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hidePivotFieldList="1"/>
  <mc:AlternateContent xmlns:mc="http://schemas.openxmlformats.org/markup-compatibility/2006">
    <mc:Choice Requires="x15">
      <x15ac:absPath xmlns:x15ac="http://schemas.microsoft.com/office/spreadsheetml/2010/11/ac" url="D:\Рабочий стол 10\data-engineering-master\DE-101 Modules\Module01\DE - 101 Lab 1.1\"/>
    </mc:Choice>
  </mc:AlternateContent>
  <xr:revisionPtr revIDLastSave="0" documentId="13_ncr:1_{E27ABA2C-5B17-425C-A71D-46953771F0D0}" xr6:coauthVersionLast="47" xr6:coauthVersionMax="47" xr10:uidLastSave="{00000000-0000-0000-0000-000000000000}"/>
  <bookViews>
    <workbookView xWindow="-120" yWindow="-120" windowWidth="20730" windowHeight="11160" activeTab="1" xr2:uid="{00000000-000D-0000-FFFF-FFFF00000000}"/>
  </bookViews>
  <sheets>
    <sheet name="Navigation" sheetId="36" r:id="rId1"/>
    <sheet name="Dashboard" sheetId="7" r:id="rId2"/>
    <sheet name="Orders" sheetId="1" r:id="rId3"/>
    <sheet name="People" sheetId="2" r:id="rId4"/>
    <sheet name="Returns" sheetId="3" r:id="rId5"/>
    <sheet name="Sales by Region" sheetId="30" r:id="rId6"/>
    <sheet name="Sparklines Pivot" sheetId="33" r:id="rId7"/>
    <sheet name="Sales by Manager" sheetId="27" r:id="rId8"/>
    <sheet name="Sales by State" sheetId="26" r:id="rId9"/>
    <sheet name="Sales by Customer" sheetId="25" r:id="rId10"/>
    <sheet name="Monthly Sales by Segments" sheetId="31" r:id="rId11"/>
    <sheet name="Monthly Sales by Product Cat" sheetId="14" r:id="rId12"/>
    <sheet name="Sales and Profit" sheetId="12" r:id="rId13"/>
    <sheet name="Returns by %" sheetId="34" r:id="rId14"/>
  </sheets>
  <definedNames>
    <definedName name="_xlchart.v5.0" hidden="1">'Sales by State'!$A$4:$B$4</definedName>
    <definedName name="_xlchart.v5.1" hidden="1">'Sales by State'!$A$5:$B$53</definedName>
    <definedName name="_xlchart.v5.2" hidden="1">'Sales by State'!$C$4</definedName>
    <definedName name="_xlchart.v5.3" hidden="1">'Sales by State'!$C$5:$C$53</definedName>
    <definedName name="_xlchart.v5.4" hidden="1">'Sales by State'!$A$4:$B$4</definedName>
    <definedName name="_xlchart.v5.5" hidden="1">'Sales by State'!$A$5:$B$53</definedName>
    <definedName name="_xlchart.v5.6" hidden="1">'Sales by State'!$C$4</definedName>
    <definedName name="_xlchart.v5.7" hidden="1">'Sales by State'!$C$5:$C$53</definedName>
    <definedName name="Orders">Orders!$A$1:$U$9995</definedName>
    <definedName name="People">People!$A$1:$B$5</definedName>
    <definedName name="Returns">Returns!$A$1:$A$801</definedName>
    <definedName name="ВстроеннаяВременнаяШкала_Order_Date">#N/A</definedName>
    <definedName name="Срез_Category">#N/A</definedName>
    <definedName name="Срез_Person">#N/A</definedName>
    <definedName name="Срез_Region">#N/A</definedName>
    <definedName name="Срез_Segment">#N/A</definedName>
    <definedName name="Срез_State">#N/A</definedName>
    <definedName name="Срез_Sub_Category">#N/A</definedName>
  </definedNames>
  <calcPr calcId="191029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22"/>
      </x15:timelineCacheRefs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" i="7" l="1"/>
  <c r="B2" i="7"/>
  <c r="A5" i="7"/>
  <c r="C2" i="7" l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<sst xmlns="http://schemas.openxmlformats.org/spreadsheetml/2006/main" count="132712" uniqueCount="10980">
  <si>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</si>
  <si>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</si>
  <si>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</si>
  <si>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</si>
  <si>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</si>
  <si>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</si>
  <si>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</si>
  <si>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</si>
  <si>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</si>
  <si>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</si>
  <si>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</si>
  <si>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</si>
  <si>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</si>
  <si>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</si>
  <si>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</si>
  <si>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</si>
  <si>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</si>
  <si>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</si>
  <si>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</si>
  <si>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</si>
  <si>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</si>
  <si>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</si>
  <si>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</si>
  <si>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</si>
  <si>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</si>
  <si>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</si>
  <si>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</si>
  <si>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</si>
  <si>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</si>
  <si>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</si>
  <si>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</si>
  <si>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</si>
  <si>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</si>
  <si>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</si>
  <si>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</si>
  <si>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</si>
  <si>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</si>
  <si>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</si>
  <si>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</si>
  <si>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</si>
  <si>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</si>
  <si>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</si>
  <si>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</si>
  <si>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</si>
  <si>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</si>
  <si>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</si>
  <si>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</si>
  <si>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</si>
  <si>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</si>
  <si>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</si>
  <si>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</si>
  <si>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</si>
  <si>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</si>
  <si>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</si>
  <si>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</si>
  <si>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</si>
  <si>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</si>
  <si>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</si>
  <si>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</si>
  <si>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</si>
  <si>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</si>
  <si>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</si>
  <si>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</si>
  <si>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</si>
  <si>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</si>
  <si>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</si>
  <si>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</si>
  <si>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</si>
  <si>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</si>
  <si>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</si>
  <si>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</si>
  <si>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</si>
  <si>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</si>
  <si>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</si>
  <si>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</si>
  <si>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</si>
  <si>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</si>
  <si>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</si>
  <si>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</si>
  <si>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</si>
  <si>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</si>
  <si>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</si>
  <si>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</si>
  <si>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</si>
  <si>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</si>
  <si>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</si>
  <si>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</si>
  <si>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</si>
  <si>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</si>
  <si>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</si>
  <si>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</si>
  <si>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</si>
  <si>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</si>
  <si>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</si>
  <si>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</si>
  <si>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</si>
  <si>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</si>
  <si>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</si>
  <si>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</si>
  <si>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</si>
  <si>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</si>
  <si>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</si>
  <si>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</si>
  <si>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</si>
  <si>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</si>
  <si>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</si>
  <si>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</si>
  <si>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</si>
  <si>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</si>
  <si>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</si>
  <si>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</si>
  <si>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</si>
  <si>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</si>
  <si>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</si>
  <si>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</si>
  <si>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</si>
  <si>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</si>
  <si>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</si>
  <si>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</si>
  <si>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</si>
  <si>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</si>
  <si>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</si>
  <si>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</si>
  <si>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</si>
  <si>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</si>
  <si>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</si>
  <si>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</si>
  <si>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</si>
  <si>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</si>
  <si>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</si>
  <si>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</si>
  <si>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</si>
  <si>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</si>
  <si>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</si>
  <si>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</si>
  <si>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</si>
  <si>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</si>
  <si>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</si>
  <si>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</si>
  <si>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</si>
  <si>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</si>
  <si>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</si>
  <si>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</si>
  <si>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</si>
  <si>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</si>
  <si>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</si>
  <si>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</si>
  <si>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</si>
  <si>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</si>
  <si>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</si>
  <si>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</si>
  <si>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</si>
  <si>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</si>
  <si>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</si>
  <si>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</si>
  <si>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</si>
  <si>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</si>
  <si>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</si>
  <si>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</si>
  <si>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</si>
  <si>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</si>
  <si>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</si>
  <si>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</si>
  <si>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</si>
  <si>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</si>
  <si>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</si>
  <si>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</si>
  <si>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</si>
  <si>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</si>
  <si>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</si>
  <si>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</si>
  <si>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</si>
  <si>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</si>
  <si>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</si>
  <si>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</si>
  <si>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</si>
  <si>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</si>
  <si>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</si>
  <si>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</si>
  <si>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</si>
  <si>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</si>
  <si>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</si>
  <si>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</si>
  <si>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</si>
  <si>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</si>
  <si>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</si>
  <si>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</si>
  <si>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</si>
  <si>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</si>
  <si>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</si>
  <si>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</si>
  <si>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</si>
  <si>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</si>
  <si>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</si>
  <si>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</si>
  <si>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</si>
  <si>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</si>
  <si>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</si>
  <si>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</si>
  <si>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</si>
  <si>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</si>
  <si>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</si>
  <si>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</si>
  <si>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</si>
  <si>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</si>
  <si>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</si>
  <si>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</si>
  <si>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</si>
  <si>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</si>
  <si>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</si>
  <si>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</si>
  <si>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</si>
  <si>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</si>
  <si>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</si>
  <si>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</si>
  <si>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</si>
  <si>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</si>
  <si>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</si>
  <si>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</si>
  <si>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</si>
  <si>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</si>
  <si>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</si>
  <si>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</si>
  <si>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</si>
  <si>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</si>
  <si>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</si>
  <si>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</si>
  <si>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</si>
  <si>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</si>
  <si>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</si>
  <si>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</si>
  <si>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</si>
  <si>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</si>
  <si>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</si>
  <si>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</si>
  <si>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</si>
  <si>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</si>
  <si>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</si>
  <si>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</si>
  <si>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</si>
  <si>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</si>
  <si>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</si>
  <si>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</si>
  <si>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</si>
  <si>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</si>
  <si>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</si>
  <si>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</si>
  <si>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</si>
  <si>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</si>
  <si>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</si>
  <si>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</si>
  <si>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</si>
  <si>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</si>
  <si>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</si>
  <si>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</si>
  <si>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</si>
  <si>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</si>
  <si>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</si>
  <si>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</si>
  <si>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</si>
  <si>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</si>
  <si>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</si>
  <si>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</si>
  <si>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</si>
  <si>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</si>
  <si>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</si>
  <si>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</si>
  <si>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</si>
  <si>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</si>
  <si>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</si>
  <si>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</si>
  <si>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</si>
  <si>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</si>
  <si>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</si>
  <si>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</si>
  <si>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</si>
  <si>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</si>
  <si>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</si>
  <si>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</si>
  <si>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</si>
  <si>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</si>
  <si>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</si>
  <si>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</si>
  <si>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</si>
  <si>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</si>
  <si>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</si>
  <si>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</si>
  <si>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</si>
  <si>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</si>
  <si>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</si>
  <si>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</si>
  <si>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</si>
  <si>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</si>
  <si>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</si>
  <si>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</si>
  <si>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</si>
  <si>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</si>
  <si>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</si>
  <si>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</si>
  <si>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</si>
  <si>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</si>
  <si>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</si>
  <si>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</si>
  <si>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</si>
  <si>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</si>
  <si>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</si>
  <si>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</si>
  <si>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</si>
  <si>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</si>
  <si>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</si>
  <si>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</si>
  <si>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</si>
  <si>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</si>
  <si>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</si>
  <si>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</si>
  <si>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</si>
  <si>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</si>
  <si>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</si>
  <si>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</si>
  <si>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</si>
  <si>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</si>
  <si>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</si>
  <si>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</si>
  <si>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</si>
  <si>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</si>
  <si>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</si>
  <si>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</si>
  <si>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</si>
  <si>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</si>
  <si>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</si>
  <si>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</si>
  <si>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</si>
  <si>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</si>
  <si>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</si>
  <si>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</si>
  <si>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</si>
  <si>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</si>
  <si>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</si>
  <si>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</si>
  <si>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</si>
  <si>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</si>
  <si>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</si>
  <si>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</si>
  <si>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</si>
  <si>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</si>
  <si>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</si>
  <si>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</si>
  <si>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</si>
  <si>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</si>
  <si>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</si>
  <si>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</si>
  <si>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</si>
  <si>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</si>
  <si>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</si>
  <si>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</si>
  <si>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</si>
  <si>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</si>
  <si>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</si>
  <si>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</si>
  <si>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</si>
  <si>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</si>
  <si>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</si>
  <si>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</si>
  <si>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</si>
  <si>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</si>
  <si>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</si>
  <si>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</si>
  <si>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</si>
  <si>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</si>
  <si>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</si>
  <si>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</si>
  <si>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</si>
  <si>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</si>
  <si>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</si>
  <si>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</si>
  <si>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</si>
  <si>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</si>
  <si>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</si>
  <si>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</si>
  <si>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</si>
  <si>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</si>
  <si>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</si>
  <si>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</si>
  <si>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</si>
  <si>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</si>
  <si>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</si>
  <si>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</si>
  <si>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</si>
  <si>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</si>
  <si>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</si>
  <si>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</si>
  <si>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</si>
  <si>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</si>
  <si>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</si>
  <si>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</si>
  <si>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</si>
  <si>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</si>
  <si>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</si>
  <si>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</si>
  <si>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</si>
  <si>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</si>
  <si>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</si>
  <si>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</si>
  <si>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</si>
  <si>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</si>
  <si>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</si>
  <si>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</si>
  <si>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</si>
  <si>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</si>
  <si>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</si>
  <si>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</si>
  <si>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</si>
  <si>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</si>
  <si>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</si>
  <si>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</si>
  <si>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</si>
  <si>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</si>
  <si>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</si>
  <si>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</si>
  <si>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</si>
  <si>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</si>
  <si>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</si>
  <si>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</si>
  <si>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</si>
  <si>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</si>
  <si>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</si>
  <si>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</si>
  <si>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</si>
  <si>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</si>
  <si>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</si>
  <si>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</si>
  <si>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</si>
  <si>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</si>
  <si>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</si>
  <si>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</si>
  <si>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</si>
  <si>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</si>
  <si>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</si>
  <si>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</si>
  <si>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</si>
  <si>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</si>
  <si>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</si>
  <si>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</si>
  <si>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</si>
  <si>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</si>
  <si>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</si>
  <si>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</si>
  <si>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</si>
  <si>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</si>
  <si>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</si>
  <si>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</si>
  <si>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</si>
  <si>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</si>
  <si>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</si>
  <si>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</si>
  <si>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</si>
  <si>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</si>
  <si>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</si>
  <si>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</si>
  <si>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</si>
  <si>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</si>
  <si>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</si>
  <si>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</si>
  <si>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</si>
  <si>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</si>
  <si>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</si>
  <si>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</si>
  <si>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</si>
  <si>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</si>
  <si>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</si>
  <si>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</si>
  <si>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</si>
  <si>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</si>
  <si>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</si>
  <si>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</si>
  <si>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</si>
  <si>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</si>
  <si>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</si>
  <si>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</si>
  <si>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</si>
  <si>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</si>
  <si>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</si>
  <si>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</si>
  <si>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</si>
  <si>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</si>
  <si>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</si>
  <si>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</si>
  <si>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</si>
  <si>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</si>
  <si>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</si>
  <si>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</si>
  <si>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</si>
  <si>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</si>
  <si>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</si>
  <si>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</si>
  <si>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</si>
  <si>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</si>
  <si>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</si>
  <si>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</si>
  <si>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</si>
  <si>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</si>
  <si>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</si>
  <si>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</si>
  <si>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</si>
  <si>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</si>
  <si>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</si>
  <si>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</si>
  <si>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</si>
  <si>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</si>
  <si>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</si>
  <si>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</si>
  <si>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</si>
  <si>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</si>
  <si>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</si>
  <si>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</si>
  <si>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</si>
  <si>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</si>
  <si>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</si>
  <si>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</si>
  <si>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</si>
  <si>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</si>
  <si>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</si>
  <si>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</si>
  <si>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</si>
  <si>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</si>
  <si>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</si>
  <si>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</si>
  <si>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</si>
  <si>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</si>
  <si>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</si>
  <si>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</si>
  <si>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</si>
  <si>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</si>
  <si>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</si>
  <si>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</si>
  <si>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</si>
  <si>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</si>
  <si>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</si>
  <si>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</si>
  <si>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</si>
  <si>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</si>
  <si>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</si>
  <si>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</si>
  <si>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</si>
  <si>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</si>
  <si>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</si>
  <si>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</si>
  <si>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</si>
  <si>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</si>
  <si>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</si>
  <si>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</si>
  <si>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</si>
  <si>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</si>
  <si>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</si>
  <si>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</si>
  <si>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</si>
  <si>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</si>
  <si>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</si>
  <si>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</si>
  <si>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</si>
  <si>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</si>
  <si>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</si>
  <si>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</si>
  <si>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</si>
  <si>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</si>
  <si>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</si>
  <si>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</si>
  <si>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</si>
  <si>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</si>
  <si>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</si>
  <si>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</si>
  <si>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</si>
  <si>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</si>
  <si>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</si>
  <si>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</si>
  <si>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</si>
  <si>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</si>
  <si>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</si>
  <si>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</si>
  <si>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</si>
  <si>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</si>
  <si>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</si>
  <si>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</si>
  <si>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</si>
  <si>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</si>
  <si>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</si>
  <si>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</si>
  <si>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</si>
  <si>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</si>
  <si>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</si>
  <si>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</si>
  <si>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</si>
  <si>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</si>
  <si>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</si>
  <si>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</si>
  <si>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</si>
  <si>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</si>
  <si>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</si>
  <si>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</si>
  <si>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</si>
  <si>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</si>
  <si>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</si>
  <si>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</si>
  <si>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</si>
  <si>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</si>
  <si>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</si>
  <si>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</si>
  <si>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</si>
  <si>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</si>
  <si>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</si>
  <si>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</si>
  <si>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</si>
  <si>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</si>
  <si>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</si>
  <si>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</si>
  <si>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</si>
  <si>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</si>
  <si>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</si>
  <si>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</si>
  <si>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</si>
  <si>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</si>
  <si>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</si>
  <si>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</si>
  <si>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</si>
  <si>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</si>
  <si>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</si>
  <si>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</si>
  <si>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</si>
  <si>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</si>
  <si>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</si>
  <si>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</si>
  <si>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</si>
  <si>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</si>
  <si>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</si>
  <si>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</si>
  <si>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</si>
  <si>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</si>
  <si>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</si>
  <si>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</si>
  <si>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</si>
  <si>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</si>
  <si>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</si>
  <si>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</si>
  <si>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</si>
  <si>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</si>
  <si>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</si>
  <si>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</si>
  <si>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</si>
  <si>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</si>
  <si>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</si>
  <si>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</si>
  <si>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</si>
  <si>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</si>
  <si>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</si>
  <si>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</si>
  <si>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</si>
  <si>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</si>
  <si>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</si>
  <si>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</si>
  <si>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</si>
  <si>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</si>
  <si>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</si>
  <si>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</si>
  <si>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</si>
  <si>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</si>
  <si>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</si>
  <si>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</si>
  <si>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</si>
  <si>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</si>
  <si>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</si>
  <si>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</si>
  <si>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</si>
  <si>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</si>
  <si>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</si>
  <si>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</si>
  <si>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</si>
  <si>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</si>
  <si>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</si>
  <si>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</si>
  <si>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</si>
  <si>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</si>
  <si>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</si>
  <si>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</si>
  <si>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</si>
  <si>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</si>
  <si>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</si>
  <si>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</si>
  <si>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</si>
  <si>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</si>
  <si>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</si>
  <si>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</si>
  <si>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</si>
  <si>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</si>
  <si>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</si>
  <si>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</si>
  <si>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</si>
  <si>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</si>
  <si>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</si>
  <si>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</si>
  <si>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</si>
  <si>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</si>
  <si>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</si>
  <si>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</si>
  <si>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</si>
  <si>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</si>
  <si>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</si>
  <si>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</si>
  <si>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</si>
  <si>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</si>
  <si>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</si>
  <si>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</si>
  <si>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</si>
  <si>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</si>
  <si>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</si>
  <si>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</si>
  <si>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</si>
  <si>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</si>
  <si>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</si>
  <si>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</si>
  <si>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</si>
  <si>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</si>
  <si>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</si>
  <si>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</si>
  <si>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</si>
  <si>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</si>
  <si>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</si>
  <si>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</si>
  <si>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</si>
  <si>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</si>
  <si>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</si>
  <si>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</si>
  <si>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</si>
  <si>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</si>
  <si>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</si>
  <si>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</si>
  <si>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</si>
  <si>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</si>
  <si>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</si>
  <si>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</si>
  <si>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</si>
  <si>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</si>
  <si>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</si>
  <si>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</si>
  <si>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</si>
  <si>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</si>
  <si>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</si>
  <si>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</si>
  <si>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</si>
  <si>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</si>
  <si>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</si>
  <si>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</si>
  <si>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</si>
  <si>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</si>
  <si>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</si>
  <si>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</si>
  <si>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</si>
  <si>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</si>
  <si>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</si>
  <si>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</si>
  <si>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</si>
  <si>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</si>
  <si>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</si>
  <si>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</si>
  <si>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</si>
  <si>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</si>
  <si>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</si>
  <si>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</si>
  <si>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</si>
  <si>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</si>
  <si>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</si>
  <si>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</si>
  <si>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</si>
  <si>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</si>
  <si>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</si>
  <si>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</si>
  <si>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</si>
  <si>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</si>
  <si>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</si>
  <si>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</si>
  <si>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</si>
  <si>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</si>
  <si>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</si>
  <si>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</si>
  <si>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</si>
  <si>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</si>
  <si>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</si>
  <si>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</si>
  <si>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</si>
  <si>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</si>
  <si>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</si>
  <si>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</si>
  <si>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</si>
  <si>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</si>
  <si>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</si>
  <si>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</si>
  <si>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</si>
  <si>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</si>
  <si>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</si>
  <si>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</si>
  <si>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</si>
  <si>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</si>
  <si>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</si>
  <si>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</si>
  <si>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</si>
  <si>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</si>
  <si>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</si>
  <si>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</si>
  <si>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</si>
  <si>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</si>
  <si>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</si>
  <si>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</si>
  <si>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</si>
  <si>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</si>
  <si>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</si>
  <si>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</si>
  <si>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</si>
  <si>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</si>
  <si>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</si>
  <si>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</si>
  <si>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</si>
  <si>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</si>
  <si>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</si>
  <si>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</si>
  <si>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</si>
  <si>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</si>
  <si>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</si>
  <si>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</si>
  <si>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</si>
  <si>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</si>
  <si>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</si>
  <si>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</si>
  <si>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</si>
  <si>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</si>
  <si>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</si>
  <si>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</si>
  <si>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</si>
  <si>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</si>
  <si>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</si>
  <si>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</si>
  <si>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</si>
  <si>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</si>
  <si>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</si>
  <si>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</si>
  <si>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</si>
  <si>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</si>
  <si>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</si>
  <si>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</si>
  <si>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</si>
  <si>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</si>
  <si>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</si>
  <si>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</si>
  <si>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</si>
  <si>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</si>
  <si>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</si>
  <si>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</si>
  <si>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</si>
  <si>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</si>
  <si>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</si>
  <si>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</si>
  <si>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</si>
  <si>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</si>
  <si>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</si>
  <si>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</si>
  <si>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</si>
  <si>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</si>
  <si>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</si>
  <si>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</si>
  <si>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</si>
  <si>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</si>
  <si>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</si>
  <si>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</si>
  <si>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</si>
  <si>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</si>
  <si>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</si>
  <si>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</si>
  <si>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</si>
  <si>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</si>
  <si>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</si>
  <si>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</si>
  <si>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</si>
  <si>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</si>
  <si>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</si>
  <si>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</si>
  <si>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</si>
  <si>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</si>
  <si>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</si>
  <si>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</si>
  <si>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</si>
  <si>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</si>
  <si>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</si>
  <si>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</si>
  <si>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</si>
  <si>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</si>
  <si>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</si>
  <si>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</si>
  <si>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</si>
  <si>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</si>
  <si>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</si>
  <si>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</si>
  <si>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</si>
  <si>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</si>
  <si>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</si>
  <si>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</si>
  <si>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</si>
  <si>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</si>
  <si>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</si>
  <si>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</si>
  <si>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</si>
  <si>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</si>
  <si>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</si>
  <si>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</si>
  <si>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</si>
  <si>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</si>
  <si>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</si>
  <si>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</si>
  <si>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</si>
  <si>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</si>
  <si>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</si>
  <si>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</si>
  <si>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</si>
  <si>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</si>
  <si>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</si>
  <si>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</si>
  <si>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</si>
  <si>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</si>
  <si>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</si>
  <si>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</si>
  <si>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</si>
  <si>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</si>
  <si>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</si>
  <si>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</si>
  <si>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</si>
  <si>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</si>
  <si>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</si>
  <si>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</si>
  <si>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</si>
  <si>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</si>
  <si>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</si>
  <si>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</si>
  <si>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</si>
  <si>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</si>
  <si>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</si>
  <si>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</si>
  <si>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</si>
  <si>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</si>
  <si>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</si>
  <si>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</si>
  <si>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</si>
  <si>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</si>
  <si>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</si>
  <si>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</si>
  <si>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</si>
  <si>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</si>
  <si>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</si>
  <si>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</si>
  <si>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</si>
  <si>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</si>
  <si>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</si>
  <si>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</si>
  <si>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</si>
  <si>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</si>
  <si>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</si>
  <si>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</si>
  <si>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</si>
  <si>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</si>
  <si>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</si>
  <si>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</si>
  <si>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</si>
  <si>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</si>
  <si>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</si>
  <si>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</si>
  <si>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</si>
  <si>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</si>
  <si>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</si>
  <si>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</si>
  <si>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</si>
  <si>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</si>
  <si>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</si>
  <si>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</si>
  <si>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</si>
  <si>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</si>
  <si>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</si>
  <si>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</si>
  <si>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</si>
  <si>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</si>
  <si>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</si>
  <si>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</si>
  <si>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</si>
  <si>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</si>
  <si>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</si>
  <si>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</si>
  <si>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</si>
  <si>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</si>
  <si>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</si>
  <si>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</si>
  <si>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</si>
  <si>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</si>
  <si>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</si>
  <si>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</si>
  <si>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</si>
  <si>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</si>
  <si>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</si>
  <si>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</si>
  <si>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</si>
  <si>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</si>
  <si>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</si>
  <si>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</si>
  <si>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</si>
  <si>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</si>
  <si>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</si>
  <si>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</si>
  <si>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</si>
  <si>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</si>
  <si>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</si>
  <si>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</si>
  <si>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</si>
  <si>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</si>
  <si>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</si>
  <si>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</si>
  <si>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</si>
  <si>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</si>
  <si>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</si>
  <si>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</si>
  <si>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</si>
  <si>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</si>
  <si>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</si>
  <si>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</si>
  <si>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</si>
  <si>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</si>
  <si>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</si>
  <si>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</si>
  <si>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</si>
  <si>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</si>
  <si>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</si>
  <si>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</si>
  <si>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</si>
  <si>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</si>
  <si>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</si>
  <si>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</si>
  <si>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</si>
  <si>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</si>
  <si>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</si>
  <si>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</si>
  <si>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</si>
  <si>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</si>
  <si>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</si>
  <si>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</si>
  <si>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</si>
  <si>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</si>
  <si>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</si>
  <si>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</si>
  <si>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</si>
  <si>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</si>
  <si>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</si>
  <si>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</si>
  <si>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</si>
  <si>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</si>
  <si>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</si>
  <si>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</si>
  <si>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</si>
  <si>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</si>
  <si>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</si>
  <si>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</si>
  <si>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</si>
  <si>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</si>
  <si>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</si>
  <si>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</si>
  <si>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</si>
  <si>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</si>
  <si>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</si>
  <si>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</si>
  <si>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</si>
  <si>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</si>
  <si>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</si>
  <si>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</si>
  <si>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</si>
  <si>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</si>
  <si>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</si>
  <si>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</si>
  <si>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</si>
  <si>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</si>
  <si>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</si>
  <si>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</si>
  <si>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</si>
  <si>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</si>
  <si>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</si>
  <si>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</si>
  <si>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</si>
  <si>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</si>
  <si>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</si>
  <si>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</si>
  <si>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</si>
  <si>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</si>
  <si>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</si>
  <si>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</si>
  <si>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</si>
  <si>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</si>
  <si>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</si>
  <si>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</si>
  <si>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</si>
  <si>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</si>
  <si>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</si>
  <si>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</si>
  <si>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</si>
  <si>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</si>
  <si>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</si>
  <si>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</si>
  <si>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</si>
  <si>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</si>
  <si>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</si>
  <si>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</si>
  <si>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</si>
  <si>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</si>
  <si>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</si>
  <si>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</si>
  <si>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</si>
  <si>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</si>
  <si>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</si>
  <si>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</si>
  <si>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</si>
  <si>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</si>
  <si>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</si>
  <si>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</si>
  <si>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</si>
  <si>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</si>
  <si>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</si>
  <si>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</si>
  <si>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</si>
  <si>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</si>
  <si>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</si>
  <si>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</si>
  <si>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</si>
  <si>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</si>
  <si>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</si>
  <si>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</si>
  <si>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</si>
  <si>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</si>
  <si>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</si>
  <si>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</si>
  <si>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</si>
  <si>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</si>
  <si>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</si>
  <si>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</si>
  <si>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</si>
  <si>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</si>
  <si>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</si>
  <si>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</si>
  <si>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</si>
  <si>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</si>
  <si>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</si>
  <si>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</si>
  <si>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</si>
  <si>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</si>
  <si>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</si>
  <si>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</si>
  <si>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</si>
  <si>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</si>
  <si>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</si>
  <si>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</si>
  <si>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</si>
  <si>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</si>
  <si>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</si>
  <si>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</si>
  <si>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</si>
  <si>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</si>
  <si>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</si>
  <si>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</si>
  <si>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</si>
  <si>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</si>
  <si>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</si>
  <si>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</si>
  <si>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</si>
  <si>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</si>
  <si>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</si>
  <si>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</si>
  <si>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</si>
  <si>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</si>
  <si>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</si>
  <si>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</si>
  <si>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</si>
  <si>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</si>
  <si>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</si>
  <si>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</si>
  <si>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</si>
  <si>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</si>
  <si>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</si>
  <si>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</si>
  <si>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</si>
  <si>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</si>
  <si>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</si>
  <si>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</si>
  <si>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</si>
  <si>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</si>
  <si>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</si>
  <si>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</si>
  <si>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</si>
  <si>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</si>
  <si>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</si>
  <si>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</si>
  <si>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</si>
  <si>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</si>
  <si>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</si>
  <si>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</si>
  <si>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</si>
  <si>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</si>
  <si>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</si>
  <si>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</si>
  <si>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</si>
  <si>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</si>
  <si>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</si>
  <si>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</si>
  <si>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</si>
  <si>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</si>
  <si>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</si>
  <si>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</si>
  <si>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</si>
  <si>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</si>
  <si>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</si>
  <si>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</si>
  <si>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</si>
  <si>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</si>
  <si>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</si>
  <si>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</si>
  <si>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</si>
  <si>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</si>
  <si>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</si>
  <si>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</si>
  <si>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</si>
  <si>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</si>
  <si>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</si>
  <si>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</si>
  <si>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</si>
  <si>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</si>
  <si>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</si>
  <si>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</si>
  <si>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</si>
  <si>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</si>
  <si>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</si>
  <si>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</si>
  <si>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</si>
  <si>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</si>
  <si>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</si>
  <si>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</si>
  <si>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</si>
  <si>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</si>
  <si>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</si>
  <si>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</si>
  <si>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</si>
  <si>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</si>
  <si>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</si>
  <si>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</si>
  <si>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</si>
  <si>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</si>
  <si>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</si>
  <si>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</si>
  <si>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</si>
  <si>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</si>
  <si>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</si>
  <si>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</si>
  <si>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</si>
  <si>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</si>
  <si>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</si>
  <si>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</si>
  <si>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</si>
  <si>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</si>
  <si>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</si>
  <si>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</si>
  <si>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</si>
  <si>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</si>
  <si>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</si>
  <si>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</si>
  <si>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</si>
  <si>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</si>
  <si>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</si>
  <si>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</si>
  <si>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</si>
  <si>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</si>
  <si>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</si>
  <si>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</si>
  <si>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</si>
  <si>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</si>
  <si>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</si>
  <si>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</si>
  <si>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</si>
  <si>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</si>
  <si>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</si>
  <si>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</si>
  <si>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</si>
  <si>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</si>
  <si>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</si>
  <si>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</si>
  <si>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</si>
  <si>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</si>
  <si>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</si>
  <si>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</si>
  <si>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</si>
  <si>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</si>
  <si>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</si>
  <si>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</si>
  <si>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</si>
  <si>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</si>
  <si>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</si>
  <si>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</si>
  <si>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</si>
  <si>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</si>
  <si>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</si>
  <si>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</si>
  <si>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</si>
  <si>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</si>
  <si>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</si>
  <si>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</si>
  <si>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</si>
  <si>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</si>
  <si>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</si>
  <si>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</si>
  <si>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</si>
  <si>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</si>
  <si>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</si>
  <si>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</si>
  <si>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</si>
  <si>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</si>
  <si>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</si>
  <si>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</si>
  <si>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</si>
  <si>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</si>
  <si>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</si>
  <si>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</si>
  <si>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</si>
  <si>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</si>
  <si>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</si>
  <si>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</si>
  <si>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</si>
  <si>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</si>
  <si>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</si>
  <si>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</si>
  <si>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</si>
  <si>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</si>
  <si>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</si>
  <si>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</si>
  <si>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</si>
  <si>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</si>
  <si>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</si>
  <si>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</si>
  <si>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</si>
  <si>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</si>
  <si>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</si>
  <si>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</si>
  <si>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</si>
  <si>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</si>
  <si>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</si>
  <si>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</si>
  <si>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</si>
  <si>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</si>
  <si>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</si>
  <si>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</si>
  <si>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</si>
  <si>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</si>
  <si>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</si>
  <si>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</si>
  <si>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</si>
  <si>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</si>
  <si>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</si>
  <si>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</si>
  <si>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</si>
  <si>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</si>
  <si>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</si>
  <si>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</si>
  <si>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</si>
  <si>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</si>
  <si>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</si>
  <si>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</si>
  <si>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</si>
  <si>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</si>
  <si>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</si>
  <si>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</si>
  <si>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</si>
  <si>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</si>
  <si>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</si>
  <si>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</si>
  <si>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</si>
  <si>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</si>
  <si>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</si>
  <si>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</si>
  <si>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</si>
  <si>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</si>
  <si>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</si>
  <si>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</si>
  <si>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</si>
  <si>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</si>
  <si>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</si>
  <si>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</si>
  <si>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</si>
  <si>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</si>
  <si>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</si>
  <si>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</si>
  <si>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</si>
  <si>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</si>
  <si>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</si>
  <si>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</si>
  <si>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</si>
  <si>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</si>
  <si>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</si>
  <si>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</si>
  <si>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</si>
  <si>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</si>
  <si>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</si>
  <si>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</si>
  <si>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</si>
  <si>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</si>
  <si>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</si>
  <si>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</si>
  <si>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</si>
  <si>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</si>
  <si>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</si>
  <si>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</si>
  <si>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</si>
  <si>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</si>
  <si>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</si>
  <si>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</si>
  <si>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</si>
  <si>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</si>
  <si>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</si>
  <si>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</si>
  <si>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</si>
  <si>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</si>
  <si>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</si>
  <si>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</si>
  <si>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</si>
  <si>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</si>
  <si>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</si>
  <si>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</si>
  <si>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</si>
  <si>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</si>
  <si>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</si>
  <si>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</si>
  <si>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</si>
  <si>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</si>
  <si>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</si>
  <si>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</si>
  <si>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</si>
  <si>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</si>
  <si>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</si>
  <si>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</si>
  <si>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</si>
  <si>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</si>
  <si>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</si>
  <si>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</si>
  <si>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</si>
  <si>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</si>
  <si>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</si>
  <si>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</si>
  <si>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</si>
  <si>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</si>
  <si>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</si>
  <si>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</si>
  <si>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</si>
  <si>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</si>
  <si>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</si>
  <si>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</si>
  <si>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</si>
  <si>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</si>
  <si>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</si>
  <si>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</si>
  <si>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</si>
  <si>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</si>
  <si>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</si>
  <si>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</si>
  <si>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</si>
  <si>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</si>
  <si>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</si>
  <si>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</si>
  <si>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</si>
  <si>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</si>
  <si>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</si>
  <si>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</si>
  <si>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</si>
  <si>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</si>
  <si>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</si>
  <si>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</si>
  <si>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</si>
  <si>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</si>
  <si>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</si>
  <si>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</si>
  <si>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</si>
  <si>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</si>
  <si>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</si>
  <si>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</si>
  <si>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</si>
  <si>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</si>
  <si>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</si>
  <si>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</si>
  <si>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</si>
  <si>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</si>
  <si>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</si>
  <si>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</si>
  <si>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</si>
  <si>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</si>
  <si>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</si>
  <si>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</si>
  <si>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</si>
  <si>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</si>
  <si>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</si>
  <si>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</si>
  <si>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</si>
  <si>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</si>
  <si>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</si>
  <si>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</si>
  <si>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</si>
  <si>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</si>
  <si>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</si>
  <si>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</si>
  <si>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</si>
  <si>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</si>
  <si>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</si>
  <si>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</si>
  <si>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</si>
  <si>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</si>
  <si>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</si>
  <si>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</si>
  <si>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</si>
  <si>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</si>
  <si>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</si>
  <si>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</si>
  <si>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</si>
  <si>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</si>
  <si>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</si>
  <si>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</si>
  <si>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</si>
  <si>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</si>
  <si>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</si>
  <si>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</si>
  <si>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</si>
  <si>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</si>
  <si>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</si>
  <si>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</si>
  <si>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</si>
  <si>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</si>
  <si>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</si>
  <si>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</si>
  <si>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</si>
  <si>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</si>
  <si>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</si>
  <si>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</si>
  <si>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</si>
  <si>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</si>
  <si>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</si>
  <si>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</si>
  <si>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</si>
  <si>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</si>
  <si>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</si>
  <si>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</si>
  <si>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</si>
  <si>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</si>
  <si>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</si>
  <si>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</si>
  <si>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</si>
  <si>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</si>
  <si>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</si>
  <si>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</si>
  <si>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</si>
  <si>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</si>
  <si>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</si>
  <si>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</si>
  <si>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</si>
  <si>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</si>
  <si>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</si>
  <si>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</si>
  <si>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</si>
  <si>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</si>
  <si>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</si>
  <si>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</si>
  <si>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</si>
  <si>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</si>
  <si>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</si>
  <si>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</si>
  <si>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</si>
  <si>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</si>
  <si>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</si>
  <si>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</si>
  <si>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</si>
  <si>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</si>
  <si>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</si>
  <si>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</si>
  <si>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</si>
  <si>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</si>
  <si>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</si>
  <si>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</si>
  <si>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</si>
  <si>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</si>
  <si>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</si>
  <si>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</si>
  <si>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</si>
  <si>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</si>
  <si>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</si>
  <si>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</si>
  <si>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</si>
  <si>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</si>
  <si>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</si>
  <si>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</si>
  <si>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</si>
  <si>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</si>
  <si>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</si>
  <si>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</si>
  <si>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</si>
  <si>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</si>
  <si>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</si>
  <si>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</si>
  <si>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</si>
  <si>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</si>
  <si>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</si>
  <si>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</si>
  <si>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</si>
  <si>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</si>
  <si>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</si>
  <si>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</si>
  <si>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</si>
  <si>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</si>
  <si>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</si>
  <si>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</si>
  <si>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</si>
  <si>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</si>
  <si>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</si>
  <si>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</si>
  <si>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</si>
  <si>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</si>
  <si>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</si>
  <si>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</si>
  <si>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</si>
  <si>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</si>
  <si>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</si>
  <si>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</si>
  <si>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</si>
  <si>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</si>
  <si>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</si>
  <si>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</si>
  <si>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</si>
  <si>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</si>
  <si>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</si>
  <si>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</si>
  <si>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</si>
  <si>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</si>
  <si>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</si>
  <si>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</si>
  <si>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</si>
  <si>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</si>
  <si>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</si>
  <si>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</si>
  <si>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</si>
  <si>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</si>
  <si>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</si>
  <si>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</si>
  <si>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</si>
  <si>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</si>
  <si>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</si>
  <si>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</si>
  <si>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</si>
  <si>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</si>
  <si>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</si>
  <si>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</si>
  <si>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</si>
  <si>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</si>
  <si>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</si>
  <si>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</si>
  <si>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</si>
  <si>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</si>
  <si>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</si>
  <si>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</si>
  <si>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</si>
  <si>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</si>
  <si>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</si>
  <si>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</si>
  <si>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</si>
  <si>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</si>
  <si>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</si>
  <si>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</si>
  <si>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</si>
  <si>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</si>
  <si>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</si>
  <si>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</si>
  <si>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</si>
  <si>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</si>
  <si>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</si>
  <si>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</si>
  <si>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</si>
  <si>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</si>
  <si>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</si>
  <si>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</si>
  <si>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</si>
  <si>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</si>
  <si>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</si>
  <si>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</si>
  <si>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</si>
  <si>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</si>
  <si>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</si>
  <si>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</si>
  <si>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</si>
  <si>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</si>
  <si>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</si>
  <si>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</si>
  <si>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</si>
  <si>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</si>
  <si>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</si>
  <si>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</si>
  <si>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</si>
  <si>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</si>
  <si>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</si>
  <si>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</si>
  <si>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</si>
  <si>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</si>
  <si>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</si>
  <si>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</si>
  <si>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</si>
  <si>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</si>
  <si>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</si>
  <si>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</si>
  <si>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</si>
  <si>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</si>
  <si>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</si>
  <si>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</si>
  <si>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</si>
  <si>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</si>
  <si>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</si>
  <si>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</si>
  <si>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</si>
  <si>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</si>
  <si>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</si>
  <si>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</si>
  <si>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</si>
  <si>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</si>
  <si>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</si>
  <si>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</si>
  <si>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</si>
  <si>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</si>
  <si>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</si>
  <si>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</si>
  <si>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</si>
  <si>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</si>
  <si>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</si>
  <si>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</si>
  <si>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</si>
  <si>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</si>
  <si>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</si>
  <si>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</si>
  <si>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</si>
  <si>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</si>
  <si>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</si>
  <si>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</si>
  <si>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</si>
  <si>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</si>
  <si>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</si>
  <si>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</si>
  <si>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</si>
  <si>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</si>
  <si>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</si>
  <si>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</si>
  <si>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</si>
  <si>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</si>
  <si>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</si>
  <si>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</si>
  <si>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</si>
  <si>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</si>
  <si>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</si>
  <si>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</si>
  <si>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</si>
  <si>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</si>
  <si>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</si>
  <si>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</si>
  <si>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</si>
  <si>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</si>
  <si>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</si>
  <si>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</si>
  <si>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</si>
  <si>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</si>
  <si>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</si>
  <si>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</si>
  <si>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</si>
  <si>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</si>
  <si>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</si>
  <si>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</si>
  <si>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</si>
  <si>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</si>
  <si>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</si>
  <si>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</si>
  <si>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</si>
  <si>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</si>
  <si>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</si>
  <si>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</si>
  <si>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</si>
  <si>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</si>
  <si>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</si>
  <si>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</si>
  <si>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</si>
  <si>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</si>
  <si>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</si>
  <si>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</si>
  <si>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</si>
  <si>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</si>
  <si>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</si>
  <si>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</si>
  <si>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</si>
  <si>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</si>
  <si>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</si>
  <si>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</si>
  <si>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</si>
  <si>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</si>
  <si>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</si>
  <si>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</si>
  <si>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</si>
  <si>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</si>
  <si>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</si>
  <si>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</si>
  <si>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</si>
  <si>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</si>
  <si>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</si>
  <si>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</si>
  <si>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</si>
  <si>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</si>
  <si>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</si>
  <si>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</si>
  <si>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</si>
  <si>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</si>
  <si>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</si>
  <si>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</si>
  <si>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</si>
  <si>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</si>
  <si>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</si>
  <si>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</si>
  <si>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</si>
  <si>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</si>
  <si>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</si>
  <si>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</si>
  <si>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</si>
  <si>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</si>
  <si>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</si>
  <si>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</si>
  <si>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</si>
  <si>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</si>
  <si>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</si>
  <si>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</si>
  <si>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</si>
  <si>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</si>
  <si>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</si>
  <si>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</si>
  <si>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</si>
  <si>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</si>
  <si>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</si>
  <si>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</si>
  <si>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</si>
  <si>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</si>
  <si>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</si>
  <si>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</si>
  <si>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</si>
  <si>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</si>
  <si>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</si>
  <si>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</si>
  <si>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</si>
  <si>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</si>
  <si>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</si>
  <si>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</si>
  <si>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</si>
  <si>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</si>
  <si>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</si>
  <si>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</si>
  <si>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</si>
  <si>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</si>
  <si>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</si>
  <si>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</si>
  <si>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</si>
  <si>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</si>
  <si>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</si>
  <si>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</si>
  <si>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</si>
  <si>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</si>
  <si>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</si>
  <si>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</si>
  <si>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</si>
  <si>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</si>
  <si>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</si>
  <si>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</si>
  <si>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</si>
  <si>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</si>
  <si>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</si>
  <si>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</si>
  <si>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</si>
  <si>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</si>
  <si>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</si>
  <si>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</si>
  <si>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</si>
  <si>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</si>
  <si>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</si>
  <si>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</si>
  <si>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</si>
  <si>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</si>
  <si>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</si>
  <si>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</si>
  <si>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</si>
  <si>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</si>
  <si>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</si>
  <si>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</si>
  <si>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</si>
  <si>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</si>
  <si>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</si>
  <si>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</si>
  <si>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</si>
  <si>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</si>
  <si>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</si>
  <si>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</si>
  <si>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</si>
  <si>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</si>
  <si>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</si>
  <si>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</si>
  <si>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</si>
  <si>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</si>
  <si>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</si>
  <si>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</si>
  <si>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</si>
  <si>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</si>
  <si>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</si>
  <si>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</si>
  <si>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</si>
  <si>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</si>
  <si>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</si>
  <si>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</si>
  <si>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</si>
  <si>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</si>
  <si>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</si>
  <si>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</si>
  <si>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</si>
  <si>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</si>
  <si>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</si>
  <si>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</si>
  <si>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</si>
  <si>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</si>
  <si>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</si>
  <si>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</si>
  <si>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</si>
  <si>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</si>
  <si>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</si>
  <si>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</si>
  <si>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</si>
  <si>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</si>
  <si>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</si>
  <si>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</si>
  <si>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</si>
  <si>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</si>
  <si>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</si>
  <si>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</si>
  <si>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</si>
  <si>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</si>
  <si>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</si>
  <si>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</si>
  <si>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</si>
  <si>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</si>
  <si>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</si>
  <si>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</si>
  <si>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</si>
  <si>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</si>
  <si>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</si>
  <si>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</si>
  <si>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</si>
  <si>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</si>
  <si>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</si>
  <si>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</si>
  <si>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</si>
  <si>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</si>
  <si>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</si>
  <si>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</si>
  <si>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</si>
  <si>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</si>
  <si>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</si>
  <si>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</si>
  <si>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</si>
  <si>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</si>
  <si>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</si>
  <si>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</si>
  <si>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</si>
  <si>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</si>
  <si>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</si>
  <si>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</si>
  <si>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</si>
  <si>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</si>
  <si>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</si>
  <si>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</si>
  <si>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</si>
  <si>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</si>
  <si>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</si>
  <si>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</si>
  <si>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</si>
  <si>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</si>
  <si>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</si>
  <si>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</si>
  <si>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</si>
  <si>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</si>
  <si>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</si>
  <si>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</si>
  <si>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</si>
  <si>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</si>
  <si>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</si>
  <si>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</si>
  <si>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</si>
  <si>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</si>
  <si>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</si>
  <si>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</si>
  <si>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</si>
  <si>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</si>
  <si>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</si>
  <si>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</si>
  <si>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</si>
  <si>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</si>
  <si>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</si>
  <si>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</si>
  <si>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</si>
  <si>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</si>
  <si>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</si>
  <si>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</si>
  <si>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</si>
  <si>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</si>
  <si>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</si>
  <si>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</si>
  <si>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</si>
  <si>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</si>
  <si>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</si>
  <si>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</si>
  <si>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</si>
  <si>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</si>
  <si>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</si>
  <si>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</si>
  <si>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</si>
  <si>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</si>
  <si>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</si>
  <si>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</si>
  <si>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</si>
  <si>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</si>
  <si>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</si>
  <si>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</si>
  <si>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</si>
  <si>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</si>
  <si>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</si>
  <si>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</si>
  <si>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</si>
  <si>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</si>
  <si>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</si>
  <si>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</si>
  <si>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</si>
  <si>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</si>
  <si>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</si>
  <si>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</si>
  <si>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</si>
  <si>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</si>
  <si>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</si>
  <si>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</si>
  <si>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</si>
  <si>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</si>
  <si>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</si>
  <si>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</si>
  <si>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</si>
  <si>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</si>
  <si>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</si>
  <si>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</si>
  <si>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</si>
  <si>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</si>
  <si>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</si>
  <si>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</si>
  <si>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</si>
  <si>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</si>
  <si>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</si>
  <si>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</si>
  <si>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</si>
  <si>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</si>
  <si>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</si>
  <si>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</si>
  <si>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</si>
  <si>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</si>
  <si>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</si>
  <si>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</si>
  <si>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</si>
  <si>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</si>
  <si>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</si>
  <si>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</si>
  <si>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</si>
  <si>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</si>
  <si>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</si>
  <si>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</si>
  <si>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</si>
  <si>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</si>
  <si>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</si>
  <si>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</si>
  <si>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</si>
  <si>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</si>
  <si>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</si>
  <si>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</si>
  <si>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</si>
  <si>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</si>
  <si>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</si>
  <si>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</si>
  <si>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</si>
  <si>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</si>
  <si>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</si>
  <si>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</si>
  <si>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</si>
  <si>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</si>
  <si>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</si>
  <si>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</si>
  <si>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</si>
  <si>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</si>
  <si>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</si>
  <si>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</si>
  <si>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</si>
  <si>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</si>
  <si>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</si>
  <si>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</si>
  <si>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</si>
  <si>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</si>
  <si>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</si>
  <si>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</si>
  <si>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</si>
  <si>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</si>
  <si>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</si>
  <si>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</si>
  <si>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</si>
  <si>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</si>
  <si>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</si>
  <si>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</si>
  <si>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</si>
  <si>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</si>
  <si>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</si>
  <si>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</si>
  <si>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</si>
  <si>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</si>
  <si>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</si>
  <si>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</si>
  <si>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</si>
  <si>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</si>
  <si>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</si>
  <si>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</si>
  <si>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</si>
  <si>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</si>
  <si>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</si>
  <si>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</si>
  <si>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</si>
  <si>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</si>
  <si>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</si>
  <si>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</si>
  <si>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</si>
  <si>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</si>
  <si>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</si>
  <si>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</si>
  <si>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</si>
  <si>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</si>
  <si>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</si>
  <si>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</si>
  <si>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</si>
  <si>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</si>
  <si>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</si>
  <si>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</si>
  <si>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</si>
  <si>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</si>
  <si>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</si>
  <si>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</si>
  <si>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</si>
  <si>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</si>
  <si>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</si>
  <si>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</si>
  <si>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</si>
  <si>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</si>
  <si>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</si>
  <si>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</si>
  <si>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</si>
  <si>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</si>
  <si>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</si>
  <si>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</si>
  <si>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</si>
  <si>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</si>
  <si>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</si>
  <si>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</si>
  <si>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</si>
  <si>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</si>
  <si>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</si>
  <si>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</si>
  <si>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</si>
  <si>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</si>
  <si>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</si>
  <si>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</si>
  <si>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</si>
  <si>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</si>
  <si>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</si>
  <si>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</si>
  <si>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</si>
  <si>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</si>
  <si>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</si>
  <si>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</si>
  <si>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</si>
  <si>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</si>
  <si>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</si>
  <si>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</si>
  <si>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</si>
  <si>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</si>
  <si>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</si>
  <si>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</si>
  <si>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</si>
  <si>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</si>
  <si>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</si>
  <si>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</si>
  <si>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</si>
  <si>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</si>
  <si>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</si>
  <si>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</si>
  <si>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</si>
  <si>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</si>
  <si>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</si>
  <si>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</si>
  <si>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</si>
  <si>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</si>
  <si>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</si>
  <si>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</si>
  <si>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</si>
  <si>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</si>
  <si>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</si>
  <si>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</si>
  <si>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</si>
  <si>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</si>
  <si>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</si>
  <si>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</si>
  <si>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</si>
  <si>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</si>
  <si>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</si>
  <si>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</si>
  <si>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</si>
  <si>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</si>
  <si>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</si>
  <si>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</si>
  <si>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</si>
  <si>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</si>
  <si>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</si>
  <si>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</si>
  <si>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</si>
  <si>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</si>
  <si>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</si>
  <si>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</si>
  <si>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</si>
  <si>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</si>
  <si>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</si>
  <si>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</si>
  <si>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</si>
  <si>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</si>
  <si>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</si>
  <si>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</si>
  <si>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</si>
  <si>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</si>
  <si>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</si>
  <si>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</si>
  <si>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</si>
  <si>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</si>
  <si>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</si>
  <si>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</si>
  <si>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</si>
  <si>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</si>
  <si>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</si>
  <si>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</si>
  <si>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</si>
  <si>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</si>
  <si>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</si>
  <si>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</si>
  <si>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</si>
  <si>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</si>
  <si>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</si>
  <si>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</si>
  <si>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</si>
  <si>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</si>
  <si>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</si>
  <si>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</si>
  <si>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</si>
  <si>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</si>
  <si>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</si>
  <si>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</si>
  <si>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</si>
  <si>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</si>
  <si>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</si>
  <si>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</si>
  <si>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</si>
  <si>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</si>
  <si>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</si>
  <si>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</si>
  <si>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</si>
  <si>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</si>
  <si>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</si>
  <si>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</si>
  <si>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</si>
  <si>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</si>
  <si>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</si>
  <si>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</si>
  <si>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</si>
  <si>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</si>
  <si>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</si>
  <si>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</si>
  <si>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</si>
  <si>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</si>
  <si>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</si>
  <si>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</si>
  <si>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</si>
  <si>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</si>
  <si>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</si>
  <si>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</si>
  <si>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</si>
  <si>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</si>
  <si>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</si>
  <si>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</si>
  <si>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</si>
  <si>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</si>
  <si>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</si>
  <si>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</si>
  <si>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</si>
  <si>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</si>
  <si>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</si>
  <si>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</si>
  <si>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</si>
  <si>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</si>
  <si>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</si>
  <si>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</si>
  <si>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</si>
  <si>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</si>
  <si>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</si>
  <si>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</si>
  <si>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</si>
  <si>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</si>
  <si>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</si>
  <si>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</si>
  <si>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</si>
  <si>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</si>
  <si>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</si>
  <si>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</si>
  <si>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</si>
  <si>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</si>
  <si>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</si>
  <si>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</si>
  <si>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</si>
  <si>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</si>
  <si>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</si>
  <si>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</si>
  <si>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</si>
  <si>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</si>
  <si>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</si>
  <si>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</si>
  <si>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</si>
  <si>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</si>
  <si>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</si>
  <si>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</si>
  <si>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</si>
  <si>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</si>
  <si>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</si>
  <si>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</si>
  <si>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</si>
  <si>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</si>
  <si>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</si>
  <si>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</si>
  <si>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</si>
  <si>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</si>
  <si>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</si>
  <si>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</si>
  <si>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</si>
  <si>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</si>
  <si>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</si>
  <si>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</si>
  <si>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</si>
  <si>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</si>
  <si>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</si>
  <si>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</si>
  <si>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</si>
  <si>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</si>
  <si>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</si>
  <si>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</si>
  <si>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</si>
  <si>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</si>
  <si>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</si>
  <si>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</si>
  <si>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</si>
  <si>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</si>
  <si>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</si>
  <si>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</si>
  <si>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</si>
  <si>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</si>
  <si>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</si>
  <si>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</si>
  <si>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</si>
  <si>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</si>
  <si>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</si>
  <si>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</si>
  <si>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</si>
  <si>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</si>
  <si>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</si>
  <si>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</si>
  <si>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</si>
  <si>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</si>
  <si>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</si>
  <si>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</si>
  <si>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</si>
  <si>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</si>
  <si>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</si>
  <si>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</si>
  <si>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</si>
  <si>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</si>
  <si>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</si>
  <si>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</si>
  <si>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</si>
  <si>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</si>
  <si>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</si>
  <si>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</si>
  <si>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</si>
  <si>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</si>
  <si>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</si>
  <si>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</si>
  <si>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</si>
  <si>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</si>
  <si>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</si>
  <si>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</si>
  <si>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</si>
  <si>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</si>
  <si>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</si>
  <si>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</si>
  <si>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</si>
  <si>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</si>
  <si>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</si>
  <si>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</si>
  <si>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</si>
  <si>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</si>
  <si>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</si>
  <si>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</si>
  <si>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</si>
  <si>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</si>
  <si>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</si>
  <si>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</si>
  <si>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</si>
  <si>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</si>
  <si>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</si>
  <si>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</si>
  <si>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</si>
  <si>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</si>
  <si>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</si>
  <si>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</si>
  <si>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</si>
  <si>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</si>
  <si>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</si>
  <si>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</si>
  <si>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</si>
  <si>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</si>
  <si>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</si>
  <si>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</si>
  <si>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</si>
  <si>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</si>
  <si>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</si>
  <si>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</si>
  <si>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</si>
  <si>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</si>
  <si>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</si>
  <si>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</si>
  <si>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</si>
  <si>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</si>
  <si>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</si>
  <si>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</si>
  <si>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</si>
  <si>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</si>
  <si>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</si>
  <si>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</si>
  <si>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</si>
  <si>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</si>
  <si>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</si>
  <si>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</si>
  <si>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</si>
  <si>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</si>
  <si>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</si>
  <si>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</si>
  <si>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</si>
  <si>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</si>
  <si>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</si>
  <si>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</si>
  <si>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</si>
  <si>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</si>
  <si>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</si>
  <si>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</si>
  <si>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</si>
  <si>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</si>
  <si>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</si>
  <si>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</si>
  <si>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</si>
  <si>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</si>
  <si>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</si>
  <si>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</si>
  <si>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</si>
  <si>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</si>
  <si>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</si>
  <si>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</si>
  <si>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</si>
  <si>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</si>
  <si>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</si>
  <si>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</si>
  <si>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</si>
  <si>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</si>
  <si>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</si>
  <si>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</si>
  <si>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</si>
  <si>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</si>
  <si>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</si>
  <si>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</si>
  <si>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</si>
  <si>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</si>
  <si>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</si>
  <si>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</si>
  <si>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</si>
  <si>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</si>
  <si>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</si>
  <si>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</si>
  <si>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</si>
  <si>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</si>
  <si>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</si>
  <si>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</si>
  <si>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</si>
  <si>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</si>
  <si>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</si>
  <si>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</si>
  <si>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</si>
  <si>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</si>
  <si>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</si>
  <si>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</si>
  <si>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</si>
  <si>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</si>
  <si>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</si>
  <si>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</si>
  <si>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</si>
  <si>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</si>
  <si>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</si>
  <si>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</si>
  <si>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</si>
  <si>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</si>
  <si>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</si>
  <si>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</si>
  <si>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</si>
  <si>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</si>
  <si>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</si>
  <si>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</si>
  <si>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</si>
  <si>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</si>
  <si>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</si>
  <si>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</si>
  <si>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</si>
  <si>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</si>
  <si>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</si>
  <si>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</si>
  <si>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</si>
  <si>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</si>
  <si>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</si>
  <si>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</si>
  <si>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</si>
  <si>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</si>
  <si>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</si>
  <si>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</si>
  <si>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</si>
  <si>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</si>
  <si>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</si>
  <si>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</si>
  <si>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</si>
  <si>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</si>
  <si>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</si>
  <si>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</si>
  <si>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</si>
  <si>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</si>
  <si>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</si>
  <si>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</si>
  <si>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</si>
  <si>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</si>
  <si>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</si>
  <si>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</si>
  <si>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</si>
  <si>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</si>
  <si>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</si>
  <si>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</si>
  <si>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</si>
  <si>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</si>
  <si>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</si>
  <si>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</si>
  <si>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</si>
  <si>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</si>
  <si>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</si>
  <si>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</si>
  <si>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</si>
  <si>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</si>
  <si>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</si>
  <si>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</si>
  <si>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</si>
  <si>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</si>
  <si>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</si>
  <si>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</si>
  <si>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</si>
  <si>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</si>
  <si>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</si>
  <si>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</si>
  <si>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</si>
  <si>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</si>
  <si>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</si>
  <si>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</si>
  <si>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</si>
  <si>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</si>
  <si>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</si>
  <si>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</si>
  <si>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</si>
  <si>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</si>
  <si>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</si>
  <si>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</si>
  <si>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</si>
  <si>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</si>
  <si>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</si>
  <si>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</si>
  <si>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</si>
  <si>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</si>
  <si>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</si>
  <si>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</si>
  <si>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</si>
  <si>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</si>
  <si>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</si>
  <si>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</si>
  <si>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</si>
  <si>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</si>
  <si>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</si>
  <si>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</si>
  <si>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</si>
  <si>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</si>
  <si>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</si>
  <si>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</si>
  <si>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</si>
  <si>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</si>
  <si>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</si>
  <si>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</si>
  <si>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</si>
  <si>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</si>
  <si>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</si>
  <si>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</si>
  <si>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</si>
  <si>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</si>
  <si>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</si>
  <si>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</si>
  <si>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</si>
  <si>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</si>
  <si>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</si>
  <si>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</si>
  <si>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</si>
  <si>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</si>
  <si>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</si>
  <si>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</si>
  <si>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</si>
  <si>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</si>
  <si>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</si>
  <si>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</si>
  <si>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</si>
  <si>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</si>
  <si>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</si>
  <si>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</si>
  <si>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</si>
  <si>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</si>
  <si>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</si>
  <si>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</si>
  <si>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</si>
  <si>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</si>
  <si>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</si>
  <si>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</si>
  <si>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</si>
  <si>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</si>
  <si>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</si>
  <si>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</si>
  <si>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</si>
  <si>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</si>
  <si>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</si>
  <si>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</si>
  <si>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</si>
  <si>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</si>
  <si>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</si>
  <si>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</si>
  <si>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</si>
  <si>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</si>
  <si>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</si>
  <si>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</si>
  <si>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</si>
  <si>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</si>
  <si>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</si>
  <si>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</si>
  <si>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</si>
  <si>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</si>
  <si>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</si>
  <si>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</si>
  <si>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</si>
  <si>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</si>
  <si>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</si>
  <si>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</si>
  <si>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</si>
  <si>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</si>
  <si>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</si>
  <si>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</si>
  <si>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</si>
  <si>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</si>
  <si>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</si>
  <si>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</si>
  <si>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</si>
  <si>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</si>
  <si>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</si>
  <si>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</si>
  <si>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</si>
  <si>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</si>
  <si>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</si>
  <si>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</si>
  <si>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</si>
  <si>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</si>
  <si>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</si>
  <si>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</si>
  <si>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</si>
  <si>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</si>
  <si>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</si>
  <si>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</si>
  <si>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</si>
  <si>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</si>
  <si>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</si>
  <si>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</si>
  <si>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</si>
  <si>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</si>
  <si>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</si>
  <si>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</si>
  <si>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</si>
  <si>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</si>
  <si>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</si>
  <si>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</si>
  <si>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</si>
  <si>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</si>
  <si>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</si>
  <si>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</si>
  <si>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</si>
  <si>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</si>
  <si>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</si>
  <si>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</si>
  <si>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</si>
  <si>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</si>
  <si>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</si>
  <si>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</si>
  <si>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</si>
  <si>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</si>
  <si>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</si>
  <si>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</si>
  <si>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</si>
  <si>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</si>
  <si>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</si>
  <si>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</si>
  <si>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</si>
  <si>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</si>
  <si>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</si>
  <si>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</si>
  <si>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</si>
  <si>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</si>
  <si>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</si>
  <si>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</si>
  <si>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</si>
  <si>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</si>
  <si>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</si>
  <si>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</si>
  <si>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</si>
  <si>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</si>
  <si>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</si>
  <si>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</si>
  <si>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</si>
  <si>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</si>
  <si>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</si>
  <si>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</si>
  <si>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</si>
  <si>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</si>
  <si>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</si>
  <si>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</si>
  <si>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</si>
  <si>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</si>
  <si>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</si>
  <si>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</si>
  <si>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</si>
  <si>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</si>
  <si>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</si>
  <si>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</si>
  <si>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</si>
  <si>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</si>
  <si>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</si>
  <si>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</si>
  <si>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</si>
  <si>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</si>
  <si>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</si>
  <si>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</si>
  <si>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</si>
  <si>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</si>
  <si>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</si>
  <si>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</si>
  <si>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</si>
  <si>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</si>
  <si>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</si>
  <si>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</si>
  <si>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</si>
  <si>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</si>
  <si>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</si>
  <si>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</si>
  <si>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</si>
  <si>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</si>
  <si>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</si>
  <si>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</si>
  <si>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</si>
  <si>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</si>
  <si>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</si>
  <si>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</si>
  <si>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</si>
  <si>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</si>
  <si>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</si>
  <si>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</si>
  <si>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</si>
  <si>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</si>
  <si>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</si>
  <si>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</si>
  <si>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</si>
  <si>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</si>
  <si>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</si>
  <si>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</si>
  <si>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</si>
  <si>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</si>
  <si>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</si>
  <si>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</si>
  <si>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</si>
  <si>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</si>
  <si>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</si>
  <si>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</si>
  <si>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</si>
  <si>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</si>
  <si>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</si>
  <si>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</si>
  <si>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</si>
  <si>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</si>
  <si>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</si>
  <si>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</si>
  <si>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</si>
  <si>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</si>
  <si>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</si>
  <si>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</si>
  <si>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</si>
  <si>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</si>
  <si>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</si>
  <si>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</si>
  <si>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</si>
  <si>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</si>
  <si>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</si>
  <si>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</si>
  <si>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</si>
  <si>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</si>
  <si>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</si>
  <si>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</si>
  <si>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</si>
  <si>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</si>
  <si>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</si>
  <si>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</si>
  <si>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</si>
  <si>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</si>
  <si>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</si>
  <si>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</si>
  <si>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</si>
  <si>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</si>
  <si>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</si>
  <si>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</si>
  <si>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</si>
  <si>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</si>
  <si>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</si>
  <si>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</si>
  <si>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</si>
  <si>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</si>
  <si>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</si>
  <si>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</si>
  <si>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</si>
  <si>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</si>
  <si>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</si>
  <si>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</si>
  <si>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</si>
  <si>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</si>
  <si>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</si>
  <si>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</si>
  <si>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</si>
  <si>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</si>
  <si>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</si>
  <si>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</si>
  <si>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</si>
  <si>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</si>
  <si>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</si>
  <si>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</si>
  <si>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</si>
  <si>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</si>
  <si>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</si>
  <si>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</si>
  <si>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</si>
  <si>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</si>
  <si>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</si>
  <si>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</si>
  <si>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</si>
  <si>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</si>
  <si>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</si>
  <si>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</si>
  <si>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</si>
  <si>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</si>
  <si>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</si>
  <si>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</si>
  <si>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</si>
  <si>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</si>
  <si>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</si>
  <si>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</si>
  <si>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</si>
  <si>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</si>
  <si>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</si>
  <si>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</si>
  <si>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</si>
  <si>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</si>
  <si>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</si>
  <si>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</si>
  <si>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</si>
  <si>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</si>
  <si>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</si>
  <si>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</si>
  <si>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</si>
  <si>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</si>
  <si>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</si>
  <si>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</si>
  <si>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</si>
  <si>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</si>
  <si>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</si>
  <si>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</si>
  <si>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</si>
  <si>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</si>
  <si>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</si>
  <si>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</si>
  <si>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</si>
  <si>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</si>
  <si>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</si>
  <si>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</si>
  <si>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</si>
  <si>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</si>
  <si>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</si>
  <si>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</si>
  <si>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</si>
  <si>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</si>
  <si>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</si>
  <si>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</si>
  <si>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</si>
  <si>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</si>
  <si>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</si>
  <si>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</si>
  <si>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</si>
  <si>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</si>
  <si>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</si>
  <si>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</si>
  <si>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</si>
  <si>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</si>
  <si>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</si>
  <si>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</si>
  <si>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</si>
  <si>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</si>
  <si>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</si>
  <si>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</si>
  <si>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</si>
  <si>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</si>
  <si>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</si>
  <si>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</si>
  <si>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</si>
  <si>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</si>
  <si>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</si>
  <si>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</si>
  <si>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</si>
  <si>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</si>
  <si>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</si>
  <si>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</si>
  <si>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</si>
  <si>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</si>
  <si>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</si>
  <si>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</si>
  <si>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</si>
  <si>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</si>
  <si>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</si>
  <si>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</si>
  <si>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</si>
  <si>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</si>
  <si>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</si>
  <si>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</si>
  <si>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</si>
  <si>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</si>
  <si>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</si>
  <si>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</si>
  <si>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</si>
  <si>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</si>
  <si>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</si>
  <si>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</si>
  <si>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</si>
  <si>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</si>
  <si>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</si>
  <si>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</si>
  <si>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</si>
  <si>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</si>
  <si>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</si>
  <si>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</si>
  <si>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</si>
  <si>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</si>
  <si>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</si>
  <si>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</si>
  <si>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</si>
  <si>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</si>
  <si>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</si>
  <si>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</si>
  <si>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</si>
  <si>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</si>
  <si>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</si>
  <si>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</si>
  <si>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</si>
  <si>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</si>
  <si>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</si>
  <si>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</si>
  <si>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</si>
  <si>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</si>
  <si>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</si>
  <si>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</si>
  <si>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</si>
  <si>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</si>
  <si>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</si>
  <si>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</si>
  <si>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</si>
  <si>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</si>
  <si>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</si>
  <si>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</si>
  <si>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</si>
  <si>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</si>
  <si>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</si>
  <si>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</si>
  <si>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</si>
  <si>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</si>
  <si>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</si>
  <si>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</si>
  <si>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</si>
  <si>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</si>
  <si>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</si>
  <si>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</si>
  <si>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</si>
  <si>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</si>
  <si>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</si>
  <si>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</si>
  <si>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</si>
  <si>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</si>
  <si>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</si>
  <si>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</si>
  <si>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</si>
  <si>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</si>
  <si>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</si>
  <si>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</si>
  <si>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</si>
  <si>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</si>
  <si>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</si>
  <si>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</si>
  <si>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</si>
  <si>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</si>
  <si>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</si>
  <si>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</si>
  <si>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</si>
  <si>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</si>
  <si>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</si>
  <si>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</si>
  <si>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</si>
  <si>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</si>
  <si>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</si>
  <si>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</si>
  <si>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</si>
  <si>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</si>
  <si>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</si>
  <si>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</si>
  <si>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</si>
  <si>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</si>
  <si>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</si>
  <si>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</si>
  <si>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</si>
  <si>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</si>
  <si>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</si>
  <si>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</si>
  <si>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</si>
  <si>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</si>
  <si>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</si>
  <si>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</si>
  <si>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</si>
  <si>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</si>
  <si>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</si>
  <si>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</si>
  <si>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</si>
  <si>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</si>
  <si>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</si>
  <si>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</si>
  <si>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</si>
  <si>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</si>
  <si>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</si>
  <si>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</si>
  <si>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</si>
  <si>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</si>
  <si>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</si>
  <si>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</si>
  <si>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</si>
  <si>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</si>
  <si>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</si>
  <si>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</si>
  <si>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</si>
  <si>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</si>
  <si>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</si>
  <si>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</si>
  <si>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</si>
  <si>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</si>
  <si>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</si>
  <si>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</si>
  <si>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</si>
  <si>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</si>
  <si>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</si>
  <si>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</si>
  <si>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</si>
  <si>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</si>
  <si>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</si>
  <si>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</si>
  <si>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</si>
  <si>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</si>
  <si>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</si>
  <si>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</si>
  <si>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</si>
  <si>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</si>
  <si>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</si>
  <si>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</si>
  <si>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</si>
  <si>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</si>
  <si>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</si>
  <si>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</si>
  <si>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</si>
  <si>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</si>
  <si>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</si>
  <si>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</si>
  <si>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</si>
  <si>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</si>
  <si>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</si>
  <si>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</si>
  <si>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</si>
  <si>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</si>
  <si>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</si>
  <si>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</si>
  <si>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</si>
  <si>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</si>
  <si>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</si>
  <si>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</si>
  <si>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</si>
  <si>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</si>
  <si>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</si>
  <si>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</si>
  <si>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</si>
  <si>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</si>
  <si>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</si>
  <si>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</si>
  <si>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</si>
  <si>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</si>
  <si>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</si>
  <si>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</si>
  <si>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</si>
  <si>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</si>
  <si>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</si>
  <si>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</si>
  <si>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</si>
  <si>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</si>
  <si>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</si>
  <si>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</si>
  <si>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</si>
  <si>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</si>
  <si>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</si>
  <si>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</si>
  <si>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</si>
  <si>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</si>
  <si>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</si>
  <si>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</si>
  <si>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</si>
  <si>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</si>
  <si>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</si>
  <si>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</si>
  <si>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</si>
  <si>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</si>
  <si>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</si>
  <si>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</si>
  <si>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</si>
  <si>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</si>
  <si>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</si>
  <si>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</si>
  <si>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</si>
  <si>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</si>
  <si>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</si>
  <si>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</si>
  <si>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</si>
  <si>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</si>
  <si>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</si>
  <si>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</si>
  <si>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</si>
  <si>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</si>
  <si>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</si>
  <si>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</si>
  <si>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</si>
  <si>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</si>
  <si>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</si>
  <si>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</si>
  <si>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</si>
  <si>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</si>
  <si>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</si>
  <si>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</si>
  <si>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</si>
  <si>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</si>
  <si>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</si>
  <si>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</si>
  <si>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</si>
  <si>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</si>
  <si>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</si>
  <si>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</si>
  <si>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</si>
  <si>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</si>
  <si>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</si>
  <si>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</si>
  <si>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</si>
  <si>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</si>
  <si>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</si>
  <si>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</si>
  <si>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</si>
  <si>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</si>
  <si>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</si>
  <si>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</si>
  <si>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</si>
  <si>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</si>
  <si>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</si>
  <si>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</si>
  <si>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</si>
  <si>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</si>
  <si>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</si>
  <si>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</si>
  <si>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</si>
  <si>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</si>
  <si>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</si>
  <si>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</si>
  <si>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</si>
  <si>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</si>
  <si>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</si>
  <si>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</si>
  <si>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</si>
  <si>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</si>
  <si>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</si>
  <si>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</si>
  <si>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</si>
  <si>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</si>
  <si>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</si>
  <si>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</si>
  <si>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</si>
  <si>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</si>
  <si>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</si>
  <si>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</si>
  <si>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</si>
  <si>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</si>
  <si>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</si>
  <si>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</si>
  <si>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</si>
  <si>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</si>
  <si>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</si>
  <si>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</si>
  <si>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</si>
  <si>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</si>
  <si>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</si>
  <si>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</si>
  <si>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</si>
  <si>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</si>
  <si>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</si>
  <si>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</si>
  <si>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</si>
  <si>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</si>
  <si>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</si>
  <si>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</si>
  <si>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</si>
  <si>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</si>
  <si>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</si>
  <si>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</si>
  <si>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</si>
  <si>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</si>
  <si>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</si>
  <si>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</si>
  <si>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</si>
  <si>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</si>
  <si>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</si>
  <si>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</si>
  <si>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</si>
  <si>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</si>
  <si>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</si>
  <si>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</si>
  <si>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</si>
  <si>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</si>
  <si>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</si>
  <si>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</si>
  <si>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</si>
  <si>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</si>
  <si>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</si>
  <si>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</si>
  <si>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</si>
  <si>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</si>
  <si>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</si>
  <si>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</si>
  <si>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</si>
  <si>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</si>
  <si>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</si>
  <si>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</si>
  <si>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</si>
  <si>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</si>
  <si>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</si>
  <si>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</si>
  <si>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</si>
  <si>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</si>
  <si>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</si>
  <si>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</si>
  <si>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</si>
  <si>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</si>
  <si>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</si>
  <si>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</si>
  <si>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</si>
  <si>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</si>
  <si>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</si>
  <si>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</si>
  <si>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</si>
  <si>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</si>
  <si>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</si>
  <si>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</si>
  <si>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</si>
  <si>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</si>
  <si>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</si>
  <si>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</si>
  <si>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</si>
  <si>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</si>
  <si>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</si>
  <si>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</si>
  <si>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</si>
  <si>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</si>
  <si>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</si>
  <si>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</si>
  <si>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</si>
  <si>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</si>
  <si>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</si>
  <si>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</si>
  <si>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</si>
  <si>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</si>
  <si>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</si>
  <si>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</si>
  <si>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</si>
  <si>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</si>
  <si>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</si>
  <si>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</si>
  <si>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</si>
  <si>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</si>
  <si>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</si>
  <si>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</si>
  <si>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</si>
  <si>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</si>
  <si>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</si>
  <si>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</si>
  <si>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</si>
  <si>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</si>
  <si>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</si>
  <si>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</si>
  <si>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</si>
  <si>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</si>
  <si>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</si>
  <si>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</si>
  <si>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</si>
  <si>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</si>
  <si>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</si>
  <si>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</si>
  <si>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</si>
  <si>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</si>
  <si>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</si>
  <si>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</si>
  <si>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</si>
  <si>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</si>
  <si>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</si>
  <si>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</si>
  <si>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</si>
  <si>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</si>
  <si>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</si>
  <si>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</si>
  <si>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</si>
  <si>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</si>
  <si>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</si>
  <si>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</si>
  <si>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</si>
  <si>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</si>
  <si>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</si>
  <si>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</si>
  <si>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</si>
  <si>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</si>
  <si>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</si>
  <si>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</si>
  <si>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</si>
  <si>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</si>
  <si>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</si>
  <si>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</si>
  <si>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</si>
  <si>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</si>
  <si>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</si>
  <si>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</si>
  <si>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</si>
  <si>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</si>
  <si>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</si>
  <si>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</si>
  <si>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</si>
  <si>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</si>
  <si>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</si>
  <si>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</si>
  <si>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</si>
  <si>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</si>
  <si>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</si>
  <si>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</si>
  <si>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</si>
  <si>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</si>
  <si>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</si>
  <si>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</si>
  <si>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</si>
  <si>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</si>
  <si>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</si>
  <si>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</si>
  <si>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</si>
  <si>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</si>
  <si>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</si>
  <si>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</si>
  <si>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</si>
  <si>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</si>
  <si>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</si>
  <si>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</si>
  <si>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</si>
  <si>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</si>
  <si>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</si>
  <si>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</si>
  <si>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</si>
  <si>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</si>
  <si>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</si>
  <si>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</si>
  <si>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</si>
  <si>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</si>
  <si>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</si>
  <si>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</si>
  <si>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</si>
  <si>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</si>
  <si>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</si>
  <si>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</si>
  <si>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</si>
  <si>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</si>
  <si>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</si>
  <si>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</si>
  <si>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</si>
  <si>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</si>
  <si>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</si>
  <si>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</si>
  <si>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</si>
  <si>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</si>
  <si>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</si>
  <si>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</si>
  <si>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</si>
  <si>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</si>
  <si>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</si>
  <si>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</si>
  <si>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</si>
  <si>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</si>
  <si>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</si>
  <si>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</si>
  <si>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</si>
  <si>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</si>
  <si>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</si>
  <si>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</si>
  <si>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</si>
  <si>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</si>
  <si>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</si>
  <si>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</si>
  <si>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</si>
  <si>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</si>
  <si>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</si>
  <si>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</si>
  <si>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</si>
  <si>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</si>
  <si>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</si>
  <si>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</si>
  <si>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</si>
  <si>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</si>
  <si>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</si>
  <si>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</si>
  <si>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</si>
  <si>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</si>
  <si>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</si>
  <si>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</si>
  <si>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</si>
  <si>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</si>
  <si>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</si>
  <si>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</si>
  <si>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</si>
  <si>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</si>
  <si>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</si>
  <si>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</si>
  <si>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</si>
  <si>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</si>
  <si>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</si>
  <si>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</si>
  <si>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</si>
  <si>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</si>
  <si>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</si>
  <si>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</si>
  <si>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</si>
  <si>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</si>
  <si>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</si>
  <si>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</si>
  <si>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</si>
  <si>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</si>
  <si>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</si>
  <si>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</si>
  <si>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</si>
  <si>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</si>
  <si>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</si>
  <si>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</si>
  <si>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</si>
  <si>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</si>
  <si>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</si>
  <si>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</si>
  <si>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</si>
  <si>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</si>
  <si>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</si>
  <si>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</si>
  <si>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</si>
  <si>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</si>
  <si>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</si>
  <si>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</si>
  <si>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</si>
  <si>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</si>
  <si>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</si>
  <si>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</si>
  <si>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</si>
  <si>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</si>
  <si>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</si>
  <si>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</si>
  <si>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</si>
  <si>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</si>
  <si>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</si>
  <si>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</si>
  <si>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</si>
  <si>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</si>
  <si>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</si>
  <si>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</si>
  <si>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</si>
  <si>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</si>
  <si>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</si>
  <si>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</si>
  <si>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</si>
  <si>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</si>
  <si>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</si>
  <si>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</si>
  <si>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</si>
  <si>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</si>
  <si>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</si>
  <si>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</si>
  <si>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</si>
  <si>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</si>
  <si>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</si>
  <si>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</si>
  <si>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</si>
  <si>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</si>
  <si>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</si>
  <si>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</si>
  <si>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</si>
  <si>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</si>
  <si>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</si>
  <si>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</si>
  <si>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</si>
  <si>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</si>
  <si>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</si>
  <si>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</si>
  <si>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</si>
  <si>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</si>
  <si>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</si>
  <si>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</si>
  <si>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</si>
  <si>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</si>
  <si>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</si>
  <si>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</si>
  <si>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</si>
  <si>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</si>
  <si>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</si>
  <si>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</si>
  <si>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</si>
  <si>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</si>
  <si>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</si>
  <si>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</si>
  <si>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</si>
  <si>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</si>
  <si>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</si>
  <si>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</si>
  <si>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</si>
  <si>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</si>
  <si>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</si>
  <si>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</si>
  <si>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</si>
  <si>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</si>
  <si>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</si>
  <si>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</si>
  <si>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</si>
  <si>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</si>
  <si>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</si>
  <si>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</si>
  <si>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</si>
  <si>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</si>
  <si>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</si>
  <si>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</si>
  <si>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</si>
  <si>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</si>
  <si>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</si>
  <si>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</si>
  <si>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</si>
  <si>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</si>
  <si>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</si>
  <si>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</si>
  <si>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</si>
  <si>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</si>
  <si>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</si>
  <si>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</si>
  <si>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</si>
  <si>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</si>
  <si>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</si>
  <si>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</si>
  <si>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</si>
  <si>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</si>
  <si>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</si>
  <si>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</si>
  <si>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</si>
  <si>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</si>
  <si>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</si>
  <si>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</si>
  <si>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</si>
  <si>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</si>
  <si>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</si>
  <si>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</si>
  <si>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</si>
  <si>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</si>
  <si>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</si>
  <si>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</si>
  <si>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</si>
  <si>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</si>
  <si>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</si>
  <si>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</si>
  <si>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</si>
  <si>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</si>
  <si>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</si>
  <si>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</si>
  <si>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</si>
  <si>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</si>
  <si>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</si>
  <si>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</si>
  <si>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</si>
  <si>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</si>
  <si>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</si>
  <si>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</si>
  <si>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</si>
  <si>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</si>
  <si>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</si>
  <si>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</si>
  <si>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</si>
  <si>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</si>
  <si>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</si>
  <si>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</si>
  <si>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</si>
  <si>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</si>
  <si>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</si>
  <si>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</si>
  <si>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</si>
  <si>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</si>
  <si>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</si>
  <si>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</si>
  <si>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</si>
  <si>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</si>
  <si>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</si>
  <si>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</si>
  <si>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</si>
  <si>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</si>
  <si>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</si>
  <si>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</si>
  <si>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</si>
  <si>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</si>
  <si>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</si>
  <si>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</si>
  <si>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</si>
  <si>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</si>
  <si>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</si>
  <si>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</si>
  <si>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</si>
  <si>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</si>
  <si>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</si>
  <si>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</si>
  <si>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</si>
  <si>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</si>
  <si>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</si>
  <si>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</si>
  <si>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</si>
  <si>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</si>
  <si>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</si>
  <si>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</si>
  <si>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</si>
  <si>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</si>
  <si>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</si>
  <si>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</si>
  <si>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</si>
  <si>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</si>
  <si>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</si>
  <si>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</si>
  <si>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</si>
  <si>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</si>
  <si>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</si>
  <si>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</si>
  <si>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</si>
  <si>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</si>
  <si>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</si>
  <si>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</si>
  <si>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</si>
  <si>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</si>
  <si>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</si>
  <si>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</si>
  <si>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</si>
  <si>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</si>
  <si>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</si>
  <si>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</si>
  <si>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</si>
  <si>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</si>
  <si>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</si>
  <si>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</si>
  <si>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</si>
  <si>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</si>
  <si>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</si>
  <si>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</si>
  <si>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</si>
  <si>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</si>
  <si>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</si>
  <si>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</si>
  <si>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</si>
  <si>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</si>
  <si>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</si>
  <si>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</si>
  <si>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</si>
  <si>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</si>
  <si>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</si>
  <si>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</si>
  <si>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</si>
  <si>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</si>
  <si>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</si>
  <si>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</si>
  <si>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</si>
  <si>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</si>
  <si>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</si>
  <si>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</si>
  <si>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</si>
  <si>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</si>
  <si>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</si>
  <si>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</si>
  <si>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</si>
  <si>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</si>
  <si>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</si>
  <si>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</si>
  <si>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</si>
  <si>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</si>
  <si>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</si>
  <si>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</si>
  <si>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</si>
  <si>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</si>
  <si>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</si>
  <si>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</si>
  <si>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</si>
  <si>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</si>
  <si>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</si>
  <si>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</si>
  <si>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</si>
  <si>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</si>
  <si>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</si>
  <si>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</si>
  <si>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</si>
  <si>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</si>
  <si>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</si>
  <si>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</si>
  <si>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</si>
  <si>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</si>
  <si>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</si>
  <si>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</si>
  <si>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</si>
  <si>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</si>
  <si>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</si>
  <si>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</si>
  <si>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</si>
  <si>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</si>
  <si>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</si>
  <si>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</si>
  <si>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</si>
  <si>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</si>
  <si>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</si>
  <si>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</si>
  <si>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</si>
  <si>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</si>
  <si>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</si>
  <si>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</si>
  <si>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</si>
  <si>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</si>
  <si>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</si>
  <si>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</si>
  <si>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</si>
  <si>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</si>
  <si>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</si>
  <si>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</si>
  <si>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</si>
  <si>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</si>
  <si>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</si>
  <si>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</si>
  <si>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</si>
  <si>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</si>
  <si>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</si>
  <si>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</si>
  <si>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</si>
  <si>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</si>
  <si>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</si>
  <si>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</si>
  <si>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</si>
  <si>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</si>
  <si>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</si>
  <si>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</si>
  <si>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</si>
  <si>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</si>
  <si>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</si>
  <si>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</si>
  <si>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</si>
  <si>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</si>
  <si>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</si>
  <si>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</si>
  <si>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</si>
  <si>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</si>
  <si>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</si>
  <si>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</si>
  <si>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</si>
  <si>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</si>
  <si>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</si>
  <si>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</si>
  <si>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</si>
  <si>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</si>
  <si>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</si>
  <si>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</si>
  <si>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</si>
  <si>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</si>
  <si>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</si>
  <si>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</si>
  <si>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</si>
  <si>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</si>
  <si>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</si>
  <si>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</si>
  <si>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</si>
  <si>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</si>
  <si>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</si>
  <si>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</si>
  <si>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</si>
  <si>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</si>
  <si>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</si>
  <si>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</si>
  <si>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</si>
  <si>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</si>
  <si>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</si>
  <si>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</si>
  <si>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</si>
  <si>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</si>
  <si>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</si>
  <si>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</si>
  <si>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</si>
  <si>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</si>
  <si>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</si>
  <si>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</si>
  <si>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</si>
  <si>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</si>
  <si>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</si>
  <si>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</si>
  <si>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</si>
  <si>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</si>
  <si>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</si>
  <si>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</si>
  <si>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</si>
  <si>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</si>
  <si>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</si>
  <si>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</si>
  <si>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</si>
  <si>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</si>
  <si>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</si>
  <si>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</si>
  <si>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</si>
  <si>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</si>
  <si>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</si>
  <si>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</si>
  <si>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</si>
  <si>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</si>
  <si>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</si>
  <si>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</si>
  <si>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</si>
  <si>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</si>
  <si>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</si>
  <si>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</si>
  <si>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</si>
  <si>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</si>
  <si>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</si>
  <si>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</si>
  <si>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</si>
  <si>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</si>
  <si>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</si>
  <si>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</si>
  <si>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</si>
  <si>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</si>
  <si>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</si>
  <si>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</si>
  <si>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</si>
  <si>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</si>
  <si>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</si>
  <si>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</si>
  <si>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</si>
  <si>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</si>
  <si>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</si>
  <si>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</si>
  <si>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</si>
  <si>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</si>
  <si>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</si>
  <si>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</si>
  <si>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</si>
  <si>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</si>
  <si>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</si>
  <si>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</si>
  <si>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</si>
  <si>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</si>
  <si>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</si>
  <si>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</si>
  <si>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</si>
  <si>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</si>
  <si>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</si>
  <si>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</si>
  <si>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</si>
  <si>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</si>
  <si>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</si>
  <si>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</si>
  <si>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</si>
  <si>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</si>
  <si>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</si>
  <si>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</si>
  <si>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</si>
  <si>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</si>
  <si>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</si>
  <si>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</si>
  <si>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</si>
  <si>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</si>
  <si>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</si>
  <si>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</si>
  <si>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</si>
  <si>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</si>
  <si>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</si>
  <si>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</si>
  <si>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</si>
  <si>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</si>
  <si>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</si>
  <si>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</si>
  <si>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</si>
  <si>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</si>
  <si>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</si>
  <si>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</si>
  <si>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</si>
  <si>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</si>
  <si>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</si>
  <si>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</si>
  <si>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</si>
  <si>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</si>
  <si>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</si>
  <si>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</si>
  <si>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</si>
  <si>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</si>
  <si>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</si>
  <si>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</si>
  <si>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</si>
  <si>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</si>
  <si>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</si>
  <si>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</si>
  <si>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</si>
  <si>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</si>
  <si>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</si>
  <si>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</si>
  <si>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</si>
  <si>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</si>
  <si>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</si>
  <si>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</si>
  <si>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</si>
  <si>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</si>
  <si>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</si>
  <si>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</si>
  <si>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</si>
  <si>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</si>
  <si>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</si>
  <si>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</si>
  <si>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</si>
  <si>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</si>
  <si>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</si>
  <si>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</si>
  <si>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</si>
  <si>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</si>
  <si>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</si>
  <si>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</si>
  <si>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</si>
  <si>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</si>
  <si>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</si>
  <si>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</si>
  <si>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</si>
  <si>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</si>
  <si>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</si>
  <si>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</si>
  <si>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</si>
  <si>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</si>
  <si>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</si>
  <si>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</si>
  <si>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</si>
  <si>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</si>
  <si>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</si>
  <si>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</si>
  <si>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</si>
  <si>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</si>
  <si>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</si>
  <si>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</si>
  <si>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</si>
  <si>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</si>
  <si>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</si>
  <si>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</si>
  <si>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</si>
  <si>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</si>
  <si>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</si>
  <si>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</si>
  <si>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</si>
  <si>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</si>
  <si>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</si>
  <si>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</si>
  <si>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</si>
  <si>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</si>
  <si>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</si>
  <si>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</si>
  <si>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</si>
  <si>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</si>
  <si>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</si>
  <si>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</si>
  <si>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</si>
  <si>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</si>
  <si>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</si>
  <si>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</si>
  <si>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</si>
  <si>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</si>
  <si>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</si>
  <si>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</si>
  <si>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</si>
  <si>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</si>
  <si>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</si>
  <si>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</si>
  <si>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</si>
  <si>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</si>
  <si>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</si>
  <si>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</si>
  <si>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</si>
  <si>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</si>
  <si>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</si>
  <si>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</si>
  <si>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</si>
  <si>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</si>
  <si>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</si>
  <si>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</si>
  <si>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</si>
  <si>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</si>
  <si>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</si>
  <si>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</si>
  <si>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</si>
  <si>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</si>
  <si>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</si>
  <si>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</si>
  <si>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</si>
  <si>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</si>
  <si>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</si>
  <si>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</si>
  <si>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</si>
  <si>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</si>
  <si>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</si>
  <si>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</si>
  <si>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</si>
  <si>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</si>
  <si>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</si>
  <si>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</si>
  <si>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</si>
  <si>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</si>
  <si>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</si>
  <si>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</si>
  <si>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</si>
  <si>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</si>
  <si>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</si>
  <si>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</si>
  <si>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</si>
  <si>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</si>
  <si>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</si>
  <si>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</si>
  <si>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</si>
  <si>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</si>
  <si>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</si>
  <si>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</si>
  <si>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</si>
  <si>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</si>
  <si>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</si>
  <si>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</si>
  <si>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</si>
  <si>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</si>
  <si>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</si>
  <si>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</si>
  <si>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</si>
  <si>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</si>
  <si>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</si>
  <si>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</si>
  <si>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</si>
  <si>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</si>
  <si>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</si>
  <si>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</si>
  <si>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</si>
  <si>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</si>
  <si>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</si>
  <si>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</si>
  <si>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</si>
  <si>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</si>
  <si>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</si>
  <si>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</si>
  <si>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</si>
  <si>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</si>
  <si>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</si>
  <si>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</si>
  <si>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</si>
  <si>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</si>
  <si>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</si>
  <si>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</si>
  <si>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</si>
  <si>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</si>
  <si>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</si>
  <si>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</si>
  <si>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</si>
  <si>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</si>
  <si>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</si>
  <si>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</si>
  <si>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</si>
  <si>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</si>
  <si>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</si>
  <si>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</si>
  <si>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</si>
  <si>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</si>
  <si>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</si>
  <si>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</si>
  <si>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</si>
  <si>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</si>
  <si>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</si>
  <si>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</si>
  <si>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</si>
  <si>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</si>
  <si>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</si>
  <si>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</si>
  <si>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</si>
  <si>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</si>
  <si>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</si>
  <si>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</si>
  <si>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</si>
  <si>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</si>
  <si>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</si>
  <si>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</si>
  <si>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</si>
  <si>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</si>
  <si>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</si>
  <si>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</si>
  <si>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</si>
  <si>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</si>
  <si>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</si>
  <si>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</si>
  <si>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</si>
  <si>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</si>
  <si>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</si>
  <si>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</si>
  <si>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</si>
  <si>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</si>
  <si>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</si>
  <si>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</si>
  <si>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</si>
  <si>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</si>
  <si>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</si>
  <si>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</si>
  <si>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</si>
  <si>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</si>
  <si>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</si>
  <si>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</si>
  <si>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</si>
  <si>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</si>
  <si>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</si>
  <si>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</si>
  <si>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</si>
  <si>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</si>
  <si>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</si>
  <si>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</si>
  <si>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</si>
  <si>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</si>
  <si>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</si>
  <si>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</si>
  <si>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</si>
  <si>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</si>
  <si>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</si>
  <si>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</si>
  <si>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</si>
  <si>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</si>
  <si>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</si>
  <si>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</si>
  <si>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</si>
  <si>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</si>
  <si>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</si>
  <si>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</si>
  <si>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</si>
  <si>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</si>
  <si>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</si>
  <si>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</si>
  <si>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</si>
  <si>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</si>
  <si>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</si>
  <si>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</si>
  <si>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</si>
  <si>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</si>
  <si>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</si>
  <si>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</si>
  <si>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</si>
  <si>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</si>
  <si>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</si>
  <si>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</si>
  <si>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</si>
  <si>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</si>
  <si>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</si>
  <si>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</si>
  <si>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</si>
  <si>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</si>
  <si>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</si>
  <si>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</si>
  <si>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</si>
  <si>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</si>
  <si>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</si>
  <si>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</si>
  <si>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</si>
  <si>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</si>
  <si>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</si>
  <si>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</si>
  <si>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</si>
  <si>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</si>
  <si>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</si>
  <si>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</si>
  <si>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</si>
  <si>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</si>
  <si>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</si>
  <si>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</si>
  <si>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</si>
  <si>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</si>
  <si>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</si>
  <si>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</si>
  <si>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</si>
  <si>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</si>
  <si>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</si>
  <si>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</si>
  <si>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</si>
  <si>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</si>
  <si>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</si>
  <si>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</si>
  <si>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</si>
  <si>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</si>
  <si>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</si>
  <si>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</si>
  <si>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</si>
  <si>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</si>
  <si>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</si>
  <si>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</si>
  <si>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</si>
  <si>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</si>
  <si>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</si>
  <si>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</si>
  <si>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</si>
  <si>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</si>
  <si>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</si>
  <si>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</si>
  <si>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</si>
  <si>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</si>
  <si>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</si>
  <si>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</si>
  <si>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</si>
  <si>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</si>
  <si>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</si>
  <si>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</si>
  <si>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</si>
  <si>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</si>
  <si>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</si>
  <si>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</si>
  <si>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</si>
  <si>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</si>
  <si>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</si>
  <si>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</si>
  <si>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</si>
  <si>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</si>
  <si>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</si>
  <si>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</si>
  <si>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</si>
  <si>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</si>
  <si>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</si>
  <si>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</si>
  <si>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</si>
  <si>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</si>
  <si>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</si>
  <si>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</si>
  <si>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</si>
  <si>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</si>
  <si>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</si>
  <si>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</si>
  <si>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</si>
  <si>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</si>
  <si>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</si>
  <si>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</si>
  <si>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</si>
  <si>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</si>
  <si>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</si>
  <si>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</si>
  <si>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</si>
  <si>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</si>
  <si>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</si>
  <si>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</si>
  <si>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</si>
  <si>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</si>
  <si>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</si>
  <si>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</si>
  <si>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</si>
  <si>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</si>
  <si>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</si>
  <si>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</si>
  <si>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</si>
  <si>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</si>
  <si>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</si>
  <si>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</si>
  <si>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</si>
  <si>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</si>
  <si>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</si>
  <si>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</si>
  <si>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</si>
  <si>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</si>
  <si>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</si>
  <si>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</si>
  <si>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</si>
  <si>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</si>
  <si>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</si>
  <si>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</si>
  <si>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</si>
  <si>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</si>
  <si>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</si>
  <si>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</si>
  <si>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</si>
  <si>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</si>
  <si>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</si>
  <si>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</si>
  <si>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</si>
  <si>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</si>
  <si>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</si>
  <si>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</si>
  <si>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</si>
  <si>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</si>
  <si>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</si>
  <si>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</si>
  <si>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</si>
  <si>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</si>
  <si>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</si>
  <si>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</si>
  <si>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</si>
  <si>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</si>
  <si>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</si>
  <si>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</si>
  <si>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</si>
  <si>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</si>
  <si>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</si>
  <si>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</si>
  <si>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</si>
  <si>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</si>
  <si>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</si>
  <si>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</si>
  <si>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</si>
  <si>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</si>
  <si>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</si>
  <si>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</si>
  <si>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</si>
  <si>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</si>
  <si>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</si>
  <si>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</si>
  <si>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</si>
  <si>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</si>
  <si>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</si>
  <si>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</si>
  <si>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</si>
  <si>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</si>
  <si>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</si>
  <si>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</si>
  <si>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</si>
  <si>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</si>
  <si>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</si>
  <si>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</si>
  <si>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</si>
  <si>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</si>
  <si>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</si>
  <si>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</si>
  <si>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</si>
  <si>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</si>
  <si>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</si>
  <si>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</si>
  <si>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</si>
  <si>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</si>
  <si>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</si>
  <si>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</si>
  <si>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</si>
  <si>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</si>
  <si>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</si>
  <si>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</si>
  <si>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</si>
  <si>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</si>
  <si>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</si>
  <si>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</si>
  <si>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</si>
  <si>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</si>
  <si>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</si>
  <si>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</si>
  <si>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</si>
  <si>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</si>
  <si>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</si>
  <si>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</si>
  <si>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</si>
  <si>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</si>
  <si>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</si>
  <si>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</si>
  <si>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</si>
  <si>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</si>
  <si>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</si>
  <si>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</si>
  <si>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</si>
  <si>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</si>
  <si>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</si>
  <si>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</si>
  <si>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</si>
  <si>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</si>
  <si>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</si>
  <si>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</si>
  <si>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</si>
  <si>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</si>
  <si>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</si>
  <si>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</si>
  <si>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</si>
  <si>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</si>
  <si>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</si>
  <si>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</si>
  <si>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</si>
  <si>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</si>
  <si>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</si>
  <si>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</si>
  <si>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</si>
  <si>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</si>
  <si>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</si>
  <si>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</si>
  <si>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</si>
  <si>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</si>
  <si>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</si>
  <si>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</si>
  <si>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</si>
  <si>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</si>
  <si>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</si>
  <si>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</si>
  <si>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</si>
  <si>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</si>
  <si>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</si>
  <si>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</si>
  <si>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</si>
  <si>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</si>
  <si>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</si>
  <si>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</si>
  <si>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</si>
  <si>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</si>
  <si>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</si>
  <si>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</si>
  <si>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</si>
  <si>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</si>
  <si>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</si>
  <si>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</si>
  <si>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</si>
  <si>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</si>
  <si>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</si>
  <si>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</si>
  <si>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</si>
  <si>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</si>
  <si>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</si>
  <si>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</si>
  <si>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</si>
  <si>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</si>
  <si>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</si>
  <si>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</si>
  <si>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</si>
  <si>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</si>
  <si>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</si>
  <si>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</si>
  <si>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</si>
  <si>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</si>
  <si>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</si>
  <si>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</si>
  <si>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</si>
  <si>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</si>
  <si>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</si>
  <si>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</si>
  <si>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</si>
  <si>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</si>
  <si>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</si>
  <si>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</si>
  <si>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</si>
  <si>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</si>
  <si>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</si>
  <si>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</si>
  <si>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</si>
  <si>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</si>
  <si>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</si>
  <si>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</si>
  <si>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</si>
  <si>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</si>
  <si>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</si>
  <si>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</si>
  <si>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</si>
  <si>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</si>
  <si>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</si>
  <si>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</si>
  <si>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</si>
  <si>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</si>
  <si>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</si>
  <si>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</si>
  <si>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</si>
  <si>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</si>
  <si>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</si>
  <si>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</si>
  <si>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</si>
  <si>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</si>
  <si>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</si>
  <si>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</si>
  <si>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</si>
  <si>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</si>
  <si>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</si>
  <si>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</si>
  <si>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</si>
  <si>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</si>
  <si>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</si>
  <si>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</si>
  <si>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</si>
  <si>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</si>
  <si>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</si>
  <si>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</si>
  <si>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</si>
  <si>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</si>
  <si>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</si>
  <si>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</si>
  <si>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</si>
  <si>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</si>
  <si>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</si>
  <si>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</si>
  <si>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</si>
  <si>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</si>
  <si>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</si>
  <si>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</si>
  <si>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</si>
  <si>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</si>
  <si>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</si>
  <si>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</si>
  <si>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</si>
  <si>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</si>
  <si>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</si>
  <si>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</si>
  <si>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</si>
  <si>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</si>
  <si>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</si>
  <si>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</si>
  <si>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</si>
  <si>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</si>
  <si>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</si>
  <si>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</si>
  <si>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</si>
  <si>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</si>
  <si>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</si>
  <si>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</si>
  <si>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</si>
  <si>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</si>
  <si>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</si>
  <si>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</si>
  <si>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</si>
  <si>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</si>
  <si>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</si>
  <si>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</si>
  <si>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</si>
  <si>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</si>
  <si>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</si>
  <si>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</si>
  <si>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</si>
  <si>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</si>
  <si>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</si>
  <si>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</si>
  <si>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</si>
  <si>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</si>
  <si>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</si>
  <si>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</si>
  <si>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</si>
  <si>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</si>
  <si>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</si>
  <si>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</si>
  <si>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</si>
  <si>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</si>
  <si>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</si>
  <si>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</si>
  <si>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</si>
  <si>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</si>
  <si>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</si>
  <si>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</si>
  <si>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</si>
  <si>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</si>
  <si>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</si>
  <si>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</si>
  <si>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</si>
  <si>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</si>
  <si>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</si>
  <si>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</si>
  <si>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</si>
  <si>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</si>
  <si>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</si>
  <si>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</si>
  <si>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</si>
  <si>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</si>
  <si>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</si>
  <si>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</si>
  <si>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</si>
  <si>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</si>
  <si>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</si>
  <si>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</si>
  <si>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</si>
  <si>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</si>
  <si>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</si>
  <si>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</si>
  <si>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</si>
  <si>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</si>
  <si>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</si>
  <si>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</si>
  <si>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</si>
  <si>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</si>
  <si>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</si>
  <si>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</si>
  <si>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</si>
  <si>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</si>
  <si>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</si>
  <si>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</si>
  <si>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</si>
  <si>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</si>
  <si>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</si>
  <si>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</si>
  <si>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</si>
  <si>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</si>
  <si>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</si>
  <si>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</si>
  <si>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</si>
  <si>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</si>
  <si>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</si>
  <si>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</si>
  <si>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</si>
  <si>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</si>
  <si>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</si>
  <si>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</si>
  <si>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</si>
  <si>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</si>
  <si>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</si>
  <si>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</si>
  <si>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</si>
  <si>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</si>
  <si>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</si>
  <si>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</si>
  <si>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</si>
  <si>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</si>
  <si>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</si>
  <si>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</si>
  <si>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</si>
  <si>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</si>
  <si>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</si>
  <si>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</si>
  <si>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</si>
  <si>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</si>
  <si>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</si>
  <si>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</si>
  <si>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</si>
  <si>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</si>
  <si>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</si>
  <si>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</si>
  <si>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</si>
  <si>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</si>
  <si>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</si>
  <si>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</si>
  <si>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</si>
  <si>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</si>
  <si>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</si>
  <si>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</si>
  <si>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</si>
  <si>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</si>
  <si>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</si>
  <si>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</si>
  <si>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</si>
  <si>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</si>
  <si>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</si>
  <si>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</si>
  <si>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</si>
  <si>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</si>
  <si>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</si>
  <si>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</si>
  <si>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</si>
  <si>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</si>
  <si>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</si>
  <si>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</si>
  <si>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</si>
  <si>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</si>
  <si>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</si>
  <si>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</si>
  <si>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</si>
  <si>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</si>
  <si>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</si>
  <si>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</si>
  <si>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</si>
  <si>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</si>
  <si>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</si>
  <si>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</si>
  <si>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</si>
  <si>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</si>
  <si>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</si>
  <si>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</si>
  <si>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</si>
  <si>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</si>
  <si>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</si>
  <si>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</si>
  <si>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</si>
  <si>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</si>
  <si>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</si>
  <si>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</si>
  <si>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</si>
  <si>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</si>
  <si>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</si>
  <si>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</si>
  <si>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</si>
  <si>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</si>
  <si>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</si>
  <si>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</si>
  <si>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</si>
  <si>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</si>
  <si>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</si>
  <si>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</si>
  <si>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</si>
  <si>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</si>
  <si>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</si>
  <si>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</si>
  <si>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</si>
  <si>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</si>
  <si>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</si>
  <si>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</si>
  <si>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</si>
  <si>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</si>
  <si>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</si>
  <si>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</si>
  <si>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</si>
  <si>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</si>
  <si>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</si>
  <si>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</si>
  <si>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</si>
  <si>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</si>
  <si>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</si>
  <si>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</si>
  <si>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</si>
  <si>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</si>
  <si>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</si>
  <si>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</si>
  <si>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</si>
  <si>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</si>
  <si>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</si>
  <si>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</si>
  <si>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</si>
  <si>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</si>
  <si>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</si>
  <si>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</si>
  <si>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</si>
  <si>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</si>
  <si>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</si>
  <si>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</si>
  <si>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</si>
  <si>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</si>
  <si>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</si>
  <si>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</si>
  <si>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</si>
  <si>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</si>
  <si>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</si>
  <si>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</si>
  <si>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</si>
  <si>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</si>
  <si>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</si>
  <si>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</si>
  <si>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</si>
  <si>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</si>
  <si>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</si>
  <si>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</si>
  <si>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</si>
  <si>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</si>
  <si>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</si>
  <si>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</si>
  <si>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</si>
  <si>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</si>
  <si>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</si>
  <si>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</si>
  <si>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</si>
  <si>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</si>
  <si>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</si>
  <si>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</si>
  <si>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</si>
  <si>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</si>
  <si>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</si>
  <si>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</si>
  <si>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</si>
  <si>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</si>
  <si>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</si>
  <si>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</si>
  <si>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</si>
  <si>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</si>
  <si>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</si>
  <si>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</si>
  <si>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</si>
  <si>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</si>
  <si>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</si>
  <si>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</si>
  <si>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</si>
  <si>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</si>
  <si>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</si>
  <si>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</si>
  <si>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</si>
  <si>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</si>
  <si>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</si>
  <si>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</si>
  <si>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</si>
  <si>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</si>
  <si>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</si>
  <si>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</si>
  <si>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</si>
  <si>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</si>
  <si>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</si>
  <si>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</si>
  <si>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</si>
  <si>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</si>
  <si>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</si>
  <si>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</si>
  <si>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</si>
  <si>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</si>
  <si>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</si>
  <si>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</si>
  <si>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</si>
  <si>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</si>
  <si>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</si>
  <si>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</si>
  <si>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</si>
  <si>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</si>
  <si>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</si>
  <si>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</si>
  <si>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</si>
  <si>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</si>
  <si>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</si>
  <si>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</si>
  <si>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</si>
  <si>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</si>
  <si>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</si>
  <si>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</si>
  <si>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</si>
  <si>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</si>
  <si>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</si>
  <si>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</si>
  <si>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</si>
  <si>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</si>
  <si>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</si>
  <si>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</si>
  <si>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</si>
  <si>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</si>
  <si>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</si>
  <si>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</si>
  <si>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</si>
  <si>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</si>
  <si>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</si>
  <si>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</si>
  <si>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</si>
  <si>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</si>
  <si>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</si>
  <si>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</si>
  <si>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</si>
  <si>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</si>
  <si>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</si>
  <si>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</si>
  <si>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</si>
  <si>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</si>
  <si>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</si>
  <si>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</si>
  <si>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</si>
  <si>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</si>
  <si>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</si>
  <si>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</si>
  <si>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</si>
  <si>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</si>
  <si>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</si>
  <si>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</si>
  <si>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</si>
  <si>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</si>
  <si>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</si>
  <si>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</si>
  <si>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</si>
  <si>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</si>
  <si>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</si>
  <si>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</si>
  <si>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</si>
  <si>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</si>
  <si>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</si>
  <si>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</si>
  <si>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</si>
  <si>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</si>
  <si>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</si>
  <si>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</si>
  <si>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</si>
  <si>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</si>
  <si>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</si>
  <si>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</si>
  <si>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</si>
  <si>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</si>
  <si>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</si>
  <si>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</si>
  <si>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</si>
  <si>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</si>
  <si>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</si>
  <si>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</si>
  <si>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</si>
  <si>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</si>
  <si>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</si>
  <si>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</si>
  <si>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</si>
  <si>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</si>
  <si>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</si>
  <si>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</si>
  <si>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</si>
  <si>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</si>
  <si>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</si>
  <si>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</si>
  <si>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</si>
  <si>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</si>
  <si>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</si>
  <si>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</si>
  <si>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</si>
  <si>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</si>
  <si>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</si>
  <si>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</si>
  <si>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</si>
  <si>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</si>
  <si>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</si>
  <si>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</si>
  <si>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</si>
  <si>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</si>
  <si>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</si>
  <si>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</si>
  <si>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</si>
  <si>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</si>
  <si>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</si>
  <si>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</si>
  <si>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</si>
  <si>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</si>
  <si>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</si>
  <si>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</si>
  <si>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</si>
  <si>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</si>
  <si>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</si>
  <si>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</si>
  <si>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</si>
  <si>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</si>
  <si>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</si>
  <si>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</si>
  <si>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</si>
  <si>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</si>
  <si>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</si>
  <si>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</si>
  <si>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</si>
  <si>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</si>
  <si>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</si>
  <si>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</si>
  <si>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</si>
  <si>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</si>
  <si>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</si>
  <si>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</si>
  <si>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</si>
  <si>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</si>
  <si>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</si>
  <si>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</si>
  <si>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</si>
  <si>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</si>
  <si>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</si>
  <si>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</si>
  <si>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</si>
  <si>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</si>
  <si>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</si>
  <si>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</si>
  <si>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</si>
  <si>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</si>
  <si>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</si>
  <si>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</si>
  <si>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</si>
  <si>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</si>
  <si>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</si>
  <si>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</si>
  <si>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</si>
  <si>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</si>
  <si>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</si>
  <si>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</si>
  <si>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</si>
  <si>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</si>
  <si>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</si>
  <si>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</si>
  <si>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</si>
  <si>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</si>
  <si>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</si>
  <si>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</si>
  <si>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</si>
  <si>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</si>
  <si>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</si>
  <si>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</si>
  <si>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</si>
  <si>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</si>
  <si>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</si>
  <si>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</si>
  <si>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</si>
  <si>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</si>
  <si>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</si>
  <si>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</si>
  <si>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</si>
  <si>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</si>
  <si>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</si>
  <si>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</si>
  <si>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</si>
  <si>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</si>
  <si>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</si>
  <si>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</si>
  <si>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</si>
  <si>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</si>
  <si>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</si>
  <si>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</si>
  <si>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</si>
  <si>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</si>
  <si>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</si>
  <si>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</si>
  <si>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</si>
  <si>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</si>
  <si>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</si>
  <si>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</si>
  <si>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</si>
  <si>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</si>
  <si>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</si>
  <si>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</si>
  <si>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</si>
  <si>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</si>
  <si>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</si>
  <si>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</si>
  <si>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</si>
  <si>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</si>
  <si>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</si>
  <si>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</si>
  <si>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</si>
  <si>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</si>
  <si>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</si>
  <si>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</si>
  <si>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</si>
  <si>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</si>
  <si>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</si>
  <si>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</si>
  <si>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</si>
  <si>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</si>
  <si>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</si>
  <si>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</si>
  <si>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</si>
  <si>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</si>
  <si>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</si>
  <si>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</si>
  <si>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</si>
  <si>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</si>
  <si>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</si>
  <si>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</si>
  <si>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</si>
  <si>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</si>
  <si>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</si>
  <si>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</si>
  <si>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</si>
  <si>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</si>
  <si>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</si>
  <si>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</si>
  <si>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</si>
  <si>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</si>
  <si>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</si>
  <si>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</si>
  <si>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</si>
  <si>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</si>
  <si>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</si>
  <si>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</si>
  <si>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</si>
  <si>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</si>
  <si>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</si>
  <si>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</si>
  <si>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</si>
  <si>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</si>
  <si>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</si>
  <si>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</si>
  <si>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</si>
  <si>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</si>
  <si>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</si>
  <si>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</si>
  <si>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</si>
  <si>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</si>
  <si>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</si>
  <si>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</si>
  <si>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</si>
  <si>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</si>
  <si>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</si>
  <si>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</si>
  <si>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</si>
  <si>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</si>
  <si>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</si>
  <si>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</si>
  <si>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</si>
  <si>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</si>
  <si>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</si>
  <si>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</si>
  <si>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</si>
  <si>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</si>
  <si>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</si>
  <si>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</si>
  <si>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</si>
  <si>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</si>
  <si>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</si>
  <si>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</si>
  <si>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</si>
  <si>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</si>
  <si>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</si>
  <si>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</si>
  <si>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</si>
  <si>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</si>
  <si>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</si>
  <si>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</si>
  <si>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</si>
  <si>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</si>
  <si>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</si>
  <si>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</si>
  <si>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</si>
  <si>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</si>
  <si>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</si>
  <si>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</si>
  <si>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</si>
  <si>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</si>
  <si>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</si>
  <si>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</si>
  <si>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</si>
  <si>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</si>
  <si>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</si>
  <si>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</si>
  <si>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</si>
  <si>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</si>
  <si>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</si>
  <si>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</si>
  <si>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</si>
  <si>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</si>
  <si>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</si>
  <si>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</si>
  <si>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</si>
  <si>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</si>
  <si>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</si>
  <si>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</si>
  <si>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</si>
  <si>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</si>
  <si>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</si>
  <si>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</si>
  <si>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</si>
  <si>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</si>
  <si>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</si>
  <si>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</si>
  <si>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</si>
  <si>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</si>
  <si>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</si>
  <si>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</si>
  <si>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</si>
  <si>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</si>
  <si>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</si>
  <si>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</si>
  <si>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</si>
  <si>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</si>
  <si>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</si>
  <si>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</si>
  <si>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</si>
  <si>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</si>
  <si>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</si>
  <si>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</si>
  <si>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</si>
  <si>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</si>
  <si>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</si>
  <si>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</si>
  <si>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</si>
  <si>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</si>
  <si>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</si>
  <si>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</si>
  <si>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</si>
  <si>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</si>
  <si>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</si>
  <si>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</si>
  <si>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</si>
  <si>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</si>
  <si>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</si>
  <si>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</si>
  <si>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</si>
  <si>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</si>
  <si>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</si>
  <si>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</si>
  <si>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</si>
  <si>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</si>
  <si>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</si>
  <si>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</si>
  <si>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</si>
  <si>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</si>
  <si>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</si>
  <si>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</si>
  <si>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</si>
  <si>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</si>
  <si>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</si>
  <si>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</si>
  <si>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</si>
  <si>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</si>
  <si>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</si>
  <si>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</si>
  <si>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</si>
  <si>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</si>
  <si>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</si>
  <si>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</si>
  <si>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</si>
  <si>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</si>
  <si>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</si>
  <si>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</si>
  <si>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</si>
  <si>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</si>
  <si>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</si>
  <si>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</si>
  <si>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</si>
  <si>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</si>
  <si>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</si>
  <si>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</si>
  <si>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</si>
  <si>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</si>
  <si>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</si>
  <si>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</si>
  <si>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</si>
  <si>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</si>
  <si>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</si>
  <si>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</si>
  <si>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</si>
  <si>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</si>
  <si>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</si>
  <si>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</si>
  <si>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</si>
  <si>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</si>
  <si>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</si>
  <si>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</si>
  <si>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</si>
  <si>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</si>
  <si>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</si>
  <si>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</si>
  <si>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</si>
  <si>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</si>
  <si>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</si>
  <si>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</si>
  <si>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</si>
  <si>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</si>
  <si>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</si>
  <si>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</si>
  <si>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</si>
  <si>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</si>
  <si>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</si>
  <si>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</si>
  <si>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</si>
  <si>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</si>
  <si>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</si>
  <si>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</si>
  <si>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</si>
  <si>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</si>
  <si>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</si>
  <si>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</si>
  <si>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</si>
  <si>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</si>
  <si>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</si>
  <si>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</si>
  <si>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</si>
  <si>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</si>
  <si>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</si>
  <si>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</si>
  <si>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</si>
  <si>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</si>
  <si>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</si>
  <si>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</si>
  <si>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</si>
  <si>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</si>
  <si>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</si>
  <si>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</si>
  <si>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</si>
  <si>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</si>
  <si>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</si>
  <si>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</si>
  <si>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</si>
  <si>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</si>
  <si>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</si>
  <si>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</si>
  <si>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</si>
  <si>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</si>
  <si>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</si>
  <si>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</si>
  <si>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</si>
  <si>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</si>
  <si>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</si>
  <si>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</si>
  <si>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</si>
  <si>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</si>
  <si>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</si>
  <si>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</si>
  <si>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</si>
  <si>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</si>
  <si>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</si>
  <si>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</si>
  <si>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</si>
  <si>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</si>
  <si>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</si>
  <si>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</si>
  <si>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</si>
  <si>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</si>
  <si>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</si>
  <si>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</si>
  <si>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</si>
  <si>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</si>
  <si>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</si>
  <si>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</si>
  <si>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</si>
  <si>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</si>
  <si>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</si>
  <si>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</si>
  <si>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</si>
  <si>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</si>
  <si>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</si>
  <si>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</si>
  <si>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</si>
  <si>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</si>
  <si>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</si>
  <si>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</si>
  <si>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</si>
  <si>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</si>
  <si>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</si>
  <si>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</si>
  <si>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</si>
  <si>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</si>
  <si>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</si>
  <si>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</si>
  <si>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</si>
  <si>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</si>
  <si>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</si>
  <si>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</si>
  <si>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</si>
  <si>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</si>
  <si>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</si>
  <si>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</si>
  <si>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</si>
  <si>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</si>
  <si>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</si>
  <si>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</si>
  <si>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</si>
  <si>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</si>
  <si>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</si>
  <si>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</si>
  <si>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</si>
  <si>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</si>
  <si>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</si>
  <si>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</si>
  <si>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</si>
  <si>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</si>
  <si>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</si>
  <si>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</si>
  <si>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</si>
  <si>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</si>
  <si>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</si>
  <si>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</si>
  <si>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</si>
  <si>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</si>
  <si>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</si>
  <si>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</si>
  <si>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</si>
  <si>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</si>
  <si>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</si>
  <si>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</si>
  <si>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</si>
  <si>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</si>
  <si>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</si>
  <si>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</si>
  <si>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</si>
  <si>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</si>
  <si>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</si>
  <si>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</si>
  <si>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</si>
  <si>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</si>
  <si>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</si>
  <si>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</si>
  <si>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</si>
  <si>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</si>
  <si>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</si>
  <si>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</si>
  <si>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</si>
  <si>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</si>
  <si>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</si>
  <si>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</si>
  <si>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</si>
  <si>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</si>
  <si>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</si>
  <si>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</si>
  <si>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</si>
  <si>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</si>
  <si>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</si>
  <si>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</si>
  <si>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</si>
  <si>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</si>
  <si>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</si>
  <si>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</si>
  <si>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</si>
  <si>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</si>
  <si>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</si>
  <si>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</si>
  <si>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</si>
  <si>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</si>
  <si>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</si>
  <si>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</si>
  <si>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</si>
  <si>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</si>
  <si>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</si>
  <si>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</si>
  <si>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</si>
  <si>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</si>
  <si>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</si>
  <si>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</si>
  <si>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</si>
  <si>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</si>
  <si>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</si>
  <si>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</si>
  <si>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</si>
  <si>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</si>
  <si>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</si>
  <si>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</si>
  <si>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</si>
  <si>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</si>
  <si>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</si>
  <si>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</si>
  <si>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</si>
  <si>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</si>
  <si>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</si>
  <si>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</si>
  <si>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</si>
  <si>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</si>
  <si>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</si>
  <si>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</si>
  <si>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</si>
  <si>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</si>
  <si>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</si>
  <si>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</si>
  <si>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</si>
  <si>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</si>
  <si>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</si>
  <si>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</si>
  <si>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</si>
  <si>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</si>
  <si>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</si>
  <si>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</si>
  <si>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</si>
  <si>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</si>
  <si>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</si>
  <si>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</si>
  <si>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</si>
  <si>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</si>
  <si>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</si>
  <si>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</si>
  <si>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</si>
  <si>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</si>
  <si>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</si>
  <si>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</si>
  <si>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</si>
  <si>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</si>
  <si>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</si>
  <si>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</si>
  <si>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</si>
  <si>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</si>
  <si>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</si>
  <si>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</si>
  <si>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</si>
  <si>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</si>
  <si>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</si>
  <si>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</si>
  <si>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</si>
  <si>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</si>
  <si>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</si>
  <si>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</si>
  <si>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</si>
  <si>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</si>
  <si>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</si>
  <si>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</si>
  <si>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</si>
  <si>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</si>
  <si>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</si>
  <si>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</si>
  <si>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</si>
  <si>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</si>
  <si>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</si>
  <si>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</si>
  <si>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</si>
  <si>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</si>
  <si>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</si>
  <si>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</si>
  <si>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</si>
  <si>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</si>
  <si>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</si>
  <si>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</si>
  <si>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</si>
  <si>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</si>
  <si>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</si>
  <si>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</si>
  <si>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</si>
  <si>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</si>
  <si>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</si>
  <si>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</si>
  <si>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</si>
  <si>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</si>
  <si>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</si>
  <si>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</si>
  <si>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</si>
  <si>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</si>
  <si>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</si>
  <si>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</si>
  <si>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</si>
  <si>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</si>
  <si>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</si>
  <si>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</si>
  <si>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</si>
  <si>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</si>
  <si>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</si>
  <si>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</si>
  <si>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</si>
  <si>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</si>
  <si>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</si>
  <si>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</si>
  <si>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</si>
  <si>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</si>
  <si>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</si>
  <si>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</si>
  <si>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</si>
  <si>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</si>
  <si>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</si>
  <si>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</si>
  <si>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</si>
  <si>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</si>
  <si>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</si>
  <si>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</si>
  <si>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</si>
  <si>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</si>
  <si>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</si>
  <si>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</si>
  <si>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</si>
  <si>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</si>
  <si>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</si>
  <si>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</si>
  <si>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</si>
  <si>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</si>
  <si>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</si>
  <si>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</si>
  <si>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</si>
  <si>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</si>
  <si>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</si>
  <si>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</si>
  <si>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</si>
  <si>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</si>
  <si>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</si>
  <si>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</si>
  <si>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</si>
  <si>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</si>
  <si>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</si>
  <si>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</si>
  <si>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</si>
  <si>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</si>
  <si>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</si>
  <si>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</si>
  <si>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</si>
  <si>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</si>
  <si>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</si>
  <si>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</si>
  <si>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</si>
  <si>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</si>
  <si>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</si>
  <si>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</si>
  <si>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</si>
  <si>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</si>
  <si>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</si>
  <si>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</si>
  <si>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</si>
  <si>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</si>
  <si>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</si>
  <si>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</si>
  <si>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</si>
  <si>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</si>
  <si>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</si>
  <si>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</si>
  <si>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</si>
  <si>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</si>
  <si>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</si>
  <si>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</si>
  <si>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</si>
  <si>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</si>
  <si>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</si>
  <si>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</si>
  <si>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</si>
  <si>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</si>
  <si>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</si>
  <si>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</si>
  <si>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</si>
  <si>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</si>
  <si>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</si>
  <si>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</si>
  <si>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</si>
  <si>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</si>
  <si>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</si>
  <si>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</si>
  <si>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</si>
  <si>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</si>
  <si>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</si>
  <si>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</si>
  <si>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</si>
  <si>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</si>
  <si>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</si>
  <si>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</si>
  <si>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</si>
  <si>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</si>
  <si>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</si>
  <si>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</si>
  <si>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</si>
  <si>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</si>
  <si>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</si>
  <si>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</si>
  <si>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</si>
  <si>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</si>
  <si>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</si>
  <si>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</si>
  <si>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</si>
  <si>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</si>
  <si>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</si>
  <si>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</si>
  <si>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</si>
  <si>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</si>
  <si>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</si>
  <si>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</si>
  <si>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</si>
  <si>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</si>
  <si>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</si>
  <si>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</si>
  <si>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</si>
  <si>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</si>
  <si>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</si>
  <si>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</si>
  <si>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</si>
  <si>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</si>
  <si>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</si>
  <si>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</si>
  <si>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</si>
  <si>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</si>
  <si>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</si>
  <si>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</si>
  <si>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</si>
  <si>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</si>
  <si>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</si>
  <si>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</si>
  <si>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</si>
  <si>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</si>
  <si>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</si>
  <si>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</si>
  <si>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</si>
  <si>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</si>
  <si>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</si>
  <si>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</si>
  <si>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</si>
  <si>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</si>
  <si>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</si>
  <si>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</si>
  <si>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</si>
  <si>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</si>
  <si>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</si>
  <si>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</si>
  <si>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</si>
  <si>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</si>
  <si>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</si>
  <si>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</si>
  <si>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</si>
  <si>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</si>
  <si>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</si>
  <si>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</si>
  <si>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</si>
  <si>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</si>
  <si>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</si>
  <si>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</si>
  <si>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</si>
  <si>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</si>
  <si>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</si>
  <si>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</si>
  <si>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</si>
  <si>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</si>
  <si>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</si>
  <si>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</si>
  <si>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</si>
  <si>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</si>
  <si>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</si>
  <si>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</si>
  <si>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</si>
  <si>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</si>
  <si>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</si>
  <si>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</si>
  <si>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</si>
  <si>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</si>
  <si>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</si>
  <si>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</si>
  <si>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</si>
  <si>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</si>
  <si>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</si>
  <si>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</si>
  <si>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</si>
  <si>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</si>
  <si>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</si>
  <si>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</si>
  <si>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</si>
  <si>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</si>
  <si>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</si>
  <si>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</si>
  <si>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</si>
  <si>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</si>
  <si>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</si>
  <si>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</si>
  <si>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</si>
  <si>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</si>
  <si>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</si>
  <si>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</si>
  <si>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</si>
  <si>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</si>
  <si>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</si>
  <si>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</si>
  <si>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</si>
  <si>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</si>
  <si>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</si>
  <si>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</si>
  <si>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</si>
  <si>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</si>
  <si>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</si>
  <si>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</si>
  <si>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</si>
  <si>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</si>
  <si>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</si>
  <si>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</si>
  <si>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</si>
  <si>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</si>
  <si>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</si>
  <si>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</si>
  <si>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</si>
  <si>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</si>
  <si>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</si>
  <si>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</si>
  <si>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</si>
  <si>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</si>
  <si>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</si>
  <si>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</si>
  <si>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</si>
  <si>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</si>
  <si>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</si>
  <si>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</si>
  <si>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</si>
  <si>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</si>
  <si>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</si>
  <si>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</si>
  <si>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</si>
  <si>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</si>
  <si>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</si>
  <si>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</si>
  <si>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</si>
  <si>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</si>
  <si>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</si>
  <si>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</si>
  <si>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</si>
  <si>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</si>
  <si>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</si>
  <si>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</si>
  <si>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</si>
  <si>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</si>
  <si>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</si>
  <si>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</si>
  <si>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</si>
  <si>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</si>
  <si>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</si>
  <si>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</si>
  <si>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</si>
  <si>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</si>
  <si>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</si>
  <si>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</si>
  <si>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</si>
  <si>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</si>
  <si>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</si>
  <si>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</si>
  <si>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</si>
  <si>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</si>
  <si>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</si>
  <si>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</si>
  <si>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</si>
  <si>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</si>
  <si>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</si>
  <si>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</si>
  <si>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</si>
  <si>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</si>
  <si>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</si>
  <si>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</si>
  <si>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</si>
  <si>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</si>
  <si>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</si>
  <si>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</si>
  <si>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</si>
  <si>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</si>
  <si>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</si>
  <si>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</si>
  <si>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</si>
  <si>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</si>
  <si>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</si>
  <si>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</si>
  <si>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</si>
  <si>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</si>
  <si>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</si>
  <si>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</si>
  <si>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</si>
  <si>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</si>
  <si>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</si>
  <si>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</si>
  <si>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</si>
  <si>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</si>
  <si>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</si>
  <si>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</si>
  <si>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</si>
  <si>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</si>
  <si>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</si>
  <si>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</si>
  <si>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</si>
  <si>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</si>
  <si>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</si>
  <si>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</si>
  <si>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</si>
  <si>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</si>
  <si>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</si>
  <si>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</si>
  <si>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</si>
  <si>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</si>
  <si>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</si>
  <si>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</si>
  <si>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</si>
  <si>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</si>
  <si>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</si>
  <si>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</si>
  <si>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</si>
  <si>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</si>
  <si>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</si>
  <si>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</si>
  <si>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</si>
  <si>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</si>
  <si>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</si>
  <si>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</si>
  <si>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</si>
  <si>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</si>
  <si>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</si>
  <si>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</si>
  <si>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</si>
  <si>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</si>
  <si>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</si>
  <si>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</si>
  <si>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</si>
  <si>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</si>
  <si>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</si>
  <si>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</si>
  <si>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</si>
  <si>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</si>
  <si>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</si>
  <si>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</si>
  <si>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</si>
  <si>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</si>
  <si>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</si>
  <si>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</si>
  <si>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</si>
  <si>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</si>
  <si>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</si>
  <si>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</si>
  <si>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</si>
  <si>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</si>
  <si>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</si>
  <si>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</si>
  <si>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</si>
  <si>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</si>
  <si>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</si>
  <si>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</si>
  <si>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</si>
  <si>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</si>
  <si>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</si>
  <si>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</si>
  <si>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</si>
  <si>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</si>
  <si>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</si>
  <si>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</si>
  <si>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</si>
  <si>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</si>
  <si>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</si>
  <si>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</si>
  <si>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</si>
  <si>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</si>
  <si>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</si>
  <si>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</si>
  <si>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</si>
  <si>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</si>
  <si>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</si>
  <si>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</si>
  <si>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</si>
  <si>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</si>
  <si>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</si>
  <si>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</si>
  <si>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</si>
  <si>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</si>
  <si>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</si>
  <si>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</si>
  <si>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</si>
  <si>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</si>
  <si>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</si>
  <si>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</si>
  <si>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</si>
  <si>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</si>
  <si>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</si>
  <si>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</si>
  <si>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</si>
  <si>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</si>
  <si>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</si>
  <si>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</si>
  <si>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</si>
  <si>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</si>
  <si>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</si>
  <si>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</si>
  <si>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</si>
  <si>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</si>
  <si>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</si>
  <si>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</si>
  <si>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</si>
  <si>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</si>
  <si>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</si>
  <si>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</si>
  <si>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</si>
  <si>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</si>
  <si>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</si>
  <si>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</si>
  <si>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</si>
  <si>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</si>
  <si>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</si>
  <si>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</si>
  <si>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</si>
  <si>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</si>
  <si>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</si>
  <si>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</si>
  <si>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</si>
  <si>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</si>
  <si>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</si>
  <si>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</si>
  <si>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</si>
  <si>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</si>
  <si>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</si>
  <si>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</si>
  <si>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</si>
  <si>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</si>
  <si>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</si>
  <si>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</si>
  <si>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</si>
  <si>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</si>
  <si>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</si>
  <si>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</si>
  <si>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</si>
  <si>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</si>
  <si>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</si>
  <si>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</si>
  <si>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</si>
  <si>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</si>
  <si>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</si>
  <si>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</si>
  <si>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</si>
  <si>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</si>
  <si>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</si>
  <si>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</si>
  <si>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</si>
  <si>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</si>
  <si>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</si>
  <si>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</si>
  <si>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</si>
  <si>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</si>
  <si>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</si>
  <si>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</si>
  <si>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</si>
  <si>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</si>
  <si>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</si>
  <si>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</si>
  <si>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</si>
  <si>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</si>
  <si>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</si>
  <si>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</si>
  <si>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</si>
  <si>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</si>
  <si>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</si>
  <si>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</si>
  <si>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</si>
  <si>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</si>
  <si>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</si>
  <si>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</si>
  <si>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</si>
  <si>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</si>
  <si>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</si>
  <si>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</si>
  <si>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</si>
  <si>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</si>
  <si>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</si>
  <si>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</si>
  <si>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</si>
  <si>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</si>
  <si>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</si>
  <si>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</si>
  <si>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</si>
  <si>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</si>
  <si>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</si>
  <si>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</si>
  <si>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</si>
  <si>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</si>
  <si>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</si>
  <si>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</si>
  <si>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</si>
  <si>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</si>
  <si>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</si>
  <si>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</si>
  <si>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</si>
  <si>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</si>
  <si>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</si>
  <si>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</si>
  <si>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</si>
  <si>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</si>
  <si>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</si>
  <si>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</si>
  <si>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</si>
  <si>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</si>
  <si>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</si>
  <si>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</si>
  <si>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</si>
  <si>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</si>
  <si>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</si>
  <si>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</si>
  <si>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</si>
  <si>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</si>
  <si>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</si>
  <si>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</si>
  <si>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</si>
  <si>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</si>
  <si>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</si>
  <si>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</si>
  <si>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</si>
  <si>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</si>
  <si>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</si>
  <si>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</si>
  <si>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</si>
  <si>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</si>
  <si>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</si>
  <si>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</si>
  <si>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</si>
  <si>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</si>
  <si>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</si>
  <si>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</si>
  <si>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</si>
  <si>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</si>
  <si>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</si>
  <si>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</si>
  <si>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</si>
  <si>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</si>
  <si>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</si>
  <si>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</si>
  <si>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</si>
  <si>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</si>
  <si>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</si>
  <si>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</si>
  <si>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</si>
  <si>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</si>
  <si>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</si>
  <si>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</si>
  <si>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</si>
  <si>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</si>
  <si>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</si>
  <si>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</si>
  <si>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</si>
  <si>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</si>
  <si>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</si>
  <si>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</si>
  <si>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</si>
  <si>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</si>
  <si>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</si>
  <si>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</si>
  <si>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</si>
  <si>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</si>
  <si>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</si>
  <si>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</si>
  <si>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</si>
  <si>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</si>
  <si>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</si>
  <si>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</si>
  <si>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</si>
  <si>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</si>
  <si>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</si>
  <si>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</si>
  <si>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</si>
  <si>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</si>
  <si>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</si>
  <si>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</si>
  <si>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</si>
  <si>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</si>
  <si>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</si>
  <si>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</si>
  <si>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</si>
  <si>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</si>
  <si>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</si>
  <si>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</si>
  <si>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</si>
  <si>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</si>
  <si>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</si>
  <si>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</si>
  <si>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</si>
  <si>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</si>
  <si>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</si>
  <si>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</si>
  <si>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</si>
  <si>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</si>
  <si>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</si>
  <si>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</si>
  <si>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</si>
  <si>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</si>
  <si>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</si>
  <si>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</si>
  <si>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</si>
  <si>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</si>
  <si>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</si>
  <si>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</si>
  <si>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</si>
  <si>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</si>
  <si>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</si>
  <si>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</si>
  <si>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</si>
  <si>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</si>
  <si>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</si>
  <si>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</si>
  <si>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</si>
  <si>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</si>
  <si>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</si>
  <si>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</si>
  <si>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</si>
  <si>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</si>
  <si>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</si>
  <si>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</si>
  <si>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</si>
  <si>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</si>
  <si>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</si>
  <si>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</si>
  <si>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</si>
  <si>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</si>
  <si>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</si>
  <si>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</si>
  <si>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</si>
  <si>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</si>
  <si>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</si>
  <si>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</si>
  <si>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</si>
  <si>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</si>
  <si>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</si>
  <si>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</si>
  <si>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</si>
  <si>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</si>
  <si>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</si>
  <si>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</si>
  <si>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</si>
  <si>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</si>
  <si>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</si>
  <si>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</si>
  <si>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</si>
  <si>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</si>
  <si>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</si>
  <si>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</si>
  <si>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</si>
  <si>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</si>
  <si>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</si>
  <si>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</si>
  <si>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</si>
  <si>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</si>
  <si>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</si>
  <si>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</si>
  <si>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</si>
  <si>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</si>
  <si>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</si>
  <si>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</si>
  <si>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</si>
  <si>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</si>
  <si>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</si>
  <si>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</si>
  <si>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</si>
  <si>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</si>
  <si>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</si>
  <si>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</si>
  <si>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</si>
  <si>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</si>
  <si>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</si>
  <si>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</si>
  <si>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</si>
  <si>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</si>
  <si>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</si>
  <si>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</si>
  <si>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</si>
  <si>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</si>
  <si>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</si>
  <si>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</si>
  <si>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</si>
  <si>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</si>
  <si>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</si>
  <si>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</si>
  <si>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</si>
  <si>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</si>
  <si>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</si>
  <si>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</si>
  <si>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</si>
  <si>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</si>
  <si>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</si>
  <si>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</si>
  <si>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</si>
  <si>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</si>
  <si>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</si>
  <si>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</si>
  <si>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</si>
  <si>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</si>
  <si>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</si>
  <si>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</si>
  <si>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</si>
  <si>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</si>
  <si>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</si>
  <si>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</si>
  <si>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</si>
  <si>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</si>
  <si>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</si>
  <si>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</si>
  <si>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</si>
  <si>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</si>
  <si>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</si>
  <si>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</si>
  <si>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</si>
  <si>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</si>
  <si>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</si>
  <si>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</si>
  <si>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</si>
  <si>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</si>
  <si>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</si>
  <si>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</si>
  <si>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</si>
  <si>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</si>
  <si>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</si>
  <si>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</si>
  <si>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</si>
  <si>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</si>
  <si>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</si>
  <si>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</si>
  <si>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</si>
  <si>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</si>
  <si>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</si>
  <si>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</si>
  <si>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</si>
  <si>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</si>
  <si>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</si>
  <si>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</si>
  <si>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</si>
  <si>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</si>
  <si>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</si>
  <si>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</si>
  <si>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</si>
  <si>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</si>
  <si>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</si>
  <si>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</si>
  <si>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</si>
  <si>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</si>
  <si>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</si>
  <si>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</si>
  <si>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</si>
  <si>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</si>
  <si>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</si>
  <si>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</si>
  <si>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</si>
  <si>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</si>
  <si>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</si>
  <si>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</si>
  <si>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</si>
  <si>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</si>
  <si>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</si>
  <si>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</si>
  <si>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</si>
  <si>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</si>
  <si>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</si>
  <si>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</si>
  <si>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</si>
  <si>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</si>
  <si>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</si>
  <si>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</si>
  <si>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</si>
  <si>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</si>
  <si>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</si>
  <si>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</si>
  <si>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</si>
  <si>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</si>
  <si>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</si>
  <si>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</si>
  <si>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</si>
  <si>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</si>
  <si>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</si>
  <si>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</si>
  <si>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</si>
  <si>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</si>
  <si>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</si>
  <si>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</si>
  <si>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</si>
  <si>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</si>
  <si>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</si>
  <si>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</si>
  <si>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</si>
  <si>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</si>
  <si>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</si>
  <si>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</si>
  <si>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</si>
  <si>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</si>
  <si>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</si>
  <si>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</si>
  <si>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</si>
  <si>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</si>
  <si>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</si>
  <si>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</si>
  <si>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</si>
  <si>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</si>
  <si>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</si>
  <si>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</si>
  <si>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</si>
  <si>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</si>
  <si>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</si>
  <si>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</si>
  <si>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</si>
  <si>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</si>
  <si>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</si>
  <si>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</si>
  <si>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</si>
  <si>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</si>
  <si>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</si>
  <si>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</si>
  <si>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</si>
  <si>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</si>
  <si>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</si>
  <si>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</si>
  <si>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</si>
  <si>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</si>
  <si>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</si>
  <si>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</si>
  <si>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</si>
  <si>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</si>
  <si>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</si>
  <si>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</si>
  <si>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</si>
  <si>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</si>
  <si>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</si>
  <si>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</si>
  <si>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</si>
  <si>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</si>
  <si>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</si>
  <si>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</si>
  <si>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</si>
  <si>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</si>
  <si>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</si>
  <si>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</si>
  <si>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</si>
  <si>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</si>
  <si>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</si>
  <si>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</si>
  <si>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</si>
  <si>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</si>
  <si>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</si>
  <si>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</si>
  <si>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</si>
  <si>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</si>
  <si>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</si>
  <si>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</si>
  <si>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</si>
  <si>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</si>
  <si>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</si>
  <si>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</si>
  <si>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</si>
  <si>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</si>
  <si>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</si>
  <si>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</si>
  <si>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</si>
  <si>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</si>
  <si>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</si>
  <si>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</si>
  <si>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</si>
  <si>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</si>
  <si>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</si>
  <si>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</si>
  <si>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</si>
  <si>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</si>
  <si>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</si>
  <si>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</si>
  <si>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</si>
  <si>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</si>
  <si>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</si>
  <si>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</si>
  <si>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</si>
  <si>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</si>
  <si>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</si>
  <si>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</si>
  <si>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</si>
  <si>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</si>
  <si>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</si>
  <si>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</si>
  <si>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</si>
  <si>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</si>
  <si>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</si>
  <si>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</si>
  <si>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</si>
  <si>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</si>
  <si>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</si>
  <si>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</si>
  <si>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</si>
  <si>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</si>
  <si>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</si>
  <si>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</si>
  <si>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</si>
  <si>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</si>
  <si>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</si>
  <si>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</si>
  <si>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</si>
  <si>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</si>
  <si>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</si>
  <si>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</si>
  <si>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</si>
  <si>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</si>
  <si>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</si>
  <si>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</si>
  <si>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</si>
  <si>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</si>
  <si>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</si>
  <si>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</si>
  <si>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</si>
  <si>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</si>
  <si>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</si>
  <si>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</si>
  <si>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</si>
  <si>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</si>
  <si>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</si>
  <si>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</si>
  <si>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</si>
  <si>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</si>
  <si>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</si>
  <si>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</si>
  <si>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</si>
  <si>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</si>
  <si>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</si>
  <si>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</si>
  <si>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</si>
  <si>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</si>
  <si>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</si>
  <si>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</si>
  <si>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</si>
  <si>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</si>
  <si>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</si>
  <si>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</si>
  <si>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</si>
  <si>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</si>
  <si>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</si>
  <si>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</si>
  <si>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</si>
  <si>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</si>
  <si>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</si>
  <si>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</si>
  <si>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</si>
  <si>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</si>
  <si>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</si>
  <si>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</si>
  <si>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</si>
  <si>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</si>
  <si>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</si>
  <si>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</si>
  <si>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</si>
  <si>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</si>
  <si>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</si>
  <si>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</si>
  <si>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</si>
  <si>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</si>
  <si>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</si>
  <si>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</si>
  <si>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</si>
  <si>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</si>
  <si>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</si>
  <si>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</si>
  <si>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</si>
  <si>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</si>
  <si>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</si>
  <si>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</si>
  <si>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</si>
  <si>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</si>
  <si>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</si>
  <si>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</si>
  <si>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</si>
  <si>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</si>
  <si>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</si>
  <si>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</si>
  <si>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</si>
  <si>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</si>
  <si>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</si>
  <si>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</si>
  <si>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</si>
  <si>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</si>
  <si>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</si>
  <si>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</si>
  <si>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</si>
  <si>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</si>
  <si>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</si>
  <si>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</si>
  <si>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</si>
  <si>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</si>
  <si>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</si>
  <si>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</si>
  <si>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</si>
  <si>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</si>
  <si>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</si>
  <si>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</si>
  <si>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</si>
  <si>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</si>
  <si>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</si>
  <si>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</si>
  <si>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</si>
  <si>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</si>
  <si>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</si>
  <si>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</si>
  <si>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</si>
  <si>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</si>
  <si>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</si>
  <si>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</si>
  <si>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</si>
  <si>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</si>
  <si>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</si>
  <si>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</si>
  <si>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</si>
  <si>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</si>
  <si>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</si>
  <si>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</si>
  <si>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</si>
  <si>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</si>
  <si>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</si>
  <si>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</si>
  <si>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</si>
  <si>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</si>
  <si>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</si>
  <si>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</si>
  <si>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</si>
  <si>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</si>
  <si>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</si>
  <si>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</si>
  <si>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</si>
  <si>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</si>
  <si>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</si>
  <si>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</si>
  <si>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</si>
  <si>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</si>
  <si>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</si>
  <si>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</si>
  <si>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</si>
  <si>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</si>
  <si>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</si>
  <si>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</si>
  <si>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</si>
  <si>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</si>
  <si>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</si>
  <si>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</si>
  <si>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</si>
  <si>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</si>
  <si>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</si>
  <si>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</si>
  <si>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</si>
  <si>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</si>
  <si>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</si>
  <si>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</si>
  <si>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</si>
  <si>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</si>
  <si>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</si>
  <si>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</si>
  <si>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</si>
  <si>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</si>
  <si>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</si>
  <si>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</si>
  <si>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</si>
  <si>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</si>
  <si>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</si>
  <si>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</si>
  <si>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</si>
  <si>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</si>
  <si>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</si>
  <si>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</si>
  <si>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</si>
  <si>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</si>
  <si>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</si>
  <si>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</si>
  <si>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</si>
  <si>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</si>
  <si>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</si>
  <si>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</si>
  <si>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</si>
  <si>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</si>
  <si>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</si>
  <si>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</si>
  <si>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</si>
  <si>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</si>
  <si>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</si>
  <si>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</si>
  <si>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</si>
  <si>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</si>
  <si>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</si>
  <si>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</si>
  <si>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</si>
  <si>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</si>
  <si>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</si>
  <si>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</si>
  <si>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</si>
  <si>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</si>
  <si>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</si>
  <si>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</si>
  <si>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</si>
  <si>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</si>
  <si>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</si>
  <si>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</si>
  <si>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</si>
  <si>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</si>
  <si>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</si>
  <si>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</si>
  <si>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</si>
  <si>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</si>
  <si>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</si>
  <si>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</si>
  <si>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</si>
  <si>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</si>
  <si>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</si>
  <si>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</si>
  <si>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</si>
  <si>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</si>
  <si>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</si>
  <si>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</si>
  <si>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</si>
  <si>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</si>
  <si>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</si>
  <si>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</si>
  <si>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</si>
  <si>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</si>
  <si>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</si>
  <si>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</si>
  <si>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</si>
  <si>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</si>
  <si>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</si>
  <si>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</si>
  <si>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</si>
  <si>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</si>
  <si>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</si>
  <si>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</si>
  <si>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</si>
  <si>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</si>
  <si>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</si>
  <si>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</si>
  <si>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</si>
  <si>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</si>
  <si>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</si>
  <si>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</si>
  <si>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</si>
  <si>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</si>
  <si>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</si>
  <si>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</si>
  <si>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</si>
  <si>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</si>
  <si>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</si>
  <si>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</si>
  <si>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</si>
  <si>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</si>
  <si>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</si>
  <si>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</si>
  <si>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</si>
  <si>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</si>
  <si>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</si>
  <si>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</si>
  <si>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</si>
  <si>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</si>
  <si>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</si>
  <si>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</si>
  <si>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</si>
  <si>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</si>
  <si>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</si>
  <si>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</si>
  <si>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</si>
  <si>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</si>
  <si>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</si>
  <si>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</si>
  <si>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</si>
  <si>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</si>
  <si>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</si>
  <si>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</si>
  <si>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</si>
  <si>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</si>
  <si>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</si>
  <si>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</si>
  <si>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</si>
  <si>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</si>
  <si>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</si>
  <si>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</si>
  <si>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</si>
  <si>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</si>
  <si>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</si>
  <si>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</si>
  <si>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</si>
  <si>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</si>
  <si>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</si>
  <si>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</si>
  <si>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</si>
  <si>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</si>
  <si>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</si>
  <si>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</si>
  <si>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</si>
  <si>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</si>
  <si>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</si>
  <si>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</si>
  <si>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</si>
  <si>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</si>
  <si>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</si>
  <si>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</si>
  <si>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</si>
  <si>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</si>
  <si>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</si>
  <si>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</si>
  <si>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</si>
  <si>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</si>
  <si>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</si>
  <si>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</si>
  <si>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</si>
  <si>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</si>
  <si>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</si>
  <si>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</si>
  <si>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</si>
  <si>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</si>
  <si>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</si>
  <si>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</si>
  <si>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</si>
  <si>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</si>
  <si>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</si>
  <si>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</si>
  <si>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</si>
  <si>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</si>
  <si>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</si>
  <si>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</si>
  <si>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</si>
  <si>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</si>
  <si>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</si>
  <si>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</si>
  <si>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</si>
  <si>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</si>
  <si>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</si>
  <si>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</si>
  <si>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</si>
  <si>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</si>
  <si>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</si>
  <si>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</si>
  <si>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</si>
  <si>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</si>
  <si>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</si>
  <si>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</si>
  <si>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</si>
  <si>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</si>
  <si>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</si>
  <si>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</si>
  <si>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</si>
  <si>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</si>
  <si>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</si>
  <si>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</si>
  <si>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</si>
  <si>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</si>
  <si>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</si>
  <si>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</si>
  <si>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</si>
  <si>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</si>
  <si>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</si>
  <si>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</si>
  <si>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</si>
  <si>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</si>
  <si>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</si>
  <si>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</si>
  <si>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</si>
  <si>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</si>
  <si>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</si>
  <si>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</si>
  <si>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</si>
  <si>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</si>
  <si>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</si>
  <si>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</si>
  <si>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</si>
  <si>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</si>
  <si>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</si>
  <si>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</si>
  <si>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</si>
  <si>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</si>
  <si>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</si>
  <si>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</si>
  <si>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</si>
  <si>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</si>
  <si>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</si>
  <si>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</si>
  <si>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</si>
  <si>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</si>
  <si>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</si>
  <si>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</si>
  <si>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</si>
  <si>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</si>
  <si>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</si>
  <si>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</si>
  <si>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</si>
  <si>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</si>
  <si>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</si>
  <si>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</si>
  <si>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</si>
  <si>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</si>
  <si>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</si>
  <si>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</si>
  <si>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</si>
  <si>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</si>
  <si>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</si>
  <si>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</si>
  <si>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</si>
  <si>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</si>
  <si>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</si>
  <si>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</si>
  <si>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</si>
  <si>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</si>
  <si>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</si>
  <si>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</si>
  <si>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</si>
  <si>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</si>
  <si>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</si>
  <si>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</si>
  <si>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</si>
  <si>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</si>
  <si>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</si>
  <si>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</si>
  <si>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</si>
  <si>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</si>
  <si>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</si>
  <si>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</si>
  <si>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</si>
  <si>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</si>
  <si>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</si>
  <si>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</si>
  <si>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</si>
  <si>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</si>
  <si>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</si>
  <si>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</si>
  <si>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</si>
  <si>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</si>
  <si>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</si>
  <si>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</si>
  <si>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</si>
  <si>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</si>
  <si>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</si>
  <si>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</si>
  <si>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</si>
  <si>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</si>
  <si>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</si>
  <si>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</si>
  <si>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</si>
  <si>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</si>
  <si>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</si>
  <si>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</si>
  <si>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</si>
  <si>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</si>
  <si>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</si>
  <si>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</si>
  <si>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</si>
  <si>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</si>
  <si>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</si>
  <si>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</si>
  <si>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</si>
  <si>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</si>
  <si>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</si>
  <si>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</si>
  <si>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</si>
  <si>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</si>
  <si>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</si>
  <si>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</si>
  <si>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</si>
  <si>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</si>
  <si>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</si>
  <si>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</si>
  <si>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</si>
  <si>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</si>
  <si>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</si>
  <si>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</si>
  <si>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</si>
  <si>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</si>
  <si>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</si>
  <si>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</si>
  <si>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</si>
  <si>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</si>
  <si>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</si>
  <si>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</si>
  <si>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</si>
  <si>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</si>
  <si>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</si>
  <si>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</si>
  <si>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</si>
  <si>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</si>
  <si>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</si>
  <si>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</si>
  <si>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</si>
  <si>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</si>
  <si>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</si>
  <si>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</si>
  <si>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</si>
  <si>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</si>
  <si>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</si>
  <si>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</si>
  <si>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</si>
  <si>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</si>
  <si>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</si>
  <si>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</si>
  <si>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</si>
  <si>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</si>
  <si>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</si>
  <si>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</si>
  <si>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</si>
  <si>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</si>
  <si>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</si>
  <si>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</si>
  <si>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</si>
  <si>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</si>
  <si>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</si>
  <si>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</si>
  <si>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</si>
  <si>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</si>
  <si>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</si>
  <si>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</si>
  <si>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</si>
  <si>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</si>
  <si>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</si>
  <si>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</si>
  <si>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</si>
  <si>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</si>
  <si>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</si>
  <si>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</si>
  <si>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</si>
  <si>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</si>
  <si>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</si>
  <si>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</si>
  <si>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</si>
  <si>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</si>
  <si>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</si>
  <si>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</si>
  <si>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</si>
  <si>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</si>
  <si>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</si>
  <si>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</si>
  <si>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</si>
  <si>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</si>
  <si>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</si>
  <si>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</si>
  <si>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</si>
  <si>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</si>
  <si>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</si>
  <si>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</si>
  <si>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</si>
  <si>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</si>
  <si>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</si>
  <si>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</si>
  <si>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</si>
  <si>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</si>
  <si>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</si>
  <si>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</si>
  <si>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</si>
  <si>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</si>
  <si>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</si>
  <si>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</si>
  <si>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</si>
  <si>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</si>
  <si>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</si>
  <si>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</si>
  <si>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</si>
  <si>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</si>
  <si>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</si>
  <si>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</si>
  <si>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</si>
  <si>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</si>
  <si>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</si>
  <si>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</si>
  <si>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</si>
  <si>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</si>
  <si>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</si>
  <si>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</si>
  <si>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</si>
  <si>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</si>
  <si>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</si>
  <si>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</si>
  <si>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</si>
  <si>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</si>
  <si>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</si>
  <si>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</si>
  <si>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</si>
  <si>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</si>
  <si>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</si>
  <si>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</si>
  <si>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</si>
  <si>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</si>
  <si>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</si>
  <si>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</si>
  <si>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</si>
  <si>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</si>
  <si>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</si>
  <si>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</si>
  <si>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</si>
  <si>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</si>
  <si>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</si>
  <si>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</si>
  <si>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</si>
  <si>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</si>
  <si>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</si>
  <si>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</si>
  <si>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</si>
  <si>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</si>
  <si>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</si>
  <si>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</si>
  <si>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</si>
  <si>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</si>
  <si>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</si>
  <si>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</si>
  <si>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</si>
  <si>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</si>
  <si>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</si>
  <si>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</si>
  <si>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</si>
  <si>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</si>
  <si>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</si>
  <si>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</si>
  <si>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</si>
  <si>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</si>
  <si>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</si>
  <si>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</si>
  <si>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</si>
  <si>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</si>
  <si>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</si>
  <si>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</si>
  <si>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</si>
  <si>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</si>
  <si>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</si>
  <si>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</si>
  <si>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</si>
  <si>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</si>
  <si>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</si>
  <si>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</si>
  <si>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</si>
  <si>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</si>
  <si>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</si>
  <si>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</si>
  <si>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</si>
  <si>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</si>
  <si>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</si>
  <si>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</si>
  <si>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</si>
  <si>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</si>
  <si>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</si>
  <si>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</si>
  <si>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</si>
  <si>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</si>
  <si>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</si>
  <si>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</si>
  <si>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</si>
  <si>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</si>
  <si>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</si>
  <si>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</si>
  <si>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</si>
  <si>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</si>
  <si>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</si>
  <si>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</si>
  <si>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</si>
  <si>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</si>
  <si>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</si>
  <si>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</si>
  <si>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</si>
  <si>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</si>
  <si>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</si>
  <si>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</si>
  <si>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</si>
  <si>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</si>
  <si>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</si>
  <si>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</si>
  <si>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</si>
  <si>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</si>
  <si>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</si>
  <si>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</si>
  <si>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</si>
  <si>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</si>
  <si>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</si>
  <si>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</si>
  <si>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</si>
  <si>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</si>
  <si>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</si>
  <si>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</si>
  <si>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</si>
  <si>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</si>
  <si>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</si>
  <si>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</si>
  <si>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</si>
  <si>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</si>
  <si>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</si>
  <si>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</si>
  <si>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</si>
  <si>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</si>
  <si>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</si>
  <si>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</si>
  <si>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</si>
  <si>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</si>
  <si>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</si>
  <si>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</si>
  <si>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</si>
  <si>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</si>
  <si>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</si>
  <si>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</si>
  <si>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</si>
  <si>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</si>
  <si>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</si>
  <si>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</si>
  <si>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</si>
  <si>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</si>
  <si>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</si>
  <si>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</si>
  <si>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</si>
  <si>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</si>
  <si>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</si>
  <si>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</si>
  <si>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</si>
  <si>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</si>
  <si>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</si>
  <si>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</si>
  <si>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</si>
  <si>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</si>
  <si>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</si>
  <si>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</si>
  <si>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</si>
  <si>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</si>
  <si>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</si>
  <si>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</si>
  <si>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</si>
  <si>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</si>
  <si>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</si>
  <si>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</si>
  <si>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</si>
  <si>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</si>
  <si>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</si>
  <si>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</si>
  <si>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</si>
  <si>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</si>
  <si>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</si>
  <si>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</si>
  <si>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</si>
  <si>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</si>
  <si>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</si>
  <si>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</si>
  <si>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</si>
  <si>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</si>
  <si>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</si>
  <si>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</si>
  <si>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</si>
  <si>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</si>
  <si>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</si>
  <si>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</si>
  <si>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</si>
  <si>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</si>
  <si>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</si>
  <si>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</si>
  <si>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</si>
  <si>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</si>
  <si>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</si>
  <si>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</si>
  <si>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</si>
  <si>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</si>
  <si>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</si>
  <si>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</si>
  <si>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</si>
  <si>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</si>
  <si>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</si>
  <si>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</si>
  <si>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</si>
  <si>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</si>
  <si>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</si>
  <si>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</si>
  <si>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</si>
  <si>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</si>
  <si>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</si>
  <si>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</si>
  <si>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</si>
  <si>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</si>
  <si>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</si>
  <si>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</si>
  <si>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</si>
  <si>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</si>
  <si>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</si>
  <si>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</si>
  <si>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</si>
  <si>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</si>
  <si>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</si>
  <si>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</si>
  <si>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</si>
  <si>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</si>
  <si>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</si>
  <si>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</si>
  <si>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</si>
  <si>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</si>
  <si>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</si>
  <si>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</si>
  <si>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</si>
  <si>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</si>
  <si>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</si>
  <si>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</si>
  <si>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</si>
  <si>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</si>
  <si>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</si>
  <si>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</si>
  <si>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</si>
  <si>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</si>
  <si>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</si>
  <si>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</si>
  <si>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</si>
  <si>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</si>
  <si>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</si>
  <si>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</si>
  <si>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</si>
  <si>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</si>
  <si>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</si>
  <si>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</si>
  <si>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</si>
  <si>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</si>
  <si>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</si>
  <si>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</si>
  <si>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</si>
  <si>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</si>
  <si>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</si>
  <si>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</si>
  <si>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</si>
  <si>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</si>
  <si>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</si>
  <si>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</si>
  <si>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</si>
  <si>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</si>
  <si>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</si>
  <si>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</si>
  <si>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</si>
  <si>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</si>
  <si>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</si>
  <si>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</si>
  <si>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</si>
  <si>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</si>
  <si>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</si>
  <si>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</si>
  <si>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</si>
  <si>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</si>
  <si>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</si>
  <si>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</si>
  <si>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</si>
  <si>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</si>
  <si>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</si>
  <si>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</si>
  <si>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</si>
  <si>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</si>
  <si>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</si>
  <si>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</si>
  <si>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</si>
  <si>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</si>
  <si>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</si>
  <si>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</si>
  <si>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</si>
  <si>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</si>
  <si>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</si>
  <si>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</si>
  <si>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</si>
  <si>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</si>
  <si>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</si>
  <si>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</si>
  <si>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</si>
  <si>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</si>
  <si>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</si>
  <si>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</si>
  <si>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</si>
  <si>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</si>
  <si>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</si>
  <si>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</si>
  <si>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</si>
  <si>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</si>
  <si>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</si>
  <si>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</si>
  <si>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</si>
  <si>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</si>
  <si>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</si>
  <si>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</si>
  <si>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</si>
  <si>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</si>
  <si>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</si>
  <si>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</si>
  <si>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</si>
  <si>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</si>
  <si>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</si>
  <si>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</si>
  <si>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</si>
  <si>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</si>
  <si>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</si>
  <si>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</si>
  <si>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</si>
  <si>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</si>
  <si>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</si>
  <si>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</si>
  <si>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</si>
  <si>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</si>
  <si>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</si>
  <si>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</si>
  <si>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</si>
  <si>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</si>
  <si>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</si>
  <si>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</si>
  <si>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</si>
  <si>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</si>
  <si>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</si>
  <si>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</si>
  <si>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</si>
  <si>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</si>
  <si>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</si>
  <si>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</si>
  <si>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</si>
  <si>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</si>
  <si>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</si>
  <si>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</si>
  <si>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</si>
  <si>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</si>
  <si>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</si>
  <si>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</si>
  <si>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</si>
  <si>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</si>
  <si>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</si>
  <si>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</si>
  <si>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</si>
  <si>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</si>
  <si>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</si>
  <si>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</si>
  <si>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</si>
  <si>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</si>
  <si>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</si>
  <si>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</si>
  <si>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</si>
  <si>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</si>
  <si>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</si>
  <si>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</si>
  <si>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</si>
  <si>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</si>
  <si>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</si>
  <si>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</si>
  <si>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</si>
  <si>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</si>
  <si>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</si>
  <si>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</si>
  <si>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</si>
  <si>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</si>
  <si>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</si>
  <si>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</si>
  <si>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</si>
  <si>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</si>
  <si>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</si>
  <si>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</si>
  <si>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</si>
  <si>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</si>
  <si>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</si>
  <si>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</si>
  <si>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</si>
  <si>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</si>
  <si>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</si>
  <si>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</si>
  <si>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</si>
  <si>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</si>
  <si>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</si>
  <si>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</si>
  <si>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</si>
  <si>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</si>
  <si>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</si>
  <si>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</si>
  <si>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</si>
  <si>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</si>
  <si>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</si>
  <si>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</si>
  <si>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</si>
  <si>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</si>
  <si>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</si>
  <si>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</si>
  <si>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</si>
  <si>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</si>
  <si>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</si>
  <si>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</si>
  <si>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</si>
  <si>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</si>
  <si>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</si>
  <si>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</si>
  <si>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</si>
  <si>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</si>
  <si>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</si>
  <si>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</si>
  <si>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</si>
  <si>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</si>
  <si>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</si>
  <si>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</si>
  <si>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</si>
  <si>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</si>
  <si>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</si>
  <si>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</si>
  <si>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</si>
  <si>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</si>
  <si>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</si>
  <si>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</si>
  <si>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</si>
  <si>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</si>
  <si>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</si>
  <si>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</si>
  <si>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</si>
  <si>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</si>
  <si>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</si>
  <si>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</si>
  <si>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</si>
  <si>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</si>
  <si>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</si>
  <si>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</si>
  <si>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</si>
  <si>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</si>
  <si>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</si>
  <si>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</si>
  <si>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</si>
  <si>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</si>
  <si>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</si>
  <si>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</si>
  <si>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</si>
  <si>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</si>
  <si>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</si>
  <si>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</si>
  <si>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</si>
  <si>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</si>
  <si>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</si>
  <si>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</si>
  <si>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</si>
  <si>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</si>
  <si>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</si>
  <si>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</si>
  <si>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</si>
  <si>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</si>
  <si>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</si>
  <si>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</si>
  <si>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</si>
  <si>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</si>
  <si>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</si>
  <si>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</si>
  <si>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</si>
  <si>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</si>
  <si>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</si>
  <si>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</si>
  <si>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</si>
  <si>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</si>
  <si>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</si>
  <si>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</si>
  <si>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</si>
  <si>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</si>
  <si>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</si>
  <si>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</si>
  <si>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</si>
  <si>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</si>
  <si>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</si>
  <si>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</si>
  <si>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</si>
  <si>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</si>
  <si>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</si>
  <si>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</si>
  <si>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</si>
  <si>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</si>
  <si>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</si>
  <si>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</si>
  <si>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</si>
  <si>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</si>
  <si>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</si>
  <si>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</si>
  <si>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</si>
  <si>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</si>
  <si>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</si>
  <si>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</si>
  <si>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</si>
  <si>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</si>
  <si>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</si>
  <si>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</si>
  <si>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</si>
  <si>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</si>
  <si>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</si>
  <si>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</si>
  <si>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</si>
  <si>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</si>
  <si>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</si>
  <si>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</si>
  <si>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</si>
  <si>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</si>
  <si>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</si>
  <si>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</si>
  <si>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</si>
  <si>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</si>
  <si>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</si>
  <si>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</si>
  <si>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</si>
  <si>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</si>
  <si>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</si>
  <si>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</si>
  <si>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</si>
  <si>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</si>
  <si>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</si>
  <si>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</si>
  <si>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</si>
  <si>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</si>
  <si>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</si>
  <si>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</si>
  <si>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</si>
  <si>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</si>
  <si>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</si>
  <si>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</si>
  <si>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</si>
  <si>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</si>
  <si>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</si>
  <si>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</si>
  <si>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</si>
  <si>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</si>
  <si>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</si>
  <si>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</si>
  <si>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</si>
  <si>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</si>
  <si>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</si>
  <si>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</si>
  <si>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</si>
  <si>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</si>
  <si>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</si>
  <si>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</si>
  <si>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</si>
  <si>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</si>
  <si>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</si>
  <si>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</si>
  <si>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</si>
  <si>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</si>
  <si>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</si>
  <si>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</si>
  <si>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</si>
  <si>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</si>
  <si>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</si>
  <si>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</si>
  <si>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</si>
  <si>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</si>
  <si>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</si>
  <si>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</si>
  <si>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</si>
  <si>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</si>
  <si>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</si>
  <si>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</si>
  <si>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</si>
  <si>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</si>
  <si>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</si>
  <si>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</si>
  <si>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</si>
  <si>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</si>
  <si>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</si>
  <si>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</si>
  <si>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</si>
  <si>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</si>
  <si>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</si>
  <si>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</si>
  <si>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</si>
  <si>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</si>
  <si>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</si>
  <si>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</si>
  <si>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</si>
  <si>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</si>
  <si>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</si>
  <si>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</si>
  <si>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</si>
  <si>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</si>
  <si>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</si>
  <si>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</si>
  <si>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</si>
  <si>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</si>
  <si>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</si>
  <si>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</si>
  <si>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</si>
  <si>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</si>
  <si>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</si>
  <si>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</si>
  <si>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</si>
  <si>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</si>
  <si>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</si>
  <si>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</si>
  <si>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</si>
  <si>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</si>
  <si>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</si>
  <si>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</si>
  <si>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</si>
  <si>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</si>
  <si>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</si>
  <si>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</si>
  <si>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</si>
  <si>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</si>
  <si>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</si>
  <si>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</si>
  <si>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</si>
  <si>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</si>
  <si>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</si>
  <si>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</si>
  <si>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</si>
  <si>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</si>
  <si>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</si>
  <si>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</si>
  <si>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</si>
  <si>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</si>
  <si>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</si>
  <si>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</si>
  <si>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</si>
  <si>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</si>
  <si>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</si>
  <si>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</si>
  <si>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</si>
  <si>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</si>
  <si>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</si>
  <si>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</si>
  <si>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</si>
  <si>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</si>
  <si>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</si>
  <si>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</si>
  <si>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</si>
  <si>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</si>
  <si>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</si>
  <si>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</si>
  <si>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</si>
  <si>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</si>
  <si>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</si>
  <si>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</si>
  <si>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</si>
  <si>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</si>
  <si>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</si>
  <si>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</si>
  <si>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</si>
  <si>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</si>
  <si>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</si>
  <si>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</si>
  <si>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</si>
  <si>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</si>
  <si>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</si>
  <si>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</si>
  <si>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</si>
  <si>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</si>
  <si>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</si>
  <si>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</si>
  <si>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</si>
  <si>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</si>
  <si>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</si>
  <si>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</si>
  <si>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</si>
  <si>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</si>
  <si>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</si>
  <si>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</si>
  <si>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</si>
  <si>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</si>
  <si>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</si>
  <si>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</si>
  <si>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</si>
  <si>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</si>
  <si>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</si>
  <si>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</si>
  <si>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</si>
  <si>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</si>
  <si>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</si>
  <si>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</si>
  <si>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</si>
  <si>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</si>
  <si>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</si>
  <si>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</si>
  <si>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</si>
  <si>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</si>
  <si>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</si>
  <si>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</si>
  <si>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</si>
  <si>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</si>
  <si>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</si>
  <si>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</si>
  <si>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</si>
  <si>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</si>
  <si>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</si>
  <si>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</si>
  <si>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</si>
  <si>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</si>
  <si>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</si>
  <si>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</si>
  <si>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</si>
  <si>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</si>
  <si>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</si>
  <si>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</si>
  <si>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</si>
  <si>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</si>
  <si>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</si>
  <si>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</si>
  <si>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</si>
  <si>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</si>
  <si>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</si>
  <si>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</si>
  <si>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</si>
  <si>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</si>
  <si>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</si>
  <si>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</si>
  <si>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</si>
  <si>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</si>
  <si>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</si>
  <si>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</si>
  <si>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</si>
  <si>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</si>
  <si>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</si>
  <si>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</si>
  <si>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</si>
  <si>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</si>
  <si>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</si>
  <si>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</si>
  <si>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</si>
  <si>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</si>
  <si>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</si>
  <si>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</si>
  <si>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</si>
  <si>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</si>
  <si>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</si>
  <si>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</si>
  <si>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</si>
  <si>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</si>
  <si>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</si>
  <si>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</si>
  <si>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</si>
  <si>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</si>
  <si>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</si>
  <si>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</si>
  <si>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</si>
  <si>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</si>
  <si>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</si>
  <si>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</si>
  <si>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</si>
  <si>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</si>
  <si>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</si>
  <si>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</si>
  <si>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</si>
  <si>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</si>
  <si>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</si>
  <si>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</si>
  <si>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</si>
  <si>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</si>
  <si>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</si>
  <si>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</si>
  <si>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</si>
  <si>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</si>
  <si>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</si>
  <si>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</si>
  <si>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</si>
  <si>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</si>
  <si>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</si>
  <si>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</si>
  <si>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</si>
  <si>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</si>
  <si>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</si>
  <si>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</si>
  <si>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</si>
  <si>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</si>
  <si>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</si>
  <si>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</si>
  <si>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</si>
  <si>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</si>
  <si>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</si>
  <si>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</si>
  <si>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</si>
  <si>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</si>
  <si>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</si>
  <si>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</si>
  <si>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</si>
  <si>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</si>
  <si>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</si>
  <si>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</si>
  <si>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</si>
  <si>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</si>
  <si>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</si>
  <si>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</si>
  <si>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</si>
  <si>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</si>
  <si>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</si>
  <si>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</si>
  <si>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</si>
  <si>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</si>
  <si>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</si>
  <si>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</si>
  <si>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</si>
  <si>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</si>
  <si>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</si>
  <si>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</si>
  <si>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</si>
  <si>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</si>
  <si>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</si>
  <si>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</si>
  <si>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</si>
  <si>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</si>
  <si>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</si>
  <si>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</si>
  <si>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</si>
  <si>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</si>
  <si>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</si>
  <si>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</si>
  <si>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</si>
  <si>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</si>
  <si>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</si>
  <si>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</si>
  <si>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</si>
  <si>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</si>
  <si>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</si>
  <si>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</si>
  <si>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</si>
  <si>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</si>
  <si>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</si>
  <si>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</si>
  <si>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</si>
  <si>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</si>
  <si>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</si>
  <si>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</si>
  <si>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</si>
  <si>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</si>
  <si>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</si>
  <si>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</si>
  <si>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</si>
  <si>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</si>
  <si>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</si>
  <si>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</si>
  <si>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</si>
  <si>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</si>
  <si>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</si>
  <si>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</si>
  <si>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</si>
  <si>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</si>
  <si>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</si>
  <si>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</si>
  <si>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</si>
  <si>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</si>
  <si>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</si>
  <si>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</si>
  <si>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</si>
  <si>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</si>
  <si>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</si>
  <si>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</si>
  <si>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</si>
  <si>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</si>
  <si>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</si>
  <si>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</si>
  <si>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</si>
  <si>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</si>
  <si>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</si>
  <si>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</si>
  <si>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</si>
  <si>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</si>
  <si>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</si>
  <si>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</si>
  <si>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</si>
  <si>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</si>
  <si>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</si>
  <si>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</si>
  <si>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</si>
  <si>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</si>
  <si>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</si>
  <si>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</si>
  <si>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</si>
  <si>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</si>
  <si>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</si>
  <si>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</si>
  <si>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</si>
  <si>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</si>
  <si>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</si>
  <si>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</si>
  <si>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</si>
  <si>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</si>
  <si>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</si>
  <si>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</si>
  <si>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</si>
  <si>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</si>
  <si>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</si>
  <si>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</si>
  <si>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</si>
  <si>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</si>
  <si>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</si>
  <si>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</si>
  <si>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</si>
  <si>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</si>
  <si>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</si>
  <si>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</si>
  <si>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</si>
  <si>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</si>
  <si>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</si>
  <si>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</si>
  <si>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</si>
  <si>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</si>
  <si>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</si>
  <si>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</si>
  <si>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</si>
  <si>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</si>
  <si>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</si>
  <si>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</si>
  <si>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</si>
  <si>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</si>
  <si>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</si>
  <si>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</si>
  <si>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</si>
  <si>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</si>
  <si>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</si>
  <si>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</si>
  <si>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</si>
  <si>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</si>
  <si>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</si>
  <si>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</si>
  <si>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</si>
  <si>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</si>
  <si>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</si>
  <si>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</si>
  <si>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</si>
  <si>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</si>
  <si>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</si>
  <si>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</si>
  <si>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</si>
  <si>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</si>
  <si>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</si>
  <si>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</si>
  <si>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</si>
  <si>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</si>
  <si>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</si>
  <si>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</si>
  <si>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</si>
  <si>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</si>
  <si>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</si>
  <si>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</si>
  <si>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</si>
  <si>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</si>
  <si>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</si>
  <si>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</si>
  <si>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</si>
  <si>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</si>
  <si>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</si>
  <si>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</si>
  <si>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</si>
  <si>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</si>
  <si>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</si>
  <si>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</si>
  <si>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</si>
  <si>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</si>
  <si>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</si>
  <si>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</si>
  <si>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</si>
  <si>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</si>
  <si>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</si>
  <si>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</si>
  <si>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</si>
  <si>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</si>
  <si>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</si>
  <si>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</si>
  <si>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</si>
  <si>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</si>
  <si>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</si>
  <si>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</si>
  <si>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</si>
  <si>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</si>
  <si>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</si>
  <si>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</si>
  <si>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</si>
  <si>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</si>
  <si>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</si>
  <si>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</si>
  <si>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</si>
  <si>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</si>
  <si>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</si>
  <si>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</si>
  <si>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</si>
  <si>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</si>
  <si>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</si>
  <si>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</si>
  <si>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</si>
  <si>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</si>
  <si>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</si>
  <si>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</si>
  <si>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</si>
  <si>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</si>
  <si>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</si>
  <si>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</si>
  <si>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</si>
  <si>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</si>
  <si>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</si>
  <si>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</si>
  <si>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</si>
  <si>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</si>
  <si>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</si>
  <si>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</si>
  <si>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</si>
  <si>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</si>
  <si>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</si>
  <si>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</si>
  <si>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</si>
  <si>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</si>
  <si>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</si>
  <si>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</si>
  <si>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</si>
  <si>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</si>
  <si>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</si>
  <si>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</si>
  <si>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</si>
  <si>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</si>
  <si>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</si>
  <si>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</si>
  <si>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</si>
  <si>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</si>
  <si>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</si>
  <si>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</si>
  <si>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</si>
  <si>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</si>
  <si>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</si>
  <si>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</si>
  <si>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</si>
  <si>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</si>
  <si>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</si>
  <si>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</si>
  <si>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</si>
  <si>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</si>
  <si>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</si>
  <si>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</si>
  <si>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</si>
  <si>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</si>
  <si>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</si>
  <si>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</si>
  <si>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</si>
  <si>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</si>
  <si>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</si>
  <si>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</si>
  <si>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</si>
  <si>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</si>
  <si>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</si>
  <si>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</si>
  <si>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</si>
  <si>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</si>
  <si>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</si>
  <si>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</si>
  <si>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</si>
  <si>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</si>
  <si>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</si>
  <si>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</si>
  <si>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</si>
  <si>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</si>
  <si>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</si>
  <si>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</si>
  <si>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</si>
  <si>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</si>
  <si>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</si>
  <si>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</si>
  <si>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</si>
  <si>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</si>
  <si>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</si>
  <si>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</si>
  <si>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</si>
  <si>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</si>
  <si>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</si>
  <si>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</si>
  <si>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</si>
  <si>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</si>
  <si>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</si>
  <si>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</si>
  <si>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</si>
  <si>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</si>
  <si>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</si>
  <si>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</si>
  <si>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</si>
  <si>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</si>
  <si>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</si>
  <si>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</si>
  <si>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</si>
  <si>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</si>
  <si>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</si>
  <si>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</si>
  <si>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</si>
  <si>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</si>
  <si>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</si>
  <si>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</si>
  <si>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</si>
  <si>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</si>
  <si>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</si>
  <si>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</si>
  <si>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</si>
  <si>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</si>
  <si>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</si>
  <si>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</si>
  <si>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</si>
  <si>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</si>
  <si>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</si>
  <si>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</si>
  <si>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</si>
  <si>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</si>
  <si>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</si>
  <si>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</si>
  <si>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</si>
  <si>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</si>
  <si>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</si>
  <si>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</si>
  <si>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</si>
  <si>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</si>
  <si>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</si>
  <si>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</si>
  <si>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</si>
  <si>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</si>
  <si>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</si>
  <si>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</si>
  <si>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</si>
  <si>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</si>
  <si>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</si>
  <si>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</si>
  <si>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</si>
  <si>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</si>
  <si>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</si>
  <si>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</si>
  <si>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</si>
  <si>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</si>
  <si>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</si>
  <si>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</si>
  <si>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</si>
  <si>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</si>
  <si>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</si>
  <si>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</si>
  <si>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</si>
  <si>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</si>
  <si>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</si>
  <si>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</si>
  <si>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</si>
  <si>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</si>
  <si>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</si>
  <si>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</si>
  <si>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</si>
  <si>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</si>
  <si>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</si>
  <si>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</si>
  <si>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</si>
  <si>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</si>
  <si>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</si>
  <si>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</si>
  <si>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</si>
  <si>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</si>
  <si>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</si>
  <si>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</si>
  <si>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</si>
  <si>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</si>
  <si>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</si>
  <si>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</si>
  <si>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</si>
  <si>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</si>
  <si>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</si>
  <si>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</si>
  <si>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</si>
  <si>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</si>
  <si>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</si>
  <si>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</si>
  <si>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</si>
  <si>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</si>
  <si>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</si>
  <si>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</si>
  <si>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</si>
  <si>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</si>
  <si>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</si>
  <si>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</si>
  <si>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</si>
  <si>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</si>
  <si>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</si>
  <si>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</si>
  <si>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</si>
  <si>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</si>
  <si>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</si>
  <si>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</si>
  <si>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</si>
  <si>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</si>
  <si>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</si>
  <si>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</si>
  <si>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</si>
  <si>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</si>
  <si>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</si>
  <si>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</si>
  <si>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</si>
  <si>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</si>
  <si>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</si>
  <si>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</si>
  <si>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</si>
  <si>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</si>
  <si>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</si>
  <si>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</si>
  <si>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</si>
  <si>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</si>
  <si>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</si>
  <si>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</si>
  <si>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</si>
  <si>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</si>
  <si>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</si>
  <si>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</si>
  <si>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</si>
  <si>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</si>
  <si>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</si>
  <si>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</si>
  <si>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</si>
  <si>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</si>
  <si>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</si>
  <si>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</si>
  <si>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</si>
  <si>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</si>
  <si>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</si>
  <si>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</si>
  <si>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</si>
  <si>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</si>
  <si>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</si>
  <si>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</si>
  <si>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</si>
  <si>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</si>
  <si>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</si>
  <si>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</si>
  <si>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</si>
  <si>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</si>
  <si>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</si>
  <si>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</si>
  <si>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</si>
  <si>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</si>
  <si>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</si>
  <si>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</si>
  <si>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</si>
  <si>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</si>
  <si>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</si>
  <si>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</si>
  <si>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</si>
  <si>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</si>
  <si>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</si>
  <si>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</si>
  <si>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</si>
  <si>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</si>
  <si>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</si>
  <si>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</si>
  <si>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</si>
  <si>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</si>
  <si>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</si>
  <si>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</si>
  <si>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</si>
  <si>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</si>
  <si>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</si>
  <si>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</si>
  <si>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</si>
  <si>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</si>
  <si>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</si>
  <si>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</si>
  <si>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</si>
  <si>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</si>
  <si>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</si>
  <si>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</si>
  <si>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</si>
  <si>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</si>
  <si>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</si>
  <si>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</si>
  <si>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</si>
  <si>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</si>
  <si>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</si>
  <si>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</si>
  <si>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</si>
  <si>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</si>
  <si>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</si>
  <si>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</si>
  <si>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</si>
  <si>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</si>
  <si>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</si>
  <si>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</si>
  <si>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</si>
  <si>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</si>
  <si>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</si>
  <si>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</si>
  <si>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</si>
  <si>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</si>
  <si>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</si>
  <si>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</si>
  <si>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</si>
  <si>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</si>
  <si>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</si>
  <si>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</si>
  <si>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</si>
  <si>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</si>
  <si>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</si>
  <si>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</si>
  <si>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</si>
  <si>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</si>
  <si>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</si>
  <si>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</si>
  <si>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</si>
  <si>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</si>
  <si>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</si>
  <si>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</si>
  <si>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</si>
  <si>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</si>
  <si>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</si>
  <si>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</si>
  <si>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</si>
  <si>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</si>
  <si>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</si>
  <si>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</si>
  <si>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</si>
  <si>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</si>
  <si>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</si>
  <si>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</si>
  <si>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</si>
  <si>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</si>
  <si>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</si>
  <si>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</si>
  <si>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</si>
  <si>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</si>
  <si>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</si>
  <si>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</si>
  <si>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</si>
  <si>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</si>
  <si>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</si>
  <si>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</si>
  <si>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</si>
  <si>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</si>
  <si>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</si>
  <si>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</si>
  <si>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</si>
  <si>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</si>
  <si>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</si>
  <si>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</si>
  <si>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</si>
  <si>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</si>
  <si>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</si>
  <si>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</si>
  <si>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</si>
  <si>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</si>
  <si>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</si>
  <si>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</si>
  <si>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</si>
  <si>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</si>
  <si>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</si>
  <si>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</si>
  <si>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</si>
  <si>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</si>
  <si>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</si>
  <si>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</si>
  <si>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</si>
  <si>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</si>
  <si>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</si>
  <si>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</si>
  <si>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</si>
  <si>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</si>
  <si>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</si>
  <si>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</si>
  <si>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</si>
  <si>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</si>
  <si>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</si>
  <si>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</si>
  <si>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</si>
  <si>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</si>
  <si>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</si>
  <si>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</si>
  <si>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</si>
  <si>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</si>
  <si>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</si>
  <si>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</si>
  <si>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</si>
  <si>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</si>
  <si>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</si>
  <si>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</si>
  <si>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</si>
  <si>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</si>
  <si>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</si>
  <si>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</si>
  <si>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</si>
  <si>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</si>
  <si>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</si>
  <si>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</si>
  <si>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</si>
  <si>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</si>
  <si>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</si>
  <si>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</si>
  <si>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</si>
  <si>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</si>
  <si>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</si>
  <si>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</si>
  <si>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</si>
  <si>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</si>
  <si>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</si>
  <si>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</si>
  <si>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</si>
  <si>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</si>
  <si>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</si>
  <si>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</si>
  <si>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</si>
  <si>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</si>
  <si>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</si>
  <si>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</si>
  <si>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</si>
  <si>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</si>
  <si>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</si>
  <si>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</si>
  <si>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</si>
  <si>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</si>
  <si>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</si>
  <si>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</si>
  <si>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</si>
  <si>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</si>
  <si>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</si>
  <si>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</si>
  <si>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</si>
  <si>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</si>
  <si>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</si>
  <si>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</si>
  <si>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</si>
  <si>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</si>
  <si>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</si>
  <si>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</si>
  <si>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</si>
  <si>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</si>
  <si>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</si>
  <si>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</si>
  <si>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</si>
  <si>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</si>
  <si>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</si>
  <si>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</si>
  <si>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</si>
  <si>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</si>
  <si>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</si>
  <si>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</si>
  <si>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</si>
  <si>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</si>
  <si>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</si>
  <si>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</si>
  <si>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</si>
  <si>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</si>
  <si>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</si>
  <si>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</si>
  <si>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</si>
  <si>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</si>
  <si>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</si>
  <si>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</si>
  <si>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</si>
  <si>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</si>
  <si>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</si>
  <si>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</si>
  <si>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</si>
  <si>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</si>
  <si>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</si>
  <si>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</si>
  <si>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</si>
  <si>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</si>
  <si>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</si>
  <si>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</si>
  <si>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</si>
  <si>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</si>
  <si>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</si>
  <si>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</si>
  <si>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</si>
  <si>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</si>
  <si>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</si>
  <si>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</si>
  <si>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</si>
  <si>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</si>
  <si>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</si>
  <si>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</si>
  <si>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</si>
  <si>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</si>
  <si>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</si>
  <si>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</si>
  <si>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</si>
  <si>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</si>
  <si>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</si>
  <si>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</si>
  <si>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</si>
  <si>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</si>
  <si>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</si>
  <si>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</si>
  <si>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</si>
  <si>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</si>
  <si>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</si>
  <si>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</si>
  <si>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</si>
  <si>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</si>
  <si>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</si>
  <si>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</si>
  <si>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</si>
  <si>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</si>
  <si>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</si>
  <si>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</si>
  <si>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</si>
  <si>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</si>
  <si>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</si>
  <si>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</si>
  <si>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</si>
  <si>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</si>
  <si>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</si>
  <si>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</si>
  <si>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</si>
  <si>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</si>
  <si>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</si>
  <si>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</si>
  <si>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</si>
  <si>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</si>
  <si>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</si>
  <si>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</si>
  <si>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</si>
  <si>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</si>
  <si>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</si>
  <si>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</si>
  <si>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</si>
  <si>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</si>
  <si>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</si>
  <si>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</si>
  <si>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</si>
  <si>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</si>
  <si>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</si>
  <si>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</si>
  <si>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</si>
  <si>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</si>
  <si>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</si>
  <si>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</si>
  <si>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</si>
  <si>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</si>
  <si>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</si>
  <si>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</si>
  <si>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</si>
  <si>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</si>
  <si>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</si>
  <si>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</si>
  <si>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</si>
  <si>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</si>
  <si>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</si>
  <si>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</si>
  <si>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</si>
  <si>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</si>
  <si>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</si>
  <si>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</si>
  <si>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</si>
  <si>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</si>
  <si>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</si>
  <si>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</si>
  <si>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</si>
  <si>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</si>
  <si>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</si>
  <si>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</si>
  <si>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</si>
  <si>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</si>
  <si>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</si>
  <si>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</si>
  <si>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</si>
  <si>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</si>
  <si>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</si>
  <si>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</si>
  <si>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</si>
  <si>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</si>
  <si>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</si>
  <si>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</si>
  <si>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</si>
  <si>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</si>
  <si>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</si>
  <si>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</si>
  <si>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</si>
  <si>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</si>
  <si>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</si>
  <si>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</si>
  <si>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</si>
  <si>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</si>
  <si>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</si>
  <si>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</si>
  <si>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</si>
  <si>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</si>
  <si>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</si>
  <si>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</si>
  <si>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</si>
  <si>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</si>
  <si>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</si>
  <si>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</si>
  <si>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</si>
  <si>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</si>
  <si>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</si>
  <si>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</si>
  <si>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</si>
  <si>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</si>
  <si>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</si>
  <si>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</si>
  <si>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</si>
  <si>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</si>
  <si>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</si>
  <si>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</si>
  <si>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</si>
  <si>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</si>
  <si>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</si>
  <si>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</si>
  <si>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</si>
  <si>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</si>
  <si>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</si>
  <si>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</si>
  <si>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</si>
  <si>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</si>
  <si>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</si>
  <si>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</si>
  <si>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</si>
  <si>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</si>
  <si>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</si>
  <si>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</si>
  <si>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</si>
  <si>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</si>
  <si>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</si>
  <si>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</si>
  <si>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</si>
  <si>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</si>
  <si>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</si>
  <si>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</si>
  <si>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</si>
  <si>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</si>
  <si>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</si>
  <si>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</si>
  <si>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</si>
  <si>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</si>
  <si>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</si>
  <si>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</si>
  <si>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</si>
  <si>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</si>
  <si>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</si>
  <si>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</si>
  <si>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</si>
  <si>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</si>
  <si>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</si>
  <si>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</si>
  <si>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</si>
  <si>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</si>
  <si>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</si>
  <si>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</si>
  <si>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</si>
  <si>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</si>
  <si>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</si>
  <si>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</si>
  <si>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</si>
  <si>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</si>
  <si>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</si>
  <si>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</si>
  <si>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</si>
  <si>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</si>
  <si>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</si>
  <si>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</si>
  <si>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</si>
  <si>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</si>
  <si>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</si>
  <si>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</si>
  <si>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</si>
  <si>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</si>
  <si>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</si>
  <si>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</si>
  <si>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</si>
  <si>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</si>
  <si>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</si>
  <si>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</si>
  <si>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</si>
  <si>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</si>
  <si>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</si>
  <si>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</si>
  <si>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</si>
  <si>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</si>
  <si>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</si>
  <si>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</si>
  <si>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</si>
  <si>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</si>
  <si>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</si>
  <si>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</si>
  <si>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</si>
  <si>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</si>
  <si>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</si>
  <si>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</si>
  <si>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</si>
  <si>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</si>
  <si>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</si>
  <si>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</si>
  <si>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</si>
  <si>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</si>
  <si>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</si>
  <si>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</si>
  <si>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</si>
  <si>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</si>
  <si>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</si>
  <si>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</si>
  <si>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</si>
  <si>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</si>
  <si>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</si>
  <si>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</si>
  <si>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</si>
  <si>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</si>
  <si>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</si>
  <si>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</si>
  <si>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</si>
  <si>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</si>
  <si>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</si>
  <si>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</si>
  <si>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</si>
  <si>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</si>
  <si>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</si>
  <si>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</si>
  <si>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</si>
  <si>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</si>
  <si>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</si>
  <si>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</si>
  <si>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</si>
  <si>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</si>
  <si>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</si>
  <si>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</si>
  <si>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</si>
  <si>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</si>
  <si>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</si>
  <si>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</si>
  <si>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</si>
  <si>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</si>
  <si>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</si>
  <si>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</si>
  <si>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</si>
  <si>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</si>
  <si>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</si>
  <si>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</si>
  <si>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</si>
  <si>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</si>
  <si>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</si>
  <si>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</si>
  <si>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</si>
  <si>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</si>
  <si>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</si>
  <si>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</si>
  <si>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</si>
  <si>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</si>
  <si>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</si>
  <si>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</si>
  <si>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</si>
  <si>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</si>
  <si>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</si>
  <si>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</si>
  <si>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</si>
  <si>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</si>
  <si>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</si>
  <si>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</si>
  <si>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</si>
  <si>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</si>
  <si>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</si>
  <si>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</si>
  <si>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</si>
  <si>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</si>
  <si>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</si>
  <si>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</si>
  <si>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</si>
  <si>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</si>
  <si>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</si>
  <si>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</si>
  <si>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</si>
  <si>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</si>
  <si>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</si>
  <si>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</si>
  <si>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</si>
  <si>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</si>
  <si>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</si>
  <si>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</si>
  <si>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</si>
  <si>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</si>
  <si>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</si>
  <si>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</si>
  <si>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</si>
  <si>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</si>
  <si>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</si>
  <si>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</si>
  <si>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</si>
  <si>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</si>
  <si>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</si>
  <si>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</si>
  <si>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</si>
  <si>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</si>
  <si>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</si>
  <si>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</si>
  <si>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</si>
  <si>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</si>
  <si>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</si>
  <si>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</si>
  <si>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</si>
  <si>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</si>
  <si>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</si>
  <si>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</si>
  <si>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</si>
  <si>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</si>
  <si>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</si>
  <si>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</si>
  <si>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</si>
  <si>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</si>
  <si>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</si>
  <si>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</si>
  <si>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</si>
  <si>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</si>
  <si>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</si>
  <si>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</si>
  <si>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</si>
  <si>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</si>
  <si>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</si>
  <si>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</si>
  <si>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</si>
  <si>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</si>
  <si>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</si>
  <si>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</si>
  <si>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</si>
  <si>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</si>
  <si>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</si>
  <si>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</si>
  <si>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</si>
  <si>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</si>
  <si>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</si>
  <si>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</si>
  <si>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</si>
  <si>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</si>
  <si>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</si>
  <si>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</si>
  <si>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</si>
  <si>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</si>
  <si>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</si>
  <si>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</si>
  <si>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</si>
  <si>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</si>
  <si>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</si>
  <si>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</si>
  <si>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</si>
  <si>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</si>
  <si>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</si>
  <si>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</si>
  <si>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</si>
  <si>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</si>
  <si>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</si>
  <si>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</si>
  <si>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</si>
  <si>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</si>
  <si>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</si>
  <si>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</si>
  <si>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</si>
  <si>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</si>
  <si>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</si>
  <si>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</si>
  <si>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</si>
  <si>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</si>
  <si>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</si>
  <si>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</si>
  <si>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</si>
  <si>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</si>
  <si>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</si>
  <si>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</si>
  <si>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</si>
  <si>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</si>
  <si>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</si>
  <si>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</si>
  <si>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</si>
  <si>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</si>
  <si>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</si>
  <si>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</si>
  <si>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</si>
  <si>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</si>
  <si>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</si>
  <si>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</si>
  <si>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</si>
  <si>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</si>
  <si>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</si>
  <si>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</si>
  <si>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</si>
  <si>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</si>
  <si>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</si>
  <si>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</si>
  <si>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</si>
  <si>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</si>
  <si>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</si>
  <si>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</si>
  <si>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</si>
  <si>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</si>
  <si>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</si>
  <si>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</si>
  <si>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</si>
  <si>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</si>
  <si>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</si>
  <si>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</si>
  <si>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</si>
  <si>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</si>
  <si>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</si>
  <si>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</si>
  <si>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</si>
  <si>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</si>
  <si>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</si>
  <si>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</si>
  <si>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</si>
  <si>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</si>
  <si>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</si>
  <si>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</si>
  <si>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</si>
  <si>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</si>
  <si>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</si>
  <si>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</si>
  <si>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</si>
  <si>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</si>
  <si>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</si>
  <si>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</si>
  <si>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</si>
  <si>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</si>
  <si>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</si>
  <si>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</si>
  <si>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</si>
  <si>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</si>
  <si>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</si>
  <si>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</si>
  <si>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</si>
  <si>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</si>
  <si>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</si>
  <si>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</si>
  <si>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</si>
  <si>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</si>
  <si>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</si>
  <si>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</si>
  <si>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</si>
  <si>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</si>
  <si>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</si>
  <si>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</si>
  <si>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</si>
  <si>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</si>
  <si>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</si>
  <si>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</si>
  <si>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</si>
  <si>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</si>
  <si>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</si>
  <si>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</si>
  <si>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</si>
  <si>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</si>
  <si>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</si>
  <si>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</si>
  <si>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</si>
  <si>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</si>
  <si>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</si>
  <si>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</si>
  <si>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</si>
  <si>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</si>
  <si>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</si>
  <si>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</si>
  <si>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</si>
  <si>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</si>
  <si>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</si>
  <si>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</si>
  <si>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</si>
  <si>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</si>
  <si>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</si>
  <si>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</si>
  <si>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</si>
  <si>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</si>
  <si>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</si>
  <si>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</si>
  <si>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</si>
  <si>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</si>
  <si>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</si>
  <si>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</si>
  <si>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</si>
  <si>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</si>
  <si>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</si>
  <si>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</si>
  <si>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</si>
  <si>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</si>
  <si>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</si>
  <si>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</si>
  <si>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</si>
  <si>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</si>
  <si>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</si>
  <si>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</si>
  <si>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</si>
  <si>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</si>
  <si>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</si>
  <si>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</si>
  <si>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</si>
  <si>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</si>
  <si>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</si>
  <si>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</si>
  <si>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</si>
  <si>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</si>
  <si>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</si>
  <si>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</si>
  <si>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</si>
  <si>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</si>
  <si>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</si>
  <si>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</si>
  <si>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</si>
  <si>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</si>
  <si>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</si>
  <si>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</si>
  <si>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</si>
  <si>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</si>
  <si>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</si>
  <si>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</si>
  <si>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</si>
  <si>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</si>
  <si>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</si>
  <si>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</si>
  <si>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</si>
  <si>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</si>
  <si>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</si>
  <si>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</si>
  <si>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</si>
  <si>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</si>
  <si>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</si>
  <si>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</si>
  <si>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</si>
  <si>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</si>
  <si>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</si>
  <si>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</si>
  <si>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</si>
  <si>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</si>
  <si>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</si>
  <si>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</si>
  <si>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</si>
  <si>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</si>
  <si>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</si>
  <si>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</si>
  <si>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</si>
  <si>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</si>
  <si>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</si>
  <si>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</si>
  <si>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</si>
  <si>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</si>
  <si>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</si>
  <si>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</si>
  <si>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</si>
  <si>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</si>
  <si>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</si>
  <si>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</si>
  <si>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</si>
  <si>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</si>
  <si>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</si>
  <si>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</si>
  <si>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</si>
  <si>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</si>
  <si>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</si>
  <si>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</si>
  <si>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</si>
  <si>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</si>
  <si>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</si>
  <si>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</si>
  <si>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</si>
  <si>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</si>
  <si>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</si>
  <si>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</si>
  <si>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</si>
  <si>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</si>
  <si>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</si>
  <si>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</si>
  <si>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</si>
  <si>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</si>
  <si>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</si>
  <si>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</si>
  <si>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</si>
  <si>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</si>
  <si>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</si>
  <si>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</si>
  <si>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</si>
  <si>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</si>
  <si>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</si>
  <si>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</si>
  <si>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</si>
  <si>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</si>
  <si>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</si>
  <si>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</si>
  <si>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</si>
  <si>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</si>
  <si>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</si>
  <si>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</si>
  <si>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</si>
  <si>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</si>
  <si>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</si>
  <si>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</si>
  <si>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</si>
  <si>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</si>
  <si>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</si>
  <si>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</si>
  <si>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</si>
  <si>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</si>
  <si>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</si>
  <si>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</si>
  <si>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</si>
  <si>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</si>
  <si>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</si>
  <si>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</si>
  <si>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</si>
  <si>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</si>
  <si>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</si>
  <si>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</si>
  <si>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</si>
  <si>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</si>
  <si>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</si>
  <si>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</si>
  <si>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</si>
  <si>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</si>
  <si>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</si>
  <si>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</si>
  <si>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</si>
  <si>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</si>
  <si>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</si>
  <si>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</si>
  <si>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</si>
  <si>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</si>
  <si>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</si>
  <si>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</si>
  <si>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</si>
  <si>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</si>
  <si>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</si>
  <si>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</si>
  <si>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</si>
  <si>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</si>
  <si>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</si>
  <si>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</si>
  <si>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</si>
  <si>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</si>
  <si>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</si>
  <si>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</si>
  <si>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</si>
  <si>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</si>
  <si>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</si>
  <si>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</si>
  <si>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</si>
  <si>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</si>
  <si>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</si>
  <si>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</si>
  <si>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</si>
  <si>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</si>
  <si>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</si>
  <si>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</si>
  <si>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</si>
  <si>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</si>
  <si>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</si>
  <si>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</si>
  <si>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</si>
  <si>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</si>
  <si>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</si>
  <si>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</si>
  <si>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</si>
  <si>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</si>
  <si>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</si>
  <si>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</si>
  <si>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</si>
  <si>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</si>
  <si>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</si>
  <si>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</si>
  <si>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</si>
  <si>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</si>
  <si>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</si>
  <si>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</si>
  <si>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</si>
  <si>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</si>
  <si>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</si>
  <si>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</si>
  <si>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</si>
  <si>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</si>
  <si>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</si>
  <si>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</si>
  <si>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</si>
  <si>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</si>
  <si>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</si>
  <si>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</si>
  <si>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</si>
  <si>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</si>
  <si>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</si>
  <si>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</si>
  <si>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</si>
  <si>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</si>
  <si>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</si>
  <si>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</si>
  <si>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</si>
  <si>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</si>
  <si>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</si>
  <si>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</si>
  <si>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</si>
  <si>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</si>
  <si>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</si>
  <si>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</si>
  <si>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</si>
  <si>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</si>
  <si>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</si>
  <si>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</si>
  <si>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</si>
  <si>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</si>
  <si>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</si>
  <si>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</si>
  <si>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</si>
  <si>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</si>
  <si>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</si>
  <si>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</si>
  <si>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</si>
  <si>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</si>
  <si>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</si>
  <si>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</si>
  <si>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</si>
  <si>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</si>
  <si>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</si>
  <si>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</si>
  <si>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</si>
  <si>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</si>
  <si>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</si>
  <si>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</si>
  <si>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</si>
  <si>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</si>
  <si>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</si>
  <si>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</si>
  <si>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</si>
  <si>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</si>
  <si>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</si>
  <si>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</si>
  <si>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</si>
  <si>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</si>
  <si>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</si>
  <si>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</si>
  <si>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</si>
  <si>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</si>
  <si>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</si>
  <si>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</si>
  <si>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</si>
  <si>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</si>
  <si>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</si>
  <si>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</si>
  <si>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</si>
  <si>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</si>
  <si>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</si>
  <si>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</si>
  <si>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</si>
  <si>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</si>
  <si>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</si>
  <si>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</si>
  <si>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</si>
  <si>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</si>
  <si>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</si>
  <si>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</si>
  <si>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</si>
  <si>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</si>
  <si>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</si>
  <si>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</si>
  <si>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</si>
  <si>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</si>
  <si>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</si>
  <si>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</si>
  <si>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</si>
  <si>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</si>
  <si>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</si>
  <si>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</si>
  <si>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</si>
  <si>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</si>
  <si>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</si>
  <si>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</si>
  <si>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</si>
  <si>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</si>
  <si>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</si>
  <si>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</si>
  <si>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</si>
  <si>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</si>
  <si>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</si>
  <si>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</si>
  <si>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</si>
  <si>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</si>
  <si>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</si>
  <si>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</si>
  <si>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</si>
  <si>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</si>
  <si>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</si>
  <si>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</si>
  <si>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</si>
  <si>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</si>
  <si>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</si>
  <si>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</si>
  <si>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</si>
  <si>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</si>
  <si>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</si>
  <si>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</si>
  <si>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</si>
  <si>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</si>
  <si>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</si>
  <si>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</si>
  <si>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</si>
  <si>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</si>
  <si>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</si>
  <si>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</si>
  <si>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</si>
  <si>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</si>
  <si>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</si>
  <si>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</si>
  <si>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</si>
  <si>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</si>
  <si>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</si>
  <si>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</si>
  <si>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</si>
  <si>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</si>
  <si>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</si>
  <si>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</si>
  <si>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</si>
  <si>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</si>
  <si>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</si>
  <si>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</si>
  <si>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</si>
  <si>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</si>
  <si>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</si>
  <si>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</si>
  <si>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</si>
  <si>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</si>
  <si>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</si>
  <si>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</si>
  <si>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</si>
  <si>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</si>
  <si>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</si>
  <si>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</si>
  <si>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</si>
  <si>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</si>
  <si>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</si>
  <si>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</si>
  <si>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</si>
  <si>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</si>
  <si>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</si>
  <si>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</si>
  <si>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</si>
  <si>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</si>
  <si>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</si>
  <si>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</si>
  <si>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</si>
  <si>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</si>
  <si>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</si>
  <si>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</si>
  <si>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</si>
  <si>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</si>
  <si>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</si>
  <si>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</si>
  <si>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</si>
  <si>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</si>
  <si>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</si>
  <si>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</si>
  <si>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</si>
  <si>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</si>
  <si>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</si>
  <si>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</si>
  <si>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</si>
  <si>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</si>
  <si>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</si>
  <si>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</si>
  <si>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</si>
  <si>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</si>
  <si>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</si>
  <si>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</si>
  <si>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</si>
  <si>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</si>
  <si>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</si>
  <si>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</si>
  <si>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</si>
  <si>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</si>
  <si>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</si>
  <si>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</si>
  <si>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</si>
  <si>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</si>
  <si>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</si>
  <si>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</si>
  <si>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</si>
  <si>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</si>
  <si>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</si>
  <si>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</si>
  <si>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</si>
  <si>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</si>
  <si>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</si>
  <si>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</si>
  <si>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</si>
  <si>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</si>
  <si>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</si>
  <si>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</si>
  <si>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</si>
  <si>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</si>
  <si>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</si>
  <si>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</si>
  <si>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</si>
  <si>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</si>
  <si>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</si>
  <si>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</si>
  <si>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</si>
  <si>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</si>
  <si>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</si>
  <si>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</si>
  <si>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</si>
  <si>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</si>
  <si>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</si>
  <si>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</si>
  <si>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</si>
  <si>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</si>
  <si>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</si>
  <si>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</si>
  <si>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</si>
  <si>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</si>
  <si>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</si>
  <si>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</si>
  <si>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</si>
  <si>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</si>
  <si>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</si>
  <si>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</si>
  <si>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</si>
  <si>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</si>
  <si>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</si>
  <si>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</si>
  <si>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</si>
  <si>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</si>
  <si>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</si>
  <si>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</si>
  <si>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</si>
  <si>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</si>
  <si>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</si>
  <si>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</si>
  <si>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</si>
  <si>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</si>
  <si>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</si>
  <si>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</si>
  <si>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</si>
  <si>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</si>
  <si>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</si>
  <si>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</si>
  <si>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</si>
  <si>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</si>
  <si>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</si>
  <si>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</si>
  <si>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</si>
  <si>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</si>
  <si>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</si>
  <si>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</si>
  <si>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</si>
  <si>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</si>
  <si>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</si>
  <si>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</si>
  <si>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</si>
  <si>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</si>
  <si>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</si>
  <si>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</si>
  <si>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</si>
  <si>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</si>
  <si>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</si>
  <si>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</si>
  <si>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</si>
  <si>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</si>
  <si>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</si>
  <si>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</si>
  <si>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</si>
  <si>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</si>
  <si>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</si>
  <si>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</si>
  <si>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</si>
  <si>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</si>
  <si>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</si>
  <si>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</si>
  <si>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</si>
  <si>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</si>
  <si>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</si>
  <si>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</si>
  <si>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</si>
  <si>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</si>
  <si>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</si>
  <si>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</si>
  <si>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</si>
  <si>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</si>
  <si>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</si>
  <si>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</si>
  <si>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</si>
  <si>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</si>
  <si>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</si>
  <si>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</si>
  <si>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</si>
  <si>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</si>
  <si>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</si>
  <si>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</si>
  <si>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</si>
  <si>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</si>
  <si>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</si>
  <si>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</si>
  <si>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</si>
  <si>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</si>
  <si>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</si>
  <si>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</si>
  <si>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</si>
  <si>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</si>
  <si>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</si>
  <si>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</si>
  <si>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</si>
  <si>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</si>
  <si>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</si>
  <si>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</si>
  <si>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</si>
  <si>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</si>
  <si>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</si>
  <si>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</si>
  <si>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</si>
  <si>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</si>
  <si>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</si>
  <si>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</si>
  <si>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</si>
  <si>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</si>
  <si>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</si>
  <si>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</si>
  <si>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</si>
  <si>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</si>
  <si>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</si>
  <si>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</si>
  <si>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</si>
  <si>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</si>
  <si>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</si>
  <si>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</si>
  <si>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</si>
  <si>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</si>
  <si>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</si>
  <si>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</si>
  <si>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</si>
  <si>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</si>
  <si>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</si>
  <si>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</si>
  <si>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</si>
  <si>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</si>
  <si>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</si>
  <si>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</si>
  <si>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</si>
  <si>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</si>
  <si>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</si>
  <si>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</si>
  <si>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</si>
  <si>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</si>
  <si>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</si>
  <si>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</si>
  <si>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</si>
  <si>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</si>
  <si>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</si>
  <si>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</si>
  <si>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</si>
  <si>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</si>
  <si>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</si>
  <si>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</si>
  <si>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</si>
  <si>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</si>
  <si>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</si>
  <si>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</si>
  <si>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</si>
  <si>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</si>
  <si>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</si>
  <si>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</si>
  <si>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</si>
  <si>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</si>
  <si>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</si>
  <si>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</si>
  <si>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</si>
  <si>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</si>
  <si>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</si>
  <si>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</si>
  <si>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</si>
  <si>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</si>
  <si>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</si>
  <si>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</si>
  <si>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</si>
  <si>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</si>
  <si>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</si>
  <si>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</si>
  <si>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</si>
  <si>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</si>
  <si>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</si>
  <si>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</si>
  <si>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</si>
  <si>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</si>
  <si>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</si>
  <si>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</si>
  <si>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</si>
  <si>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</si>
  <si>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</si>
  <si>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</si>
  <si>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</si>
  <si>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</si>
  <si>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</si>
  <si>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</si>
  <si>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</si>
  <si>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</si>
  <si>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</si>
  <si>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</si>
  <si>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</si>
  <si>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</si>
  <si>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</si>
  <si>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</si>
  <si>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</si>
  <si>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</si>
  <si>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</si>
  <si>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</si>
  <si>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</si>
  <si>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</si>
  <si>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</si>
  <si>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</si>
  <si>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</si>
  <si>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</si>
  <si>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</si>
  <si>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</si>
  <si>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</si>
  <si>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</si>
  <si>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</si>
  <si>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</si>
  <si>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</si>
  <si>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</si>
  <si>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</si>
  <si>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</si>
  <si>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</si>
  <si>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</si>
  <si>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</si>
  <si>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</si>
  <si>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</si>
  <si>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</si>
  <si>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</si>
  <si>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</si>
  <si>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</si>
  <si>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</si>
  <si>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</si>
  <si>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</si>
  <si>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</si>
  <si>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</si>
  <si>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</si>
  <si>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</si>
  <si>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</si>
  <si>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</si>
  <si>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</si>
  <si>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</si>
  <si>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</si>
  <si>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</si>
  <si>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</si>
  <si>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</si>
  <si>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</si>
  <si>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</si>
  <si>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</si>
  <si>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</si>
  <si>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</si>
  <si>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</si>
  <si>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</si>
  <si>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</si>
  <si>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</si>
  <si>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</si>
  <si>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</si>
  <si>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</si>
  <si>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</si>
  <si>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</si>
  <si>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</si>
  <si>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</si>
  <si>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</si>
  <si>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</si>
  <si>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</si>
  <si>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</si>
  <si>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</si>
  <si>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</si>
  <si>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</si>
  <si>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</si>
  <si>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</si>
  <si>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</si>
  <si>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</si>
  <si>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</si>
  <si>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</si>
  <si>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</si>
  <si>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</si>
  <si>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</si>
  <si>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</si>
  <si>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</si>
  <si>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</si>
  <si>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</si>
  <si>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</si>
  <si>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</si>
  <si>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</si>
  <si>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</si>
  <si>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</si>
  <si>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</si>
  <si>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</si>
  <si>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</si>
  <si>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</si>
  <si>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</si>
  <si>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</si>
  <si>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</si>
  <si>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</si>
  <si>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</si>
  <si>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</si>
  <si>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</si>
  <si>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</si>
  <si>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</si>
  <si>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</si>
  <si>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</si>
  <si>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</si>
  <si>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</si>
  <si>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</si>
  <si>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</si>
  <si>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</si>
  <si>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</si>
  <si>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</si>
  <si>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</si>
  <si>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</si>
  <si>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</si>
  <si>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</si>
  <si>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</si>
  <si>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</si>
  <si>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</si>
  <si>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</si>
  <si>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</si>
  <si>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</si>
  <si>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</si>
  <si>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</si>
  <si>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</si>
  <si>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</si>
  <si>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</si>
  <si>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</si>
  <si>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</si>
  <si>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</si>
  <si>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</si>
  <si>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</si>
  <si>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</si>
  <si>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</si>
  <si>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</si>
  <si>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</si>
  <si>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</si>
  <si>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</si>
  <si>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</si>
  <si>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</si>
  <si>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</si>
  <si>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</si>
  <si>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</si>
  <si>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</si>
  <si>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</si>
  <si>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</si>
  <si>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</si>
  <si>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</si>
  <si>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</si>
  <si>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</si>
  <si>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</si>
  <si>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</si>
  <si>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</si>
  <si>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</si>
  <si>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</si>
  <si>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</si>
  <si>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</si>
  <si>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</si>
  <si>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</si>
  <si>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</si>
  <si>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</si>
  <si>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</si>
  <si>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</si>
  <si>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</si>
  <si>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</si>
  <si>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</si>
  <si>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</si>
  <si>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</si>
  <si>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</si>
  <si>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</si>
  <si>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</si>
  <si>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</si>
  <si>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</si>
  <si>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</si>
  <si>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</si>
  <si>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</si>
  <si>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</si>
  <si>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</si>
  <si>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</si>
  <si>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</si>
  <si>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</si>
  <si>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</si>
  <si>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</si>
  <si>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</si>
  <si>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</si>
  <si>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</si>
  <si>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</si>
  <si>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</si>
  <si>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</si>
  <si>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</si>
  <si>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</si>
  <si>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</si>
  <si>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</si>
  <si>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</si>
  <si>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</si>
  <si>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</si>
  <si>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</si>
  <si>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</si>
  <si>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</si>
  <si>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</si>
  <si>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</si>
  <si>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</si>
  <si>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</si>
  <si>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</si>
  <si>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</si>
  <si>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</si>
  <si>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</si>
  <si>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</si>
  <si>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</si>
  <si>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</si>
  <si>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</si>
  <si>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</si>
  <si>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</si>
  <si>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</si>
  <si>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</si>
  <si>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</si>
  <si>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</si>
  <si>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</si>
  <si>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</si>
  <si>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</si>
  <si>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</si>
  <si>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</si>
  <si>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</si>
  <si>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</si>
  <si>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</si>
  <si>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</si>
  <si>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</si>
  <si>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</si>
  <si>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</si>
  <si>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</si>
  <si>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</si>
  <si>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</si>
  <si>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</si>
  <si>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</si>
  <si>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</si>
  <si>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</si>
  <si>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</si>
  <si>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</si>
  <si>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</si>
  <si>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</si>
  <si>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</si>
  <si>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</si>
  <si>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</si>
  <si>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</si>
  <si>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</si>
  <si>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</si>
  <si>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</si>
  <si>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</si>
  <si>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</si>
  <si>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</si>
  <si>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</si>
  <si>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</si>
  <si>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</si>
  <si>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</si>
  <si>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</si>
  <si>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</si>
  <si>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</si>
  <si>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</si>
  <si>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</si>
  <si>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</si>
  <si>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</si>
  <si>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</si>
  <si>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</si>
  <si>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</si>
  <si>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</si>
  <si>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</si>
  <si>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</si>
  <si>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</si>
  <si>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</si>
  <si>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</si>
  <si>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</si>
  <si>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</si>
  <si>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</si>
  <si>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</si>
  <si>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</si>
  <si>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</si>
  <si>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</si>
  <si>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</si>
  <si>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</si>
  <si>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</si>
  <si>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</si>
  <si>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</si>
  <si>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</si>
  <si>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</si>
  <si>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</si>
  <si>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</si>
  <si>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</si>
  <si>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</si>
  <si>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</si>
  <si>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</si>
  <si>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</si>
  <si>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</si>
  <si>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</si>
  <si>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</si>
  <si>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</si>
  <si>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</si>
  <si>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</si>
  <si>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</si>
  <si>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</si>
  <si>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</si>
  <si>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</si>
  <si>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</si>
  <si>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</si>
  <si>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</si>
  <si>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</si>
  <si>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</si>
  <si>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</si>
  <si>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</si>
  <si>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</si>
  <si>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</si>
  <si>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</si>
  <si>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</si>
  <si>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</si>
  <si>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</si>
  <si>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</si>
  <si>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</si>
  <si>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</si>
  <si>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</si>
  <si>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</si>
  <si>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</si>
  <si>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</si>
  <si>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</si>
  <si>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</si>
  <si>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</si>
  <si>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</si>
  <si>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</si>
  <si>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</si>
  <si>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</si>
  <si>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</si>
  <si>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</si>
  <si>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</si>
  <si>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</si>
  <si>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</si>
  <si>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</si>
  <si>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</si>
  <si>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</si>
  <si>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</si>
  <si>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</si>
  <si>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</si>
  <si>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</si>
  <si>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</si>
  <si>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</si>
  <si>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</si>
  <si>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</si>
  <si>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</si>
  <si>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</si>
  <si>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</si>
  <si>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</si>
  <si>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</si>
  <si>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</si>
  <si>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</si>
  <si>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</si>
  <si>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</si>
  <si>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</si>
  <si>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</si>
  <si>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</si>
  <si>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</si>
  <si>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</si>
  <si>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</si>
  <si>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</si>
  <si>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</si>
  <si>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</si>
  <si>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</si>
  <si>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</si>
  <si>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</si>
  <si>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</si>
  <si>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</si>
  <si>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</si>
  <si>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</si>
  <si>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</si>
  <si>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</si>
  <si>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</si>
  <si>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</si>
  <si>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</si>
  <si>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</si>
  <si>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</si>
  <si>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</si>
  <si>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</si>
  <si>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</si>
  <si>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</si>
  <si>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</si>
  <si>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</si>
  <si>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</si>
  <si>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</si>
  <si>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</si>
  <si>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</si>
  <si>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</si>
  <si>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</si>
  <si>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</si>
  <si>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</si>
  <si>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</si>
  <si>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</si>
  <si>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</si>
  <si>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</si>
  <si>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</si>
  <si>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</si>
  <si>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</si>
  <si>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</si>
  <si>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</si>
  <si>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</si>
  <si>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</si>
  <si>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</si>
  <si>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</si>
  <si>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</si>
  <si>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</si>
  <si>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</si>
  <si>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</si>
  <si>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</si>
  <si>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</si>
  <si>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</si>
  <si>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</si>
  <si>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</si>
  <si>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</si>
  <si>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</si>
  <si>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</si>
  <si>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</si>
  <si>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</si>
  <si>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</si>
  <si>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</si>
  <si>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</si>
  <si>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</si>
  <si>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</si>
  <si>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</si>
  <si>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</si>
  <si>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</si>
  <si>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</si>
  <si>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</si>
  <si>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</si>
  <si>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</si>
  <si>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</si>
  <si>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</si>
  <si>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</si>
  <si>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</si>
  <si>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</si>
  <si>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</si>
  <si>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</si>
  <si>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</si>
  <si>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</si>
  <si>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</si>
  <si>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</si>
  <si>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</si>
  <si>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</si>
  <si>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</si>
  <si>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</si>
  <si>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</si>
  <si>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</si>
  <si>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</si>
  <si>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</si>
  <si>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</si>
  <si>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</si>
  <si>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</si>
  <si>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</si>
  <si>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</si>
  <si>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</si>
  <si>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</si>
  <si>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</si>
  <si>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</si>
  <si>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</si>
  <si>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</si>
  <si>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</si>
  <si>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</si>
  <si>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</si>
  <si>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</si>
  <si>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</si>
  <si>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</si>
  <si>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</si>
  <si>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</si>
  <si>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</si>
  <si>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</si>
  <si>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</si>
  <si>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</si>
  <si>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</si>
  <si>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</si>
  <si>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</si>
  <si>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</si>
  <si>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</si>
  <si>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</si>
  <si>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</si>
  <si>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</si>
  <si>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</si>
  <si>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</si>
  <si>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</si>
  <si>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</si>
  <si>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</si>
  <si>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</si>
  <si>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</si>
  <si>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</si>
  <si>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</si>
  <si>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</si>
  <si>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</si>
  <si>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</si>
  <si>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</si>
  <si>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</si>
  <si>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</si>
  <si>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</si>
  <si>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</si>
  <si>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</si>
  <si>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</si>
  <si>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</si>
  <si>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</si>
  <si>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</si>
  <si>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</si>
  <si>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</si>
  <si>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</si>
  <si>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</si>
  <si>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</si>
  <si>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</si>
  <si>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</si>
  <si>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</si>
  <si>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</si>
  <si>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</si>
  <si>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</si>
  <si>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</si>
  <si>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</si>
  <si>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</si>
  <si>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</si>
  <si>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</si>
  <si>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</si>
  <si>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</si>
  <si>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</si>
  <si>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</si>
  <si>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</si>
  <si>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</si>
  <si>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</si>
  <si>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</si>
  <si>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</si>
  <si>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</si>
  <si>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</si>
  <si>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</si>
  <si>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</si>
  <si>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</si>
  <si>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</si>
  <si>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</si>
  <si>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</si>
  <si>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</si>
  <si>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</si>
  <si>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</si>
  <si>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</si>
  <si>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</si>
  <si>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</si>
  <si>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</si>
  <si>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</si>
  <si>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</si>
  <si>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</si>
  <si>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</si>
  <si>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</si>
  <si>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</si>
  <si>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</si>
  <si>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</si>
  <si>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</si>
  <si>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</si>
  <si>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</si>
  <si>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</si>
  <si>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</si>
  <si>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</si>
  <si>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</si>
  <si>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</si>
  <si>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</si>
  <si>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</si>
  <si>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</si>
  <si>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</si>
  <si>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</si>
  <si>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</si>
  <si>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</si>
  <si>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</si>
  <si>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</si>
  <si>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</si>
  <si>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</si>
  <si>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</si>
  <si>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</si>
  <si>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</si>
  <si>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</si>
  <si>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</si>
  <si>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</si>
  <si>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</si>
  <si>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</si>
  <si>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</si>
  <si>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</si>
  <si>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</si>
  <si>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</si>
  <si>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</si>
  <si>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</si>
  <si>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</si>
  <si>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</si>
  <si>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</si>
  <si>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</si>
  <si>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</si>
  <si>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</si>
  <si>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</si>
  <si>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</si>
  <si>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</si>
  <si>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</si>
  <si>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</si>
  <si>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</si>
  <si>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</si>
  <si>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</si>
  <si>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</si>
  <si>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</si>
  <si>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</si>
  <si>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</si>
  <si>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</si>
  <si>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</si>
  <si>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</si>
  <si>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</si>
  <si>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</si>
  <si>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</si>
  <si>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</si>
  <si>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</si>
  <si>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</si>
  <si>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</si>
  <si>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</si>
  <si>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</si>
  <si>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</si>
  <si>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</si>
  <si>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</si>
  <si>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</si>
  <si>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</si>
  <si>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</si>
  <si>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</si>
  <si>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</si>
  <si>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</si>
  <si>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</si>
  <si>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</si>
  <si>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</si>
  <si>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</si>
  <si>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</si>
  <si>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</si>
  <si>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</si>
  <si>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</si>
  <si>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</si>
  <si>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</si>
  <si>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</si>
  <si>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</si>
  <si>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</si>
  <si>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</si>
  <si>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</si>
  <si>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</si>
  <si>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</si>
  <si>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</si>
  <si>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</si>
  <si>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</si>
  <si>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</si>
  <si>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</si>
  <si>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</si>
  <si>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</si>
  <si>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</si>
  <si>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</si>
  <si>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</si>
  <si>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</si>
  <si>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</si>
  <si>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</si>
  <si>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</si>
  <si>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</si>
  <si>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</si>
  <si>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</si>
  <si>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</si>
  <si>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</si>
  <si>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</si>
  <si>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</si>
  <si>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</si>
  <si>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</si>
  <si>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</si>
  <si>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</si>
  <si>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</si>
  <si>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</si>
  <si>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</si>
  <si>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</si>
  <si>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</si>
  <si>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</si>
  <si>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</si>
  <si>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</si>
  <si>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</si>
  <si>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</si>
  <si>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</si>
  <si>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</si>
  <si>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</si>
  <si>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</si>
  <si>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</si>
  <si>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</si>
  <si>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</si>
  <si>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</si>
  <si>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</si>
  <si>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</si>
  <si>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</si>
  <si>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</si>
  <si>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</si>
  <si>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</si>
  <si>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</si>
  <si>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</si>
  <si>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</si>
  <si>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</si>
  <si>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</si>
  <si>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</si>
  <si>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</si>
  <si>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</si>
  <si>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</si>
  <si>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</si>
  <si>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</si>
  <si>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</si>
  <si>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</si>
  <si>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</si>
  <si>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</si>
  <si>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</si>
  <si>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</si>
  <si>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</si>
  <si>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</si>
  <si>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</si>
  <si>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</si>
  <si>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</si>
  <si>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</si>
  <si>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</si>
  <si>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</si>
  <si>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</si>
  <si>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</si>
  <si>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</si>
  <si>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</si>
  <si>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</si>
  <si>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</si>
  <si>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</si>
  <si>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</si>
  <si>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</si>
  <si>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</si>
  <si>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</si>
  <si>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</si>
  <si>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</si>
  <si>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</si>
  <si>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</si>
  <si>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</si>
  <si>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</si>
  <si>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</si>
  <si>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</si>
  <si>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</si>
  <si>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</si>
  <si>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</si>
  <si>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</si>
  <si>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</si>
  <si>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</si>
  <si>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</si>
  <si>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</si>
  <si>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</si>
  <si>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</si>
  <si>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</si>
  <si>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</si>
  <si>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</si>
  <si>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</si>
  <si>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</si>
  <si>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</si>
  <si>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</si>
  <si>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</si>
  <si>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</si>
  <si>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</si>
  <si>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</si>
  <si>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</si>
  <si>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</si>
  <si>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</si>
  <si>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</si>
  <si>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</si>
  <si>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</si>
  <si>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</si>
  <si>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</si>
  <si>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</si>
  <si>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</si>
  <si>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</si>
  <si>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</si>
  <si>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</si>
  <si>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</si>
  <si>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</si>
  <si>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</si>
  <si>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</si>
  <si>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</si>
  <si>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</si>
  <si>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</si>
  <si>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</si>
  <si>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</si>
  <si>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</si>
  <si>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</si>
  <si>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</si>
  <si>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</si>
  <si>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</si>
  <si>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</si>
  <si>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</si>
  <si>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</si>
  <si>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</si>
  <si>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</si>
  <si>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</si>
  <si>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</si>
  <si>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</si>
  <si>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</si>
  <si>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</si>
  <si>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</si>
  <si>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</si>
  <si>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</si>
  <si>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</si>
  <si>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</si>
  <si>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</si>
  <si>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</si>
  <si>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</si>
  <si>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</si>
  <si>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</si>
  <si>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</si>
  <si>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</si>
  <si>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</si>
  <si>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</si>
  <si>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</si>
  <si>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</si>
  <si>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</si>
  <si>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</si>
  <si>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</si>
  <si>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</si>
  <si>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</si>
  <si>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</si>
  <si>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</si>
  <si>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</si>
  <si>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</si>
  <si>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</si>
  <si>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</si>
  <si>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</si>
  <si>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</si>
  <si>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</si>
  <si>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</si>
  <si>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</si>
  <si>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</si>
  <si>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</si>
  <si>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</si>
  <si>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</si>
  <si>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</si>
  <si>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</si>
  <si>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</si>
  <si>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</si>
  <si>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</si>
  <si>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</si>
  <si>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</si>
  <si>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</si>
  <si>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</si>
  <si>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</si>
  <si>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</si>
  <si>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</si>
  <si>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</si>
  <si>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</si>
  <si>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</si>
  <si>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</si>
  <si>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</si>
  <si>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</si>
  <si>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</si>
  <si>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</si>
  <si>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</si>
  <si>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</si>
  <si>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</si>
  <si>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</si>
  <si>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</si>
  <si>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</si>
  <si>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</si>
  <si>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</si>
  <si>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</si>
  <si>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</si>
  <si>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</si>
  <si>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</si>
  <si>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</si>
  <si>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</si>
  <si>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</si>
  <si>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</si>
  <si>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</si>
  <si>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</si>
  <si>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</si>
  <si>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</si>
  <si>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</si>
  <si>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</si>
  <si>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</si>
  <si>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</si>
  <si>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</si>
  <si>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</si>
  <si>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</si>
  <si>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</si>
  <si>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</si>
  <si>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</si>
  <si>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</si>
  <si>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</si>
  <si>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</si>
  <si>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</si>
  <si>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</si>
  <si>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</si>
  <si>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</si>
  <si>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</si>
  <si>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</si>
  <si>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</si>
  <si>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</si>
  <si>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</si>
  <si>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</si>
  <si>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</si>
  <si>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</si>
  <si>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</si>
  <si>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</si>
  <si>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</si>
  <si>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</si>
  <si>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</si>
  <si>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</si>
  <si>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</si>
  <si>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</si>
  <si>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</si>
  <si>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</si>
  <si>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</si>
  <si>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</si>
  <si>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</si>
  <si>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</si>
  <si>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</si>
  <si>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</si>
  <si>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</si>
  <si>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</si>
  <si>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</si>
  <si>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</si>
  <si>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</si>
  <si>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</si>
  <si>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</si>
  <si>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</si>
  <si>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</si>
  <si>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</si>
  <si>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</si>
  <si>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</si>
  <si>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</si>
  <si>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</si>
  <si>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</si>
  <si>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</si>
  <si>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</si>
  <si>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</si>
  <si>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</si>
  <si>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</si>
  <si>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</si>
  <si>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</si>
  <si>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</si>
  <si>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</si>
  <si>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</si>
  <si>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</si>
  <si>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</si>
  <si>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</si>
  <si>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</si>
  <si>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</si>
  <si>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</si>
  <si>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</si>
  <si>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</si>
  <si>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</si>
  <si>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</si>
  <si>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</si>
  <si>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</si>
  <si>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</si>
  <si>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</si>
  <si>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</si>
  <si>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</si>
  <si>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</si>
  <si>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</si>
  <si>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</si>
  <si>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</si>
  <si>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</si>
  <si>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</si>
  <si>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</si>
  <si>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</si>
  <si>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</si>
  <si>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</si>
  <si>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</si>
  <si>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</si>
  <si>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</si>
  <si>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</si>
  <si>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</si>
  <si>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</si>
  <si>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</si>
  <si>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</si>
  <si>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</si>
  <si>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</si>
  <si>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</si>
  <si>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</si>
  <si>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</si>
  <si>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</si>
  <si>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</si>
  <si>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</si>
  <si>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</si>
  <si>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</si>
  <si>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</si>
  <si>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</si>
  <si>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</si>
  <si>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</si>
  <si>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</si>
  <si>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</si>
  <si>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</si>
  <si>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</si>
  <si>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</si>
  <si>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</si>
  <si>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</si>
  <si>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</si>
  <si>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</si>
  <si>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</si>
  <si>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</si>
  <si>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</si>
  <si>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</si>
  <si>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</si>
  <si>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</si>
  <si>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</si>
  <si>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</si>
  <si>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</si>
  <si>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</si>
  <si>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</si>
  <si>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</si>
  <si>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</si>
  <si>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</si>
  <si>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</si>
  <si>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</si>
  <si>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</si>
  <si>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</si>
  <si>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</si>
  <si>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</si>
  <si>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</si>
  <si>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</si>
  <si>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</si>
  <si>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</si>
  <si>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</si>
  <si>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</si>
  <si>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</si>
  <si>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</si>
  <si>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</si>
  <si>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</si>
  <si>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</si>
  <si>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</si>
  <si>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</si>
  <si>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</si>
  <si>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</si>
  <si>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</si>
  <si>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</si>
  <si>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</si>
  <si>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</si>
  <si>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</si>
  <si>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</si>
  <si>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</si>
  <si>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</si>
  <si>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</si>
  <si>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</si>
  <si>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</si>
  <si>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</si>
  <si>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</si>
  <si>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</si>
  <si>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</si>
  <si>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</si>
  <si>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</si>
  <si>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</si>
  <si>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</si>
  <si>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</si>
  <si>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</si>
  <si>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</si>
  <si>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</si>
  <si>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</si>
  <si>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</si>
  <si>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</si>
  <si>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</si>
  <si>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</si>
  <si>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</si>
  <si>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</si>
  <si>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</si>
  <si>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</si>
  <si>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</si>
  <si>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</si>
  <si>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</si>
  <si>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</si>
  <si>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</si>
  <si>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</si>
  <si>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</si>
  <si>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</si>
  <si>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</si>
  <si>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</si>
  <si>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</si>
  <si>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</si>
  <si>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</si>
  <si>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</si>
  <si>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</si>
  <si>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</si>
  <si>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</si>
  <si>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</si>
  <si>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</si>
  <si>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</si>
  <si>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</si>
  <si>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</si>
  <si>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</si>
  <si>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</si>
  <si>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</si>
  <si>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</si>
  <si>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</si>
  <si>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</si>
  <si>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</si>
  <si>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</si>
  <si>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</si>
  <si>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</si>
  <si>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</si>
  <si>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</si>
  <si>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</si>
  <si>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</si>
  <si>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</si>
  <si>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</si>
  <si>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</si>
  <si>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</si>
  <si>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</si>
  <si>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</si>
  <si>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</si>
  <si>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</si>
  <si>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</si>
  <si>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</si>
  <si>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</si>
  <si>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</si>
  <si>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</si>
  <si>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</si>
  <si>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</si>
  <si>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</si>
  <si>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</si>
  <si>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</si>
  <si>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</si>
  <si>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</si>
  <si>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</si>
  <si>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</si>
  <si>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</si>
  <si>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</si>
  <si>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</si>
  <si>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</si>
  <si>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</si>
  <si>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</si>
  <si>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</si>
  <si>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</si>
  <si>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</si>
  <si>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</si>
  <si>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</si>
  <si>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</si>
  <si>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</si>
  <si>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</si>
  <si>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</si>
  <si>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</si>
  <si>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</si>
  <si>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</si>
  <si>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</si>
  <si>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</si>
  <si>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</si>
  <si>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</si>
  <si>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</si>
  <si>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</si>
  <si>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</si>
  <si>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</si>
  <si>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</si>
  <si>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</si>
  <si>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</si>
  <si>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</si>
  <si>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</si>
  <si>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</si>
  <si>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</si>
  <si>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</si>
  <si>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</si>
  <si>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</si>
  <si>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</si>
  <si>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</si>
  <si>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</si>
  <si>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</si>
  <si>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</si>
  <si>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</si>
  <si>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</si>
  <si>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</si>
  <si>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</si>
  <si>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</si>
  <si>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</si>
  <si>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</si>
  <si>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</si>
  <si>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</si>
  <si>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</si>
  <si>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</si>
  <si>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</si>
  <si>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</si>
  <si>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</si>
  <si>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</si>
  <si>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</si>
  <si>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</si>
  <si>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</si>
  <si>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</si>
  <si>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</si>
  <si>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</si>
  <si>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</si>
  <si>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</si>
  <si>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</si>
  <si>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</si>
  <si>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</si>
  <si>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</si>
  <si>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</si>
  <si>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</si>
  <si>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</si>
  <si>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</si>
  <si>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</si>
  <si>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</si>
  <si>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</si>
  <si>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</si>
  <si>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</si>
  <si>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</si>
  <si>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</si>
  <si>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</si>
  <si>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</si>
  <si>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</si>
  <si>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</si>
  <si>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</si>
  <si>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</si>
  <si>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</si>
  <si>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</si>
  <si>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</si>
  <si>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</si>
  <si>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</si>
  <si>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</si>
  <si>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</si>
  <si>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</si>
  <si>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</si>
  <si>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</si>
  <si>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</si>
  <si>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</si>
  <si>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</si>
  <si>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</si>
  <si>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</si>
  <si>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</si>
  <si>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</si>
  <si>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</si>
  <si>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</si>
  <si>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</si>
  <si>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</si>
  <si>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</si>
  <si>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</si>
  <si>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</si>
  <si>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</si>
  <si>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</si>
  <si>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</si>
  <si>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</si>
  <si>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</si>
  <si>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</si>
  <si>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</si>
  <si>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</si>
  <si>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</si>
  <si>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</si>
  <si>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</si>
  <si>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</si>
  <si>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</si>
  <si>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</si>
  <si>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</si>
  <si>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</si>
  <si>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</si>
  <si>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</si>
  <si>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</si>
  <si>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</si>
  <si>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</si>
  <si>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</si>
  <si>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</si>
  <si>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</si>
  <si>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</si>
  <si>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</si>
  <si>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</si>
  <si>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</si>
  <si>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</si>
  <si>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</si>
  <si>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</si>
  <si>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</si>
  <si>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</si>
  <si>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</si>
  <si>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</si>
  <si>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</si>
  <si>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</si>
  <si>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</si>
  <si>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</si>
  <si>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</si>
  <si>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</si>
  <si>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</si>
  <si>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</si>
  <si>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</si>
  <si>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</si>
  <si>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</si>
  <si>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</si>
  <si>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</si>
  <si>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</si>
  <si>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</si>
  <si>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</si>
  <si>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</si>
  <si>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</si>
  <si>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</si>
  <si>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</si>
  <si>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</si>
  <si>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</si>
  <si>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</si>
  <si>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</si>
  <si>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</si>
  <si>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</si>
  <si>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</si>
  <si>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</si>
  <si>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</si>
  <si>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</si>
  <si>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</si>
  <si>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</si>
  <si>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</si>
  <si>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</si>
  <si>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</si>
  <si>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</si>
  <si>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</si>
  <si>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</si>
  <si>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</si>
  <si>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</si>
  <si>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</si>
  <si>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</si>
  <si>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</si>
  <si>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</si>
  <si>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</si>
  <si>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</si>
  <si>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</si>
  <si>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</si>
  <si>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</si>
  <si>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</si>
  <si>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</si>
  <si>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</si>
  <si>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</si>
  <si>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</si>
  <si>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</si>
  <si>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</si>
  <si>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</si>
  <si>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</si>
  <si>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</si>
  <si>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</si>
  <si>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</si>
  <si>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</si>
  <si>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</si>
  <si>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</si>
  <si>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</si>
  <si>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</si>
  <si>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</si>
  <si>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Общий итог</t>
  </si>
  <si>
    <t>Итог</t>
  </si>
  <si>
    <t>Total  Sales</t>
  </si>
  <si>
    <t>Total Profit</t>
  </si>
  <si>
    <t>Profit Ratio</t>
  </si>
  <si>
    <t>Сумма по полю Sales</t>
  </si>
  <si>
    <t>Return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</si>
  <si>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</si>
  <si>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</si>
  <si>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</si>
  <si>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</si>
  <si>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</si>
  <si>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</si>
  <si>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</si>
  <si>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</si>
  <si>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</si>
  <si>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</si>
  <si>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</si>
  <si>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</si>
  <si>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</si>
  <si>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</si>
  <si>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</si>
  <si>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</si>
  <si>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Названия строк</t>
  </si>
  <si>
    <t>Данные</t>
  </si>
  <si>
    <t>Названия столбцов</t>
  </si>
  <si>
    <t>Total Sales</t>
  </si>
  <si>
    <t>Годы</t>
  </si>
  <si>
    <t>Average Discount</t>
  </si>
  <si>
    <t xml:space="preserve">Sales </t>
  </si>
  <si>
    <t xml:space="preserve">Profit </t>
  </si>
  <si>
    <t>Data</t>
  </si>
  <si>
    <t xml:space="preserve">Discount </t>
  </si>
  <si>
    <t xml:space="preserve">Profit Ratio </t>
  </si>
  <si>
    <t>No</t>
  </si>
  <si>
    <t xml:space="preserve">Source data </t>
  </si>
  <si>
    <t>Pivot tables and Charts</t>
  </si>
  <si>
    <t>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</si>
</sst>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dd/mm/yy;@"/>
    <numFmt numFmtId="165" formatCode="[$$-409]#,##0"/>
    <numFmt numFmtId="166" formatCode="[$$-409]#,##0.00"/>
  </numFmts>
  <fonts count="9" x14ac:knownFonts="1">
    <font>
      <sz val="10"/>
      <name val="MS Sans Serif"/>
    </font>
    <font>
      <b/>
      <sz val="10"/>
      <name val="MS Sans Serif"/>
      <family val="2"/>
      <charset val="204"/>
    </font>
    <font>
      <b/>
      <sz val="20"/>
      <name val="Calibri Light"/>
      <family val="2"/>
      <charset val="204"/>
      <scheme val="major"/>
    </font>
    <font>
      <sz val="20"/>
      <name val="Calibri Light"/>
      <family val="2"/>
      <charset val="204"/>
      <scheme val="major"/>
    </font>
    <font>
      <b/>
      <sz val="18"/>
      <name val="Calibri Light"/>
      <family val="2"/>
      <charset val="204"/>
      <scheme val="major"/>
    </font>
    <font>
      <sz val="18"/>
      <name val="Calibri Light"/>
      <family val="2"/>
      <charset val="204"/>
      <scheme val="major"/>
    </font>
    <font>
      <sz val="18"/>
      <name val="MS Sans Serif"/>
    </font>
    <font>
      <b/>
      <sz val="18"/>
      <name val="MS Sans Serif"/>
      <family val="2"/>
      <charset val="204"/>
    </font>
    <font>
      <b/>
      <sz val="10"/>
      <name val="MS Sans Serif"/>
      <charset val="204"/>
    </font>
  </fonts>
  <fills count="2">
    <fill>
      <patternFill patternType="none"/>
    </fill>
    <fill>
      <patternFill patternType="gray125"/>
    </fill>
  </fills>
  <borders count="25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  <border>
      <left/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/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1">
    <xf numFmtId="0" fontId="0" fillId="0" borderId="0"/>
  </cellStyleXfs>
  <cellXfs count="75">
    <xf numFmtId="0" fontId="0" fillId="0" borderId="0" xfId="0"/>
    <xf numFmtId="0" fontId="0" fillId="0" borderId="0" xfId="0" quotePrefix="1"/>
    <xf numFmtId="14" fontId="0" fillId="0" borderId="0" xfId="0" applyNumberFormat="1"/>
    <xf numFmtId="0" fontId="1" fillId="0" borderId="0" xfId="0" applyFont="1"/>
    <xf numFmtId="10" fontId="0" fillId="0" borderId="0" xfId="0" applyNumberFormat="1"/>
    <xf numFmtId="2" fontId="1" fillId="0" borderId="0" xfId="0" applyNumberFormat="1" applyFont="1"/>
    <xf numFmtId="2" fontId="0" fillId="0" borderId="0" xfId="0" applyNumberFormat="1"/>
    <xf numFmtId="164" fontId="0" fillId="0" borderId="0" xfId="0" quotePrefix="1" applyNumberFormat="1"/>
    <xf numFmtId="164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1" xfId="0" applyBorder="1" applyAlignment="1">
      <alignment horizontal="left"/>
    </xf>
    <xf numFmtId="16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6" xfId="0" applyBorder="1"/>
    <xf numFmtId="0" fontId="0" fillId="0" borderId="9" xfId="0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165" fontId="0" fillId="0" borderId="10" xfId="0" applyNumberFormat="1" applyBorder="1"/>
    <xf numFmtId="165" fontId="0" fillId="0" borderId="4" xfId="0" applyNumberFormat="1" applyBorder="1"/>
    <xf numFmtId="165" fontId="0" fillId="0" borderId="11" xfId="0" applyNumberFormat="1" applyBorder="1"/>
    <xf numFmtId="165" fontId="0" fillId="0" borderId="6" xfId="0" applyNumberFormat="1" applyBorder="1"/>
    <xf numFmtId="165" fontId="0" fillId="0" borderId="7" xfId="0" applyNumberFormat="1" applyBorder="1"/>
    <xf numFmtId="0" fontId="0" fillId="0" borderId="12" xfId="0" applyBorder="1"/>
    <xf numFmtId="165" fontId="0" fillId="0" borderId="12" xfId="0" applyNumberFormat="1" applyBorder="1"/>
    <xf numFmtId="165" fontId="0" fillId="0" borderId="13" xfId="0" applyNumberFormat="1" applyBorder="1"/>
    <xf numFmtId="165" fontId="0" fillId="0" borderId="14" xfId="0" applyNumberFormat="1" applyBorder="1"/>
    <xf numFmtId="165" fontId="0" fillId="0" borderId="8" xfId="0" applyNumberFormat="1" applyBorder="1"/>
    <xf numFmtId="0" fontId="0" fillId="0" borderId="8" xfId="0" applyBorder="1"/>
    <xf numFmtId="1" fontId="0" fillId="0" borderId="6" xfId="0" applyNumberFormat="1" applyBorder="1"/>
    <xf numFmtId="1" fontId="0" fillId="0" borderId="7" xfId="0" applyNumberFormat="1" applyBorder="1"/>
    <xf numFmtId="0" fontId="0" fillId="0" borderId="15" xfId="0" pivotButton="1" applyBorder="1"/>
    <xf numFmtId="0" fontId="0" fillId="0" borderId="5" xfId="0" applyBorder="1"/>
    <xf numFmtId="0" fontId="0" fillId="0" borderId="16" xfId="0" applyBorder="1"/>
    <xf numFmtId="0" fontId="0" fillId="0" borderId="17" xfId="0" applyBorder="1"/>
    <xf numFmtId="1" fontId="0" fillId="0" borderId="18" xfId="0" applyNumberFormat="1" applyBorder="1"/>
    <xf numFmtId="0" fontId="0" fillId="0" borderId="19" xfId="0" applyBorder="1"/>
    <xf numFmtId="0" fontId="0" fillId="0" borderId="11" xfId="0" applyBorder="1"/>
    <xf numFmtId="0" fontId="0" fillId="0" borderId="10" xfId="0" applyBorder="1"/>
    <xf numFmtId="164" fontId="0" fillId="0" borderId="1" xfId="0" applyNumberFormat="1" applyBorder="1"/>
    <xf numFmtId="164" fontId="0" fillId="0" borderId="17" xfId="0" applyNumberFormat="1" applyBorder="1"/>
    <xf numFmtId="166" fontId="0" fillId="0" borderId="0" xfId="0" applyNumberFormat="1"/>
    <xf numFmtId="166" fontId="0" fillId="0" borderId="0" xfId="0" quotePrefix="1" applyNumberFormat="1"/>
    <xf numFmtId="0" fontId="2" fillId="0" borderId="0" xfId="0" applyFont="1"/>
    <xf numFmtId="2" fontId="2" fillId="0" borderId="0" xfId="0" applyNumberFormat="1" applyFont="1"/>
    <xf numFmtId="0" fontId="3" fillId="0" borderId="0" xfId="0" applyFont="1"/>
    <xf numFmtId="2" fontId="3" fillId="0" borderId="0" xfId="0" applyNumberFormat="1" applyFont="1"/>
    <xf numFmtId="0" fontId="4" fillId="0" borderId="0" xfId="0" applyFont="1"/>
    <xf numFmtId="2" fontId="4" fillId="0" borderId="0" xfId="0" applyNumberFormat="1" applyFont="1"/>
    <xf numFmtId="10" fontId="4" fillId="0" borderId="0" xfId="0" applyNumberFormat="1" applyFont="1"/>
    <xf numFmtId="0" fontId="5" fillId="0" borderId="0" xfId="0" applyFont="1"/>
    <xf numFmtId="2" fontId="5" fillId="0" borderId="0" xfId="0" applyNumberFormat="1" applyFont="1"/>
    <xf numFmtId="10" fontId="5" fillId="0" borderId="0" xfId="0" applyNumberFormat="1" applyFont="1"/>
    <xf numFmtId="0" fontId="6" fillId="0" borderId="0" xfId="0" applyFont="1"/>
    <xf numFmtId="2" fontId="6" fillId="0" borderId="0" xfId="0" applyNumberFormat="1" applyFont="1"/>
    <xf numFmtId="10" fontId="6" fillId="0" borderId="0" xfId="0" applyNumberFormat="1" applyFont="1"/>
    <xf numFmtId="0" fontId="7" fillId="0" borderId="0" xfId="0" applyFont="1"/>
    <xf numFmtId="0" fontId="8" fillId="0" borderId="0" xfId="0" applyFont="1"/>
    <xf numFmtId="0" fontId="0" fillId="0" borderId="20" xfId="0" applyBorder="1"/>
    <xf numFmtId="9" fontId="0" fillId="0" borderId="0" xfId="0" applyNumberFormat="1"/>
    <xf numFmtId="10" fontId="0" fillId="0" borderId="6" xfId="0" applyNumberFormat="1" applyBorder="1"/>
    <xf numFmtId="10" fontId="0" fillId="0" borderId="8" xfId="0" applyNumberFormat="1" applyBorder="1"/>
    <xf numFmtId="10" fontId="0" fillId="0" borderId="7" xfId="0" applyNumberFormat="1" applyBorder="1"/>
    <xf numFmtId="164" fontId="0" fillId="0" borderId="21" xfId="0" applyNumberFormat="1" applyBorder="1"/>
    <xf numFmtId="0" fontId="0" fillId="0" borderId="21" xfId="0" applyBorder="1"/>
    <xf numFmtId="0" fontId="0" fillId="0" borderId="22" xfId="0" applyBorder="1"/>
    <xf numFmtId="0" fontId="0" fillId="0" borderId="23" xfId="0" applyBorder="1"/>
    <xf numFmtId="0" fontId="0" fillId="0" borderId="19" xfId="0" applyBorder="1" applyAlignment="1">
      <alignment horizontal="left"/>
    </xf>
    <xf numFmtId="165" fontId="0" fillId="0" borderId="19" xfId="0" applyNumberFormat="1" applyBorder="1"/>
    <xf numFmtId="165" fontId="0" fillId="0" borderId="24" xfId="0" applyNumberFormat="1" applyBorder="1"/>
  </cellXfs>
  <cellStyles count="1">
    <cellStyle name="Обычный" xfId="0" builtinId="0"/>
  </cellStyles>
  <dxfs count="23">
    <dxf>
      <numFmt numFmtId="0" formatCode="General"/>
    </dxf>
    <dxf>
      <numFmt numFmtId="0" formatCode="General"/>
    </dxf>
    <dxf>
      <numFmt numFmtId="166" formatCode="[$$-409]#,##0.00"/>
    </dxf>
    <dxf>
      <numFmt numFmtId="0" formatCode="General"/>
    </dxf>
    <dxf>
      <numFmt numFmtId="0" formatCode="General"/>
    </dxf>
    <dxf>
      <numFmt numFmtId="166" formatCode="[$$-409]#,##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64" formatCode="dd/mm/yy;@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microsoft.com/office/2011/relationships/timelineCache" Target="timelineCaches/timelineCach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Product Cat!Сводная таблица1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effectLst/>
              </a:rPr>
              <a:t>Sales by Product Category</a:t>
            </a:r>
            <a:endParaRPr lang="ru-RU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dLbl>
          <c:idx val="0"/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</c:pivotFmt>
      <c:pivotFmt>
        <c:idx val="23"/>
      </c:pivotFmt>
      <c:pivotFmt>
        <c:idx val="24"/>
      </c:pivotFmt>
      <c:pivotFmt>
        <c:idx val="25"/>
      </c:pivotFmt>
      <c:pivotFmt>
        <c:idx val="26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dLbl>
          <c:idx val="0"/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Cat'!$B$3:$B$5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Product Cat'!$A$6:$A$46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Cat'!$B$6:$B$46</c:f>
              <c:numCache>
                <c:formatCode>[$$-409]#\ ##0</c:formatCode>
                <c:ptCount val="37"/>
                <c:pt idx="0">
                  <c:v>157192.85310000001</c:v>
                </c:pt>
                <c:pt idx="1">
                  <c:v>11739.9416</c:v>
                </c:pt>
                <c:pt idx="2">
                  <c:v>3134.3740000000003</c:v>
                </c:pt>
                <c:pt idx="3">
                  <c:v>12499.783000000001</c:v>
                </c:pt>
                <c:pt idx="4">
                  <c:v>10475.698499999997</c:v>
                </c:pt>
                <c:pt idx="5">
                  <c:v>9374.9505000000008</c:v>
                </c:pt>
                <c:pt idx="6">
                  <c:v>7714.1790000000001</c:v>
                </c:pt>
                <c:pt idx="7">
                  <c:v>13674.419999999998</c:v>
                </c:pt>
                <c:pt idx="8">
                  <c:v>9638.5921999999955</c:v>
                </c:pt>
                <c:pt idx="9">
                  <c:v>26273.022999999994</c:v>
                </c:pt>
                <c:pt idx="10">
                  <c:v>12026.623500000002</c:v>
                </c:pt>
                <c:pt idx="11">
                  <c:v>30880.832499999986</c:v>
                </c:pt>
                <c:pt idx="12">
                  <c:v>23085.819199999994</c:v>
                </c:pt>
                <c:pt idx="13">
                  <c:v>7622.7430000000004</c:v>
                </c:pt>
                <c:pt idx="14">
                  <c:v>3925.5510000000004</c:v>
                </c:pt>
                <c:pt idx="15">
                  <c:v>12801.092000000001</c:v>
                </c:pt>
                <c:pt idx="16">
                  <c:v>13212.089999999998</c:v>
                </c:pt>
                <c:pt idx="17">
                  <c:v>15119.835000000003</c:v>
                </c:pt>
                <c:pt idx="18">
                  <c:v>13070.571999999996</c:v>
                </c:pt>
                <c:pt idx="19">
                  <c:v>13068.519</c:v>
                </c:pt>
                <c:pt idx="20">
                  <c:v>12483.2323</c:v>
                </c:pt>
                <c:pt idx="21">
                  <c:v>27262.880899999993</c:v>
                </c:pt>
                <c:pt idx="22">
                  <c:v>11872.576999999997</c:v>
                </c:pt>
                <c:pt idx="23">
                  <c:v>31783.628799999984</c:v>
                </c:pt>
                <c:pt idx="24">
                  <c:v>36678.714999999989</c:v>
                </c:pt>
                <c:pt idx="25">
                  <c:v>5964.0320000000002</c:v>
                </c:pt>
                <c:pt idx="26">
                  <c:v>6866.3374000000013</c:v>
                </c:pt>
                <c:pt idx="27">
                  <c:v>10893.444800000001</c:v>
                </c:pt>
                <c:pt idx="28">
                  <c:v>9065.958099999998</c:v>
                </c:pt>
                <c:pt idx="29">
                  <c:v>16957.558199999999</c:v>
                </c:pt>
                <c:pt idx="30">
                  <c:v>19008.586699999989</c:v>
                </c:pt>
                <c:pt idx="31">
                  <c:v>11813.021999999999</c:v>
                </c:pt>
                <c:pt idx="32">
                  <c:v>15441.873999999994</c:v>
                </c:pt>
                <c:pt idx="33">
                  <c:v>29028.206000000002</c:v>
                </c:pt>
                <c:pt idx="34">
                  <c:v>21884.068199999998</c:v>
                </c:pt>
                <c:pt idx="35">
                  <c:v>37056.715000000011</c:v>
                </c:pt>
                <c:pt idx="36">
                  <c:v>31407.466799999991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31-4659-B7C2-097F79168601}"/>
            </c:ext>
          </c:extLst>
        </c:ser>
        <c:ser>
          <c:idx val="1"/>
          <c:order val="1"/>
          <c:tx>
            <c:strRef>
              <c:f>'Monthly Sales by Product Cat'!$C$3:$C$5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Product Cat'!$A$6:$A$46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Cat'!$C$6:$C$46</c:f>
              <c:numCache>
                <c:formatCode>[$$-409]#\ ##0</c:formatCode>
                <c:ptCount val="37"/>
                <c:pt idx="0">
                  <c:v>151776.4120000001</c:v>
                </c:pt>
                <c:pt idx="1">
                  <c:v>1808.7799999999997</c:v>
                </c:pt>
                <c:pt idx="2">
                  <c:v>5368.0670000000009</c:v>
                </c:pt>
                <c:pt idx="3">
                  <c:v>15882.546999999997</c:v>
                </c:pt>
                <c:pt idx="4">
                  <c:v>12558.558000000003</c:v>
                </c:pt>
                <c:pt idx="5">
                  <c:v>9113.7360000000008</c:v>
                </c:pt>
                <c:pt idx="6">
                  <c:v>10647.746999999999</c:v>
                </c:pt>
                <c:pt idx="7">
                  <c:v>4719.9390000000021</c:v>
                </c:pt>
                <c:pt idx="8">
                  <c:v>11735.108000000004</c:v>
                </c:pt>
                <c:pt idx="9">
                  <c:v>19305.766999999996</c:v>
                </c:pt>
                <c:pt idx="10">
                  <c:v>8673.4099999999962</c:v>
                </c:pt>
                <c:pt idx="11">
                  <c:v>21218.129999999997</c:v>
                </c:pt>
                <c:pt idx="12">
                  <c:v>16201.673999999995</c:v>
                </c:pt>
                <c:pt idx="13">
                  <c:v>5299.6820000000007</c:v>
                </c:pt>
                <c:pt idx="14">
                  <c:v>6794.3499999999995</c:v>
                </c:pt>
                <c:pt idx="15">
                  <c:v>17346.930999999993</c:v>
                </c:pt>
                <c:pt idx="16">
                  <c:v>10647.446999999998</c:v>
                </c:pt>
                <c:pt idx="17">
                  <c:v>13035.202000000001</c:v>
                </c:pt>
                <c:pt idx="18">
                  <c:v>10901.809999999992</c:v>
                </c:pt>
                <c:pt idx="19">
                  <c:v>12924.443999999998</c:v>
                </c:pt>
                <c:pt idx="20">
                  <c:v>8959.739999999998</c:v>
                </c:pt>
                <c:pt idx="21">
                  <c:v>23263.738000000016</c:v>
                </c:pt>
                <c:pt idx="22">
                  <c:v>16281.793999999998</c:v>
                </c:pt>
                <c:pt idx="23">
                  <c:v>20487.277999999991</c:v>
                </c:pt>
                <c:pt idx="24">
                  <c:v>37997.565999999992</c:v>
                </c:pt>
                <c:pt idx="25">
                  <c:v>21274.288999999993</c:v>
                </c:pt>
                <c:pt idx="26">
                  <c:v>7407.771999999999</c:v>
                </c:pt>
                <c:pt idx="27">
                  <c:v>14550.286000000002</c:v>
                </c:pt>
                <c:pt idx="28">
                  <c:v>15072.190999999999</c:v>
                </c:pt>
                <c:pt idx="29">
                  <c:v>13736.964000000005</c:v>
                </c:pt>
                <c:pt idx="30">
                  <c:v>16912.039000000004</c:v>
                </c:pt>
                <c:pt idx="31">
                  <c:v>10241.467999999997</c:v>
                </c:pt>
                <c:pt idx="32">
                  <c:v>30059.852000000003</c:v>
                </c:pt>
                <c:pt idx="33">
                  <c:v>31895.842999999972</c:v>
                </c:pt>
                <c:pt idx="34">
                  <c:v>23037.191999999999</c:v>
                </c:pt>
                <c:pt idx="35">
                  <c:v>31472.336999999985</c:v>
                </c:pt>
                <c:pt idx="36">
                  <c:v>30436.941999999988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831-4659-B7C2-097F79168601}"/>
            </c:ext>
          </c:extLst>
        </c:ser>
        <c:ser>
          <c:idx val="2"/>
          <c:order val="2"/>
          <c:tx>
            <c:strRef>
              <c:f>'Monthly Sales by Product Cat'!$D$3:$D$5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Product Cat'!$A$6:$A$46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Cat'!$D$6:$D$46</c:f>
              <c:numCache>
                <c:formatCode>[$$-409]#\ ##0</c:formatCode>
                <c:ptCount val="37"/>
                <c:pt idx="0">
                  <c:v>175278.23300000004</c:v>
                </c:pt>
                <c:pt idx="1">
                  <c:v>4625.3540000000012</c:v>
                </c:pt>
                <c:pt idx="2">
                  <c:v>3448.97</c:v>
                </c:pt>
                <c:pt idx="3">
                  <c:v>10343.921999999999</c:v>
                </c:pt>
                <c:pt idx="4">
                  <c:v>11160.952000000005</c:v>
                </c:pt>
                <c:pt idx="5">
                  <c:v>11643</c:v>
                </c:pt>
                <c:pt idx="6">
                  <c:v>6435.366</c:v>
                </c:pt>
                <c:pt idx="7">
                  <c:v>10370.965999999999</c:v>
                </c:pt>
                <c:pt idx="8">
                  <c:v>15524.631999999994</c:v>
                </c:pt>
                <c:pt idx="9">
                  <c:v>19017.128000000001</c:v>
                </c:pt>
                <c:pt idx="10">
                  <c:v>10704.890000000001</c:v>
                </c:pt>
                <c:pt idx="11">
                  <c:v>23873.600999999999</c:v>
                </c:pt>
                <c:pt idx="12">
                  <c:v>35632.028000000006</c:v>
                </c:pt>
                <c:pt idx="13">
                  <c:v>5620.0659999999998</c:v>
                </c:pt>
                <c:pt idx="14">
                  <c:v>12258.913999999999</c:v>
                </c:pt>
                <c:pt idx="15">
                  <c:v>21567.851999999995</c:v>
                </c:pt>
                <c:pt idx="16">
                  <c:v>14890.501999999997</c:v>
                </c:pt>
                <c:pt idx="17">
                  <c:v>28832.690999999995</c:v>
                </c:pt>
                <c:pt idx="18">
                  <c:v>16372.152</c:v>
                </c:pt>
                <c:pt idx="19">
                  <c:v>13269.000000000002</c:v>
                </c:pt>
                <c:pt idx="20">
                  <c:v>9672.402</c:v>
                </c:pt>
                <c:pt idx="21">
                  <c:v>22883.406000000003</c:v>
                </c:pt>
                <c:pt idx="22">
                  <c:v>31533.373999999996</c:v>
                </c:pt>
                <c:pt idx="23">
                  <c:v>27141.059000000001</c:v>
                </c:pt>
                <c:pt idx="24">
                  <c:v>22322.761999999995</c:v>
                </c:pt>
                <c:pt idx="25">
                  <c:v>16733.053</c:v>
                </c:pt>
                <c:pt idx="26">
                  <c:v>6027.0240000000013</c:v>
                </c:pt>
                <c:pt idx="27">
                  <c:v>33428.622000000003</c:v>
                </c:pt>
                <c:pt idx="28">
                  <c:v>12383.386999999999</c:v>
                </c:pt>
                <c:pt idx="29">
                  <c:v>13566.587999999998</c:v>
                </c:pt>
                <c:pt idx="30">
                  <c:v>17061.099999999999</c:v>
                </c:pt>
                <c:pt idx="31">
                  <c:v>23209.926000000003</c:v>
                </c:pt>
                <c:pt idx="32">
                  <c:v>17619.162</c:v>
                </c:pt>
                <c:pt idx="33">
                  <c:v>26942.602999999992</c:v>
                </c:pt>
                <c:pt idx="34">
                  <c:v>32855.663000000008</c:v>
                </c:pt>
                <c:pt idx="35">
                  <c:v>49918.772999999965</c:v>
                </c:pt>
                <c:pt idx="36">
                  <c:v>21984.910000000003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831-4659-B7C2-097F79168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178816"/>
        <c:axId val="351181696"/>
      </c:line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Manager!Сводная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 by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Manager'!$B$3:$B$4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90-4250-A509-D686F40E3D17}"/>
            </c:ext>
          </c:extLst>
        </c:ser>
        <c:ser>
          <c:idx val="1"/>
          <c:order val="1"/>
          <c:tx>
            <c:strRef>
              <c:f>'Sales by Manager'!$C$3:$C$4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90-4250-A509-D686F40E3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178816"/>
        <c:axId val="351181696"/>
      </c:bar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Region!Сводная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</a:t>
            </a:r>
            <a:r>
              <a:rPr lang="ru-RU"/>
              <a:t> </a:t>
            </a:r>
            <a:r>
              <a:rPr lang="en-US"/>
              <a:t>by</a:t>
            </a:r>
            <a:r>
              <a:rPr lang="en-US" baseline="0"/>
              <a:t> Region</a:t>
            </a:r>
            <a:r>
              <a:rPr lang="en-US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Sales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EE8-485F-B663-1A1E4BF26C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EE8-485F-B663-1A1E4BF26C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EE8-485F-B663-1A1E4BF26C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EE8-485F-B663-1A1E4BF26C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EE8-485F-B663-1A1E4BF26C17}"/>
            </c:ext>
          </c:extLst>
        </c:ser>
        <c:ser>
          <c:idx val="1"/>
          <c:order val="1"/>
          <c:tx>
            <c:strRef>
              <c:f>'Sales by Region'!$C$3:$C$4</c:f>
              <c:strCache>
                <c:ptCount val="1"/>
                <c:pt idx="0">
                  <c:v>Profit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7EE8-485F-B663-1A1E4BF26C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7EE8-485F-B663-1A1E4BF26C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7EE8-485F-B663-1A1E4BF26C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7EE8-485F-B663-1A1E4BF26C1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Region'!$C$5:$C$9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EE8-485F-B663-1A1E4BF26C17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Profit!Сводная таблица1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A4B-4E39-B1BE-C075EDDA9E2E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4B-4E39-B1BE-C075EDDA9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178816"/>
        <c:axId val="351181696"/>
      </c:line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Segments!Сводная таблица1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Segments'!$B$5:$B$57</c:f>
              <c:numCache>
                <c:formatCode>[$$-409]#\ ##0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02-4A11-929D-C37460246C1A}"/>
            </c:ext>
          </c:extLst>
        </c:ser>
        <c:ser>
          <c:idx val="1"/>
          <c:order val="1"/>
          <c:tx>
            <c:strRef>
              <c:f>'Monthly Sales by Segments'!$C$3:$C$4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Segments'!$C$5:$C$57</c:f>
              <c:numCache>
                <c:formatCode>[$$-409]#\ ##0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02-4A11-929D-C37460246C1A}"/>
            </c:ext>
          </c:extLst>
        </c:ser>
        <c:ser>
          <c:idx val="2"/>
          <c:order val="2"/>
          <c:tx>
            <c:strRef>
              <c:f>'Monthly Sales by Segments'!$D$3:$D$4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Segments'!$D$5:$D$57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26-4D92-BE8A-09E0F1D2FA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779167"/>
        <c:axId val="759767167"/>
      </c:lineChart>
      <c:catAx>
        <c:axId val="75977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67167"/>
        <c:crosses val="autoZero"/>
        <c:auto val="1"/>
        <c:lblAlgn val="ctr"/>
        <c:lblOffset val="100"/>
        <c:noMultiLvlLbl val="0"/>
      </c:catAx>
      <c:valAx>
        <c:axId val="7597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Superstore.xlsx]Returns by %!Сводная таблица1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Returns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by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124-4257-B3CF-51C0D1EEA2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124-4257-B3CF-51C0D1EEA2C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by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by %'!$B$5:$B$7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24-4257-B3CF-51C0D1EEA2CE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Region!Сводная таблица1</c:name>
    <c:fmtId val="8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'Sales by Region'!$B$3:$B$4</c:f>
              <c:strCache>
                <c:ptCount val="1"/>
                <c:pt idx="0">
                  <c:v>Sales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634-401F-A79A-49B19AA732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634-401F-A79A-49B19AA732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634-401F-A79A-49B19AA732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634-401F-A79A-49B19AA732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85-46B5-A818-4F553F56988D}"/>
            </c:ext>
          </c:extLst>
        </c:ser>
        <c:ser>
          <c:idx val="1"/>
          <c:order val="1"/>
          <c:tx>
            <c:strRef>
              <c:f>'Sales by Region'!$C$3:$C$4</c:f>
              <c:strCache>
                <c:ptCount val="1"/>
                <c:pt idx="0">
                  <c:v>Profit 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634-401F-A79A-49B19AA732E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634-401F-A79A-49B19AA732E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634-401F-A79A-49B19AA732E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634-401F-A79A-49B19AA732E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'Sales by Region'!$A$5:$A$9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'Sales by Region'!$C$5:$C$9</c:f>
              <c:numCache>
                <c:formatCode>General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85-46B5-A818-4F553F56988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by Manager!Сводная таблица1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by Manager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'Sales by Manager'!$B$3:$B$4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A6B-4354-BF60-5C348DBAE386}"/>
            </c:ext>
          </c:extLst>
        </c:ser>
        <c:ser>
          <c:idx val="1"/>
          <c:order val="1"/>
          <c:tx>
            <c:strRef>
              <c:f>'Sales by Manager'!$C$3:$C$4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'Sales by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'Sales by Manager'!$C$5:$C$9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A6B-4354-BF60-5C348DBAE3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51178816"/>
        <c:axId val="351181696"/>
      </c:bar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Segments!Сводная таблица1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 Sales by Segment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Segments'!$B$3:$B$4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Segments'!$B$5:$B$57</c:f>
              <c:numCache>
                <c:formatCode>[$$-409]#\ ##0</c:formatCode>
                <c:ptCount val="48"/>
                <c:pt idx="0">
                  <c:v>6927.8169999999991</c:v>
                </c:pt>
                <c:pt idx="1">
                  <c:v>3167.8539999999998</c:v>
                </c:pt>
                <c:pt idx="2">
                  <c:v>11869.303999999998</c:v>
                </c:pt>
                <c:pt idx="3">
                  <c:v>9108.6119999999992</c:v>
                </c:pt>
                <c:pt idx="4">
                  <c:v>12819.163000000002</c:v>
                </c:pt>
                <c:pt idx="5">
                  <c:v>25923.747600000002</c:v>
                </c:pt>
                <c:pt idx="6">
                  <c:v>20197.739999999998</c:v>
                </c:pt>
                <c:pt idx="7">
                  <c:v>16215.263499999999</c:v>
                </c:pt>
                <c:pt idx="8">
                  <c:v>59690.650000000023</c:v>
                </c:pt>
                <c:pt idx="9">
                  <c:v>16246.696999999996</c:v>
                </c:pt>
                <c:pt idx="10">
                  <c:v>46571.978000000003</c:v>
                </c:pt>
                <c:pt idx="11">
                  <c:v>37357.986499999992</c:v>
                </c:pt>
                <c:pt idx="12">
                  <c:v>14274.9836</c:v>
                </c:pt>
                <c:pt idx="13">
                  <c:v>9269.0180000000018</c:v>
                </c:pt>
                <c:pt idx="14">
                  <c:v>17418.89</c:v>
                </c:pt>
                <c:pt idx="15">
                  <c:v>22626.405499999986</c:v>
                </c:pt>
                <c:pt idx="16">
                  <c:v>20879.178999999996</c:v>
                </c:pt>
                <c:pt idx="17">
                  <c:v>12824.504000000001</c:v>
                </c:pt>
                <c:pt idx="18">
                  <c:v>19948.812999999991</c:v>
                </c:pt>
                <c:pt idx="19">
                  <c:v>20589.834999999999</c:v>
                </c:pt>
                <c:pt idx="20">
                  <c:v>38860.27300000003</c:v>
                </c:pt>
                <c:pt idx="21">
                  <c:v>17128.868499999993</c:v>
                </c:pt>
                <c:pt idx="22">
                  <c:v>33146.832699999992</c:v>
                </c:pt>
                <c:pt idx="23">
                  <c:v>39568.331000000006</c:v>
                </c:pt>
                <c:pt idx="24">
                  <c:v>6026.6489999999994</c:v>
                </c:pt>
                <c:pt idx="25">
                  <c:v>15800.227000000001</c:v>
                </c:pt>
                <c:pt idx="26">
                  <c:v>24844.990999999991</c:v>
                </c:pt>
                <c:pt idx="27">
                  <c:v>14075.247999999994</c:v>
                </c:pt>
                <c:pt idx="28">
                  <c:v>32174.63499999998</c:v>
                </c:pt>
                <c:pt idx="29">
                  <c:v>23888.810999999991</c:v>
                </c:pt>
                <c:pt idx="30">
                  <c:v>22631.846999999998</c:v>
                </c:pt>
                <c:pt idx="31">
                  <c:v>13885.5638</c:v>
                </c:pt>
                <c:pt idx="32">
                  <c:v>42647.793600000005</c:v>
                </c:pt>
                <c:pt idx="33">
                  <c:v>10143.281999999996</c:v>
                </c:pt>
                <c:pt idx="34">
                  <c:v>41449.862800000003</c:v>
                </c:pt>
                <c:pt idx="35">
                  <c:v>49294.988999999972</c:v>
                </c:pt>
                <c:pt idx="36">
                  <c:v>23211.840999999993</c:v>
                </c:pt>
                <c:pt idx="37">
                  <c:v>5589.077000000002</c:v>
                </c:pt>
                <c:pt idx="38">
                  <c:v>35041.52199999999</c:v>
                </c:pt>
                <c:pt idx="39">
                  <c:v>9034.9240000000045</c:v>
                </c:pt>
                <c:pt idx="40">
                  <c:v>21059.737399999998</c:v>
                </c:pt>
                <c:pt idx="41">
                  <c:v>20273.117699999984</c:v>
                </c:pt>
                <c:pt idx="42">
                  <c:v>18991.372999999996</c:v>
                </c:pt>
                <c:pt idx="43">
                  <c:v>31629.144</c:v>
                </c:pt>
                <c:pt idx="44">
                  <c:v>43857.203000000001</c:v>
                </c:pt>
                <c:pt idx="45">
                  <c:v>23194.240200000004</c:v>
                </c:pt>
                <c:pt idx="46">
                  <c:v>49790.064799999986</c:v>
                </c:pt>
                <c:pt idx="47">
                  <c:v>50232.455800000003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F-443E-8DA5-D0A97D5C8312}"/>
            </c:ext>
          </c:extLst>
        </c:ser>
        <c:ser>
          <c:idx val="1"/>
          <c:order val="1"/>
          <c:tx>
            <c:strRef>
              <c:f>'Monthly Sales by Segments'!$C$3:$C$4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Segments'!$C$5:$C$57</c:f>
              <c:numCache>
                <c:formatCode>[$$-409]#\ ##0</c:formatCode>
                <c:ptCount val="48"/>
                <c:pt idx="0">
                  <c:v>1701.5280000000002</c:v>
                </c:pt>
                <c:pt idx="1">
                  <c:v>1183.6680000000001</c:v>
                </c:pt>
                <c:pt idx="2">
                  <c:v>11106.798999999999</c:v>
                </c:pt>
                <c:pt idx="3">
                  <c:v>14131.728999999996</c:v>
                </c:pt>
                <c:pt idx="4">
                  <c:v>9142</c:v>
                </c:pt>
                <c:pt idx="5">
                  <c:v>3970.9139999999998</c:v>
                </c:pt>
                <c:pt idx="6">
                  <c:v>10032.988000000005</c:v>
                </c:pt>
                <c:pt idx="7">
                  <c:v>7451.7739999999985</c:v>
                </c:pt>
                <c:pt idx="8">
                  <c:v>15507.744999999997</c:v>
                </c:pt>
                <c:pt idx="9">
                  <c:v>12637.677999999996</c:v>
                </c:pt>
                <c:pt idx="10">
                  <c:v>20994.494700000007</c:v>
                </c:pt>
                <c:pt idx="11">
                  <c:v>20573.555999999997</c:v>
                </c:pt>
                <c:pt idx="12">
                  <c:v>3382.4639999999999</c:v>
                </c:pt>
                <c:pt idx="13">
                  <c:v>2565.2570000000001</c:v>
                </c:pt>
                <c:pt idx="14">
                  <c:v>16332.018400000001</c:v>
                </c:pt>
                <c:pt idx="15">
                  <c:v>4121.0439999999999</c:v>
                </c:pt>
                <c:pt idx="16">
                  <c:v>5454.9395000000022</c:v>
                </c:pt>
                <c:pt idx="17">
                  <c:v>9404.0889999999963</c:v>
                </c:pt>
                <c:pt idx="18">
                  <c:v>7191.7</c:v>
                </c:pt>
                <c:pt idx="19">
                  <c:v>11455.759200000002</c:v>
                </c:pt>
                <c:pt idx="20">
                  <c:v>16604.560999999994</c:v>
                </c:pt>
                <c:pt idx="21">
                  <c:v>8646.3690000000006</c:v>
                </c:pt>
                <c:pt idx="22">
                  <c:v>27299.644799999995</c:v>
                </c:pt>
                <c:pt idx="23">
                  <c:v>16299.460999999992</c:v>
                </c:pt>
                <c:pt idx="24">
                  <c:v>9485.123999999998</c:v>
                </c:pt>
                <c:pt idx="25">
                  <c:v>2866.884</c:v>
                </c:pt>
                <c:pt idx="26">
                  <c:v>14226.473000000004</c:v>
                </c:pt>
                <c:pt idx="27">
                  <c:v>16177.375999999995</c:v>
                </c:pt>
                <c:pt idx="28">
                  <c:v>18452.258000000002</c:v>
                </c:pt>
                <c:pt idx="29">
                  <c:v>7788.4940000000015</c:v>
                </c:pt>
                <c:pt idx="30">
                  <c:v>13168.919000000002</c:v>
                </c:pt>
                <c:pt idx="31">
                  <c:v>12943.470500000001</c:v>
                </c:pt>
                <c:pt idx="32">
                  <c:v>17802.812299999991</c:v>
                </c:pt>
                <c:pt idx="33">
                  <c:v>32130.544999999998</c:v>
                </c:pt>
                <c:pt idx="34">
                  <c:v>26493.18</c:v>
                </c:pt>
                <c:pt idx="35">
                  <c:v>35570.825999999994</c:v>
                </c:pt>
                <c:pt idx="36">
                  <c:v>12221.231999999998</c:v>
                </c:pt>
                <c:pt idx="37">
                  <c:v>7959.2579999999989</c:v>
                </c:pt>
                <c:pt idx="38">
                  <c:v>16574.622799999997</c:v>
                </c:pt>
                <c:pt idx="39">
                  <c:v>14803.0146</c:v>
                </c:pt>
                <c:pt idx="40">
                  <c:v>14239.834799999999</c:v>
                </c:pt>
                <c:pt idx="41">
                  <c:v>19695.04</c:v>
                </c:pt>
                <c:pt idx="42">
                  <c:v>16525.598999999998</c:v>
                </c:pt>
                <c:pt idx="43">
                  <c:v>25678.444000000003</c:v>
                </c:pt>
                <c:pt idx="44">
                  <c:v>24105.102999999996</c:v>
                </c:pt>
                <c:pt idx="45">
                  <c:v>24877.167999999994</c:v>
                </c:pt>
                <c:pt idx="46">
                  <c:v>44644.076199999989</c:v>
                </c:pt>
                <c:pt idx="47">
                  <c:v>20524.431999999997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0F-443E-8DA5-D0A97D5C8312}"/>
            </c:ext>
          </c:extLst>
        </c:ser>
        <c:ser>
          <c:idx val="2"/>
          <c:order val="2"/>
          <c:tx>
            <c:strRef>
              <c:f>'Monthly Sales by Segments'!$D$3:$D$4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'Monthly Sales by Segments'!$A$5:$A$57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'Monthly Sales by Segments'!$D$5:$D$57</c:f>
              <c:numCache>
                <c:formatCode>[$$-409]#\ ##0</c:formatCode>
                <c:ptCount val="48"/>
                <c:pt idx="0">
                  <c:v>5607.55</c:v>
                </c:pt>
                <c:pt idx="1">
                  <c:v>168.37</c:v>
                </c:pt>
                <c:pt idx="2">
                  <c:v>32714.906000000003</c:v>
                </c:pt>
                <c:pt idx="3">
                  <c:v>5055.0039999999999</c:v>
                </c:pt>
                <c:pt idx="4">
                  <c:v>1687.124</c:v>
                </c:pt>
                <c:pt idx="5">
                  <c:v>4700.4660000000003</c:v>
                </c:pt>
                <c:pt idx="6">
                  <c:v>3715.6650000000009</c:v>
                </c:pt>
                <c:pt idx="7">
                  <c:v>4242.4309999999987</c:v>
                </c:pt>
                <c:pt idx="8">
                  <c:v>6578.9558000000006</c:v>
                </c:pt>
                <c:pt idx="9">
                  <c:v>2569.0180000000005</c:v>
                </c:pt>
                <c:pt idx="10">
                  <c:v>11062.244000000001</c:v>
                </c:pt>
                <c:pt idx="11">
                  <c:v>11614.077999999998</c:v>
                </c:pt>
                <c:pt idx="12">
                  <c:v>516.62800000000004</c:v>
                </c:pt>
                <c:pt idx="13">
                  <c:v>117.13600000000001</c:v>
                </c:pt>
                <c:pt idx="14">
                  <c:v>4975.3435999999992</c:v>
                </c:pt>
                <c:pt idx="15">
                  <c:v>7447.7589999999991</c:v>
                </c:pt>
                <c:pt idx="16">
                  <c:v>3797.5679999999998</c:v>
                </c:pt>
                <c:pt idx="17">
                  <c:v>2568.6990000000001</c:v>
                </c:pt>
                <c:pt idx="18">
                  <c:v>1624.8119999999999</c:v>
                </c:pt>
                <c:pt idx="19">
                  <c:v>4852.7380000000003</c:v>
                </c:pt>
                <c:pt idx="20">
                  <c:v>9131.0840000000007</c:v>
                </c:pt>
                <c:pt idx="21">
                  <c:v>5629.6859999999997</c:v>
                </c:pt>
                <c:pt idx="22">
                  <c:v>15526.085999999996</c:v>
                </c:pt>
                <c:pt idx="23">
                  <c:v>19051.729199999998</c:v>
                </c:pt>
                <c:pt idx="24">
                  <c:v>3030.7180000000003</c:v>
                </c:pt>
                <c:pt idx="25">
                  <c:v>4311.7040000000006</c:v>
                </c:pt>
                <c:pt idx="26">
                  <c:v>12644.411</c:v>
                </c:pt>
                <c:pt idx="27">
                  <c:v>8497.4150000000027</c:v>
                </c:pt>
                <c:pt idx="28">
                  <c:v>6360.8349999999991</c:v>
                </c:pt>
                <c:pt idx="29">
                  <c:v>8667.2290000000012</c:v>
                </c:pt>
                <c:pt idx="30">
                  <c:v>3461.197000000001</c:v>
                </c:pt>
                <c:pt idx="31">
                  <c:v>4286.34</c:v>
                </c:pt>
                <c:pt idx="32">
                  <c:v>12959.419000000005</c:v>
                </c:pt>
                <c:pt idx="33">
                  <c:v>17413.917999999998</c:v>
                </c:pt>
                <c:pt idx="34">
                  <c:v>11468.923000000003</c:v>
                </c:pt>
                <c:pt idx="35">
                  <c:v>12133.227999999999</c:v>
                </c:pt>
                <c:pt idx="36">
                  <c:v>8538.3009999999958</c:v>
                </c:pt>
                <c:pt idx="37">
                  <c:v>6752.7984000000006</c:v>
                </c:pt>
                <c:pt idx="38">
                  <c:v>7256.2080000000014</c:v>
                </c:pt>
                <c:pt idx="39">
                  <c:v>12683.5975</c:v>
                </c:pt>
                <c:pt idx="40">
                  <c:v>8961.5379999999968</c:v>
                </c:pt>
                <c:pt idx="41">
                  <c:v>13013.567999999999</c:v>
                </c:pt>
                <c:pt idx="42">
                  <c:v>9747.4440000000031</c:v>
                </c:pt>
                <c:pt idx="43">
                  <c:v>5813.2999999999984</c:v>
                </c:pt>
                <c:pt idx="44">
                  <c:v>19904.34599999999</c:v>
                </c:pt>
                <c:pt idx="45">
                  <c:v>29705.515000000003</c:v>
                </c:pt>
                <c:pt idx="46">
                  <c:v>24013.68399999999</c:v>
                </c:pt>
                <c:pt idx="47">
                  <c:v>13072.430999999999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E0F-443E-8DA5-D0A97D5C8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779167"/>
        <c:axId val="759767167"/>
      </c:lineChart>
      <c:catAx>
        <c:axId val="759779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67167"/>
        <c:crosses val="autoZero"/>
        <c:auto val="1"/>
        <c:lblAlgn val="ctr"/>
        <c:lblOffset val="100"/>
        <c:noMultiLvlLbl val="0"/>
      </c:catAx>
      <c:valAx>
        <c:axId val="759767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759779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Superstore.xlsx]Monthly Sales by Product Cat!Сводная таблица1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Monthly Sales by Product Category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t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'Monthly Sales by Product Cat'!$B$3:$B$5</c:f>
              <c:strCache>
                <c:ptCount val="1"/>
                <c:pt idx="0">
                  <c:v>Furniture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Product Cat'!$A$6:$A$46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Cat'!$B$6:$B$46</c:f>
              <c:numCache>
                <c:formatCode>[$$-409]#\ ##0</c:formatCode>
                <c:ptCount val="37"/>
                <c:pt idx="0">
                  <c:v>157192.85310000001</c:v>
                </c:pt>
                <c:pt idx="1">
                  <c:v>11739.9416</c:v>
                </c:pt>
                <c:pt idx="2">
                  <c:v>3134.3740000000003</c:v>
                </c:pt>
                <c:pt idx="3">
                  <c:v>12499.783000000001</c:v>
                </c:pt>
                <c:pt idx="4">
                  <c:v>10475.698499999997</c:v>
                </c:pt>
                <c:pt idx="5">
                  <c:v>9374.9505000000008</c:v>
                </c:pt>
                <c:pt idx="6">
                  <c:v>7714.1790000000001</c:v>
                </c:pt>
                <c:pt idx="7">
                  <c:v>13674.419999999998</c:v>
                </c:pt>
                <c:pt idx="8">
                  <c:v>9638.5921999999955</c:v>
                </c:pt>
                <c:pt idx="9">
                  <c:v>26273.022999999994</c:v>
                </c:pt>
                <c:pt idx="10">
                  <c:v>12026.623500000002</c:v>
                </c:pt>
                <c:pt idx="11">
                  <c:v>30880.832499999986</c:v>
                </c:pt>
                <c:pt idx="12">
                  <c:v>23085.819199999994</c:v>
                </c:pt>
                <c:pt idx="13">
                  <c:v>7622.7430000000004</c:v>
                </c:pt>
                <c:pt idx="14">
                  <c:v>3925.5510000000004</c:v>
                </c:pt>
                <c:pt idx="15">
                  <c:v>12801.092000000001</c:v>
                </c:pt>
                <c:pt idx="16">
                  <c:v>13212.089999999998</c:v>
                </c:pt>
                <c:pt idx="17">
                  <c:v>15119.835000000003</c:v>
                </c:pt>
                <c:pt idx="18">
                  <c:v>13070.571999999996</c:v>
                </c:pt>
                <c:pt idx="19">
                  <c:v>13068.519</c:v>
                </c:pt>
                <c:pt idx="20">
                  <c:v>12483.2323</c:v>
                </c:pt>
                <c:pt idx="21">
                  <c:v>27262.880899999993</c:v>
                </c:pt>
                <c:pt idx="22">
                  <c:v>11872.576999999997</c:v>
                </c:pt>
                <c:pt idx="23">
                  <c:v>31783.628799999984</c:v>
                </c:pt>
                <c:pt idx="24">
                  <c:v>36678.714999999989</c:v>
                </c:pt>
                <c:pt idx="25">
                  <c:v>5964.0320000000002</c:v>
                </c:pt>
                <c:pt idx="26">
                  <c:v>6866.3374000000013</c:v>
                </c:pt>
                <c:pt idx="27">
                  <c:v>10893.444800000001</c:v>
                </c:pt>
                <c:pt idx="28">
                  <c:v>9065.958099999998</c:v>
                </c:pt>
                <c:pt idx="29">
                  <c:v>16957.558199999999</c:v>
                </c:pt>
                <c:pt idx="30">
                  <c:v>19008.586699999989</c:v>
                </c:pt>
                <c:pt idx="31">
                  <c:v>11813.021999999999</c:v>
                </c:pt>
                <c:pt idx="32">
                  <c:v>15441.873999999994</c:v>
                </c:pt>
                <c:pt idx="33">
                  <c:v>29028.206000000002</c:v>
                </c:pt>
                <c:pt idx="34">
                  <c:v>21884.068199999998</c:v>
                </c:pt>
                <c:pt idx="35">
                  <c:v>37056.715000000011</c:v>
                </c:pt>
                <c:pt idx="36">
                  <c:v>31407.466799999991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1C-4753-AF8F-C6558AA1416E}"/>
            </c:ext>
          </c:extLst>
        </c:ser>
        <c:ser>
          <c:idx val="1"/>
          <c:order val="1"/>
          <c:tx>
            <c:strRef>
              <c:f>'Monthly Sales by Product Cat'!$C$3:$C$5</c:f>
              <c:strCache>
                <c:ptCount val="1"/>
                <c:pt idx="0">
                  <c:v>Office Supplies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Product Cat'!$A$6:$A$46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Cat'!$C$6:$C$46</c:f>
              <c:numCache>
                <c:formatCode>[$$-409]#\ ##0</c:formatCode>
                <c:ptCount val="37"/>
                <c:pt idx="0">
                  <c:v>151776.4120000001</c:v>
                </c:pt>
                <c:pt idx="1">
                  <c:v>1808.7799999999997</c:v>
                </c:pt>
                <c:pt idx="2">
                  <c:v>5368.0670000000009</c:v>
                </c:pt>
                <c:pt idx="3">
                  <c:v>15882.546999999997</c:v>
                </c:pt>
                <c:pt idx="4">
                  <c:v>12558.558000000003</c:v>
                </c:pt>
                <c:pt idx="5">
                  <c:v>9113.7360000000008</c:v>
                </c:pt>
                <c:pt idx="6">
                  <c:v>10647.746999999999</c:v>
                </c:pt>
                <c:pt idx="7">
                  <c:v>4719.9390000000021</c:v>
                </c:pt>
                <c:pt idx="8">
                  <c:v>11735.108000000004</c:v>
                </c:pt>
                <c:pt idx="9">
                  <c:v>19305.766999999996</c:v>
                </c:pt>
                <c:pt idx="10">
                  <c:v>8673.4099999999962</c:v>
                </c:pt>
                <c:pt idx="11">
                  <c:v>21218.129999999997</c:v>
                </c:pt>
                <c:pt idx="12">
                  <c:v>16201.673999999995</c:v>
                </c:pt>
                <c:pt idx="13">
                  <c:v>5299.6820000000007</c:v>
                </c:pt>
                <c:pt idx="14">
                  <c:v>6794.3499999999995</c:v>
                </c:pt>
                <c:pt idx="15">
                  <c:v>17346.930999999993</c:v>
                </c:pt>
                <c:pt idx="16">
                  <c:v>10647.446999999998</c:v>
                </c:pt>
                <c:pt idx="17">
                  <c:v>13035.202000000001</c:v>
                </c:pt>
                <c:pt idx="18">
                  <c:v>10901.809999999992</c:v>
                </c:pt>
                <c:pt idx="19">
                  <c:v>12924.443999999998</c:v>
                </c:pt>
                <c:pt idx="20">
                  <c:v>8959.739999999998</c:v>
                </c:pt>
                <c:pt idx="21">
                  <c:v>23263.738000000016</c:v>
                </c:pt>
                <c:pt idx="22">
                  <c:v>16281.793999999998</c:v>
                </c:pt>
                <c:pt idx="23">
                  <c:v>20487.277999999991</c:v>
                </c:pt>
                <c:pt idx="24">
                  <c:v>37997.565999999992</c:v>
                </c:pt>
                <c:pt idx="25">
                  <c:v>21274.288999999993</c:v>
                </c:pt>
                <c:pt idx="26">
                  <c:v>7407.771999999999</c:v>
                </c:pt>
                <c:pt idx="27">
                  <c:v>14550.286000000002</c:v>
                </c:pt>
                <c:pt idx="28">
                  <c:v>15072.190999999999</c:v>
                </c:pt>
                <c:pt idx="29">
                  <c:v>13736.964000000005</c:v>
                </c:pt>
                <c:pt idx="30">
                  <c:v>16912.039000000004</c:v>
                </c:pt>
                <c:pt idx="31">
                  <c:v>10241.467999999997</c:v>
                </c:pt>
                <c:pt idx="32">
                  <c:v>30059.852000000003</c:v>
                </c:pt>
                <c:pt idx="33">
                  <c:v>31895.842999999972</c:v>
                </c:pt>
                <c:pt idx="34">
                  <c:v>23037.191999999999</c:v>
                </c:pt>
                <c:pt idx="35">
                  <c:v>31472.336999999985</c:v>
                </c:pt>
                <c:pt idx="36">
                  <c:v>30436.941999999988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0718-4146-9F1C-32B8AEA9A73F}"/>
            </c:ext>
          </c:extLst>
        </c:ser>
        <c:ser>
          <c:idx val="2"/>
          <c:order val="2"/>
          <c:tx>
            <c:strRef>
              <c:f>'Monthly Sales by Product Cat'!$D$3:$D$5</c:f>
              <c:strCache>
                <c:ptCount val="1"/>
                <c:pt idx="0">
                  <c:v>Technology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'Monthly Sales by Product Cat'!$A$6:$A$46</c:f>
              <c:multiLvlStrCache>
                <c:ptCount val="37"/>
                <c:lvl>
                  <c:pt idx="1">
                    <c:v>янв</c:v>
                  </c:pt>
                  <c:pt idx="2">
                    <c:v>фев</c:v>
                  </c:pt>
                  <c:pt idx="3">
                    <c:v>мар</c:v>
                  </c:pt>
                  <c:pt idx="4">
                    <c:v>апр</c:v>
                  </c:pt>
                  <c:pt idx="5">
                    <c:v>май</c:v>
                  </c:pt>
                  <c:pt idx="6">
                    <c:v>июн</c:v>
                  </c:pt>
                  <c:pt idx="7">
                    <c:v>июл</c:v>
                  </c:pt>
                  <c:pt idx="8">
                    <c:v>авг</c:v>
                  </c:pt>
                  <c:pt idx="9">
                    <c:v>сен</c:v>
                  </c:pt>
                  <c:pt idx="10">
                    <c:v>окт</c:v>
                  </c:pt>
                  <c:pt idx="11">
                    <c:v>ноя</c:v>
                  </c:pt>
                  <c:pt idx="12">
                    <c:v>дек</c:v>
                  </c:pt>
                  <c:pt idx="13">
                    <c:v>янв</c:v>
                  </c:pt>
                  <c:pt idx="14">
                    <c:v>фев</c:v>
                  </c:pt>
                  <c:pt idx="15">
                    <c:v>мар</c:v>
                  </c:pt>
                  <c:pt idx="16">
                    <c:v>апр</c:v>
                  </c:pt>
                  <c:pt idx="17">
                    <c:v>май</c:v>
                  </c:pt>
                  <c:pt idx="18">
                    <c:v>июн</c:v>
                  </c:pt>
                  <c:pt idx="19">
                    <c:v>июл</c:v>
                  </c:pt>
                  <c:pt idx="20">
                    <c:v>авг</c:v>
                  </c:pt>
                  <c:pt idx="21">
                    <c:v>сен</c:v>
                  </c:pt>
                  <c:pt idx="22">
                    <c:v>окт</c:v>
                  </c:pt>
                  <c:pt idx="23">
                    <c:v>ноя</c:v>
                  </c:pt>
                  <c:pt idx="24">
                    <c:v>дек</c:v>
                  </c:pt>
                  <c:pt idx="25">
                    <c:v>янв</c:v>
                  </c:pt>
                  <c:pt idx="26">
                    <c:v>фев</c:v>
                  </c:pt>
                  <c:pt idx="27">
                    <c:v>мар</c:v>
                  </c:pt>
                  <c:pt idx="28">
                    <c:v>апр</c:v>
                  </c:pt>
                  <c:pt idx="29">
                    <c:v>май</c:v>
                  </c:pt>
                  <c:pt idx="30">
                    <c:v>июн</c:v>
                  </c:pt>
                  <c:pt idx="31">
                    <c:v>июл</c:v>
                  </c:pt>
                  <c:pt idx="32">
                    <c:v>авг</c:v>
                  </c:pt>
                  <c:pt idx="33">
                    <c:v>сен</c:v>
                  </c:pt>
                  <c:pt idx="34">
                    <c:v>окт</c:v>
                  </c:pt>
                  <c:pt idx="35">
                    <c:v>ноя</c:v>
                  </c:pt>
                  <c:pt idx="36">
                    <c:v>дек</c:v>
                  </c:pt>
                </c:lvl>
                <c:lvl>
                  <c:pt idx="0">
                    <c:v>2016</c:v>
                  </c:pt>
                  <c:pt idx="1">
                    <c:v>2017</c:v>
                  </c:pt>
                  <c:pt idx="13">
                    <c:v>2018</c:v>
                  </c:pt>
                  <c:pt idx="25">
                    <c:v>2019</c:v>
                  </c:pt>
                </c:lvl>
              </c:multiLvlStrCache>
            </c:multiLvlStrRef>
          </c:cat>
          <c:val>
            <c:numRef>
              <c:f>'Monthly Sales by Product Cat'!$D$6:$D$46</c:f>
              <c:numCache>
                <c:formatCode>[$$-409]#\ ##0</c:formatCode>
                <c:ptCount val="37"/>
                <c:pt idx="0">
                  <c:v>175278.23300000004</c:v>
                </c:pt>
                <c:pt idx="1">
                  <c:v>4625.3540000000012</c:v>
                </c:pt>
                <c:pt idx="2">
                  <c:v>3448.97</c:v>
                </c:pt>
                <c:pt idx="3">
                  <c:v>10343.921999999999</c:v>
                </c:pt>
                <c:pt idx="4">
                  <c:v>11160.952000000005</c:v>
                </c:pt>
                <c:pt idx="5">
                  <c:v>11643</c:v>
                </c:pt>
                <c:pt idx="6">
                  <c:v>6435.366</c:v>
                </c:pt>
                <c:pt idx="7">
                  <c:v>10370.965999999999</c:v>
                </c:pt>
                <c:pt idx="8">
                  <c:v>15524.631999999994</c:v>
                </c:pt>
                <c:pt idx="9">
                  <c:v>19017.128000000001</c:v>
                </c:pt>
                <c:pt idx="10">
                  <c:v>10704.890000000001</c:v>
                </c:pt>
                <c:pt idx="11">
                  <c:v>23873.600999999999</c:v>
                </c:pt>
                <c:pt idx="12">
                  <c:v>35632.028000000006</c:v>
                </c:pt>
                <c:pt idx="13">
                  <c:v>5620.0659999999998</c:v>
                </c:pt>
                <c:pt idx="14">
                  <c:v>12258.913999999999</c:v>
                </c:pt>
                <c:pt idx="15">
                  <c:v>21567.851999999995</c:v>
                </c:pt>
                <c:pt idx="16">
                  <c:v>14890.501999999997</c:v>
                </c:pt>
                <c:pt idx="17">
                  <c:v>28832.690999999995</c:v>
                </c:pt>
                <c:pt idx="18">
                  <c:v>16372.152</c:v>
                </c:pt>
                <c:pt idx="19">
                  <c:v>13269.000000000002</c:v>
                </c:pt>
                <c:pt idx="20">
                  <c:v>9672.402</c:v>
                </c:pt>
                <c:pt idx="21">
                  <c:v>22883.406000000003</c:v>
                </c:pt>
                <c:pt idx="22">
                  <c:v>31533.373999999996</c:v>
                </c:pt>
                <c:pt idx="23">
                  <c:v>27141.059000000001</c:v>
                </c:pt>
                <c:pt idx="24">
                  <c:v>22322.761999999995</c:v>
                </c:pt>
                <c:pt idx="25">
                  <c:v>16733.053</c:v>
                </c:pt>
                <c:pt idx="26">
                  <c:v>6027.0240000000013</c:v>
                </c:pt>
                <c:pt idx="27">
                  <c:v>33428.622000000003</c:v>
                </c:pt>
                <c:pt idx="28">
                  <c:v>12383.386999999999</c:v>
                </c:pt>
                <c:pt idx="29">
                  <c:v>13566.587999999998</c:v>
                </c:pt>
                <c:pt idx="30">
                  <c:v>17061.099999999999</c:v>
                </c:pt>
                <c:pt idx="31">
                  <c:v>23209.926000000003</c:v>
                </c:pt>
                <c:pt idx="32">
                  <c:v>17619.162</c:v>
                </c:pt>
                <c:pt idx="33">
                  <c:v>26942.602999999992</c:v>
                </c:pt>
                <c:pt idx="34">
                  <c:v>32855.663000000008</c:v>
                </c:pt>
                <c:pt idx="35">
                  <c:v>49918.772999999965</c:v>
                </c:pt>
                <c:pt idx="36">
                  <c:v>21984.910000000003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0718-4146-9F1C-32B8AEA9A7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1178816"/>
        <c:axId val="351181696"/>
      </c:line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Superstore.xlsx]Sales and Profit!Сводная таблица1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Sales and Profit</a:t>
            </a:r>
            <a:endParaRPr lang="ru-R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'Sales and Profit'!$B$3:$B$4</c:f>
              <c:strCache>
                <c:ptCount val="1"/>
                <c:pt idx="0">
                  <c:v>Sales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Profit'!$B$5:$B$57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05-4AFB-855B-E5C0D5D744AF}"/>
            </c:ext>
          </c:extLst>
        </c:ser>
        <c:ser>
          <c:idx val="1"/>
          <c:order val="1"/>
          <c:tx>
            <c:strRef>
              <c:f>'Sales and Profit'!$C$3:$C$4</c:f>
              <c:strCache>
                <c:ptCount val="1"/>
                <c:pt idx="0">
                  <c:v>Profit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'Sales and Profit'!$A$5:$A$57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 and Profit'!$C$5:$C$57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05-4AFB-855B-E5C0D5D744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1178816"/>
        <c:axId val="351181696"/>
      </c:lineChart>
      <c:catAx>
        <c:axId val="3511788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81696"/>
        <c:crosses val="autoZero"/>
        <c:auto val="1"/>
        <c:lblAlgn val="ctr"/>
        <c:lblOffset val="100"/>
        <c:noMultiLvlLbl val="0"/>
      </c:catAx>
      <c:valAx>
        <c:axId val="351181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\ 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351178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Superstore.xlsx]Returns by %!Сводная таблица1</c:name>
    <c:fmtId val="1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dLbl>
          <c:idx val="0"/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in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by %'!$B$3:$B$4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972-459F-B188-93A0AEFA83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972-459F-B188-93A0AEFA83A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'Returns by %'!$A$5:$A$7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by %'!$B$5:$B$7</c:f>
              <c:numCache>
                <c:formatCode>0.00%</c:formatCode>
                <c:ptCount val="2"/>
                <c:pt idx="0">
                  <c:v>0.92142425113125248</c:v>
                </c:pt>
                <c:pt idx="1">
                  <c:v>7.8575748868747505E-2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093-4FCD-826D-C873974C71D8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FCA6F099-DD7A-49EC-A37A-A457415D4E0F}">
          <cx:tx>
            <cx:txData>
              <cx:f>_xlchart.v5.2</cx:f>
              <cx:v>Итог</cx:v>
            </cx:txData>
          </cx:tx>
          <cx:dataLabels>
            <cx:visibility seriesName="0" categoryName="1" value="1"/>
            <cx:separator>
</cx:separator>
            <cx:dataLabel idx="8">
              <cx:visibility seriesName="0" categoryName="0" value="1"/>
              <cx:separator>
</cx:separator>
            </cx:dataLabel>
            <cx:dataLabel idx="12">
              <cx:visibility seriesName="0" categoryName="1" value="1"/>
              <cx:separator>
</cx:separator>
            </cx:dataLabel>
            <cx:dataLabel idx="15">
              <cx:visibility seriesName="0" categoryName="1" value="1"/>
              <cx:separator>
</cx:separator>
            </cx:dataLabel>
            <cx:dataLabel idx="16">
              <cx:visibility seriesName="0" categoryName="0" value="1"/>
              <cx:separator>
</cx:separator>
            </cx:dataLabel>
            <cx:dataLabel idx="22">
              <cx:visibility seriesName="0" categoryName="0" value="1"/>
              <cx:separator>
</cx:separator>
            </cx:dataLabel>
            <cx:dataLabel idx="30">
              <cx:visibility seriesName="0" categoryName="1" value="1"/>
              <cx:separator>
</cx:separator>
            </cx:dataLabel>
            <cx:dataLabel idx="31">
              <cx:visibility seriesName="0" categoryName="1" value="1"/>
              <cx:separator>
</cx:separator>
            </cx:dataLabel>
            <cx:dataLabel idx="33">
              <cx:visibility seriesName="0" categoryName="1" value="1"/>
              <cx:separator>
</cx:separator>
            </cx:dataLabel>
            <cx:dataLabel idx="36">
              <cx:visibility seriesName="0" categoryName="1" value="1"/>
              <cx:separator>
</cx:separator>
            </cx:dataLabel>
            <cx:dataLabel idx="40">
              <cx:visibility seriesName="0" categoryName="1" value="1"/>
              <cx:separator>
</cx:separator>
            </cx:dataLabel>
            <cx:dataLabel idx="44">
              <cx:visibility seriesName="0" categoryName="1" value="1"/>
              <cx:separator>
</cx:separator>
            </cx:dataLabel>
            <cx:dataLabel idx="45">
              <cx:visibility seriesName="0" categoryName="1" value="1"/>
              <cx:separator>
</cx:separator>
            </cx:dataLabel>
            <cx:dataLabel idx="46">
              <cx:visibility seriesName="0" categoryName="0" value="1"/>
              <cx:separator>
</cx:separator>
            </cx:dataLabel>
          </cx:dataLabels>
          <cx:dataId val="0"/>
          <cx:layoutPr>
            <cx:regionLabelLayout val="none"/>
            <cx:geography cultureLanguage="ru-RU" cultureRegion="RU" attribution="На платформе Bing">
              <cx:geoCache provider="{E9337A44-BEBE-4D9F-B70C-5C5E7DAFC167}">
                <cx:binary>7H1bc+XIkd5f6ehng1MFVAFVCo0iBsC5X8gm2ezLC+I0mwMU7kDh/rSSrFhH7K5XoVWE17JW9jr8
4KcNrS7W6P4X2P/IiUOyRYJsasml5LWPY6bZTR6iDg4+ZOaXX2YWvn7afO00PNvkz5oojOXXTpvP
n3tFkX7ts8/kqXcWbeReJE7zRCZfFnunSfRZ8uWX4vTss/f5phax+5mKMPns1NvkxVnz/Btfh9Xc
s2SZnG4KkcQvyrO8PTyTZVjIe16786Vnp0kZF/3hLqz0+fOXsSjO3j87KjbFmXz+bPM+ErEtZJGL
0wJ//vxE5K6Ixeb5s7O4EEV73KZnnz+/8VvPn302fKdbZ/UshBMvyvdwrGbsUaxyBF8QI1xH/Pmz
MIndy5cVg+3p3NBVoiKdEpXr8PrFe683ERx//r3zrz78xfnPzv/X+Vfnv4V//+3V63ed2/bMNu/f
52dSwofb/n33Gjc+E3zwL54PL9X5P57/7vzn8M79+/4c/vz2w1+d//zZ+f/88K3zH3/41oe/enb+
3fPfnP8czu6r81+df/X8mZCJdXG5raT/7C+Pthfrs5twfuPrgx/A5Rv85Briw2v9x14afoo/Avj6
rH423USp9ER+dt+VfRjqRNvTGdUN1dARQoCvPkAd71EDUOeIcY1Scgv1f/jw1x/+o3L+dx/+Bi7x
7z/8h/4muO/0PgH83csMsF9PdxP7ZVIKKTbxU1o72uMMI8y5oRmUMKbdxJ3jPcYxQwalOqaqRsgV
qJfW/l8+fBus6Rfw58dgcT++evUBtn5rhQHayx219C/CzbtN9JRYq3tg10TVEYOv1GD4JtZM32ME
aZqKNKzSKyQvcf7u+a8B4X+GP795FMqD4wcYf7HcTYv+Ig82sdxAYH+y8E3AYDkDCHWsqxhxMNjr
4Zure0TjmFLAX8ea2t8EN8L3dyE8/mprzL+AqPnNq1cfYNC3VhiCfbirYIsueVLnTfZUrqkapxCT
EWV0QNUwxntg8DrmhFCGkMGu0Lwy6i0V+gXQpse57h7p3vlfHj/E+e1u4rwSUvb/p6m4ut53Wc/D
CJoGzhsIuUHAbDVD53QQqBnf0yFEEw0zRgz4p3r13pdY/xAY2Tc/fLP/Cpj9vqe/n/Y5n2Bnd6wx
wHwFDHqQwewELbeSOD47LcRpWdx3XR+GOelJN8XUwDqlqrElX9d9uQH3hMbAhd+K1j/YmmSfBf0K
kh/Idj58+8O37juxTwD+iXUGoFvHuwn6qw1kYbFbJPF9l/aBmBt7BGPN0LDGiGoA6DfjN2Tle8DF
NZ1yXTe4zoY+/XsQtSH7Ao/+U4AePPN95/YJ2O9YYwD5qy/+jJDfTMevaxVsjyPwdsBoIXHVIH29
ebEMYw8BC2LMoIYGigUeahU/Asv4C8hgfvrsvL/Vfw3//A2Q3MeJFvctNrh8tvVnvHwDreL/pHpx
cpZHSfyULpLsQW6qwn+ayinjbGAu4CJ1XdXBTjSmGYwj0DVu0N3vbfWg3/SG8igPOTh+gPPJjnpG
axOKL5P8qYVJFYQnQ0OIYIogiblp7BgDBcKgYIF22QdLbegZfwBZza/Btv/9+e+Atz5WmrxzlQHs
1p/TO/4bMu8FmFZ5GrRXNvYEtBfUaABTBSUa99lsD+p1CsTonsoMA3ND7TnvULX4Qa8Dg/T77Qu9
98GEd3D8AObFm9304lf1h2fJl8+sJCyjd09agPj/Qb3sK0D/15QkXrUJFKXcpzN6ou5xziFs40uS
C7TtutFjBF6BYkLVnvNhYHdX732Z6wJ/Pf8lhPTfXPDgq1fvckefZsA3VxiY/qsdNf2DsziWbVht
njS0EwSipQ5lxV65JPoW0OuAA48H/sa4YSAKKtbtfPe/bv18L2z8+sNfn/9kK18+jsR/cqXBDXCw
oyF+9n7jJfcZ1APTXbKnASuHyiLwd6hD0UHdEWMCuhbXDERUVdOBCFy995WECWb6M0h5v3P+u6tX
HmDm371+9ADhmb2b0R0iepJv3j8hyBpEdM4oveTtqNcmr5s3RnSPgrCpMt0AAVMnwOxvJGnb3HzL
2n8MYD8G6FsrDMC29ncT7Fdnsnj2J2gigSaRvsQIaCIN9dnYTcQZglQNRC6O8N0R/D+BC/89/PlZ
X5n48LfPLrtKfroN6I/z7H98ycE98epkN+8J+yzc1Jun7C7R+B6C2gXYONwMKrndU0T3IOrrny5e
fB/ie19//smHv3lUW8ng+AHQ9mg3gT4+a5609IwBRc3gKpQaed9HcNPmOd/T4IcGYQRrCIqV4BNu
ePn/DlLcdx5Zc7527ADc49e7Ce7iqRsL2B4gZ6h9bxgj1ECDAiRnwOQQtApplDEI5Le09l44+y0U
ix/XVHDj6AHEix0tOo6BqIn3myszuov3PoyNq2yPcsisoaXgIjAPEm8GzSMMgrnKoBa5Vdyu3vuS
jf8P8NK9uPpVz8mvXrvrvD6Rdg+OH+A83tEuoclZAl2+T4gzNBPoBOg2AwwZghYRINzXCTnT9ggh
mkGgA/hOnL8P3b09ztsu30d1+N5aYYD15IvddNuHHnQiP5vJcBO/v8+AHmbY0EkAZVCVQwdJjyr0
cd4E3IBOA2gcQTo4doqhuQRuiBux+b+BmvYzBfqnfwkW3vdW/+zqFx5g3XctMoD9cLabsK82Ij67
75I+EG+6p5Herim5KIYN8Nb5ngoNggRBPxGCUI6Bq93A+4fQx/2YzoHL4waornaUYM/CUMSJkFcX
9y5beSCwaA+rBBOscw1vG7JvGjK0gWHCelvX4K872jv/HuwXiqBgwb87/+Wj2jtvrTAAe7ajUbqf
zHiT5METgg11EI2r0NJnqLRv7xxYsUHBq0M1nFFV5YTfbm+5nKb4z9tY/av7TuwTfGy4wADq9Y5W
QVYbKTenXinPiuIpjVvdg/4FGK/RIRhfDtlcp2UQpXUogEBqTcH8tdsZ9A/75Ar6O3/84S+h4e+b
kE9/61Em/ol1BuivdpSizeL3TzyEw/c4TOBA3wq0cm8LXAOnrkOTA4biWK+Ng3o+LHf+fc/HwKc/
dgJncPwA5tl6NynZMZQ6YSrx7AlpmUZhwkYFoEELVUkfxm8BDX1L0OX0qSk7kLkAa+jrvWjlfoRH
v7XCAO3jHUV7neSF98za5AlQts19F/ZhhA0gB6vWDEz6TlVG8aDAaQBhYzBHSz4Wvm/w8H8EwH+y
bVG8rIOADgZ5N7SqbjncYzSWP77k4JZYW7vpAHpCtzprxOlTlkLJHlH7mhdk2tvulYFIjpG+hyFJ
BxeBYC4TKiZXt+KlwnbJyH4I98R34Bb41aOqoXctMgR9tZugz5L6Ca0fOpkgxdahEEpAGgdKB3Be
Z3Rc2wM+h3SoksKcx+3I3ustv+v7Wa7ugrsyyE9w92vHDrCd7ShxW59Vm6eUy6GsCUwcKpeQhEGD
+a38DGMdmlcgmsMwBwxvbUsmN7z7P2y9e1/lfgzAN44eQLze0dp1P3uXlLm4z14eGMChrqUbfdYF
W2LAHMlwarofqDUM0GQgtMPgzu2B2suhOUjIoC5y33l9wo4Hxw+AXu1o48pqk7dPq5H3XUp9rznl
fa/CxajIdV9t6HsGgp1RNE5AH7+VhIHyuS18PV4ev7XCEGp7N0PySpx6wt3E99nOw2yawJA8KN8c
Ws4wIqCcDVgYTBVAp0rfjgqj03cLLV99+EugXz/tc+77zusem752/BDoHS2CHCUl5GD2JkiKp+Rg
QLk1qHWA61Yvqh03ORhGaE/VEOFY1xjuw/gVoJeU+5+g2HmZfX0f8AbK3W8odPVLD2Bkn1poAP/R
ztp5L7g8LfY61MFgt4ur0Nx77es+nZM9zBkI7IRh2CPhjjrYNs3eCi6Phh0C+JVoc7XGAPHVjoou
K5gFfdLtjAgM/IK/hnEw0jeqgOJyE2+YIIPOB2hw0aGJpR+uhorKDUb+Q0i3YGDs0VLq4Pghzse7
GcH38zP3SYfkNSiMMci7ru1Kdd2sL4bkt/rJxTDJDYx/BDzt5xC6Hzcbf+PoAb77h7uJ7/rsXb6R
wVMGbWhIUQ2QRUAZRYaqDvejg2bSHl4OU58XHeTDuZA+Of5nABoKYv12Rldm/oBofWuFAdjrHW1q
uGBpfwKlHIwaprr7zkIoj9zeghBmBhiHygjsakT7O6IfFbph19fo1b9eJb9vscGNcLTD+vj8LJdn
7RUQd1nXAzMz6G8B8Rs60JCucWhShAB93bMbMA7WV1FgtmS7ocet7U8upe2+vRA2+gTjf4zkctci
A9DX89109S+Ljfd0cPcKqqr1G4sCKcMwygtu/Drc2x3MIG/bmvstyeWfHpuHXRw3QPTljpKzi8rn
k2fdsI8RTIOAu4aEetuJNkAWsm7YRVYDaBFsTrfduOWGN79VpvzX5d73Lze4Fdb2bhr3vieesNYJ
U92gilNIwGE3q212ffMWgGkCA3b0oCDC0YtdR68cy6Xw8qOtvgYVsKuf3xVfPqGwXTt2AO7+dEfB
DUIY3X7SDWWht6GfBNEpgjmCO6qbsE0D1LL7jSdv6+WwWxY0MWwHtx+5peytFYZAL3YT6FdCniax
FE8rmAMd41DHhu2V7uhigbZj4GPwCpRCtxuN4iuTvTTlflP4PhHr1ZV+m4bHiOZ3rDFA/NX/q8L5
+YO3tr+IpRcO88aGnA99HAAHG4aWVNqju+1RuOnEIRGHzgbYew2mifqhzlu7bj3hmX/C1T/4HW5c
D3jawIMX+NM8N2Cwkde1Bwd8fF6DvSk2o+2DHv7Fr24vGjycYnDoZep8V0S9fGn2/vPnoK30afbH
B0j0i9xMuv8OpFLoT4E+lY+J1rUDzzay+Py5AmMoezBctJ1XgG3mnz+rYduB/uc6lF4IjKkQUOD7
kVJwG3HfiPf5c1WFogx0Q3Poh4UIozKoysi+PgQn1W8QBZv9wRgTMjC8gj8+geMgCVtQGj9er8vv
n8VldJCIuJD9R4KUMr34vf5MCej/0IDHofsGtpGEeTcG55eebg5hS6P+1/8d0nnY+dRVj1DqK9Ow
DcupEiat6cd4FYhAeRXGXWymdbzARUlesg55psrzdh5EKZ9UuDuRUsF26MT1iAiEbdSRZl6gyC6C
TFkgVCam7uJ8UnHpWE2Bo1FaFLO61CIzzqh7WDMlXmqBPBYpG6NCTA1SKPM28Jw5csLaVnRsFVxJ
R4bqFKMSu8rUqZAcubWctrjR3zLueWaIDcMKedqYjNXaVBQoNdu4NqZa7MQjXsnuoGvy2ER6UtiJ
1wTjgJUvMrfyrQ4V6risw8AspM9WRemOOqm/zGLPVrk8ypJmSnQnHXVKQRduQEdN6U47X+um3DWk
GRtm2mjJAhM/HMMdlVtIOO7IyY3AdowKmR6pyb6s6lOZp6bSpmSS+2k5idK6nNSK/q6g7SsWk3xd
u8YLleTpflXkzAzbZFRnQfSipUU4Y9KgZuJzYiaFoId16tskM4pXkjlfZmlZmXrAo3Gj6YqJSJiO
RKlbWYTtoA7kVOVlO0JYxtPGF2O/qss1Je4qapxq5huZjUOdzJOk+TJJ6mC/LpXXikAHMlG7w4g2
rVUG0j2KRT4uDL2xvIykqyp3sammIZn5Mfqyhs+4EB469Quur3Mj9Gyn8VPbRUUxzbruOGsM10oL
L56kiZEdRG4gQFf6aHl33Mn9NirDGxlms2H/Q+hggKc69J0q12/kqCPEVxypH8WZbwXIKadUK+nI
a8J25NDKmVGcFiN4Xy8K/beIxjZNo8RkIfHn1FPlfsWT1FYSbNh6nUzqoMIvjLihtuwq7SAzE527
xzhJDbNrmTs30uqFCFA16Ty/HYVNOVZxLCZ1idchDtJZSqjFlSKaN21juXVmTFjeJSbODGFrStot
K15jsLIRUqRcJ5GceK3SjPSwFJZehKdGGmyMqpOvZCEmvDNOqrCkh16KR1VXv1Wj2LUrCbcqd3Wr
lFqy7+P2UBJWWFqZtLbh1upxHiaZGWsoM/Ui4kf3X3B44s3wioM43TshiH3QRwDPz7h5xVOoUbgO
SuMjIwtK22sLY1547aiuPG2luZHFHfoqdj13P1w2QVot/FY5aNLqbYEUxQ5E2thZq7lmWuantIxz
0wireKrhKF+2olTNQF0JLPyxz1TfDPsvbuYKC7ttN5Jpjed+U1Mrd0pLKX3tAPvJrPQkm4vmnRuT
YB6m1SsZKGzqh+Ig8wJkImF4dseik1xxzNptxEs1TfACrlK8VFRtwkrXmId5bWlu1hxQ5py4pFEn
eRaLuZ7i2griurIM0WGzM9I3NZLLMEzjSVR2yoSwpUy7wm7BxY8y3vhWxdI3Akl2oNdkDpu0RlPU
ae9jvVzWuYqnBji3VpNiElU4s7LYT05at14SR7NphIxRQZTC1rTELFmTjj0/NSzNR55F3IQv2jay
yhoFtvASzQwjj8x9Fc8gDq1D1AkTt5TbWkEnnlrPImFYuEr0cZ5Wjil9/tqg5WnSiWXgac4yJS8j
mYgjSqpZUEhkhdJ3LVcLJl7iHRZMYVaHK9VSap+PUOmiacTLiU9iWxZxvoyRzG0/VNaVJ4UZ+B1d
pDp+qcfdfknqbIxk0Nhtk6lmKEU95h4LpkLIzOSeEcHd3C5Ql6uWKkpmp2k2zcKArEvXNvK2Xige
g0hSgUl3VdouMoFMLVWTuaGnNqvdckaUxHI4q60qRM04MxQ2j7VAmC5OS7OjhB4xVk7Tqmznbeuu
qopGEzD094UeqGauVopZqlxYDgtOY0/KaRTm6lwgOywKtIL7ymI0sFW1C5YZzW3PR+miBGeipl28
qus2HrcYj53MdceZ7IL9pn2heRE5cEoRW7FDJ42g3ahsaTqBHeDS1faLEadmmpXZvIVPZrpxkE7j
iMYmp8WKhE5rdzV7q6nCHaMyD8Y41adgBMG0jCObt1ROFCcmZlyrzdSHooJV+W4w1yS1atXVJqQj
0m47A8JT4C69GqKjytKDQpenZe7VIBDc53ehye+GG4DeQCDAfQ8v9Hn2ihbXbroB1a0cx60M5dAP
c2rWHtZNNc64yQ2f2xXtZh0n+YsgY/O2qZmdGyW3utLyFEPMwFjkCAW8XTSio2YXg3lFcXXi5jK1
MIT3WeU27zsX0SMRzR0PnEXZLCV1zJBmcxYr+kTJUzqK0rSYK0VpRZ5WrDOWvm44Ceysa8pZTeFO
VtxWWHXRqkvuhmKkGxNvHxWGMVLd3ALI8TIRpW8mUhajSMXKiGjxme5o5cJzS2Z6Ki7MJHWqRQdq
rZWrcWu58TLzmmyc5GFjEs+B9Rvhj0AusGPH4qrzrok0dxohEi1ySewyacKpxtkchYa6yirw/bVS
CYtqtF2m8PYmLRR11IJhLbUUc6tAjjD9sggh9oRkUihGZJdNEY0LLfBNLVboImvRSRV5b6tUvNMV
l0/UyrVgH2h3EeHcTCsXj0ra0oU0assr9G4c84yNDGjPt7iI63kuO8tP/dTswIAXOvSKmW6lVWPh
FLUpcEFWdaylJmsjNIp4C7yMBu5CuABv0fi1rTehDw4gmMgcEFVFPZU8DVZFo6s2DJvEVuLWwZK5
wfsE9vmfZO2hULg3JgZVLKQp8lD1UbkMM/1Yiy2HJNESx2ySZGm0LDvDPdh+mTZV+eX9d63e35R/
oL39TQvtLsyAhwFB3zmFTXRv3rR1hqXidrlzKJ2G27xy+cLRU77oClVOYTu+kzSPporSNYcVPfU7
3q4IHWNFTSxNdNkGOdpEicNgpKAQWLDaSFuoiTr2ArVZRnVQmEp3qLTSnzeFrkyCnL1QaNi+YbEs
LOi+9A7TyIgtwZGYkKIyRSajEWiFlZXSnFuc5ZVN4qhZZQn4Ms3Iu3EnmnCpuiU3I712JnAa73RR
40VBg27UyG5USG1VNS9ix2DLxtGlpcelYSoFQYfUCXMg0QCanqMT7jl2Z3R4WmtdYQET1Je0HhVg
OQd+1ER24oTGxKDSzkSpjO+/8KTPJwYXnvS5DexMj6AvvH+Sx3WaFneBzLHnGoeh3hWjxsfNOkvB
e74mZeccxA3vJoh4rp0wOq6LwuSKt0ikKJcp7IlqtUTxD6NkHXtUGWVF2I5bEeh2GaQnyEF0UWWu
YuWk4mulSE2IK5qZMEzXcY4UU3jhAgMzmDmJG1oMXIalJtKYJmoIOQGt0kXYasExVN73w4C9yWMv
mXeV51mx6sRLPWAmg3B+VLiOtDsUumNgyTOFSAeqZfe6VI7uuEjQoomxCooTVIcGF6mOcpF3pKaH
wBEhYvqBui/wC9mhcp57FZrAe77WVT+w9Kop56jsGkhX/MrKKkxmUQWuTuE0ngSyLID7NrXVOhHQ
WpK5dmqk2SgOOLYLHy90l3crxOPS1JwoB78d6zOWimoeFGJlZP6rpERkmsilF1VLZKTJWKYentUq
i03mluNCj/iES+Nd60V0Cl6xOza4NPNG47NUQ4uOSbGsqsjGKWvNHPndOAXGaKssamzM/HYdEnBy
gajQQhFyrKAWMhyekHlWxGwZoUSY0qnLWRu3tcmCte8K7zWk3HQai1eVUuZLUZJxWwbeCp6R4Npl
65FjhNvU0oJOX0Qy1UwgEuBI5q4rKssXEeRXalCZXlXXE7UZEwUVViaxYvHUZ2aR0dd6DWZZQ64z
auqYmjnziEkS6U7rSMe2H+t4kcyguTY0Xa4rUwVI0wEmtRgpPM9tpQijVQ1bHKueJ2yZ6PBku7A8
FB0aK4VjmFmR6esucQzbF8hbcipel5oEtyEbS0uCd2rTFBsWqJYoWGdm1GHTCDhhDVT8wKm095W0
2iaKzaJ1QjuOCDVxmZPJNgIRLz5g4KCWCcrWIlX2wxqz/TxT8jHzwmREVLuLQ7kmtJ5lSNHnCcdW
YiR4HrpWQhVhqr6hzFNPn6E4d0+0IKKm3or2hci8ea57vila9CoqGH5ZN3wWhLm040ZpIetUsNWq
Qo6qKpbjQmHxwmfGQZG+jNTI388yyHLUwhurlDdWLMHzuNFEqJW2kE1sRllVLmoiuBWE9ZmBS8NG
ie6OU5Ejs1Wj4FgTc08o3jJjbjJOZSjM7bfMlRMj8k+1JEpmbQMsDkwK0l5VAv/mGdwzcNlJqC6B
LYVmUxdHmtZGY6+tHdMoXG62jYtWcHGZeb8VgzMbWjG0c0A62o8+bQWbQUbKYhyVMqiyQ6oDOWgi
7tspLY25BEVlDUHpsNPB9dM8JvtGoBypnkNNNZPpKKybbNI6mWdhXwdGAdldo9F8ofmkHAnnQIni
F0T142MqTF0tuhdI9b2p0FoOYoOnvuRMEktAXdJkFYoniZoeFz6jEyQhbm/9rJYXkSlCWc88pwUk
3LLeZ4HzvmLVIQo1fuy68TgBmNdV4Pimiv187ICAYkHMZCOaJqmlVqyZAMNFNqgzpQmJcziWtQxs
Q9GdqYNTz2o8vQMH7hRmWBvjXGnZQukYWztZ4k7LKIvMVM9ieGM33qeltlBa4UDqxDuTxm75xki7
me8H3bGOs2oUusgbZY1KrTh9UcUFBUEm8V5qXZZNAwHvGyqNfxw5Rzrvfxt1yqpxWDjjRIazUnDV
zBzwbshwX1Q4QiuHo86OkLb0HV2YNctB+aDaK6nj0PJaNVjqGfD8yiOR7bbIH/HSOI0SNz50S6Rb
8Gwcd2FoSmimyTTmWr3APZ1xfdKCcsMNO62azKRAmQ4L3FkFaAgTyZvCFBQil4jLmRZAQtfgDti8
ULJxGFaTGMieGRmRs1azhJsKPIPW8pBfTJiXR2ZRKPFaNgHoGrVyIqqkGsVOiiZ5i8HH6SWkGUA6
kkSli1g9RsjLFjSpqOk4ZWc5iU9Hpe7ZQvMys4tq3axK7o6dWLDIrPUcbp0sK0YsLYNpyN3Y9Fz/
lee7kZk1SLPDUnIzdjEzk5BDDiudZeXr7Qu4DjaVwWlNQ3yU6EUwoYnmzkUay309DE0jKXyrqLPo
FJN9iLjORklkazsFWKSL63AWJEIDQdFZOCQK1oKJOey5H74MMX0Hgg1eZf13RcYX3O0OsyzU5iGI
mcdhXAQjFwqvY12cRFJR9yWS2oHjaYaV5kE4ZhLFpoMiBhDy4BAeodOYQQLpNwm+dPL6nZ4x/YV/
omqKO/dk3Y2baeFryQuhvBeFx6wiz9nCC6lrukasTdqKMhujhL0kXRhNQEXMRoofJpOghrwLwsCJ
IiPd9gqIlYGr6bYTI1vzIP42MmpNtYvEcdiqqVU0sT9zafwydZNyUqIYzVN0XGk5UJ5EE29YFU2z
fFV0brLsXMrGRVK8x5rPFm2k5mOjaAuzC8TYxZ5YI1DLX9RuMaNKpY9dosTgXtP2JHDgtgNy5HlF
9zprWrh5giq2I4pjqwUvvoTHQgdTEr9Jm8iw4LEjxlT16bIiaXJgNElnKlUTHqQkPyoL5o5Dninj
hPJw1ZVZZXIH5MlKNMDJFNnO3dJ/FQuVjhhwKKtkPJpEcY3gbqk8k6rYex1hI7PqujIOfJqC5pC/
B51CXXtuyu1GiMCMA68bcyPUJ6Qi0ioEHgu3YMfTGLjRIbCVmRJ3eMmI99J3CmWUutPQL/Jp1tY+
yGA0WuhpCzQQ8iezVIgzjRQmxzh3c1vzcXWI03GEaDJChfTsMPZEZ0a5c9BQEE5JFYezyK0KuySa
MydBlMOFEq5p4FqYUGlUwevUlV1k9ZGbhOFKZW0z0ap2HkVhZm5pc0s3RZjmM0jejzqnDay25f4k
Vlp1LYQd8naSlv5p6NfhGIUMLdUMmZ1SMbs2HM9KEmm5eusslTrr1nUVuCZPM82sCAEyCwWoaYe1
N0ZsTLGUbwzcqVMUtc2MYyAJQeHrViCMeo397G0HYvEIaREyK1YfQg2Bw0XjB2As+dxHZb0O00aC
1qR9GWZuNwoa3L4ibbzv5p5qkjQDn0aC/DDI9THnJ5jL+DUD7dwuQorMBvaEmerA3S8i5WVF51K7
vahKnCZpmwvXu3w0+Mdvv3GcRPD/9snSf/hh/2TxP3wHk1AXjyS/97dgu8C+6iqHv9Sfzce1/vAU
qL6m8/GB1oMq0cVDzD9RQrr3xX9ZfQmeNwyU4GNmcKu8NNyKuC/YXBxzWVmCLZBgcgeEFx2aEKBx
sNfEL4tL8BI0kuqU6Rw2OoMc92NtCbrOmAY/MICdbKtOcNBlbQmGAGFfDni8EKwHu1xCgvaQ2hIM
gt4kQEB+4KGMUNyCW5T3I4V9mnOtthT4lefjjmfTKkh0m1XpHHTEbAy68bymUN8REYU6DmkhwzUJ
F+kcvNioFlk8xVXd2BEUOExXZr5JceRaviJNEEegDILLxG4DA+KbX4bmGBleMUpl4S6q2BshllRm
GlSqXQPfXMgI9J3AW5YyUcaK+5bpqbQLWkAI1/VyIZjrWppSIBtn3gaBSjuRhr6uaRvNRAocXCd0
ARlm7CFi0o65I9EmZ0ESdZCEUX/M4CNaQcVHQHpfk4aukxQ+FgTkvAzfEiVntkPKSdNkIAy3OrNA
8zxpNeSOoL61ZlqujJIqDkY5DFBDychLrc5B4A/pxIkoPUr8cIHcvDaVkhZW5XjdQm/dSdyRSWqI
bJVj6oxaxk1Ip2asRN3UQEU2JjI4UF33re5AUGYCKnABWzp+lM+jrsUWao/LxGlMBeo04L/yzNRY
l1nEhxJak+W+CXrbmw5Jk8UJSHUqPaprNR01JAiOHNd4I9JxHq60XE9nNTjUUU7wWReDwuQb6RqH
KrZ4y62mLaWtRi0ycynelv+buS/ZjhsHtvyV/gH24TxsmfOswbJlbXA8lDGRBGeC/Pq+RNpKSVWn
6nWvegMjAkFKcjKBiLg3gmrFKbJbQtYyVbmjFyNv21U4IK3UYnfOsWWF7RrP0C85KGRZykCntWgf
S4oILnTw2a9tt/2cuzRbTrqJl8FEDywM4eXTn4ElWVqQnKUOc+/r3r0PZNcskkSy5dAx5Fd6la4v
yM6cazkMS5vKX6MvllmEAN8GBuGo/NRxkeZ++ImQgqVRE1aLph4PQclxNInqp6OCIA2qMVrKMCwX
gcjvGH5Q6Gk75VF7ahW27M517wuLpqMXHUnfnRySwJPSxWPPW77gxI4XddsuNPC7NJNFn4602cmY
3iMgPqoxPwb297rM78pK7rVVFSklRK6EwIciR/qShGQ3luG5tBaTkrvM8+7lKF+qoBfwtNRjJ/NV
FBfZZ9kDa4Wb1+pF6TGgcdLGqRZZ284e+wVHbrokF9pViCvIikQiTCXBX953gIqC1l00XZeWOTLb
ee+q1KqmMu1s2i1GZDApsNhcu4u6QxTQt1SlOb7jSDbqrRoGOGRVtO3KOYtlDcjfAqOguUIoo71i
4xVZuYgqALGlPe64oPDtY50WbVulzM5/ifghadmhGeJqhdD0Qnxrj3wLkvR1FJ7G+LGrm+ES1jlS
A+EmmsrH0BrbB4tk6wSp9MKp2WevzBC381+OuyR5XuyyIdiSeEL2JmirSxMmWzE+jkBegNo57cqX
8acO2YMsrFeZJAula77BaT6kdlKqRZOLY0hktAIeYqcitwv8/lWyDBs/bSS2Gln3fFd+r7OA3AVn
L2PtPvGsc4RNZ13Oe5vFJytVhIolcb6Mg1ZravcPwGQspEGytI9Ennaji9QDIkNv4UTIIZAQWKRv
Dc1qCKv7asz00Zs0ovM2aZFAGOmKeUW9KjjQ5DkoAd6D3anPHuIq8bc5txe2HJs1kd6QRl07rX1m
X5J+StYkSYeqA2bC2aNi1bTKWPHYtAgKRJv/ygRxNvA9AWsw50fE91Y+OfvhkTRi249eagN3cCyk
PZy7qHIyoBHDuR/vXU8c2sIpUs9j4aLMyTImAIN5z5e5G3ye3OKR046nPWpUF0FHwkPoF9FB6N7Z
FeG46uOcrmmpuzTTqjuUcJfXABJ+eFVbH4AF1gd3EHLVWtPPHmASYta1N+rPwgli7A1CpvDONx4F
2Dx2/D7Sjd4kjuqRyYxxbkR1eHDdgO7KGVUC+jdv/K6ju4Pt6HKFNHWT5rbdbifFDz7PnAVi3mSB
p0UegyybEUe2y+J+o+QQbLp40Nh0sI+OCZ+WiSpqAD1un+Ze88uNGgS1ZLIOzQj2AyLsYEN7984q
AkRlPS8X0iqsBcuqHMFFZy+kwI+zwkhsi2E6IyVXbK1anTw92ofYyYMl/iuWgCoZwrNEHhGKfEm6
SWw8FHgfxr4qgSiEJyXsAFjyKFas9sMlb/3w+lvU869ifp9q+sUiEe2NkLeD3uJBu/6WBZP6IDvg
zA3Fd7l09/1YBfnvacWREmw/B4lCCi30Pinbc5dWx0C+CN117bv32suLfTakPZPePowab29mBVoB
7X0kwdNWIEugpv5XHlR0rcaqQprpuYdPiQc922QVAtTa9ZGwHf27GbtdjUhLZkBr9tQrip2D5FTX
RRp0iek0h6P/Dw7o/39+4zui1h9G4ewDonnav7mNTwVv//r5vx7bb+1fzd+u++06huH/TkA5QpX/
3DoTJUd/PEcHLw31Ezw9aPuBlslJCOrRb1YSOjB681ssTGfV2aN8Q0lC3zY08XNQtYaXEUb/N24j
2NHv3EZ0lAFhFp4WkEa86nt+xfN7tzFDsqlwBhn8VXnqFBS296SrzF2WbEo2Th+6T4Nfuct8qpON
WbVjEJDMqlsX3nU1y+Tv1X+69mb8T9c6yTdOFVvSvqwOZoizrCqBjP2REz1Wh2gePugEnco/hlZz
DItWb6k/1cfbkJXJW5H7uXVQcptUifeFlll+9EA0WVizWI2FvRoGFm3csPK/uFH7UxbtcKF6gqPD
ViqqxVpOw/gSlNWiaJ3kC+DSdZCItiWpHU0+eFkTAVmgIgczA8RFDgWhYZ3eZEnwRe3hQsgRjqkf
kTFta09QAOyTc9CgVlVr9N11DkZmYXexFLG/l5KLrUErxcTUMZsHRjRoWHYJpGaGMW8LRjRDyGt1
lKWER2emJXBqYIRmLdPaWlGmxYrSsQedaYrPoql7nA0kPrN5NmkNxzAJ1LJ0Nqrxms+JXVl3babk
RlpMpWCYqHM/D8SSGKIKR2NZDMifgS9Qpn4e5ktEusnGa9uzQ9vpTEvLf3TQynjl9oSua10Hj0hO
DCdaNk9VjuPMZnbQP0gpmr1mC8RdzUNnZ+0D/o4eSATnV51ZAEgepAl8m50Rw8mlD/92kblRFvRb
r1ZqN4BLhsQh78bDEMu3g9GVyGO9WTA6pG2efn/msXceRb/1kVm71B6OeEKsYNP44NDhYGCPuhmd
tB8avRTu0G4q2XoHoFDdvoyGfhs7FT8HWoSrIp7Ug6tjbzG71l9kFhUp8v39oSwqbOVIpS/E0IjP
Zpa9zprB4lfdbQbqtAsKDgtXTlaDvhMhuAEC2cEjnOWh6HFE5gnd9s7YLfsJnojVDOwx0rLYTnVf
bam244ey6eu0t3Lxk2mAlRXLX1oyOkvmW/wEl5Uc4aD5SCyOZK06RIl5SUBRAz8/SPHQAzLIXHVm
I1NnO6rVeZyHKhqCVCc16DXzQh3D68H3BisWa4M0rsofUQcQlmQvrsgHtiiRCdvPYlH0PTI30WTt
wbd6wdcTf9CriJR+Dbhu53hTfpiC1qtSX/rOQQAypiBGqnblDVN9VV7XReN8D8ucbSMkn1aKWaB1
9ZaIN4H1AzQyfZIR8c65ThaxiLIJdLAhS+2KU4PEgSPgIPGX0kCOd8kU6OtQ+Etcwd9qqEYKt6qn
DfFhqjO90L47brKI8ntFlJu6Y53/4AMFV7DTX4KmPkdFtZHzPmIG7HoEURH2ESPmZjO5yfgAL2Qq
OFA3RxxbpNpP8EkAPkbB9Ay62DFs3PAnMnCP/hTwL3mcDCs7IOKopjo/8QSpc2PaF9NR+Ln68uYo
/J1qekd4dd4j/6i6soGogvDqz+9cxEEznz5vkhKRk/OOhSz+S4Y82/EEHhjyz3PyoQzVvpUuZDP9
KH80fSP/bfrx2mac5MJqtQ9eyWQ/dRV9qIJRX3LOxZMaFiRvcuToR7LK5o/ZDE44+djDcnkssvaq
z13FwPaaTeL5Cm3VZGXsbpe9XnHTB+5EgQX9z35GVdSnqhiKxxGQSNr0arjnbl0fCcC/ZRC25Tcq
+z3VHv2cJxbf+THJ17SOy2/9oeVUfmtyBfyPq3gbZrL5bFn5LoeLPkzto6ZTcWeFbfCQs+5Ex6h7
HoOAbSd08185Uds9Fz1Qobxu2AW5IbqtaeQsnNrJU1COQXMhzbiAq66PfRGPj7ms7gDuspcm1kj8
5BPZVTwovkxwrI2+S0S0HlvhIp0i2YvTXoZRR89kLKxtD9B0ZdS093etKPkTTeL20PoTiLsD5WBg
ieV/PH0xkmtv6A94+tB3Yy7exQvZZ9JUMq+/efpAG46b0A75T+FI0NQWOLqELacX357CxTC68BlK
4j10U4yjXI0voJeEC4u2zXFqRu+BUevLiC/s2hmUWI4Zkcfas+UxB+ZxnRmdFed3sphAPnqvN7a6
CzUyafO1t2URVnc1QIjtP93O6OxGbErW3eNFZwoU6G442m0eHEFtEatcTfS5DcUlmr/cAQnuKvRy
/mJMXXCDr6b95L4xVVEW/VSWdyeQaPgSEtCdgfewZc1a6rPU8q2pBJjdDTt8JdeD8AUFJVQgge4j
QU479nv2fvWjnaX5WkuFK97bqbhx9m7d+Yu4SOyjNU5vh6R0dsIL690H/c1WAnk7GjEM1LHVOdly
OY4dcmZ/v53RBaq4uEOmt+ZSc2Oj/3hZntgPlnSHpVYSmGs2fsLhKRYgPNfP4djyFLSA4Tst29Mk
Qa5NBchGnFuIrnNepm2Q1A8OR9LTAsbkCC0uLrPdp1dpSqj3xHn15PZA5Z1ZmteM5OKkuln+j66b
5p/wepfbz6P4CUZ6Xbv9vHntJr3+ZkGRRTtZggcnHM5OcUn9hQ5chbwVyOpGZ2a3QZoFmvmL0NG/
7f7JmGlC/oP2+CG37SN28uaXTCReiObGc9Dz/ousQT5wWe0BLRT2YwtU/D6OhDg1koBkMn+j4RL8
6Aovvofrw0/Vqz6GHnme3/p+4sNCVe5o7HXEkzf2Ru/R6EdGvvE6QWosm4C0x7lzJK+P2XU26+yp
qVYCGWswaxsbhvNDbZbNYJ42MzOGOB39FJ2CcEejvN48dkixqCZmgwkPpxhc3DIt+qQ4VLNTnCvP
3jDb40sj2kWc3beOuEpInAWPHqFlynWuDjx4mVrQrAjoh1nVNpfBHQB/cpn/qAK2AOquX3K4yaub
RRj8JMG+6eNwF3ke6jGcEE7WTS69//AG5nKet9vx/CnOwS6yP7aLUpiPn2LZjSC/WF7806JAnC0A
DZW7MlGkcjZZ51qfjCDldghK61PJQ/XIx299Hh2QEqOnMKzhFb6KJbHxC4sBaPa8mvCovk/ouLRx
3gRT5R49P6PbprTdYzDPQF74PTO62yqoptbmZmdmAx8enAKk7SFKEIP44C61Vd1c5ER/D2ZBdYlG
UPhHZ0wmHLILs1AGmQajab4OJKrftzHWxjCR4JD8+5kXvkeB5m9KNDcYA0sYpe4gtM2fwZsjjwY9
t2zNvJ9B0dJFw7lz7F6HsOF4Uo3cgqmI04+uvJY3+5uqKvDBZLz3VhMP/LPFQQ+XTZYKjzUnf+z8
szsPRs+Fn62SEUzBDwtmVScZIluXr9oOpRk7EOCj7GyrXoC8mQMn584uUEFzaXTXXLx5NuuVH47b
q60Uvrz4nTz0fu8+Ta5K7qKIH+qh9J48OcZ381oFwvRtrZkl3x8+KYVCFOVa1a5B9v9gZmIYf8+y
19lt9TajQyQO0m3qzb9/Nqho+9sXAN0+0cUXBWVz/xn/A0THIkYyMdr1T9kWU+OvojJZ16hEOWVx
dVdaut8Z6aqKHDKlddGNS4r3Wi+yqzxbm3Uh+bgfohpkvdg6eTkL+s2YqDe3MQvGlqMpxrJVQ5uS
shYLoSbra+AWD6qsHZoiQYJqEvxLvTsNMvnLQEq6yNrCfrTZpFeFssipKm2xc3lR7eIQFScSh+bK
GUT9iHSkWIwNoy/zHZmM7PmOPqGggXis3vgWICXDSfFtewNwf3zmfU7AJ4qGPWqhyJ2xyOoQeLkQ
Im3N4zo/ntrv7GNkntmhGss08Gi27l5XbobK7bKlR3sUAQxec59olWaVZo9+lbBHd+jcJQdLa210
rxatruTS0eShmuPHYGKgcxACDuEsGh3PonxdJfD9IhNx0le5QKR2bwyNzkqEWE6OaO7Nwu1eYNdj
iypc5PEbq937FUhVbVyg4EIjHp5nkQuCbRkUwcGp6OqD3liYxflKY3q7KJivrOcrX29rLIzemLlc
X29rVB8uf3/bJlH/cWbHf3vY0XUeFY4AxUERAvX4w5ndhtwWoyzIDzkWS3RkCVFbMyETP9kI0wFE
5QcjgnLpgJYnJuSsEROmZvmDoYgZ0NKruTHS8z2M5c3c3NKI5pZxCWKx6+VrLtrxzH0UsqQtybpz
eTCaafDGszTqqBRkTQdbpxkOdTe9rSNr26UR0KXN5HDQZ83y77s4yCKldZ0HK0VXZR2DTWYosiiN
qvKlmZqhsTJyyOnKCPbg18c3xjezcV5heFvHwcpWvCxxO6O6TlHhggMo8siaNJk6NUUxrkv47Ckq
49TJ6MwQILOgUzONh+gI3K/ehaxlv3U3Q5a0v+9gdEkZJP9FrPY/BP8RmqbZeMfIHP9jh8IrWz+c
RQlqXZOytb7LBnASchdeCoweFZCq00tzRtzOkrhP9Dl+MQpelDA1Z8qYe9VSTtNve6MzV0580uf+
B3aS+a7zKXW91/v7X38oF9EvULnOUufNPTj3zX0fPYBiUN1dfYbZcUAIftPQOJd3pTj6nQv0GNuB
BCXnMbF6umx85W8oSYLHYgrFIazcKjWr2tHB43yBT7APGBUyrrhgmFCK1RQb49tYCYr38J1RWyPS
vOqWbuaorT0n0xn5s2oy77dVk3k3q/Zs/OFaR9rFk8qHfDeV+hcBgfeO2eAmm8Gi/c+plM7OSGax
izOUorr1rxxVqneZ7U5LjXeD4S/JVdGtBZjd/ew5ir4BucodgwsqX7pD1ATlKmgIfWkiUKXA/nue
JrKktFIbojvg3mXNHvvKY4+O1KiVbK2LUWmuFRzZEvSAQOCM6wZ3lbRdsWYWSOKBo5JLhdrpSzTP
yoCCIRBOGUpI/yxomfinypoWxuymNzfpWtQx3RaQK5xSzwbd4syJPx36ukJ2Q8KbE+DbgYX9ox0j
/Tz2qlhHTjBuwrIcn0mnLiHAxgfJ2H9shBEwnHduL1q1o2LTRtup+YWXXvghB9YNJK5tFEd91zUy
/aDqaatIQ9BXTvDT7lWQE6D0rf/LA3fyMAm7f0TattnKKB8WRjRDX35CkV/1YASX47kBRYisjcic
IjhREdwbqSNFDwoE+SWB9R3c3irPyK361zzXOIIEMwzWweSwrrmqDEXda9ZncnGz80wWK+lminCw
tLK9ccLyBJ6yLDN7afwu9V4EEQXlg1G5BuwVnLxMPZrkvhlKmd/Rvi7PRiL4CFaZF4WrKxog6vBm
r5zRA9Wh9fe+0N7SzPJQx5+qsT4Oc57G6P1RotCzJfGnNi4/6r0BxcKj4PVicGxK/suTC2ZUDC4j
Cv5NIT+KRUK8bAOd49BNCsyuj59pXLlNOzah+t6MqLIrCKl3bd6dhR7lmOqC6RNVtT6ZmZJFswtr
MPI9uwn2xngW84GIMU28hww1aqdE8XxbJgnbt9aQnyIxhasIRUmPOFmStOY8/xblM3JcAjeusziN
eun+jMZRpIUdnF3kBE9I4hfIcMUjcCV4JNWELgRpmI3FXRFJlAhOmy4nLooxXMn/coFsLguUkiym
+ei5DSHjzTGeh5uuRxEl8HvwNN3EWSVw79oH1Ye7gtTb3NXeF08w0MRQh70LMsv70obgQLlJ+dBl
4/AgWnLAFig/l9ElilDdiV8F8PrrEE81gGvRtyg+ylCrOy/UaCOwcl1qb65hM4CnT1nZkM0t0Dax
+U00gbWJu19tjcpYhODRoDC93TUlHQ+3YZoLXfMs3+Z56249j5ZVelu9yhEDYBWSaRcINBeYwmGJ
2tDq5M2SUaGDQHWwW30yEvaY3/pe2Xw9CntY3HTGBBjOi9ONzWZAjrf+Ljwb5YmtDndegZ4CWTnS
r7kHegpyl+MBTKXiiwNSktErQlB6wYQAl4ayrx7KtVIUyiQXPy/Ce8dvn8JZjyo8oJWJJiDGRgVA
pJFNQ0oqcFAPvR5QuO8p/tSqtUk8+Y1jBJM/8lnM5hUjZLMZ7d+YUb6uRMJW/x4c4RUXf/tKYW/E
W6LRgw+eA7oLvPcWtDcUZVJM3vec4fsSoT3n0QxWPIk1SDltetP5rB37FNWkv22KLLOP+OYFr1cZ
2w+isQ/ssUAJN/6kqGofmTWNe9EnSIzOwxjYCzTx1+ebKuQNamIqt9hWrvKvZswL5TpEsfnC6LxB
OsugSlB9ncTggIGEvnN0lXyqQstehV4JRHcWy8mvt7KNGcIOiGIsgAeqsk2N2KEnzqW3/ZORwNFW
nyiqIGdLM+RhvyVCRHc04T+EnReHPETSufM1SQ0ENs4ByAedPevke7ubzgqAXF+xtg/XdV4MNt7g
SjCn6Vcw3eTnpu+tleMyHCkjJadwsvtlFkj7qz3Rne104c/3pqCMdgd/Ng2qvl9yrQd0ZWARkJee
ncEbZecKNPEjaicWjGfsHAYVeIlm1chDrM8I9vydVbsZOnvMNkkfsHONGrCFx8Zi9ea6ynKjTRaD
B1Axll1QbPkyoX/FZxHCTfNzJMeMWJeDv4kkK1ZGbFzUJ3sxSjyvxhkY4m7W1wcjUqtC8T7rLiGt
nc9MNgv09P+rIx3AxMALHseg4ieU3z+bU8yogM0dEN/yS6SS6Eil/+CPCjinCcicfLLT0kEu6Rap
3cIys+qimcH6Q7xmEVvttMPjfTIR7D5tN4p9xf0d03aeCpDZgEY2B28eaF42AAwxA2dRYbdLQAj8
ozIzY2YsjGgGFGc3B0KcZgPUHWXQtIs3Lom8lVKcP4cKLWr4NE4nOVDyORkvLOr5s00CcphIUSyM
6Ca5v4xCO98ZUbUFGMIOeQCd8is6hXyTDticNCR6n6B33FOL+tA668cXo+ezHv2Z/1EfIae+55Y3
pQYO1WEiV0Y0mKhBQ83CDTa96bqp3ZYTKkcb2zsRm6k1Dj8boDfE25C8iqhrzUE89fnGrFLkPsar
dV254jTxHUG1wEmApLqi2i9W3uTFJ40wPKXDUH1F4mBacBaSQ4/M5FPZEXzZefXVl5a/EW7WrlFY
Wn6tXP/EcbI/osoiuV4OxuHfLs87C/xb6OEq+auAiyOvYusN/cFT4LaKPPLQowE0CXgCzqWZHHwO
kMYiQsXxBC8RvTbkJeqeuEa9coqoHMEBwEbUg1j1qhcAsIwOBHMgGNFT0ql3ZkXwjMobX6WstJJ7
f3yYkNxTCycp0FrE9fgazV/Yo51UZF6sZu4D6UO8TuiVjn93da7egskfWx/4ILWjoxIgPXBy8K7x
jx1QhhH/E/UUyO1IUNsaLDxnoQGAg5wNdm4B2tXDMAGm92ZIfejkXZ/59eebBbF8lG53rkYzElLu
R9cFlKM1/g7Gpu9Zp+hx9BR7DOy82g/zqhHNQNvh+xhqNHjwbfZ4u74YAqkW0nG+2wNaBP7bn+u+
J2bhz8Mf6eF1zGE8vz8An+/78xCOWj52NKTba/7UK4FYIpu06jInOblgoZocskkum5Sy0fc43AqT
dcamP1cLoXJG2WD2exQtV0akG9gKnOJ38m3dI1lzievFv/8l6L314Wh3kXsBty3E54cXDiMd8P5P
iXKrqPqiL19K4veLHI7zwe45mtB43MF4nYcErM0+Km2U8ob+IjBLVwOzdB1q9PYQA8/Ac2fVps+L
7IoglLMYY1NZmViZqLDcKKvJViaSDnv1e1X0ubpPsMca4okhophZ13RPaJbBdzf9jcMy/Fk09obM
cjNL7OFJTM2Dcgu01JD8SQq9ivp8enadDJshzy3kJuvxORkmnSZIzp9lMlzNrCnq0RnKchfGU4Vb
aK9J4PArsGl0Nxf2AxR1M/7gB38Qb3eGg8Gv8NPtpq7ujy0K3i4olzwbQDnnw71jyeGLXwfVCn22
2mNiyeSIph5sZVkif268+swbIDOdyewXtKUPBE5Qip5P1cUPELQMrr2HuzU+o1FKvm3GGkDPLBoz
Fxy0Y+n0BYjaYwU8Qud3t02IjvlTX2p7f92FvLDUWy9HcsKYmAH1tUhxhOqpG5S9v+lvtuae193O
CtT1fkKhVL+ZWL1AdkE+AEJwlroJklWZBOLBDG7OX6bcHw9GIijnviPy2QjmGhYRd+e1KLq/6T7c
RxfS/g/fOJjpnu/CTTdEy0uk08AOw8so/hZuSi2bnDBVvrTMzfdIqLJT5if0pBt0JpKIGlEWGhTN
0ij/adkstGXwtWl89NSZMwRtculC2j8YQdYoLXdJzDZGtHTnnGyiH67ZCSntvyoV0WNfxwGoyAFa
+GgdDEuRgOTtVaVaDvUYbivRfeGIWVeKo6lEO03JJfAHJ0Li15u7rom90YVzYgf9qQCikmpjpGn0
QUcnE0hpQ1/i6EKZHprukMS/jxlqbedfOHeRMrJlyFYmzUFUx+7BQFiEaHvyaCxqPwPyVmToTTVf
UEVz7dOcoTOi42V+Wkk+bDJ/KtCISS9buLlnVDOO56lqkSB2mD2saGe1CxZ3Rbg0S41lvyRl7G9H
VMWiepuyrRqLfkm1dh5Y1PRzfwrngcqxX+p5JmYd2PDuyTLxViSdBM4NBwciY3em/ZnHXCBfMzBo
9IjW74w0cRs1AiI5xKGM7lC1+NVsHY2i07ovrXzj1AM9dChD3LGC3LeZbk6Ga9i6hdyxpCZAmXEW
m8HKyb2UUXMy0s3CcBXNVa/3MBac6jH18I1Pb/ui2excp2Gnlvz8oDZi1LvshByjEW5bptkfzRrp
ft42SzOr/FPfxHV4nr2MMhby6AFk3SPgB4tJBMPJRoXQmsaZRqIWJc/aDsTnjvlg/beV+lbl7V2C
Tha/wvZ7X4wh6CsOCgtA/fzZtM5LESbFVypDuiiAVO1LF5kQ1/Ki04huCycRtdGJB42CxyDvY1l4
05LNOrNQxI8hg/Pe29acOdFULIrepZtbTlUX2Vol/QlPwX1Mmf/jdZJRcdWIP5N5qXWii8V6eQhR
i3qyWNNN6VAjJ9wFaBNhlAmKdaZl1ZJyjR6K/J6LIECZMgpQWNfa2aLxA7q00Ldpbbw67D71vRgv
mRVvKrAPURqO3dAMEf431nDU88V16+ubB1RXW6vIAT924DL7BPtnB0Vy3zse5mnvAKVDw8pmH9ml
t0KlUPUS5U1qLFTn8CUKs+UpRznAOSQ+6imqyN1ZscKhGyfoPIaUw6GeByPehrqyNwOqc3Y3VRfK
YQPfjE+fnbrpNkAqVsiasrMLGPlOw+u7iy2URjl6ijZ95KNpnIpFv2ZVaC/Msj8bcs0EQkYKBLoS
m5hnSer1XrJBO6xp7+RFccxk66w7p8bD4/v+Au2roi9VFPzQU1D8VUpU7yfgX6LsbtxaVa2/Swsk
GLdryHIEmoEmDqp+VBZL0Z4pvM+auEJhYMfRik1KFCBi0eNtdCFWsjaLRkWdwkK7n7LcGdGys+EQ
UDSMmLsTocxwQI298FDRXaEdSxmASI0GZna+4jlwLFOfYvshwC8zNUozyHn5OrPdQKVlAdTsZmNE
bLfhJva1tZeEuVGq/Xru3SGetdLJhVR5cunnWeVydIGS5bgyC4NEp01SUytF2BmhBgcdFtD6bnx2
XUCeOvpS9i45UF02iwK5uSr3xfR5KmwbD64rHsxAraeOVOiQAbTgoQ0KfXDG+uW27tV+vBpK7S6N
zrWbb7FCIyuZRmAGbjKUa40DLb+1AYr5k9BVRz7Y0dlxRjQFnL34f7Aoqe2sh9J/9hBXP1Akrj1E
h09GEgF9I81r8DTAFZgtFbqM3aR5bQxD+VeO7DtaEnbirgPZ8fp9qzKgNRop7GucZRjjRdOjZwKY
lqTMz2PrWJ+DuFnU9dR/IlaDNh4OSt8yZX32i0AfKy9z0mG2EuUQbUTF0GZkXs0Ea5asKUELL8H9
MLd2UeZ+h3avb6K6fujVpiaIccw3XlAv37QUbcgaGXtHPbkPXR5NGT4Znq36EBi9M8TNgxkAdJ91
qYJVS5pLYBhHdQNok/EWqMtMZLoqszFQm94FBo5iORxhoYWg2pXFXen1BTjM1nARbGc0N/XNlDlB
fmcWMtSXzqZ2ZKE5V4mili1XtrsCuNGkoAVnfzVgBTr/h7Iza65T16L1L6KKXuJ19X1nLzd5oeLE
phECARICfv0dyNlxds6959R9oZAQK469ENKcY3yzit8Jp2AlhlLegyKC18JR46EXjrMn1qyH3bFx
rcWnCqvIgHAcu7udkGbXJfSPfr/38mM1Vm884d4NL5+5QaiYEFlFgYLLtLiZVh6TFwe4vM+Amovo
9RyWy2pnLnaJjBbIoBZr08y8UK7zjLgL82nhAOYucS0yA5eyXXVOlSMWDaTMGDfBwfaREmsA3Zrp
WKZvePauncOSu+/hBSZc7q3srKqPw5SaRBgEuDYr+0kKMHgxBauHeEystUqHYQP5WHcrRqpmZkjO
ECaDfOdbAVTdYuxSqA5d3v2P5MVfUDDor0KP2ISg/qSPrw/87P/ejXkQ5CZOJIpvEwwi7Gp1MTQV
Jl22Ey2rwSBp5M30CdLCnwcqyNo0zYXRI3/f1VvOZqgiaT0EYTcrxzntI84Av/k6gSiGX2HFdkEs
ApZ3RjzZAumCA7zXwPoF9vfRstp9mZBezFzitnsU6/o1xDT9UuI+c/p18x/3mM/ph+b1f+xejSqn
+iPX44IKbcO2NZn7IUH8+/fVNnabau7pV7cr+YonDnCA03rCmQ7mTMBdOM4yW96ajORb0weXMjnq
OsAFJHCATbI84JymTsUyeuSoVXNgHcEWqAJ5koTO+a+zzi3cz77+99n//zgNjIkMEnDepgRzACX3
LPURETXbYtNM/Jzt3d9Xmd/nfzTN1a/BX/fKqqOzvwZ/NZO2wT9UWPHc7h1yoFVVnenANnyS5ZgD
Ei3enIO3sEbkPH0oxqg8h8Sb+65dvzVsAEEOErYrDDbuRjBsIlPqM+wLPG8GJ2v4k4Gtir/2z5Ap
a8aLPt8JB1MygAMgKPZF+ZIMmPKttHfWpln25NGqSHktXWRRIas8AbDJX7KiajepBXTMZzMfxxmI
f8NR593wBCxlzsfyRRdlufd8On2z8dGwiGRg5tntzlwFJw+ogbKB0tfusZ3AT2A+zOaAipqf4LPp
R48V7cqrisr61nbBiSdpsAyCPNsqKCIXTU8C5KJEfMnySdzM6uwND8drRivvwbNzbxtmTroCCaH5
RsmbJUn69teNsXKe//v3H2jyvzafHgG2kUDEE7i26wNn8e/5YvQwa1pRyJ/CHmuRpwmwvmpT8IhW
oAOoTsV7K/TifdrV1zRJ/LVpmX6kREkz+2rDBoWUCfR7G1jX+XYIc+zxUr/ic+IqZ0bisd16XdAD
PRSKSxWqedIUw810lVXfrTqrBKV3GmEu+G70EDYKSs+pi8BVdWjT8W5a5tDHjoArD1GVDlrtZe7C
cEbGlqwrFSMYmEPjikVmCu6LLA4BVCTPPQBJCKAMd0ggk22dk3yeAmMrJx3bOHdRUG5hHuLPR948
ypms1r7f7IGqcmcBXkvrPBrbs49s5edBMB+8lyIo/riQTkPMHWS6wwwuRfjmeDE83ZGAsbEDMmBv
R6zey99njbli2sjQUzqnlPzoRQSl/jTQ6u2TtMPLX3EA0/zqy4bZCPnhwfRUeB0dv0IG0k1qpEdj
f5bSMt3BumM9JXn8zcfcfzYtJc+FDzQTd2N+BQ3kjHyh9eSqtAd/3s/mTaCsJ7jLsnWIGHmrISu+
wTlV3jBX59cWf5CUgTBrwUX9UKe6An4nr/emb4LcV5IP6zgHwdqKLbW3qqHbRwWYurOvtjn7GkOn
0aaJbd8JACo4C51+87mJSxG82KWxuBv9i1G8mDM/BX6hryJYBAaBzV6CHMDXuKCCda+18hHLA7C0
HIDE5mGDFZQ3Nc3BlklwLn1xnaTYu6EJMjKTALgdG2Cf/xqW1xLQPmNrtMfY3wPLmZ7NoewbdqLD
xTQQDUS+ACmBp0q547YcNfdn5grJpqyh7yDePt0a4cu0pzI/YsbJb31LZkWli4tpiZBxJJ6yaTbK
b+bAwZRajTDGYXnxT58vUqzlBZ1z1qXHshl+tnHn3VkoqGmJLPfuOQhyXy0kSz9bLXfdO2PxH9c6
uNkWCL2C3ybCEYz33N6ZM5jfYWX/3QcDLcAGGkDBTBX1jgRU7LzKiZEnJapE9N6cOz4MpjwvyhmB
WGFL62HY9lwByUpjGCmtIT4pzcelhRz1reIiA781lfcyqMks1kg49V32nmM/+SMoHXydewnrBogj
fpdh09E2wJ+zhIMcUqgDry36FqbtRxxK+lJGYMH5wuH3Cva+RUzhIvvvE+p/WK6pBykcNo+YVDGZ
4vJfujgWxmmp65bcUxnbM/Pq1ULV80Lnxc6Er3sLFmNh28XOvHrNVZ61v67aTvHr6te95qob9Fvl
VuL6f7vffJy5IXUhDQ+axh32JQz+AIKkYEL+2/cBwl0GBmjXuQCSTKIBmkf64AM5Ocd+Wd9FE4NP
GIX67mPTrqBStoCF8/1MPI9gYu56Uk2pdDQRKbSXNPEGTJJohgmBB6KW9XGUTvUcBNW8HupiDeZO
tExkGm5g2qrXQeeGdzUGN7MRHOSYziiU6g+5Bo20Tex6ncic3K3OA+Q4lJskSP2N19c7u63K18CC
pwJVN5wjyNLuPo0ATIuqsAO8LnwyUe7fQ3kLdpwZSrrY+RxKo/650sJawOpKjj6FnxxlG2B6y8HL
kFGKNZ0aEnp0kTs/elLTN5ePtxAP5Zvt1e8k7cNXT3A1i3g8PsNuCC9rGHb3nsA9wyNXPRTgRyxq
hSCFbcluSevUP5el1a2g6E5PcQPSYK98eQi1D1qc1Ue7iBK+86yq3xKtgauo62ozgM0C30OVrVUv
yEnkoB2GdBgvLvTcyN1qdQPovgD6lMrHtgGls3RL/YSJC/Ac3jsvwKIUkLto6xsZxxf8T5ofWAAc
yViT90Dzla+qdJcgabOpNf47nV8W5wFIiWsp6rc+95xXJ/HtRZs49Q782/7ZAZnC9PNeknUDUeKq
T4j9mibBJi1o+qjVucfDDUz5kG8EPO6wuLUoE9F27IdfK4A3mHofaprMVKjEPYtB/nUDy9vLukyO
NAk4aJN18sx0+KSjUb1bLF8pFYCEU+XuZsCeZl55TIFbHHsrT9ndnkCGjAkxESsQ2cUDGDOYLlOP
vwX1CNx7I/fAIhZzwgTdQ7FBPg+mCXQXaHFNkC7MBYCWdTMzpzbPcWoGfZ5G0+2eHMs9y/74GDOY
ZlLPiV0VW9eK2kWv7eYU25m7U2HprhLITR+hVC3xwvHLdy991WM6/ijxYp6jiop9desRoJLcpxvf
SoA3SZGiS2pSv7XAqZt7Sko/lGtXd8F9tlL46u0DD5Z6yykJtNdpj3B0Y+O1mPMdZsOHzKw+poM3
rVJMf6PGBwCKf3V99SOd/GBaOnbhZimy9vMz/p995kPMv9B3xQv3oO8IMxos4F1JHlUHNK3k9OJa
efpousBA2rVQAZztqYtGDYfzNbPX5mIeUA4dIJIBphm5A+JxIBcSO2/nbd+BMsjBARrlOZSWfJBp
tk8KhjCW0xWbGtUAgbtBVAue93zWuVF7rj1PPbgq+WOYGiCR5dGzx8iwEQjT8UhDfu3WtDn0AUSH
5mCaHKCfRR+gngnCRyBgOlVyybMdPNWIV5ouSwffPDuSv/rGEA869Bv10lzFKkP8r0Sx+5fAFPWM
UAwNnIMQSWPPcey/lFO1V/Kxykv3jvwnkjErzLVip0e6DhF3u9bTi3yMQI6m8ldruvbVmq6ZkXJ6
rff/Gvmf95mR7fSZv/+F3/ehglGz1k05zuIuRjolVhrplehgtx3ErjQcTqbHHAao2dYT1HP214U2
LLALMIFiSrm9iJpyl7IAFpQpTYcHvDoFTbwxLXPw2yxYY6Jo5k6QagbpKFXzLqLDOi2d+RgSCvOm
is4EwNtd5uXXrMyjs+kyZ0BhdwuVjBZeA/9cQHSrWZU8GU551C59PrqXZFq1DrwWi5BZNfRCZfCQ
Orm9x/qBzcALfWsQ533MHPo+Sje9N8DqrYYydnZOzIKT73socVSAQCYqHS0RjYLtTgY3Irh4YKhr
wnhYPYelzg+BQmzQNHsITTFrBXLV9KV4HkYXsHFnB16VOlkFClQgJuXCOFGFeMx1UJ2SZjk6LbS+
rWVtsZSQy47DvbwexvF74FZ6NrBOLhGZpncl3JuHZOsP3iGF0lfw8kDTFW4KD5n0/8sIxC+rhYwd
dw0HlrMahURSw+X8iD0wGGXC5k94l/2Ewyd+d91XJVV7KWAJ9zcxaRJsnQSAy6QILroAATtHpGQJ
t0zwYgtrlfYBmLVW8WsEfnp7N7kFlwSEo2MrgClNOcMSfNJqI6Su5kWDvbIroE6CWDizqN5/ahvj
VCWHbOgPvY0CNggRZDNptTDytnkA5Ip2PxLHPyHMzAARi8Gygob5mYq6nGNRyh6HLnMAMhP2pcgi
iQIOVncMUj5segkN0pB16T7ug2pT0YoeEW4sVnkDlgP+YqBpeEgoDwkP2xXW4OPRqweYWtzK2ya2
NbwwkOGJ6CPEzOPm2MM4MjP9fgzkp5f2GDZNXH3d/zHMZnUwk9MMZg0lPk0Gv4YxBm8+iz7wamfP
Pn6FoF80rwk4FcsipOlB5nUz1UaK5wmclW8OkDGJHf7IbLuaj5JFkLRF7q6VTYYf1q2fAVk88ZCF
P3hRvJeWbh5JXYv/tfQ1LP0/YmmYqiJoeFwH4TQoeOBT/HcsQfbMIZDaDHfIrKJb4z9RT2HiBedk
F3QRrB4Fq195lotZiAIj507X3rV3HTBR0M9GtuwGvUhhoAGzsGdbsxExzawN/myaq+AGo4aNuEYj
LQ6xg3I4adOLW9GwZg60tfvq8fGaGUF1RLciIPVHG4rv3lDQZwve3DnXDt8i+fMhUahnb9ktkjdK
DN9SUt5aoJ4emqk/hYtikfje8K071HlcnbWN0LvZ0VcMHHo9Vsnc7PdNXAAJrv6YuSLYhgWqr62D
CuzkOvDyNUoyYWUJxz9ylbREETcTTCfaWUDm3h1IDk73LLV7fTDtOKn0IekDFAZA/a+/L5ghoQhx
ixkoo6ZfctrfgSu7GAmoEY0CT1Acpi4Lbo9rKkgBNgjVC7hm7SMlAC8Te9oM2bYAuyXrf8oMlmM3
CT4IrW95TK0XkCACoNUa5zKCMoD530Es7vftWQyxn7kdv7nP28Mg8T+arLuN3pCgbFGsNyTry3ML
P8isSsLypWkyuQJxlaPgDKi4KQlfVezrS1aP2UMEv7PpHqKSbkC9AJtpuqkcsPvz3SY+gL8nn7Nq
A8Qwf0H9oXCPLHEzN03g8x9gnDrnE8mpbOITyYP6MdGy2GvH6xamPymTM9SQ9aMnh0UZjc7MLsTK
l6gw5mElf4Dq/8/DVx+kVqjMV6EShhnydcE0IfHVS5jNyKLU4HL3Li+uUV1GSyw3bLwos26d5bw+
JPVQbRmWhTsO5cIegNl64+VKAe7CnZWddBS685EvB573t6KI4rlArZM7k1U86x1Hvdhpy2Y8H7zv
bjzlgEX13oh2NbAYVX3GYE0DiIihlItniiWgL9sozEViIn+oJHvwurHMPzqIKbYmY9a3yAvEil3t
KZtWARoeY367mmvI6Hxe8yaawe9rJif3n/dFrEkXnS7dT9tH5Gch1MBRujHSWZiavV0lUrjqJnO7
TIi18nUBjPkM30j1ENnJFsv45AMWU5D0q+wVsRAHE0XPTkUEVrkNJtGK5y55oA2y2BmYOu/gNePp
Jz8bpwYF2i2tG3XGai2xGNj1CThXSY31Zu2iXEwFIHMWFfLY2sxDSRbEBxD4TD6gFeal731YQr5W
SC4/E1RAWdRUjWePiGEzeq7YejEqYzCrSPdA3GSrIm2dvdc42dGWdbGE6Is9e7p4AsBBvUPlslLM
T78Dq+tgZzikFzhaMNOgCuImaTrvSlKWYlvsBm9Ef8OSGT6RovT0MTP+krAXej/lJ/VkNDEXoAj6
deY7Qw8wBbDi9hCEl07L10ZE/QsgisOKlD5ijZMQSzr+wlZW9DgUuj7AkJbNbemjOEaVQ66Gr8fG
NKOxOao20bcmlvKqK/bgTqOiyis2XA6gCU1NBO8Q+bTSH2WAaofIJ+BXIeAi+xJJjdlAkGnOEMv/
LbYaVLewwAo7my4Qt7NNU6Rr5Aq8fcF6OGUSEq190WJmsAtr0TpKPbKwD2d20+lvMhHXHN8O1LSz
loyxClDaXOwHr0ve5OiAyJBk/t0eUQBhil9Y7Acm6qdY+t6zQJUAlEQAv9g0o6hDWTuU+dp/XsV/
S5dJePrvcZ+/qiD5FH4hDwFiF9YLJ7L/w5rv6BHe9rC2HnVUOtA2ed58qMfubGvOdq1u4hV8rtVj
XGFZ4ruc/BTQBSYSD/HX2AGG1O3ATlgWYDjA/4+iTqeyCF74NZyjHtPnRxdwJu8+x04fHUw2oDYG
cvbTYV+OCl6IothLRHzfG+nselWxb7LtUNFC5uUFeHJ3U2HfsUkqJ78ksPvOQ6tKvnFY6VGd8/Om
ThOGKCh0GiN0E+40E4gACH6SoJjFlJ1PQSp7ZAC8G0uJufa7NbDx72vTfVC5kP/BA4Jk7t+ZjOkv
4HuAT9iQ09lg4vwlqUX4JvYhJySPHlK7C6YGJp5Bkp1BYsbWEIq1e2prmGrNaaOQjpTT4fNK6YOz
bDp10SITicKUKKoSQEkajsDU/yOHMWd/aWL+amodDMB+yNDfwOUGqJPqOizAO/qAGrRYdNJO7R2r
JgfJwm7ZgolyB2MmmU27oHcuDqBoBD/NTdzKcBPJ1QoY+l83tSzBY5lS705QmjQJirPrivSn0npJ
3RZPSZ1U83CAGAa2zO8EdcpeIke2c5iQgps9oOQqqmCFR5n71gbGUXvLbNT7QV2zauWP2tpFqf+U
xgioFRDZoHBYgGoRUxAG8Fr9WMLMiHelHt5RyCSXPr4g0ONB79Hld82iYJlFza+bEAjPPm/CtrX+
fdNglAINGGtN4WafN+XTvzRtmz7/pdi19KONCmLg7mfFuvMjvkSNmzR7GmXyHZha56BRtG03CoBl
TZSxjbGWbfs+2fhTDLL27GoGunT0GYMEF2w27TfvoggWKPNoQ+bqhC+i+2gng4JUsl81iKdsaJCT
qbv28uqS+OzFlA+pCUzWbes+gz8Zn0yXOZhmxIsVAu/54a9+v3XdueIaWOHhxpQ37NOJXIkMCFzg
09nXwfSxpBMbVh4wQ6FqjJfYDyWbBMdFHBycKXlLQuhpUSkqPLhd6N7N1UHZwaGJHpKmb7co6+M9
M0CJkaQLH+yepNcm1Q/F5N6r/DbaOBzodWt0vaWlAHKqRFNuNOLvC/PUOnQoN9FA1WfTXOWAksfO
sA6E/AimrVkPh8UKYZwQXWhauXOsof+8xdVPbyDWoY0GcjQL3BRFJ4hdgwQ9rXldGsoR0Xm3WyA4
jeUMA5ZP2zmwdy2qUExLNewykwU4E+lB5Cl/CMb8z/4Ru76+DPjDND5QPHr13QMKjCHRLmGOZpC9
++YnQkWqLZb+KAbhdfYmHAP8AXiKChVSohoxS6u7JZOl2WcOpRJbjvjwXDNXPQx9KtaCevnKJApj
xr0ZZ350YPiVPZf5RaAS1hPUZ4+f63ZovbzF6Fn2CmtjsuOxso60k9he5rJ+CSS7JFOss8vFLuRl
8KpZn0MoHmXnOs7ibYRKtessifxbURbujEKr8hOlk33WfpQwqbyW1Q3B4Aruz39OLOvvnj8vlVAv
5LM/x5S1JK82XJkm5QDty5QjIgi3Tl+nskXKyM2cZGWudvC31tXwRsmsHLBXj/HnnMMDIk9FRthB
BVUGaF5LXhVvlm0hHVTvUfYMRTPGa4FFEoSAIV0VmY7uXHaPZkTDM2xYMxScEUW9VrTMtk6h6pua
gm9mBAExRATdcBSY0xZyAsU000HbcEHZKSouUycdsK8Pc3SS0JsXiuR33mcnzy3qi3n5VGjhBnEx
X+Pp2ldLeskfrd/3xTG+iP/97R+hWu9/vH0muQ0yPw4Sdf8JsfICq7USux8ex2jXWA7qrGUcmqQo
8rtFV+WonzbAGGHOEhVjA+TDnLbIWwDZtezilUL9J4jdNQAKiE3sa7+nyJ7bj4ywaBliqloPvsxX
YQxGthETG5FxPsGJZAWwVA2nYQYa1T7EzPpE/OipROEz8N3RspMeNS7zR5YhauOEZbzDvN0skpIE
r7DK/yQQyl1F1FonNnb9jMMaeBoiq0YMor+msmvh2lQ/AyCGXxtE1qBd6Ibn3EN55awpLqDp61OV
Ax+QUVqdmojEm9zR7bbB7pRjD7kcVN099K49HopMfXNGt3sY6tKd57JLVqiargHIh4gqCtuZh9/d
hjmon17H8m1oAPDjPhf4fSSo2+ZEzXcHT3vpCvLsD368ho+7XIe1UNc0FEcUfHVfC+4tTF7JlgBK
DbpKLySvr9pK823fZ+E+ngji5oDXJxSKVQ1O3mTwmgxx3Yd28b5Fhiaro5e0ikFI9exmT8kgz0iJ
4VWqsmHpBShX2rDYPzeYneY6rumKaigKZrDbA7elGLkB3H72IIP77kAwg5KnFaooESGw4RlWlU2f
06Ds3ijNqlmtUbs1H1W+DlGkZo4ZQD9HIWppNX7a/UjAMWiSWqcz5T12pR99BJ11xaZ4I5GdXwxT
mcAB9WukRGVVzVO6Zr6M9hXY7ZuQWrt4rMqlMwA/ULTdzIa6+nksVb/qoItbVbHCDryUZ1dAv9dC
dPimmL5QJFvfkXJCzIZE8yRO6QqcJ7krIIsxNk0M+MfPiVKFqHI4oDR1kuZXc6hr28GiHBK+qYtZ
VjPPOA2WIqicoyYD/AdavPRUXOqwFI8Q3j46TVScQb+y75XlPFWJQ05uLtrjEDQXGAEg6ed5ji3c
e26r8mBnyS2CIX+bEJ75cNBX/sFCADpajmnIX3WIqLFQdrMyTWsIz1Rgexi6nT6pUPazxCrLV9/K
s0Vjq3SPuu5HyDQp9M/AvxkHTRrhrAZsi4k0WfNB/+o3FxmCmAjXTENMG5i4bxapykUXD3dkRspz
XeR35EDb09DneJJGDfi/brsnm2KmhjScrxEk+Yn3rr5y2nnHvieboPBT1CwPgXXG2dVctIdYX7ue
gDc/sjfkGDFCA22xjTIA5T7b2VSSa4DddRb3ZbcUiCw/YRmjlpDe47U2NUMvjOaosKe2JcDaqywS
w1zL1gK3J/TK/ecp8RW2SVhx0bmeelmCFxR1QdnXJ6HTaFe2w6Ue8uBMuVxj97lETZ2flXawwsvl
m/aD7jJKjop2FW1WTfY6NhD65tjpDCpvP7T/oCnR95al0aGOR5i+6wK2CobiqirHlA72YryxdQbw
Px7nC7eUuJTTGfGdC8ekvzdd5mJXtXyttZfMTRPiJn6ynOaNISVctSR4bFBSfqvbsJmbJsmSEZE3
9j23yvARUGh94yjeUEwtUcFqmyWdWvZ2bx3G6QA12a+zgnndukvD719dX8O+xkawgiO1gX/9950k
bPdQ8X7UsaC7vm5zVJaJI3h5e77JfCc56ixDtfrGYyekElGJQXj1eaQNWUYcTBatk0uEN/MGBRn5
HiBpuUvx+G9UVtGDB8Ttyh3s8YyKONUyhvjjpkYGZriv7UdRXJsmgOqAjvwKIDlqTvhNs82TSJ5R
Ej5D3KtoXlGM9WjXeNJZAW2BU7bf8kZ5cyj1+MVD2nUDIZW96VDIbl6jtOvSQRR164T4NB1Y0ytD
13NKPOd7iI2FazfhOxX8AQXT+bxFVPCiPWsJKoz48GEqSzEXviYdfkKdsuoSlJnaNIM8UTxKa+ZS
ve4DaGVsQhFbCFP32Q7aNzfk+UcZHqHSBBkDD/MlRO75laRwTNad06LwI/ZHdSGrA+2bfZQjJxgn
VnuBw0ihNiYyAXXVz1NUln63U2yzohJrErgyyxXshdV+HL3g6EJHskgj7bz4ejgiBkKRqIwcTNmr
1g7r71mKwuOa2vUOYUpyK1v9Dm8FJkpk7bEjbsMrb1W+97IECEbUjD3xaNq+BMFb7ogEtgw5bJxU
qnWYYIkE1tRVDWXyI4JMbuaUfLgN3NdQmDf2qik79YzwBBIkGJFNC2daV/zq6raCDqDd2CQptmSM
wq0z5tUBf0u2HmwZniMfpVQyPXHG+jzaoH7ocCgF5Ph9FsWPge+3F9L0OwZLsfb0zKuR7k16WRxR
49RdI4Msl0bcleB3uQh1Vm+N9EsBPA+lCJWgkUH61So6U4DRoihiV97suELIVAb7oOmKued3equU
kyxH6pSvMGK8I+vSX+oI1o7KS39m05wbsAgFbiwxz1zEYQfUutp2WTes+46hIKSrI8QrVfsjjBpQ
WJXzbiFlUdsZudc2LL6Ow17p0IhFVXrRhU8HkBH0zM3xRY1Dy7VmCAQ5i7EhYpnGTXQxA6Mo9Nc0
91Ga8XefsHr4WwJMLNOnmGFF0IcX+vnZnx9WhM46gaqh0+PzYCXpklaiPFoJAoDwDGL93HnFIcqj
b4R50THzsL9O24fR87K5O7ogDUfAEzTxjkTUOQoYVOYjwOiQnqCaQVS07rbsiuEspkO2KQderrA5
zjYCO4WFHyr3GZza717T9x/Iz41QKmOhgt12YxV81sqoWmrEvjFdFsm4swpM1L4VoIoIRJj2YKEq
Ux069zBPyCZmVgm6Zonn1SleoJlB7SfaYsFli+EwxlCPcC8gqzz0eoCcWLWi9kAOVa1Q1w8puYeg
Inxj+r4OTkv/GdJSF3E1AvkXViNASbbtM0UJ01lJ/OypA41/0fHAu7AoxRYVWgjoude5N8IiAEMC
9D0geGq31rMxk0fdeNgCIkL1wJFnmsFN329Nn8M91NocJUzFFr3kXkbekYtC+Yq5jBN6SzyskjPX
/m5b1rCD8nScaqbgtxMDep0NU2iitjQWguzFarPiVdspBOuQA03CZYoAeLqDKr0Duc5DHcCeNssQ
GvogzZCQTHh2sEVfbrMRJa2osK1FTUYXqb0ovg1E3+DlPsIbnaSgOlkIsDC1jp2muiKeBkvyVH/K
ciT8/iFWTbDUNvewGvJjj7gGQiGyuTNR0VPE/Ed8f8LHcYCbBz7+f6z9ZML8fFnBauziFnWHBLBx
9psLed3GJyl+mEaYpvayIholZEkzXhiYZjPPkT2cCd54+ewDpmXtFhTai2mIuYDdAuA2FuA96BGo
EzS3gxIL4Kk4dB+R+qBU8eus8ARDwTXkXa1MtxJ5WIz5PMVMhO9VYXcr1DoA0BLVLlGAFdZu7kTx
0RzwNYi2Ck4rD1CYY9CEeAHw/Cpri+Hxx7SIFSy5OmMPqg1+M9ugCcjV9Ela7VzWjpsqpy7IYHB2
qSJEFr4Hxs8uAcOphxOyTt7FHgZgBOI0uab4qdcDQcUtC1vL2k1GuNGGKYRwhoJ10QW2j9c0lJuR
cOHFyf3XDqa+Y9r9BB8AiVY1iFVEEbgVGSO7Nm6xFpvOHAbu0WenaZuDJCdkeYdVpzJULA1R4HYU
cEJqq3iNWcq+oQrEhLKx5BPme2cu8zh5gBYlW/p5E59DG1+KjH3H5goJeNVAvK8CvFqmpjnoyIWq
FiWEgME0l9yehLtSLyxduBevvWV+C2OjHYKZE+MXDJYFkNd21BTbOHQ1/BuOlc3FiHiAz4JikY2W
dzWHOoUlEKsttXIS+1dfI1G9rOndetsXjf85TjvOCQm98MBQx3Ql8kknThx/JzNEWiLAxx+dNGxv
ukXZL9CLH33SLSNmW9dpoR6r1nn2oFg9IEAQfzYDwfk8R/3RFXdF3gCSjNIlAnUb1mBnFcjFVj9o
nFco+aD1Ds8aSgxLv78GQKCgcFQxroMopnvWWE9pXrGbhkPSV037mAxDg0qZFKYn6ZxEYjWPqC4c
zDvAxTHDoonyOfHa6RCaiWV8CiqIqmDdik9lHv50xjF/TnjebFFaHBmhKGHPIdwyS1+32cZchSMC
0NXUF1Cv4CrqgwBPzKwHm/r2De8PyFjQ3ZMOvsW0CmchNpp7Yo0QDHaBh+LDbbEA/iWEY4q1Gw4B
0wI+8PCOIryIZSLJvkBcH1f/D21Xttw2EiS/CBG4j1cCJMVLFCXZsv2C8DGD++zG0fj6zS5wBJpj
z87Exr4g0FXV3RDFA6jKyhSqtq0r/LwrmWMhxRKDeBUw0TXN1b0+2tZa3a3nuR1AZ/i1R55PBuMO
j22qCch48mY9cn+mmJp5CJgWfrDECF1vGVwOOeqbowkeSrkvpP3KddshMTbPHccwcFDQ3lKw0XM9
aGM3nL25zToQkxTNwzw3GVB461ESoj8hm2LFR4U120JF6QGCmv25h2bBpkim+uhmB6BPklcFOuOa
OrwqmtO/Fu34EV1U3qkyy/Gh6dG8qRjjcO44uAOT3pOK0Yk927j2tZlAhDebepAVPJooNodqDYLi
FE/MAJrHe3dwhzOtUbZJDrKaMtm65egXTjngFi9xAsCn80MUofEbXW/fSySnvtY11FyB8rDORWil
D8no7jmfiqfOyj50aha9oR9Z30OQBFTl3hi9tRnnG+TaxYa8AA9Ag7fJvT15K8gAF6zqn6LENT52
X1lTRA96XKlBPVgtqF7sNmDoW92yFEXOlRuB5cOrIeuyTi3nr9Ncnppa0ej+TcDNqVlApDcTSB9E
1nOIJsyPNv68F88EjHf0oo8G3m2XMK/2NFKswTynkXimUTqV4K4th+80avFHo307aVBubeKPUwvS
J3dEjY5WTflkbEIgU4LUVoyzCNXrwVR2jjJE58WMG/56n4fRBwpa7LnZaetYoFJ856iiVIXKOLoF
lmAKQT4CzzogoBvetwt7PDBaraZ9QD/8Jhm4+OxOdhhMHKBmoZXqSdWR7gJ2OnBB0oP+9zb2E6lS
QwcIYl3PcsNy8fEu8RvuQLiGvNr7WV4V3nrs0VBy56Bg8g6dEt140ewD3Rx7YMhKIPc6r8qYu8rZ
BOBeh6ZiJFjEVO7B83Y9pLhV2OfyQGeLY4lbHHdx/yJkWX4CIB76oXLjZR4Nl5hlp38RcrfUMve3
V/nb3ZYrWELulmeRBObdue92WpZZLuZumSXkv70ev13mn3eiaXSVGoQBN12cPC9/AtmX4W+3+G3I
4rh7If77UsufcbfU8oL9p93uruA/zf3n1+W3S/3zlYLeocXdoVH5IAjBrV0iP4Z0+IfxjQulKMwq
c/c6ax53ZlbNq8zjecLNtF/uQEZa6nbW769o2XWJUVF3ntaL53al/+v+eJjBo/dgprg7X3acV533
Wfa9tf5f9513vP1LaHeOHgirGfrNsutyVXe2ZXh/ob+dQo6bS1+WIE8u/+V3NnL8C9u/CPnvSwFT
30ERm6MBKhXssRtjZ90CEQ8VagzjXlIGmCUDcgdDYLQsX23cMFBcVunbnEGNkbUe7iilmwJHEQET
B/DKEU3q7V6v+GgG5I76tWnm3gmYX3TQkQlCuPmh8XAXWOu1vtUh1xyYKCr56PvzUWYA9FLq7M0q
fCTIR1p86NkDFyudWuOUKf6i0Kc714mLadHwC0MjBT01y7+GCVN2Jri6/bIosi1qUshHqUX1DFTm
g9mU/BFkS+WzguzL0fL4E/koqsEnd+PZ7RigLbx8pjA9A7lcjGTLnkL0UMUtUolbU6xKAXldAcNl
ptpqWehf7q67/ZNj6SGSqL/Y2RNgXtLDb1FpIANXusNpAhJLrGxwf5xoDJXQ2B9z7+peHOZ7iG0q
CKlGhFTDdRrNpQPFee+rWA30lCsTzbtajY4Wo01RBaBTOiBLCHbZZXwTlLnuCehLsb2ZA+TpX+E3
VrBi5q4/GioE1xnEF6DZZz/2WuI80lkO0ZG+L7vTnR03REmA+1O8h+4mjDw+9lkEtoa/1qAIOtR4
vAULlN1vFxudxbnTP6AN8o87Oy1SM/fQ1pO9JyeZnHzYFKoYdg3w9sBMok4IBS4LL5Hjl3brzXZy
kp3OlgPgdfaBhhMR4NGpi2JK2KbXuTSNmUkYJEbLIVZXjBtAACAknk66B8Vwjz2tGg1JEqhRKXjX
AkKNtJ09blKv4k9DpPKnVqudvdO7r2Ra7KDferUK7uJZA6F0KABH3thm1PtCziTbvAettBhpH9eJ
xLwPOdR6+lRULdtSmy6dgQfqcu3XvWvdBQmfV69m33xOPbvUvQs+X6AdeOCBUDVGDXevcsPIQUjf
FGyvNIqN81BR25/OuWa0qk/hIW/78cA13V5FrC8ClhrX3ulM6TwX2Q10Ry8Ho2ZgWUU2n0w3Ifed
1+SPUhft2DehhhIONJ0asUFfsEog0ADFO+SsTQON0ix37UMsQRGQ9lS/FBXYgYYGLQ7vEbGtaWB7
Hgpf392BfrIC4PMNGR0p84r+VwsJkKB6xwaB0+hQ2hEqRzIDiE/Kc4IqKhhH34mgQKAFQUDez6R5
NRGByziOatgcB6jFsAbrCQN1XM0ukqFgk/A2DWJw9EOzxMlKwEGKNBhCr73Ug2gvZNOkrUNTN7Si
kKPd0Jjcd+uManpmXRjtepsNx161+qM3oEK8onEK+YCDqz9WXTWWwexA8gl4gNHpvsVQJULhXu9B
nB3VwbJCV6bXte5ssVwv1B/vzLaaKFtFHy/du7zrze/KVf4Vut0+cgjazS/M/LODEuBhjqHxzcz5
R2YIof0eAfTko8MPxMYKKqZFnrwN6AvbllINkA75+5kA3J6Bx/svD7n7IZtn3NlpiCfofgvk/yc2
dO60QuITXVMempgLM1FOy6EM2XVoRnzVASZyJCfZ57k9unH8aGqn9TINWfUw6OtG82eaYhMNh2iD
GkAGaBpJAhCw1qwVh302RFdEe146w7FMSzyYJqzZpVPe7DIjd9XnwULuQB3d0qeYVgZm1KogPCCj
O1TdDvr4SCY31isfN6MD6EGYpha+p9sgmh6d6QE/c9oZzaz6mc4KCLjqU9KdFrsOzb1joVvgLkKo
pwJUu9LG2to6uGy0+MG4HJDWw18C1HeQKGAfn92J6YGq8n03imZyy7FSUJLBbssFxG3Jjj0z591u
7GXeAB0DQcNh0ndTnjRb5KnVF68rQFSphPYPHToscVcM31xeDn6Lpv6n8D02MZzpLnZwPrXYJm9A
hB1pKAF0DORouceQTiqjBwN8TcPsbuwEGUkgHa62Co1V1dhAGknOmCfTOkMsk3pN7K6Y9LTgMdMC
WtEe4wcKuZ8i10ZrbQK6fswgb2U1Qa47zmifgVkv1y4DQzT+dfYPO0afiJY1X2M7Ba+HxfJz02YQ
bYYK5cZCn8srxRJdy8+xaj9ZKNMA+qDorbJyNPwkUc8Ag1wFmmEyDCWMWDXAq0Ze6jYgr+MC6EBe
mlt1qEOqnmF6rR9iHd9EnXzVSiEw5OuRgW+An1qG5G2khBh5iwpyQK0JQBPTQM/sdStTcuCCqAQd
PPJscSy2WHqB4NC2dopuBYqjwwAa7dmB3o0fEyp80zCgiLpMoC3uVqItBNhOQOWNhSl42TuXFwX0
FTs1krvXMeu1LQDHS+wx/Yw+KOj4qJ8jvAAoFibgiB467XNjaQBZ1eJFVAP685QsRyU80j47peqg
+KmGpyifVChX4g0rp9OqJS/b3Yh8779bNRx1cGMoCoSZcPO4swbX2mphj85s4LNW4A/rj4meRG9x
Pe2iBtl+7qbTa9VU/iiJ0dA/Vz3qHfS+IhmFpkXcO9sQByKvl+kN/hQsSV5aEl15w5G8ianeLFmK
EoVirOHy6gdKCjkqDF4FBL3TPatgit91bmxvoFJmf1Sm5JF+h5eIHMDPXZ041iZmFtiyTbBTDat2
spot3SdPaWIcTKf07+6V0VSJO/BJVY2DlV69Vxt5EtbeeMSIn5/VfKuOgs+DUbGXTOpuGnkOFh2T
7bk6KMPj+xBF0ehEh6l0dmiOrk+2AiFCLFQ9MM1NnungAeBRZ8Di0QjcFvqpMfnB6E0o9xSiGLdF
N/T4ksWECZ//Z6fIuS+F07YVqOig7sPVfc0750QhQg+HR9udtssE3Z6yB3yDoqueJqCV2fI5eO/n
mHnfKTvXVRXPixigdzzHAoVPugoHMPwHMINbK4qlg1OEeQBs07Ax5fKT4tb+CDmLFyUP1BQCOFXH
hhcRtbqfDFAsJtsIxO0RqKgfnuR7JVNTmaAKKtSTI00D0OmbrLVxFymHNR76ng3rE/ko3EzRR+oV
aNnhamjuRRF+BnfIcPCiaDiIcAQKnU7pgK93RYEgyXvAfVTz7qEYGoYVj5oVjUF1lqx1a+rnNZeY
okpF6C+zaV2rFdfrmJegcV04r+rQRtu7EJup+EWNvA+x1UICp/PMvdsrCbCDk4pTOixj8lMkuR1Q
ZV0jaWwvkbOLQlGQEL4WgWeEgmgNOlu2hKiEYvi/3I0i8Ywag3UQyERVZ+PZAcFgkI5atqZh78Ww
9cZ47t3JWQ3goNjcOcIh/xGj3rK7t1fjPq4L7dCWbW5DBweLjO6LLurhMdIjDnBS4Ww8PFleoEbQ
rsJ2GnY0pEPWuc+q2adHGjVpql06awxKKD+dKznyzCi6oDFzmdKAhePUddZDKNiU+F7HwTLgFV81
tH8nPjheJnxEdJD90XS58WjGw4YlBXBKTesD3jNcWkeNX9AIAFxl+EIHI7U5EERWuM+lzWUAqk6T
AlUeOUS1vjuXkb5vTO86Qe8BYbCgAEkmtKIVa2fqQRsr44G9LY995fy5xKM1EPAuG7KEMqDpG+FH
fSweaDjxugMYzU58GipubjyX9cciy6+7gRWpQfrSdnZGzjOgbioDSRtXCs6BSzTFX5ZGASjWqxPZ
ksoCiHgZmzsDjXIQWUBAKCdRFA3pYCR2ChxNFQV3jmUI0R1zE1s2MIIfDc2FwJEwImjcuCg2SeJ+
C8DHgA9s2hBLf+gm8UVN3FUq6uJvXpprQkuJYnPDjV5oPpr77+dTRCyp/u92eN+fnMsaAAWDyxcg
dA8aDRsrBodX1kL7cGWjeefkKnyNzowIRALW8L3labRPJcZ6RdGdnTi+iI3xiQ4crKmnOmSgtefi
qbTR5FGkYbGlawLFNLQ0rHZWKshclNGYYo2rjF6Ody9dXfELb46U2M3cTs4dpOhBqWbWA2rVETqc
crTeZHW7B1wQ3FIAwD6PsZ8nsuAvLZWaent7LP8k1xzUht06b9xkvcyJhipfiT66rkMOkBn/P66z
7D3+79fT9ZPqGxYYyprcMo4V07d9qls7Hhq438r73jiKBsvg1is3jrltpPsRLcDQ8zSOZBrIO8dQ
eIOmnLXGPfSSyCkUSWvTUBkh+xE0EQifeNaINRnJPe9I4SOakNZovmpXiZtk12/pWgDns6pNQzxA
zGStmlB+8ZHUMPdJU1iAbuM7n0f4yYM2CMYefb+TH7kc4a7rhvOH631NOCY7ZPmUR3xAorPb5e5m
rLgBruO/bKp0QLgQnTmtPttLMO9A5VqGQHr+U69b9Y7mk4kmaHj7BHingBZFzifH0Bfu0daFskmL
Ef0cQ30EVqI5TppVH381JAeFCLBa2+2E1tr/PZZWypPoq2ODEa21X2rFUHw6MwFamc9KaatzBaqN
795/joOQrwJUMJKZbr6+48aioQ4Yr1ImAMzK+zgy0aGN++hGPz0HtCAPDdC2FdFJcyI0n6G+bJoF
MM6jaQDAnL4Y0hwWXbYXeJb2aWg1aL0HR5ICAPNUvekakvDIAoFwVAbjjn5eY8I9zVPqxC8RmpXe
cMjwsTVxHwOFC7uAUN+2qp1nFtqQAV2G4J3f9REITbYK82ZvBLKyS2qb1hEU4ePTBJoUSxjdASRo
4ik0cWCJAhbsJtEDp6/x5TWmdnac3OsEmkUH18jnqTSi+aOVpWsHUJqgdpscuc5ObCstMS41Gq3W
XY08mWlZ0EKUNui0cL+ubDaHkENggRWY2cp9rYs/usjS9kgNGxeQmu7VNFZPWsfdxK/eBHrFLly6
RMeVk2aPD9xwvAQK6IXYZ4r+5xxpolkL6HSz8mnP5WLyCFzfKZAuNTDsB7Ln3ON+A4mP7bzUcjHk
pgtMnXy+kGW56k3zMmdXpnoEwgQ82M3qKonSPwDqj74tBY/0q8WoiQm4W3pepHBgvhEJ0vo5Zlli
cSy2ZRnINKWrCZ9TBRoYH5FCe0NDpfLKK2Ftq86sH3jR5q9g8vumA/j4/eeAMYHgRRshLUNUQEJF
n4wBIi8iA1Rj2wjsprgdmnJIweSl4GVI3ru5lQ14OgfG2h86yzgVGfBAY+h+Ar5VC/eRBrp0NPGA
5autFYE0TWqekNs1ThTNRh5krTEcKv5nXlnmPgbF0wGdpPhXNQoERtEZWrUgEYMVAvTjASkh8goZ
Qmd0aBmapGbP/dhOuLG3++/QorPRFy3jaDkaI4nUoRW62aciAl17lPUF2qBxMCYtVh7GBgn7Cb8j
fm81pftnnpvFAWjgGqnPpCgODIgoP3NCzadJzM29ddJ1Ce6tSkcxTxDZRtf6INABKKXt5RCsUeLs
xWEH9Xjv6rXUvr1MkAY4oQHvDU+d1aeuSKeVViXhW9cBjqT1lXgLm8RaeZyVb6EDvciqijyoKDBl
pVjo2e0MdDShbODtNcgKz33aZpqG81Ajqgew1dwMFy/11f3buXkeJb4z4JGcy+5PowM8xmgTDfcK
nnOyJdsJymdAsQvUDA9D1KzJNgJyOQWzW04p+kpbt3IFEw1da0/T27XbKvUD6FPcdYa23c96ln5k
aDG4qH2jn4eiyVdkL4veDAoVMHJPgnrR/oxbM+1TODV8jxeAQamkyD6ju42tWOSFj8ACTs+1wi9k
j/Si2eShaSExhk0SxjedCTgRB8/mW/LFiNPxxzBFkCvA19qlr/n0APWT5kE1i+gZj4PA0Nul/SP5
onPwn1Ak6M3ExU5BC3O9swbfJDqfIMYZgMIiRw9UjqwRSTuREa0G+VoIJz8Bjeecy0ZRfCWy8Gv2
fhaVSJWSLXk/W7zzWTpWp64EOVYS2ZcYd687vBeNRzqgid18tNIQcpuQfFzdOWgo0vBS14W7o9gl
AjzvyIRZwJz2efQMcr/yRWvzdB2qgP1XDI1jqVLXvtU7+Xc+pv5kivFLBFm49dRmtxFMlkj+MYJ4
ovI08YskhgxspKDhowTV5hbsNgU+RYoan0MSyI49J7BUcILZMYf6dUwPJ84ilh2hv0FJrIMHztAu
8KSDvF7u4kOTtyeh1C2aQuQzzc00uTZqwOOBtScuNZL1Hglfo/HqZwFg4m5wFX0zTrXyERmsOcJA
08+qECAeslO0RJWoD2uGwp4h3/4VpWftAGZd/gweRfEI7vMHo8Rl+2olqo0l9CGgWDoYav4VFHba
gUZNl0zoqewfwOfOnvBw6fdTi7JkCBU+UjjmDHm4ykB2ZGJcfHD0MqAWaNCj4nEYcioBdTm7uqOt
XNtWT2hQ9PNY65WXJBRiDdb9ykanDGhx6RDbqrpXLHkA1rzAtwhOga01dbQUdN8KfDeiUiA9FC57
2n93WkZQ72zRDou+10aMl0R+X4Psy0INJ7fwWI/GhfKPKeTlZtFinYC7hSxjA5FH4TyQ/V6ulULK
1BgPuYjN1QQWjoACybEsRWdRxrbp+1J3YZl7VjytYMkWlCt6GvDCCji3yyerziFuZ2bpttV5HjA9
wZOmmqNxvlMhEGu234a68DZ6r06QInAgHS71xsnGvX7yR2VkF3L81qbKuejwQ2vqEkNT8pYNfidG
LaDC40IQPZctb+qYMdSLNuEwfKCq5eyeuaP/fj6XN00DWoIz53RXdfamr7oPbhKA/HJl6WN+msXn
MgWtnk75tyEp0JUDMnR5z7c0eg/luN08Lzp10k4rUhTZKeI9nuymFEj6eR0K9b7YDQiYaslaTYeq
Du0169tptdjoTPJnnvTKA40txVgueAnRr3+dx90BTUEUOWQNpLSGzFlXTXYbs6zIQby2RTXqB/QS
7H3TWI/z60FDsF6hLTq6Xi9dJqpscxjZ3dLB9/n71HlInjsbMr5fw6htVpo+qGvG8c1G7AI1M34A
UN+fI0CLgWHVVsRBwKKmOJomeEIpiiY5UQ/2BUll/vdJnGWna6lESzRItJsl2t3qTEBDCrraq6y2
xxONI8jjbHqBUiLZFBlzG4iu6zW+rZx5NrmRE9ZQWUT+DdhrA8RD6R8mKm87pRTGEx0m3juBM7Bo
vdhatNehhKhGq6JUTTwW91EwSOEwOiBbDb7VFjnvcgzB4CiFw2I7M6Ai/oUCbsxdr21AZ1v4ZFvW
QE4OuCfmOPMa5LBL0lDErabcqnvfDyigfDNN5nDvwD3Hd5Re+92yeOPhY1CbHd58nv4ABiVQwki1
XZAathdDr9Bn7ZhnVprtBaKg7UUGkIkC6JA6tyYKlRMBVrbmiT+vtSz/81qi4p+8JNX2rh6vHNti
z3RItcrcRlrYXXVteAVSJH3yzF2n5vy57wvvqS9imaOClswQQRg3VBE9j5G4Qi2+1K7RDtpxnio8
ytxHL/vRDFWuTzZhjt7TiPVp1NXaW1LEb2OWOJdxwO1ekxnxjobUuuNNzgFdaOxEPTxF6kWXVDvQ
gIJiMNOjl9F8TWTfD9kRHW6zHqip1kIzmN9BOi/QGD45NINi0IF83WpZSm7lIIkLvXRcjMar+BK2
6POTa6jovDoO2KbwZGVLDctNpMYAWQCn/xQX/WM75eJAJjrUYHXaQq9cB5kjwpB5BJd8ijjVAngg
U5xm34xm6kACGnrpD/QokdFPHJ3SARyOYcA1TVvRYwrZ6LGEzhbbMuPORguYqPqtVLfq1jEaQAEZ
Al/YDWkYmkWdXavmh5lODO2uV8KwSrRry9JBkdlDXHCjoH9y08oC6ZTVxQZtBtmmkdXUxSsi/fuo
AUGDkl7io0/JWd/B5GlI3holx9m7wOQJTo8qbTzPvXPMS0lvNuGdDG1DZLfQRQRNo49TDaauUAOj
v9tr1sew079AkKk8k7Pj+gokefprU7Tes9ChDCvnxAWE+IwBfbijntgfx0plu1Kts4C8VsSUdeSl
qKPJ4BCi1fMG85Kjc7cBiok3GyQuczegMgXqFW0u/GjFmY8h0i40LCwA+oSm+3nW70Hg6R67UCQB
s5LkW4NGjkkH/ymE4MzNoFc2SC2q7MOotBcKAIDSAdlFZJyXmZAHjL81Gh6CvdD8lE+FtYG4C95W
Fljr87EAP4zErPQS7LIcyFZCeAX0tuV2sXtJO2waACWR54I42N1UGioEppRz0acLvaj3hcVzmuDN
ZHVRW686qU9BB7vqkKii0zYFBIvLw+Imm5iiOJgGJILIcb/EvE7dolCMLHRg6K19XA5D17N9XwO6
9G6PgEY6GiOI9oK/TtFy2E/sJqbiybjNuPetj8bqEVzJ+qlVNjQANTT0uW3cjs/2ptiSnSx0xuWc
IWP6Cfc2izmCoCQ47VBk/WnRm/UW+0+LRhDE6kuWuI6vo3NKPlPQA4gVuvZ2HLMvZFoOd88faBT+
BNEv4GnlTODL9E2SjsgWy+ES68jVmjj5Mj8BkXd+numbIQCgyT2kRtEgpVO2LyxHA5+qTGhGKRoH
PMKN8ypsdKaDsOZPSNi5HzR8fyKHp4XHKW3bg24ACAn9IuMFr/mwihWu/lD4mXS+5Byr0a9zQk0J
jyxKoKmeVWKtDcIXRYWnYmS0v3B8P696kLicW9aDzkON8PQVF9MX5oD7AXyRws8ZuBydQVQBKirp
GdDjcWe7QtnqDqsuruY1ePJBH5bhgW5ZkoeJZHgae6Z/upuk8VYB26pZXXgL3gNX6M7OHDxRQHUC
N5DoD2qdTWaVxsesHR9z4ebfMyNDJyXu3p7Br9mixxQRsaIaH9uhf6T82a8i3tf4bQSa2Fy/RBdw
4HbZB/BSFE8EdOjWKqpbHy3BWjSAxa8EqKhi1d6P4NiaYQ5FbQDqCTWMjTGCvaoD3+62NsreryoT
MukSCZGWybwozecBLSqAlqRFCUOBxk5nXrTTRLdOIVoCaDFuU1RneIrUpjxC2wBPIBAnm4fooWcX
4o3VYELuBAwr0kR2aWpTtTzSEu/rkAmCnr6TKhpeZtD32wA9ovEKJB/RcbL17MykkF4Xx+X3Tj6n
c8/7IiY1DHI8aM0RFlf7VQyQjgek3cZmKRqo3vOpoANg56rONTggIycof7oYLfBgQ+ZSgW42zUbR
plnp4HyQP8iRHVTjhPSaKIpzUYNLlATpuyYdAaj6u6O1FTxLSEeEjNo8I+s9vIulI0pr86gb4CE+
jUhVFRVT2cs1vzMYTrEZUaAmvbsg7IX6lWdvUAotviPTp/qJJ6ZHDfimIxrYQRF2DSj7ZN3mCvB8
SupuBe82lsqdgy1CywmQLsk2JYgUgTLSktmdKLpzSPD3gH4IepU5Wu92uY4mdvrLALNeG0D/v3Uj
mD4WO7hx1maexW+/iLelXU+8CshGBi6yCvQeedbiUypzkjRW3ahdoWxsQdAOuQuv1saVaRcckrGN
8cZQeWk5kpBIDjzGbVeviGUTPCugtFLAd0hD0zb/eVKjmQDnleKEJFUF+lt5UMBTCXgh9DP49JdN
OtLYtKEIMwD2pNprAXbjWnObY8qEuMTyUI7WmtUV2N3liA4A/JsJw02ntHhFp5471IppBEpH8HEA
2QdJ5OiwmNKxLQ5Dr34mEx3szqt2rgrxeBqypI13ZWv9AYme7gDuT8gYdWPWQxy06nwQoVuoMQ01
8u3SSB6KpLM5nMZmVPxR5qoKvEw2HvHIpK2bqR9WhLXUBnTf4L4cHhpTDJ3RASxp4C3IjosZ9L1p
t6q77jqhZZDYbib1nOkOpIwU7jn4TlZ0vHJdG65FE7lBmhnilfUx8qiWd9FVYLnisQZ7qK0pB3JO
g6qioRJC6+R1Qf/0ANHq0Cevi5+aky2cr+gsFq8WuKBfIAdQtW3b+VWrnJsB3GIUWVnozm5Eqe5o
Hb3FR4dZg1iTV2fdsNfQ7wo2TFwRcBzpU6rXe1qWIoCEBGGf0jzTKClBRIlHzuZIqyFn1YHEvhGg
0bKhN2pCD8/SejyGTbH+IUQzKwoeCWiioET6MOCNvDNAo3tCVza+mtuofm1AjrFSByizVXjRQiR8
IsgFsUCN0vGhi0oALmROFY/Tmp8kcQNWPAwLvYqNFdAM2Qk/SuBrqU002yimE6Q81fw8LH4KjB2I
AIRNsVHLBirAsgSnyBJcKEtzOXJAXj/yRzKR02YgsFE9c9hQBDnsDkRONJ9syyKa1QGjW3SPZFeZ
MkCSBppZ6NfXjm3XlA91HF7CSTFB/UWUVlGhg8hKA0fqFKbfC/yWg1xFemLm4RRaMNnGhnbwiozg
bkY4nc6hoK4s112HshTkqQPPe4srLs5LCkAoJtoCwkR5oMQBORJmjhDCZm2AL1jjiRy5zlDzrrQ3
EGTke6eqSnzxefrWLDrvsebQNSisBIIK4TT5auukb3xwq5UzFeHXxm0ehwEJ+dU4fanxwIdXteLo
IOmbPzKz+GgNWfmlU/CvRf+y+IDngSKIy5xdur5CQsC0tJMbj9ODiJxu36jeAFVe/W87V6N5u7Ml
d1bi+rEWFfIsVf4FRfvbnfsu+5jWheqnpdmfp6TcgMQMbNyTqWzNSihfjQHvc6/LdJBht+4aFP/e
ET3//R51dG1rDKn6lIHQzHdYU3+yWPcmQduY/yeojVDpnLKviqaob1HvZIGOD/1TlIfKFv3b6T7J
UnYaeTqtLW+qXp04BGF0bGrfIKRxvQwNl6GEUfStM5AEvLsMMXl/u4zEdKufLqPFjc3JwH2y3434
PDcD5CtQhCheQQVbXQyOrxU5Mj0VB2D5SkeUj2TC3RYLPGZ0WxrS9HgCVomG3Bjn6ejrdpgvp6Ix
AD3mIEV2JjMJeiO2XsJKKy541AIwgVsv0BOwXvpIJmEggnQgWxtFEvUrua5AcvwChFFxscPrdEiC
oZ6YWMgmmJ167Lh5PTB5lgH+bis90KVyZCf9hNxKbiBxKj0g54Fqj6buVLBUBqTrYGrILqAEMh3B
BgtNPfU7maEuCqkYGUU6NRRVTkIc60a94L4l9JO6Bh+mGMz22EsGFTrovO9xfwwy6AT0j7vFUbcu
otX3aDG264qHD5Dr7HwD+bMdFe/yDNxXYJhwQYYKnDV5wXnt7ajwV+gT5Hhd0MvaYbiegQPTEMer
MBzcbZVorRGQ3rsmjdBUcLck7E5i8XRGXh0sbisuvQ0HdqYbOFTXQRJ2nmLjVSeWWjkStvpKFLbk
k6PFJyPV98if50FgeI6sjdZAIxlgYeFgiXXGwaFEt4Dz3SAZx6SGToi8WaRSOR3maJMb6PIF1Hs5
eEIRa1Hj7neI7YfUVAyAFBLxBcCuoM697E0kbY1WP9iJmzZLPDBZNPlsd4VkGHND8UXal3hNN//A
7duA7zDkXkbJ2E4HnunoFhm6BOk22BZvJOMKh08AO9DTYpkX8WOk4YeL8wGdFsIZP3leGAWjUeh7
qu441dM0CfZ2FzU4qawt7nM8wV8U/NM6w0bhwk0cM3DLGAVOKcw6GGy8NAL/Uipr9Dqe2ai8NhqK
c8lN1XgBy85awe8NNFOs7qjkeF4jpRo913A7p8doIpI6NpB9KQFNj9mBvDy39gK0Fc9RFJu0Bpl7
SIse4wJr0JIG8mDAI2XFqoirDApWXfxSi6YB/Q6ASo2RxC8ViPtB1uL60wj2Wb8xemgahqGzaUz7
6s3wWE1TyfSr+TKCnA4a7NYWNGnQO9A6vJZ/CpsJzJ3KbI74U9jMWa5acXsk7yQr4+RFdRzBMfjN
Fy99mmgYO/rt3F8F02cN32rZcTiUiTP6pe0pr0ok/nYmRv1qG97P7uKUFFruI2vHLSsz4xCPLkh3
5JsWOIhnUY/ixeq5cag7kUPVEG/OFnTfBp5ebuz0Zg7/ih9ScIFOfTXY6rq2HSSIQGJymFisH4TO
7QCS8MaKbIvjV0PkEvRmRfMWt1FOdsBjKGTfOTS5fo5f3IC7BiS+FC0+06Go8lf0rzpAPP5lojPw
unk+OOXzdUV6mWSsUwbaFNsFBdrP0UkMsHtuf1vMhoiSZYfCqa47OBawW5I1zvP1KM7XNGMJtpXi
JRqKnaKAZRPdS+mqKcZ0w6HyCS05V9/xSW0eVVnpVeLCO6gdIAay0otfWvbMkHOCzEID3VYZQY6C
mTsNPWTzJLQXdwGDuJnQpvARcqR8peRe/Zn/D2tXtiSnrmy/iAhAiOG15rl6cA/2C+ERMY9CwNff
paTd1dvb59y4EfdFgVIpUW5XgZS5cq0K6Uhu5+KYh331Aj2y2d6MUCmCIJGzrtOm/lxhr2pZZfnA
ihBsRfkIpLG293o6KqCi2/QakquPkSufIXJRrqC9lz4qE+EWuiKb0rZR2+jq/8fPKBFeKExwTQ+D
sJYBm0C3r59ofDv1Y/fq2GI8jiYwy2RNs9xaDgpPlEow6Fes5QQS7AAiPAYI8jZNm1hbErqYPHbh
Vmk+pPmQ3sWt/YPM5OXHvrktHGd81V5m4G1ZDjxMaTiP2GsWR4vjIYB8PH8kWynEakCR4z3jjD8m
EGpeeUBdb8mDJjgjwp1aAPaRbHpC74K9dY4D+HYUA8SXrsHaLV4Al272Yd/Ya6FDXx7svOMf7SWO
RV+0/9/sasqgPluHCzEIeUkL5W9Suy/XZSHyJ1AWsh10KYOlCLv8SYkGRcte5C2MAN1kChGUqECP
Sc4WA59Pn6sLDaZVMj2kICGLsHVS0Nla5VFpf7Kliu+V16ldn7q+iTCc2x0qvCyzhbKicO+wrcXb
tv9BA0YJuqtjbg/dYXaHbB/0ZiBCBfRUDRaWqRouTlzKl27lDo56MY22g+DUkC2oG1VSM0wakIHV
o1AlrSCugFIW6uYDFMwirh6RmQ7ufemeyYy/LhiKIoDcq7TBkj5U0HIIwexo1LPGL6Ezdps0w/nu
9rpFdCQbFzEiJNAC+PAaprft7eUbDmtd1PvBgcYEKbBgcILMy/yupok2YtAxyJBODtjdcYa01KbX
WbZcDt1DPIWbToroSiZp+tA7Fs0PGiPTbdLN9s9J3TDVR0uqH+T/f50US6DFwPaAjyZbH3FSb7gG
SQSoR9UqVn8bm+hoJNhtPhZhV34q0vCXpXddtdfECx+byTPoBNncdf/ZpdGbMyJW7fnWVSkqzqws
qleBsQ8dXVk8MH+6Qy+iOuP+rz3mFcVCZW79AEiIveS5sO992xo3kJVuTiCC6w+qhVhO4PntFfFl
tjIAmHiaaghpjGXdfPNrsW8t4G0XJeDc4CeAUGjOvkF5R7y6tmcvU6Tb5iV7Q9M+esXbkmoCYEkq
/rYkSspPEb67cdeqV6O0e1Az4mpEDd4COgfqtWhxT7pS2vZXv5JNoIkNQFi6HLpcbEgbLERY5ex6
oLioQZy8pm4jGwiFQ5GTlMJIM6zKbe/8bidpMRcBDLyM0wR7wbNfQDZ4gQsnxPtnAamO+eLj0H/x
MQH4OfRTzDaRZHIlJi/cx0EwvnqQs5aqrJ5bq0zOGRiiFwN0PV7JLY5TYw+OYOhsOt6isvtgl6R2
uBUoVlyhMNlZx6rC/3WVTXLFygy6H9QfO0eCVsRx1gNEhaAL6k5rZnpbYJl+hHyM9sRbD9BVd6Wr
d/vNRPaJW7M/UdyTiWvAyAA73qrRnuxkosH/1f7H+viOf/g8/1yfPmdAiI73tZXNNwGq2jaW4Tr4
Qv5uehDZjra8yiIF73utfKQuiuRbw7wwXQPbjvhPI0EyoifMPmxKIPSSeFCFSfCU/vdSN8v7cvP0
BJS+7pBDIVyrITgl19+itloGlp9tyEbaCRLMpxeVmQvW2+DFxquUOZG1R2rUnHFjys+cBW99efbA
Mv8U1+ztBZxUb24zjEy7BV0pz2ANcZ/S325TN/xrtX+60fQyjPBf7OLbzyYcjKHAdO0qDk16Vnv3
cRs790B7KtQP44temqesA7MFebYO63auy3xwJdo4lGj/ZopBdSgacN2Sz2hwd9G0QNPZyLHMPvoO
YF/mH+5grmb3TIXTCbQRd+RNyw4BnltsTg6Z7XAYPKBWnNDIdxl0MJ/NCimJ0AujM3VB9bdt8i5+
NKBI95iPbDXqGtc0YzaqntpyQd1pstgOZMzmPJoNAkCYoSh2NEpLCghunKmrlxwzcPLRkgXodTIZ
dWcehaBFMQIEK8TSpriJbtomB0wccnAniqXIqJqgiRdHG+paqVBH24RmUV+L4lOEvNGjk82hFHJo
alA+36a3bW0uA0+urY5BpTBKgvuhRqmardVCK9WDdsLrADSWPdgf/u2h/O7YDHjV/+EB5BTC4jrl
8Zc1PJzfV0PMoA+PPUtur4HEQUjFZQ7aSdPu94mxISL92TaPg1QfJPt1AxZYXhjWltcOshI2WE2R
B6tPHnWRMpm7hLAhTI1QfDbdMDXvkwitQ17vJuqR6/tEG+UIJxGhlDqxy6vM0iPkB71HQIO9R8+2
n1HG1ZxBEutBsrz214hvD2sa7DwjOI8IWXV6kExFkV1KL7PBSovZacyTNUrqmw1N983Wwkm0+TbP
1pMgpbEFvD++I5Pp99hUgfh5S59g6H15FNADXtAorWEjB1eYdn9PJlUZqCBSXrqjjwB17frAbdcE
AOT3JwLpD1S/jAeydGYO1afpW5jE/Z4CcC0IcrdTLas5gKdi1l3wor2nQfqSIRsL0fdE3NMXTKQd
yj7+Ob3Nq2olXBv0zUXq72O8B4Dd9fddUOefuJ0Un3Lsk9iQDteoZviOc9sBcFC0OxoEQnraMRAl
LGnC+3Q8r3KQuI7e2nfL5MLYI4EmbLyEVoD0TmDfAd99WiOp3Kgh/gYa3K+uhL4PiEaCfS6gxuhl
mfUFE2mcJo6V4a94AtBMsTLMxN5zDcG3jHrcIS1uaehFe4+8MF+EVZNtfLAWKMggvco0ZmA7zZDB
yLSSlJZy0XYga+0P9n/6I2d4toNGyD1KlwdAWFMgFXTk748YYOXF1ZLFSGjcBj4ECxuKBHoKrJpF
jGd435fg0lDhPVS8wnvXQpYF2+Ng20PG9h4cAYj5uyj9Un5wIg87TKy7QX6dRs6TZRYIV9OH/ww9
5SZLrtmBG70k+dIatCSvG2j26TvUvY3grYR6d9ij6E2f7PBcciHjF3V76ja2uRJghX2KcfLAtuXf
bvSq6DkUtIO8+6tbrVcjIPO7mz7HzKuRnW5qSKe93ZRWkz0YlftUATgBYbJtN6XpEbpg2TG3DGc7
AoVwFaoEjL20/EcZInRd27z8bMficyxU9bNOoHeXeoNYsAEQ6EaUP2VQfx4NUXzO6yKBNE7qPY42
fsyVIbIrBCre7lJbw8e7uE6crJEHa0B//KVm5htrDJSm1RGYLeKI+WCGNuRMK/M3G03SFBx+ZEFi
I/DXGWJvjxCJKQ8cKRsI83DnkWxR+9opp39QFl4HAYfscDOBC+vmD+krQBpbE7vUxmru5+al7yaI
lpbOHR8H98D0ZtUFdmNjpWOCNPbUXpFsH4B2/adxFo8nI9Oeydo5DK3v/yhT82SC5eR24bnWbAl+
X/zDp0yC8Tnu6i+0R6bdMm2Uxx5i821o7smuAv8qmA/sQzZ9lhFkB27hXQoDa7tjQ+zccaMNVR6M
6rmKoFQBqQhrFSPPCMm5ZLqwsDWX5MCD57SrnaUoUKzetFG2bCcz2kwxdy4GELdzYwW2OAWts+7z
EOEtGiAXBbmlZYEf2YZsPer/ViaPIwjTyfbaK9CFdDwdNmXR4u9XlwYCkO14wKZxfAV7rgeJSm4c
pO7a9qYOBu+lAnnNkftQ7xNaO9rKJ28pW1D4T55RgAmr+lmNzPiiL/y0eruwwI+bthAE4Rayi4WV
Wc+133UrIVvnqixoC6RNnB+QMACjQzgF68qGKkJihcUyq0C+E2l5ukJfSR9obwB50DctJP2SwbTW
/9mHHKlJErCdCO19W4yuRP61KLoAxy12oiNnX4rpzjamE8mQpYk93ukxOmHSWGPj26IPp+9j/20e
+FDAcj84XxrIMixAfCQeBQv9zegDY6NAY3i2kyBey7q1nktDfs3LAWrmMXjwsKv7Drpnthj0JMP+
PQng2+GMgp4EzJqG+TwNwzwJsqrzpKZEQAtwEyPs02Ncc2OZTSpZIuaUHqNwAEk7jXRhMr5d0tCU
mgig8Hw6sAEJtEKXVZYGCsFjC8Lr0AKLT0EIBg0jb5sHw0mqZVm14suYq6vHUeu16NXXvvW7nyiZ
+iV87j97GQMPsz8419QzU+g+teKAv2x1Tkdmr1vH9x7tpH2Jw2g76fwRNaocA2BrBOrGqZ8xpItT
PhwsykB98HkfFr4YD9TrTCjOd2MwbQkSVA7QKe8bRPRmhJCGD4GS5e+21gUDBYlSkzP5De9zCXVE
65Hff1yPN9ij+2l3Av8GylNMz1jdIiy9Y34CSzowNzpIUzgABZbcBVWZRkfrhiaF0HZa32xTElws
40uNY/ch9oMKp2TTGPA3jFZzd1C5ex1VnqByNw4QLgBxUqwbGgCTXbhgvBDbD97YLa+aMevPN2fu
aWLvtHr84AYh93g98LwBF/gLCGKCc1tWnC06xAP2AQtfKtsOL2OLc8sK8PuNy8AzNrug5mpaJHFo
4Oky5ivgiSBqcHs+DXZWgcx6TQ+mjuzOKJ1LkXX5SmlnGgkzZOAWZguAYNLOzn88/Gj13GYWyBZR
lq7ZDl1NjxjZBeoy6dIk4sPbEBmVlThA9QGboaeQBt4HP9FbpViRI48tlAexymN721GzbV6BjdWu
gUybIxZ5lUNuwrKcuzid6h2Pu2xfMD5eJwhBQiMuqT8PkHv0jMj46at655a296Xz8mFJk3I3qXcq
s8A8EsjxyrDkPCk33TM9EZyi2yFG5M6TQuDa7oJkXNtQ6FvkulLB1ZUK1FRDvUTQKjgzR1nA1eij
Pbg2BOivUHoAQsY3P5yawFzSVjXw5gj5LN4nm2WsttBHg7wx0jlXYIaHa56q+my7UKhv7dyF+A4o
UMy4GQ9lYN5Tz9UmugJvSbaTri5P0FNpERoojCjdmBXgd17YFG+rBFnWrWyJSGps+WG8LhwcNIfU
BiHh7VbILeHTAEGzo9WGMdmFSdJeWpAqrH1fxWv6RZX6Z2XGxSOU3OwT9Zow6M5FLcH7hzFqgtpU
axeIi3VSBm82VK7eh6Xhz79FVNUW52piV/KnnyLI49t1JFS9vi2kwvaOQbb4TOsgOAz6jdFLEGQC
pUql+a+sNP7VqsS74xAdvbYhWOvJ3rrcW1qNZR+bqBie7ERsu9G3PmfKgpJ10YxbckuRQs8sHOyb
qbcP/2nZyTaqhatAw0XL5qEqDoxggY0h2Q5Vg+E651O3IRYy6iaIrX/oCt0lyjKzqcP1bTRUCEqY
xa8Ir4WnHppChzbFv5K6jkC0vHR9FCLo0YRrjkhRAZeou2YC7GGrafqpi5RBfE6rLp270ajMc1QZ
P+eVkPG4JFHxlXpRy/ml78xnb5qmp65ou6sBHTEaExYTd00WXGhsAHLxrhkZOANwRzBq1PfYYO1C
EKw8xcZkAFM0bmgs723rwQVhIM2TXDaPYxcvaayaoviTm/+q8M3bqgRYdxkW/aPKixS0XFl/dDW5
E2DDbJfYTgUtHfBFzS6opqkZ5/fUS4rMBgYwtjbU7S1guIs0uFCPJhXYoC8QIOiP1KUlPV/ee2ny
adS0J1nfpA+GjtoWlXC22GD0kLsR1X5A7f6FXJCUERdoUOxvE7q8NbcoBACCQi9Cjczjdl4kyut+
zwBdXoBhIkAqu3IXSR0AzVw5jrGwDS4gstUGK0dO4V2VleEdqiWzXQx5o4VJPrWNMruikhcapYac
x0MRRO7d7JQ2eLg0+A7M66YBmJJMnka726TbvQp9GysBhW2QFnyFgitgSILItI8cf5z3vUCuYqC1
qf/h7T/EY7aWHoLgVWduE5n1OxfVQo+R4D9EMuXfCzNA5sArn3LQpf3NIW28p2Asq9kBL95+V404
dOkVMhyWHjzwyCxiF5r2hRVVZy8z2IvdbqYwj1+qeqgvQxwBp63NslBimwI4vkEyir3cJr11sVtP
EMmapvI4vxkHO8BvJBYlyvsgj/ShkSEAb6IfofKLgUa/W+kKMu/eBQeemA3BiiyBbWOfk5blNswK
qOFxJ4Csa9aueWsnT22OrWDcRd2PErEqw3acXy3SWJU3Jp95h6BGBnw2TtoSx0Nsvw9W1aDYTk8P
IXYzT598s3lCyqNfJxl2+43GQrgaH9E2Dl6XnrxQzzPBpjB1abu0Rgv4Dj0qffU2GkUol695CcSU
nvo+P/CHYmMGYDCNQWGNWAAK4Xtdo5Ix0KrgB/KIvL0PriicBXrPNr9I9YnGQ3C7rWwWTEeamOmJ
HRW3TMOnOovHg6fLKurOLy5cX1E3ckP8TsP+ZE3Q2gYLB/gZ61KdyI08JiMqt50EWewe4CO59Hle
I+M5GnNtQJgl5SK2THVn9X51AfbFAJoVqVNXVSW+n5UWJ/09g0VpcA9CQHCYZ853r/XbI72cZBMH
F8igbTuBN/2ysaN+Aya9ZnXb6ukJrsq6I5kUaPo2ps8AkkZ4tE3c4UuYVXsQ7xg/LW6dIFw6fW7B
LLD0UO9/BW+WsePS7HcoLwVqU0/yOOoWE7PeT4Mor1PoFIt0LMQ501WpaQx4tIIk0Nx7t/OWF+0q
V/mhYOBSvJHMABYKXR9DemBXNYsDDWT4eq3LzEGO3w6h5CrN8VyDIe1F/qqUJV8ie4jAkQtWtKAO
2EsL/q9NYqlhQ05gbX2bY7u182J9d6Jsp+oivpc1E492zgCMz0zQVzVJ/Ji1ZXPCE+czDU5CVGdQ
VJ+Lwc1ObEyzFZRxIbCou4HEG3BBl9SERoJHmB4ZhxQjHoQ7tVCPuyZjz78BEpfdO6NXXzLgRxdd
H5ivohmMVVnbxZ66KTIWUMdUT6mlj2DA2S4EmGFew6QegK0w/b0n/OSIqlN3ie3QQqZt+zzlkTib
xhiAQBcwAAjJdiuj9KNDqbvardVuZlSLM+KV0ESLGiTDgMJagcpGHKj77mbp1QAWAzcagQqm5hsq
O8CwVZVfAxcxdR0xT8xGAWkl/csQFOUJFXHu6t0DKQmUACRKLV3tEXaglCcPaBKVX6P6bQ3yMKA4
By4icCTjgWQ+dEimracaNSBDWVsPKKW3HrI22DSIUl7JI48TBsRBMCwQnQLPrpe40wJPm3FPzg5D
YXY7NsBcYSrNaPSaCEc2a6dUU76sXGMz9PyzDU2tfQo6pkWnmWH4FFZH6kKkhj1x2b51o2GMNzFK
lVdD3bq7qoBgGJ3VXfyrd22p4hUd5GmUunRavzk7nQqPCOokC8pqdU4HquCk6Ddx4xsAKefy0DrM
P5pAbc3ZsTQEJdeADCtNIDulzppxiLcjMEDzSrcJf66JSBFUCVepwLbHzgB0E3mf3gUp3mjD5N3X
YQETMATHwfa/3Ex94kISwcnVMuoymSw9kberxOjSzdyvoklzlsdsP/etEC/fuiwutESZu+ndOEic
D/Vk4O3m9TOU2IKkbjhk8TGPVHrCbuetmfwEYJ8/+6Ks+mPeHMlOM7owYKBRNYlqhl08DTaf+hCC
wR5qKVlo2AuycT2A//5yWQAUtb7RgNAVwuhIowJpJ+L8ceIj/zS0gMmM8VW2Bv9EFmZMe9BHyLtW
m3pm1oukkt6RPApkJFZNCyW0xmhc7KhQKtnW4JCiqQJSsgcUYwUL6qIk1rr8L3fyWC3vYkBcGmTh
A5lxVEpPdX7sdBMPDH05ihyYoSk/0hUNl44cQE7MBvA2vs+JyJ3GybOaKvD5/HlJ40bT12tIacVb
J4vSFemG73NdHVbhe7KyG1OdJQD4Z55l6SozbXYc3PJnG6byZCn51kSJI09kc33w63EnO9LgpD0k
2BoQR3t3oZEBFXSgdAavWm7c39JUU++JoznWn9v3ynIHaQYyUZqKGqMDRaX2oh650sRJdPPEOaP1
e63b8v9ci+zvd7ytZf++I61sFwU7ohYbj088jOoUlbeE4PXfuzju2E9Jh8fKbRTbiY9dGkVCXGR2
c3a4oc6D3YZ7vNoOnZ0AsUO2+dIHQGWfWNaBbNQUboV6Zt2gzAAkpS+iwwkCvF2tNz4ZgN/7ifFS
dXX5rWD+i48vwjdQQc8XwJPOF/8YMsPBe4ZUxkEPF3rm/7LE/7sPJMBQ5QX+7jWXnJ/qwXUWRPSQ
i0xsGujUzuwQzIOyS1WZ/NLhn/xs+5/iyWYvf5sU+nYzs0P8e9KQVOwlYk58UgWKL2VuDHfUdLGX
QStzebNMCMTdubHekKdCi76ams2yqKytFeOM6ipr/DA1k0sjrMtwXrK3wNVhDjoooe+gY3p3dSis
bRqCCJZsDjKUi6bzClCDFtW6R039PvTa7Hk0pm1R2wC1arvJ0uBmV1H5ZvfA2Lavga975iXOkO/2
m/8/7WWN+jXKXs2JL529AuUlNJnHOVlWg7b2JIPm0y1/lvV2ve25Pyxv+TOFFCaisLG/uSXFpBN9
ziJnOJJptotlGaKijHJukxGmJ8GqT7dbSzxwtnUtxuVtmSbsPy5NA6OVzUvTQiaonO+kay8nCxWC
rTshMJgBknLJKtddGk2bow5gCC/zCJ5Q4x51LU+5tpFfY4dQUASCZEsrzHNpgfdVFNh9UNCkF31v
sD2dV7qZbmvWcbrF+8Y70iBwYA8Jz+SpRxn/asg97Lj1RmbeeeDFV40OUrPa5INneldmI6i6dJe2
K7yIkGtTYXokm+uD4ACg8CsNzm56XRep8M3NVti/bssao/9xWZoUGAhmJapNcY7CNoiW7cFoTYPU
dO/Lhi2OCmOFXdXQGXxfddjZ0X7Gj4CDoC7tZ6jr+r1CIRJSE7cujaKWDb+X9ORHOPX0qCDehsP0
NehwJIo8sz+BUBx7POp72khX1MRhAYnYtNnS1BAs63ht6CnUv60QliD4Z33z8Id9XvnDTcYsiBee
X6gNQhz9fvCiR9vpzS8ehFiDkMffc5n0y2ZI/AsEf7sTaDxQTjiWwVerPpMDhyrxsvTAKV8PVXUu
oCOyogF3y6Ax9Q3KzvXKrVV8DkSUX8QE7AFSW/F31/7UV9b0laEofQUd20Jvm8MtUsSIPbQQ7sQ7
d/ySm067iFMW3RWF61xoAEcA1FboAQMldvNAZYB/ObRRRzHUB88SoFbkGgI1tOqBbKrjQNmN/fhQ
IzK4YZGhrmEm7KvVmPet3tQmSCVRT3WG2BhgzIciMEQeI8+zD4iq7Kmo5VboQl2oO/MDyM/nQfIn
OzUjUksHHru7P+16WbBDG4fS6nYf/LWdbpBOhjiiIGce/GM6qneRPzbV/PFu9TbkBkhkcZyqbHtb
1gam/pz4alkb7XB2XSR0BmDyr32I1zUKzeKHNg0A+y2h2DA0QbG0HKt68doGZXyqyb74PlAAShXf
gxTkSYUrf0mnWKVp7kE/9AHJoASnlKxdVgELfyF1Bhh3ln4b4h+o0aufHCnHtcCj8VSbRXm0kF3d
TL6DTSXIBxZR7nffmR0tjSnLf4GD+1ny0XkJjAHBfUTeL65hmvvSQem+hzPZfVL4/VJ1pvVldPq9
cq3sl+lNBzkG9ReANiHQBfZDT7YLofrp0bSLZBs6dXqovTa9Or6IVlbQqy9A0m/HKs1+mqN4lVky
PvdqGHH6tIpTYEnnhF92ufZ6r3zxJMKB2pV10z72fHGsm5gvqyiRoMDm7TH2remxa61H8HTwL9Bo
hppT6HQn6IdVD6Bp+0Z2/GMQlelrdS5AW3fftAJA6thfGQGK60CAGV2MvIjPtSVw2Ges/9bwtZvE
xXeAayCTpR3s1h23qKEU68ROizsUvxR3ZYgCLwQcKsTreX5nQXvNX1Q5PvGUXcmEGi4DmWkVMLEY
jHIXGV2yURr0gf9q4972s3iBsLE6MP3emwdCVAtMYXlHPeGG5Tm3xfk2KSvx1h9FDBLP94UKJIxX
+DElG4MgIthQvy1MPp6w2kXuN9+J7G3SfJxVKsdjly8KrinfZuK3uSUfaj70qyGaji2wrtLyD5Cw
WXAXLB5lxi4zZmGCNAaCA8mGMA5RYbdnFGg80yCZXGGdbda/+bdAuCNNFvGj0fh8SXQUTtm8lrFj
PdgImp3+Yu/r4qM9sbtXnrVv/jUAQEtir8D35jUIE/thiFBNNUeyirBv3/hdkQQ5eS64QQmTQKVq
OfgXuqYD90To3OEPUz71kGTadSjh3nQjs14nPHgj6YlveIWBPqVNjdMo+XSFSrUPogwUJOuZyOmW
T4Oe2ZYIDEVuNc8kBx6iCIxmMiAqrjKB6Lj3eybd0/QAUaSZXPjmawvwETlgp4fai2idR43zAIR4
ssF/RnBSaQy+YYhX71jLKuQFBINauDShR81Ar8rs9DukizZj5U0RahLFGhxd1vfEQWUhELPJM59M
tQpsZV9LFRnbfuq7g1t34wl5doiPe2X9UOMxj/K8vviMbcSnMAW4dyEeJtmAMazyKq0q4nxuDbNY
/u2zTZL967NFlfnhs8WGAZFdXftFpVtiaPNly0R3mIuzdBeo+e5AZV+tbTygjqTdVypN1QKRVVDI
UbjOb7x6zWIwBsxGF2nbtT8IY4E0doFTa+dtBoiZLcUQ4q9OxraM8Y6O+GnSKl6Dbgppeps2gti5
Vw1bNnjFwQAk5KxcOZzpihqZlGAoC113dRuo6/Bb3JrhIm+8YcOSiO19rxIP/qhL2kZQ/QJ5ckKJ
Z/VCHqPDbOQ32ROqf9QSeuzRYcCjhN3S+h9i/PMlOU1wohSAl8R8owaBYz/Y6EYEd7nnowYlzNa1
hhW3rO0WVgdkYA9Y0CeXAyLtpNMruYUmaE55VSEC1+OsEcddd+m0Wx+hlk9P/5vbgF/+tgAUETJW
nnxq8nyLUm7k9fDL29hcTNtcd1VWLRPohrykRW0eUtuF7LgxmZ9NPvwck8C/Q6J5uIJNGxXr2p9Z
gbtspYfMlV42l8WW/MfEe1u2RNx4N+WobAe1Nhh2Nz4wY0tkF+M9HW2pW5lJsp8PvnoUFRvxhy5i
mfE+qU1komtUl/oEXI1i3i8sq+froAjMEye0K14SvbtBecbd2x2hTnOMOsRpssnuTigyAb1EDqLq
EwQ6Q3sTVSgqL71BbWicGsOLvyZuZW+HwpaoYUETF1F/Ltu6RCl/xsEg47vDgoxx2b75MFfKZdW2
yP5qbxqQXjSA/xJKC2mF5C201uVZqhBgQuhLLbsSEo0qBZofqXtcYufVbcD41i18hCaHBRkbPUJX
PpAy+7L2rjd7Zdmg/phHJVtZFYCGA3YGHK/xY0s/NPyExLlLHfzm6FL4jxXLEiicIW5ODXJUmUJI
93e/A79QAV5/snyYSf0pjS1oli9prdscCAkhFK8bO/fY2hkyN7uAHqzbmOACv1RWyM6mfLI03Isa
MtPVJBRbuslYrGPsVDycQUL/NEX5klxSso1B0UC/Rzjr2wpNbD7hdCJA0+fLYmFAlewQ6IauopR3
BZgUXBhxngvWZO2mxgF8V3txz4HSeTvuyIdMDi9/z6Ylb33yoW5Z5txZ3kZcyytXlgtByUYhYaSK
+K1JEI1sUC+Pfjb4NQiHop+zLaMRcueNV2763PhFEcgPQco0jqHyI0Ce3gHNfsLZ8WM084/gJk32
efRkxMYzUNDsbBvgB1RMjFCKH5NzPWYFuJekcY8iNHtZd8JGjCeLFmCMLH4MUboGSLEA9iOGcA0P
xU+Z1N/KyO1emxF5e8MV5gM2PD64J1sT/49lusdLqwcLToNqfi9du3i54vfAC/wtEjWe5kuDSeNg
NdhTFWmNSiI9Qo2rgMwaQYs34DTYxTaK9kCH8RnAy3uIdTaP/lQFJxQLNkuyGxLki2Uj6msasuku
4AP2L3qCAFcAMkYlPzqoL/7kl5DTVWbxFJVTsxjAyHeiZlRGfjJ1c7NRVyrZLnlmb8oJgHBVtOfW
jcqnACjYh9YPl6bdCOBaVo1bZE986MonRF4Bb6zkAzlGZXYBSsq/Uq9Jmh9DUY/zItCrA61qJvA7
1GuW+kCLB5HaUzeb+LQCFsjZUrfzK6QHEeDeUHeMwxanscZfMX1TcIXGe2Q32JJGkYk3DnUJegsa
9d0+Pncddqg0ag52c0XI4J4GsXWNFxUfzV1uGGwC23LaoCCjOXTYHCCUlKfhGd+t8ExXhqpewZet
drZV8mlh12GPAPwIJngrx8EwhzKzvqImgirAIYzR3Lp/87tNoxnkQtNu3f/7Urdb/rHUH5/gdo8/
/GjAa5Xc99ZjKCCybEAlpFzQ5a0B8QdflawaFhBKyI63AS8GJX1d5r+nUP827OsVb126+vMGWYeM
pOWB5fC/LyPq9w9Gd6FPMhtvdyWj29ROuXAd636SMc5u+kPcplB3dqFLmlJVyQuUN+u9weLyroM0
JEcq6FRoxk5qqpEDBWKE1XK02ZtN0VWSbgyIGp1H/QsANlq2m0amqJV4n0szygRoucGzzzf7ZKJ2
e8rwJKK73gZG0OsoV6WXwhfYmUvRu+u0ioPlfMf3hRGlQuE2OLwV3TuTBU7JtZWs5qVospCfM0+J
67xUJq1qLWKjnl0CI7gwkBBtwTAhD6405WG+8rL+7eovNnIZfMfL8MPGPGqK96ubzdXL3FalgZut
BkvoMnHwiwe9W/BQ9R64qQSY1Kkb8jR4kDYktFVqX4X2qCGvthMd75c0WDt+8FAi3pLXyjzPk5SE
UiCKeBD5AkS0kG1x9Rm7gCal/lFN/GK4ZvXDkd5FeLgoYPHDpD158f8Q9l3NkSpbl3/lxn0eYjIh
gWRivnko71WlkmnphVC3uvGJt79+FhudU2pzz+3oICoNCaIoyNx7mRjaTA5zt3bRPRIgnWDo3ohF
RyRgqr9VUQ+qT/LhDizzGeuxIIjN8AwBPXEJg9A+4YG0pBJttAFqzrFRvTe9FyHTVwGRlzl5OZeW
CxUDO/H2RSzG9XxuvVR/f4pC/lFHn5pYWC++38czlib2y9TqrRl3rlFdRxfTNKMLdK+tQ1kNe6qC
OUR0qQDEv3PxLINrXufNqVvTXHyIMZ2pF22qotxERtoeqdQFYXQpVPqc2gpKGuPIVNWV0KywNN3b
3uqa1CjmMmTRmrpQQ1wnIF2kIPFQHY3p57AT9SoRLW5H9ezaWEcdFKhv43lGrG9t3gGvxSVOOEwH
uRdWdaHd6E8CLiKHU2n2aXSeQ4Y3nE7h9idEWFG2UP863aqUW5w7x/YPtzOrbTeYccgkgpOKC0Z9
S6twZ5pm2Z/+qlx3ASPVIVdFXWjjDNAAKXnJp7+KBrUbB6Z7SVLPb4dllZIbLQdu/faXNkWj7Zhs
v9wuHAKk0P2v4+3t7DplOnep90JjTd+h02Vj1LW/m4pDJnZQ2GhHMk27tXWYJGhp0r2FZfWgx0n0
EMKycWczBoTuWA8/O0NLq9OAeTjAn7JcVZAy2sokE481hO6oE7N0Pq8sVhwDw9QWmpkmsxoGfNem
409t1atjO5aszBlWwIpAOTl3+LWwuuIsIXpVyYhfqarhkPbyEi/YU13XeNkmCVI2n3Ywde/a8ZVb
1xxKnIDoYV7dhFsaHJq40Q5RET6jIu3g4GbRLN5dqKoZEEqMu6ZY0+BgmySH0FDfqZFOVwv4Hilc
7246emW0QJsF1pIGk3bUnpjITtSfNk4YvqWRzQ9U6jA9XLu23kBOBH/QoHXeBUiVBTVSVQqLzJko
3G5HxWjIjI0dIFhHXegUWjDj2HClCs2Gx4uTD2xDJwBZD7bz6g5LSayp2uCZBUZzGYRdn7OhfXdb
x/kCa/d+CUfAfuN1KPq1toDoFjCaoeMcsiKBAx8Y1F+gUyggiZtU+6wJAF3TL1N1Awe+Os+hF4IY
zfxjxQ0Jtc2E07th8yOkPvaNymafgHpGWMJMnBv3Gk4789xnyl97TH2tyzp9yJBk29QlLH4QpXUe
xg6U2sYc8KsoXzUEOb+GJgCQUSt+REZ8V8W9/lKHVQ8/UF1dLCNo1jLXu52bWxHiFBGDaqDoHqIe
zrgKBp3fxt3hUSp+BNjdThAMxi3qrlwjxq0RM1ASRh55IDUoW/AI5LPY757gUQEtZ9TfurUj+zx2
bKQREVCbulng3lM3sCM+RuvHbrfRgvCbS0IHsDzuIfMNeoc2S/r3xPaBLnX0Z9gO5wAl8mRTdlX0
lDfiYGfc/wo+TzzPAI8+1bbOjinvkVoz+uDr33u2McwoaM/U8gDbNgy20MIQCSJPxU/0SXlWNH1q
/1D3p34e4wzPzSz+lGfTLKPfQxls8ymrN+XYzP6qmYO1pfTa1GojS7Y0tRw0k79zdNSZRonzckP1
XRjP1IDE7ilrsmxtQX7gWU+ySc/KiiVfRoYstkAhwZw3Tic9K8ylUR9WENDWHe1p7C8RJwNLDTAF
s0+ho6xnrb4csfNz33Kgg5370X8ot/OwnrlB7e6dCLYjgMpE6SkZTCRceLugBuQJ01MAD0FjEQ7d
Ahgqd3/r5vamv+q92J53AmzOFkCNfZ00zYPf6moJlbJuNRUHCLEJq8Ap6XbzULd8gIBrfKBG2rQ2
BMNA6rpQiUbrIv4xmuDtx2ieoXmrplYVIl5Sj2akmQX7oUMreXGiUsnichM6STGnIm0Q5IUwp1ee
RO4AsDn2KCEgNhejlQjV/WGMqce4w89j/OkoRg7v16yB9qTfi+yqRXxP2gwu3Ek3EbhWy278UcCj
Lxhj0e1dDtPuq2iHPYP56xIPR3vvl54/r+QgDmWUGk8McumTbF2t0h1UKLOFB9TcF+rmxrk4cOat
pZ42INVbX+kXU5YwrsgRs7hUjFX7ymvkgnlR8LVOjmluOK9NBNnVoRqCHUtidR13pPYiSuGhowMu
ZASRtY1ijGOVuvXuIeDj+1X7FdnSdt4Ixz9HknOYuQ5QGTXSASbK0UdfE44sNewY1YIjedpAoRfa
H4ItOvpkYKnaqloiXIBPU+v4yfDfzKqDi7sETWjcQBSz9tYlAL1rsxJIytZ4ElWYRkDf3x7WDp4z
l9xGan3US5u+DL/qF6WFoCt9l7HfhBc4y40eXGfTYeZrDK1dmCm2r/rQsXkdhS289Lx2U1mNtmHI
dN61oITPkZcbXvKuO5CGtqOg3hmk7SvLY9hBgn+htWHyoEC9B3Ubn7wig20oHskPWlh/1N1a6ZNi
rFy2qoAykMCDEhSNZEen7FpxfLDy4m064/FPsTKIfVGPxK83cCwIH50kO6Sp5jyEEHza4Yky/grb
/nWsjxneFrrvi51lQyrl5/oBiYxZyst8g8dfd8SEvzsOptXCH1qk60jPglnOurCfUYvtB8Osyk1/
nbY9fM00+CBIZwxqjcVbnR3F/QbYtuLSjJsSwvrIXqCOitRwq0tLu1zlrt7MCeVGeDesgS+2sNwt
4dtu9ZodDmsG7PAsJpnWm7OVYxQX5NbKparx9PA0rt+pyNSWwfjJs/qPT1T3p1YASyGfA6zkOsTd
s5NIHazKwc4ei0K9G4gyvgd5uUIgrn3liRstgJ/qT7WUiOzxtFyp2Lbmuhq0mSsTfpCkiECBYiqb
iMhhnuPtqIo29hhFpk9IU8DLNRtgRAvw6iq0a7CVR8IdgbioDgIA8L8xrCMCOenJGR+/qtZf9KFi
m1CYeCRnWhdtBdPwlsgjeKA3pSdgpsPDdxe/Cqlb5lvm+OGCm2ZyciIm9/6QlsuuVjW43uCLw83z
XZTJjz5tqgfpB9XaddNk6yUmnNLGwajHYMBxPSjNN4T2w4VrD2phM9lvICFIGHXaOErlS9c29SUV
W5D37q2PDsIw11aSAC7eV9dBuaD2R0GyRU4DBEM4PFzgDPJRl9tHzQ23yreWf/KscA28asfGYUzF
28pnC0AWW+2K6BquQht42YK4/xFSVxvkenW8wuDyBCHF4uIjGDPVUZEagG6vNsZcsyGA0IhGfwQN
vNkJPRu1qSXChwWsIW5FCwKKuK7GMTQ8IKSl5cyjUWEcVq1PVll4V9us4kPTR+6cFL2tv+rr1IgP
qTHaMyECv4SWbwxTwmyGny3/Cr2NGph/PT7btdVD6wVfRGwGzZXJAoJD46O29z/6Nj4UjQ299u99
DvHq2kUiC2vD4VUwOPN0df8Mu5iPegJiQCNzqqf+gwrdpacN4BhUVbQRbeCvkORAXk8OeC4iVw51
G5BCojje8CipvlAPvwrEOoQ53wyTrWQ+Sc9XGuvWfyyT8DzyZWDJmNLZ6Bak4XyrhPsZXdK6+Fyk
VkT82y1d/zxof2v9Zd9b52YcKpdavR68Ydf2SLrCCj3fd4gArFTBjasCJAw2x2p4T927rGvd78aQ
/zBMKR/rmGNl6XXuASjwYtqnTjJtqXowlej3xnpRrEPNTxF7GudA9TjhacdN7AzGnLG3G2f6xqvO
ICaxTXKY+wgwr1srKWFQ3NcfTOxbP3gyYG7eJI+ClQz3aVtAmyYxVrEJcHEQ5dkRJHi1BOwpfyps
/o2ojZr1DY+t6P22DwsGf6G55ktt4csk1hoQxvnqVnTKLl/BHtlfxbbnHcwe1Cuzeyb0e5o2sKbz
3f4khWwPeo2FTJC7/K2Mpg5Gd2UdnyFbkAMhgp9EihkmwsIiO5ANTTIWzbFIrUYDbie1Yq2oP1Lr
n/aNLB+Zi0RBQFVTJ0wTMK+EAa2ed3Kf1wxTzbG+LSwIBvTVS17L1PhRR7a8hx/tAgq3XnLxvZHA
UAcHKHWb4psCh3gBWQ1xp2Vw/es1O3r04rRY6tDbOYLyFe+sLLLWQ5YaZyPMzHljWv5Lo6v7JE7F
DxD7gW906nc//2t3268B32giHUL+eFdAH8FBKMZJDmbVuEAPdE/086d6XShrbWfF5D7k9HpyBrd7
rxSMkW6GREnmV2uz9iGGO8CQ6NbAMwHDD+0MBRsoUWVA7SO4MsvNoN1TserTjyJRD/F2+Nza/1yk
1pCBHvYf900HYHRylSwgbXswS1ttnXGCBTQiHNlknvhHKtNm7OKmg9qGkR0cOCafpGcQ1u1310z9
s9V24p4N0YnEEAzVGmvARsMV9eqT4TtYet4Zc9upF1XrvYFeXYxe48z177GgXzH1UmVmrWpZGktE
KAEQ7gr2HBjQhsPv2r0ov4QeNx7+R3BkkINyGx9Bl9Y4DoCKwxyxNO6rtKzmKVfdl9Ax3hrHjr7r
eYXdxzyUGedYKrHo3XJgtNp5JoMhm4fftFdCG6XtkSZpeHB0ufYWa66YJpRNxJNDGvpvNE2jBYIE
y3UmjSba0WTNEbgHQYbPlqTmRbpedefGR63Aq2JU/qL6qqtB7RjrRSvnt65UD5vOGC8GJ59BsHdY
gzSTPNuwF1dc+l8TFzRoG1pspzD225MEgRpQg8r/GsIawGTQ3tDtwF3/vGfEg+GsEuNZYWZzhAST
OmLWq45YgYQbs9OepBEEeyMMVp6e5Nc4DpuzFdkAtLRwBu0Qc5kXLmMbatUaszp4nnydWllvvZcg
f+wxOcKqxRIaLC8RIaO+tIFw3cpslXZHpSB3rMW///W//9///db9H+97egaM1EvVv1SdnNNAVeX/
/Nti//5XNlVv3//n38KRhjRNAQ0L04H6iGVJtH97u0cSHL35//Ir6I3BjUi/ijItr5W+gAFB8h4q
1wM3zcsRunXExnBGVQUw6e+rqAcNt67td6TOkT5X3xptMa1jvdaP9mCsrCOaYbWm2WwANTPjkzX4
yVqSrhzsUsXM7/NgPbkMRkH1Uxk84pMPIMxtmhFGZrhANiaBQQiUiWjjRe7nOuqcJ/GC4R7fwZ4Y
6NlxY6qkOxrjpgurYpXioQdFpr9a46L+AjH9ZGM2DDN2M7EK4JFkM3WhfakzDQA3BTb750sv9N8v
vWUJC3eWaSIHbYmfLz3k8VKtLW3rWrVBv0ES2ANqig/LRGj5SxEhaTJOJ9oBPOhciuJMPSxwnkDV
ZoCJ/blXoVxtl/jy0zgtG2U2jK6GWbG2M83Sf4mDQl+ERtQebVhi7vMMOhk9clNPA0SfcXmt97Er
9KeB8R67MhdOI17cH+hnxov+rvZDYyeEjmcuKA32f7kvHePXiyMYor64OgLQEMu0zJ8vTiujXAI6
r67TJN3KTPDyU/GEDEV6gaNscwFV/5Eeh0GptBU98qg49gJcS136DF7Fuu+8IQZcLy0zUVBNw4PJ
VyXMGkyz+qLXxdEe54h4Kd6rkKXPppbBMihr0bVPxb60z76WFmcA7VdI2JvXdFTTz6FtC7mDyN1T
HSTDonWVQf+RWmmHIuhW5qjLj6gZXGuLQIC3ZyRzBKfC7WArqPa7CpTHzoVmhtFGxbx0wSL0qyu8
683rL30FP5eWvpVw7vhlak8Oc3ptOruxkeznhsYDO6lF0APTX3bgIvhetE7yUI0bRAqzwgwhAIZC
EljNrAH1cJc4mXrQa16sND6kS2qlvds2nvZOId57N8UbRaazpS6q6JO4fFPZ41OZVytqyHXm/5c7
Qjg/3REmY5LjvwnHbBs0ZNsYf06fnlR4sug9pGS8q4lXFOzjWHdqOeSViWcY5E/cKfU3moQJrekO
nul2J813MEXTClhBhtGRXGUnl1gyj53sYelj4WRZNqtGt7cAIEB47+QhzGWifE87UQMV/2PdNJjH
InddlhIom96Q8cZuB75nQvI9fRJdZOQzFfRAWyFRxDZChttb8299pgpR1Ov/8uz5+bE/XkwIQFmC
WdLRIUTnWD9fzMgvGI8T5t7bXdkjFZs4Mw7+wlkPNAeg74Qvm9hRLykzlzTXpR5F4YOl14oWCrcQ
nkUaMZPgHjfZpkSeYXzOFuPT9dMGJKNjU8O8DR2oGh4fCDpxH+E0b1DzIuKQd9VZcuFOFMwo2EIN
LNE+GpCdCRAlgKy7Jmo1D7MMWjauE18s4Fz++ao49m+3mCFsZtpch+QuE8YvVwUzKuGpKrbuGexy
j8ZomAFpkwgQttHlljRRPSsMF112CawhXnySXk5haEByyVQH/TwQYyWk5Ela2bV74OA6q1qURahB
izsp5wQFTE3Ic8AK2dubI2Iw9NZ2ndnPt16lBXSazWDd2I6hocwNIYoRaN6GivVY10owlPze+K2O
+mVjqGnqPPajur6UmGoL7aUY5b1ntjeIKx7D8BXRvRBKXVa+pZYgh8eWW8CGi1o/9XZEWcIgVzgH
v9bHW6B/xe2UrUK9HDbKBFBlrGdpZ+EZgaAiVFOw4odgvwQY35SzpnS6qz4SSDIQkZG6xUppLI1t
bQ8HpbhCWA4WYb6nIO/ccncLc+/sVFcBZOaHyt3LxP4Sq7q6p6oUr65FjBzGiorUwGNQqBh/++d7
RDd/++k48NtwOMwFHFNgFT62f3oO9Q7D66438nvf52PUWT2HZRF8VS1Ah25nsTMyPwHgeQAAQ1/P
/5pBEQP5ffclQ1ppBd9UqGTYVvDw855O0TAsYPqDk2gBOK7QYrHasEBMCnK1VJTBsPSzerg2vg1V
EU+tgtERL0u19AiZWEBNxyJWGNVG2qPKzVhMCoiP5tLsNlQE0ehjSCrCCnkZAGq2lAbucmIEBa5e
LoPBqj5Rr8EWx8yoKCbiEAJVwzYWoLpN1GszgZAEnMD4RL2G21x65xrmJ+p15nXlsm6TejoEHacH
MQe4bz2yX3Tdri+W7nh3UQP+awcSz4tR63AKZyw5AKFgP3Av37p+xl+gKlKt8Ex119QtDKF/niHX
1VYSeKcGKwiqt0T1dhvW8AZEgMfdadisTj2E4rNDWYsBuFFYN/Z54z9Ac10An4NoXWGX275ERgC0
AnsO9YvgHdMnNUuG3H2MmkFfuFoX3ylgQzd12uhbGsmskAG8jdSyxLt3sg7kZPhkNW4312Eah+A0
uMly3FC9WVT9sjSNes6t4aOOGqhfh70MxoxpDBmsYWJV3kkPERQl6uQVAvA7coaswmpvdoPzAhCj
NQ/t3gd/AvapdlXwTRcgYM91w8AZyORVBuWudNUjyAzRHcPj8NJjYQTPCxhcm2nzgDyXBzs7L31I
k6GETUDWrKlo5XG9LRsAx6kIE2bjXJZsFdZGekGEnS9SFtv3ep7Gdyy317zv7Huq6gK3Wri6O6yM
sU4XeQnnjqm728bqpGdqS8FamAZB3TC2thQw8ilDNtZVnQ1sdMNACMdkSUK67UVT/BIUJoJ6abk1
3CL/0ejRmxEOEpzX0p1jmS7OOTfKtYhLDXigAXINYHGusqBO7/80ThxtuyTL1whYNMu8gSWeCrL7
bGSjAAYJl+SRiKK0FKaNZazwk0IdbUwYB1Bfa8BTSgY5cvJd/0Wm6WLo0/4xjEDQkLnFkWvBih2z
WwGCRooX6ShuaMbZAsSibtcWVYEMXNu00bEM03xecuZcoE/qrw2ZBXCcSftDpCM6D0iifbV0JAqs
1Jdfwalaxoknfni1s28qZGRod8ABnIvw/GANQNOw+ucnofHr2xKzBsEMhheDxTnHM+XnByHCUHml
d1oDw3iOEGvrIr1ElAHITZ0dv+YbSIUhIkJ1Dbyj/Kp5GCorh+ENVPItO+OXsFGYD7R58i3FXQlw
mXi+9QCG30Oi2g029iixQjorNURWsf5pnCWJqtSjgS19goUjjHHnXlkm0zzCAPp4Xos+OtV+pZ+p
gSEDcv7ny8B/nZeOl8FkmDeM/yyLVtif3gd21wHnLVl9+sC0287IJMVPnsH5GCJeCAMY+gC9zNuP
PvaMheiM/NeHAe2RxQD506/fz6Bnh0xZOP/nUxb8l3mOzSWXEt+cxMND/LbyBNOUw2gwCE/ThH5w
7QJK6F7wiphwPAblobYTrXPHZeu/qukdX3BAqX6v9qDbOFUzow5eYbVx612Glb0wg1xBo2lJYc7E
doJH3YSWSxove7+EcDBSHgsVcf9e8/KPTzBCEIu2Bs1DeVws+vHTrZ+CRd5/WY6bP3+PNv5hwmfh
1Y7LYuuG/CUSEphwzTW9wH4vihLCsOMd19YsPulr+oxFWgnE1liTLydEALknkxPyR3VYON4yzEv3
iOxPDRsh/M2d1pUXZ0yiUF3nWuYSESFYCNzKWV18QzK0ngnXfwK9274LdN98YvpTHFX1o9ElyX2k
9C3VQsEqPHI3Hl/46BTz0Nl0BoTgqIi38bD04rJYw9/WfAIOJ4Zkqor31KpS4ED+Hr/LPo2vGWzb
1mD94uZQy951qzViRM1RtZt/vvt+WdqPF9rizBaOjWUPbkDxS9yjlkrCS8hT35HuAp95/AXTFfbI
rtrs+EHXGijLEeri1tymxsEoldpN/fyy7vZ95no7f8wVID9hzcDagkAfJQyosiEVV/oI3iIEXX1b
/+iVmdb3JmfFKfcgjt13ibFs4LX6VsGQDs/2N9D4/BXkCuttnQj5YLr8TO1J6SOsV+jZqRxc61RA
pm5eNnJ4c8vooYtT9YCY3C8Dxj1c2/EwE6NLRgy1jgFml40NoB+ChEcqQYGnP3/UN+e6lt3ebjJM
2Buj8Jctbt2FO/pk3nathJp21TUBv/XB8TdpmFoQCsqDk1MH3T1z84e+4/zFNkebSlmNf4unfbHt
Jfh1IA3FmBs4eDxMRasPTgpaYFcD6oggyJgJOB3Y+0+jjrsXBiC9/3xrcAP5y5+fTSbT8etzHENH
sE5I+WtAksGgObUDv1zHdSR2NZzf5wB9AYzYmt6XIHGgZggOgbQLkF5FF4B8h3qAuewVZDWBJQiU
/8WB2DV8q0zrxJE+ekyQ4qZuKjXV3vMRQaNiakJhvAxbBn3OAAufrsp2SH5+BW4u/JFkJ8z/MblQ
noHkoitfRtXoOYK89b3Ar2+VsDw/VHFj74AHaNdVIYYzaPbeAm9l/Xkcp6nc4McwfIyD7+kM7jfE
2LMT93zMBSAG2pzAmThKL0p3Or4JPkb6aoiJefVx0B4LSKicqBdVU7Gv82EDIvsb1VMVNdKmb3J3
wbGCm09HoMpyHLLkXTOrlfLWVPfpYNKu1nUflvtPdUmjkkPF8oXZ5rAOpV3oUCZ4fGs9LpLPddRH
M4t0tLNrEHv6/azhKo7lvWTOGpPmfOux8mzEIAHCkJODaitjtQBxUzcPYaYj8xJxF4qHtdbsqZzK
1JtXHg+wUOmXsVtaMMgbon4OLWxMDqwqudq1bx8H4d5ZwkdprKpjl8/KipmwfTETpOI8sddE8uPW
ozXZD+iZ23hLiwhTf+yJnKq9rWw4ZtMYzjgQNPChP1GbR+oh4jzaIM2BXMLYSHVGJJaIQvrn6UiJ
06+Svh8W0xgBFi/hEN7ZxTooI4j+jfvppVRL7nB7OY2QuvnFgFXpbVCbD8ECnN1sTaOKIXNPQezt
pMnMdA5mJ8xFMrffxGw6TuW54gAXnmfqTuN0QGjMKmii7qjo+lKMBCxAdMdToE3uQRoltvQD7eVJ
T9sUGb4TOiuqM3QwSwBbOFH/QATQWXG5v6Br03fuq5GWwUFC5u+uyJuV7gtxD81OcW8MUDWDNYiz
rCzTV/NOi2Yw30ku1AVwEQNsRBjLBrqeLvVQVGungTB0Gb/FbRyvukEEW6HpeEsNLuaSdvwGMGu5
sKpU38NAtrvXmuYrz93oDRA3zApVxU/Sc6I7LDSsGTUoq/vR5LZ2Cdw0OgxlFS/oAEhy7OWITE2b
/gTVRTgSdPgq6CCx+5BmjgEh3S5ex1nrrEuhZV/goj7vWeGu9LgES9hBRk6r9m2YI41UI647x9Ml
3PLIZqDL45IhiMxmWRewfO7iIeZyT12olVtBs7AQxFlT0dccQNPgoTsNVeAezhFuO0mnZld4mwQr
V0dMloq5Ktgd2KmbqW/VgWoP14d05ZbGNxrNzmxtDb9kc46ACr/qWifuE2NPbVONAqklAXhxOlWp
VWqH5Sdcc8YzN2IslaEHAwZYCVM6hNY/znkMb4fIu67pPOqUiYMh1Mc5t5a8AzJcTec83g4ryFSk
SzpqbIKMMNg2QBHjAcYNnTdSB+10Xv90zrRTV2q/nbMXFfBeQAr1rlLdqtUic10XzjZDmhV0wjoD
RkdrMEukj31cF0AgI72VBba5cahFaimIpyqGQ9/UswI/JzSlBwO+EeIzjtECHL9yA/kcGT48wamO
QSnWP9DHqTZrdDYDatJVWrTwA7wAjOgaljmoOQUE+yAcEF9BoY2veQJz0da5UAfgP4wlAytuScWM
Rfo9dqaOtAvM3OSi9Vu1orpSIu9fB3OzMvpt2sTzj90wbulXgFjVOSTU9Sa+Ms+s7npurW89kryv
8WfW6YbGqofKOeKKqGaeZ9me+tGuhdfBWY915ZbqVMfaQy/ClyEf6q008niBIH24FlVn7likkqPX
FVh0dQtXZVsZpXAqYyqZxX7Wf/eHVazs8kcfD98QDNGfZIo8UVi4CvB+aBgOpUCMQK+8S+dCEkg1
evKqc4m0P3YC9hmL1kp/C00DngrVkNzTkbs+NXdh2FlbqDyuM2lBKUof7H0V+t+NVs+R8dagU2pJ
8xjgrbESmceXGtSrF32UO3PmAr6ilctcQGMlBmDmTXrsBDX0MZONAJzscJFDYD78QE/ftdr7lsOk
94vVsWgu2t69lpAaXcBRg4HBM3wcG4IM2e6X4wa1Jy+gtoAB6fvtEwDf4KpzgEN+Oh7c1kHNTMts
5fQZxOghZL8qIOeycGO4IamGY+3UN/wNHMuZ2+jli1NCNcGHAOCGISz15AhrlyfjqIXD53KAZ5XR
NfxOBRHScrQnwsqun/dX1+HZzoYv+JJ2SNR60EP5CpZQDK+jttyCcSEfBsc6U/tghQjP87w9+Rky
LSCqwrp+PFLieNBsE/YDfnbVtmN+tMr1wn11i9W0oyGbpV4P6Y4zBCvh1/hlOhEAoGeawoWLsLY7
6kjFzdNxQGDQdmlQq6dB+v1GB6t/lVR1/RJl/Yw6aAaolrBhTPbQ0crvHQkfMTpUaYKHX2LWcPYA
ZzlYEDNdUINmlisHT83nWhpiLaE6u/ajTntOBb758ZhQK8wXgy9jZOMB3oLddT5drtQwghmgS969
pcFsyB39oGmPIgR4CzHBl2qwvHU3ZMUGhjL905DCMme80FECiQxomSZHa9AcoClDfTbglfSIvONj
3sOMJQA0ZJN6ERzgJgwDgAwmZDAQmrSQhR41faiBe/ZV6+CzOr5NCy0077NxI2PM7XIj1Jb0+gyc
Bg3ym29hfUk1WRIM6xQSTnPaieoaALF7TCePVLK62oGBSovXcJrqa0xz+Q5kuJkNgNNjLDTtEnnZ
nruN99zZKS4OeLtTWLkoOBBrLOmW1GolXrzQkIXFkhRRZoCCf8SZZCcqjSPqAMQ8qnFEKA1CIx+d
zBzH/Yv3H/uwDgW/5wAYsTzUZoPZaZN3+qa16zt9bABtEXzAT81al23w0Le2QxbCjhAQO3lwTf2v
j71vwTBp6N49/toKD7rtdZMgnukY0dy3/Wou8Y5c51iPRlh5x2u9kcapBHXofiiYfzQSdvfRWWnI
3XZ1spjKOkK/INvmFUyLxsFKBUtZFl7iwInvgXJA7sZ3vtdWjDa9lslSr0rcZnSgUqTf6qziS5AK
2BLQdQOialb4HHuatUw0J4VHEYp5C3V914+yAxU7Q98ATohZVOqaVzVky7RX0bPnF0hKjf5smEhH
zzC+kOuCuR+tYdxFC4hv9VtqbZj9JlK/uKNdNW85GAzkkzjPzoijPdJxEiXyHZ1UMo4P9v+fT4pa
EywW6aQ0iLVishDla7cf2IEAuxN0dywqYBlmLlYyk+4DdZkUIT6BfD3NRa5k7GSTLsRtoKkTjRmM
ncwkGRZ55S37oZsDYRZeAekZHg0QF6IKRG8qsTbFFA3C+lSS3NgaA4umUpz1B8NL2zO1uZVzB+k1
eUcl3WPXHCqhUwkA2ee6s/mJ2pSXfOW+GUwC8Mz1PKS5RHucDsGKeIbfhnsgmXdo5RYz5fTA9own
59Yp5Cd4LPfUqvCen/FEIOVGrZbp4jcVAzRde+zRshGgSdixsopoiyxn+jBYdriONMYXVPRiVh1l
4X6xmRXgLoblrNdDOI4aWYVDpUbp7FSppQ9d1KQrFSLbQq2taySHsscTbdq3guSNjB+oa6KgOo+c
Cybu40H9um2WMO+IAaTAQA7ENHYgcsRFW55iAy4RcZTwBaAS5cnMYdkMfBU+hj7gMj3MN1ZTZe47
aILDzDlMGrHVPdXD3W8cgwHTkxjJl6L1t90AugF0LtWVO21yygP/xDSupcD9DliwcQPOUGOrGZTV
3u0BHnSTPL1SHTzLXk1EZQ5UFTitu6GFUE8D9BwEFD39/5Sd127dyJaGn4gAc7jl5s5JkiVZ8g3R
7rZZzDk+/Xws+bSMnsbBzA3BStyRrKq1/tDy9GX8pIGCCwU+nbIoR+jVTqSD+iRrNMFab7aydCfb
xJyOD/0wf3SXPcYJ7/K+stKDLLpEsPFgGJ4WZ/qG6lF3kdWdAkKVP+hwksWorU1IYzA/ZFEexkZ/
Nrosu8pX8haYMjGzF+wz3qg8qFaAjUrAHyV7GM1J3RpqP2x50tS7oiudQA4cSk15Gn98fNq29pZg
RjcAhCVXWRJDv6dZstfFXHyR3a2CHLuuLvqvt+9GJnsg66uXYh22gfqLtEK0waQLkXbHMB5SZwXZ
K+7ps0qepZOzA5Q5XWXpowrvFDLA07SHG/1rOLEwAxbAPGwQrTiKanK2mQllZQbQ/DAkbv5xCFt3
9c4IT15fohiUtygXTlPxq5/hERTsHTwaPVHFwZhG2hVoQncF1JkH6ZSJP8OjzBh8tqvE9v5buxzP
1Jyz+cvKHQlLJ6jJ9p37DpkFaXT/WZR6SJ9FWGAoCa2dYZzSmeX3y2erHNuCsA0aT52O7lR599bQ
fsrsvu0K1Paaxt7L7D6rtuuMp8RTxypU9goT52UekZ6O8tHbfdhh6drL0Mfdo2d69WNmZK8S1FQl
kbtzqsrb9UydZNf92YYhC1+83H9KpmVKk18E25Y0jUUFoOs/XaRcWjqJOkDVaNrOY5nOvuMVD0hY
JkeJdfuok4g3e+ra4MOnD/t2sD7VhJi9rbp8aWhii8UEfV3AgULC0XiRrbjF4VWNRUeWjtFuIkS7
qZQRYVRNL9WrSL2tRqLzwVgPM0ImD1FefZ/1Jj3Jkqx3e/3XUFknD6qtTMHMpu1uGchWx+iMn2en
HZ6ttG+3XS3a3bgWTUVzjnYSxRvZWpqJd68b8yQbZVU1DIFnqNqjLGF9hNLynJfnpI1+v5qq7eKo
sR8xPe+elPTa68X4qK1O9mMOGsILO9WXbbLOjhQcyeKRgNDaX9Z56bVrev0yJPntc6A9T6ovi/8Y
aBQWCAcGQe0bCVMsv15JDkjyIjyUuutmt4J1AvoZGiGsyDkoSqGfi3C0/9cZK/yd5oQA+TqiR0TS
iFKshBKQHmM9WBdZ6ifFOuNx8ocsyQPsjXmTYFq/N/IRzfXBjZ4G4qnrYHmZMO6U9e6Og6FNEVBf
r9gJy7qMoyKebAHeLSuw81xedfmREhTKA1PYLmq2fH3ykDTNOTMM5SpL8wglehq1V1lqnHG4NKW7
7DOSoJc4EpiDrof07zMr9vp9l9bvskem1b96yOKcZRvLrBIcJs0ONWH4XAvuw76H8PltrDPvrq4N
+dpQmuCS0fZFcaEcvTu88V8jIC7/XCod5pWVHYcVbWJoi/loImS66O1TviJOHB7th7YijCI7yLpx
1XVSgDV/DGpLxXx0vF3hXG1r2tipHoN7L8ybPIzehKMedsi7AW8sNvQ0CHfFrM9riwkVdTIIqcl+
shWc6POAwd5BiqQVno27je2epUaap5E78GWDLK+tShj9CXwXKQWBLVThjfqXz7NImUVQrXVKRKuZ
er+3fvabSuuCb9F3MY71O8HZyR/5+W+k0PWnmsSyrG+UUiFs1lYHdYrrd8E2KZ8q+3XoWfCgpsqW
e63/HF5gOHRuQNk/dDriQwuWXF/ZSKBlv541a508k3WyVfYbh0b8s9X1xl9jyyZsNt4o9L2yGPAd
O4HeFaYKJ7BEW1n1WS/PSruLrr1rtnvPSpdnMyNlh9/KX+sJ6NdRnoj6V43TYMr84Sof8kv0SS9O
SqM9ZCF7iFj+cvK09RZ8l9x5JEDCb2qvB9lgLLo4ef8Z4fJJbx+sLgcPHuA6xhLo5dTtR7fWnvkp
lf2YRUUgi1kLaNwibOPLYjulbNNYKURNrPcbQ9F345gkwMAY6gFW9WvuvLPSGdqzvHCT1ARW16Kw
ubBXEGsPifAi+Ty7D2jFbSuhTzeZokwn3F5VKwoGCGygEsLONL4i/oY6ZZpXG83LzK+KXRCtVYoa
ymJtfG2q9n22jOwhIv75/C+DFG1Wg6LU7WuBQ7qiJClrpSCKANByxwSxPBmXgBnLPtiGbe1yRS/2
M3B94uNMvrJotCY7q3XylcUOa9zNkov6cZ4z86RnnrJB0Wt+U9G/2gy9lV8IuQxfgRcWJvYXspeo
TAXmoDe9eS76y2h35RdjUGQvOfjfehkKtJ5CswXRkHT4aipXeYWq63+9rCz+42Xp1WZjuauVUQtm
Xc9vn4fEQNqvUq+fNbnGPO4Dr9s0jVVdZANGMcUNHYP+oqLR/Fbk3MvMMy8YvtmHfK6tXUp2+W1o
2oBkb/w9cfCjiKrOvSSI+t6nAff6D1waI8MmSV+yuvs1Ugvzj5GyQ/b3yFrPjY+REriGW+jjXHaH
GNuRP9piP6E99rPBVNSvq8F+sRBc2ZbDGF+bWknPjTLpO8+yyy9EWshtOYP5Z7/0vhyVlvN7L5b4
a0cwPgAgKG7CDKuTZhG/g8+cPiVtKDZRntXf49FFsIPMWRoyoypV+7bEXo38TivuKH8OR7cp31n0
50E9mcSi8NBCumt2v7HgBB7dxz9Xz5oUAuN7kWvOJiyt+EHrQv3guql9KA2NJBFUChyXx+ndtEsc
iZhbNSV8R6Py1muWdwtrrXweYINsKuxeDppXls8qqSqYu96yqUxRPY/zqN47jC+578pn2cOa3EO0
zNmDrLIbr90kriuOsv8SDda+zrUskK0E8bsbSneP8qVklSumANek/lGWOmF4UMewpJHXjuNG2dnY
Y6Pyy5uxI6MEz1x9k32nMm9ueWxB3o8VA1+kOH8mdHUbsqL8ZsTA3U3UmU6N6wKTXuDntFr5bQ5n
hFl7kz8Ftixvlfpddlc0YGaTy8JeFpHYcMpufC+Nvj5gktjuZDWWtEFnJjm0mFw/lrqot/Kig2Kd
Sm7GZ7voYFca5hE4YPqUliYWTCY4/dYZsBorh5CpsGauJpr8VHUAxsQ8wNcrxnRjR01/QJBNIUG6
lv+Pgz8utb7av15Ai8j/J12JkM4qvtEh0oA0yUuioSvXa5Xly/pCm5agikbjo1tTTL9169zs9242
i6Wjyjr5OsfS3Z0k4l9x2nl+62hYX3SL+VXFRLlA2vtVVT1xt+1a+Mv6EGV9MOw9aDZbWbRry/JT
AgUXWQyNlyGyu1dhNOZtyqOUNCYXG2wLXniPWmUy+HY+938iTBCoekFwAozaOdE875tpYAyIC6b6
hO7OsJvSTjmHXt2f4em7OyOulMdkRrtPQNf/Zg39TZfjlxRFrzFu/qoK3EYmpxsR28VGugq94uZU
c39EkXw+JGHb3fNZQSAaV5lXEkQ/8mQQPyP1YOkG76PW9Bc3cyeMhbj3lJUvmCS1tofk0Z86sWC8
OxTWNkbG9VldHxSkMafvit0iS05MDOvP4ZAaaniYlSYKulY3Xoq4cw9VTRBCFmfQgYdUSZOPIn61
xkH32vSjOEbcpTkudoFaJuZLpk5ky42iYH6l2FnJRNEuPzo7pKsPNZ6YH612E3UHh4jQx1hROqzz
MoFr5Dq2ssmetLOGk+f6rmBq5TgAKsNHa27BCe5dFUHRtdXzqvgQacr80Zp5obKPBk39aF2yJNyT
YodXs165cUiE4O5ufLRaGqbdlo52vLyUiFVjr3ZI4soic5u2X/oWBYp1bDGNy163Qvxv1tfVBn3a
48QH625uj61bdYdwLl6wkZomH8Jse5UHft5fZ4lxd9pluvyzh+wmYC/7JPKyvSy2FX7RhbDwv1qd
QHNTd4GgdEDGqvDO5Gs46NzY8a6O0LGVlbKfPERl8t2JAQnLkmy0FaRE+3zcJev4z65JRiwqS8iF
fdbJs05Xn/UCd9rPa7eY7J5dYZ3aOGTGk93CBPp0jexRIC+s5Tx8/BghgBzC/PnzxcISJ5laKR9S
NuS/vT5snBa9qiLZyr6fL+bo6dFy2+ryWd9HSn5ChvxVvvLnteNCdzcExrSPazhfQkeD9bs658iD
EmOaIzwMz+eVIPif6iwTVufLso7ryd+nFqk0pHhQjzCUPFABWFw+TmXXrsoUX3RYK8qW/3K5Lov3
ehiRWlhfcl6vY0c9uyJZNmfFRS3G07da4rI2Q9LYGzXvWEf8y2XRtlKHfZMor6rlRa8NdnyyXptc
41g3KsvYcV7etBZWn92CXAewbr7kRANkfZp703EREzxPeXEclsiRABElBsKCViMVIA9Vl3iXZj3I
YtdZ9U4N4fzLurGuSVKT4698VVdNIlOJc02czrmmWRv0nrGcmYRNYmNrgx06w5bAF/NKWrDOlh1l
ixbjwLn2FuvYz3p55oXar2Gy+DG2iayTWSKf+73O2v0868oFSEPmmvlVHmYzRntsPcgzWReTMAqA
tDebfzSgGg+XdB0rOyfKsJ/Vqjz9o172kENJk4e7huXyxyv+24vJsVrjfSeAuEbmCP1mYzjvVFSE
+bk5DEr/61BJL8wMhtDRjtRtI4uffUYjUjeqp4x7vXUS39KsGG/wJjo6VZ7tRxFlr3GYPkp20NKG
CX+L7vceHryC/94jVOoumJcOpV8PMViv7whedVFx0VVnaxrYJn9WOVmCzsVn+XNEo6f9wSjrK0yn
/CLrPzo7s+oEQ445odX33QO2AZCUTMxXJmInHum+xjngMFb69Wx1Dx+VVdHuR11fNXmpK9dD22Tx
lj22GsjLfDRoDlZAKcLoi7o6cq02XZMyq5ssC/vNZ13iCsf5KJfShuuzSdNQxvXlSFn5W7ssty2y
Jv+43L92nNZ3IFvkQV7R1txfdZ9F7jomdtnHLWrMfXYpXMLAI+My+VU0V9cJY00yO2WtnmtoRqoh
KMqWPmz1Poi6Bposv/JOVtqNvfq7zEYSpA0ytsbYPtWxyrNEj52j66WES8YmfdTdN9kmawAPJweH
yOPms862sGSJC4iRWmo1TwKswFP5JLvLQ2Z4LNtV1/l4DVlnCjVB/0W0B710x4OWq2Bg8jy7EozL
ri2xj4NA0KMOS23kv+tylC2yTzxNHdD6AUnutbdsgAar7crBQP0tz/RTaaVD+xzmeDdbNa6Gnht9
ya14etdy6AeNlXfkoWv8BbMIgETRzqe5Rh+BhWP0gCYqXpsKZNqUrbM/5ub8F5oJG/hEY+Rn/QjW
yPDALJloQ2Rx/6yEJPEAeqLC4qCirmZpclTWdRc0tHJrTPP0XLXwAmIbkwTNTY8fV8KzluBKiHZn
z+2X5cUtXHL0cLvqbFg6eVxnziqyQ/8pyzN5aOO2PJitgW5XFF3tvw+E1pAxmHis5bGr71W3fZeN
n/X/6LtMtVixbf96jc+hInWHE/aKW3ntz3p59lm3VG58iVFAX9/BP17ps06+mXRBRdvFUPLvrm5h
xvvaLtBMi6z2isZv6StOZOwmN2+3TbJAxcgfPQdOrlJ27nNV6A8VTlp3lUTqc9tri784XXYextx7
XsK+DYi7OHwHtJrtaO8Mlv9bfS16qy3yogDBkVdKhkbDAkj8IRstVJ+eQm4X1tyXJrUqHPUibvVU
HsNVmZgMFFgGWZanKN6PJxCtK4Vn8l7yEMv2bBpvsgQr90teqOP9oyRMAlvu9PBRsp1DvpTqoyx5
KRESGwmIwnC+QiWAAT52y10edICw2yI0VCAK1BW1+auhAVGJe47rbjvV6m3EGtYW9HH8iCfU4fMK
NZIP9yQS+yKLh8tnPRBmb1sYoC89/FQD8IfmFhk5+6EDdPNglk5ymE0HkuBQAS1ZDwZRkWuek6gK
2Y2wKqWuN6K90SwTy1NKsm8Sm7rf2DHKAzg1PfT4XyXKdFHjeQxyIlvfEVSqNft7g2hioKa5fjGU
yrnNA2k12VAjHIAFq/o+jBZ03KX7AbfO3c9tV55yfDfQc/w8TSwguKR122WTRHp56jQbG7ZJCY+4
cxBzhhtrW031LIasJGNWNEeCe9VzzgJn3+BqHsjWHJ7otRnzV4LRWbfpx8V3+7h9qtakKoJBi285
GHIOkYe/A2Q3HGL6Qj21Wrh8HNJi/L34XVnsHM1mJToTFYJitJ6FSyl+K8qGf9Rla7/KLXATlkO0
pQNErlqHBjjQJAQZjzkXW0eoDQTnOHnUrAZSU93W39vBfvYm1XhO+8k8pI4Z7rJqCL8qMEImoDTf
6wX12GKYu1ui5sZ1Itu5qZupuE+xUNt9FEEqLEB5IW0yhketTbH9bPXwQV8P7Jrq27hyEhPC/Vsw
sCzS2xEDIBplN6boH4Svk5O8hjwIOwYEHu1gGINLA86PTT2qlKYxfzOqCtFUEukYfPXJPh5AhIeD
JW4Jkhy3shbI97ahTSSC4meDWIu52QF9MvDT+mxQbKu+KgA3nbpABLlonTcjCpHNFo1ztuGIfx37
7/ZaHWLndezX4CBZgtoHwRwdNGjLiJmNCka3tnKBB25uxygn8bM2yDrZamlsc9Hdpw9w2HqDnKSv
5Itz9zoQ4q5jxt/VOXtq61p5roB2HdrF1HdZXShvhaVsZIcZs/Sgr1PzIkeGBVAd6aKDY8xTrqnk
d3+5enRWxmyXGvfEtvQ7EclxF+UKZjB/18mzJhH1Zg1n7GZvHqCDsjMa5snlj8lYebCaTL955bMs
GCUPCD8H9HecSucvp5n7dMu6O9uakDGDz1FoMhr3yKgGv51DZy8b5FsJwT7gxhThF7AanDuoKih9
K17nqkvvQ6VFPgl9As7NMu+dunW2spsbkiKwTY95d239f4+yhrh+6fHRUgx9eIA7MjzARkC1xcDy
mkzS5bO+jwsSxcvish2km2xIM1W9EGI9ykGyns+Lfkc3riEux7iT7SbCPrr2V9VS36Q+UuLto3J2
fihRixOD5lavTqvYweCBrzMi0R1bzL8OILOMu1W1v0bzjb6BHv5pRP0PLhddPyQbpZijs6oMCQtD
rjjEm1XWfTZ0w3QvslQN9EwDDAydadYQyJPiYsmg7yM1dq+yJOvXKtnLW0S4/0j86kUJ4M+0xZdq
1sNHJX8CJCy+yMOCu1aQ1FO8k0Xgoqsjdj3v62RBo9TtL63WzXdrydEkJeu+gR23HGVj7EzzDkPt
YitbsS6eznmBpZJsbXLE2WZwXLJRVsG0AGprzndZskJiDGF7CdneFHqwWodnqzPKAKA0yACkb2Tx
03r8w7NIlqe1T1sr3Ubak6uOO0Fz1+YvrosCq67gScuSd/miqPm6mZhe5rUkq1Rdf0XxN7vK/i1/
2X2+wB2RjS4wosdBmATwuZgHmQK9FJBiOo5IenzD6Ywl4MTTp8oeZ9Vm9WjGV/JSasAbGh9RKNRZ
2Po8Nx+nZqgAV+rpZs5nrBOVAcOH/i3qLO8hPdk8bB4daPrZPJNtzXJnbxJd37mOZ+/MMnurkkoB
pG8rG0F68kA69oimc/zohTzcNeim31wC3WaH2Lamwygq2cre5JliATeqK7Q4dZufNVHGfNMY1apf
7W2IPzFLE4olcsaUPKohxtVtaAZuqRPFTVck+cGZHmdvXRF5qDRHvD5qJnN5MvRm2bzoMYR9lFBO
3P+TD4ztzxK1xKdKNaJj5Obv3hD9IZLI24ex5h3SUCG2xXaYWTLmX7S8WPGc7e0VzeC20zFpKj4r
UkhujOO0afkzymAPFaTSnUDBIg1Bn9fac29o3zxNd30VRFhg9iHRTsXxG4MEkToD/BmjfjOM3D1E
CQrswzoc2JB/UR88T0XJnjyhry8CAhCJiC2gZwcOcTW1AZmO7Tj2zMtqlpwnYIu+KLtrTzg+ImL/
V2oVqAXXRreNSq3eVZ2S+6MJwFTPhg0SoQCd4nfN7iGb1f0eK8pju1h3o2rUs9eCbWVyGrZe3BS+
Fs8/w/6PpkBIm73vD1TN+S7adwQj94lXfB1ywCR61cOqLp8gA/JPa6rS15WvUZFurKZmWqk7nOSE
+UdWvCHhtjP4ZgoPquHktD9UlgmBZb7CBqhPQI7ZneDb45vJQMhAUcaNvhQZACvrmx7rC4Bv1pRe
XIoNHd7hBW+rggl2zvENq6v0Ftsgq5eIvJ2VYjcxlf0etOgfylgUz334s0YNeV837YtCdJR1wnKr
JgJIebxqh00Zk8fiBKqm38Bj8kmWGoEtwgtAJMcfWRI1N2028LXLnvth0F4M5zSAoNwooXjW4IUE
JSIVwcQzgIinecQp/mYu06kUKqZqaX4bO+y7NCgy2yXlxyDRO+xj8KSnODp6dbd1dHwww7LB7cgc
H3stblh8dvU+ttGPHIb+AehHYDbzCArZPGmlq/hqHOcg7fovzlKSsJzLJejDojmJZDw2PdhcVLNI
zQJfV3r1MI5wzEqzAPgKrgsHArL9sYMbTkWaqOsx/hsw2IghFboOMGcMkERf2/uuj5FBjdWNDQJS
oKJxWBZ4DCZuTr4WFtqJbbm7GXuFpXvYHIlh+yZGc6A41FPiCaj+dR3r23qu21OfooF/l6c1vLfM
/61t0VUqitIe9q3aH8uKQBfoSEbJq2iy+eMCEXZPSaj7+bSMe8geBcR1s/G7zpyQRFnak/BifWf1
6l3Vq/oEkHzhDotdnG/YHwftDMik1+cfTGI2NJnFe2zFagzAysBn9otOto5ORhFtwsrBTixz/3rC
mus9cdnAzU4d+4X+XbedLyLsfZ2c3jGCdrx1kuHPquXnEd7yUJk2WswVMtxk4Mti1TsfvHuTwdbs
XDx0bfFcxEu9zXqAyE3/I3eQnwGo66CAW1XbRYnd+9CEx3xxlS8hWs3hHJ81o38prK7cIULz3hWZ
snXClh8PjU6EnIaraouBFD6Jaq0tv7Tx8C1qzA5RytjepzYJlWrsd+HQFBveb3rO82nvxXwheYX8
jp5bw7Uu+bK0TDznI3l9vWbrEop9muS7hYDywRbtJc9LVJrS8mWs1I1YbX6wHMXxC/s7MprprivD
S1MhEJJyM6ra8FCF2lusO4Rq2uasst/Y9MswbGEuWidFVwQx+9Q8ZgK9kqarfwqtLH3sxQ21+Yng
UuJPZoLLfJvhfRs9doWhHRBbbqLeChCzLp32i5pBWjbV2PeMia2vm99ix452jTEiFR2BTW28/Khr
LBJSN33rGm/x+9SdN057qbrMd+0Z1qpX6L6TV+6uJN1z64EsNlHb3QqrJ5qLsgy6ePCwOqEiL9r2
L8T0E18M1ptRRjCyCDndheodxgz5Grc9lcr8w3OQMrO8d2uEPG0Z47Eg8+THgnQxk/O0mS3gfKXu
uRvC0NOBnVdGdg1hoiyvz8nY8Qx2J3OHD4ru96tpq5Fpr3DzJ7CrzcWcXS9IqgEblBRyqhiTszwM
wkrOZEfPWd7YJyBQOTDe4YubQrAgsuTntuL3XfMzMaxXa5z/bPSOHFhsXgBjnytYiM5MHNG03TpA
0uJri2/sFvr2Mwrx1m1iuve7JmsOVdTmD/kMDk+J+0fRL77Z59k2Z1EX6BCz0DdLMGvTRrC0ub3p
NUyya10YaDu56aHJ3eiCw1CIcJMRnxcvt44hK7WTiFPtlIwGDM24WM5lko6HAj3rC9BwY68JMV+H
OI9YzEJrBR5T74YRj0tyTdq2SlLnIe+ieBs117qH1mMKm2QqXGNkUFgSFzWWlTE6zpsVBbnpUpW8
uQkk3hLCerYND+75IuqXtj0Mio11RJG4Lx1J+03jWD3GCTFy0T0wIGPGXQu3A/XrUrNz0uqhfFNq
cqJe2k3HyjKtAMpr63c8Lt8mC6ZPDK/lDVpxBzgZ7AM4VQwce2G8MYFhkglV622y+x47ZqFik2ph
hUJc5C2CTe/zWB/fiKezYUvr4U3zwsHPQUm9eRaqVtbiNm9RySMCScr6DQrZhD46an2RYpzwjtRv
SIl6BCScMJDFRCz6rVBgEU3x29Kl1QZekgmmO+p2tTkxyZrmKbbZE4eROdw69HhvLZ/1PLnNDsAZ
e2UmoKDycqiWmWNdWWsTUfIelKVRnruUr2w0N4PNu0QtKkWVfRqRu0bfp4+MNQqKMBPQKGC/EWaI
9mRqGxvI+E5VlRYPnPYPd8hIMSPzglxD+YWczrwbkIYJQArZG4zNDH/QjOxeW6PjzyI1tikhYN+w
hr1eph728sm4W6rbkNbzoW+T8LbwWZTEvoBZfMniUDwQSO195MWYshpFvaNqjzhjsTzY5syEXTbz
hkAC6DpE2ElMsZNVh6TfQGbodsbqZ9sXyQZlkvRuj3159BZMc1HpRJyhWr6VfYllTLnsawwWt3Pl
vQIODtA1SCC+cP+HC4jfuXYFH8UGG4J3dLeA1nbsbZjGkR9mBFrbBkkjwekuSaAMiRC5Nm3MHmwl
venrozvKCFzZed8EPTKwCpJ6TNwC4gMBAWR1Q2vTe7njq3lJIpLpoUtC+2msPILqVr5re6Pyx5Kg
RulFbpDi5ee3ZJa3bVzZwew2wwnNFfuaCC3hT7eAW2gJl2kmD9SCJfTdKZNLYdSAdI3LjMrgdrDm
5Ay3o96z8Ld4Z3ck8OqDhviJUNrw3HGrovNV/Wk6S4+nnrAOA6pCcZwQQp4dbdt1YbkvI5FtzOSl
tbX6IZon3Sei9o2nNxnmUcynwvKHeaj8uI2Uu121/W2yJ8UvSNdfWzGKDfLbfHDVO8W4qBQlYZ60
ax6IdgNu6AH+lA1iooWFF7qjaZgMIJXgoy/sqlp6g9644y8x3bqWbCOOmN4pCl3Mb3P3iib/foiU
zB9c9W4S0Nka9jz7WqecOq98EcJ2LkWn/GgmfqjJ0oyrWdXFtp3Tv1oD/E6DPjwmSA9l3ySXbBgn
X0lmx58wjOiY9x2o576n2vkJT/YQ7QuMoMQAU7oPQ/zzUGERjvLDnMzxbIbAt6Yq3sT9ZG1awf+k
r/T8pIgBCqhBYHSeyqM7D5i8uGV9QT7upjZsqQygIgbuljruKYBlWZGJ3D43k4c5z8TiSWuGdg/J
dhtPCpS1WiyH3MpaoJXVc9eWj4oK4A2t9HbvtO27JjJ9YzSayR2WcfN55n3pJ1hyS3R0Iwyo1pho
P8TpFmVvVvCRNgcqu4/Ki8UJjpJK9mr51rYGWDmWBQE3BZqHM0/lZZowkuq99ywsTL9zBmIdKG5N
GTLfrX0nVTrdJkCGyE+1u8yNXh10h7aTp2NMK7LtMkU2m+GBL2gYxM6OQnUrnOwVb6cpQGrD3qKe
q26zGDRhqURo5ujVpZiQNmtDpqjcNg3fQd1vpySDs+nypNuIMN4Tg8tOKSrKtqrbZ9b4F3xLOxTp
kwdD05R9xY3kh/NDBoBjzBPx2LKfjSwSzYZL3kTAK+nqlh2r2uis9NnZVUY07fPK1oIEgI0vXJSB
k3skJovlTTtschCSgeWkj7EnzrblNtsOtWPy1rm6G6DjHRZH9WD8olfDMxwqzZDmux4N/6W3S5TZ
Emw1kMbfhbO6bR238aErZ7vQs3iShCLaItj1riGhtK37dvyi5YSFctg3ta7j2uZ52M8aaLjVYTIF
+Hh+4adyibG4fxD+zHZCwbRkNgInAyMTEZQDre80mNM0aBPqYQ7MZxKvMfEZeK4bBWwgoPau2Qws
KXa1hRh9jRIE6PCye6ozKFwGiUCPnH8zgaDPJnP2VVbSZo/LG8+f78gsjGeRZI9KWC+bQdXCq2iN
d9skD78M1SnpU3EsZh7XpgKcqySbUTlnh10m1NMzNsqBhqHgpq41xK3KEOpcCE4pbU+dXgDymjLk
OaPaRxpH3asKe5ahtpqPg7WAgjDLHJcr23oMvXTZwdHE1ySFkNovCjv1KU8AAnj1EffS/jSNYjjJ
s89DZJv9KU+ATsGpYaZ2CLeDb9/PRebu+XGrk5Gp1ckm3rXrlvI2o9t8Qt1qOSU5mzYPXtJGXs3t
SAb02bSvSTAiJXQmeuH6hPpvQvOaU1oXr42bE0ApzLE5LHHOFtmD1exmMwrT/XwajR5ZeqfF1tjW
8ty3rMLnSzCPg7J6G1b7aV6KE7NIwSZoCrdWX77aMaiAbohKrk+opcUyOTfLjRKXMXspNzzJA8tX
1qFxerMIu+9CRW1OS98gfTZa+4bH4alRU7CLMctSv27K5yTt/my7ov/4ruSZ/JrixULGfg4X1yfw
KPbhaiwq9xnyzF2Lq8siv3fQVMXEm+ZgT+F4sqMXSE0VD7qthmsDuwuysp6TvBpFVGibVq3TY9ct
JNyXQBvTR03xkm0x8cFIvlkoiqIEwQq+bcNww0NqfQP1/X/4Oq8lt3GtbV8Rq5jDqagsdZDU3R7P
Cct222DO+eq/h9Dskcv/3v8JigBBtpoBBNZ6Q180z4nCcIEash8lU5CtIjUIdnNa7YemQlghx+Ay
jg5DCy9RYbIGDHY0jvIXIOZBXtiZ30nblViPGO7sy81Gi0qWv4GxilpAlEiFQP9+K3KPpdVgEq/B
W+wI0EE/hnDM/dKBx1Z9d+f0O3EXlysbIAfY65bL6pg6dmY42kbhQd6rUh+LY70UsioLEzEPHvPl
Vv633UFp/957cLxmOw3hzQUJrZWDj2/2VxYnnd+YCPxtbMVEYCRP9n2VeSR16CBKrNwLN0b3flrV
Xg0+M3QqIHcUPYi/7fQZYg9CBnDUlPYcpF10SJUMZf6XDsfHbRf1lzwozwnjwBHBc8zuyuwbyoCC
QHkDTavDLnjWXxpk/gmHK+7GSWplBTCadIKI52tQZTlj95xttUFcHLJiQXaLnP69Vl1j1y9hAtWy
suMoUPysa/00abgU7SAiOLeu5h32ehe8ZFa8eZIGiZNELiBS9sNBKeyEV8ednsMJbT3LURpmTcQZ
PcQbqj49BmqIxHqrMK2CjHXi0hzQglGs1UzWeaWMgLRcQ18lnjBvKLnmZZkcvWL+5GZjNQRo9WAO
OTapeoyMFikyfWi95yGcjR1B5RLWmB+zhFhbdVO8qBmkxp5llB+mZbzqUlG8WDEZZzTJ8F/IdxDt
5zVZGI9eaHcbIyLF2BXp7pz8Beq/PgV5bPq4W+frRpmrc4JwhqEVykfJMLt1xto9pFhMXbBBJSdt
ze2PMQl3ztzuesAyN3Sjih2vQL4PiKN/FHmAYkKsfOsCs/SR3OpBjIbps6Ky7mm8flOmUfhNlNE7
kSQfM3Xzay/CC9q2zs8sJJ7Gd0HPFfslDZi+5CKuVrWKA5/Z2N+JzLvEAhijHLXt9gRLrqQG4bh0
FUQroiXrQjTJQcc8YO1k5rxHkHbezaQO1qA0jfWstM2G6eO6KId4p1ZLvMMjIpUTaW3Dzn4G6I/z
ZNhfc/gkRlxEXwOltGGCk0zQb0mpFgt5Jdqohj1fm0H92jbaX/nQVgjNQ5gk208eBtud2I09dICG
fI18dnIJ4ySD3JpMDFKbdsrSU5WVw8laoncTUN/BqKu919fKOy7mm9AzCKnC2FsHXboZRSzeQQp+
D/EMezJrXXkzVEvBCUUdNm6XgWy0imib1qOLBJY41J4Ltr4JphOBT7FOTeSUejLIe8wV1i6i/N8a
bzB8J3G0F1YAxqEuo2bXwD27RWYL651M+M8aJWjLiz9rvKWZT2vGxSvScrGRMfee0YcXowoIbShh
/iMtfyIrEJEjjcrVXNveDbRxsEW4DsJwNWOXNifzCyGGz0lvD/MUtrehad1Lh7BFlINnxjO83iHq
znAk898pP/Yoc94JubR09ajfd8ueslHWZSG7P45+tP3XU8jd9hzIcT7QM+UgiHzC/lj8qe+bxYBz
tazLLfm96SOVTrL+2+Zj/6O7bJPFH23yPLJt0tp8bajluGJtl6YrIMElH9VlU0Vp7Ug49T+tRm8y
IVj2pwqQ3Q3Wev/U74fey3AiDahYylYkYXWURbl8ZgezQHxM1s1m+k8dIXJmkX18LiZdXC1N5XVw
M8MHRCSusq3MbEb32Bx2sk0WKtx0NRqC870ps5NXwTD2OKjFhPNgYsxwb5M78mauye8sstXLye9t
sdKsNK1XD482Vpy+pdnGS2Gm2iZyS7GzSlTjC6WyntXSVJ+DzIv49I3tt9rVPjKAyDddVcYj0njZ
xsZL6lJMM8snMa3wnCi+RiAudjFennsSI7CWYSfil7jWdK9f93VKLCXIn+yib85mnO5cvrEnTFmZ
Is1JeoA5tktY8p9y1Hd3iLu853XqPEM/VDcKyy6GFWE/De0YM8NXn5KxPSKGkp0wYg5xRwLIDYpq
3hieZuNfk6EfV8zfQgcFUS60dyOg/5S3tfoVvbV8HQ52vlFn7ZV0c8cSs0Nxs0hGv0GocmfWBZke
FUEmTYcox9R7nfS9+l45A4DRNlnYFESSUqy+cBMTxl9x+Wk0XcNKGUBjJ6yPeTDLdQZ37ppGiBSU
Y/GdWP50kk210LtnL80OsiYLiMJi20D9Xsv+sq3t9HfP6uuzrPVRMZNhGp/advLAqbXhusiS4ZqH
QQ4NNho2ihiGq2yLCia7gKOeZc3DYPUUVdlPZGj+6TCPqI4TlQSDspxDFpn+Kxqs8CJP45VzdFBx
oVw9OvQdzh2mUqcH2Vbx3p5bJXj2GnL4U7EeYe++anOm4seaTFvHFUt4gmFbtgkrumQ5GVTZZBU9
qNu0+CHHddkUDfPkq6Wm72Q1npriOhEVv58hx81cB6gkMa8S5Aoc9DUuY2cfN4yvSLb8B3R779LM
zM+14Muj/c9+hPhz4JCGvpXne3Tsteg2ko1jZZMNPgpOxROSgebBGBf9nCoaV7JNFn2hFk/tUohY
Ac6pT/Oi+QQ1598dj85aMjv7UldfH01ya0qD4unR5sbZT9Wrmf3Ukbdy6yZ+KnRSxiG+y/etR5uN
7Gfv1d5R9lDIMN275aJK94oOGKbVEZCPSxNfGzVr3wWBoE3AnGErq1pYZBhbdPCuHat5D4NgAfks
scKlczSE2T4OQ0DVS3UIuxLzZ3AmSDWx9grtd8NLwbcVJhHmpWqSVN/rDcj9dujs9zGvh32oMGOT
e9OxSfZtXU5rYcKV71vbOQY1kxI7ITqnKlqISFpqvzl9zhLMCz9kzcq05LbkCWQtcgP7zTAtVJLa
7CKbik4wm8jK+SyrIKZMHzvOrxU6D2t9rLw3K+oVJMEiZWN5nvumMTXaqzmTOlktkHpBf41Jjuxs
MFy8wmA4yZ0BiI63LzqPde8Pk8F7VZav6nLSpGW623pefpYdcZhmTjd1mFzhQbmSbQNfnk3YoELl
sb73orKHRMMnb5QfNvltcnUnINy5pHHaHrqIb9j6vHfSZhs6fQr2U0S7HLWQNzFcyrLOtp6Cx3c6
LLqXg30jSGCR/NW6TQEq611JeqJTqfqlEwlf9ynP3i1tnJjnM8rh/5MyFzec0xxBd0alNX3vlZFk
ixd8oOyNm8poFBevM3eyVpVD/eYYB0bHaGNjS+qACjo6uu5B30pQFc+D8L0ZiWSlFSkpaDT6XsuF
44fkBJYon+P3IF02UWp2W8JYS2zMZTqf3abOyH1Tz8Te09f2wkK1F2sfWejp3jCVFyOvv3S6gquS
W00v/GhkOIqReHXK2kUxoEXGJI99YZdQDXU0BFHNKr61ef8aBJX6himlRNysatMLbhlxraRirq4q
Fddn0kAXLYXcCpc5hl2YTyIX6b1JG4PoqBj9NW7SH6XtGvsGR5Ln0EIfbmKKe8qq7C/m3s0P1wyf
+zHTfuKYsk28xmKx9NJM84oJeU4Ou22BS1jJykMn+4tY8NdhXq8ENifvZtwcIoC8P7QMYTjlNcWR
5qrbxQmR5XxbaMRpcyXON+4QlyS9oy9M+qpd70JkCFsvxGogaV/NvqgJBNjRjzr8porZ3nmNtqDz
c3c9qcQI8zgs8EB3CdqqIGPtWb/M8ZC/DV28sAvT8CiraYXeKKCJM8x7+zXoJvJQ3VDB1TDG16g2
F35Z3GxBBcf7pkIjxFLyPc5d+HGkdr0n6FdvzIVWzsrcuDL158/P5CBJUKwBQW1ihUQ/Sa10Fett
RPDGXpn6BQPJq5gZgQyG2q0I9ALj9hzUl6KV77rT4viV5ReL1dp7P7vapW30rdyH9Kl36rBDX432
Z8fg/G6GjnfLSpwWcDt57y1jwhAdP+1l34gQHLFmDGqXmore4rXqidwvtZ5k8TXHVFnWpjorr42X
bMOgtN7bosI3Oc92cl/nWerFCer9vVaa1aUdZjxEExVZC32fVOn8nC1Fqw6nOW51wjXUyq7pt72r
2GgZ6fbzqGsOa94pWxHRQTNANhrLntjiGzNN2SnTa/tZHTT2BlM7b8wo6hGsXepylyxIYOLY1T/L
yv1UWdVYJFULwqjZEO6HPiMs2YR437lWHUIYQjlMVovlD5AEsDl6gT2TtQBORHVsdXrPrjofunB6
u1flHq0u+2NkJc9Z2v9lIgl8yIh4Pfd99U+BAqazwSKw8v/YMaje+KTzUx59W8PRjFUzatUKADnS
IstZopZg0KjHCAaYgXgxEnfchj1kSi1VxQtvEiQBu5+n82JHJdtkPxeXpxdZdSvzFcYdUYbl+Ef7
XDXIF9W2gi6jqJnKBdo6nIIQxilFHrc5AGMolkNakkRe2iKT0RMhIAGcw27fMit/L4MqfJY1z5uC
BVqJufyyc2hjZacMdsxCOu/eVDvXn2wsXECMtIBe6FEBS2VxfJOVsCbHhPXAfJZVrQXKARkv3clq
OeXxIRg8kMPLkch4Zi/zEN3/sGyyrcmP6lRcZc3KBkKsA5ooshoN8bixzSUQvRwe2lZ5hIthr2Q1
1R3rtYaCK2vy97VC36d2Vr/K354tOK/RihWsUZffvQCLJl0rN7JahurMo5ljXCR/m50hgxQjBLXU
5NmioH9NS0K8JJZJrVlarvpK1dRHm2QBgeSpYqw2i2av2mSGBD6u785YTKtYCOcbAOJTzRb2grxP
jTX/Im7xMREJ/Vp20EVIyoc3LNv51DM1XGG3Wj6D4Ej3ZWEHx9aYw1MQKNGePGS+LxDxfNGz+CNF
nu2znZyrOYXjh+OWn3mGRnZhJuNRK/GndmPQN8R+os8DifiGCD4LA0248XM65jFIHCFOpEh38Ti/
2XNurJDjBL5RpvZTO3fFvMoqjcebN7VPsxdZKLadvhANxRw9+Oag8Oj3CQx0d6jIp4mqB3AF9BwO
nYrGZgeLxWvHE2D5+VA31XccUJWDpWXTm9VVPHbjqxbU+gcWej/y2fVJ0D/1qJ5vQzv8WXVZ8hLF
Ebq1qaNsoemrH6UVa0xa263m6vZ7aO9IiaVfjHketoYSxRtXSU9C8X4wXVePZh39NKPiezeGJumd
ytlrIEbJsrl4oCE0NtZxigIT5AcvNJK/B5JE6WS5QJEqkpUOL3ZSjd5aD0kvVQABrkWxIyIfk/LD
v77NY3x8UCcmS6B9qWbh7S2PzCfA93RThchjmg5gpQEsfNP0wdn624X1/Tzk2tVQmyNE9GpFFkps
1YKImIXcJYGXkXivyty8doyXcfxbx7zGuBSt7e6nrEP+cASgXPvEGZW9ppBXg9NUbeHO68iDBMbx
B1AP9TklArZGX8le53a+WALPBz6PSGza4muVufVt1vlo06S/OCTuAXej1R4shWKO4Xn04h9Tjn/m
OKCdi2vmrxkaTNnqHsaOovGtPmwvJG+1nYX591FYOVH5qHTXIleND5Cf3wcrLn+ZqGCSC/oZdV0F
+TskWF+UiEMMbbdSEak7YMI4YEWlRa8VKBVZk0VltdoW4jzBsaWHLIJSB+kyeqcAssoVGRUN2F+8
BxuxibHVeOk1U71NpFY3nk6uW1YthBSfs9h7krUedOFtMCBjj3Z/lk0G7IOdE9nVunET7eb1RgvK
EwDRUpNNmmEh+NamyVEesHx9DgZfZuYu0b7QgkXts+xuUwCk1YzKi6xhLyY2qRvghrTsHFnZkK9u
j7Lm6Vp3i5QUhIDTT/c2HbuXQ+/lNiwaDpAFk5ItrwZOscsBwlWmTVIlKmgEejCrjl87nezDslNZ
inEg8KdAGjjIHoS6h2NQoAL1OKVw0yPiq8n9N2fRUPiRN92mmHDHZGn6rQlwucvr8JhmIV+6oo1/
2a2NrjRzp6sT2td0+CyxN34jpulPhjXiMpMbb+VY/ggThCbkPkK0qo84pbcHMWq+2RrWlErvDRvZ
Nzd0caxwHPLl3kEl06M2kbULzFe+9yVgmHrKjl7IDAIqWnSVBeIoxaZKgmKT/NumT1G2EpWHeLet
R9dJjKC8Ag/tb3OXhpFxc4vOuCWzwqAPpuUgq7HidQdtBh4iu2iDbdz4gE1OFt375w1p5BGV1r29
HF6JegvcPUAQHW5bpXTOVRZJ3DDaNcN4cETsXFu00Z/HWIFmrgNAK0wBOxpzoZ3sTEQwvKAlx5om
aHMf1G+z4QKNG4DN/5yv7n4VmRJsYPYDjMIB5wqXTsetsOnuVdnW4oRQa3zPZA0/2mI3VwDs7lU9
4Kg52wUAN15k02jMpPO6WMWhpRI32TbNwVHLeTFkrW6Vft9adUEP/qgsent6KQGHPN2bYEFiTjZ4
K8PJo1fH5TVv0c6yJ91ckdslU2wM4ioLTw13amHMz7I2Bm7zHNXurtDTKPHnZokC15WzknuLiK98
aumEzpok3j7aDC/56akqH72+bC5aBLfsp4NN7NioV1nwHKHg0ZOtfrQF5vBeR+p4RtFHvfYiiM+1
Zv/16JCwTkF5o2l2jzYX57l2vJ+06QcEK5AR8q3Rns56FL+2o5c98w3MnkmhH3tIEEdZw/PUVldy
00vDq9aa7eG3NnmY1RTf6zYQa62sMkA+uXORhVsTJXQgBMBQp61UFUC65GLqYZ3AUb3VcVDegqQk
vObF0U62ZVFOrDIGYh7mRelPVaCuePaDg+xsGtjtFqgUGybwn1LF2SxlmN2ILqpv9VxeWwKFT+i9
1rciQeTWDJXAV6GD4vUwnJzO7LkA7AyBT61JpIKU0uz6pk51/NLE7kHulE2YnWgE7xvvoE1D+TyZ
48muw577ORjvjTmUR2+sO1BBk8iealFu8nKjqEO5bhqnXmuWmAEeBc3WVAznqU+gaMR9kCxOchss
+b40RlDAh+/PQdk/Wb1AsT0kJwUv4XvQxVsrRPAgsVjpFMwAvFKr9mNkf85uDoKtPqi9gDmhhGC6
1V5ft8xB/IbZR+5hFaVnqxmUsD9GCkTSgK+5zPaBj4Fdb4JBV5XhCGLiXaudaCf4IBDgVoGkA1Lu
e/2kzmjNtZpikFyAneQqu3TUP1h3MdiAXliXhvqcdekBX3HlXHUl9Nh+cA9ZDwHOMN7jZohZ/rms
k0F7Zn3o3ubM0o4TGW3iHS3BRKNYZfnUwplaqSOmyKgTk76dcAPwyj5ZtTPfSBbDT2p/0cLGe11E
+CZIDPZUmfAehXE2m1jdKrgOr4roY57nNzJC66jVym1ht+6pz4wJa7xl81FMAwrwtlGdEC37AsJi
xFCw7belE2LJq+vBc59/cprwiNyKsUL3efAd0yBzWyjaOWOumlmjejHwf1kNVTafLARnRQhIJFNw
z0x0OHlTsm+0oT7WXVBvcAId1o3jiHPq1vNabfUvYsQ/AMRUtxEzFA11Li8W8I9LpZvvShxV+wy1
xjMyieBK+KZs0sZpz2VRECXRB/hbc+CLaurPAAn2XY0gY1snfl6XOy8bvUNuTNU6Zd7A0soMVwbG
aH7dd3urWhCBotM25mAnWwDC35Fq+rb4wu5NsuQ+V6v3gcN1PupsRPB4buxGAa6XtO1Jo0QnAbgW
WhKs2DuDr71hw7ZRv1eJPsGrM+vTANDgoCwBD6O5yBm1tkyrmaLwGHXkQdIQYZY8QTIiGlr1Xc++
9bbynKbwfBFH8dP4Anr51+wa1ZH8m8qXMKnRXFOPU1FpVxOGh8ljT7rXrocE/I1T+UYeRucur8RR
jMwwMo33dwoLH3pnidzesDy9ZUbIyunRpHCidzyXmWAmxFDtqq53oT19d03VPY9u0vqEAtuQUOgd
7IBNHrkl2zmIPsQRQkCm0XL854p6iZR8gQiQ+0McfTZZieF5ZO75lvcJiBXkreotF/RXnWIRMxKG
J/uAKUdbWa8ERvRVDLpsHcTNzXMbOGZug5GfahSHsGYcjBXTn4e+8cuOmECdv6Jpqp77KNLO7VI4
Jt6jDiTMNF+Fugg2ZgdSL9R0ViiK0zH2Ws1GJInrA8raRoX4VMg8oMQQoShEKONHbw3lR4usOR/t
fZfjSOi4cJp0QQ5EHaGnekyPn0QDkGe+sCJpffKeVWk+41CfrXADeE9jNeTPO9YCoV5PkItfRo8A
e613E1lhcUVYhc9nW4FQCtQOHL4Zn0eQlysc0JhVsCjsEhUOj9kSvJ5TsbW9RX226j+FG2QIlBnA
G109BcRg5gAPg10447qpQ5hfdRpUpvbnAGkwAva7aTzgfLXtEHV2Vmbeqj5C08VGLToQyp2CAYum
KshHohcjREBioXRvUzVdx9BuzoQaM3/uJkTRsvYF9vKVSHOzstCTP3iTDgpUD6yDY7tHJei9o5IE
7tFacDpV3H1rXO9cRgyzZqMwjKVVtZ9RWMIN9+8BIOqu6rq/8T4w4ATbYqOUyfQ04FV0dggeFwuB
WKT6LXXcE/iHiVn2GHAFh79HVu1ENwTwpTje6EYXrJoCEkUWVwQqWmGSdSutfeVWxcpK7HYHdL0A
FOdZgG74GGwhMx+dnKSUXqC5hXTsrbQ6lyhPoa2TON6VU2vu+rry/kq9N7hMndoGP2a7XsN551vq
LRAZ5Udk9H5uZeKojwKry0pt1qzUvX0P8GxngQMFd0JKSglYvHUQ7h2rIOihmmvmjE/eaA2v6YBG
kUMNMZlk05riLc8U+/QoqqFw7lWbmf/BrqGI1bP1bAXMHb3BAsfoZgA9K8/bBiLw/NBDfU1j6PNZ
Mq90VfAqBqZxmuuYtCmzj8801ze5SKajOiPfhFDURYvFT2txiIKqc0a3WD6MrM74EC/FIp5j5qN2
Vs26vQx9Oz238TJyU/NK0V7qiKluVae7Ujhq6KcOtxFM2EFpWX90fcrMw4o+klRH59AsXi1jtLdj
HrH+XorAfZq9Dh5aq8WbprukTpMcQ5YHxzRworVRQACAjR2dLNu86MKAveGNPFE4d+KPdiS+F28G
pb7MeI0S2GNx1i0CZ1q2lxgwe8lIQxUGlmhai9cVCMx/C6UjX9SjbVp42GUYIZJaQQlSY8y8ljAL
fg0OsudLIkCZ9Y0e4NCL4RYcCXxdPTjWogeNNYlhYsUZcCyhkTOC0gce1OLUmNOrGs4j1I7AXo+o
0vjTUkWmYPJ7k5tlpi5AMydM4ZV0SE/OGugizyxOIDL2wwQjBbjSc2d2F6XF/yk342St44c6+xIz
Fy4Efgv82cYZphxOwew+j6mmMRXssheP1NwxbqqPGbjRO14boA2Lb+EQpe9qjkuM1366RcDDLaME
zhIqqGedlU7KA+V4rvYki4lPGAArT1kHsjca4IJJpSwVwJ4BSIGpzs2jPA0GpG9RLfJDFpcM2WPn
rPFeBx5CSgEQXDH7BYppkVPYvBe2bzLkPQ0alN4aoIDSAaxKGv4ekiPBU0yAdZ/M4UeIFBzio9tJ
BOXacUYI7gveCID2OtG4u+j/poqf9vUv1jXtqR2yXT3WfCZBBSYO7uRqAkmohcdZ1wcn/FrkpfEF
CXkUOcernghrnw7KdSYIsNBb1V1lLsYD8d9qZ+xjbwzJ1q+9ePYOYWQ9x6TS/FRHVqlVc4T/DBDj
9sk19emspfHbqLJKDSuBjGIIZXgxaaoCdG2Shr8HFOjjrgAhsrrb2iS8wXKV9l04Ip1+dYOj3YDt
ukhjKxMLAZNxWltw9XnaN+sitb1XWADOizq9zSD4Xg3ACDamhdsqTr6UTAyQr4yAVpYkU2V1TvWM
OV+ZAdBUlF3SuSHzJyMF/mKtc9EZflUW/R52RPHWmXWzH2GL+LKqJ04D3ri2sH5Vmiemy/w/bWev
9VJ8TrYy7Yo4nU8If7z2M2Bv07WTF4GUy4totJrMMFKYTu+kG6u2q10JDdwQsDOUBIm5jJ+3MDXc
AalgJyTJWIiVM4/ZhlX0i0Gcg1F8nWUvXQhY7Ftuv2Fa1h6yBTNTLri6EITFwcQ1csGN1sakHgBG
hAuSVBaTHn0oihFs4n+bZLvsni2vXX0sBdfVa6HTrbIipZRAz0YHOa3VlVgH2wlzz70VvsUNSIHg
NjYi3QrovHZrwC0axhtC5agb4nl319WQGCGJG8pMFgxu7KDkvQhuyB1dkEKSHL9PbiOO4LKsecNk
lV8iN+UbbVVwyfZyM5mJIMHC4t8b6gK0r9vqKAiVym5aIIXMZbNj0QO3Fg1eD8EqUbQljkCrAIu1
Iavy1VHydaIKzI4/zX4AxbxcuGY5o9x64BNtLVHnjYQqysZxzqZsL3tGTsuVQRZR/HN8u5xE9tJC
dVrZTpau5a9M0JomAYvw2eLqtxONupMKI47nQ3IfDmA4f3TL/RvNyNnnqFHLHLAsEnn95WbMEpmU
FsZ3sppl1S4sFR3/meU35eA+Bd4Ze/kn5c/ARDuMqgFxkr7aeGX5KY9LRwHHfLmN9zssGyVeKg/I
ulgLafTRNpZ6t0NqBU8mQB937K98GqDdkqEep3TcqHr9TeKBZTEAo+5q+HXEU5EcyarBxoyoclLG
eLfZyKT3HecVquLvHubixmtC7qiNhOi2TZqbvPd24r4MxH22c20wrFtDhN4eU3fSW8UxdVj+tSGa
bY+bBnZYB0LdiLW8XfJuyK0Su+JkJTflU2CFekBeuVt5RZ8f8XX0QJ/JzaWAiMCzoewqjVUU+oLJ
DBABmDOu0ea8+W1THu3gSAES2TXy431zTnvQUHa0l39vbBpi1M06bpMv86gf5ZW7XyWopavCSqe1
vNbyqiRtwfq/1RBfWTAA8p7II+SWbLs/DrIuCyPFMaTpQiCaiD4O3VXe+PujKS/N42mQe2oin6sK
DPtaXgr5I/W+5vq0otB9IujMcq3qe7vYhiB3eb++Zu5gJKuYxjZjNsBTd9OqvIVpG27zGaJzq09X
fRk65Gc7i21nN4sZJDB2fCsVOidKuA16QlaSF//PH/7tN8hNbK8gu+uhfu95v3uoyeQgTQx9LYcA
+X3vkBvf2wCyxmsKl/d+ce9wit/emt9AFX9eQYM0XhHBmpybrRHm2ryJ3fBvpcvUzeMKMwgedceF
0v0YXNT+NcPEcit/Sx9UL6k9q1s0GvvZb7Lw3A66AsxjGYeW11oeKbf+Z5vXlTPCAWGylk9CH6db
pjAsXZYHQR+RdjLhWD8en6WDXc10MHV/QIJtL5/gsbOG/ZRbLEuqTe4MGB+5C7jyf/5du0gPQQhW
2MsN4AoLIOXx7M3xk6svAEajsOtF3obhbRmW5ZMkq4+2gujPMiJZ+uxsAqcawKykr45QGCNlf1k8
3tbfHtH7ptw/V96w9xrTl0/C/RBsBXbKR9uQIJBjIQv2ZodC9+Hxhj+eZdkmq2J5CtW+3zaA9Hah
E23lPlM+7LLH4/g/H0FZl3dNbt2PkfX75h/7ZfWPtvtjW1a2/c/Qg60cCf7UPAi4cqsUeEyRAnLr
bRDOy4dD9yCaCp2F6qRv8aEgT8+8QN7xwdYxBnVe8rm9OMwNWB+edSIWs1pgl55cckApQ92drAWr
Oo/lJR/cbmuaM1OJRlfXqiiI3fQIzKxI8G4l72DKF7tIcx7qtYjKFyerfrvx8q/K5+D+Oj3qsvHx
mDyeFdmlGNJ232M/KB9GWdTLcC239AT6khnDeZJXX56kAM84gVnhsesDaPW+fEtgtdMqN39rHVzj
r9xCREmuWyZcgzeQ6r7akksRcsG6WEkPxMGhhsQLvmFM9PeoB+6OjMlGXmNZyNseL9MThHJZI0/p
93zSj15sZFt1Hk+JWSJQ5nV7OchojNotnN0S9dx1WIj7F8BoPyHlZwd5Qnnn5RYjfbuwYexo+JwH
7xWzOPeOWQ4S+xbgebbN5RPxGAxUTXUOHPf4fXo7aut+gnj/uIpl5jCSJstnJnMzax1Y0IUkqQRe
wF/gkg1m4h7yo7ILuTUoJwa6KKNmbe46ZnKyBV632k2uc5gA5pDP3UGPRKM4sv0Mx7D77Oq+ioo0
UZBz07X7IAyX+rk2EmMrzy9/V2BH46HVX2Yjb7eqaVzkXX3cWrmVd92P2Jii1VgUKP1DIf9ngfYY
OBT57Zf1+8SO5WmJIw3LBzD+Gy2zc9j5bT48Ichu7oGmVUfJ2hmirjryLPwqwyy73195Jx5jzOPG
8IH+mULPNCevXlsQpJHFcAwcTgpeApcRfI1C4Kbkksk7Ix9roRJ7tIAHBwW+If8O5rLDY0R/3Mn7
A72M94+L8Ngrt2SX//+pmKuNsJee5PskZwryx8jqfS7+qMute+McYfvBhBZhBjnRVTp7r+KxKLvI
P3ufcslNHDZ51e6b5LX/gdXfP5Tyd/42y7gfW+auDyzgTEIQeww+9HL+SnKE0LV8TeYCORhfTObf
aK0QTw77ZF80YahuZPf7ZrB8QSPAIJ1I7/M4+aTKGd2jeLRNc0bKQUMpUgMmtkzC5L/zKO4oSVn/
bS57//XlPMLEeRoLdN16thvg6VubLNXso9dbkIT67sofYtZH3dXVg7zYclIntx7X/tFGIgjNawEB
5NFZ/vVH9XGs3HrcxseOx/n+ODbK3zuEOhjDGDPlwNkBBMj3si7fPK54wjJ+2X//8XOpFatIGdTf
ppHyFt6fvPmbgGh/kI9rhJIuoOnlHoRdh+SGfFL++6Y8+j5UAcpp9m6Zrv+kggiYIo8l3B+cEEnw
kHsfOx5rQLlDFo9+sjoEPwatzg/3X788yXeyx+Oduc9n7g+zbPX0vCN/8u97J7fuveTmn3V50P2s
v/X68w/8eZSikdho7TdtRmpWjiuP2YM89r+1PbrIvfd5ttx8FPJ+PKpySx73P8/623JG9pYd//hT
/63tj7P+H2PnteSosm3RLyICb14l5E1J5ateiLZ47/n6O0j1PupTsU/EfSFIA6pCgDJXrjnml0/y
5xc+RnNVG6Domx9xPJxZqyin21xVPPBiQygFcSYyIibvc5jtvrnXTSmeoMjv6FM2Gru3TuJ1K05+
7/pXi9j1dJ8MIZbgb3e0eFjuT/yXh+r+AN0fNFF3P0wc8T/rvhz2b6e/Pa5TNov784hsv8G1cWhj
WDuPhcUP131zm8ney3/FKv6t+5e623xiPu3tE8R5vvS5fUIfO0dF6n/LrRMsxatBzEHF3v03WrxD
7kWxdx+Q3Tt/qftSFP28DmBA90OpQCLEuYmQj4eTtXeGt+IWvu2KWlGeCGUzrU7LdK06+dP99U4y
FbLxe1maZhm5KIs3P2Mhn4iSkRr2LXTk+UYzLcXrgeg/SNYaMvAfudrtpWHKxBDE2yUvJkSYwN9c
8U2Kzf11K4riVrDEpP/e534b3Ou+3EL30wx+nRCysFF69fKku62lJtNSzH9jEgwIF8XDs9/04fr2
xIuLct/cXqv3srhc/7MoGu6Prij6BFL+vL5F+csZRN2UxuROKDGP0f1lfxtY39rF93M/ssarhMlb
ujMIjGhzhOSvmeO9mzhWbMTA4F4Ue1/6iZfove6vf1y0fDmkd0ppNWknsgIvFVIKXANEDyLlmkIm
x/zDVeCI1zyJV5eXxmm6FVemiLss3U6ytahTy9iKb/j+jd6e/b+CmX8NFe5dxZ748sO8I6J363QL
cmUW0BMtCsGkqLCy+8kpWI6B5qKMZ/GI3uKU4g4YJjWq38WD/CeqVcn+Cutslk5qFgezLN3FIIJR
iSNaE5uqZrVycS97hi/BPwuMRTFzh63JwICMF/I98mGoir/RVe8gNNsGCwChDLtGXFXxvVQpUia1
zJ+LCJ2J0JOr8xc8NUB3mls888vlFxf1r6/oNnW9XXUxZxG7t8c8ZHFycvRxJa6y+Nj7RvwB96K4
sF/qbrM60fJVzHnvKZrv/5IaBOrSxFpvgY0hVnF+5r22eTRsNECAKxXFLEWkZwBI8x0+k7QaKmtn
mgWmZ251HNI81TjGu6nyn0Il3SjzOeS4Sk+FXzUL0Wtq02ErTYXuyl1Kkl7f54s65FEXGye19aXp
kOCpkFN0TGJ7LYeBka1ABmG4zMx+RVSSrOHR2tWqXz+gyWKtGWgswvPUwr0oko+JNzzPGe2PPhjY
R/Q3lQs1boDKQVHUpQCP0pjliWqAAhGZZfIYORZkQb09jREsBIu0hbXK2v7GMbzpkpT1D/SO205X
itch03HVSrzPrGBIXuEDv/d8mUzxtH7unMn45hCtZ2XX81lwUBroOH2/8OuqeqsmcnqZkhcvqpyY
S4g6pFeFYLvkfLYF0AklT5lRwm+SZbcEEQwZqiCPGyPG8jzMLYSSMBPocRQIYmVT52Zxnsa4PIs9
sUnz3IJ7lmWAhQnCG3nku0UJfsgb+w+dxbNNI88ov1QuNexIIHG4cwB4YXvM3KI8gnotI/jUPIxE
ZQiGbpPm5AQ5Tc98uM7tPZkaLK85BNsbqF9jN4aXft4gdAkvnhx/gtWUdqKqSDHphrsIlSsHfKYZ
rNZY/qWGhn2RWQm9JJKiLMdh8JlB0BCZDqlVicm1zLAUxUN2MfZ9e1bi1nmY5k2VkrZncm+hrqbH
vSFQ02SpFBauaD2rM/qI2dwwqHBhvF9jHE7nW4lsDsi/Fvfc/fgyNJwHKDPhsgyaBdxTbWUphu6O
Y53BeCOZPtcUfW9apDqT1qq4qqnGzQIreDAYOIAXTlAcS6R2x3re3Ivcn5s4J4bagzYy0aYV6j6b
9ERbKrqm7MUmH/1/KvOulJajg8rdCRKCzUANnjuPhFHbHLqPuM/eNZbSyQtH7s+zpaNnJjORbIW8
hBLTTb9Y7nwLslj9GOuYbAWAOM/+kJJ2DQfrYVJYSzbG2DiUdtbt1S5qtkkS5We+AgXJfyM/1oPE
zZUm+knWuucKatDJDuOH3ixrpK9S9Rh1LBxZwB5XoigaWAp9Ab+eraph0WHcsRjn7pGSYMoXkcs1
H8cKNlWWhOyWd4b718FG9mklk34Qp6pqXTlbTrBFHIZTZwoWbc0PTune/4LGj38HwRTfzltpU/NQ
t80qk8HaLD0sljs/fcKocCJon9fMlU39gNCifkR73p0JHe9ECaPd5hHTOsRQ6QCsae4h6iyt+HpQ
bD/LNjwuXANJ1Eb2Q8Ri3pVQ0B3hp3XHqiesXCTQTkSDBcliBwYzJpuNS6HqUrMBtqksRVFcnjSR
558qi5yw+fqYw0CiSzkP9KKNOfy+/TtJnHkbM6/QnM3XD+A0GXnp6OBPzz0z9DrkFLErNqU/oXC/
l8XdNjQgJP+qFM2ipUXc4fYPJM6Qgef3C/K6sFQoSl5KavVeVX6w7czeh/EelJ9FsRbtUR9U60SF
2lROkkXAWrJxCyceuKv90D+286aP4Z7Ymrf5q6HrEuxkXn3PjFZIGKJDMaR4GM4bsSfqdGbZOaIA
iGqREtb4Df6PjuKQW+/70e2AOeD/55DE7smvkJXN19M0bQ7k9jqcC5lo4PLLXyd6iw8Z80Ktj0kz
6yhYdtSNBgUsRMpTOG8yABMnURw9D2Jh6PWI1+WI4PrcXMiQyxf3TmIPB70DP3wt68gcHNlEVYKi
dPDEGCVpb70apOJDlhKtXw4VRfHBDdTRrQUI/Hao+LS/jkhVfdUWJGh8bZj/qrGIEDtep9x8T7An
JXNpspNDM5bJwR5CEk4UyJttyjqjzGrFKs4D5Ukugv5oq9X3LFDkp97M5Sc1qM4tL9gza9MoXYAO
8uvXafC/rKpRDyapJa92yqlYzClOCTSD17CU3tAj+w+iUS/8k5dH5kW0kSm8ShDUPWZzz6F6jXtF
f1a8MH9R4p3owm9O+iTXNfLLc1Al47HzleQ0zBvgfmq/0OOKXbOeFryzycabi6IPQlMWcjz7lxz3
uJfaxC5RLiWvqVPB0Va0ZimKWlf3Ww3XVLfQDYj4C9Nou0dsrEAXGYO6ChFUvtYdtggyer3NrK98
JRWscM3U07cDlpmXwhyeSaFpP4zi22TX9psh2c0+LULQSabaftQTiRSyZWQXIDqwdIPut2+ZzQcp
W6o7RbiIm7X3rJB8BsO26cn3ZC8KmtWENSx64X+qkEX+afxSpxoWWbHpdCx6p1rh11ZAmLPy51Qy
zH2dtCPM7S5/VlFMP2L9vhCNEmlsz2RgvKHklU+iyvRq1hfsvtiI4gBNYqc4Y7wUxSqy9cvEKp0o
iTO2vXySYb2pKKIP/jiRl5AbgXaoYMUgi648KGxmdiLoHrUuuXhgPUHLrkqvt/aipWs8Z6UrvcF9
h9vJ5PHmARgTvnZy2S3R+IR7UbRC2SRNIewOomhiRIQPpOodRXGSxm82v/lnURq79ML7OrtoEfk9
3uBvg7CXrknayKfQQ0YceNhV9Vl5IdFnBXaiuxZO8xJHjXwgWaG/qmrDoxJBlS9j+yg6iHq4iOtC
qtKzqBIbHcpRaCJgqFoVw9Uc99jU9K+ie4Qc7ZLp17rO13ZrlxgWVisw5sXBHK38ELaI5WZYcHGQ
ZDZ1W9pgZuXRjRxctFQzrB8CxcIKfDSeIYQlH7JROiu4mcVWFNHokFKv5q+FPoCk1DpyCeZuSjd6
C5h+ZNVkA+7KckOieJl8kEWdbpDjW2uVtY8P09AOmS0ZT3qQWqciNkiwmLs1o/xrJFtyx0+bcmJY
p+BGxJ49byYl8ZZE8Gryd/+pu3cRe4bU/Co7Vdn82/FqQwJMa0YP1TDV50EqSZfObdB3ZHXp/BL9
ymTvRR9687W2BvhAmZof00AzIRuXCRlx/fTWlfZVdB205FiFmvNe1Zns2lVknJLCwYClqqClwIV9
QY70QwJ+tYrypU3a0FEueKjsIfrWKiSIGZpdPzh66+8l04o3YRLIT1BVqoU4vTW9y4VT/2hZNyKN
SI/gMI7alphtAXW3MK6OCXOcx90CbKlkizitcsi4MKqOBe/Uo1kEbuep0b4CTv6n4dZHNBf3WnQk
JD+D8XflyZcjV7QH5D0exdkiy6bSLJETlpa+uxVFs+oo8bDm0Q5vPX1FvRp6bGxks0e7fT+FYekH
k/TyvRUY0ipRchVbqt7aGuT77vC6qY+KpltrM07Hy4iPi9s1cv3C0yiT+mNbn4ydr7B5pN+182z3
MUPSITfW1yezyfUfaBKBReq857n7eGjT2EKk4k+rqiyrc6Q21VbXyn4f2o2Bu69XYEvQWvCxSFbl
xYcyUy3AYnmd9xH5w0sc6tIviUzL2welmQIqLjd+jkn/LZAk610x6xTasTI9BSZscIYo/gMSanuT
zlBxWfKSQ5dExoZwQPJgIwUix7k2iJ/xIjO9KfjgBfyJ+FD6qfr4IJOdxAibQXjs2/qvFDKy2nbP
PtYcdfPYteQswymun52GOWHblcoDeRst6Tk4LKG7slyCa563VVUND6rBmpEGcoJbnNKmB7FnWRVL
gCAQTm0M1gX/mkfF6p3nLHHelTGSTnrnOFwD8L1VkFR7UWw1yHOZFbU7NeoAUymMy3ZtQapbXtvO
i48gfVH2gXzqysJ7CavpQzV89SxK05wBbqnGg+jqKNYhVAzvIkpB52+apEge9Vz1XryJtcTcqJ8K
zbJevM3gpdZHxE/lphnkZmM1vf+Zq5uqr8zPgowsLHPKatv7ff6Ozd2yM0L7kXnkEZOH/Fx5EvB8
H/FG2wXK4lY3N4Q5K844685KlmED7GjkIQK8poXaL2F3aABTCyy/fbl3qLVKc0uzNdY9loLndt5w
Y4xujTeyK4qigQXb/FxPuG1hWX0g2YlP9tuS7AYMRxfE7vKzNm9MULwHW9JOmVVOj0QB3tsiHD/H
cE70aNBzwIECuZeo79HUj59DFRrLYa4P5/r/7m+DXLr392yP85Cetqx9G+DbP+e/1/+v8/93f/G5
atmj3Hb0lZ4Z0bJnwn4t+rG6qpaubsy5DlxGdRUNGZPfW53oAiiyvhZz3Zdj+eUEZyU5m0jlN1Fs
jFlt6ZS1vObOSP/UydhHO5m+vncTjUPkOIuqQm/gFw9S2hgIJtF8DUrV+yuLZ93t4Ni46aDkD2Iz
6HxfefeqLpS6XKlBLB/9EiEeLylRgNAuH5t5I4qmJiG6v5XT0u2YrsF6/KdV1N+L4ghRB9vukIUk
tN2rbme6lxNeetNgPxRcrm8d9h8QyZyPGD0TN1WR7RwPLak6WI+j2TnfNAB0RAud/sGwbQxHY3gr
eSKHrL6iJkZ4vKsLaa2pzvQGkaHftJxVAE9fkWXtxGcEKel8XdkYJ5ywnbPXKix0zefGvOJB5aq9
kDdi4DqgaWu1boa9WgUwu2fDHeGoczPXMYIccS6TL9EgNh2s7pVNkhVK9M7a6YleANdpvGtqxdIV
QHTrqlsHG7F4mmC6aLBjgJBb+oIhCLqYaKg2Upl2GyZ/YPG136XefIIY6d/CCCf4uG26h7DulK0c
NenOGxL9HPgqnhhSMb0mQfKbpMP0NwcH2MHvJV2HjoX17xU/mY02tP65zOv6ms8bTWZ4GOTgEucO
mjpLkWpSNoymOCsJuniQyfKqd/L2LPqLbhg8rTCNHDFAA04Tz57spMzjJdvFVx9YB75qdXIBOoRB
hIExmtbKwxoftOps+G28KZHWnOIUUYU26NPRssksRh1vHqy0D3c5KOODo4fGjrBHvnfGqd+n5TDs
JDksDqmWY+zjdeExrj0QT71lH+NixOu1IkgStrG3jppGxoFBrta2kw8IXYEuA4DqLqxPFKskstqr
B+0JbjC5g7xxyAYqu+5parH6wdx5eA4N8MitvujagKCUn8svNWvQy2CQtdfBtmF5wz19w3umW5Th
OJw8fKhAUGeJW45BCAkLfhy/TQg+vGT6Htf2ysOP7J3V6xquTThr7afwiVzS36EpT9+lWPtO4Bd5
ueETKPdtdZ02/Dh7vb7p5jPYEf4d5IEVWDwMTKjMEUgnKSbfc/IS1Vb/5pBrwBQw7Q+wUYdLhZH6
TOOfgK5VJ8cYW1DIPAHMjIptWiuAZID3DecIWguD8mGb6VL47EmOdbYU1LTCCD7QOyR3htdvu6Qf
33WTuZOi+M92zpOijFkONkAe3kMSAFd+0XdbcZQaxbtK65V9Zim9Sywx36MIipiqzpnBhoMhh9cs
blX6CBBRdBF7f1Wac4uo/Npy7z6kgk/IB9zPI+rK0kaHxgLeMsUx8GwUDVaOjdS+thhY7gdPTsFX
cElSeNvELXuUHnMRop2zGpscn8u5qOojoiXdyHei6CWVskCdGC0weUAkZ1pMCuaNmgX4PRX6WBwG
Jy5xsGBPbO59xJ6ow2mc3rVKilKfkY31/zhuAhhVIFD/r3OL4l8fbeEjsGMktPir7n6I+PwhLKZ9
mrzXYxA88871FnlkGTvVQ1vRZdqT7FjeRusDaTllfM2Wk0cXs8y3oiQO0jXnqWlT52QY0hZ00XR2
2hpJYZM1b91glQutt/xvjS89IyhyfuqKss5sXgdwwJe+kqkhHYDytmn0m2DGA3SQ6HsZVhE/O3Xz
PtvdL2OjLU7EuQ8yEPcTQoHylCllsAZnOi1iXS5P9wbRygDrTz8dS568sZZy+0qKDM7N8xnEIaLj
vdiZg7Ww+oo1y/98yJdTS0OMXkj1XhNyVAFmzh9yP4EoJr28ZfEr2rt2L1nHdvAxIMI6FMcXqQuQ
kKjWRYfkeEnM+e2r5GQY6IF9q0Ppi6VSYm8tQgUnS8a4JJJB/d+Kcx1O3f0pnDeijhRMZYUvGqsg
c+u9QfQTdWUlp2u9xxVAFBtTy1YhWBi3jUbC+2X1PUS44ORy9aH4I/K3rhhfrYJJezXW3lM2ZZ1L
qlh3VdsIGqY1pA+2BlQlAuJ2Go2u3+Zk1UJwDMnZx7ZqZyQOTJD5Ld5bcnjOErlcp8x1LzKsXSIG
RK8To5IIrOfpC39dsCTmbb/FJgQUY9L1TzxF3706MX8UhreXCWT6kHDQNcVVzFD6JS8aE3wfQQYW
NNrfw+gcvSzLf2h19E3SiVLztiSBnqwhw+hww9JBLRggPdMp7V+8qq9hmjOBEK2DFRSHIEUKKFoz
LDyPXjfVC9EaJUGK5yVMOdE6NmZyriT9M57PxIpH9pBU5ZNoi3SbmBOgJcbk4UPRyNI5wkmIfd+Y
wgexJzZy6n9Mqlzu7lViDzfUwI3w8bkddW+VrdTaRCxELUSdVQfgJu0a3Slw0OW93/1z5D491Xpu
7r1Jpe8U4UqFEulpiJ2CJSKPxRMlUQ6O3SoHGR0VmvVQ2SQTqBjRIDaDDTVoKc19Kkkay/X9GMWT
fhRTAdnuP6f5q4thRWjIxMnvZ+uw6Vh21li4t/OKZi+J+Ii/ek6mJC2xw9JdzXQQgs2nl/oKiSAK
1r8OFA23jxR/YJDK3trR9ddbnSb+gvuHj07MLehZrbyrg8b91//p3vvPeZWfqQ+34fY3zFdB7P31
x85/3O1vEi23D22L9CEC7IpUfGM0tnzI526ig6dXhHnErmgRm1FcfrGr2y3ohv67w4rQSWr7NaMN
7NSG+lTHYbmsMLDwQ6Rmfp19M/J6hKFHTmMn78zAmzaW0/4iLXd0E8CKcvijU2OsI3UTPwoHPpjT
t7sgaX5WqeesGTMdbBCmYamGrmKOM8rW+WFKWGRH7UKqeJEDmtXB4dsOMcYadyu7il+ZZ24R4b3o
decsOh47uB7jc+WVJBe3L4o/cDJkfhCx43Mn10crQn9ZkvVEQGeVEN3KdfVbkPdHiVXPMccScQTB
UMwLfrnEokOM3neLjphpqhMfQkm5Vk0sXeSIKW+Bn9Gl9A46YxHs5eaqfuiQSSXx6VanYOKymPI+
3d2P8onkuWkFcgnfVOkiGtCgfWsmFFdl0yHlnJ7q8qlO9P7SMxBqrAoWesaUvJ9IGQFeFvGH+C9S
gckKDjnYHpStBdmhGRYDUlPdId/QSM6dMuAANm/GxLtWPTr+ND9Yfm+Q9c8mJ1q8RGM2rNUc1pio
yyAwbCZc1giY/lPXTgwkQJqqmxIXvdw2vId03oCjcAqrvDQmuKakgYszMIa5TPMmTLRia4/WuBBF
3iDaJYJGgWCovlXd62tTfwuNRtuLKlsqVbhkw4RdaJ2vRJ3YaKqnskwEs1F0+asBYp421rcPFtWG
mrO+O+bZTnywqPOCfmE6jeY2Y8WK9fxHisYwlrODYQIgnKsMwupny5Lc3g+ia16scgTBl0ZRwitr
5r+HsPR2vaKdAJEnxwGzqovY2BOsf7BWxvpel4xdhokbZP5YliIJSaOn4Xnd7mMjNi4E+43bsW1o
rqbcw/0oaGpctGwmbV6Cx9BkFPbmVsYhqVxXeaIvyfOlPSgM9TAPnqPafpgcRgfdVLJWVLb6xXFi
6cEID/5c0MLoz2Ywqo+WqOV+1JN5WojeB/c/EjPu/YYYylEy8eoVJ7Lk3MS7IrxgeNeei3x0b3fU
VIQ+ucbNAipy/ZBXqX/VCZJd1Sh/Kjx/OIhuYsOQTF1gC1RsRVH0VaCsu0ZJ5rg4StShqEiQJMQn
5nDD0pF955JkmnOByz3tNa399L0KSshcr1pph5NUtPAiG+W/6AYBc8fKfXASPRj5XeRQ0Q7hxP2X
j2GzlXzHvCAWtS44iJUrJbDxMhgm6yIalAa4p1ywOCOKogFgin4uEwaMOG9IkGODhqVkTVt2Ie/f
uDOO974BsVPMzGprk6hltLZHMibAWQbXAjWEiz1LvNIsyGhLqym9teZokMPht1xBPYdXvanRhmox
8YOBeKitJZgKzV4mYsPYZcItCzdPdRoYbRQ+dngSZiHeTOrzAA//2ZuL8PXesgYvP7w1HPLvZmsV
D3PovdjDrjll/XrfzCqhdk5hFHti04tEyXnDpJbESVEJurbdOCor3kME8CUfn4Nb4tWc5y0z7K7e
ZXUizNIwi52FD/cNY2SkDqKcCtVDp6dv+iw8amclTTX/CXgToTwyhf7IKAG7QYMkKAB3dy82atkM
EwZH1czf+M+umjg/wliFgVFnYB9Fc9dNKETFbgR2BuR/HLHMATifRTsoe7crZo9YkMRwRiLbZAlR
XMVbM7CXwxyV2cA+we4AhRnyBX0ljZqExK79Nbb6Tw9aRJKXmwH7L9dQnnx8Hfd5271bXNZDiB3Y
ulH0z2DUndUwZ9XGnCZ3Drxx0pX4f+9XW+yJb4A1rGCl+1wrCZe0g9yqbhX7+rbBqG1vanmxM5kk
xGVULSS53fS6+ZLwXxvGgEIfUYfMN8wtoFSMyW2A9JNkuFGFiHkWpWVzxrU1f1liLwXasCrBgvC7
2yn7GrKFX5osdGkFJL44GY5/XRgkylw306lBKFrKUpJSj3g/AbcyMH7oaSCtNOOY99WwrwOzv200
PRz2njpfuXT8TBW13CP5LfdOVgIdF7uZ7XTKSuwK61WxJzax5ZVkOznQMObc+Xy2Yym0EoEOg45/
vbEKx8p2YQoIYNaIzv+m2Ih/+F5sUw2yjIJvpjdrmKY5R1FcjlxoTsVuMxHwylJrdO/fjLhP70Wx
5yg99lYIeHl553AC2Whz2t99Y7R6sGl14xDPuffiPhCbcC72LHGsp7A+iqrCMzB38G1GI8LWoBOO
BqbU8f12ef6YKHWF+6iWoQGbVWO3XatV+10M5AuRPNd05kOUOjYGYiOKUQiFWAml3xVDyv6AMWSz
mGqrwxVFioaDZeeuhk1Xkw/jwk+x1g3wp3Zlu2QWo8rehtjPTycZnpViBusyHsE3NsdwDin9yNL5
Sk07dKPxKc3LYAGjjIXSqQiOJrkwJ99rl6y314t+TM+pwk9E5pSG60BZPchls+SVUbCETmSxKNsd
uIF5ajvJV9T36nbqcRAybTxprbemarK1ziIMWexthxdL7a/DBiNKPVtIXcr6CGmCLj+4vDSiB11V
zOWojNLKkxpsYTp1DfsfPN30ounJLisK4ndYEoW1/lH2JZ6FY7IGvxSuDIR+edMeA7+SF/w4okwO
8tytEWQE7RHwK/kkEUu6kszSqx8RVEFLtQTKFq77cvaIbjSycAlRsDi9nAq1x9/Yrt0CREVtE2vs
ht+1xYWxOwerFI6fOufoj3G0DDHY8rJIhmuKRWmoEK7uZMC3WgQdH9PMsvsdeSiyZTKplsNk2BsP
1o1UNNtGDbgIcOhC3eRK6wFa8brXyYvpXx17Dl1iBMl4rP5p8dM9v1sUBXaMZe6yeKNJI0JgiXz/
tpc2jCimJeuPnwyeg5U9ot8vJDOGTUSajj0x9tTR5tjg0Ujf5B/3M2fcxvZ1AIG0ZcVTPpJMi3uG
jQODnPFFF6h00cy3PsBg27dlvLZaHeYUqqdA+t14eMtUw2m+g9TIbE5JMP0yaFxmNT+UJZNsyfLO
udr+KFPoSCqP6FLpO8yaxp71xsDCMUeOdJeA6DGPaxxwTXRiKLjdhHCCpiMKn2I5WZrNjBSBtbwY
1ObN4/fChfK6wJcZf9CUJRybzzJLJ4QJMXVLsnJGiF7GqS2lderX3nWEuD6V9vciwVXPl/1vYyet
G5uJYK907jwA7EwtOJArtzac4KcEh3WRD3gTK8P07pQELAhAKtIvC4tEuEZauNMUInlOJF8hLthL
bUxcL+ieR8VeY4RL+khAKpaky6y2MkOS4h9xqbTrqRxadwySYi3Zr4GUZQsjSr1VlWTEZ7psbZhS
fpwCTtg3RAZDRXnwh6gBTTnuWvkbM/9g6YxWt2qrpzrGqrXCr4t4/sp0ig+l6cCzAEiyNUyPm+6V
jFwN2FEULHHxTBeMBpXlBH914WCYumjGIV1EVrA1dEledCC7zEh/BSRW6iRJgvlKGB+VsptFuK/Y
EENlpd0qmm/QNr75TvfN88sKqFP+M5reJzUGvpYEP0jOTd1afcFC8aUjX5JVF2ip/cEBmTqvbTRD
a7vE2oaxtQiZkQRseupvwjcgTMyPqDfO+cCifeIcdZVuqdKfNJnRP+/0aNXhOtwU9dGbWgxks3GD
Pa+Ju2wWbMfvOGcTr36Os/ZTaTGUl5vxokeM/NtpxvXmBAKxRmehT+cNnQGZbMkZBmzoc08sq7wF
CBZ967hIi6rAFFjSpF0xMMgKdKVcNhuuvewmFgF/LAUOWrGuUsO74m3YrFjaiZZDab2YQ+pqWcuL
QAJDmyTveNwnruKw4F1XTbio6/SNfFFEjg1z6CEO8Usie9OsMBKefWLJjB5WtZS8AvO/gk6zF/Vb
Z0KgK8MY3X2/s0P1Zy7FP9NQ/VGXGmaBFWR+mTkUEe5N1rfj2k5ZLAgVctnthDyiYPTfFaKgQwrs
rx/zJzkqz+UcqMrGeSH2l1ZbWC/0/MEBqbJ1py/g3lWrQTJnuXPx0AXRIsxNoiVzom7pD7tc4Uch
JUfIBN4H64W3pukvI2VXpeGDRSLGokjycxrnv1PN2pWl+a0OmXgN+iWwk9TV5WRLogrxIK/Br6X3
0NXb/b7BzcwHVe2WZKCvWi2CyNN3sWtKuNGrUjMuJCMbXE+TftiQjQKvIxE91FY6plJqY5mbcaie
sXljGTrVN0QBNsZEJDPIXrJBXuu4eq/twCR/mJyV0OA2k/J3R86jfbf0A3tmiD12WgBtPHkdpyZx
4c88B9X0Ix/MNzUfr525VFOzXJv+cJpAc8Ym5Lka/0nFNE85GGs7r+EM5ioranq9iz2PNG1z04eS
a4d43X+MYfHp+MmzWbTHwSSnUe5fgybZ1uTgxAP3RNTUa5BsoGm6YwA4kIQ2wGhVYrhxwQxcqlyt
4vmEKm8k27LOe4K4I8w4+NBAA/Cu8I3PsRk+8aZOF1YivdQ2IJsmVD/qNP7Rg9PTyuEDfdkv0nbJ
i9U2UxfuWj19HpGRLxM5fyxa4OUhHKYuJqOa6/GkYyK2yVkGIOdPI3ZUTxsWIIGp1Tu/ba94GuEh
aBMf7xvrV63XoCn4hcVjG6v3TAf5C0B5Iek9lpdyBrYpOapNdo1B8yyUqTdWuuNsBtPZfaQ1gD5o
Q7t8MBp4+zHJ8iPpEQE+mrixHzDFyM/ohknhs8CmqzyRhUdkh6hwY/yQ0+YYy/17yx/F1O8tJAkD
0mfy6lTSgTffE8llxaJtLS69f1Zwps8NddNE/XbIvXW9rftsXXNZeEkw82ftcFiwthcy/u9BAVvF
OSRKtW3wU5NrjMUG5xjnsD5bLWY9JVv3IU9vb3u/kgQL5Zj8tGyo3sy2OapOc2ntZImfw7Vo/E8j
Zd6IhAzrhj75sNDUwyfNuyVLM7g86Fh/TtwbrAiAjc8YNlRKz4hmWNmaTIJxu9GZZ+wcZst5esZ6
tGIcEMrEqnhc2jezIag8JfawgMPzkERDvSgtiICyTsKRlvrPuZn8KpqhWqRN0rul0+IYieiwCuRd
JzuPlsYgcgwgZ2d+d9BqRtlF6322Dc/d1KprE5i3VXcnjegd5JTYBXFnSgmroaUHSpTcKZC7bzAI
SXTyCaFpxA6rTuMiW1xGLE8mXuhK6raq5SD4t+1FF/Wpmz7VKYyoLpbktarBbKir8BED+MaDbc8P
HCPJq/NTHtr2qAAiYzZmbG2veZb0Eeym037qDaTxUQrJe2k/q9pZ+x1I0TrEo9iJHTchRFCxwJGQ
GO9mssTDwyCs1KNl6RMRaGU5JWIdb9Ops3eYTL5ZIfAefsHbrvipNIyNx57HM4evE4VHXcpxmOth
KEbcLmX4qPwfXee13Kq2desnooowSLdCKFjJOd1QjmQY5PD0/4fm2mvWWVXnRmUhhGwLBr233gLL
zxp1Eqwm8nvmuDqGcflLyGi0ElrHWMl4ChqHoJLiU8O5zplrVBIaiWBB7JDPWZy6sDpYFIthW5x7
l6Eh+SJYXZ0QED1Taz87DC08M1yyIvTxazLpAFKnH8+Oy63Gmtap0y0Jg9zNLQKkkgYf1eol1Suu
jsGz6lm9mH0+Uoxn6Uo41GBWBm8jjH978Oz2YJaLQ5Y54vc2Dk9mOfiabo4UVoRmxDbeDlZ3qwyj
3MdKemuEFORk0ha6WWwNkKmqmgcK2qjfItI2GitfAwg9WVH4ib8V3qkpnL1Iq7gCOGmUX0C/j7hM
94FljCQDt0wrz7nExgyLe7HKYNvuZjOs1w2OmO6QeMlsnurOhZva/ZjKDVHLx5hg1gIQGsNHuHep
9JEy3ia9EBu1qN4wWbjpihnH53KxaH6vBMHVo6sh1i+jJylsKiE4UA4gwapSQ+rOMsZmEgp64Wwh
LZlEQ9qDl1iIe6wJVYj5kXRYQPbDRGa7pW+EMT3qqnWsEq7AiP9wKgiVYCr5Y9pBv85aHIdzP9Ks
bWyN7/N4A3PmKYORuiIXpPJzjf8TUeJnlBjQRmb6dQutUjstELz5ouDMt3DbPNxDXvXmoGgbi8Cj
lWsqD6IUmx6D22WRKlf4oCKFmiBQbxd3OdI/UhY2xThgHfjWR8anbinTJtB7zJKRkOJoSHuaZdjb
URGaLmd/qaAdoDAhNjFCv0KN38YRHkmp8WtYbbGyRuB+E9ck1k0gRBN7QV29ix1Vx1XOXqeknK4U
l7PENvUPAJcfMpTloU+ZWusM7ieiilJdu8ewL19DlUFAaWhrNS3N5Q1+DEa81nUG+066FSa+tNo4
7mytd6gDEulhNdfgntK+JlqFHXV7UGLOtrIWqyaTT0lWIEeybjDGXM8l9fPQuqT6AlKsrCzaDiSO
49o5ny0o7FJ8T5r7JfM5WUNkk5ym3Z1dDG92M3zhJLqbp8mzdO29HGMTt+QBi17EF8FYm/iTDIXH
HESV4qFP7buucZBlJPmpdzoGKJXKINt9S8yWRPvceAza+06oWHXjIUqCGIk7qh2sx6g4ZaY4Cs3i
0g1b8pyYY9SqfZF0HX1ZDOsoVm8JHHnSe1Ix3a7YhNF0HwVmDxfQvmOgQoBLEuDZPL867r1jKZBE
9MWLL29Hr20TCmwKTOzrwnWil+sJF1tizld93TFviLaKLE5F9oRtnsuwM9hxTnq1jAx/TDQ6sV5j
Vz0ufEW3DM+5aUIMOwH94C6QDe52cE4K2x8q9VXJMkYtnb4NRjz3xoAwvAwbtMruvLBvv6IK6r1p
7KkvmiKjwBjslUlVSfc1XNR0TyVt4jqckVIVu55W9hYfQx5C5ipeADe3qAzNc5zke7Kj14g55TR1
uaf0eAMmrj7t7emlFHHmB/o2EwykC3SoaFBD3yIHphTda1qEC0JN5x8kfGuuVXvcEJiV1BpIK3l1
yjZBRDpZ6dM4cvc2SfXeyIGSo7daxoQN4+GIkGjXdvFQ/pYBGRlpJM9tGG0MgkQ27jQeZKp/ZgqC
3SjB+X3xG6raLxhJTwzEy40CR2VVccX7rmLTG7pcSsPQnItp4+ICPE3A7fC5qnWQhrizlcgCK5QI
GVOtpEH7lwVgIXH8XQbZUbUVTM0TSbJQYDJ6iptdhMHGCtKSvapL/XswsJ3KnjTLLrZhqb3bmrKz
5xH8xIXNY8jvssTqFL/ub/xmPqioh02lR+cZy2GcfdPUIw0WF4L5UkdEuN6O3E25FBEcFh9QYqB+
97/kW54Dl4jlmDVKI+g87+1nVxsPU40ZCT5zZMkb9aWvxUfBl4Ulyl2cuvpWWSKXIzkdM1PF9T0u
uk0c06ep1P5SDs9co9BAINUvy6Hl1+G05X1MwbsQ49toT6zQU6rpypoErO0zQtJgNVQB7KFvd3yp
HOMFbPvRzjuqTYip5gzjjOhqpBOHLHVpU1miAoOCl2sTki1Yb1VDr3lTLf290uBS5XAmAGzvS/55
q2Iw7pQsBTIUxmvP3FILh35N+s/ip+KGx8gUj+Fs7bSMAl2EhPKxOlEB4LRHD+voeLdWnQHRGCdh
AKtbNwrv5A8Lb8DkZ0BZOUb9XSbo1KwaPU0yEIsi1NeoJqhh0kvyoIZHDEizDRyu28Tuj4wVEPop
2VlkYbumCTwOi3PrZDxoH2HhfNhd89yonJip+Uz2xYNuFWsRklNIBDAu4ATJTjdNzdWCrAuG+K4x
1NeuNT8VuwdXhunWGGTXJSpgTML9355jA8VEv6+6c1rhA84CAA1uMW/W3oKleXWU8DjjVIil9jHV
rRngrvmS1bipbOU5I5J4ZUfG4A0lhbdqwmYIOFuoYrqidJGKC3VliuymDNrPQiChiLoZU0roT3X3
YGfiYORW4+lKR01VQL9XMageE0VZiyWft3M1Hyk4UfRJ+RXl0Q7jips6jjZqan5HTg1OVTMFJEmV
KMV4q0/ynFoEitZVtpc9kamdKn1Y4R+p1kAX1UnoNmM/SRk8Jy38t6DAONj0+RUOXXSx4wKS8HAs
FA1/J0uLVogeg8G4D1okFEHwOxfKo06U0GiV0aOSvuOZWJiz7imhChtr0M8T3mNro9W+7K7d6278
UA5M1lEAfrfB8s+OsvdJ61/SAl01aQu4X5X8zfFwntLhVCbQ84LwgxLig2DVaGWX/caU03snF12e
yo1cyV0YgXOJ97gO247afEEqxy1TvGhtTECzaqwTAK+DJkTvrkkiRdoUxzwjTqk073NnEEzQlbc5
HI5qhYW0W5x0lnBhO9u2LB0vHzC5K1o/HuLXOKuF91uZ8ss0ss9ASriWenmX49bY2jmLi1WTtmS2
2OMd5mLwA/LjYTmh1dbkAZ3Rg670kNNR/qKy2E0DtoQR2aBJogLqdUXP2QjnfBbGWmWmigdXiBak
GDzVa+cxISkxTjdzaB9QUH5YonrP5vnS4/PFWM06cYW8WClubUq3dosSDqYTbvU68eyhg3CskBaV
zGfESze41s7byjR8E3sD7j8aeZSZ5+hcXf2s9jsyHXDRhwY+Oh0m6/xR0nDvRxvwxgZPWRlUdJzF
xcnInjuRrglQva2j9jXqGYEvp+A8ETEFsUTdhBYnCvqJ85wFWxDx18BuzyC3lwCjfLoEdGhZpfmk
EB0ykT+0kf6Wj5ag0Ysoa9FTOS4uT6LlxljED1eqQKgCygAeyx3d2AOh2q+yTb7ofh9RgbZ7bPPJ
VJ6DNbqXV1Meaxm8UR7Ax4goUQKA+qPCIKfWCFvpJjP1nVzfwTIC1ksmg5KhCsmHVI6lLZUzvebL
mIPtzp29IS+7WJemNdDTj+4mn7GimUWW7or6VJQKAwIO4Dup8kXfu5rQQog4cHbjrKCbzLGsJCQr
HJ3wpo8HmkacE5jtK55MTGKLJ3M7Nbl2o2RMsCqUCEwibBo1J1KRZ2jbaXKrPfK4eFVPZDCNmpHf
K1ODabydNtvr0z/bsKFPuC6bLFjbSDgw4pc696qWsHE7L8kyWNKfxldHxJhxE2Bh2ePkVe60L20k
6Yic3i1wZE3AP7WNTtnx92xmjUK1EwFIHyb2tDbPc1Y3254KvR64h/U1AGTcPpAv/NG12aLs4u4z
K8NeaL27tYNfm8xOb8q0D3hk3Gsa6G6JKkJyjrM3pcNQtTQo7a1B+wkKh4uGCjsPgk8jEZ0HROSs
sQ0QroGJs1rwN1ksS051Ew9LyRYph8iGwxfYX5Grf/UN9O2JRTjogj1OzBikg1i1rv7ipph+mxs5
Kadq+bh4mcAYFvSpAed713nGPw/bw4Jkibnw+ik5zqp1n8uLTES/SrLhoQiZPmeOs6+lANK0L6mO
mtx2vuvRxMQ/rG4nM7tLltGBq+TAhmN9EGo4eE1tcEW4pMCjKrshH6NYV2E1MsNv1xTXA5e1sS96
QaCOSfe2M8JIYDYBs0O1cCTQbIknamrYODSGtZ+Y8lIn/euYL0GLY9JvAyP/HeK5ObU4bYTA26pJ
p2yELjfYyWA+YBi+G6mv8WSf3PBXbwxmsjV5aA4Np4ydguUxeciH58CIcRdy6NGi0AhXSKxXY4uX
w1iOnuMm9M62OayYqW6TWNVeUpfVGu9YulsgljEnH0qLD6IDfbF6cabHfrTU/KXJncxXahFDtAhf
8RhBwu7oW9RMqgfRg2VwIR3axA6BHAJSdd4Ce/q9jlhd5zvWl2nrrBAMaabpliBT3qUfDGZhG9Wx
PmaU/PkAVBn0DFewUEHizsR9aEd6OIXcJafIHC+1LA1FU/+oZRgCqgaWL30poVUBWJnyO00qvF+K
YZdN4MxaZrp7XezbvO1WU8hgqpkBn2w7/egA+bjblMqqgPTQZGW0D5N+KaD1NxOJywq0MsTuZKxv
1TxnsKKbn+UyegreKxAWT0sVatf22IBZQpOtb0KkgR3FyF1gcVYWJWBnp6I76c89+joPjor03cLE
JX1i7GEtiTVdBeIXz93AvIwTBmeEdFtHuFRQ3q3GOu3uKjLT1w3xRosh/wFc/hSalZd14DYjjhra
AKxJLSX3SV/h+MEdIapE4FVdrJ7aQd3k1JSryUY5Hc8klgv14kphbIXaVRscIvdzldgrKy38SCew
ZQ65OYShaA4DeHvqQHBP0vHZKiCZqu0TUzO+/2KG+gMiG8RNcpOVwOr0rfjUJhbRK/0GLwZcJKoi
PrY289OqBrSXxqggisUPMnNzf24NbsZD84pFj1+YS/1ZIo2b+72ZspJmcflcWLOxs/USNrMopxvR
LDOhGjoN8Rtw+Oy0pq7NyBNHu+GLiNNCGQQC7AYgkAuNNssyn/Oszj1bKwIPy5UCLieqV5l4RLYV
GEAtl+QlG/mIdOISNrLa9IQQS55CdTRF8tJa/G8DrbV2SZxCYOKyR+bzXFv8xZXJR6InAokJLZY1
RjKW07+YrgmxOM2PWH2Oh7C8U4FQOKOKVcC34kdpg913U9Pu8dmanDYEjfRMnamybGY9vuXI0kvC
fido3IkXzolY7USxZVhs4BGzcftTGRHeglb2Q7VEe5/rgd8n04sxoLrs7f6pCdB6QgOqtwVBNCzR
7WWMZ3ZSfgUpQcA64ac0rG5tO91NyAwV4NDVMUYJJ2BzS37j38y/aEpue7VTCJ92UMD0DrEbBcKE
SsKn1UHodMJGOhI2C85kM8BujQsJ1b88ialluRkLfY9RSTlTVpicc0Jq32Nofqj6bz/O31jPEG6B
UbhZ3c6NpeKME4BDBx+Yb/FuoVsbNUNBwcgQ95oGkQm4hzL054EZs0WKTxL1fhMpb24tHL/TagLX
4rQ8Mfmz/Wx2SMcTzHQYe3mqRqVDn4O4l4qVvnaLsY/w8MRI19y294kRTDdWoDLboPURBZQcOyzH
jYIXPDzkh1bJ1E3t3OJxQWGoTs/9qO3mRgUVHuuntmciYg2tp4dF442Dq1EoZjO/fXiKmvYtsxiR
Gb96H986dPs0wdwV+36EakQ70I0MoCNXoWbf1ejGLyF5JEpJmDXhTuuhUb7rsn8zQnK9suCUdnAr
Rfc9OAD6MgGCh1352AIKkPfm4vtbWIAfxlMf0B4muDf4CHQ+lEW9FtnTYbSJLsiT5E4REvd8c+KU
m2W5KqGirLWens9ePPEbWfyoxvDZ9ioVizXsNNae7WK6PZTZJ9wN0itxP2XeS2es2/U9f1HCWRUl
wC9mto2wwIVsuE6VZJerBDrXgXFbNW5yUzac20a1DvknrybpQg9kCK5VrulH7TCcpeMbsGfXzihI
2+g+pqm8cIdNqIKNlZDI5+qygAciN1OyCHZb+g5C2yDIz/I7QWRFq5A86KobeFEF9BqVZsxPACdZ
WHaXwkKZq3yBtQ/vSrhj+qpi7STOfcOYbR6LL9tevFkErVHdQKzr+VY0dd6G7txc4uXBBH3LYdLe
XDdZWUWUEciDTC3+2maJoAnGXQ79EU6uzlpKsLqjuLj41/20lhXrcCC1x6SLE84D9aXBXmKt6brt
hcbOsSxzLWb3JYwjgcoNTLts8sGvAxqZfEAHkazqsaz21dg89ract3pixH5fZ+cRyhizY6ZzRp1V
Wy4ego2dLsVHeGRWyySOEo41FpU+NhWgw75RN925l859VvAPLeZslUutPrduK8nw3jjc9B2JJ0vL
eAPXsUsdTID8wIxtNH4OnYaLuM1YPum0Z8OCWSibd1nh5IKii1Io993avuRMxNZyFo1H0eoHSAd7
Rqx45ixBG8NPUk/rwOpb4gtv0robNxh/w1wMzu4cnkKLXoW2bJPqMvIGJQWP0YYbjfwBipzxhyUX
8yjbudWM+q7qUmAYK3zOJuafgvtSiIN0rUy/I/nBSWBo59g0+nVb5OFGyUhGqDTn1zbhaObt89j2
wUpgg+zZk+rZzcT6bMzfYnR2tUFMdvJrW5ygc559VSPaWtVuqf0UQoyKKTwMhnyqU8gULSeX3jyi
4zi4NQyfMIj8IK5x8ej0le2Kr0VxQiGOO0nj6oYX6PZRh3mdMX/x+9Dau1B+bhAqPmlLzHgoFabt
Jf8AW3w3GWJLdEQl4OtmDBxMbZLs0bWYU+s2GUV4gdxY5XTpDaYHpgjeolsYKKwqXjDMfqdD3e/r
09Sl2RZaxn7qgwtxIUhfwCJSbYSqY3PMcJpe8sL8qefxJER3oUrFtjg6pAF7cHYqEIKaTSo6zu6l
OmOOcrGSSFDONjnIibGrzHavjeSg5+ODMs3aqYMLpMMD3pTxLq8pcVvX+NFTo1sVVvOilO0MzpVy
M+D/pqPMrCA91U50aJmlgbl96KJtjxphsUnkTBulbd11M5eeKyLOlvguw5nBC1nry3qLrdIeziS3
8lTV0ffL98wiTiwYDRKnlZ/Q7D5SkX62dTRz9uvboeJ7ETHhheStb6y5eQ8NQMgkWeT0CRM0g4wn
vXRCT2BRBsLAxNbk39zX/QbiEyvsTdImT3z/9/ZnLWt3HYIXANMC+jeuulIG2ioz/Bmb8b7R7R+Z
tS/O1DwwhQg8PVHwybcJznJxlKoC2gGhLewd5qgKqcGWgJJN5IGz6vK5ouVXmTrbgXHAKO1TCwbH
qwp4Yss0q2iR59OpZWtid/b9aGH+cDMZ09bmCirCcpuzcAeW8mp08S/mZgXIczVuSxVaG/L3qP4p
7OaFnCnQ6KK8VGKjBdw5WdNxV3Z3uehxPy4+9dSBmz76nRNDqVOFJJcB3alc4meUCYJdoH3b+g8D
TcePZvc0QklbFxrWCFCv40qF0+tGN6M5a6skjk6yVEitNPKjhVotLap8206m6kObM6kuBq8rrK02
jCFuY7IigqW61zkwDmtc/qm4qWlKQxSdpDtGCK/dqmWF304y+YnKajGdavdGofB3k8opLFAcylua
sCUDbRqetTlyDyAb3tiQPe6YseaPdvEYyfrW6AiCwKaaXyNeDzlcVwe0HL23ebJSWqGKcbkXTyrB
VUZ6xFPvDvo3pn+jZGI1MsQYCXeCObWtWkX6g7y0s6odirzfDIUSrquUokw2u7LQqFvBhOMi5tsb
C9+J5lOcswAFUVX4qmxvQofg9lAldgHGkeYqje9mCnLl/jUba7/uG0qANrxVNIr+oSi/QwZ6VUIY
pRsq8VqZ9A+rrS5CbXe5m01+q1HvZm1qgQcZiIUyHFmC4bYNjU8pDqHBqklOoM047NeF41AKE5l7
7/6QkfIB+CUq55kJynYkBg5Ny8GgKY1Cyogx1C8IVi7RoF7ioYPtoe1lmOUbDXjAyq3bUXcXKg/l
qKwIUpzguspaf2nG+BGGJeUoPlRm2yPUKKxzMRsPgZHcC9aUjWN327Set67UbgLu5IhFva5kQEY0
pZ8koJEkdiZxvdKr0VhDo+SZE1LsSHgxTQ5qjpY7LqPt1Gsbu22pSgAbXTILVlLJjmKsv4Ok/04b
ZhXJvNKq+6zqOi4aJH9B+apH1nc8mj9dX+LXr68NNZNbzO+Zl00YK1R07Vb0CSTLwF4WNeCZcjHK
+TEy7efEHneqbuyriFJVafUj9jvIPQQcnY4botk43er4qwnFr1TJDQNriN4VG7PiDqsOn3WBbWD6
KQxBDlu6B9S9s2yQuKwtX+bAXdfTLLZRqz255LBWlfsWdQsjPo6OygCRAqIdKRD5eDRzck9LHYA7
d55UXNy6oLxgeNTDvOofqh4spg0Rw5a2dUI4RqBdIO9zhAwrd56OReeu49kkRYldmJgcDXxSGLM6
G9Op7w0z/6gbssoU1cZrH0Ka2j+6AnjZcJEVmM7D0GoUbOaaJZcJNB4J0HDFU0pAJ3IT7MVMo/4o
1G6twFKtSA0dY/1iaTaZofgGJmDunQx2yy2PucDLXKTmSkQF2nSkPkFl3lVGczbr0fGYNdJ2E1q3
UirjNuusxi/g9AwOzMexPegd0+CQcUqtfOHkQNQj2OpqqHGQhJeq23y1A/PyLNPoS+09EDxrY6xJ
7mvzttO651wFAsMVaVGkbxWE3Y1rUZRQKA6oVZYxIH5SMbYTajgBDlD9Bs175WibrhbHzrbxQ5Ek
Q6as2Rha2CWAZteeBinak1bG3QkAYmasNyg76CPDqlHkuM8bIe8ToaT3tNXLz9cNZYP+EZ8ibptW
gBdkEIWaV5tqs/3nZXZUxt4n1rC6XDdBB2AOYYq3vwdJhjBhHXdG35wbeQ8OU91DF3uQKuYd100G
8a7nylV3f3ZY9soIMN3w20brvwcCSEelP+jK/rofZOvxbqyIr1+Oen1AW7KLEFQytuY3u25rrKb1
YNiZ2Lj8b1sWO56Gqc/lugfeXRNslwRA20yHixj7fx7o7e4cUQw3/9kuqA2w0hkYaP1vf62ycLEQ
R+ak+vnv5oxotXMIw+h60Ov2rJyInorMW3qRjdSr4DYh0/OxCiBOlXJob65PLbdMlwy42Y/HpHt0
6zA76BVYYhEOHXeO1rkjA8HLkN+0XmGPp0Fl8b2+dardxgsh6+2vT5PMTbYIG8T6z4HDYDiSVQho
tnxsneE6l2p/dr1+lOPKF6Yu4nT9pCEmsnEOnBBAgt2Hrsp3tNOKd30aozw9Da7+lFcKv4eqXoxK
ax6ux9F4J1BGXR2vBzILSH1V4Qab66ttYnoTnF5UNVl5d30ws6repDWXFlZZUeR1VonXxZA33vVl
GM3lHR8Y72oymFnFl33yeI5gXTHU+nuctJlG+oFiC0ihb9rWiC9A7NGmHMbslhH8whyQ8g6LOntd
hnF/n2KpuW5wVXiY6sryAtQ3j9RetRcOVvbcgr5x3ZnDSzTjZ2dnpv1ajGaxypSufBe1/CFUFrlk
Xbw4fZJ/jbJANpgY38UMkT1zyt92pKLImakw4Si9XpUsHLN6G4xUNKv6CFoFJTfHhUZYCfQDookp
d3r2nsttxCzkh0HEwWjn6jur7Tsbhv9nPCRvThHVHyo9AdVb477pzG5XaZJNm1iGRKO4WnVHmDy+
mpnNErQELl+3halEUjkrFD99Vd1dX9BCzWaRCKR/fXp9oY4Bh5IwUyh3ONSf/WQ4+hYUs/X1absc
oLR1x+9HB0e9fz+DrOcS+jRzNHOoysiba1vdKIaGC/Gyz/X4LjPB7ViZ/Z9f9fpC0QTdtmiYaV13
uR5/VFR4/n3EvL+s4LOhSN/NfUpcJCPQC2lB+a6rzIRIUBmduMwUv1XG5AETg9irNbN9zzPlrJty
CJkR381OEP1WufkBwdt9GSzdIQK5RTY72BmoilsdlKI0DrY+OBua157rP9eZixv96xD0r2aJlUtk
+qgH+ILmdL4rbGm9jZZeemE4zPeuFpcb18qx28mb/gZ2v7MltTm4EGvarI0qVZ9hFCYYJkW3lZre
F7Ounw2ZY7RgWAOjCWaBXRpVZ04cBkVhmZ5TWqetgdfCKU1Ftu0qXFKyggFXng7TKTWNdmsUsAoK
wfC/E1p+0rpJ3+JsE540V7e2XCj2MU0RApQsuFxlNwWkk61E2r8zzCS6oxqhpNNs6yvMbvCVsL5b
+vBV04bT/XXX2JwVUJn/7Tr2zX92NZA536tkfG/71mT17dIH2FPJkeyz7RDgbYrbMnDGdRuA57av
5BD5A3Gha1mrTP2C4S7XG5KVk2D29Xge7q4PxMvanoGdxOb6VFv203qUuKEhza1kaSO4OwHLxtUn
3OtxNf55X5QAKjt6UN8wBP+eSfPDqAqkH67/bStdbG/QKdENOruSFBU4lgNiYHQJdwauwmtIO6N/
3TaUTnBHdQ9HH8dNZkLsd91mD8Z6mLBnuj4boiA/Y1G2uz67Hgh9mrtLSM+Dzswxrg+mMAOCm7mG
/m6Dz1kzyrX0fffvfsw/1jrWdpfrJuk6BZZu9a6siVAfs6xdq/oAuwIApd0oieC7Iw4y8lEjosdU
5hQsS28uNrcFiADLRrDJ1PvzvKlqDPjAcf/seX2KcT5Q0/Lw9xDXF0ozbC8WI3U8px1sYIbmogWT
ursC94WS8UtwYv5/Noampe4UDYj/+sbrjteH6wvoUBkHL2+eZwl9PHWtfbg0oFVUG+ce/OcS5hW0
FlwD30ENG4Y8ZnmrS4wqzBk9TtkxcDTs4qfQS/cuDhHeuBV4+nV7brsP2H2oD+5S7lYVshgl6ti/
KA+lxBXKnEibDqai8q/bu4iOaOjkC1McG3OikXjVhNFlbhI5q0WDcmhszqbV9cd2Irm0GHuszE3l
cN1UJymvXp//+fG69e/rvYtwLcuV3/9svz79zzZTd7R9XqX+4IChkns1HSJ9+udBVZu7uONvnQV8
8TyyzVctQXygylS+M7T7NoW0PhS7eG41rd0LyxBbR0si380NXD/wgH8Wpcb4DIVHoTusp6GGL1Od
xS8kXhJqzIIJK0PxG2M6OLhsBVNirGGFs/4V43mqqvxnkph6do3+GpqNCoO0dOjYB+VmeNnpWo+t
qMrofqUORrgL8oLWukXa5ej5h3S1N/LJlXsMs8tDoWMzGNszhISx21S5zF56lSHapGTaRkHC9W4F
HgfI/e6lr0N5o1V1tlERiO3LLsyfnWnaA0YWH9pglKieguCQR31yH4jw9/pxs+7wDVZjebHLvD8H
IVOGcXnD8nvAoGSmlcANLKxQbLGT/EywJD1dH4xi7E6V6KDXmg4WBwpdegVB8mTosRhX133Qci4/
QtNGAycO/zz99xDX3XMpX/I8K3d/D50Z0IKF0rd+VyENGMd5j2+Le74+K1IEaHaP7f31aVLDYoGe
uh+c5mwzEGz3DQgI7DA19spKqV+mnrlqUojqzZ6ZW8dj1nyUWf4CzWP4IqL51FGP/jS9hSSrCEmw
L+dV6SATWCk08gsc7YboW/IRhowTikVun6MTb9EpL+ZypV3hMKdrchUTLb29Pv37QpopOTnI8Cx7
4O5L/Kz0xIgbGFIfHSuq3E0jofgOo9XsI6O7uT67Plx3MZf9rk+rRV0khhC8rLXv4lFV9oWDritH
pU6X3mOioCO+WsfLy9d9aiVQvSwDE61Nk324rX7R0is3f96ia5lX66F5+bMz39NZI1nCrE37DsEQ
B/n3M/68fwjymjOLz2igFBxG2Q4br4WHfR+meXEfLC1HrNZwdf7d5jRdu06BwKDuYAmHckW/rVXH
OVZ6Uh/RsrzQE5uPKrIq/MasW9nYWMom8MltTsTj9UUTV/s1PBC5UyU8wbY35Law4btmrRE+xUFp
+7LHHEFPRnRUyDsJz+mRuo259ThnsGzcMlR+NszXgp+ipyQ16tZ8zDmWD0E2PY6mEa1lkiEgginw
AJrpjxzr1jAN82GuA4BTW6fDRGRHb46puyHaZHV91TaYdE6tHRwZz2MwGsfZWTZWfbZhrDFCr+PP
ys5v6iIxn2tD2mgqQuxA5jx+kQoAwrKD/f++k1lqA6juRJ/wRf6802LF8uTU6LfMlkDc7Sp7HDIU
Shh4xndJEOAbpbUlI5LM3g6TpR8S7hHQYfKOiXZSHlnf2u2Uq/ZZ8P/x7TQ17sqM+LtYVezHcbEs
wo93VVXC2TZdME+rfMlg6OxJOzHqzAAucd1aNhUw+E9yefizX1uLkmwL5Z93XF9pp4mE5EEERBAi
bmfG7cNI7O4to4sepIVnRYzRm399en1gB2Fb3T2V/aICwnjo7w7XbeygCeBAEJBhH7id+D/mzmvH
bqTNsq9S0PWwmt40un5gjrfpUynphshMpei9DT79LEaqdCR1TfcMMBcDVFH0eQwPGRHf3muTTNsH
RztP6/MQDtk6ydL2ox7Fr/Kr1oxvkTWEX2OuVQbTBUEX8zEuqKKjOR+TOowp1LHZfJyMuXww+G9m
/n5M7qXaQnez78dUNrqUJM2PWKq8o9YK70jJk/rWoFOQqOI82CQ8G2rSsNmUy02/z9IINlZKF23S
sco6QgpMfHyk6i4a3j2UZ3LURQCEYWGpLtN8XnGZtGlEADCq14cJI+26G0lcb6LROBW5nqwjK1ae
MMlfD1yFX62ovzGbwXjCt5BTFm/+065+1l3LpqsZjjelF33f9bezmpNKxnpRJQwjPut1bjyqfl0+
BP1PC1H/rPW2/r5F837a8vsxpVcO26b2EaFMVU+yeKOOPGNx/FMQVc21nE00gADRPCm9GMKke63C
7TrWydxfk7M5DFqFTNVf18plyPD1YTIYsvaEcsit4IhlxNymlIoPVOWVg1yP8Z3BU7lSy0YXLvK8
N0U/L1/IvTpb66yd3KGRa+WsnFSuRa3M6eJFCTnj+/5yi9CCL51Xh0fBff4m4KexS0cG5rSsym/8
XMtv5Byt0I8txdTDZf3oB9rONSjcy0N/3Re16fd9W9i9CxgHHdhhNzjLiQXok+soM9dOlcEuaTu8
33L2sk8jKHf8vo/cbKsWsJaeYJkImWHwoAB/P+Z5qzI+Pc/qCoovOScnTcCzC3lSuLis63VXVOfL
cmJPySbO4JjJg7E4Qmr67TwMV1KkaRqb25VLjeync9Bwcpa5GFX0NSVeLXB9vRfdADLIbwI1zG+q
VDh4xH1j5Qk9+3nDru0B+F3WlobhrKi0Git5oJyAVs5vml097ylXNAP6MJsmxxafRkbSzNNEufFM
GEK1kItYmYptY0Bakou6iWVUwat5kouRHa14QOoPpafrN0lmPsjVQwS7tTXJkItFLp4ajVIvXQhn
L7cqlnpNkuZ0S1C2ed/k0/upvdTsjkPclfCUOIiKh1jDFaI/Or8sLYUmWFiKcTWQq/Sk+yST/OdX
a86vlmZYuKGSND5dXq08ZcKrzRoAzRUu/a0koWc8LjZtEaCLnmHp73T0mad+WayaECeah4RGbpUb
pjHlzi6XUzX/nGppvpNLIquO3Cqx+KTa2otp62ILjKIb2G7jqmE8ez02jkDKFGZLH1DBVUFTiOgk
36L8UIPPknu/H+gYIdrpyp1zPaIbS2miG/RmAV2L4TYh/+IEQP7YKaP7pOr8eeGNuI4876bqk8dm
Xp17+GzqhHJ62yXu09ga8ZKB+Ogkt7Z2TCaGSD4GGurp1iRiZxwU96nGNLbJ63jcyKN0fWA4sovj
K09JvY9TfJJ/0lV69QTplQrg/Kf8OKaQW+fKVi6KRHyeyJ2FYdWUD03gr+Wf9FpqY9pE8nXXp/pH
E9dYErnnNjWoeKgq5mKCrM4kZTvnobKovcSa7aMLNe+FSE1wQz82jwoahssh0zQJbqIg9i0erYaF
6yTs74Ow6+8JWmLoMEUc6gcsgrwhQGYQz5c9tM5/HGIjPcv9ST1ptkaP0VIu1vMJ5yrufC55zFBn
1hKmiLf1DGvbdqK+HnP89jQAkNrXCr9WFUhmZ9jB1/C2C/viKxlOGTrBYM4aMHHbTq2L0X+IHy27
efEMJf+a+DryF7v6ZOhWtW4hE54YjbTP5aRVZCB5zpdYqVZy18qlzqcPqns3pWTDCTXiSWLVw91U
ev1C/j0bk2La29WzXyJVVKqRxpiSWMcGU+W6iGz3CeHAWe7axvrn3lXxIOq2xotiREe+h8IfqqVD
P+rv95DQh3p/D0VGm0q+hxrX0GOUVy/Id/uNXyXmJlWTaYc4IFvpgD0e5WJfJ/lKD1X90Wyb71sn
LzB+WlQTvdpRNMo2uJ2pkxhK/FElJ32lCrW+Qgw/7CstaXZgk+GIKlG6cuDmfRKif0ICbX5zm2OT
KtNbW3GbAEIeYyjn6Mnz66uG8cyiA7gwGPnzkFXhFl5WBv4uHcoTI3NERs1zvy12QJ6JGTbbJf0A
9q6qQeCOIAbabzP7KtWMtT8q0YmykbtMGXddy/WVq6MFwuicnwyrWBftQGRE0HGE4UUEv3ij+36C
YW84Jqla2hyv5zjqyTTRgs5LVRyg4ilq8b6xr0NtXdc9RIJ5g9xFbvV6vThSQICiH1OgggS2SevA
OpuMb57teSIXw3SwjxPhknJJrpd7aBn1I4o+DmTqPMb6Ph87FGQchVa2CUm9WUoAO07XxxLQ/30U
IJhsNHQWEoTuTM2j7bnJPeX08H19mTrLTtObL9A2cJv3X6GN8wxD/nIblKa/C0AHbd0wze+TgSJH
q6j9V2NQlwCgu2cVatMKjKN2BTqVBLQujTZjpTQfa1V7DOpkAKlDUJbIvScrJkMl1pzk1JXVQAaI
IaD2i+CGPgZm7Dy4xVY+nAy9tW+teWLq6Bat4lbEkT0TxbozEswj/j+0lrWZ1Ht9ollx2b9rmmij
tnTZ5Dp5WB+iwhdRl23lotygRvUb2HrrcNnNQUnlNEV2jXnTvk0rv7l2e2V52QGyDE2zWLxeTtMY
TrVtJ0x98iC5oeuicZWkoY/lghPJdVqbj4RdR9leLvaFb2/yqEQNoZKN4wXWk0uX7jh4iADkYiNE
uIZUo+7kopMUjy3lrhvMVP49DvVN03bWUykCDGzenTbG5pnSBQj+QP2GDEvdxnVJl0auk5MoypsT
nitsy+yrToWx8ae63Ld9/hktMNZzz9dXmurGd4PIrRtTf+kYW8A4Q1zFHowZltd5Y1EXyZ1qRupK
pTq0luveN/jlZ0Po2lEugVK0brz8Re4u10SWpu5ptP58njgtVFQRrbKunb7HSNo2nwM8VO/noHOB
XLuaPmN+cZe1R2U6pvSvzTegCN7r/WXJ99+X5L1qhHJx2db/svTjOHmT+7GnPI6a03CvD9Sq5xvg
jz3f/968bQbu/MNx3higfgyGfTCI5IyzMTlbiX/XZaLfgWNJzpf1cu59XTVSMBtQNrD7ZXVec6df
yOVm6l/TAGE++QxnP7OKs5yTk6YSMFX0tCNA7O8NvqZG40/LphPtCjXIDvFADuX7aS5n6BtFrLV4
ZvfN55cTeS4aBf3iwx//9q//eB3/PXgrbopUBEX+B27FmwKeVvPXB1v78Ef5vnr/9a8PDupGz/ZM
VzdUFROppdlsf32+i/KAvbX/katt6Mdj6b2qsW7ZX0Z/xK8wd736VV216qOFrvtRYEBjXnbWGBfz
xmvdTnCKI7347M9N5nBuRmdzgxqb2YPH0N8hkW3tXO97HjDIa+UucuJmlbvMa/S+1UKJBo+GCiEB
6SaIE/OqnizjfZJN2pXJrfVAbZjPGlqSeYUqv9wqWtAtLvvJDdTcCNAsIpDJZcSgqJXvqtwdzlae
jWc5Z/yYm/eAnJLTjEN3GtI1Ofu6tm+jrrgtI6S0vil+WvJydW+FntjIT/7ffvnoG/lVvBalqKMg
bH9b/Nf2rbh6zt6a/5iP+rHXr8f866HI+O+/3OUcvdZFQxXz971+OS9//furWz23z78srPM2asVt
91aLu7emS9u/L6F5z//TjX+8ybM8iPLtrw/PsHsY4iEYMnptP3zfNF9yXEW68dNFOv+F75vnz+Kv
Dzdved7QeHzOo+d/OPDtuWn/+qA45p82hTPTc03NUF18/h/+GN7kJlf909I8ba6r6ag0DU3/8EcO
gSn864Op/8kq21XR4WieYVjehz8azAJsMrw/HY0GmaO5mkHxxTU//P0hfP8dvX97//y70nTV+eWX
ZZmIYU26g5qqm46m2Zzvl19WmhnNBBFC7Ma0vB9iRJl+Ft+b6JuRcCwZyAPvoWjXIKOgjqn40lzd
bDaZq2JlTq2dVznpXanDxgRDM7WDufWmtl7bEV43sra6hTMiUbHTfsTs1tyiAGjWjE7DjA5RY7rI
icNT1tvuovaReWUd/xtBsA6M8W4cRgqk2lPu46n1owl4Lpx+zpWgoTKo1KZhezARQ8/xOS8oh6I9
xLkengl87IEYyygMbOzECGLobcarpkrwrCaduxWOCWUgCZ48g5GuVLG6Q+eluN6AAx+7pn2Mw7uI
598WRDpaprjfBbrzmdTWeqvxfBVN8G1obPrGGq4JxHopgvETxRIGX3S4HrNpP51CgatxiLYE7qnL
yjaaDboyxDS5P7O5c5i/MSZdYkjEagoTov0A0WNLqF8MEX0DSlatCkN5tJ2+WtOfonkvIqgEqQuU
IDRXka2fHSq9mKIR40VmQ2TseRihYSC4JtWyj5b0UwaAJdO46jCa7pGxhkuQ0tV+0lW0214SXYmQ
MDKER4fC7s9RAJ1Es18oPycnozfPss9lO2m2HGOCf+uyxP+T8kRX7Upf9aOTbIxGR8Xo90tH4IIV
ZQrubBbM9cQnLIi6UeZYafwElgefFZhMQV7GIiopcBc8f5eT0zwgsUAXOkw7r0SR0+PrsTBOKe2r
rxXPWN6AaU32dec5GaoZveRDZRgEnGfPsHt7nhjb36dFcG2Ru7tzolC/QsJMAJb5mQHO9toPyhPP
DVLc+mzleY62U1QaBcPkbg2AHA8+Ks1FM0I+SQbvKCYcdgONwjRA446373H0hmxpF46zbkhiW4vU
WGzyNkdEO/vm8GWTD8HA5SqxzX6H3WzcdXBvCFMaLKJPvtYp9aYIFlJGjX+rOdnGypU3ekvNMhkn
jNHIrLMgMO7oFlI7dPbxxBNNj7tT3gQga+DAAHJLtROHEAqERpKxAz44R2k7xlWCmw4j2noY9W5P
bRRrVu98acMw2aljKRZpiay0qdpgObXqJ8YYy2Wvo2Mwx+qsOtXXIWdgH5HBvWcXdFUa/0umDKdM
ze+nUOOKy6OzSa1nMczkiySxUSMRjKz1xidYJPfNRNCcDrpx1TU1yBBErXVaNttCQOh6jiZwLv2I
Plvo9yJSM1Jlh1uPnoqq4c6xSbAhhzjYppH/EAzKmxsxpAiVjWQJS+y1WN86VXIvqA6tiQakUavl
3yBKzjDOFi+2b3C9MLStOhtoefXJcsE+QJ0wgCFy3xJ5c+TFGtRvJrIQhkOR05Onfsdgs+5QkCi2
Bdrca4Nwr5rouaZmsMx2LJLcGDk5tsmjl9QgANStWU7OAo1Ddpt80UYkmTS3FtNI/0DYLpk7uL4G
4u/W3L+pr3WINRmRiD/5lWYtAwsF4DKE8LnpcjBRPUbOjOKJ7xIhCElEw4aYDCtRmS/QgiAVk35B
tbjaDg5jgb5Pa8PSySKzZ3yXE1mbPNGcDW3nYT0Wiy6p+C1VmrrqogDIQNpv1MK6JfqsvyrHMNuB
FaKxa1IPmaJdA28U1ce40L38MdUb+vFZtWVAP+kq8nRGtJLcHyxvSysMr7I+rSIfwXnmVp8sd2hW
Q2oQbwa9olKNpyItNRg6jOd3vQh3gzHhTNSQ23Rj8rGPeh9/EOphO4+Hdd/sRZU7BHZZ1BpMbnRD
+4D0Q4DkQiymTdwupgwuS6XhyTWya6Gbtw4Q0qGAAVQGpQPzRTyWqQGhG+jx3acpNdxF4nfQMFwc
A5QgM4dAMDVZOdTslsJQKbKpByNO1VNOmKRpHIYhiUnqbn3gOkFxZjjQXsExq+bbtUfJ1hNZQpff
eVU8a6fnmb9VdKx8fY1gv2lNH4U23nZ7OCi2v5ocAuszDRULtuTOj+fOhwYik5pRVUQvGAhhZET5
U7uGBrdQKLqvVECrK4MgdCBb7t7fkVvwovYR4z0GtBiMKKuy1HYBWWwLz+/2SohGwKKvjVBgZQRk
QsGlQlsJvKL2ZitNBFqyjTeai7GmQ2SJUSs9+1NyB5mOS6GFBeTXxj1F6DOmixnDV3U7BUjvgobI
tsedt6BtvSqx6GI7FxtLLFVhEBZQ4bJBwkG/HJt53F4xJHxb1f4GbRMwb0QBi9Le4sr6XJGGx4im
CEHnUBJQYFkgDyamWdfatWVD4Ujde2h07TJz9GljIbUCfNLvJ5fII8qAMz4C37W/cpknb5zPOLCL
bZXQ8LBJJ6i1aZ/r4J3D8hbT2r6IueQEQwMwhKMvvWpZ5wBlWtwlvBW4Bss6ddJFBWUz8IyrzMt3
SpNMS0wtOIzmgAGvRcDqDcOr21d0/V08Sv5zIJxHD6/7wqhqrJWkm9GxZWREvJKsGKworkZ8PcNW
88wV2devg0fsMtLxZWU9RcJ9tcJMW3X1x8ZVtkPS3mjm8BT0E/hs6lFKfOKmQCKn4x0Zcr0GSLto
81hZmrCMTBMotW2cocLY+yjlIetQ6c+5F5AiF1I+xsrT+oiuaW3g9fP3EQbUukJDoAyEOIjmZVy4
GY4HJbFDssrck1bCtQnNYNPpMXiB1rgu+v5jIjJQMqN7DlourtYwzgXS3G08ovilM7UPiuKp7hzk
hdzdlk7hQNNtHj2PdFhDJF/1sXI3o2Jcl3n/OMU1Vu85Stuz2tUwOvoxaAXaYg2TAGEKGDD53jva
K1VKIHd6l0fhY15VXxVkBZTHx5Xn23jW6Gel7oPpWYgKCELxVYGaECa9EXL1MSaD8BPJEowtA2d4
ZlHg72xipVDEH0jOeYSMOwAODspgDbwSEfI8GVoLglyaFesEQnK5GDCgdD5AEj8YyKwr858ncp09
+sP7Bi4Ampw29uq4S6tD+mPiWm55qFV+smSnC9x5B0gopFw5Vgggfl7mx5nue3gtWZU1B39my0+9
na67MpyZ2YXYx+V9loDx7SPqJ6RetjPu6fskaezvc3ID0kMbQzlvBF0+dHdfYrlnQDeRYdlBtCQy
mFqzlevdeaOckxO5B87bVyumiX1ZJee8+Rzv55SzcmcNoGNzLEWCPbt6mWLbOBSMkkeqt7cdPdky
bkzSXG6RreVH5kHu4ExC3WLA2TuWiaxfmc/rTjmz739iXva7eOYpABJOZqx9PQPJ6wxO8kLOypWX
yW/r5Bl/W4eVm+KNUVO84lT/dKjrRxAe4wnVQMGNnHLntChNwN71PMEHUx1Ke3DQ2c/LpmN9TEtg
bMP8DV6+1njGjMPl5LuVXzNmlppxv3knGzp0lpDDAmiSdSouXEiiHibdv68JOffbCeskpL/ihNHa
yAkwu0xUpy8P+jyR66LGyla1kwoykXgJ8lSJvMbkCd9nEcE86UmBjVamDcwZAHIuQRKZoAPJ5odJ
9xUOIyh3tNrQlMhzj0kaFEthwW23i3QfaA0YRQd3Jprh+WsLgoqj3+flZx/b3M0Lq/XxXo58EtD+
QMnPPHk5R0Yin8Y8GdpzUmYq46cmzHWVIQ9CFubZoCKnKYULY6Ha5m1hLpt/RnLiODHfAmIfd0/q
oIDVSqdGKz1rOXn8dBj9aPDhwOSXi3KOwlZ9MPsYoL5c9vo4oSdKKTp37J1RFp8VEnyORYTMljrK
TiQNZincvJgV6gd8cXnNrURvxZem8reJmMY7rTmZok7uXEgSVu1/Qt+SHhxlYFiGpjRqBuTlpePH
ZGodhtwsHxD6WpvEzW5BDQSwIfN4GxaCxyVE0vl+SWfOjsS6mOaWh45W3QRHvAhJqFhUbhrvmsl+
1TUt3vVIS40kYRB1coyDFatXVZcSQBsZLvgOL8ajSCsiSJQ9qqFoiSMhOQ4dQ09aj25U1wuekPZE
24VAVrgFdnLwCekYLeSlqjWubEvVj/C4P/d6Hm1MjH0r2OzNOk51ZGmBSA72gMhD9R7IhCj3YJm8
Ba6RcAcyIt1kXQcnGTgeY3Q3bUOOsG/bAfHUwjx7WMM9ngoQO/roSjdoEWp1HQE1QXu/S/S2IpOK
rmY5X36ZvCHP15zoax4twzx7WfnbPnKrN8cLXPYrGvtzXbvlsja8s9yWVjjlFnIWbmi3KUb9xi+4
0iaXyAttnsjF9wndkqVHjsWy7oD/kzSuUQSZKnsP6cYuR657DwcR5dryoPTeDUS2fiNP1Axcx3Ku
TtQS9+807gmKuWwjlowcVAXLjVyHmQMBgbCP8sBuPvpyisti3sDf0UWEbCzSeZQlfpjuBDy6ZE5A
KHEism6evUzIm2u2gz3sYwKWuaBy7H/zT4GLnd9Iij2QLqj2vu6yQc7JiV17Q7rArlVuu9zhXsGx
chIk4llvYpUbyd+ryqY0MbvzzC/nz0t+LnHpRNvYN49lpPIdmrZ5IpDR3TjzNyW/B9uFC7SQ32uQ
FQAn5aw+P5dUw3rSDGNcQsXQeYIyEV1hHHQYLMu+nlw8ZZAau4y3VluBfhjiUt+5NJys+d5Cu7w4
yDmv5Cv+bR2BBeAtBt3DWGr6q0DjbeDTbA7eIN9yUh8rOL0xHJbbIouivQITpIxoRKKC1+c7sd7z
LuVcn2UCkcywI2KYJ4Ndiq3V6xhXxoDcERi3dHLg6slXQGA7N0SZrSFfYD2Y+qLIQcnKvz5SsdgU
pXFlEFhyiDGT793+i4iH7gApfFuWKhjH+QFJeHy9gVpza8zvVQZ2IAUO2qNcHqF+TKD1vHgdjwFV
dEwu0BACytwm/PG9m7zJOA05QVRq4mqYnwhqptTNMYhFsfXU9CAzaeSkaYnYqx0+bjwm32Nr5IYO
4RRPDvn8iOW0S3C+hxnXljz7+17zyS9/Uf4tueF/u85tQp4plzPIOXncZd1l8XKay8u7rIsrfqx+
wJhZ48Qf/cuZ5c7gY3iGvb/2yzEAV8IdAYrYO3hIysn7LopOxdO22hb7ntEfJvBZB+wz9qYk9EVP
+b0XAo5kx6OXLj4/ZWW++hi8CoudyejJQa4spvFxwLGyMePYJneDYKKJCNMiKKKVWRvaQpWXjLxy
5XVymYyOSxJ3pG/qKS5J2r2NjRjjgZP25K/z+B8mLHhTnkFuAfaFW3J+Dpexw8ME8/r3ZB+17u8H
+IMb1xXrIDIINlWc5uDkpbNCh53RLdCiA2+Bweb2YGRVtA/NOnaA0PjxnmSI9hAJ7UZLWy9a8she
tFrSHuQ5eIrDWxgmq93WWsp9Cc5w1GbfGLWu3ks6/08KC/8f1gM0Vf0vywH/M31+ec5+qQS8H/K9
EOCaf7oUAVTK4vp8f3KsSyHA/ZOhd50xeBehBVP3RyHAsP5UVcdyPFc1TNt2PEbv/y4EqH/qOllc
Hn1pHuuGp/1fFQJ+LbDRWLfQeM8vg5ID42Lza/i5wBZrJcP6hqnsYFF5G91lRNSYPCDAQ7Erg42W
lTlDSIG6CJrZjg1udTn1frL6qYTyD3U+7Z9ehuMZDsUPyiWMRf76MiatqUU/9TDDy2LWBOrukXL9
i9OQqkPuWVDFOkS1UlmjanKWLclwq1Afjd1/8zL4Mn4qN8pPg8qMYZi64Tm2afHV//xpUMyJG683
/J1Kh2Hlk84xhyDpe8VfGkR807D+lNj+jR15n1KwrNBcWgYoM9CQOTqoxuiBASGOWf83L8s05zrn
pQ46vzCHqo9mqZpJ/cdR58/vpzooCA+r0pyaAaQeo3emdsXWjKtrrQjdE4Ng3mIczXEllZw1w/wL
R4w0EWKdhKaq6dAb9nbB6Ixpb/0ORmBZeCdtTOuT42wT6B0n6PrTzvKyG5IVzJP4MUlLBxe5NSSr
UnDXyYfCosAajtd4CcQhUsSTjy3jOPoMJBqRUpwDwaPFLtQ3pXLtg3lrBXcVeeBLbxy2YqZdM6qi
0B3Jv3m+O0K9gjKIuYzBtmbnVIxlaWmztlUjpLWQtGc1a772I2N501Auedv5WY2nexef00YRr37Q
AgyMi83Yrh3MOv3QbrmpFqtE9Mcg2Wsu0qeegoGdGZtKqa6c+KsnEvJKhhB6bYqei8g4xoBSgddk
eAAZRQ5d19nrxjuqWBdiHVFPqpr2RvPibmE5IHHc4VRESbyvQ2SUPRFdiXDNDdZVQMJ7N0QCG/Oy
kuybqFTSTkubke3Qe2PUF8FCiA03esosmxHZtstWU9DDtSH4LiEUczk0Js08g+Dv1t2SNuYjW4ze
0EPLHs6agetvTj7dkJ1+U5GpF5u+vmDY+Da+z9PqBQRjvWx6AmLjAj8+dcVrjK4LcgcH9gJTEjDa
Zxngpxxs94RYbaGWAkTo6HkwLAXblRRKv945eQK6x7PuNcO2t7oW78lIjwH/1cOihJxpZcOjq4PJ
J0m2Wysj+rFyrF5sTSWX9YYOzpfAmZRNaUElZEDzCRc8o0IaOXyKod62Y3vlJOmbZgqeQBnC5Tqb
nCV6U3CEQ0+byvmslejvQOnDNouuY/Ul6EuD2GjoYNTRwoy2pzqqYPGHtxH2nYXiDaCVR5wCNotF
zADUBo4Yoxf5eO6EBrUh6IwbM8uBPtcAj12BrbQmCgHR7qsIGLAXeAiWhRi+pbZuLhNMhIu0U9yF
ZjPsy+BKttXAA2+MKHBWsVlaZwoo2B4GfxVVIGRKDe+dlzKO0hnWKrTN7qBYTAB/zemI8yzRxz9P
sja0VlUcAbCbNyhW9SJoqK7lU5pB/Gs7aKwNVaL2IFf1AZqNuWrUHuSk7fJHKsygaX7sIueoQ34/
4rJBrrssyrnaGqdtrFg7GdiGDCKalsNoPoEIst/DBmVDTW415wBCU6RPJGhp03vjaojMoqFkSqdP
7qhB/6Hd4dBD/dH2YrQ4nHBm0xbjkqG9xkdaL6H9YviaD3xf+T6Ve0Vegi52MIi+mg+iNf1zA3Sy
O5dSgDz0p1ciVDXc+UJb03EF41lp8fsrvLw2F7c2ZQr5EuRaIV+8PP17Q1LOVvLlcgthRAmWi2lT
00R19tZB8QCAwOWpBNrLkMCr0lGfbwPGMZY1mRJtGLgbqPE3UGe3w6CSAkCyQj3WUAHG/oEa7Vec
Bz02uY+2rZ/yzCZKL+9vnWr6aBod5u+BFldBzpVFhoJfhlC8RZftjKnBYWuM6l7hxg4pO3CRRdY7
Xw3uTMXW11ZEaFDvxHfg4hjwMa79RPV2FGRv9cCF8IiBD7Lh2ulCY2FT6VpRLCALK2AkX3PNqzAX
/inPv2gq7rzSBc1FH2LB/RskmFe+tT3D1rld73IDJJGv1+CVrJhheFW7R3QSbYu+vFJGPzxMYbo3
ezE96Eax9ZXmtXHEeopQ4NX5MC7RGSXcnqvbHBHsYvTJHStDs8MvCx8TVpq1Uh2hLCJRBisxIfNE
7eK3UcztQG0A6nnqGsMacPwRmD6D72snynRuv9M19KO3it/v56q7tsOuWEWKMW3ar4kT2CdKPSWe
vzxGhzp2666dH1oQRTvbnMgpgTLYdJgKwQKq7SYj7ws9U0TKRzE+ClvjcZbr9aYH5wuH7NiM4Bic
KdjhffFXOiSaTdR9rYfszZyml16tHy2lzu+U3ql2uuLtvIRHXYAofhZQwAwOmjm0Pi6O5jfae97C
J2ipAFe76EORYk7rn5sRcbZTd9rScKJibcM1Xqi1fgwTFE+eesASzg0AOGnfBsWiB1qkTLB0M8CD
i6oHG+93qya9cVWwjroG4KMsw29R0R+ySjtSQPiqueWwITlxXVbXUMM+RdTLV7oDAd6pugMQ4zXp
MQZpOs95H+lHzWU4OkqrcYf5617rgOX0JrQFLQLwhFpAz6o3exx12GdVtUbHC8WJhOlVUaIlGM+p
a05LULdXk8Io1mRBQNIVAP30Zig/IF9QuQL0ytg0jkHV19oJSz8lqdjSxNipcMxXXNjXth6KjRrQ
3jTtoNzpxUbT9WPV9eM6ECFxMC1R0AWtmX0/vk0UCRlgCaYNDvFN0A5fokKdoLXTwQrC2zTKXvmJ
73uklVHiZGuntCCtZytQyI9+m8e05uoHGxxOf+ea1todAVkypg0EVX+u+3JnhBhNlRIVeuSGn+iz
L23VRRSRT8Akyut4gnxa9YSW6TygKP8kHkKynrjzU1QHN2qIB9ea7nrbuKM0AyuAoT/HJb4bhdtG
6QNnqds3tPz2iRU0xLIWOwboUpJex7taQyVtz2QiZTK+IcDl2kI8XgCQy53MW/clLOtM/TJWUM9C
r3w1c4JGgCe3KGuASlQRT7EkukeFEyy8HksWDAXnbBvlNQoPkycU9b1u9NZI15TFuAcofdAz98Z1
qpvGJrRiVKhPiuQzlZOzajof64Rbk5dxHSqHyiVRYRrEzRgFfNDCvfUZebS0/qFw+4DLA60PbBII
v4p35/gU4/wwBKRCSX50CFuIa9Hgs9B3pdM/IXixEFbEi3guAfVhCtit2rQ5CVWVEZ1siK4O5By7
jwhoECe7HcmEUSj3poySTX13rKc7fQr1tatDcwj88ktpEFHVmdrHGKwQzjzjwZmObgR/M/LDM8Of
DyK239xRfRbjMlH8RyW0D4lZzxwfhLfFfeBlNSUocULs9TUfsieGehj3jnbIRjrCivB2AoOH3XxF
dx1lD1ae7IpRS2Md5YLe1LxFrnvfrKU2bSkbo0tRPlQ8ZHAj6Z/kXn6Z1euyGxHU8Pi/UmjEbBF2
5QuKQi1vBhxbTDXtigF8cdJH1E5hJq6A2a1bXcnWKbnLcPS9mShObGNUl/wadUiTTuUROoAsea6x
LX1X/ebs+qISJ4NAkXUY5Xe1SeYJ/tOz0eoYMTRaegUZhlCOwBqUqb60Jx5pvlqOZ015iByHdzi/
ElNtp7Xd+Bl3VYePr1eTtUfcxwD9eVV2FrTY6FvQTvn1aBRMSA0ilrV/HsK6B1TLQJ5ViJJkpdGf
HZfkQ/J9T/yLqId33WbIS/U33RtCsnTHL0pprFK0FHSR/FPcjmiiMJw0EbjTPAdHYxGVpU/dlZsl
0RqI+zdFsa8TxyCZoA2uB90weOi1xpUGGhYRVXp+UcGpcEixVwt7rxc9Q3ZWfTZBfxMcpN5aqa7u
EZhnp5JR/9BVGo51qLrPX2KZZeQ7I9cm0AHpj2g0sXYrMoVKq9+L2vlf3J1HlhtL2p5XlH3Smym8
B8pXcZKHRfKm9z5nWoG0FI2lTfS/Iz0ZqCbI6tv3SlMNGCdcJkAAlRHxfa9ZYgKezSTk7xq9cLZ1
keP5gAPaqceSPnWjE56RxUYZivcg83aajveOE3bRzunHe7fphhN6j3BnLBJZSfSHb/IeHaxIq5aX
SfhlRaORnTojOio44bIFN16AW2TA4OSNooIiq6032+BbIXiYc/ZDP0ktMSCL5A3rEgl7Oz3jHeCi
U1CWc+LMABzGwmDtRwFMwdw2qbJi7wz+NiWDfoqnwlG7HzDN9VUi80M3x+cYAMXM2KDfxGGoZuei
WxGQAiAsyNsH747Xdxt06qODVWaLhEjb1lVHvIf7i+G8w83iZ9HtRNFONSmDdjsX1apRRmUuhjSv
sVmkONFN+byfmb2QFER8TfeJEVHoeYnDr6j6YvyWCfzTzimZF2nk/tMm6+a1z6dtTvbAokbIvvzP
TTEFFduPybdrxWW35qdb2TpOAP0U2xcvJG7A89vAg3cr8siSTFxb1G7Ff+yz04nF9WfXFTz4AzOL
Fi4KONcZYpoFdQRNP+GGPhXJzwT29V63lwqEm7WYqfv7xG31bYF5lWwhpTNd+cu4p0/eIaI3Ej7h
t/uL+zUNjnH2oGIvUtawP6bXjAoERZaiGgMWij31KR5ldgVueMa1NWbjqeE6YSDEmHnKGe9MZ1ZH
A/YlHPG2oVchaxXhcgsf3l2QTquhtIP1DhF37LETKkd+1Q1Ad+woQajpGT5gjQWxrU6qVYGW5BGV
g3Il+RXYpqnZekp8DCQM6STf6Fdd3ukHpdKeQ9nQ16PGURrEKbDHuDNyUD/NJiDDuLVtWztYUFtG
uXwgJ9f5erhpUJ04hH4QH3K/9OfIwa9qxTfnY1e1W7uUz6HlEI0ejaE8DLw9zHJVfzVgDVSP2QHr
+ScO4uOhTaXxIGo22MDJ8YiVdhpQpiLVcJBi84DiQ/AxzRuV8aCZAypZiuLheYIcJu9kNN6CxEyP
IZZws3HgTFBFMu5AGiicelSWMkjBUjPVXRu73qGeCoXYRRV6BhCBQpn5OAct8MiRpKPKSWXnYSC1
VxEEZGHjM+KGHOdZXsasP/A0ReXPSx4L1bB4LjOj9IAXRlKH5jsO3xAlsa2X8NLgmB4TYeiDZ/Cv
OX6fCOtB6Sfdp6fffAeRVrcBpelUxQbE8D4ZZQM8Z71xC06GY0xeMHPCZG32wVcXEY9VHQavpWMG
a6yV5YMc2/JB1EShdQP6L4Y8ztU45byEyRSxH0njK2jHCDMvMQt4QAoLMiHwbjvGvkhScw90ChsO
21oMivXN4Th/QOGW1BMOY9LUaqZfCucL4pS62bJS/avPBzYxQ1ygarv7HMIVGYtEP4gflqjZbeet
QgOjIihUAxvH+tB0jbkxklE7OF2traMwfBkd4K8LvHwjQzlY05AYN7tcO9iwPf2YTZ/KfyXouqUn
Z+MWPMkuHzK83AjszywD/XEyEO5BJVd0EDVwrhhpaFiROUmOyufBqoNqEzQGlEPNkNJlHBcv+N3s
ShNkuFp0UF+jNjqYagxG2KrfSm3t6L2yEr1oIJQLIHxEeDI7PFg/Z4rporDsPQiDCfsTrZqBvIPW
Js5CH1iJEQ6RD/5Eu7Onz7CefvSiUJogA++m5KytOQdBI9yPwIWuhRR4gClF+1pFIneYTu2AhqTx
WQw00yVZ2DS/TRRD4m5iXDSRS0FrKNKU68vcBm6vKvpuTacutAWSFkgZ/P7GxLxcq0iCNy9aaNdk
Ov0g+uWtI77GEUB3VmLq9f3dXvH29grxzoHQA8knFzAXIx0/LlwF5fVtnqh9enufmmLKp7dx+wjA
MX3DWupYgjZaezq49R57DsnIo4cIL1e787GkJamES1SQXjICzuAvtNcs1qVTWKrp3CPyA4VVD4D+
+MbRQYq9sxAmdzNnr8n9N7mU8vmI5sAMlZFmkRqxsstiVT0QfEQ3AMMvdvX+UI9nL3ypLHkdE7NY
qmX0TWWfu7RNx+EhxUlXRwELi9V4ht8WQAhZk6ezpf/FTtdBFlsAWip72XX9uNMDFan4GhiXqSpr
vYEKlA4yJMn41edcsya6wXFU61Fjty3gcMaI1nzFdtAAWb+SFIjXg3cc3fRLIg/2S+t/zUn95WWv
YFw1S8q23Ehle5fiOTKrIefMEUMAgWm35TJKozdfYlkeO+yt9IJAEliOb6isfouaWN9OkQ78EQCP
1X0IDbt9q1z7khiyuZJ0aMfodYfKC+c0Yx8P8XLku1zyPMfkLFMIqdpYbhQ2TlSN7zy4ID/m4GR5
EiU2CYAevzs0wNn3T7hK3JLciqOTo7+jJIPIpdxtU/4EgYtGBhF0KOk1PEsSx2ii5mh39SVdKRRW
osH9XNFRSRgbpLTUSn7viupLLRvKCjcFYPy6hozg6xga3kNSRWucBMwVP5Jj17WEAvXw0kLMXVll
f0aR5tQOBHT4U9Z38Wbs9YgjGLYZtVneyU69LCOsq5tWSjdQG7q9MWJ0HJyReq/WCJnsMkc3D70N
4hybPRQD8Sw51V9CILWHrh3yRxKau5rw5TZrQx34ulvNCX4ZKx8Bo7mSZ+ZZbzguZYmezvRqXLVt
btwroQfnvTZnbWYeO6lTjq7srsM80XYo0Pf4A/r2vgi6Hyrqu2sKbck+G75MDdKR2FmEhPo4rt1E
lWaIElYzpLWlLRsSpHl9aRlxJF7KiVzPQwt3UV9vsTIaRukuH/xTg5LY1kwTohyNOdlz5eomG8I/
dN+OzrKeYezLL4pIGzZaQbeGR9esHAlTQWRAjGUTd++c+hBgMscltAl1i5buNlLM+pqW+/83V6vL
v2TW/o269c//8c///V///b/+2z//1z//56/ULUWervtI2Cqq8w8HQUoStpZGZmfKiF6ZW4ql/kPX
ZUV2VND3KsTEn/laS/mHppO51C3dRhlJMcjffeRrDYYMGQ6jBttKJ8v6/0TcItX3WyZwej+KqhhY
mCq4J8m29okRaZMARNtI1n9govJH2Q94Jo5GcGqbOF44gKe/BqE5iwCJfy9S5ORNX9HuyrACYWZZ
LTT4bN77XX/n+S3qDU1C6MowsgfI5tVdA2rdRWXpQRQeNoZzgLXG2veQEfKKXD82hn2xLAXb2Lp1
oNNHcru7TpbsYdfo7HVG3Hrmdg4dHMEBHqAcPXAxOt4Ka2KN2thi4H0cSM686opkcRsWNTFH1NrW
kg5ELm7dqeo+l1bSrHR2lbDHC+UVTaOTUZTND3wl9oPSNG9D2acwlQxY+14U7yJ03aeAffCgy+04
Kyy1XSIrRyRTzspjorrFUQc8vHEz9+nWJfpFcesD1gezxnBIy3CRFJjVoWvuJC1DiS4u8n6fTgUc
s34vmvzS4o1TJv/Wb6vEpbosJ2YjZovi2s5gh2DVNN0osLst1KtmY4n5xvUqHk/AKDVIdiWer3Av
qzuv87AFGCQEb/G6Y5fcGJi6R22yjwbw9f9WdYMk2etojm8dAs4RkXroqDyR+qOoYZYeDTO7qkKM
sKKlGKgLnKdAb8LkCbEsh55avGHio2KM1Xo77Ort1xzZzcTJ3xw399Z9hiS90/Qnv4dS0Q1W/qYo
2NGmJU5OdtjozwqaqFaX4yYNrGVjaaW3EtOwA73L0FG9t0IUT2+XF16rk0T0/HVuNYa1IJcU7Gy7
uFybgmpruhgmJrh4rE08yPFTsM9kXViAmrzlF1FIi4JA3tlSMudsTAVp973foM9360fr0d1Zqncn
ukSB96lzxo+vXQRJ93EP30FEJvNQgqwgvByaqYCg0B5GuH8kRvl9fRoQU259VYBCo+ZX2TIHH7sH
h+Gvlap4Ea1m1BEVFdXPbV+KGeLEi1tjPHG0GlhMt5lQwadVslWt/a0Tgu3ShXQwY7NX34tCjoH7
WJJ1StKmvm9ypcY6KZjMvcLvLRGwgVzrVy0PoEqiJfCEhaC2CBDzPau5P3LqUpK9G3b53gq8Hm0d
p9ljGSV1T37duCXewYl08lHqnUnFoGx6dgCXaxGnEQFbZfdL1zQo2YWB1ZuHBN3PuUHrBBfICL3/
ce00koSVuwzTWCc/j31LURc20hDOY8t/6F4Uusr33JgYgdz6Anc8OKGkHRMirEQ84+Yg29L1IjcI
vS1pJUhrE/TBaUZE3VF9mBpBOAbYrt2q/lABkXBwBvJK7WNEwCZCRJ8wQ/LdfjloCsbBQGlP9uAl
MlIdxxDR/iMMA/80QWxPGM3T79rY5LCXQIJTzGtG92M8Afqi4dk4tH69lmpdvseha7iHAjnVr0Wn
5muvGqx5UUTKtW+0eDqiNHpAwUy5770kxfAser1dVPsooH66Kc5s0+zMa8+k0zS+RvjyNgGVUVYb
6EW0rl1RU61CSGpz0RQSVUJ96ufcW78BFW+VSFI75+Bt7ZIxRdJaR2iqCyEp+b2RfLOzhSTF47tc
Y6ciNUl0tAc0jDvjY1X4+wnw9rIcs99fdgV/hkaSPy+yjuxoKqRo/hm6pn5eZEEhKxm6NcYP07Ga
Tc0nfui1UjkACYTRgsC3uS6S+klSFeJViZ5HML6QocqnT7GxpcXQq8bZa/iiUDsluDyk+qycBkUf
CvmcNQCD7MYuMI5KAjpPLyOg8WH4Ho8GwW4ZbagRuUuVX2iMOQq7xnQlWqLo2m1sNsnjtZFjQ+mP
waX2O+nRqIEcyI7T4B7MxTnyEvM0LcutaMqkHCuT/aUVTuHf2JB22jhISwi8BBri4uL5SfgdPYjX
KGqUp8wMNORGIms1KACNfLwu8y6UL0EIu7CMtWDnVq1yRGgWXXBXBpOQIunmV320HuKgWYQoUu5U
HG7xPm/1e6mhsGwopjy13O2AoAjNNj4lo3cQLTHNruJigc0ZNjmVpd9fp20bJYiIc2jJJSMCvSZd
Kq2dOrCeDEs+m6XXvrtehJWL6oyXEcX0feN4xLeSPnt3T52lNEslqazFGOdsfyDUnv76R6OqbP9+
wWjp/BQsRzEs3bANU7Odz1oVVqj2SVYhn9SRxVvE4JfuCSmOd7iLRKGKSEnROv1srIuLaQ/JanCr
eqmFffIo50l9sNLGm2GD0O+BI/EL+ClGx16UfHEiKejLtu5Vm+6mLif6bk1x2a3vdu2nAdH8j33s
MFU4vEgRBmq6zPEIOeY63ATFsGFStHp7wZUYEqwu6a+D1Tw4GnpMJQk3eIXetwZuXEmGUjMOnR/B
drAqiJgon5J+m9o+W4RkZk2916roNaGJrlU/OFynTxNFPymHHv+vBkHU0Aw3hSpX29zFN9VBvwv9
Otzs7aw+D0rm/gikdK0gHL5N0FefK04nn2IVumgXokhatQnNOoFMKaqE4M9hDpNCzBNdgzuh5BLk
jKcEMUuD8d4XkXOAX5M8johgwfZtEYEK5QiTHQo5r2X62BUQX47uNPgByMH7CYa1VgHpiD4xT5cK
CZY47m2iKQoc81BgDIfXWxfa9MnRmlTE+cgXatmpG14FecM80p4iMufYF5t7UehagQV0jPpmOm0d
bgOiJvqqoCGH+mfDTRkBHFN9hPt/3lDUatVDhdOstK8oE5UH0/F+6HGvnPBqNp6t2Jl7ECMfFTxr
HvwhWyahId3nspQdckfz5krtK++mpUPRs9UXa0So3m+9eNt5vvzA4vJNTFABf+WGAfncCIotKDB5
lUuaBBnRhnTdKe8Oug9zjaTf2Yzs/MDqQxJ/GojXXhqtvVElRKFr5jxzsWWLhtQ/ovuakUT21W1X
qd6JrbH/ULj1BacdGZVmpFWVDFQGhu9QnadBUbRSeRlKRT6K1m0GmWYun676eQ8xA+KAe71HHU7s
eDVRlwUyQxDQI9feXash+rU7SYNZNfulCpOkGxBuhtKzROZOesauAP68rBNJI634LGtwh3V4SUcx
apb9gvSv9OBHqXTfJc3amGa16Vis/+6x9ftTy5JZ6AzdAWmMKonJufZ3ZKnrR30gofL6I1Kd9pKp
JPO70K3e88jft9ACSMielCAp/VnrtSRdLfXJbjJ9V4fSAcD9mMwDIErYWuHeJFY3OwIIBz843gUt
nvSrsO6G1QjkbzJ07f4GGqv9DhzWLayGkfFSjEnJxMI0ZlrJfwHGIrYjWQT+tG+eJu3NMsMfOg+i
dhMldo7H4dR2At+/VIWOhXBYZ5trp13Y+bEfy6VVD6DOQCT4l1GGYTUMPGnFJTXJ0XlJoGvOX2J4
LvQEuEWJX6YmQeoVfaIwYwdNEITFZmLAmEYtxKXXrT26aDL99RcmENk3KDD/YwIJho4ukqHYLDP2
p//xECeFM8Jh/S514bHAjP25x7GyiW3ttdLyZpt2nk0wXtNfQ0JrIH8LjlCECB6LLNmObq6/aqRm
N0Gm2UvRdJvse4z/60WzJenOIp53vTpPrZWOqMRa3Bvo1F0lH/UANyqQNf1YkZbOUVvgE8lxdqJ6
bdfWRy0yClI8BuLN+xoxvmU2pC0BvCxszz5qhZXhm/BusTF09WZLGKvFnbmN7D22PhjVTwUSFShR
imoXIowy5qoyaxNpmIv1Xnc9mHq1/aorfrXq1azHsTAvH3hqfBcTSp5nM0uW0E0ckbh2szJCjMWp
3mIEGnTghl+rilA1ItTE2SDPP8E+lFfY8GpLeRKZujV1EBlgUqSHxNK9Y6gE/lHUROHDFpmRB2yQ
ov5tIBgR0frrr9+cdHk+ff2c8jWZtVazEAv6pNujaN4gO31oQvi0S/NkBNhqtWZ57BP5DBJiuNec
mgJ7x4UfkFQ0pqYYiKV6GWIpdJ3mVZ279T3yoyZ0MQeJNZCqAE3u4Aa5d1GJH53cJM/tZDmhT6YW
g4IMjOE55OfjzArBPXWAcvGjAUfKFWLi6HkvrCjGXlwh+k0I+NxVdKSebou7ipa4Qtw1UXx1fruL
P5SAm40iWIt5eOjuCq9aaVph7KCsRPr8Wp3aoiaKjszDrjM58cxEFUmOhVxqQFyjKL2qY/0mjvWr
Lpn1Ox5ft1RLVyF1GBZhbU0BIfn7Y4cQc+5L8ji8gZ/TEP5poj3yY+pzooZvoxdW57KX1Wdfw5k7
rMpHwg79QzchB6dJdjSop7Yvv18v8ethF+p1w2OGwQHfxLXBvmaZT7ewe4Jcpp9qG3HHJMEvusuj
9iBGCaqfyQq6F6V22x2KjcEpy9x0Az4lWGRdZTy2Bib1QJCIAIWG8ZjhCXbxkn5jg0N6FDO8/iXL
5PZBjPMcfOS165NoBQqJYRwAEUF3/Ge7csxNHWnWfSrDIyg1VjG0OQ+Kl6MeNzUrKQ03ETnLpWg6
oAcXauhYG9HUgeHPgJ+DabSHh6ZvnonCpvdkC9P7yBtGjKgV8iJ5IxFFwgRPCdJkL0ZVoJrHv/47
gtTx6Q+JrxAWjYzel00s1ZpCtr+uHJCrhrqo7O7NKvphXWbGqPFXPJ313YR0Yw3vPSTgKessK6mB
5agZzoee5HQG3w9163d1UjXMJ1XDInRl+Hl4baKRWC1lxwAT1PvWupIDaTlkefsqt2E4axKtPnuV
rT70+biN0c54HVsUkOBdlQhKWc0rBnLAAnKjPJl65z5K3nC9XMXTCWpwYOALx93yBliqY5vFsbNZ
AAYNY+Hp8iofIW2jdLIQL1qM2BykelIeEjysX+yP13Qc2MW2gxCEmIVazYjXWVvvxT1GjGAtd1hI
dtjPe0vTLojL65fcDoh3eP7p1uUYRLi0frTWok8UqPW1K4hQpBCnS+MuVciAmS/ylArzUGjZZBou
gKJ26/uz2l/Ps0Ln437Oz9qnu0SBY6wVzDtbT76rWonkjh8EqGzI450olMRHaIewzOLW5ynNSFKG
xIu4TAy0hJPmekL4/NZnGTZE3EEtVkY3fg9DqziVlWLwl+ehx6f1xXE0uklpILDvfdiuczP1mze1
NR5ZsX0P4OSSDmAqsl2cNGwPv/z171v9FMLgwzV1mce2CaEJWr0Y/2VjlJoFisJq7b8V6hDA/7Y2
lZY+1uTuf+DDvDaAq32RPduY+6qlnYuqrydItbnWEQY5ZHoLw1XB2huKPj/yqUBIa1iYEJhXoqlW
9d+coLXfJel0i0UJmhPQc47PCNwZn7aiEEjwmc6r6ss4ICPujBX7BArcL6ozSlz1pmtxqgdg/9En
91ayb60+nql4wr5ZqFpUsh0/mkrnHrA+T+daknRveEEgv2Qk8pHjdfkgDQkmy3L3lpd8QWqmNJvE
X8Asyb1UPQ51qZOlngwccIlgz+rYCtqojIiaKMRELa07sNhB9jdUODZbvz+Y+I/bcM9smZOSwmZP
BKd++ea8rpfjOG3VJ1ZSwHUgxQ49CKj6WrWmdqJ62cHN3WUGuW8rptz6RVPM+NQXG1m+VCaMqhj4
NO/WvF2bOUWLKLwVItekd/ea6dp733DeCNEFSENDCln4lmesbJwX7rVpigxDoFfK+iK6dBffSJ6k
RLmnQXGTTkbyp7IDfSM3UX8vI+eLIcfFCDNuKUHxX3tlo87FXHETyQWdjBe4txc38ft4OEVusBWD
Buw2jLw7fR7narvH8KXdB1Hd7lGD+ajVFehhr4ub5acB5J44JIiJJn8qcw5K6apscmuj4b0w90lg
PVqxOZz4QO6bpG0fRVH0b1rjRA/XcZM0Pkis6iDGSGhwSqwPGR6OC5PI9BzhTeUQl5p8iJXioyb6
RBFNo58miz4xigKVtTVQmpl3o5fvZadJ1+kQ3xlKTtT9ZyEGR7vBNBqlxHwv2rdhOdQQa5LrHilB
Bx9hCXKWNq28ylTI7rgNlSY52dM6LFfgScc6PXfXZTiTspVG9GVxHZWT7L6KG3ZYHDx24iZtkYCT
bVbyNCZmkdQotw6cDjYq01r+Z68KZHUbuPrHq4ZJL89tHBN3WTKOhww6P9qKkfRWOTHhRHRCzp3m
2mfRhIEhvamd3M05GYKR69X0nKT11xgz6pNijvpJ1ExXj44WuCWTxOXJAAetzcQAFtnKvDCrYima
t0JcUWJkeuuSLbzRGwXXcbPupKOOCiRxkxTNPtmUjqLvVvim58899AZ2MTjofddiCyVqoqgkF3aN
qNr4pK5wZT6HjQ9M0IPlVNs59mJ8DYsyzMtlIuscSqEZ2mQ5++BcNX94BRpvedemD1Xtt8tuUOXl
tVk1zZ3TtDNSzy5euGmJK3uRt2sx6jtdc8Kb5SAlNXL3OpZW2mDYEFB07QX6BmwvA2Na0cxiQpD6
OETnwq+855Idi+LE+gtKAe3h01UmMcAIG7Ysw1ypzNXqnb9mEE9G8EIQrVxnHdLtWebnT00b3IsJ
HlosM8t38V8OnHZvYLiNCKGTv6PhNd3AziV7kerOuM98/H6aQR9nYsB18zsdxaSnFu2nTaW49TpK
Ted50vEVE4zCC+YSJsStbTZODvnS1dtHNLuWtosTcFjr5QpySPoV5hGyyl+HyGpWbJkRkwpU/Vmv
lLUYDm1U+SD44lDelSbaVka/s3ok8n4GY0Vo1SXeAdIa9+eolt68PNr6VZ48JbZTQ8rwIKtM/Sqi
gTg/5HdW0Q6nsgA623qS+1ZBP1KCWjrX02ltcNDVzGup3kRIQd2rIKPuGv0gxkRPqVj5Oq4Bj4pm
2ih32COaO1B6/rYKNG0VyUr2OmVbxGeBU1o79+uxOiVxoRxxAcQ0e/p4kRxYpGmWvikaf9SNFcpb
tFiLB0NHrnKakCpRAHvSkHkKOOFO0snEOf3gf6kN5fpFqO6ABbmdhUetS72zHBdo45VOC8IH6Qpy
HFKG2OqMCs+Ha2UQlQ43ln/1XIcGMFH/6vm/n/PvL8F90op4JtuC20tInmr8zbI8iQD/eu5mVQbA
pMmE/dmomMQBfj8u4KBVO4nZ9E86Lk3nKG7Och8Ub0qjYG5mOdJaNFMzWZgg4txZCVBkjlVk8TZ0
CxcXLlTGgLfn87RJnaMEWnF9q0m65bDLGMK1qF1HC/Nv6O0ExT7/J4jcGBYqXvDsYdp/PvNwdqiK
XNHdR73sMEhIOI0jXLGx9Pajdutz/qRPzHOys9vp8AQntnHO0XIbGH27a8ciRPvPcXetmm+HdAy1
tdK7ZI5AxiLgN7VHnnttGC8Dt4/f2gajCsJO1q5wKvuFgDBAqZhdmZluAz+AzzI1cY//nvWlcvFx
GbwUfvBdzJI8CC8aFLWtaJbuo4UG3QuiHsbqGhiJ+7RYaXqQv6iTOGfl1xiVTU20Vxae5paPXjLq
d/z9sedT8DAfLEAdJLGBWXLSI6IbY60bsvJYtnWw3H4lWkPUOGdRI16NkkcGoCGyYrK9olMyk7eq
GYisTJeKyeJ6HI1W8nTpda64Nm5YjUVni54iGwWtXuVIC6+RYivYq3T5S+zrCGgCd4cewlsPHRT7
2TZe0iRon1oohqLbHDExK1s0OIN5ahlveRJ89QEYfwvG8E0vM51tP26ucm9HG52AEUnB4Cvgdekp
MAoedR2wcrE1ulbFHgqLL75ZZWgqOPq8idvGqlTwQJ/ftlJGA4TFgQcDUhCamh2MxZb9uI1BkH+n
aYH2NTdcEIQswCdN8/OTV+CVIgYafzyRvq2fHDmd8u9YJIE09r9U4TcxHru9vxzjVNrpNeFV7Ie7
pcb2/4T472RH6+RfVSd8ccy2fegD1cCWXJIWop9PfR7WdfHqxXB1u8aq1lbuSK9+h93qdGHsRvlS
7TRoDKEfPqYBAZqpX/b0cg7U0D62caWdq7xVrhc0LgmuQGmlO9Wt3P2YJPgZJ4ZzCTtS23hLPlcg
cS7+mHtPBmeD3FOGl9ay8sNQ6hBdJ4cjx9FAnQdauhajCCJziESb/SRGS6K1KFS/uFXUIxcDvF3M
igJghvg1aOC1gvGlRvqS4FtOImi6peV4ywaCwaNUddLFSrOH6wvDS9lajt8uxEV4lMdokNombp1p
BdA3IBsPaRPI63RqmmTlb83iZ7PI3RIhjvZjVDTFaFASchDX1omqPgWF9+iiboaTOBBLMtjuDng2
doOiytIHqy/QChcHMIOIyL+NiWmSayy1CEfYCUaZuq7xWvRV+dZpqFbHPrhZLVKMp1Y10X1WrC9g
jOTJiSrc54NrPESjfX/tJxxP1A3CHnByIpme/0P0V2xJ5kkVRKfU6+ML0GCy0v5gf5GGrMcn1dbP
5kisPE29WYZC5rJq4Sh3CLUvrbS2dtdqEKkWkju03dqr1r073svqZLXr9xDQBlvaCVvca19RmMdA
HqUdmanqw2136vOUO2gsRJSSN7avuHO3YfBO/hS8kxv8aLtiHTh2huRq8p4gUI7xWnPmZDxJ+0Th
qsG76kc1uCS97e699Z3vY5kpbyj69JAEkZTtFdiNPqYUh8gF9DcjUR/Pk9Z0WIdkFyuk1ibINVXF
JFGrtJqsgW0nSBtzoVRmXIh6g3tIxD0kvYZWIY1/iOHbdXYXDHyMY7ZEqA7FBvw+HhM18paSWegn
zrjyppIUBdRxCJKEfRl4Q796kHz2yvZYtl98yUese4S7Ly28tG2PQiQjyMr+6E2FaHpeAkhrrOei
VQ+Ft53oBrO27K1jPRUE+2BzTLbmjgcGWKoSnjhle9GNpN15fvWqkL66iALoR3vB2uhYhCbmvFO/
mGr6AQKa+BWhdP2vuZbfh8SQfEQ9SjKy6uCd1aQeNwhDDNuxxWe7hrK6VJ0sffQyni1Gp3nvGso0
PXLqhHmQno+G2PwGpg8xL03Rn5zA+7hTCTrgeqesIJetmZK6NqUS/DwSI5D7j/bUQNTKOCYdbp6Y
dRUBhGlJm4kRK9aJcTcT7J4cMlGTsN5QSQ79VAuVIjl4eVlvSFx/1PyffZ9GM9IBS9n3Fq5XyTuH
2GiC+hZV35Rl5CkoRFMUhman5vI6KehrQ52LbjsyFdw78+DSglggHxUjAOmoO1tvKlzpkuEtSyBP
w/2sL4amJyCMUP/QpwHAHvmicxqSqLh3PpcxZlam3r/FvabBCG+HlWj2Q7aNgsx4rDKIpGgI8DIV
J1ojDfmo2X1nAVrmWK0H8yRLzHtF0spVGgcpPG8p2muVHq0LJFfuFGcc5hiyIb8Rg6TXpgiTN8Wa
aoQttnZavty6RM0uOrT3SxXeukHEm+ziQbdbm0N/hbZJit8YTskffWJgzNm5wJnJ0D+wjQcTsXEU
ui1nrkRlswq6nEy0aI9Tu688KK6izSr+r7aXlC+6jP+gmsqvcuXeJaWc/sEBcWGqqcF5SWXXEenm
vd2AvfftPNibVuIdG7vvlrpUl08Y8cSzNs1RsXiP4yj7A0dlkJulaj9JPPaWiRvXeMiU6g7D1Wgd
F01xz6nTn4dJEb+jZwwPiKuUNj97A0+rZGDp59H6d0lo4/dopfB5sZCgAlttGJrMz+n33TUxSh9L
stz9ZmT4J8Bx8vaQCqDFFX+oCOK/J9G4fDUap/sW6sRYouA4qEayUarGnKMCEZwbFY9qDZ0it3BJ
S1nZCSOHaovYo2blwTrJM//eT+/jqD5nmqfvZMnQdkQL8gWCU/E8aBu2p7qMeUVc6ItMHpqFgeMf
jw5uF5fFCnXi5kUB8bKokRKdEbcDlgddo3G1El+v2l9EkrIz4ya8WDJahyE2Lir6yG2qvYY/CuDh
lzF7Ao85Ka0j9aCabXYoLDs9yIqrrJOyeZKcMZlYiMaiqhJjYzdtgiSQK+2t8IGgR47FOxQNY1DM
ldviCR9A595LMsxYwwpSAMNSt0qwBl+gX7/QbD+euyBcVzjoyasO68HVaEBCUVPEEowUJ1y2rgZe
82i58yu1ypy9t9Fs3TGINypmCCtntIIVPtyzArtmB6LhZH5W4HRFjicyZqjAFjNcPsaHbiwPoZR6
h8FnzbcrPvBWjaxlqpD2VdP/Q9h5LrmNa+36iljFCJJ/lVO3pI5u/2E5DXPOvPrzEPIejfvM/naV
C0UsgJTckkhgrTc0xWY0HH2Bc4K9FaisrlQDM1vhl+Ccev1bnMfZrhPoZmW+B1xUARCe+nrxhNTO
Mo91/SGdmwb3kFgL2we7CJZ9GmGk2rcY06a+ifh/2QG6zIPnOIq5eQzw4XiNaDGFZbUfrXKlx9Gr
8LBln1IXwUVw6dTQ3VU0tT9StTROcV5/9wNjawesmUSZY2vidRCByYb7KAecUsN8o+xqHHwIsKvY
whacVYu/BHgKijYCB57mL+zq0lOAI/Sp5CY9BuoTVnGIEkRe8RyYxYtlNenBCvdCQ1+T9PW5jwPx
hXvvHuJHsUnyoxNkD7khovdKSfCN6PutkoTIG1OOvJo6ZJXKXCSBrVxEERwcvrYnNe5Qgem65qEV
h0k1gAW1ariJAg20qTM9BLkOlca2ICfyMRVoXC3UOM839mBah6KM3vIUVQcPyaM61se9o6Ey1o76
1WE/ika+4+zLFg4R2YlnLaqwr5sbHXHj5VBmCqCbyjjWpWocDXQcas+wT0UcqWcsVSKsEgITBwNl
3URTsey9aYGbkY+h7BuGjwsnCI4lWeyDkirDHs+VjzTIQeLrQ7zqDT5GI1L6pW5Y44kdPXSqCImX
rpoRWJOjb4E9oA+t20tUX36ofbnWqXeDMx+GBzVLL03N/ztrIea0aQvrdkRXK0ZHnkU7Bmld7m4T
H9XFnIeTwLYXW6Duf9zWtD+329zVAKbYYOwMsgao2xmfChoeoii2W7nZz5A/6Hs+5u9tUKH3rkxn
sNtI3sQB6ysnWhde5K/Nzir+8orc3gY80U6pj5m3GscY+Jo4PXQw9id+2/+jTPRnIZu3aFPMhsyi
IkQIoMD8VMjWVD2p0rKIfg2FYiPchkB0r+bXMtHyh8Id+51uj8WyIA+0LNg7bsD8Loy+2nqZC5u2
mI4BD7p1So56Y2gCxG/as21BO/KaqxmkPbQ4NtN8r8W4Ply6IjHWZmpVyOwE7w2a4v/3f0fTZ/jD
n/AI/g8m5kn8txxE/D79yfUwS+IitPSfPNKrZYhB5TmtkifXIS1rF358lk03avE5CjFHzQsHf/Z5
QM6VR1VjG2s2g8ji/zkwlH2zR7Hny6f4OFTxY9E/fwrH86vrfnRq8jE43q8vp9VKhJBUYii3V5ex
W2N08RrreOX26vcBquvTTm9SIC1//0fkEZYxOMGBtL7H7y+maGjDZBoPkb//LyEUeOQfqmSL4ity
qH1A07DfX9z6nw/lBE+QC4bRyNx/HP7jtMDISw2G+6eLzf0GM+qVKBR31c5rdcGi60Ee2azSoeY9
WFH7HA7+s+HjZ1CSRMTvuc03FtAI8tqzyKEcoeLpnGR3JJW1YbGG4AlJ24WrBP1rrWtwpWv/CS7M
8GjnNnUuZVI/ktStl1oXa6fJd7IX5EyOMk6pP9r0ZN6p/4XsnyDl6l31RcCX2WNZrazkrH+5qpaV
0//8Hc4/tD+/uK6GAqcjLH32vPu8Aopyyq19p6c/oV/wCQtvmPAs0Z2HuK82jVfFR9nLIz1Q0b5M
kzXcr2Ypg/8Y6aPd4CXlgwzxA8Nu0dQdlp2u2ZMK4HqyGSbfvR3VBU+rEW46TnvtVu3BE+lxi7g5
On3a1DtXUokgMW0bg93MvcoQRkj1wbSQFzYz5IwpiDjXYhLVJo1wgZUxOS9ukOFTkUrYyliPk3EK
MhAFBAAVmdZbR3l0b2RMBEG2ATrl4+vDPFsvUVf4NOfe/ccwgnzjTnGB1VNa+nz9//py90uVNVC1
Uaz+bSpyDfaBNDyJH3VQ8DTLlJM8CsP6rYsxvPoUH+Zp9xhyRhVeCeYMkoTRdj//07ze9BE/74W1
+jSQ56XXITLBVWs/oyDHu8X14O+gvKKArLNzYfTwBMFuCJvcI2QZGPPu0a/jqt4oDXE56JAtxGTD
CK3bvPsZ8ICuHt4c82Po90Xup8lrBuY29J7hmaknh/eyVpWmf2t06wM3lfZXPKACCOPhG2mNbski
qdx6cKguCEWuK+GUX53RQYlxrMA6t6V9CmoWJ4rpiQ+XIoYkIIgEdy4lUJPngZXozi7Zz2ZRsOox
Vz3r3rQrHLt4U+raP6N1/5F6efkW+XFxaqm1wP6i24bBbD5eIVAm56atvq3aKVrH82hf7RX7hD5P
iU1T21+MIWKZqIppW1Dafu5zyHWZndg/VfcjchCeo5YCOVIJpyenxH2oixxMHmNjRtq101Nh2jw8
o0rBtJGYFdXTZQypss0nyBC0w3aTBWW78v0IfZ95wPONq8vG5EHOgObPfxCyzRrV634p3Ai+2lih
u3S74w1k2VEtgo8yaiWkAu6UspGj9zvjfSDm2WLpMOTuoV5e5H5Dvb/SPSZnY631+/LeTttLPJ0/
TeDrGhfxMWNG3t36M+hu1NBo8TXv4R6SM2Sj/QtKT86To/LKny53P5c/ASR92Te1PvgfID65/Prj
lms5wL/mfzokaQoif246jSqZrRfi+odZ+XvE2YsTfjv6pi1ZDWEaq26sssZFTh767nvDCunAnVL9
QRnvJecu/qYFhoontOUea9fGis8pTIQScn1VxWVwtFtNLPQai71pMNwXkeqbMFCdL5mWsd+xTYEq
R+B+acz2W+HV4oKdXXL1XZ90iHv9vxdGMzf5z8eL5Wi4UNoOiyNVE58ZTRrSmvqgq9kPEQ3osUEd
f/JibzGx/7jInqqypM5gFJDqx7drmYr86qMZSK6YuWkvqkOiz0porm1u4jLCXNGbvOMwlh7YOI4K
oz936gRBZO7BRBYVanwcyga80QqjLPXQ+5YHWVB4h1LpSC7Hjbrt8qY5B+HAIxd2wIsTlP6SOi5U
/ioLlgEmS7yuFfonX9DAcFKO8kjGJlOP9q1N2WQe/DRNzm3jDk89OaxU87XCsHv0x7B8ZRFmIUIT
Zhusi5S3ZkzVZWJ6NaY3dE1De1cwBjvLnqqvymFq3txBNS5tOV0l2vH//pi0z/Ru8OwSkigcFuTA
5D6TiDxFUwe24cr3EPkNDByUr0bSZVfZeGQkIE5GF96mC90iBNIUqhm7NZFd0ebMrhVpTQChSIkq
pecvG88XlxARwrDDpaRtv1m94p3ltbT5qmTmoPihdXd/DSvkM3VYcMnrybgSVq8INq+aWAc4VyBF
EJeee2xJLiCu0kybxBP6UxKlwTLsu/5b32i7NMlxaE/6bZYI55veI3npW67/PEZTs+m0zDuqsd2s
O7w+VqbIH+80TXMqeauGFv+TulmJJwTRjZOkbqLQ0z4ApvnXk8K2wYAo5ATAZsZJXldxhvZhfpUm
SABEFmP8z1dA8uYSWj0FmzJH8TEt24cqrB7DWG2eZIgfxbguwfKinMkMrXPzDfQGf8hX5WiLk+lV
v7K4yC+9EbrXwXCe5a6+EihNtANPv8xrxZcyaB+6zo2eB1CH5wrc5qKY4106hGtzdJJ95o0YAcVJ
uIJRg1LomGzu4BJ5dEedVM3w6sUd3LfnQO+MI/yy343umcYxaS23nBO45h4Q20rG5JQRxeVjUAfa
NlZBtFdR3r7rPyq7M97Vphwf0hLHUdlVlGLYVMYoNqIKjfeKB+QC9In/+Puc3C/NJ80PxDbogxK1
NwzMEv4bP2rxMKmF+jUkP98LpTt1VZs/ixEQvhplX8vRms0+FPNg9834Sn1il8KF/GrAilwrRpzu
c2wUvkTIA8j5aYD1Ia4JSHDNp7sWnhyK+ZFhoLSDYNUu/8cvEOX7z5wSfnW2JdkkiPY7yPn/+Vyw
/L6o0rbKvzs1OxqjcMRZm5tyCoZlk6oRPnZ0+7aoIPmquCaS8jrd55GJ7Y8ImZzK3mgQOpl9J+xB
2/pj6753fr+OOn36Frkp7oqq4+Mg640HY8z2vqJXl8wSPJAysSfFUl9kqDHJGnZWrQGf+U9MDliT
4AecdA8e+ryXsnLxsk1zVJlUna1RaiCHAI2vP2qBY0IIR99Bdn2/QEtHVGN/vB3KqBC17i3/MUEe
FgVczCgaSBpyoWZubrPns11MsRaRF4tjZ6LuairkucwhwHUyduDgjJn65GOevcjQZl1akT1uojoP
TrLxmHgai6xcQjDMVveYPHLm0f8aQ/o7Pnri5T5LToW7OuIAidY5MFIVanBro4tTqtHSTGbLRuHp
e2verHjzVkYUzab2NKQj5tCIbvxZQTvTmHsyhJZ6coAwiJYmmnQX3QaRnbMtM/J6/CirxN+ZPspu
bSHGjyAMEETzyhcviU3ouAYl7nkaH4y1yByA+Ug+Gk+k755kHJUKvHhH29/Lrs4Oh4r9hxU5C4RF
cPfN42NkIU2Hz2bw0sxNp60HihzPt0iQGgtUVQsqNJV1jjNEigOrOepDW/ER0Cgmn00S9NFh0kT1
XAe+eqgi0jdyNJjQqcH+udgrLBxWY+SHj8hHVId6SPJtk8UtOqqqCzxZeN97PH5D3DB/CVG+QxWv
3vu6R7Z5PqkMlHopfBFtEj8EGahXMRsleSjLpLdGgT6/lIfU771tESGuCrcMCS3dMh3Yoe7ON5tY
3YKtrReOku4k5zLrYAKTZR23kpCpplm/R5ji4KCW8c4iAqzp5GIaEDjTM0Sjx2zeyJNDRi+pUYYV
SJ3ogNK5fQnMBscDS9nLHiYT9kUeIZe8RPxIPDpJCFvQGUBTjaQp5e3WCcdu1+jhh7zvIpDp/h6Q
/RTXq2ks9OP9Ji3joWU89e1gLVLk3XlGpZgzunl/tfMI4Emlh6+JCwG7idPgw8zFTxu/qR9DPh46
J/WQ5+2vSoy7cIuSMW8D6STZOKVITygerVW7s5DzngcQmvMe80z7EkJd2N8GlNbVH4uy27pzgs4b
Jxp8YU6y6zTJ1KI5QL/CYmxX2sXlNm8O3UZln58H2b25kfP4il3kpYY6OYezt7EWROZytqd+lo0G
ZQ45lieRwwz1ZhfIXsTVVo75eUAqUZtdJJneeln3XFbRdysJ1KVmQM0pHMs7y8Yto3rlIA+xvsdQ
n1LOvYcbeVqL0z1ux/a8h+t+8UrKWVdLdmDcy1M4GkhUyaCcrGYdXg1R9khNqNkj0JB8GQ1314AH
f86hPl3aNvouwxH1lG2cNi2akMzq+KIjsRSEZ5F5zovbKCsZbxwbq74kjFe65iRf4iHQlmMc9htH
89n2iVz7miuFS2aRG0GG19alyCiUkE+svoE5wd2EOutVoEp20o3e4/2i62SOHWKongKAcG5ioGgF
Uun/6Q/KhMhaX/qrbo6lctiPivYYC705aoWd7NtER7iVMswFNBrg7EoJfzbT0h4a9NegwS9NL2zP
eVQLGM8tz7A4sd+GdLjKmaGuvkW967xaSL9ulMRLDm6gfrqW75jxMhbFxe4n7diDeio38tAcYqNc
yMPBDLG8av29ipPJUXQ/WnLQaDiKbo8qe/laplqzEkkf4rU1Va+qFzbrnicIhaa0es1Hhz9kUGtr
OeqmPc99zwLoMY/aThXvawFxRXbrlFuaqWHlK7tBp2antmOdIrsZH5idUB31J/DjZtYFv1x87IDx
UJdXPVIXjmMjIpb5y1BzsL6ua2VteZrHd77LDwrOprteW+rtUkti+7Eci2Ddu7n+YmYNJsh2MX6r
G/XYQnz6GuvmHuKm/yLqwLlMxogOrhpRtlHiD0/U6YOuRMFLrobd2mpNf5lnJlU4H9uR3OIJM6Yn
2WjwcG9Hsttqdnrq5+Y+RfHEsAanTiqo8ceNlkVrFdmlo2zIAzdHM4ggZDaOgHaZYk+rVGa7M9g+
n2WTu2m478BL30PyaFIqlN3CHKP0NMWBxDTGr6nunhHIiF8aOyyPMu7P8UhVzko8Pg8dtZ+e8seq
8mNvGYxB/kh6NX+UR6pd5Y9JN/4eHeeujMlRN0GiokfH9ItZB8VSH1Xr0RAD2CSImUsFoOL3DiTz
VFB2Rv6s2tR6ihNuUerPheF/0ydWwMg47QK3qR7RTqse5ZFO9mvFJlssyRzxOSkOw3KEoiukU9+C
aTWfch+QJ4+1hU+LPWZbOSBjtytYevhss0Tbmnp9cnmMoZyFK4ms4FPWvXUx66WAP3c9EtcLoRSn
vhpQrpuq8dgUfUl+xI4vU9H15GNV3jrbZaxXhvZSN3Y01zUtyibAsDLHKsnQpdai+rOrIMW58XBt
PaXfPCfnS1ymxgvS0+FHZ5jADDKUvswmEZuhbMxjnqj10W3HcIsManF1gbotp1KQDg6DnMpimZw7
13zLwkylfE1PhjCHTs6J3UZL7EDBTlhQ1PmzMJwGcQlCff7DVuWDU4jgSeu7adsA8dkgNdZ+BGmC
zAsin1rYUQRUE7gQadl9NHaCqHwbDg+hLqbnRjcf3NSBDJXl6QbYHqIO8+nQYhZKl0XXEmisJNST
oHAOkkQvGzvI3FtXDuSSeX+fYyLYh7JkudaU1nzWzWjTJV3zDvVCOabIoCw9M2jeI6MvNn2AHb0c
5aPUFnXZ2yc5qmb1MjNSPIrBGl6yEr2dCNFIoFLU6JLcu0Aejh5yAct67smQbLLsYxxw4DAR8LlM
ilvscRe6qHEWrko9zfdeWddvemrNljeVfZTdRB++NWNvPcpe5uk7VS2jJ9lzlLVvD+2zmopwiQTv
yiiEONVjL05zxapblPOh7Msm7Ae8yqs6Wd8nyoFP3dbODTRbin9c736RT3P/7ZpNCVNX7duAdUhi
gbrwQ8gyYYPavKPE64R18zI08Y9X4/dRtOJng+yhYWKcsyCZdi7DZCZ1WNVyMgz/qZ+/rV2vjscx
KchDY+i80UY4gt5A1nfQ4H9a+E+vKu4iX30rOiMkXLzIOAjh3/FMS84Wy6EnvfvWYIx9KQfSbkUx
VN8ba7Z8Gvw3y6tZrGfswWpsrN4q8g9ygiKS+e5vDucQC6CTmNqC3wd4k8zC9ADNmK+pIsx1FTn5
QQuS/kkMkCLkqU4U/fT1tHge/NrYm62dbHBuHT6mvFvKCUaFa9jQTAWlOdN+LAxwK9n8rvrE3AU5
pkwU+nCXiNBoC+L/NFKXTUq4yaP7wKd5n7pychkG2NBSzF7J0+4X+HS9+2voLOhRzAEFEwrYQ1Y+
Dru6HJsPp9oghh9/rYWBNFXCxxRpTvyVJM+y8+yRXKiBTXuP84eclubNySWJ8uKJJDxkhqIuwmas
jkNvV8dQRdD03u3mWOwoLQuc+VD2bxP/PuUeK3KMd/K48lb/NjloqnBXWRDHtDynnG7wLdBd7aUF
QQxeMgNLQK8aoTnGvTXtGsWDrR3yyAJK2aT2UiaU+PNYK0uE3j9STs4QIv4pgluSyXHJvEV1+H7L
IN1PuPUjxQdDy2R1ApPKTzrAXVZdUu9qsZnQsVaSR3NMwbbtL9PA+T4cXaS6bbYlcyO79wbBc/PY
aL/ukU+zJnNAELhJeuRnEMIFefwUz5o1IxofQOya9iC7WqOYLC5jd+X2WfYCYjRDD0X5iHqEMUqc
/pbI5moPiharK+TFs4+krA4ByNSf42C/GcLv3zJfWGuzqvVjlNrqQxuWKkYzI2JFRaocdABne9vD
IyQzhHIWZve7GUzTgeIhkOfGO+siBxqlb85qu5GdEfsyG6M6mAgk7Q5QTpYZYrR45ajxL605FIGb
/NWFwa9Qdaj1KDG7gmACz0Jp6lBNfbqdnL54QjIoWE48oL8nQ8IMTmKNdGkKV4CZM6OVm1njGR95
dtpICWtYsAaeW68CZWq+l91GKpGFJa6CA46Zj2JW28Esez/mU341laTH7SnTvzeTcg6a2HvVmtDc
wgpn/Rpr1avpeE91Joqvg229TjMHTjLWVdthoQCqcyu7cgCb1h0i+h32ZzDtFBsMIaXgS2O8s1sG
BaAVP7W4fq9SDxFKu8ZuDPuEgzrF05mt4bCMwiH7YQIRmuLyZ9qVlGxdLb4mnlLueev11qV8/BIg
gg6NnSn1KLZGo0Fw7wuBhaLtnSZXRzKXx92q7abmw+rSnXxdEuJ8UVmjPkE9x/0u8/pHxGV/Nzki
JMfU75A5/E/cdTAXXHQRynsl26blffJ9zthTLshHzVu0sXUNPTXaRkMZvLHUU1d4nKW7W9cBwpkE
/Cdkd9Ki2YArmQ6ya8VIPHe16h5JpgVvVkO1vwRD+SBHw8b7QkLafuRWGr6xDX4sBru93C5E2dkH
RPMkT9QMsfB6YCktNi+353aKGEwPaG8hH9oy1vYRNcRKPNxDMo54TQ9GrGuwxWbDFzVPZtUGW2SU
vmkN0Csex0m5z5PpB4JeE67adXrOS34oZW5Qihy1CJpp7f4cKbnqYw6EA6L/Y0sm+WuYWdlSncr2
yfPmjaCCBJbw+uzokrzYFlrWXMmqq0sVIahVMmF1ILwRZEuJBtqdnO22yV5VYXHKkBvW5GmFshdT
Et/Y245iTVsj6tqljSC5j7K7YsXDg2w8vcEiSR6O7pduijZT7XtvuWcHx75G7NWMJ9h2+ohBaGYH
G33uur1nL/l6uXs5WhnJzyIznUd5qpV0i1YlXUbio3gyEus2SQBZPRVGPGFEwyVyX2DykGb+bEAA
8pqlydSb1anPR1fbjIVdrgfuTgsjqh2NXWFYn9QoBxwoh3I31xZyviE/ArCp2gq2h76sWQidtdbp
DpGRXmUvh2Vy/jN+g+jLmJ4kvZxrzDh9GZKI/b+vIeMyNIRjfyJV9Zqr6VpuhqhiYWvRUlG29TR8
H6bkFsejUF+LPIcLO8f/nC/jXZXnL5XPlkMY3rHtWtTd5iM9DZSjnqChqcQky4dRmXZ5OXFj+nvR
aeFdepr68ihDDjIlF/mVrbxDQ4VvXxalUlFe6d//6/JODuiN9auotYB10R/ryftSsI17jdwzaua1
+ELSpP8gA97tPKzx1vbcDcL+TH6UhVAS6Q9+TalHxo3Y5YtdTTzbVJG9dKzzK/Ybvm5gsZSGiM+a
qD6mqvIR68rXyuusq4F30GPoVmwE5rhwWMixNS9IaLmA7PNOHHoVhhlfPRLdf+sp1pqdLJN4BP0+
Sy6y3lAunl7yLacnNRmLSK02U68PKxlDwF5fgyas1xqwUaAZ+gW7Pus5SuxiZblVueXPaz2TNFeP
pcDPyC8U81lO+fuEAdEhtsoRQkKumr4Mer2edDu8ArVDl7Hinpin0QsARrhntX3oxETaLoOR8pja
qYf8Z3oZLD0/UPU/ZEnSHDtfLFg/NA/jDE6TjT5vvGLL/uKhfLCXoWjeoAVzI0hqLdEliinQUMJT
Jk9ZTAiGuKssb7WD4Q0Pt67MFZoxNg8FFh+yV006N1RnlrAovS2LIO9ZNggPvRsDsiKF6XrPU4zd
I4t3e13N3dZjxWIWylczbuwKpnOxYXU1XuRceHDuEjCtcruaEc55Zzuy0HgulWcYF/rz9GPoVVEt
AZ6rC2GG3WFoemsDQFLszegNgKD5l+qhIelazRc/wA3QzsRPEdbmSo9SttdwzihimOJR1aL6WmVm
ddVwJpChDOrIbQYeEvajHJTT5pMcD2S2MxY7doAAyuwZRmaLPKhWoRY+q5Wa71jQTEDNZtiDHL7N
LLVpwqPIgAR3P1NOsnz/Z9y3yhKpCPjNtXFNTXP8MoFD3ZI+6jayi47fVxgKGh5V022W1pBTcxrk
4EI2inPDmoYv49Qhb/V3DMGJYE+FtEReuDEVWArTooMiEw0Ry1JERY7eIAL0sejKZsr9jLISMj8l
dnj5baKWKEGwkeMxiBSxlIfyzGZDfbPYNbUod5h9109gsdHFNu3uJ0AhDvTuu5qogAEqA1YEdlQH
X+Px5PUCoF2nfKU00f3UI/3gxdoVYyf1kPpp62/bzqKEHlLth0URPJCrY0HV4fJgwNhfo3BkvHYo
C6aJpV6sTDVeB3rx3JNjPUqYckydZ85jRRVrt7H//zw5pnUodf19nokH4aILoDDUcVEvjSGjojZ6
7R4ttH7LY6B4zg23XuQzuEdgrGuSE4xEs27T0PzegxJajG2qXxQ4Vcc+LnM88UjwlazNisn43mKQ
twTzPlDLhUkG6BKlinlAw7FYaOyYqp4fTVUHxiFE1eeqlfCo5LWTqD8PvhK+BRppE73X8p3WxArU
UkxroSRYh6hMrUOddL+PBpHvPKUPdkaezjCYecp9VB7dTwNdrqLz6kWPLNcXQ2kAK7f1cVvE8bAd
3MT7MuAWGWRm+o3HVLPWtRRRGG7PL/yZLoIbHx6JXrIoo6l78fCUwZOhVTfuqHQvShRDrgjQU5Gj
nVqjE0w6wshsD08Jp4bnbMRPFrLXL1DISASr5nS8X6m2UVXL5wszf2ajVcfKi9tTCh1yieWysixk
t7b58OcGGr+BdeF8eJs4H8VK9KbxTdrK+L2B0HMFe4YEflG9cduv/6rmnAOKgz9Z8naLLnSTl0LY
PnDStjjVQ6gezTCKloUyPMaVPVw7Ox2vuGGzJAIoIEOysYZyqQd1e5Y9MtjD9TYqTwgq1god/g73
a1Qut++kHA73a4SmMx7doHqToZRbyaNW9ICEZoluZNTsYzfLeDdzc+/i+PweqpJxNyt9ywHU5zAq
RZjn90QZrGMvRkS0XMoLfL7qP/pR6D+VuukgFD/zZoDUrsDlq2+mDgxDNFq3xUxbe+u0sgR6M1iH
WTtqP87JdV8HqRRkYb5JsiB9DbC92Cat0DA6zpLXKCv1vQiqejn2avLaWXFwEplRLW7dAPVQ2HGv
sgdBBVZJWTXLyY1LaBFGeZRH90YJHUoksh9Ry3JuM2u/LY/QeSPcCFttLZT2xXPxJ039pn8N66g+
VJCbl7IbCSvBzTuzFqWaDq/wiUAFmbiNylF7UBw0Q5JkkQirf+1Dx3qALf8jm3sZ6Y5H6E1vcqwp
E+PshsVFnhj7nnEZfXzD55mJGVrX0lY2ciwvChs0Hw4A85gLEee5yX7JocEM4leNu5EfheMyincY
dpovcl42touoIiMqX9uGYEaZ3VkFbY13QiswJe1HzEApVaJpl79OQfOOA2D9KMecCFCsHg0xRt4M
8jNPl6lbRQc5qmAhuzJZUe9kN+/IE2TDoG7MSKPuXzhHBOzCh+LPBs+/Tu01OCKMTW1VkKE2p9/T
Ig1dU6wVVq0f6vVKzlEjhTlTM027RK+uv7vyRDkuz47aCGPwwMSkqsA3oRC9emA5QM6JRzaQHisx
TgaUtaVCMR2OsuHyUc3Bvqw8UJhykhOCK1Ynkou9Pj3cm2nw1Qc9MpODY+l7be7JQRmPR/LfKLe7
1bafTFxo5+FMQ10eXi+XuZ2ch+G6rtp5QaP81RWg2yj5glvttXiVDyI5yUaSerpaqojK1mmb9DaU
ltlTONqzTwZQ6tsceSjZQDZ/7NweB5j/I56XoV8cSjOq38KSp/vgWj75GLqVXj5NsRpdZA/futVk
dOMzqxe2Gvkp9kvkdKoyX3k6BfJwUoz5jmVegzIeN2OY+ghmwWNfstTJVkYHvyc2+c4tU5tKu69S
N7v1tQr5ghTdnNTUzau8jlPwAM+gp83Xy6OwebRGDwA2LyFDyIJOhzFu/pKhW3xK8BIJzHop34SM
dU6O3HaHrWvQwTrTXDSZzHk/FU8+7Eo4c7HpGQ/NvDmr5kbGFawhAmSwHuRUs+x7iGVIB8nYfZo8
6++5Mp46Y3nSdL73Lb7NX72ZOabl6pchRClsaN1mE039Le57YvriVFOzs9QSJx2zDBcsVAKU6SJM
H8vS3LbIOz2Ndto/BdoucBrzKiOsUPQdeU5lYU+ulyyjDONLxbHqveLb3ZMJiO+isf+/jQIIQiIz
DNylPDlI418dwNqVwPHsrR3K/ZCl+tVokxjBXwGNgxuFlobOa/BNBhGLa5+rzqb4wgnZMLNoRHOU
Y4L1/tlVxnc55pOufdD1GrOzJtSfnM5686fqp+7l3UtU+uK5EJtaabB84nIQCz3Ei+YxkWBE7cR5
s5NTO8eYtpiI1NwsGE0nzz39fR19rOV1opj1ah8i6V1r+tmYd0blvFsqMgNGWG88yJ6vNuSC8DJf
4xdtPruhVz3O8+UgCh7Ws1pbn+eTv+3XctAzpurRHs2znQaAlhIP6p4zOAdRWPCJ+sJ84iFlPmEj
gO/R6Ob7pgqsp0zT/fNYhDs5KKcF2mCuap90/P0sq3/OkVS9ynP0wmi3Uzxay/tJKJY9OZ4ePchz
PFzsDs78wub8mp9eWHb9KDrFVfgqRKedK6uqVypcrjdsTP5yK2P6hYxmrhgJiugogmuOPn00IfZg
w2QAPuIxsykRmjrGuUdiTWETlIOQvIb22CwRrrDevCLdQYbHlmFIn+u5qfweBoYCQibDDP3ZdVhI
6KF1kj05wy5rLMxds9nLs9wujU7V6H6HAGblXDZnyxyXLUgtG+6lbRYLPQ7ix84Z9H1qd2cQEYOK
w/jchp7rP2jqh5xxC6HUEj/KfkmVCWScetTmkIyjQIKNRYTcp5q3/4+z81qOXFfS9RMxgt7clrcq
lbz6hqF29Bb0Tz8fUVqtNX32mZiYi2YQCRBlWkUCmb/pYNhCGIzTpHqfhFGvKlUbD0IY/mtfP7mZ
Xr5PiPih5te02FslFTnIFIpIMgluoYq6rLyyfCjmA5646iKcwnIvYwYGYg/oJcStGzwgOls8+CRh
QXcU3UL2yVElBgzQFKqz1XfGxZgPVm51y95q4o2MCRS9Lpg8GBcndK5sXPTDV6gyWvMu0q66YF0A
143LS6Di/ODRRsgSCCY/JzvBOnw+KK5HqkueFl3FaWEGOOeyO1p+DRJD+zmceq/FCvSfJh7Y+4HK
7B65wR/cN34NmOiQ90QDTfNDqP5K0T0ixI0Xsqv6H7ntbKHxKb+tztsogVp9H23bWGRNZj2OYeKt
J8WxT7EhtENkqt0Mqw6uEwl9PNrAaVkrYxDOO3aR7gbH9QF5HpoKxTvci6xX1/CdfYyd3bpIKLIX
IVYR6YRGlpUqxqsX5M8Q7qx7fcjjp4nqqgyLJIyPSpgPS9lEV8dbZV1m/o8XGWWC59lUg94iOV1q
4Xc7tPRV2TQGvwYkFgIkOGiUb+wr300VVE1nWtZDVfknGa5RptyNNTbjbZRWb3liD4ty6BHbmL1E
qcTcrh50nTSik7X3qZsdBoox76RicNYAJ7RJyzF4N8bw3u/B5CncRi+k8SusbojjQqOt+GHMyc0A
Cc1p08dW+Rbmms1CY4pXYYHBO25E2hq85Un1SaDAyC7OnYb2AE587XvdkwIaOyM+g5xNnni8HGWZ
u47CbjO5jbWVxXHYXsueKs9LA+r9OJZ1sJLDDLgwsMDq/GLisHEdR+tNTlsVCc71egCUaX6Vdu3O
ElMCFYO9Yzcxdp5Eu8nnX9ST+xSCO+pULeSkU6lEKwt0wF6M361OxTBTM8bHOAmNXUltstiGuhvu
chhAeMZSR0jaxtuqTWhCa2i65q7poDAMcX8kuYoy3mesiM5NgOffPMIyu27DejjZK/aoHOuywN+q
z7ynqBqVi+WlJ9lKDHN6mr1I5i6369tjUWTNnLaAWwNh7VTU1OmjFjafr5kqf11F+IbA2o+ys5Sf
PgZ/FCuw7GxY6Lh9Pf7A/yPFJqK3XnQN7WMARhXQ3AGhvGioHydlGLG4qrCCmJsdRO57Tw0xdNUa
0tsGaM0cwsI6NHz/rkTK4TEAWsWN/CEaeho9Wj+JgfmA7FPCcjiHZgVlkc5QJIxItJ/YWyanBErB
htelqIWM8rLs2F9MVWZeylaVQkL1hz5Uv3N1zND1p6jmsMCdJYvqD60bNjmb/letFuXOQJBsEwyG
/V4XpFyF+OBXPCCEg+g5t9bfuh+O286tUqxV8CFaCWPkDoyCm6INzkEeoG8AyJSnDOS0GG3UtubD
3/3/Gvp1vdG03ef1Migvv3XXDfmCKtevLhpOiwFB6g9HBRbiqMjWJHduhecDQO3wEnlK+KGjn7qo
OtN7qrGiZOOZqBfS49rWgz+KM1otjkosMGBV7fRQZ5Z/dSur24bIFy31ofGvMtbDhkAaojI2HQLU
CxgM/B2m+OLk5VRtWyDPb2Ntf7g4H93XUBge88zY4sFcsVttJ+zSbZDI3PeQPBxIEoFiaE++Lnr3
jB9ntPPCfmWNFCBzsB8PDSCJnRrqxQ7cjfIQ9vyGStZNz4gQufxqREZtza9fpxJ9QN1GNdOam4qn
YCZdRM9hrwAx7ZwHGW7ywdujlxCufNYKrzzjkQL3jW4nezEa/g1J1buTnTIkm03RH0106Z+HAZFo
hALdtdm32jsZsXPboXmk51pwdkLxlAyug2hRF88gB15c12aZoAF527kJxq7e1X6OMOHchJigHBSf
SjjGU9GzEZXBnRaS11esd7SJX1VrRGFF5PoGrFixFnwBT6hvgqR18LLuhGI9uRQn7swyfk57TLl1
vDc3Sm2cWstpH7sZ4ZljHAPAN06O44z6xOUp2E+pmoAeoFeOw/90WbMAvMoWepboD2VALt3KuwIS
Lg/g7Oz7ECgAf7di+KG1FduLPPvmm3G4Zm3P8kZ31bu2RIBGjihxe1OK+EdD1mopXOrx/gSqw6kd
fTV52CmJ1ln0ynRnV9HJr0X+5sRaCFosaQ+W4Wdvvekuex5Dz61jd3f9rM4V8EW8dRh/r1mJ6luj
HutFGJAfwYwrWEwaEJeiC9dpxZ95pGMYgRARprggOw9DyWOG37/1pAeYxBpVWV7NNIx3mYGPttdr
nwdkFB8svDL2X/EG5GVqIsk85r0OA2EY3pWpuLRgnH/7WbKqbTX9kUdk9OwasBMcxGTTtewT1UHt
j/bEC6t6Zj80pe4vdAxVvjulvol1a/xtBP5hJBvzTehFvVTHwDtZFvI5Cjo0CEP09QvyZPEBy5wR
cTqadWjbWzArVOnmpp7gGxFmvrUBn1a/ULgtVo7muLtx7rV1Eka2WZHcmXtZDMHibfifUEhOvExg
XpEmTa5yprKFg1CI/gmYzviEeMeMeOMFDB0b2Nm0tR2GDwBd7W/f3ZtqI35RDM4WQ6KVzzZ0mrUY
zfycoZ5ysMIs36KG5l9V4JJLZEiKj8Std3D0mt9ZZe17Ei3f4jCol3lUT9dEj6A4K1lzyMtwPJsI
YmBD0erPxlyqdaFu/rLR45+v5hbwM7MT9aVJUwcwgVfwFwdDHINsfzvUrIgsDwSwHjsbC8P0Gcbf
HZT8CdCoFu0rp6nRuGgEOa0R7ZdlPGu2yIPs+moiWgSoysVP7F/X5CmsCq3ylB2Pj+Kung/Iv6Yr
re47JE2q4o78EhA22a0JN/lXT8SejhU7Y2QvrJZnj51EM+wLl2fx7WAVuLi7fbOp+hS86tzRVz7A
jFzo7xhZ+ftWNhGDdXEHBLA6D1EtpOPIPXYUX7ToSEW8LhbydAy0+XTKxbbwu7tbT9X50bHr0HHe
yNN/jQ/dC/Jr9tUzxSYiO/KKgkl+pqYIpGxuRqis7VDWIF3pd8Gr2urGiqTJtJO9PKmrxVS0/Vn2
UlTHUUtRH62xqh7nKYdGU17klFGLwbNsyil7ql8r2QxY3tymlE20EraWWTk7foPqQTRkqwLoWJiH
qfg1/4nJs97xp4PV10N265HBv8b8pxgLlp3wmjMVHhNq/XNTZtCjjc5Flsxx7124XKld4IL+J24O
g77IUjATcgT7W/c+nVGJDZlYKlT/XKrXfDVIC/ULOW44mAZFWe7PybZHiuZcz2eaG3+eyRhbpc/e
v8b9p15ACe5tviINzj4uq8msiNcM8AlnfVvn4Hro0y7lKVKprDrk6W2AHEsxT1+Ebidul8pYLa+X
p/+6iHKJcyg1q1mNoZNBFFDqXdQB1M3SOrifsiCAs6GxrKyB6VQ5IqxfHWj8BneQyZdy2FfcS/B+
5X4B3J5UtbuQ3Y2pn0EV98evcUqsRwcRjW+DZTn7xvfUjSPU4aAn3nDoLDPHwmxuT246HiK1QNnu
q98sc/rlUBm8jb+1dTPQwQUCAsWNaYFSTu7m00dQ2PVaTfPmgEdB/6hrzZuM+3W5sMZxEDpEdZZ5
qR4E10xoyn3u4mzGH3uzqoWtsOwIDbGj9IiwbjBgBjtVjX0EZXkbLS9hcYkCafkkG9T+uAol941H
iessY/JgpGCLgfByV1FDf9G5Yk6ezizZRS9ykyRP4vHLQpWz6xOoqcH47BtZcy1VvbqmZfJiluX4
hoIA2q+bKizV5+a59p3uWfgISTbPetJ1zxLr/HluGxhCZsF0gaaNaqdd6JveKHX2V9gZAVn6VRu4
0OtROjxFNQjNUGX3FMX+8MRSN9i1rMBXslcRRXoWk/dddqaVobFEOoJLQE8umuqNZgQXY+xANJqV
d5aHrKXIvbD8sdl2ihcvbu2vfnnmVO1ONVP90LaJ2m4bJfIRfSO76sVld7TQEsLl2Ffao2w7c1Ce
/RVzUx29eTKTLMQMBDV0E7yPa0SnpnOCC57gnwfLwcZ3iKdq81cHhAHcmCpXxdPinyvI7wUXjM3j
M38vy7/ick4/LB5HlCv2soU6Xk9VjUTyzA2SHJ9J64u9ZRboWv5D+5Fxi00aVLQvIhFj9gbjvkK3
Mxf20Nd0Mibn/DNWhv6aXQ+Do2ZXYmcOU6LAZka6wvLbnZdkcQkToR0p0/VFse/wy+GUtjzLcTBd
GGl00sOSu8+s+m7NEu+mlHjHnkvrkEqz0QR1VljIaKtYiXNA97MAvMn6AV32hZj4QwGrzKerx+h1
1Pkzys0uW8tm7lvFCimTag9uOH41tBgPeKBNsjOxHviVOM+M8e8pMN5XmhK9gmX0DnaHzaAcFAxV
ze2q0kE3MD8/63QJHlIc5eAh9M815eiri8HDM2xREG3MgeZbjV2sHd3elG6yl1O+3aAPZf5eJXZy
LyENrFHElQgMnvT+C+kABv2vSKG9x0mX3AMWFje8xP9/ntvrCOvta45+gCwGXfnQ5iOYAhLN4bFW
/dFeAqAHGjYfYDY2q3xKuU/kJVpbndLGpwzC6kmeNTI4TTabc8xI2LnNg2R/JHTU9P81Sp4mGRV1
DLmA5v41iey+XRQ7YXJqDwi6usfEa8W2a70nErzKMTQHqz7L0wiJchhWBEd+kNw0IDWA9nOwp1Eg
OvJ3EPlkQ2L09SKyI4sivxu8n43rx6s5jVguZNFRViL/c1FSdgEIqI5ypILLQtPX+cH0BuRCIKhW
+owmrdmf38zCbu0/3ULtlf7uT3OI8I9eSAcxDTUgsUqTYdlXVnIctLgJttnsPCYPjTHeXiC2qLLc
/WneZkDPZ0A8JushdU79VXu3Lcu4ykNt6+05NkPg9iF3ry4Uyj5y6oz/u9a45iI1rwlS+ttU8dXl
VwxRV30lEofC6zyV7Cic2l+MOhXGr5iq2m9eMjVHOZOMc19dCfDj0Ii40tCK+F5x6tvryVCNMjHl
2fZBXoMp04Esko4AeDBA3i+Hk9Fwv+p8b5aGRmEcHdmk5YX7mKNaWxS75gGjH6yUEknAYL6wlIPk
qR9QeNRiV6y/FmKoaKqHr+b/YsH2Pw8RCaZNALrQ7ezY+EzgG4I2qC8oBNe4AM8Hu78PRtwEWh7z
FsA0YlXhvJCBNfey5SR1fckNrbo4XvVzwNFg/xWSI0bdSEGSTOUOSX/UN7pSOScGjG8/7EY8GqBT
Dq3fPAx9Zq/TUvHPXtNpO1MT6UHHWPkk3CnYGkVT3yum1a/iLMqep6li09xZ7kvaDt1RaVXwURRI
XGCaHHAKy05lddTyyDvpfkBn25mfnXIEkrjxyUR3T2VjrKZWfF/MhcU4ip071+7WsiUPCneBQ2o0
P7sxSOKl00T9tvQqAWPBt1fCTs2DCCCb4wGkbE0EuJ86pWbTmuvHxgJTSEn73ovuHMtKrvKQ8DS+
NljqZq7TXGTrFg+8A3tB5UQBYpq5duKbb0fWQY7AWie9upgiLyhdWzvTCRDrhKABJEHU4fZrdjXD
oLPPKZx/xQqRKuvJSLOVnEZO2FbtuKWsziea35k1H4Y8afZlGOL3Id+CpxqsDWztyRTTGCxtlCnO
YdNtv95zaxv5fUH69L9/un4YEZDJAM3Pb1sOxx/99um+Qn8+4dc7iE0kno04sHe3l8zZbgBUYfnw
9Zqx44yw3anAfb1qFyn+Girc5yeUE9ZR/vkJb99WFLpY8M6f7ja3bgWsd/h0crScX35CgYzY15vs
50+YNbf/v9vX0uMbVyfD56eTV6uOdVACF1TU/EXIq4ss/xbrtXX4mt6h7LgYaiVeAcOrHsEdzXxX
tTyXdus+UCp7FLrjvUO+QXEu9wFYan71Wmj5srSV7K7A42HtTf4BEcriwo3Jesx1MnLh5HOXiRKq
nqmpnxTN+JCd8lABxjAsb7yNrztI8w0J0I2sh/Zx2J7cMvn5Nd7TyB/yzGfB6aqr1kCb1URIc4PX
zbASsas9hEGhP6ADdXKHRjnHc2usnP4Qxny1slMOs33MBVhth7g1MsTHCuSiuVgRz3PIg96Uwzrr
nPJfMT8RG892xOX2KmMsyPn7+kK+jLyqMSNB5arMDrI5aKO4A9x8a8mrhgY5o8quMM38835DvQd9
oLn3MhQj+LBDTKJYfr1fvLx/F2qKqvx8UdrE4dnRxe2dypBmW+RBhySk2scHkjHjPQm69vaVAPYv
t2qcAeM3vg3e2fDz/A4RcQisYxBd5JmVZlCn+ho7mLnDsVKsQSodBEJkNvHqr9Feog77Grbj1wRy
hDzwCn4+fr7CV9hOyhgy/j+v8NWBSPLnqxSQUPB1Zz2kdngXq2G2BspMaptFx0a3FANKfZDsWc5j
Mj15w5Gqs0u5va7usODz14MaNlcDdMGKeo79pIQuusFGPrxZog+xEjTG73HRnGu3838jWL3Q8nBg
TdhRVWZpFiCxrQOfUsMfGIn9apwAd4PMc9HLavNnHV7PKsMF9Ap1ia0pesV3vF1ta4edc3Tw2dp7
uVsj6ctfroH68zawGlZemv+DH9eIfi3mTQshjxpL/sbosr3sGQxvZhzl1JIXepeNp1vUMbzFwINg
DaIi57+g4X85X0ZYWK00RUs3rcbyZFnlczlbu+aJMB8q9Ie2kSj3Ua1F5Ey94KJ64EHAF2OfY3fp
MtGz5jwJW32IVfEs426QGKj21s2BW6sGp9JY5aWjvINn1Tae7uNgN18+9OdCb7GG7c1wz09DW8sw
O8RjXw3qU3y1ptCFBmanDRalWLsgmVt2JCGp+KbHfjDToxBlA0d5Pp10VCtcSzv0WlCQXwxXkduV
62nMs2fPpnzWDoq3xNctfS6V0TkgpGovZLNroVzFhfpbtialcS84Fp7llWi+WA+4ly+RsuVZPB/c
fAeypHmSjT4ptziqN1d5bRZPzybeIHeyxSfBL9cP45McmvaAAFtS9XvSB8pTxv5zz0+hVBdmKSJy
9RyMQYuWqpMb6ymKPmNTBp9rwdYEoLBF2k8OjAf9n+55oN1O5QH3KqDGf+KlNSca8LniRjq9JEUw
AKuu0tcOT8St1/Dkl02jJOdpxGZwQJU/fWUN8KJaVXwPXX16aa2VHKTlXnoxyo6/Y2Zw9Rg+k62x
EpgvSV2Lcj4ecDvZO2rcHHtncs+yd6L+DQ4peB5BV10to7mrmzR7NTU3Ok5NhNjuPGXRTcXGBmOx
kRdZpaqA8o3YPGQ5lcfO9zfBzMCUhxj9z2LhRVl2TJE4vAUNsIRkR5GCmYK6foxJa2Huol/bxKjx
BI6SNdY60UZ29qPrX6gz3loyVLd9sMwR1d8jrFc/epS0j1qDn4MxlBQgkQV9VtogZnnPTCSCvX0M
uQAE82/NEt9RdgD2g9PFKjGd8j4xK2tr+9PMmRtQ6VN4ZHutLR4bHZ8RLLfLD+FAn9LmMrrWWssW
6NIP26/wussK9bkMbUotpq6TyDa9XY9C1N5TMIzSozJao6xaPIt0Njqj+PCD/NrqNlOVJ3ssxcyP
xISpYEMMf2wbsl5NGmVnQy2o3CVDsItUx7+EjlGsXGTyXyNb+Zk5jvUrHa63eWo2r0oj1PfW6hvA
V51y9VB9WPnTNBzzIX2egrF8iqa0fOqEvcgTJ3+QoRjnrFkDGmT13Fm1WYXfXVKvZS/3xuTUmUh+
y94S19+n5vg1F/W4OauVNCfZ73hZtm4d/siU99xru6exy1YVNsOvreVqwC8iYyGbRmk5GztsK2T4
G/HKTixcZskAfWIebGT+hsJH96j5Wf0AteoWHuwsPObFjI6eR6UFvznoI8N2VFvr2CtNujAtpT/P
+hQrVYT90rSn4Sxj8gAUYTin82GKG3uV1ChCyo4eIdsR7Co9sq2rCJZ+dcuY7EUODvRUbh9VkcbL
tp/8O2EHuGUUzrAcjcn9IAV3CDAweSknO94Vvqi2cDKjN3TC17jYuR8KhOZVjq/IKeq0+D6nfAOt
V3c+8nh81UwLJW/w3KGfI9Id9dH918Fp/LNgoXOEzFi5i8T1kv2k2OFCDkkj53NwEKFBbKr5ObGh
Ni1sUnWLymoEv3/ZZnexqTK+nsjKx3uBoNlh6oHySHZAN6Y/6gllJckcaGgB6QlRc4JVMHrRD9Vu
ozvJDpj7mnnk/+E6OYtpDbMwenRRJ6gCiqAQ71uJ9xDi8frgCuAjrn2VkVEl6YNMTrOSfTJmu81m
8JrpIluplSQ70aNcFtohS1LbF/eI1g7neJ6s8HV3M4H5xs7IfgjHAQJrlLExMRr7QS8m95o6wFzo
kxFhWwpmy7m/SguBamOcxGsDAshZA5Xt1nWMW0NSv2hF/nkmY9Cs2sdxKJezIe43r/9tYNn35pQ4
bzkQ3NYy7AfR0XNak2IvdyuBXOyqyvroWzypP6Dsd9cwaYu70RidhRwvciyBWEn0d56hZldfN3/J
uOXNdlGispGt4XfmudVJxrm3NmhnZu0+trLgDQfs2zxKj/J9igSbtOud35315931vTusi/ldoDBz
rFrn8911LKWWve5vBFIqcdUXvypHu5CRLd6muLBWdjKoZ7/xqmNVIPbY91HyPHVAFMjTFL9ggy+T
ZjAvraFnq9Y0fKQuA+Ugz74OWauMW7tLTp7d+v/qlGNN1XwJTDd87jrziLe2/uYPFTpkeRKeK62F
Hq/6xVrHTOd10NOLH7naz9jATZO686sR8LH6ulCOsTH1Z9QpYI6aoXgHK78PWEb/1PzyW55q5rNa
K/kGs0jlYESNetcHUzSLZvrfEiVYy6HIIeHt5JXiqYD9venMNjioUNkvqEcNS10b+RGPJr5Q9eiD
apuwGDVib8cGI1nOYkGvU44RVT+N6TerjL6XmfC/k0m4KxDo+FXp01rlth8uvO6M6EmBqbWN/A2M
kQXUj41ZZPUvL1TvRR63340u+jV1obVTbA//M2fKHn3Ae0X5iFxE8djVFRvQ0dc2MtZNZn2BOLbL
i764jUCuMFhiQUkao5vdqiM8PPBVKyMLFPN8BhNfrNq0iNbYOxbZOkSlmf8B71jrFKV5vLJvtKrk
4dbb+PCSYreJ1jcbNgr/zPPPJbcY3+rtEjl/qBXaOh6iZpO6nbKIlVS5+G6vH9MRoFyCQ9FHF7+A
P3a+p3XrL5He1s78h9lnE9nhZT13tOOPDB7yR2z38Tqo2QfYIxCVUu2RV0ti5/tkljAy2vCt7JNu
E7k4MyqlpT64cZjeRgyd/WTAwXyOcjPYoQ/qAt6z6+c20x7lFEgSZQtE/YCcCVFvdSXS+QqoFwHF
BF4n3hww2TslzcpN7Zg7p03CF/Tv9X1qev3aHVTrm43lSeTk46tfD+bO1VOQVXO8Vr83Q5S+t03l
blvgR1vNi+xvaZZZ3wyXjAI2Kc62avv0fUy/y74EjvOGbbWxq3DaeB0NLJXmazSLjWosMp2c1xC+
kFDeyZcgv+OsIiXaGnaqLGsrNI4Be4mjPMP2yridyZg8mGH9/wzpTc+ET9Gaq7+uHUDaH1B1X4oe
iT95qGNwylVUGv+K5VlfXHgT8ZZKgQ4y7Z/B6dyBWr+L6rT186+43kC5DYPm/FfcD4r83IL47xJ7
XApYy8u+719zS9TXamYuumj4HP+EYL2Lq+FOtxBVtpokEqxYhW1taI7aqtSL7BoUFr7k5oDgCRZL
m9Iwy7PHTm8HK3Y4qg3/n5TF/X1ge+UxK8JuJ1D5PFs+ijpNUlLBUPD0TNBCvg9jgSaAXwePmdah
EBuzGI119Q4YQHGpMcLc2FrnL/Lc8tlY374LddyhkcDO1Lbzi4zJMz/1rAPMIMx3iRteHCBllIXV
WVCQinCA/4zFdeath0zFM3oc1UfI4MGhmWoArL45Vuz1wiUA6P4qe60UmxgnMrKtbBqJ25/Ksfhe
1Jn6KEwsSBBbPKWBj2qvHkdUdK1kJ5umqfWLvIz9W2/UT1vTS/wHqqfBU6O3KznKnVi/1CbreBW2
IsAvtGZGa6JO2PvxKazN5iXCCDAZDeSYHTKFk9m1a9lsm+Qn3Pjx3s265Jqz97SaFJCoZxrrEs9n
dC+5KIv58VEx2ak4qW0d2xIP2LXdB2YanVs1bR6SxorOHQ9/2ScPQd/U61YP67Vta1MKELq9Ny1b
3QYgSPZ55GcXedDMKlmpla2sQM3kt1jUTBlspSDcqLENnHEeLGPyDAZnvVNbCpxfMR97txVqL9oC
5GE5rbt0oDYya/BkXpsdYkhN25T2PdchZ9e1LTco79nTDf93lB54YLi/4sr/rbeD+pLVygQsSYSX
phDuDn30CK1F27zrNfi7pVFWL1pc4i8LgfoXWF7LMLzfRh0/Yb1Yq/gxAUu8HZrMQaGuy65VUrib
v+Ld3PlXjNyGBTNpkVrh78oKhH7ngWeGkqFOaxNgwbmYDA1sZPxLcYoRVZdxPMqzrwNGLtlWS1pY
1KaP8gKHkHUIrMf5NDbqp06nQizdf2VIHnQFnr6M3Qb/GSd7vwYPtYbZNLbnOwU22lbTWGJNpKRf
dU1R0A5UrX0sgug1TLKPyPbEhQd39GrOVfBUvAS+M5Aazh7lJVMl9AMlwx6nNQal7GBBfsH2IAvL
M2XksTH1MIuswTGe7djUVlkyikuq6elOU6sM/IJhn6o4TTdhPWgPDiSxZQ+d5L2fnAeS7DOQn+UX
RauFD5M98lmGhKZRL6E7Ng+m4AmSVZp60tCqPeSuEuymSp0uZZiPq9Gvgpceq7pF+cY9JzuZVkkJ
IBb9ggSXmqyAt6anYKZJeS1UyIVsywOQvBiEQzutRrQEP3vkHHK4HHO7RrZ1BcXWvnsfhZldw1n6
Whv64jTk1UWG4jkEAsE6x32zlSF56E29vZArWMhrvuLyTJ81sW8xRtyG/pkfabDtbUI1I0+XJeKC
V1NxkuPVKVI2vjUJgFiGt7VIbB3xw60ODV7mpOBbvPwEVs3g25L7ccTnmo3L+FiMVkPB2KjmZ265
cF0jWLnYjWMgbWpHFFsQMcDIjl183SQbGYy13K1up26AQrNPNm08qqMOBE1jP10ErXjs+hQkuOmT
rM7UbKu2PcKIQ2nux6yu9vmcmYxRZNxMXp3el4pMZevBk6kW2dJWRfUWQxxHJ5TUYocwKWxOXOPS
EZdwNlELgIVrPCqRGvPxKnLccWHNgI+uUqIDG3Cxkk0nbP0FfAnlFKdZ9/JnWOuALnQHGDNFaOCk
Mw/zhY0X5TzMYzYZl7PZ8zBwLf8exirEBicwpaekaWrcsVyK+8moP0a2XV9D7uB2E+Jy7uuQAjoU
CQ61l+qPjp3ruyKwYPLPg12sXh5zqD3zULPMiqUG1m0nh2pqkx5aBbi2bJpOY2xGr9J3vUNJCNkg
9THDYHtpeVbyUgbsetpJt9+amMUw//3aRzIhJRE22k8l71hzpQhtk6tYuKS54kVQb9lm4BgLnmYt
kqy6Koowl6KFal7HHRpNbUbqkCLAByTycxG25C1idxfUhfub+tyzP8TVe5lZ5dJRKvPBACW3adBR
PdtxYuzbMTN2oRF2d3JGpH5yRLl8VLO7IfyoC1anPLvm3PFtxiobbzOaHcbp4yxSaAKL2ss9zn/a
Bf0VoyJWHcKM1PZk7UJIinFhDjl+M2O2ztAfQqVbMcrsGjVl8Vy11XPRG/rd6Hf5M++yANxokZGZ
OycFR/XYxZBX9jqtiNHvtLqd7KXqUaHu5Nsb2Usa1toIct2DaO/A0FTg34303Y3UkzV7kNgO25PA
995y057lRqP2zosFwMxO89meNxDCkqpbCMNpfk0bP1DKX3WaDgBEkMRSy/4daod38pX689C0Ai/E
IsXD/b93/NW0a8FuC3KkjE9RgXaIZ+SLbDK9U9iQhkZ8nU1rbLHDr6LhJysyBJmH/jfKhy9pzybA
y9AJhlfUX+J0sHYCXg5cF7e8ZBSEV8hs21vbHL0ljze+9vnQQjA42pqLjtxgYNcng4XjeGu/GhMq
05bP82uKFpEZmKdeCP/JD/r5h6I3e9nMOq9e162F5cU8GJcAezsZJnIbczNsPTxvx8S8TeWUXnsX
Ku2zvHRiV/yA4NHSmYfaTdsvWfpgFMZ+Al5kMCWrMmXjWRjKYLy2GbcfgTnhOGBvS6YE54cI0QFr
VSZj/0sttcecKuOH39lioTu294KfF9ZjU5A9qtjarRGePnqZg05gOKLZGk/FfgCJg/KJphTLpu4O
LDVc8Oz0ao6ZbhXLTVdF4ueP2XwYqSxQabjKiOoHJ8+Z9ipd5zC0vbOuFda0yFvo06rtZysgQr26
kv31SEa46NArFq1/jsnLLytzcBd5qD4lDuwrG0mG7Uj5aWP7Od7oM8dVCgfFMwG2KUocGvEcxhBY
HO061V8ck4/nJvpFtlRS6CCvnxJYL/camsOHushrPHEd633sip9OZmXX0hPKHfLQFL2tnt8RPg9z
NvJKNRmTzLD9af0Xa+fV5LaubOFfxCrm8KocR5ps+4Vle4+Zc+avvx8h25w9tX1CnfuCAhoNUKOR
RKJ79Vq8Z5+5uTQLOwIWEGpNsISx+RoNXneXUcS0DmwbJLFjubtQ6ap96VFu7cI3OaCdg9yOPJ74
tnxRRn4g0QFRUdFuvY3pgLCE7y34y+Efo5WSsouUUNoRAPw2lBCbJzoE5AV86D9rWWCITNXcetUH
3d0idZJuzSJv7n0zP8fuoCLKpXH0L5Pvcg2zC0Fn/2qFxX0n+chM9oF5hMQbRsipMeKLl3/NCr/2
Fl5HvWgWtD86dSNr8rYPCueTn6ELXmtyebQ5QCDkalbLsOEhS4PBYVNGrn4px8ZbdsQiqRYqQpii
HT9a1E1kUfYpXzSlGb8qXgXTQp6h+4iWPJ+oYZPJ9iuKlu032w5gVukoOOOGEm7NEmYUVzY6pMeB
a5W63373jGFbegWJu0Z7alPdoUpPuvfMdFfrkC0MFqQjQ6Qu61ohupL49jaCk/yY9VW/M5GNdscs
XSuDcxzjCoVGgh4EYpp+0waaucnc5pNvpfVFze1gUaVD8A1epqttFNZbzpcHKmdn6UGDvnGkuj5A
/XpwqG++wyGRkXpu/bt0AJeOFPGp9/zwXjQQlClHKYKVfjJFkgStGGK1a3I7yrmzBuUsd/mn3s6v
hZkSjc/KJ8rH4wvEzvJzJikQeCnWnRrm1XkwymsXAuXJkzA8Bs5bKDcom0I64YT9sPcs2FWA92f6
SbpzGyoVfTP53IHK2IJNh5ppGkqDeZkiWw+m2nZ3jVlTuC4BatOlMFiVcuMfVac5K3Vjw1k/IQ4n
YKLv0OMR4a8o98FIDdAXCLtoKMYCTy9cxNjxqy889KewaA/PPdpClyIOn2slq+4ItPJNGjsyfF3V
vsh2Gi4oski2ZdD+ZZMJuU+AZZ/73qK0UUf8kqeN7ETvXkxCGt/do4sAXHmMvhHWx6NTjGHvBJPu
sxgHqtUvhgohS2DT7Trv7eKl0MJmrVkkvMXQ1ExuP44Cv6w3Uv/m5MOyqykDJcqmpcdb1+LUenR1
Kv2WE6jiGHn6A6lgael3iBD6ziGthmsxhMbFTkC1dvVad7S/ONcVCzmsv3W60V7HOiHtlEHzWQaf
x5LvYSipy6EJqx+d/tjZFiw/ke+cCtJMC1io2hWyxNaiCWPEUqTG3SEUR8CJr/M1gcnzmk490tDX
RI0Lijgxick2o1CqQxN7KYayqid3klJ+i0D1ZOh+PZWR3HIPghZKDK3AG8+DTbCM+9wTmM/uIWmy
JWUQ5lOeyckC6fiGxDkqaOPUzDpqcYR+Z+ubX2fT7Db7Otwe9trA1X8ruFkwZQ9B/AMpUvvQF3A/
2g36NlTdJLtAp8KK+kwqk0u4yThyDxst14rLaJcWxZZyQwzHuzp1ke0yHtWPqU1ezufrv+MeQnIu
g0oBwsPxAilztnaDQH5oxshCZaiTn/L4vix5AEWmNblv2zDctXpZ7kPPqS9DMCVfnLj8rLrpWS74
pkdxv28U4ExEubSlaWnJVWsMfde4o7wDKx0ti0yN14phFXsF+dUd4O7pltEVZKZ5LqVgea3Kpflm
58mjMiATVGWyjGyNtO6MMP/BKe/O57fws9fyCjs/yqBoCppdOdR3Nl+lbaTa3bY37OEqW7a3ggNa
fZVJUCLuHf5IzTOZLKDjfJmvZl9bny0fntOiVaoHEkzNpojrDKxLCTaaMBbPXNU1q/QG7V4r+lYg
QexnZfwmo0gM5jiIn02ggZsWdpPjOGqwtBhgeX2nU8jpD2e11u0n23EUfrI3RLmKr4FvUN5py8XB
1TsLPGH3pngRP5S2BRTfqEyA8E2I9K8XroncDHeJY+aL1jC+hUruPVGKOOwUiFO3kJ46z5zRoYpM
ve/QWAAgTJPhYUj0jrKfUt6Uadu8wot6EB6BifK8XRCfU7sq2zZ9tZMtL97DCWHuFfIPJ/6XEam/
2rxAPeGsAoj8101P0H1Qg+GUEvZd9IHjPhm6Tjio7A8T9qSDIFwretCCfR2fA4B6VNSU9RqNZunF
471cmehf7rm5SC9NOPoLu7VJf0+zVWOjOGPoT7IM0yiJBx6Kam6kJZAKTW+7fdMQvR5tJf3sxNZb
B9L0Wjihfs00/69g+s0lubXIwVEvqeODYcGRzT0iUsO2b6P0wVOnyHXWVN9NyLOSoFHeOOW8FXJg
PRdQP60VJfpsD2W+Iu/pXJOpAbMMkyq5o52LzL0Ev0elrMYSzJLvls5VODqOCTQ/JIk923KpN4n+
8sMy7SLcYuJKV/u2922z2ERcp7n0bUewWfL8tZ3l6VnyKgQIxhjip1aLT6AuvlgAJs+BZqwzv3qE
gjpYqqN6GivnqCfEcS3HVs55HsGUPvjKyqjrfufElbpHh2S45FMT7NKBkAsog2CXe06w0s1GfTUH
+PTLvv9BMdzod5zYobV6RsI5WVS1k607CJL4uYy98UAGYenrkoFQVK7t5AEQW1yYCrEaz9q5kZQu
+cjzfVXiT76jQgNjIwKjyflwGilWXSYa6ejQ1PpVh7j8xpYHi5K6pmkXUd08QhaU7IRtbqgK++VS
2Wq37qxOW/A0ctZJFbzaVUewxdKDl4mNctUmhnaNHN/Z+BRnu4mxJSM1nigwSneegeJNpxYw/gT1
uSu15BFGBZ6rbRmuJVXv98KmJEBfYJcFDirZV44C1puiEoYaJzky+wGl4HaL2sRXGQX6g69n4wE8
Nu+OSwYjoKj/1IA94kEw+iRVpB06inDXLQTMu6To7XsZeU/ZUlsOPZoJUNwmVhpwxvEDVL+9JDiB
GU73wUjAwgbmsSqsUV1pvuNC7tI9eETDHcMkhT+GknmuQSi61KvdS5mX3fMsPVU7Ixsxmjw1ofpd
PpsIAZz70echDyKuZ1S+CKJH+hOfHxOMzhKG9/RqN5OucPNsUYx8JfKZ3JqCvPSqgCFsPUxeYiIs
Kveuzr+LAUKn8pqEabSyrHK8wjDlLDSl7smyaOP1ZpMNc6vGtg7+FRcxwWlBvxhAJCdL3oXRUjZS
HoClpjz1jlWcmib+2YuhWoChGxpGSK8BKQufW5dfIj5XsdxuYu6E59JA3VeSjXybKI5LVSUNHwNn
39QW8ft0PBulyQ0gCe/rQor4+vOzyBOshSIsDN0Im1BCUhrWvbDVdkagsYK2NLRVjkmVS5KOqC6o
v+0op+kqK4a7BjqgqwyzwVJzfe/e51VvCc3FZAs7WPO98WoDJjrxpas6ZQWvoM5t2tWPTq4m2zrU
P7d+G5399i+C4OVd3Az5xrHdSX0aBaLKhXRT9OBUhiZHdOemtu76oh8InSI/0puyidCEBV+1FH92
YUX5YiBvsTB0qX7h915Z1qHrPRZ2iVJbWLoXU+ZDEUSQ9gTR0WzQ5lUbg1vLNBRNB6kHVZBO1mcL
MaX2xK3TbiV1sXrVqodAkDPJZow8D2/wjbtJJhy3pyqM9MVIQQinXnUK9SHgJgiWRFP4Co8Fvtls
FE/WbgROZd0gRtqr8AtNFE7Cr0PXCr5oE117eATy0ItXjaXohzqgXt8BzPWk+Gb1wHF6IfdJ9gTz
4xqYpHQ/Pai7TaW8arFTnMokIDw3DY08SZbh0IUbCFzQWEnbXlojXiptY2C6D5Wefad0AoxY2nUH
vmvoiJOpujeyCLycE49bw3EBXJXSi4+21UM3JEu9KasnbxjKpyyxrzlkwne5J5VPjtYZy3YYGn5h
Gdq24m5JUYQrt3bvjCzvzm0+uHdpaP4FP2f46iVhuQ9kP6dww4tezYjYJHHIYCdmI+qowciTKhOz
roRwVRpJj7Ktyw/cP3bC3Ftteor9DGQTB00AkqMPeQMZTEOr4hX1EOazEUcQeKtwh1NRZT4nFbFv
gGbyyp6GxiAr2zzj9i5FlvGcUKUEJFSJ12Kt6rTeFobvZn1b24Ac5m6vwfCLM0941SYbXQ+eNLaK
2j6AtJ36LzFUEalcw8wvb4Rz2oFJ16Edvc3KXpQSuvHz7W1t37srCH/krXDWKKZYlb7t3mZjs2pW
FmX2O+EsBx2gp3ZKw4rrjr601Os62oIb3RmW015ab7A2STDmJzs6ZkTonlD7ahW5e5oqaZ6Ssn8h
P+ecM5gFdjA8wK6v9d2lqeM9Je3O0dIk2FiErVa+FiOVWTdTq3XRnQ5SwZVzNYC6NNWPZEcOdmd3
F+GflkG84vwcIF+OuomVdjziBeSJ5TBGto7cRaL039PcaL/mua8iE64ZF+rSw10Ab1RNOuzaGNFz
IyMVZjqpeiCm3i5Dp/deS0LHGw2eg42YVSpkP2D7Q11kms10IH1V1l69wNZemq9VkXg71c8gLe8I
24WJWa4qqSi3IJe5b9neOBwcZCqMdWhYv7rx1NWVpFCX7xzedfVEyTfRVO3lGQ/u0HkvJn8eRcvD
SoIG6EXj03bvxggRTSPJ6PRL6A0PYhSOaXZXgM4TIzBWxklDoWcRTPTqYwnJk9338J1PuyLQqW0m
dq1VaEraZXDln40u7S2p8y6zmQf+/BC7gCknp9ke63Au+kNgLj9MZF4oLwo3Gbazs3AhHsFZx4Rr
/vfl3JYDo1EqyjPCBBvqu4fP9mi6q7F2utOgpPJZVgl3NSrAwZAzsj9ANhFMikKiKSZZIdGLNWPi
wUAYdrRQFBI25XcvzqYkc4s87YcJ4SxmYe1F9GPaWSxD89eDRwEii/UIiPq2a0VsGdgTSalmAZJ5
FQ1jesiq4GdDbWB6IPKdHkRvnpj95okPfv+By7w9cDMI78X+8zoxnH3mK/0HLh+2mtf+8VX+8Wrz
K5hdPmxfedKvl//HK83bzC4ftpld/rv344/b/OsriWXi/VDaAX1HP3gQpvllzMM/XuKPLvPEh7f8
v99q/jM+bPVPr/SDyz9d7YPt//GV/nGrf/1Kbc8veTrUMkR7Bx7tgulrKJp/MX43FVU+q1JyhLdV
t3GjR9n78W3Bu2X/eAVhFFvddvl3/vNV51ctd6jQrOeZ9zv9u/3+3fU5zHD07vSQp/P5irddP74P
763/63VvV3z/l4ir18N4NYqu3cx/7fyqPtjm4ccX+sclYuLdS5+3EDPx9C//YBMT/4HtP3D577ey
nRLq3FL7OkhGcGykdmJIBGx2jH83YiYahuKgaldhFhbRq8SC2dd0y/AopksSSHsnRpZN67yHTGv0
pVcZ1FbVhnSfBTEEanX/xCkYIttpFOdUErbgW6Z5sWYMdPNA9v2HmBd2F56ozVjCiCVsoql62DJM
HRBYDdn+CbroC6Qe8aWwpXjf2Q6Czx11vrYZ3RoYKuNznsJAOnlpUYSSnJgNLAk4myefbjYxrUb6
WwuAishZA7WM2Cr3e+qcc1Ve3xxdWCVXlRHY8CQb1JdkIxI7nOzBYSKmuvEjtFxt+G4M6ue74qIT
NCBvH1LdMw2HwCouhRIXF0VptK2nF0DXxepWq4adW4BseLfa6h2AyWnzGXJBdhQLKzNHlsio7+e9
xNZ+p1UENb3jbb8gKZpTmMbQ8v66pHBL+64/qzxY3Nz0kSOape4cuewpYkYvyJsE7G9i9dAjU6L+
Tri+kam/Godua/B/OwLK9U5+NWnZC8F7YRTL5+kCnIgjOfoh6RpQFXZeUHSawvSRWfu8sPzbwFEC
BzTMZM+B40JwRfDqtkIY52WSNUZLkh71+t2am2c1lOsuTtLjx4WjMvj7JpTuP+wlhkZmnol0G3ul
MtCqjxFaG+XOuwuaxLsTPcBeHrqtpbd1gcyS12Z2nhB+nTNG55HK0sl1XnnbSGsfbDuKiZsG+kE0
I6GzA8rI+kH0EEwb9omULMRk8ttNDF1d91IKTliRURyN2Ky0aB0ZeBlqYz7EY02h3rWSpNwJa4uY
3BpMrbYUE7fZyV30ulEm5K16J+E7e5BxMjdSDqUHeI2fvvNspPiPiAypBGz/NqmNmb7TVfvrbDfB
E6rwaaUZWR5X3oqZ+WIOGoag6jooTKZX/ft13YYppXqUGtpr8SIMy1N5R8oEhi3bPYjGyDIU62/t
bO0iE2tGTQjRwsk3AdmC8PWA8t0Yd9K7DfQiJ2AQd7F02/C26N2GZQ/XqwRDw0qFGf2oT00Y5s1R
DEVvbj7YqNODNpaD2HKe+K82mJfdrqH2ziaD2i7l4FP2p4QjIgrIanL1ZT+9hkbK6SpEUEJMEG+L
0KBGpDaDIx1eWvtAKcCYLsQY7OlPo2X4TwgtyBthBz3mHOYVs28phC3FNmLt7PNhmHs91RhOvR/l
6LPUpGQycgMmNz2MHgMAanvbImgg8wl7LVptJzwo4HI4czv+1Zpg7GlGdV1uxiWQKgsK/wlO0k5w
kmYA1JOPOaVwoiuM9TQjerOPWFL1G6tHvml2FeZ/GgYCojLvFMvjndvWw/3oGFe9TrqnggP3IdfV
cj2UcfrV0w1SSgCsCJ0NkLxNKSg5cj8VBsDVqIB+LaxrdyHVw16AjQUKWTR1ZbtLw3CS9WwTsOWU
qrp1An5rKSZukGXXccOtZvPRfwd69uo22sO8+O3m2FDFXQUw5iJw5R6cwnEOnFz1dCG6ooGL3QBC
UKFpf7OWVEH3hWpstNkTslMXGc7Jh7wRMrFTI5bbRR0AsCQskJtVD2NoCqG6PHo1sjlBdVfm8D6L
nmjyIaHaNtVBdbjVz4nody/2ADnA5KxvhbOsachBRz6cqLVVXfo0fgldx4J8OAZyKsUDuiG/bCGp
rIuY8Kfen+xJn77Ev/eI2ifClvmpdvLoDPd/dG5Ka1U5hD4h9fppEpNj0Y3gSSol30NCe5JHe+gW
wqfqQFCT90QZPnUi6gOnvZK2roKt6MaN8WYHarZ9ZxOXCn/k8IKfRF8iZNr3WgLRne4ckqnpTQVG
ynkseugEo0tiVruPdql1Dv9k6w3fPUiIPqHpPvncdhVWMRZrRNMOlJ4sxUxRDPKOrHJrmMpV1/38
pSbe7MsA2c3Y15+JetRmk794XiqjoN6B65ezFwUJ+YvRmY9iRZjb8bnMeWjMdaK1ZsMPjU7J9dFP
ffcoekmXfxk829yIUTcU7tGrgCRzc//lEv7uzbYOmCkCIy7qE9PsPHFbLPYRO364XE21ziqtk4kT
/2/rZuefawMZFQor2Mh+kG2LUffuJbmEhb5w4k9E7z4bva78QFzbMXRSv7YXPsZWVH922oiUTtj6
D35o85tphNLRrM34+GGfBtKvo9+V8N3wIT4pcmXtOykn/gTtwKJGPOcUIC8xnBtYATdtCPQSLIJZ
voaR5Kxj2LoWFoFyEqZJtIZ3rDk1U0Oy7n0z24SLIivrqLSl/WwXC+ahcBO2NNfM3Rg5aLX9bUsj
H99fYV6vhaQj6iS5uoZBIVSMuIMFK/lWDGM5T+6cJL4DORvlyyZFzcLzUdvytRqerx4FLkUL+gWk
Wh2J8781GXq96L0acHsvxFTYKfBYi27uJajAFoTV3hndIjPXWheCcnOqZhMokTKVHPiPoml0CCTQ
ur8XI6+AAGf26Ca3Do/AGn958NQE/lFB3lsp0mpF2tE7l4IkqahjHtvdrF8LI9SZ/nkQhEjx5CSM
f/aZ18w+1US7JCbCUPN2Mlg9GIRy7RmukMhV8ue2Qonu1+DXTCEV0ialOopimOl3T/OydQiVw1L8
DM6/itkAM64/Tcy22+/oNKEPLoH06WdVNPNW88S8bN5qds4QbCJem6T8rtfjI7X+/cIm434YI/Ri
1MTyyLVSUhRbblMsK7hK/EZ96KdJiDHsZaOAzBa+vWQax6Ca9G4zrS1IqwRHu1SDi5gNcv4jaQKN
uRhaZObvdK8/IhwkP5bDuqU+pgJJB2QhR17NzrSV25j+PkXo4pRYsHBxJsqjlehCLD5UCzsD2UkZ
armph7SvFoUm/3S9zc9LRa8LJg6GgbOKGBJlp5qpB4QXSdmDTbXxnVtrytNA0nOpRZa+BzWlPPml
ZcN277koTudQhcl6tzSn7KuB5Ove0IrvxSjbHFcnG5hGDxBYU+7HKQ8rGt1T9H1Q19/FqJlytsI3
oHTnH32nPefloif2VTKp3MPSFR/7qCuoX+d5SuF9uOglgBlhaxWqNWvHdbZjkUl3OXW666FuUZvr
vXzZV4lyGEUTVwCcsklOcCEM76am+Qyuj4OXtD97wuWdtxYFn9JMLnegd8qDKkMs+VttUEgOimEW
ZEfSIv5RmGqhSlglpM5MOZ0o+H/pEwrn0qRyTupVoMdIFr5b0Sv50TAt73jbQMzMu4wpdNer3y9j
aCsS5aMXL40gfyOVmj+SgSoeJSn+Qq6/PenTSJGNfgdkEimrySMv1OIxC5oV1OfjVfgrxYgQcU+J
lJiUDLO6V2tC99Nysch1YwXAEVrftwvYcXJOUoPafi3Plx2hkoUZOdlROIMiGPfqQKWQuD4KEfJ+
sElLQlxttdprU5Xa2ZKAx4qh5UGqPNZU5Yhh4VjVQtYj65x6kvz6c03bKtpZSuAZdwtHe53X8BAb
XlUVtT8fTsvAir8lYHAu2dSQwlQuvpoY635SL51tYiLRM3QSIlR+xFA0wsXXg8cedOJhNokeNaO9
SXBm3ofcoX1wUyh/f1/u5qlSa+72DljX6SWIprd0GNRTf9u5Un00OHvmsA2o9VHty53ZecPOVuoa
elpMsWpqVK2IsegK622NWG5WJBGB4hbV2h/BPzd19g8LMpmazyiQdkrDEUI0ceu5oK6mcSVL6s1I
ucvP6dnxg22cVjRm4/xcLKZ1LVa3Crj8j1sbsWMnaHv+bduc0pedNsDfCC9IvIpQnPmkNE7HnVZH
pNP0sk+K/QwpsvUC0Vl5rkIkA60+Tj+l7pCvbY/yco7YED2X8sLKZGXlTMh8pKDTozEhN0VP2EaA
6MCKpxnRZL97YghNGtOOEUPL00033qzbyzwzn+Clbq6Kn7RXVTHcVdeheDPbTLnwzlXuboWpo+gS
ltmJ0lUb7H4vjKIJIYbYmgA6Jp7r5jo35mNYu9kVdKbFUdGgiDOrSgfAPRcsQlM+JwZoNkpMVyH0
mrucbPVLU/EOVaGB5PCkxEz9r7WQ3aY+6tOwq0GwUiHsnsSsaftfu8EZ7sRSELCXpFSLq5iz9Xzb
6Gb8IOYCqV6AwImfFEdxnjvkh2F4cUzpKYAp7wpgszpmLojUaZRAbXDrNU6MCIHSVnsx0RteeXVK
u9nBpMXzyOQ8TzS+tJcVvUHwAjfhC47N2zQewJTZV+yOiFwR+f5t9W3OL4FjSJqyljzP3TidDw9B
7GUX0cgG0lBjjYCuGCJo/HOiyiuoaWTZ28zO6TSL5ES38qMc6rnfu0S9kl08X3XWXZMjEPR7Qqww
OqJ2oWRBxqRLGxOm7T3XMfepgmrMRE4pT1J7yHKhFSxoLefxPI1wIYSXYjzUdbGrdIqX/WjcZuT/
YXny2qurqXzepp4WnUM0AC/klH9aQjfrpqgP/yDhME20eV1SwQCYlGjx2pVi6vRDB55ACGj3nVNb
12FqqMpFBbgkOhYrgXX1E8O6Goprbes+shazTVck5USF01GYxFLhC43Nok5VH4wiu4lJxfOC22Vm
23wZp6XiuIWb5uj4VrunMJvi9DgfX00euVeJ3hCPnIY2bFSU7ev3fStVj5FubT1ZHcGatN4xBmG6
DMRQt6J13HjVTswGRf81dKdUPeic54JPr/CCWwXiew6EiFawdVEp6QZajmArhmNYgKJUfOcshkoJ
4lNKX1PNb+64U8W3ReizwDwMU8NaeOWaIS3KEjy/GKYWhJ0qgtt6wcfWzDOUFqAD2le5lW750dUe
STbwSw6RwF+BCf02hPjf4AjslxZS35cPvjo8AWix4JvGqLzz+LiieNdZ1fKoHdupET3RBEhRHa3C
dws40JmRgFstWi2qIdxkGJXVg+bU4WsX1U74lKdN/ZrLzZvSBBvbKor7vJPVJ8rSgUeWFU+Kga89
9aA9Vp7RuVsxG+ic91Et0QBg4Dyg/H2MXGBS0eRcEkO8UgJ+EJNifVh8j21OQ8Li5+Fnr5RguJ68
pRxi/xFiedkw5FXMV+1BNBRfyYb/0Blt/kAx50gsSYbscnSjeGnHHFdTXYcY9bd/3WZbzTeMO9VS
39wEQbK+U+JLl/FLyeMk7PigES/N1IiJPk3Nvdcnz7VZ/DJNC9LUzs+lGS5v/o3pHUJ/PDeConQi
nxe9uan/wTYkxr/zm5eFIZ//TKr7lR57EVhpF8adQadieKo5VStfhTGIRvTanDzJQow/TIMFDXZ+
4J6E/baDWPLBb7a988nh6tjwfXhT5ELlIYMLv7vSvET0Pr6aVCc21PNYt/ijo9hx3lv4ab5krAt+
VWDqRiNg2dmwSvOpjfKNMXFLizHUJgHgYQCNs63rNTSM3o2nhY0wijVzU9pWeMjzTroHOGg8tlX6
XcqM7iRGhFzVDWczY9XyuXlEOGQXRFl/ShtbQSWHSo3BDFX0TVP1ImyiaVMDkktbzdZimEsj2N2i
HffEbPn8N6X/Aho6oEJNadAKzNKN7gzNOYoqhzqVwDtIE/MrmxK4BiDkj6UHBt3zL6JnqNxtMqWB
HfnvE6iMET12jVdhN8ckhIZiclHiH1VHIknskWS2DzlEr/IzJ5koyFIbettY+JYDCQP3e4wwyTGp
4+xo9eF9oBvJNvxtEvbCLP188bHbU9GOlTf6tlrMv3P6vZuw/XnL3HV+7V7n3haQk71WOic9V3HQ
QrRApUFOjckiMFv/LQXmSRHRD/4znzS4sV5HJatXrmLHlyyDSRByP3U3mIVyMXlGW5ltky8p3XdI
PtTjydeBZ29Kn1Iiq7L61Tuj6IpG8wCot7XmAtcCsw22Wx1P8/QAxX2zaFzeJnSTv84TAfSwKLGh
eSkn2QN3W36OoSMVIyol9GOVjZ/FSDRdrk8fmq5cq9WQPQibHEAEU442X25MLqLZpGqDtZjTJxP0
J+p2lLRmOduSpLYXQwtYfd6oj765Ctrlt10pBztQJhcuxB7Cljpwy7pxH26EjYejYFmoQb2DZ+SS
5QMSH8gsPbSO2Z/hzTyH04gy+eJhgIV/A2nauBJD0RDDfwMoHxKdxC2uDOfikvEWi4Spptp6C7NB
uywhhqZOuB9AkrlIM/a5eolBx+v5GNzV00jYVd/Ujzw7HMTIlkcdlKI6FFsLya2FMN6aSlYvropU
mNbANCdsfidrd/oQLqqkDNemIxV3QW6QnYWadxdbinbH320DeLaU59YkgSK3uv/XkCvLBDIUirlb
/ZDqQfbVLyhctWGlguxIktbRWFgnHYaSg1PJ+tYiKHJtqYdcQcEivxpZ8I0MV/nDCrcoangbfmfK
rUX13LVxVHOZFR42s2mcRcaz+ampnYOYNaUIxvt44COO1qi5k8FC7mMkblaaWponyubfoFTwKaBQ
kPSeTHMz20yY3HeZ3FBvjoewS/2Qt3BZ/1pG7eb/st0/XVXYplfIuUtdeyDlyyl9WU9NM2VeRUOx
0SoE8HuaTcLDUwdl06gy/9DJV9jEejGkEPQBvLuxF6N5X6pkUrhAthnlUocGWPkks5w8FW1Msaj1
BSp751KRYRuqtNhlqhzcpV1N9a+hmfdEg1CeclzIldAhXSCLYXzpjeaxi/gES321NDpynJzyjzd+
1XdUq6I7OIm6LgudUpmJWVXVDBrRmxrhMk7srM0UtQ7G5Meo5sOFXzRornu//UaxyqGgrPLVg9xo
S315uysCN0TGRv5m8BnbpbYF/U5mZS89BUhbxx6HtRhWfd2uEWpKt2Lojl24kg0t3Iuho07kVwhd
HAd+Kl88mKwoN4J6q5Bl6Yz+M7jmFPq1QrbV515Jfw7LKd4qhk7kuFCRtT9nxTC55vp68OS3dhwd
mF9NGdWhWAfrW6cR6OiOE4ypoFjCH7NKpFY+i5FoEj+ZiCzUt7DT0mTdW3vVJNBP2ECjHEbWbr3p
YZ3CmKIjCUShmZjQ1VS/zfJV0ylRmrzj0lDXudrBPft72ikMLV+JHW/bUlm7GFJXWtdIxSzbuM0O
RpSgE4hc7GoEf/5NNiBhUJ0v0tgZ61Hxg0NT2umjFmnfEPFMtrnngdNpvOwsGtvt61NnX8RgqIqi
Wc2TmuQpS6NEYqlvim4HoeGLmxYUEzqlunBUS7qrJ8EQsgHeJY1hWzIU7Z09L1JPX3Q25JNB3RA3
wE2sgoG23Y8tSpekL8LPjQpHpWnYX+vO40YX5fDEt9RlNF3dwhmROV+hCfqq5G35qGtDdOBRSVlD
8dx9jXg8jjXnq06kjkxtLoOFVZUHfbTfxDrOAdy+KTu576l4JB/R6Nx3A+NGSSb3j7piKl+oKEW7
E4jIXhwdRZNwFPKtnNvUdJoUTVBQ9inXBQLhqWXDNJyP1jl3zJU4hNrhJNeWekvFreVLFYXyJavc
z2XgKXsxEo2YDCN30VEbd57tmqrqpybXxgKpSrlyXsxRG8+mGwyLVkZUcIRkbu2ovb0Vw0Qynls1
W6LGiibGRFujK6HPu6b6J9GLRj+pFqLreXZULeYp2a45tJQKyHCWvHP82UX2b6HXpgOb49ifwqnx
iMKkq1LrPlmZ2WzFBOpbLtInQfZq6ikVh3npV/yvO9BDoutPtDvhJGox3XBOt2Zi8rmNb04NKTcF
rS8IsSbMtEBFV/C5KRw/fQuNUXipJULF6LmO6q6etHsq4PLc1UNtVyeq+iy37s9ZqO/Cw9ChDMdz
gr2gls77NlrRtgx1/QcM+/sqbAjyQdLA8dHdm5WVXUUgP1aLcSF7/0fYeS25jWxr+lV27OtBDLw5
MXsuSBR9sXypSjcIqSTB24R/+vmQVItSn56ZvkAjLSkWmchc6zdFdJTFUIuim1pFmsxNnRcxzvgj
pfNnO3CrTdaOBB89p3lb6stanz5DmUWWla8w6Z11DULqUKpj/Ga6KWLGnnjuJlQg87j/LqvdfIi2
lTGurHxnc0Y7oNyNUvNyZ/5ZnJRxWOwLab7cXrpHwK2wDkc899eYv81z6a1hL1CsrnOGnvPgwIPY
NoUznJSwHDC8x8rKGrS7Di9zEzNf6mRrqo7DSV7KpnhWxtDZpiKxg1tZhzQIGBq9alZyBCCTmPD0
MmtdzOlOI/9TYf6K1zecpCobNukvMhd/QGdeyVYrTt5LoXa7udV0WA3LiDhqyQRVdgxL71dHyQJD
0sc+We0XjrFpirRlz4amYhPStCQxtkqT2psKPTPUrnVN9cOw/VFVhPKVrMYnEN4LzAqEMKTZO/9W
7rrhZ8NvdYtCxt8a3MKB/HqdRvaWLvHy7tog579M/ec01zrZ5TqisFBW4bfLu4mXdxMv9tCy9/W9
WpH+GJqFsdIUUfvEGMp7HMaKe2e5A18Agcm+kzXyMke4yDWD7fzW1cvaifPQ7jLk1wxjPeUsY0F3
I0fKqU1X7c8TsSxZZeZ9hOOFZRJGjqNkMydW6K00nqu3lTvcaLIox+VVVpLOVM2NGkIbh+bXd6cY
ROj1nclXh+/rsODP/fba4LVdfxQEHS9vw1QXEzDFx8jZecgJO3UegVLdqt2HTHjmLbiXg2xTl6py
cBDqMCZ2R0tRNrRVN9w0muf5esI+fM0JLlgJ2hc3aOfShz/qnY14z0nOwqrQPeBmc20H+9fuUXW5
ddx058addW6tMuP5mpMC1YQKRAdlg3Mym9ZZ3rlhY+zDtn269JNDwiH7VgTFvMv5zyDwzQiHn8Su
FUa8spdZZb/rVAsudHKq8nB5SQ2tjBhWlj8s2cah70IoeFW1k0W8zjECtqAiyaKbI/XRdE8YBrhH
/CWcy+VvRdkg63oviTfVFCUoD4L9M5IhW+Fv0zzgMdc8xAk5L7PSYXwNU8PHzAWeye91sjNPwdbP
BtQ6ZFH2k2PbhL2HSYD5MvZv8wkRtdtKwMXWcD0/mmX/8+J1znFg0wAFHqUlyFR/NSyW5TVGCMhx
Wokomw3a5WhOIDNYa3Xoyxl+u5XTyt6yJUBBhB8a1kizinkU5ptYYlY5nvBt4p2gTBNkGyzc0qsh
V/1LGRaqe7r0mrwQBQs7+vpbiyUHlct4VM85fsMTZBuesV8xm0A5zrAK2V9xsdJKwYaZrB+CPrp2
SMcqPsXwXFGfNw5Jnm1CYpy7xIFWNVe1dSBna+9Cc3hUjAGWNarIK2Pu2w0HqOlzShQB/un0podo
IvANaTdN1l/qC7uZL/VDrv9WL/vPwEku/c2sU25xVUSSZUQ+aajrc7O462Ypx+O2muLDvHjvDg7W
AhoGehuxmO0aHFx2/KIiX7aGSLOeAjvlAbWMrYvJvleVeNctfbE+cA9uGLwiYTo/CLs3VqJBtQct
uBWK3cYXQ+uwxwj7GDlzE4qrLvRVlnjpuY+r7AnHpbsaNfF3YFbFxg6FgsCaV717MJmJH1WQ/fBo
J+GPa2J+C0WzuUW6GgOhGhOgwW0uVaEdIVBEJr+51RqFWFoOPFt2ln1kgyzKS+XAYw9CHHnCaNF8
uXaUd8oi6VwOH9fpZbWc5Fo3RPHnznnPxnLeNIYItU0925AWFY5rPkak9Zp1VLCNWpqsJK1PY2ew
iudekm0IIOWr/zYKLFVyMDzDv0wi57t0MtP+k6YYzS4xkvh8vdglKOphWl9rkEeKz+hY4pUwx9Yz
IclwL+uuXeSdqNx5HWia4l8btMllGFHTcGv1ObzD5cUulfK2bEB2oN7kG5n5+7swHEJxXdV9cZt0
OITB1B881fl5kXWyKBuuxd+6JLWSrX4r/5pGmQNzHWCrtZat18H/17mc5YWVtop2eDbvkfaYt/Ho
RKtmkdBqUfZHCsCt/ErxjGMReUhvSamtFNGo25T8znqyYoK9QTOpuFwyRi35o0yzfpRdkB+IUVbC
gCkMK2s3Zo7D7rFR3odB28OcQ41bjUaSX4t2+VJfz/V3I0WpI04i/Vy15kFE3WZQ+kMirPJrlLuC
p6ShvMSJWfujUIZ7W7XirYO2xtHFemLdZVOFtZ2O+H3bfsmFk7wYleLclxCJC+TeXgLyMc9leJBN
8oL0A5BmVeAbSG/2FQ9CmCs8dz9qvIKfU0Pn+Wkoa1myMDN6dkZ+ZG7a+RN7bd8xVrYSp09h1PVP
6ZgnvpsH7TbL7f5JLcvklhXwVTbKyxgGn112iydZQo7D2QoT7maiEhZaM5m7TOY50c/JZpF1WwLB
t1PXkvCbS/Ywi4hPn2kOmJOliPLJjdPq2zpDDSiOlYGH8F9OPNIYR8sEws4W+NJrQy2qL9i8OEgs
EwVQ8ogs05jeS6QVKMO7us3TewnCWtrEUpJtYZLcCTVTV1PLrsOx2op0YaquwOpXj05plo/spSFL
FHOxlUXZYJTwhJPEOcsqYfXNSW+d50v/ZVCoLHapIYeebOqTbD2Y7dfEC7uj7EImw71rZ3t9HaCp
7VplkTwJzVylDpvgtIp7C6ngLNh7uXKXNKHCYQng5xnLsv6cD4L8v5pBWgmQ8twaDpwFPIqabRBo
Bh9iINa1FZEiWx6mmZ6ibZxg+7OU5EU2lkuPa7f/d93U48I3Csi9qXJT2i7qhJypXeRGbqYkd4/j
GNV3eJTUa1xa84//f4+cOcY/5+i0Gk8Sowx3dZq1T2JS3gLe46lcSk3RRbt5GLW1opjiySjH9inN
3nQzSx9ljYXHCE6G1rCRbfHkOWdzRCcpFO1DlujAmmvzzNkUZ+68778OPLIjS0neWsczNsIz4n2Z
qva5YzGwBzc4NjzmGui63I6zp9y4FQBIXN9d5DBnzJbmVn+ZkF66FPXe1l+6PnB+K15bZed/GlsQ
+9uheZvPenuSF09F+YCHbomU41918k7tULwgFByQBSkWgOeUY6uroizpXyq7BU2adM4ut435MFeo
Y0tR9g4HJJ5JznOvzcpu6jug+oUev6u1sUb0M/oKcBI4WOy+6E6CRWIFBiftEXY14rM1KPo5RUEG
chM/k1MeVjeXRjtpnb0dqp8iKA2keoLXUrBEePbcbXsMbPzSm43nOjLFkfRHv5JFHXHw+1ikmPQ0
Src2jE+aXnVPsq1BYCFV6ugsS1o1VWv3PMcs5fdo4LjHKVXSNQAA7EUme7rt69lYY7cUfXUMZ8NO
yfrUtxWqIjoKWfakRK/VYgi2dJAj08WYpBlRdJIj2VrHX+fa2hSTY30ahqHa9ulNFCL9PYMYbr7F
NT6HU6spr3Y/fG2sJr2TJVV/FV2rvgCp6x5Irt1mWYnzdxeQydSzcC2LejHkW6DA9g04vbccfvy+
buxiBmWvzLsK1LWeERpSl4sVjWhO/bobc5QyOAwMG9kgL1qV2Zd+DoIfR0TD1tfxmSCJgv1RJ1CA
CKKNU+CiNbodJ+NmSs9ep+qsmJn2iFLzsE4r4fKhz+FKOI2JHJcxris3LI92V9fu5TYPqvKouRYh
aKdCkVH56AzUuQm4lVgNjcDAJ55SpTFgi9O1w5MeLJ7huZl8ZEGwJvTY/ciT/t5EjOp9nvjBmEZd
3bdeWu36wSZGqOX62Uhq1Y80EvZodn+RgyZ3X6FC9N2xhnwVqUXzUvQYrTdO0K+aEAdw8oM9iqL8
5sRkNrs2tbtnYhKL1xjYdtnalFFIksf8kI1OGXpPfDCySV6wO3/Fv9u7lSXDFu7acAcQZ8vUSBf/
41yysVZm98+5YgxPTEPzbs1lsJwr0Z/DLDd9GXbrrS7D3Shuf8brfiv3o+Ku8w7FIbHsrVsd7Y8Z
PZgdWhHWc6Ylzqbui/SmXfbafdIgfauwAvdLUR2N+UzUmrwvJUWr9KcxfZAD5WSOVe1x8Bh45tGO
QVANWyv3jnIu1Rj/+ZXClyqMefQYYXC5hHprAR2N0njT9aJbyRavr382y+Klj5oLbQ/OY38dnFSc
LEL0g1baZLCMNmDcjrqNtxkwVnKBGevrUhUssudqpE0xtkzcXnrnMeBaRUsOMxJ5qqu9W2oEzLjt
gs0QltNnY0Z76q/qrkZpV1arzj9W/9FbTlIsMb0/esvqKEm+eSXaxqPq9jtOTtY2RY3+2ZzCj95u
pg9EQh4VBIheTT2xIFdZKszNhuNPN88r2QOZxc3Qe7A5g6gC0N59MhJtXBtk4G/ZTaK8qipteSvL
HbjxYdGF8oYPttbYdpXmjyKszvjKuO+D3uB2VBPVdoinbht0dg6O6JRT33v6zVwO4hlh8wFdOTF+
lI2xLDzmDwJDW1SHV13hzc89wBb0SVQwXsunZjXAPf6hHg+129as1OfQRQt2sKyf/WOMoq79r/VL
/37pHzj0l/PLD/TP/tfXDZnnb/3l+/mz/z/ML99/s7x/ZypvRhIoz4ZnfY+MbvjoUIGe0wx/GHcF
ky5G8N8qdoQM9A/807+NiekcELnt2XBa1g71oGQTuMH0Gb02pNga5ZOjo3lcL/WYF0+fUeRZm7/q
C4h2l/ql/+ya/Y7oSbvKMVw5CjNtmlWWK/axHgwHA49e92WLvMiGa1HeNcJgyN+ay6Q7dNGI3tgy
qxw2aYNFpCxSn7B1RpcpT/X3qhcvLlnVH+jt5oqD3lg3D7sRj5r1iAzLJqu8Bmk/LvhpNSdZlHfy
ogyky0OzFSih8EhSoGhVc3srL2nltbfxcpHFwBqtNRIvrX+ta8yOOLYsh8qcbAwznFdynBwiG6YK
VVk4nQ3y/o763s8GVm9N+FK6VnzqB0e71E8JEidjZmOnqeJIwtnAPPcD8i9plh9qp8NFPQPNtfUK
jLvRbldOBHrhzTlQkWdj0b8r5qcx5njjlRy3nOkJF5D5ycW7AEppj/niUgftZsLYlQ1HbEPzs/V7
yG3TUzt6SOACy0D52GvqdTi6MAoy/Sxb7XjhWYESu9GMaH7qEOJaTsNsJtu1oRreWxJNnzR0CX9k
6b2DkmG4sm3wEfPCE0RW/6bL2LfoJbCDXu0+6zDchi3Oc9EZCajliGkMWPmixDXuVCcCGaAh7KbW
1UGWRkIjd/KuvhN9PV7uFZ6xvqVnfGYjQCA4/LCG8hDqeQ0z8bYpqrHcNv3ElhlBvTXJyfHWgrZV
oAWF0o/Rfw1EuR6ryUTvtlJuQjWPD6k2zI/CSpCcRVhuN6qWd+O2kdi4I46xmhKOr226CD62RbTX
k258ndxEW3EALPBhoHWuU54oGOCZeTziUlLzxPh1wQTyZ5HzUXJQvBo9erSAztCg+hfhdGv2ImRN
Eo1lIw3xxFmK8OwRvesLPxkN/kmGs6hrlmCJCcHf2JXQ3ypl8RAXqXdHwq05mqBL8IZSeviSUbRh
8nZVt7AjCtfVH+SFzf2doWpIGYZol13qkR0wlepegNx+KDOIKbE+I7v91xAzrgfihtHbtWpGpHOn
GgS0r9OQJ8XYhifjZahAmHKdzV3hawFGyA1gnNt01o1PSPHXodp+Ki09PLuIea5ktZrqOGiY9puG
qiX5fneDBTu4qZSAoq/oC1xZLfZN2niK3yUNZ6SyMDdzr+V3bhoWl0uO1QnG0Ehg20BRziXIyq1q
4MNmiW66y8Pehn2jOZ+RaN5UZlh+L4f2rWy08dV01OFG0RNxwuFtOJVtWfuD3rXPfZ0HPinyeCe0
eH4lvgCMJmwgXwza9Bq53WcFrAk0QUpqaLG/yYcns2jNZxXsFH/e+bXAmec+mr1H2alevjJwHrSV
E6O0rBfdVlHHdFOb6PfBfRlfjN47KTx3v9guOpjGCDgnjnGdhJKJLt04tF/qCQpd6WTuw4iy2HHQ
wAFMILW/1ATfDM+pPqG8n+1CJ4y3orXa9yVlJDvg0osG7lT0h6bX9Sc9rl874q7bkFjArlmEX1tP
054XxNEmbZz4gLcvJEjErNaYfelfR+VHrSvTNwClrH7wxR8jz4l3RhUbO1cE6kMbou2N8Nj8DfwQ
AlrKRxO6Gbgbod+HDrbVonewnAXqUJQiOXqLgrS8BNOsnsD+5JtpgVZc6y53LiLTbssX6tJiLR0j
jY/YMUwqnV/z8NnYGKFir1ZXxXgIZ4fQ4t9vZVledNMcDyo0kv/eSW0VlbRzOIwHK6mZBQBjBEYI
qQQVkJkRa/05bGLroWrG/j7xviSmga16lkfFKZyCR9nmeK31EFW9umsKMKkDlIJknVqRedOXtkYO
aymHqMyuWZpLZN/o7ploPFbuNq9R+ZsqXdvNDSlpyOwO+2CNjI+YwX9jYNl390LEwP7V4SxLCN52
95XtEmEuUv1G1snLoqeAV4F2xsiEqWRdG+hvuaa0h0sP603PwwMRihkt0R7uVgnWAu+YBf9Y684D
2fvkLlM9TGYi9yE3auehyK32gKd2vJLF0Bn1O9wUCeH17vxFaMNh1EG6KF4671rFNDdsOtR3AIjI
nyp7MSoPRJ76h9Gp04Nr6d4qDMIfZpUuW77Fw9p6smv2Ji15s9WIgvKLniaZL4Ja8PoZRgCgBG8d
wYbFcaCsq3njHrtIFWRsy/4uWOwKkIidnroOlOBkKvlbGGLb7DgI1dk26gLwvB+qQKRfcfELV31u
YuwxIKmWukLHDCIBmuH0+TNysXhhdYnz0BH4u5lG4IfQxrVNWwvYGAAPdnahG8eeTe8+7PkYXXVZ
I1S73ZnzkN5C/2Ypssf0DqtFHoucAh6mxcykDqv5CXszlfAIhmyj41por4zaG/4JKYxDftQOQrZt
5NTfTHXaV8Uiwh9YMIa7GYuDPJpWdq85L7ONPW7cNRyqwwaGtJ76ngibNxBIOEMYJeLDhtO8VdmK
s1D4Nql2eUJKJFvLXpkD59vIXGxHlkFIvvhuViCLqov+bImg4TdtN1ih1sqrG3mQIj2iE6XeP1mh
slanU2Sd+6yK8awZi4OOhdKHURXfLNVK3lUN+GKcuPjKajZ51yybAcraSF3kYXOWdj06ov2O7daV
sVIH0d+5C41MMmkl4xYsZo8cfv/oLnRcWTWkIeosWa8fPDernma4iwdMpvtV3aT9bgQTt8EeSb1L
2zhGv0I7yxJIWYApywXlwnabok/MEzI0k5vaGPSVUuX2I3Is+moa7eBz39V3uEC44YpHrb0I2vKq
t3GRwhypi3hTGCVPysFIFcBRGZ6ueuJAzGidW8JUxuyHEK7YJ3anS7HuA33TWggyuaSl+TMkycZN
NVU9qKnAZwuZ0VWmB/WtvORL8qbhkx8vlWmxQ73GPMlGNTdRHyFGdlNbmHlkLqiQ1gyTc2bkG1tB
+n4CB8bPuDTvk94z7qOyr88QDFF1/atKLHctCpPBODnHa/2YKubaFn210eI0RCcaw87dZTpWRLA7
k3WZSk6M5Wh3Es3wQxMz2vpjVH7Pz2Jw2+9KanUr062nJ7eZPf6l5nDgZOv5Q1t+ZQdg46JBCrlX
i4hMGBQ7Wbw2XIokr1JPFLd/qx/NTvUTdLV92e16KUtCGGZxL2tMN69cf5y0bq2bXnEzBgdVD/tH
eYlcPtpA79W9LKJUrqH4ixLPKPpHhW/hIzKXxTZ0Xdzll1GyDjVN2Ota4h1kv6GF+JLOweYyYOlW
6lGxEXMw+XLU0Jj9Y9Oor1iSlidZNbp4zfYiOctBYPdK3EaiXUWG4qwNBOImDedKoxkIxiLLz+qp
vythHm5M2wgPhJW1R21G3lX2GB3xleiW+iRUt9k3lhg2QYtXsFome1FWloHJix6c6xa+f+dZJ1RJ
kHDFS8C3zEWkCmtCHxnYZk/c0n2zebjElWO+RrGWnAYwaOsqsN03IxIshWqTcMourVcrwP4kd6N1
W4KY1zQ33Yvc0E7g0+JtkiTDXdm21Q1qo+oj0Xp7bQqRvNZ1rKEvk6NLb0+fFQwhPkSf7KvUMHi2
udM2DuYAXgmXLmJx9opJ53RDNN4OENbPpvfAytx1O3vzsU575yXO7JuomqlHf2WrzeimWoUxvhc6
UekeWdeASAQu5AYpkGX4VAILi6qxuuuquXkIouGLHF65uu3nFrLsOtnrNM5vCTYbe88Dat5VY382
HKe4iXDbfbZqzYLCWsRfhI17tDzyNMM+7gf7ByIHL5adlu9xWdZrVWj6YzFO4UbOOHD0uMzooNt6
VvIB86nRLp/rcbSA9mvxFyvqb/VU5xDFjAWoim8aGa/pY/GeMfTIfbdjg7/HYBsnI4/Mp2gAhjFk
zvtgAGVRUB/Ym6hIP6lhxikSgYK5UgsMvYoLii4szO7IytGtJYoOVGu3noqvgVvHGFAF7rrRGn0X
ehSHPkMsaRhwTSZeA4a6NbexgkW4bB1TTmgRkOy1bDVqSO0O1EK8/ayj4umuj2Zx+DWLbnj4a1/r
Tmsx7crVkxWL7G5SzGKhqo3PC8KsKvV9I+zphbN+dQj1JLqRwLI/6+OlXgLR/qyv2C/8U73sr4xV
Q0Yyt3ZqloSb3NMiLOiN5CXqDWXbpegfOEGSvgy6Uh1sHfNL2VpqmcK5Y+KJtLR6no6b+pjdztqS
xGnFVwn3MJU+OwwDMgVX9IesI99JOv4X+kMZzewg6yRARDYIi7yAABzqGAgdezi03bqzQRpZSfT3
2mVlF7qN5Un13uJ4/dosAvoEAVE4W7pm361005WgGmWkwJw68yzv9OUOQf+7UZmzg6y61peF3W6H
X6NkAwnxn0OD1vptlB7N35pZmDtd05K7Lk8dv4Tu41sVKuuyTl5CqA07vfJwtYLEcyeavmODC/cP
npe57ue051/4awjuYFuv7tzjpZ+cKwggTbYLceW3SkUNbN+ZwTt0logVvzfLZtcgdLvKPBFhuLm8
QsoryLnlPJfRyyuYVe/4eaARdzI678GeNZh22th884zvVZmMX62qMNZ8DPkdqWXrEGEQttGx272L
tNTCI004N0rucbLU+uLVVnvYObXe7calWFgN0sup2xxkK2IOPVCmaDhNaly8Wl3+2UsG+wynu3g1
E47y/KoObcTXRs14VTGr1TsYPuSNIjM5J4qXP8EcupP1lluWIDQgDc84Kr07Q+VPnl28YvtuHqsh
/jk8yJEYi1FRPxt29o/DQ0At7/ZcXoYjwm4eQ8fT105ugMYw4mCdekR7UmPiLOB2ySfRvXmIGr20
jVDuw4xEeu4mnzojcg+EeFo8bar008ipdaM6ArQUf5OVp9hiq08BDnNGE53HFnf2EX3onZiwSFLC
qffbqLJe59j+UWW4U9TZA9RkttgLCQO+xiqxy7NrmONJOu1KP96liu87dhzWXxa9v6qaGs/CIU8C
IKxNt2+y+jFBnVrdwglofyviHdPtsYp6rDu1PEdpA8Mw8HLfME0UEJdLnnefM+RS9lNfYxw4tUl+
p6E4vk4cp9vIouynLg35pJNEbIziMkEzNr5nZKDwemN6HgOiCIkh3nAgrMmQT5YPGmkJKCC4jSZ3
djvyUHu12myVWmn7Zhq2eghGV1nLUWGod+vcwiZatqpvE/J+bwRa4lOe4aQGx7tl957k/iSC6iBi
1fYJa0abPuMJjsZAb8Nj5ATmmJfbEqFuASD3BH6IKElP9j+NRL43Fpkcn723u2qHhuc7GmVroo/J
i9umILPwSv2eC5B6gf0tAYZA2NiZn4wCG9pxNMOjacFnQyoivlEcOPdWU+JXNBNuJpuOPqL1dWAV
JjUYIm2JbcJ2DCpnD3fbPovYq31vyvS3Rrfu5AuZcbRL4UJiDceDtFJnoAZlkNzJO1vU3xQlckgE
/lFfN62HgT3u4jmhz92ocODsVas/9bYYTvKuK5Kfd85gKUc1BipOh2v137rijj5cWrt+0VWxKwKT
KWmztIvynYeV1SVtNvAHuq315E02VgtcpIxXU+ZmzzL55SjmF7ZKxa1swj+g8HX8LbaykS1Idpmr
jj3lkI+kk6NUD+8xsbN8jJqANsWw2WVdsNwRd79RVJ10MS6Fl/o60MWuJ3u7kj2uA7IYaSnPGWtQ
mn9NEue8FTdG5Gd5GVkvR6W9a/peih25bPhtdl7QvIsTtXrgKNG9iMK9jaceJMhScrX8RVFj7yxL
jii/BfmiyTHl/YuDoztek9V8spZiBZ55VZvuAHSCkSqiNWs99PpDJ+b+Je2jaZ3jk7eXY4l4Yy2Z
mPNOjh1VFuxpiMzt5T1oKIwEPa4JcqxLkmvTGWq2ka1DGlhAHxd/vRoLzia3sVDsh+o1sJPdrOrO
Z9tUbD8D/AB5KKqe4Q/eX+pR5fBTzvMndSzaR9fUv8h6OU88CdQ5vXa+twu41307u5/HztRYbdvm
LopT72zrlk0YQkNDsM1HX4zYStZuNNzDwhzulYWe3/CYnFUPyNmveku3Ip/EpcUOjR6yIbQ0zCoK
FFiWqrBSFQ9h1+muwKzkKOtyM01WrJiWX+/bBPC3xi7+pvb0aZ+S2HweyvmhbQZ8glpigZMj+mfb
gYyIQ8BpWEqXqgg1kwbNWVlK4KvhZZ4NR1mcgqS4CbNo2gQpGES36+xNIZk7ahR0q2q5xTx+YzZ9
tGxhqOsWdo8Grrfy2yQChLPgcLU53ebefCgqR3lvWVKtnB05R+sdIqN8u0BEvre5t8NErXzhISGO
KMQuDrvUoxH0MeF6o2pP1lCUkT/dR3WtHWO22UcDnozbESHXWbRX1jA2j4VSeLtoSsbtmGTTc66P
H4T+7Y/EZh1BL+FTWZnZxgV5cSCYHt8jgYucjJ3aH27xaKtj97XVsfh1Ajs7exqgACFAvSpObh7R
RhCrgH0PyxxFeQnSwTwugRng/kvlb7eerDW6Ot+QH0bzcWlvLS1de8tRk+39GkOC4ET82nT9wVFj
P1YUx+/y1jnj4N1x5kn4tURVvesNwwFfQ0NoCQCjvTVCUmSx3slKMlrupdmKIsgmnt2vRpS6/E5D
70Q17PkR71xruxhLYeE1tTmr8fgdc5cGm4Zkfgw9DpyIrJxlSQ4ge6j643JUVZWqy9nYdus6E829
7BLwDNvPpWavDNSAH63lEuqIb4RF6u1l0ejD7BypOxjP91DuCes3rxbqC+EK4vyjylt+j8I0xS4p
Lp9UuCs3ao7FQIUqy94J5mjPaSk8Z16MHxKxl6corJUVP/z2c19nP2fUyYH8NaNAN2vrzYV6g1Wo
vjO1FE2LpgneEGL+3thGcx/BJMDu0XuV1ZOhEl7JZ2/rLr0qx9haeqw9c9qeMX3XLf7W1Pfo4/oj
WO4DzlTirch9+f84Ow2jbXDkhU7nlBVc7Gz8vYi7pbIiCWWv82nGaGkwm1OiQDjdTMttv1gByYvQ
agfvEPpUCKC0K1l57WOg3Lu1qlxdxwVhR+kMrOnTrmhJVCX8JlcWGM2Xycl08kAzPOCwDG+GpnVf
W3v5BpWfMBbzzuEQ/7iUAG3uBLs9PzK78tNU5y1La1Dsw0CJfTcI+o1Sg7vWPZy68p4nVTD0W76y
5VuB6Em3BG5NKDB+WqXYfyJE+2CFTrrC2mz+0oEk5QmWZw96mmakT0PYir+kGuWdFFy8qDJeWjho
s8sNNtd+fTLk69jOjXWBN9/QFcP9tFyy2iWOHlbfuxwNEFmS9UYYwyKtJ/ai6C9funlZU99V1pvs
da1uJzY4ll7mu2tDXRHAShwAjHI2+XpC7TXwrkaRfqmG8MZkaThnYsTnqpvixwIsz1q3QaFODQCG
ISrrz5rWvmJ6GX8vDLKheseq62nbotMqjoBmeNBdgamUYn03psh48+opIoKTj8/6kI5+UdXmfY8E
zEYXibjtdBgl+mAuhM6h9694+T4au7VbeVD0SJiRYRkicSubBXxQnGGG74ID4rYmHIwUT5liE1c+
zJ2Nj44GjKtQKmLvqY75G0aT/LXj9tCBx3uDmSe7J8RZ9mkvonUjhnLHKoXsokhMP1oWXHlp26SK
LuXUaopmZQiY5P/+1//83//rY/yv8Ht5TyglLIt/FV1+X8ZFK/7zb9v997+qS/X+23/+bToau03y
w56herpjaaZK+8eXxxjQ4X/+rf0Pl53xEOBo+zXT2N2MBeuTvFgu0oq6IvZh2Yy3imWYg6+V2nir
lclZeEW7v/aV9Wqlv/BFJXbvBvxdrFqFeDY6z3iiZDsSyJkvi51m6ccG8x0+clpBJgR3RpCcZGkQ
gfMM7R280aXVYGeJ5OWdbCj1EWpVXaJr5iLUZfbZTdca1Vvoxu7enbPWl0W0Bot14+bJaTSr6q3z
QVTnb6lBMiibtWwtO6lp3/seodC9WcQvhVuc53Zs7jUzqHZeWPYrzSihj8vK/8PYee3IrWRr+lUa
+549dMEggelzkd5nlspJuiFkSvTe8+nnI2v3llQ6kEYQCEYwmJlFE2at36SFDV3Nd09ziZBqeSs1
ZVinlROt7CIpb5lsP/3+vszX/e19sZH5tG1T020p9Z/vy5CjhkJotv5co5wDpi67y4eyveuU7HE2
hTdSMEXpKKzNbDEfturT3IrVRMximhWBp6Uv+cSZmTei1Ro8faIXoHnlHbec+jBqDv+0ElOk5J8q
1bNMVHnVZpl7Yf8Uo1sxuqQL5hLYYMgowZNfx827dLQh89LGU9zqEgqTqMjtDxfDePuQGoauaqaj
qYapwcMzf74YfekmtddJ8al33bUxqWFr04b1U8PkjT2BRJELwuC/lYXd+6uSJMcPdXPrhhz/McoU
E874dPZcnvf8HnFgdUwIIY4GAlF1syGGETMRsKJL6cfx66bt0xDV87kCcqyqIqdAq7nslQ7YcK89
zufM9a9NSAQ/okrioYtQaeoiEymsBAO70t9fJ0u+vU6s1Wxddwxb0zXbUKeX/YeXWQccOrYsqT+P
ZVVvNLNJNiZz6D3h3vgx7LKrbYbqp9ROSEQ1IiDu74dX34mVxXwgt81HNIjde2jZ4aFNnGEd9QV2
hGV9j0kr1p5j7L9r6zDevxb9KcUy51lUAtfbRgkx6PHjBq7qP0fmXMyA7n3UYen2PTMz7+mKIc/f
z53P+v6hPzTm/Pl75xbf690e2C8Si/QLQF6OeTp4RwkjP3st+wZ2n1yt7XzUmpp8b4eQoP96hjOf
8f1wHCaptewM3ftDb6vrU3f682vtGFIzhC6nIINtWD/foUrVKnTfIcG3SlBsukR1cFlCJ8l2IJ4S
jmH9joXcJXTL9pTXDmIGbVa/l5UeHI24Te8CEaZ3WoxLatw55n6ue920MGQ8P8e4dWo31yECnBDj
aZvtXGwGK73rct0m2BzXm2H+ctfNSX5nRbuGOuMiFwKdOzKNtF70pYJ+tRGxW8A8IJRsV8tIavnJ
iXP4Qj/s1ggz78LRvblqBSsgTLniXSx29GHWaeyLaNt3RnDNwlhfA6/t7kJ6jhWGldGD1xLKI5rh
Pil5BxWvH5UPse9/VlRA+opun9DlHh/grL0rTa3ejQDICAc30U0nJnyb9+AUfeUDULD8pyqrEYMM
6+TJdMbefj0hLzwYrAn42e/n1y30S5dwZaDQa2WTMN5oZUX0ifATBG6JGJWnFnJpig4/ZF1Aj572
IjkiaT/vVmPgvFbORQD55qH+JiJy5N4STHs0hU3jtVP7QL3njRftTHtQ9iSBI5S+lcpYaraPVQJi
AyesAtxTrNTtkbg8QgGU5nrLK1lr/LAL+HuNav14+N4mc5jcruaypVufQ9Ortm5W7wM19x99tclX
ghzFKRtN++KQR18aU1KgSSbjzVi8ZyjONmRZzT3G5eSR3Ya8bmkNr3SGmcHQux5WhjaU14nwMLQO
8egKWNZ8EJByeO1KdBGEO+ZLs0yGxaCG2IRNjY3aIR2dBh+lIevT6HTqBVTp35s0xaiHmIDcsp4f
9UXVJuol1IAvIm+/mdtZ2os61P5V1pF9HlIs7HvX8j86HeyYaBAsy9pK3GSP3p2TGcHHss0gaLl2
DI7IVO5Jx13M1nUfiV21Cyc8kEsbLopbqt66xWOT9C9wO6fIr4YCvwLpXizGk7E4znUpmFc0QbX8
SkTnscvR2ChZqXtrlsIEwMDA7gbEnL11LpjcKin4kfm8+ZR5z/FDCEcxf833zxpthPNjXpZ17Mdc
2BAM3tocXX8lWVastVpnhoO6/gU2SHYUbmldK6lb1yEEdfj7kWOeTvzULxmWNBxbWLaj6aY9TxN/
GDlEEeJurFj5J8UM06UkKrTNihxvUYBMH1qBgh26dk+ZbTdH4snoF0z1dohSopqL8RqPinvzhPm1
y60Bn1rWL0wnqoPQe/U5LPLFXO+7RrAjGppv5qKWYhEKguOBqJ1xMv2+fP3YQsuZkNdqchmFn2xi
XeswXoiDjW57Nn1KJJ875I2iCRT7pj7xlmbeZB+9IbLXHcZA+xjdxedAzV4BxiFapa/1uJk3zzHx
5Bno+6Z9Sv0MGHYCJUTH4RiUdnY/5SVXeRqYm7moDHV2hZW6i4h35Qgv6zC8/Tbbh02W32OQTYal
rl6GQdHWv79b9i/jPGOIJBEmuF9CJ43x8yhSFpVhk8X0P7V+gxO0lj2PVuXehUkhL11WdotaNN2H
vvHBD3iOBVvZ1h7RyNmUU71o+3hrN3qwFWZSrysfpIsBvuSoTRubzNpxLs57c50vdHI1Uh5CPUpv
jONIuqhMuAq8kG+IBWIX2/PSdIWan1xt6E45ZhmP9SCufhmOV0SJskdHFy/kO+rzXPKnIGWd+9Vx
LiZN0C1LR3b7cjqz8FiqeaMht/PRANz42kjKauM5enLwJ8gZGMjm1E58ImvSjm+WddVVJ1B7QC3n
mvnY91ZFpyMjbrNaSCuUppqw+0pnZk35vUS3yI8R23xH/5zvorAimBKrhDAilaZG1E5Nq9rbSRdy
ZuUM8iyRchsXwszkOSvNS5mJYV9MB+ajc71WW/IPN36+sT++pjoxSqGp0lBNFmva2wlehxR12zme
8XHQvXKVWTmIWqF0r5uIBx41EucpK0Nrw5IiPFuFbd0lI8K7EoHFuUQePL6K1gQOyhJ4MpVq15lr
Bou0AlczdEiZzRu0otKLLenTvNpUmGThOW6jOkWopb+0TPX2v3+ozbeTfF0YKo+zocKENQxDezM1
ikxR2IYWah+l5j5XkJrPNb3MD5u+Q50PvqPGBGWUiwRx6TOokW5lpq5zKxI920Qs7zFSQoNUpJl7
KOzAOqhAaHZtPI5nt+3LTY418w36WbfojKE+5oFGLN7Mqx2ga1BC8bi23cTdm+D3DvNerobt6176
z97/dvR73fd2JNaiP3TVv7z8unAs3dZM2xDOtHh/sxhiYjKyZh/Kj2GSvKTplfC8e+7D0LoEE5Zn
xucIPYlWKB6J1fe6eS9qbP2kYbD1ekKBRs1i3g3HCURsFMNm/oC58XwAJZsp+uEeB5LWw99Q7xaF
gcIffLRW7O78Cv+ed9W+mqSahnjdEQMFdwBhVAfQAzdMr65y1jGZ6mTQaOfXJqC+XovG1MRDc2WB
1uyADGyV3soqedBtYR5msyGciNObp4p6JxDRhYBFcd7MbbMkem2bgPe3F6Lwm52n9Jsu1Cvovnaj
LZq+OIOUtz/6aow9vQ0YjwiJZBEr3pu153y0OlkvYS6gLqJ19q2MEWPVpwOIDREOzvz0CrLGu+aj
i+jmdCAdmLvU7oAZuPCzc9OrU3iIA+GYP5sAIn//msj5PfipD7BYDTsAW6W0ASEabyMDSFbGGlq2
H60e5HhRBQS/cBdYh0onnwrT7VaiqqydPxWVDgy3atTpeT7K0I17L1HhIRfiIWXqNFcPFtgpBrfP
qIHKp0YD/2FnprqcDzo6Niwurwqb6aid3fld94A7UXERhZBn4QX6skFZ+TMwdxhVxvB+rHJQf7im
7NPAyx9KpXyeG7RKWi2sZqjvkHuMjr43xuvY7ZVPdbCYG2R66qxyxx+Obp46+MS7DP3TR+On98D8
1npgFmPsekPBjWwmXtqJRdjP67i/yBxtVS2s7oZpA/3n77oyNcu7eYNUyo91c+Pv5yphW722+16n
hyglMaf46bPefn4hQQWxTNLJnt9LqV58OCEfYgN7oajo031WKfJ9F6IbX8kPbQ2HLm7VErUm1/og
C+zAoSwyMW3BlWAwgsgZ9dAroSZUqXVr0x7N6xhqqOMU+zYn8YdQSMxrYnjYRUP3D6HPlUN3ZOLR
+U9OVt/bOtgXPaueHAgC59Gs7XvgbMa6cxB3C3Ajvh+8ssXmDt+jEOmKJRMXEOZ9c53b9iMOXnGp
uLBWaetpJMPKbIwX89HXTVYvTScc72IWRCfRa8ZW/0coZdY7eSN/8l1kBSPtcYsV8+171XzCm/Pf
FN98XAOjb1UI3VrM584yK98/L8Fy7KDmWBplsl63XWbcRK7VJDj4WmPa66e6+aiaO/rr3u/bZWiG
bxyVHJs7YdytGe4+73qZ+2g0lvl6gNi0dnJmhPx81J5az3t57wFOoV1Ejmg0IEGMzMVAUavh3bzJ
3BoxAzdIlhOa5rWuFua4l+kEF57aNdNGrRv4LZF+/X5qKBvloo/NsgsHfY260aNpO8OdVMdqqXVt
tZ2L86ZPtWbRtXayb+t8vJvrtAR4sALpaS7N9fng7DM7H87fqxoRop/fhLfUEPVNpC+uRqq4inE0
ItQ6vMfW64V8o3dzFM1812v+pR5k/14UlgGaBvUmHFJ+bNVF9DRQKy9DkoPLhzG4DAcjKZaxd3GR
NnvnqEp/X3khq2hShluvHft7vRiM08Q/tJ02LYhP4gEFzgWkIG3bTLEhozA4adG9zhiBLv9wxzIw
v1f7pFlbWqev5+LgRMFdOhTLufTaYii0penpyhbGMqEzjzUywl6y3BiuaRwDvWX216U7bCLlTphW
V+3nA/Mm7oB9bhxhTFpWXbmYW89Haqme/Tgv3mkO4tlFLbpzJG3t4jYAkgCRFp9jBMgSZB2fsyRJ
tyl6ijuhZvkj1l93c4OPge7Jgy8rJUCNDl6HU5vn3rZ7YipDf4UCm1wgAyxeW2jMZI5KZJ6+t5ib
eXmKi5pVg0w2VZvJcmmzOvaxJu9FP12zuDxqHiLyfkIxtmp3n6adsUatoUBZk0CF7N3ks4GAThFZ
/VeMigAWY6n5rh095HGS2tq5oTrQ99rytUnMO+dY8otFUnlmV9zSNBn2jMcJihXPDUwvTPp6BACr
7O+NMxW/1+WJyW2ciJYbEG7OwieX+x6rvuWsHJCUEt09FSBmWGTy6qsMy7NiwDjE72RS6Ke84yqP
eYfiM6qNH0d7oixpSn9JVEJVJmYiuskiFeT3Mq+14iO8IdBHvpPBpWmaD1BzrTgtPo6A/LduNebb
uRjrh7x3gYf1Q7EbB7PazCcjCbnM4Lk9d4qCvJMbDeu53q+CXR1q4jEf1fYQd6ZYzR+jlfKixoTB
3LRDOqBBdzIWlglb0O0/mNgYLwo5GxSNwx1G7h/nes0Duw2+ezY26N9H/dGfmuu1ou4cDPvWc6tc
FVezskj5goA+G1auoNjZ9R8GUSMBUCwi/NaWXWSLR0tt5KKvq/F97VURbk/B8EmEHrz1Uv9qhOmO
NIkHCFP5lsGNDAlUXAtW7P6CNPemy5LyJfKSO6VvjbvRC1IY06K/pcDmlxAm3E0U6ZO2r9K4u0Gv
M+Z6vV+t3TBelOgnXh2hpO7C0GAIllzSTZR6qOSHH3RfdVhhFaVydjtNOfcSHbBIL45z1ff6eU/t
3I4/ignnmwOmbyjrkS/blr2FQ9cYXe04QLbHVNzHITViEM2OcnOy3LtjhWMvDCgcZGKps7wuvQjd
vyNFeQpVozsavWZe1doTV/xCokmWbT1XzZsEoA02LX1zIBVJZLZhyuComv/YRQBugb5EoEia4BGl
DnmN2oL+ioOWG/X3nvGSFUHwmKt6ubKHBM8jp6/P/bTJ9RB5h7TcqW5an1Vbspn25oNzs8I08qWA
xLee6960K+Ie20vrAdKOdip1dTx2TlJgoFOFD2NPGtwDfPES4JtRm+5LK/xg4SI9Rb7VG9ceiLHX
kyDwFZsw1hYCqPRR6gjHajDSWgQrjXanmPXttYiqvHkaKtRhFnJtwrd7rFMMDMqc1yQUSflYQBRc
Ywzmb23PKh5TAzlLenWJWwxFvTAxErUzRC+nYiCl3PloSS/not20xYEJZvhaRFHROcJLBH80NU5G
Sz3rufc11h/caFQ/AQX/EgLR/NBXhbvwSiEf4lKvVplt+Xew/7JN2PXquVeKnuD1oB7igZsUWzkS
K/j5LC1Vb24wbKOdyr+9pQ31BVKeWHnloLHIbr9qmt9949VQyjj+FjKzW0RYIzwVweCvyxyI8Dc7
1ZNVZMW8AWpoOaeu0HfYLPIC5Kb1lBapccjdYbhNpaLOuVKenz6CAo4XimaMiJiqyaP0TCDRnlIe
5qOOlqK5iK49kHiO6m3foXLnjJu5SNY43HYE9NbjkCaP6FGZi6RRopOTVf5V17VvdIbtc+An2S6H
Z7O2EKZ89jJHI+yXq6iycNRp/ZPu19m7OqUHER7CNlO1LMzyCJt57lDb5xq923XeV+p2PsrDgsp9
XMbgs/jIrluVwJSeTGT0rrIzf/heSIHJej7HaPqNjj2jpbbVOxzHMqDJBZZdkRVcPKQWV3aZVM/I
pT/DTOL5DLslGW/nsz26ALWmkwTck23vC6zCp5N8G6SWga3x8+jHrydZdre0y9z+7HUJAhUyrN55
0zcluv/jNwGCq57T0nu2FE95SYr2h2+C1bsbFWtBXypAiU7J+DlFP2/KpN78fpGn/RwL4akmyGMI
TbDMJ/j0S5oIvDUqD0TQvyYApw9wO6wjPcMKvfoQ8acY3C2iMO4iJa+2sDzfRWE9Rjpdt8lwCPsP
EQdH+ylpNf8a9N+h4jmOZhrOW4xATzBBb6Xvf3Wi6WGX2Mc1SvbS2v4UHB3q1Wg62ImFIMLs3v5m
KNGXpq77U4Mj9T4z7W2hSvBHSLXvLEXvDy4WfbC9AomRUgF/fYS10rT+e8Ya9VKN/iWqpMZD1Abn
pNHjbYPih1g34Yi2kFc/K1ngLvQ8fAia4r4eRmft5V2CclostqVqPAcxgpKhCTrctCLQ6VqeszRy
Gi4XYMemsNS15rX7JKn0pS/Udjl4WokmmCRcORVLC/fqqpNHjxAz+hLJAm/XZgUh6JtTB/5WBPUH
PR2hcOTZu9nhVPe0Qxco92CQw6dI5QzNdj4nGaQEY2jUI++/uUu9Ot9gyxluhauXx9Bbl9P6qWm+
4TlybcuWaHsZr4cOnlrpRs1JV+uaubuDOISaH+uiqc8x/m4rfLeaJbzIaBGpdrBpK+2GSINCBC9A
EbUaxm9/eBp/TlrO939+Hok7mDpRhzcYkQxGliyEl35NpdrfWhySkPGafH9qU95jkKJhgijshT49
nXmR+XfCDv8U+fzlGbRsXdUN3gfdMIl5v/kNmiKrnrTZ+FXL4i+ox9WnVLViUOx4tAsHRFpSZEvI
5uU5GdStl7be3h+0Ho/NnGVWl9mbQOifEUBozj2ivEDQBuUYg10Ih1RddQhknMYO+dE/XDrj51A9
1w6Gswp0wdY1x1Yt+SaqqUVu0tN/yq94WSAjH4lPTtPp2GhogJFcD+V2adGHjvWT8NcAefeQtI2P
GfZkWZiSFEPvcNvqeXdR2nzhTQgvQEDxIsTTZ4VoArpKuomIoK09BIWmrgc/24FDVVd15R01G4yL
i1SiVSUrdFqsfe+N1SontrjtbE2Sy4vBcyXokiICNdGJ42dX6dON7GB9+gT8jwXT1HXhuiC+vKA9
QReDjeylOik/pE+bLMTVMhw+Y0TD4oPMyzJShmY9eL3cZML21y6r81UVtgVZl8HZeI2x8TNR3hld
nZCjj+W6Rx9s45pmePBqBy6c8LqdiRoZcXXssEoTu2c3L4uNE34iAeFXxWfoy+JcxAzEioJMsGYj
UFqQDl/IMBjWk/MTIXln35nBt2aD2wDiFjIPtv2wh+qX7/IKpxFwPuoWp2ntAFcvgJz4RTWQDwaI
ZJQt+l1Z7e+tkYSxiew6KpsBSpY+HlKd16NIhTOiY4n03oH9vXPa5gU+ipIs2hKGuEbg/ZZXm869
RkZdIm3L/PzgDidHz6OdX3QaDiJmMC6Y1S1FES8HJNZvhsSSBxoLQrq44+A06oB4CDDSM7GfR/FC
S47oerbrIdVWXvcNUnNyX2WmtTPbalzWdYxDgXaDSD/JKZG1yMa6+sMw8Cbw+Poom8BLJOxGB3j/
m8Bzo7oO76V0v1pl4O+LpsWZVCrOJmLetNHUoNmUQPgvliVanFM1dERD75jFpNAdEA692d63k7Ah
GZKHhJvy+zdN/6WDkKZ0hIM6tGbp8hcgm6F3ePf2XfTSBc2V5Yl2rzksq0tWMkuXfns1NGV8q0Fd
72C6L4F2EvmG1reshVQWioF6eFVp2cfebpipR9JgshW297J7cDL78+AN+YPXqebl9z/bcN6OrZLh
XTcsxzBsx+TN+zmVZ2lBhaunjF8UD4DdCHWjy+RjHYcMXNCkNlav9wtfcbM9scFo0TH9vofVeJOx
c0g1S+xDHXPeVsVrs+qra5nu9Q5VrqwReJygg7HwmMXJuqvOBg7jYVLhtGZDJrZNAnggs51D2Y3q
wnCrLRJEX4YGWQAjsvtVWJfnMHHLbSKc6CFpy+3c+9RN//yHS/DLZIdLYBpStVXCdaruvAloj0kD
8qCPwhc70au1E1ke44lLermy74wgj0gRataamCzGNwhSNf1BGSpxTPpyTZQUomPnn41eLU8C81Z4
tNp7iUD+zcCSGmXEVqnNJ5KKqE4SFELnwQ0WRRW3S8UowQ6FXnEZU/djozZ0ai4iZOTTHl3ih8ey
gfP8+7+V5+eX+22Rv7NV3eYhtTTrzUtUdomoMMZMX2KB6Roz9u5C1tFB0Lv15D5g0oNKf7TKPGL2
zujdm7X/zS1GfC9VXWxi0/HO8yZzQsJ8ag1YQnQri7Bu2DTRHV2Vu8/t6gNSz/1JkYfArpN1oJQX
hJt7gB61DQPUv5j8tpsJsDHg2dphYYV2fqyYOBEI4xKlHwK5Z2DDybdHLwLcXeoYC5HbpNVU47Gw
MDVxUfSJcCtD/JyYQd3iqsKwGjU4tKak4XPJWAJSe+d6ob9sECdZVF46CWCrxhEge5IuBtNSEE9J
gBoRCLwCm0hP9YSu9BIH61s6CiQf4RuQtFaelCEuVmGXXkm2Zxe9f6jrMdh5dMgLQJAkj5MU97Kw
jZcsOPXlaDwyQSGxU3UvmKAenaJEM4jeGtLxwrKt6BozqVuMhYJYK8oqi2Ti+1uiRBK5SC/MIJ2j
bWXB0QM7sKhJTu403+0PuOJ+64NGX7C40g7upBzr6umLjzThsYrNcIE4QX/KUQNxC/QvazgEPV3h
RjBNIRS/cVsVcJzti7MpkPbW2hZryqw49m0JeDmMnyyzRDtzUvrVbexf3AKH6VQ7Vv5Qnc32W5Vj
VBUze1gAw9mDKe+2k8HBEwGFg1sm7SEbPtux4p1yB4f33oM9XFqOtggH0I1GbatHMW3IxC5Qgs1P
npt/BuP3UpJv3mmZuEAgNd+ZDdqMEtZWB//tilfV0e9F8iVtyrNpwX6vbe/Woed1g5S1rLTkHQoV
2TfpMRZalywK5XOqjdZiqNrmmKr6pReafj9o/naw8+jWseIBWz3UO7qlZMnCrkOqyCdjl6FiZgVo
6ECDYjDO8eIIGcqPrKyHs9eo9Xa0nermobP2h/ml/GWOKy1NGAJ+k8Q/9ZfMeosCJk+d2bxYyNQs
I39g2pMQ/7Wdhj6UKcPVtgseyGqjoxmPJaQHYAj1/pWPAOTWCsYvSR+IbRxBbA8FBOePmuzkAjiu
s49CZymQdIY8Fp1QoiToBOSeLs47EwNaRFbaoTLjWgvdIB3rdYO90jAbXdoJ/kZq9TGK050R+sE7
oAgZQoV4H4CSFZsw077NqDOiU1s0Uoy96LEGACYdfUiqNoay3zGKNP56/q4uCcSG2Ju+JUhBDsoL
smMHeDeadEXTqmzum1DXlmP7kAgoRX3ah2s1BYLoj+lLb1fF2urbeuu5LVKL0yPslsGlDdvhHFji
Vo95+QqX/D8/odOrGa3+BaMzPGj8+k3xfx6yhP//dzrnnzY/n/E/5+BLiXLrt/q3rbYv2eVT8lK9
bfTTJ/Ptf/+61af600+FdVoH9XDXvJTDu5eqiev/ouynlv+/B//1Mn/Kw5C//OevT1+TIF0FVV0G
X+q//j40ofJZ5liMG//g+Kdv+Pvw9Cf856/LS/evD1kZ/S8nvXyq6v/8pUjt3zYvFQliU5OOZUvx
17+gJMyHnH9LSzVVy5zmGypcub/+lWZl7UMHEP9WiQ8IlYWKZtjWBBOrEEidDqn/NmEJADkAViwA
sYq//nsB/qYZvN65/512oP08DAoTpJlBl2LwxgnHtqy3yzkos62qepB/0Uhg+hLX71w9W4QN0i5N
MkKSdcfl4JhLIkjfQGB7uxGHh9fn66fH60fygzYNttnMiZgu8+uvAPBG1HSae2n2m8lXi6H2WNha
uk9jpwAZ4t63TnIGQq1dEPRDACtB+cWSy9bXCbNoSNSJ+tvQ55Nax4jHn45k4g/38e8L9eNP0n9e
L84/yVSnaIsqzQnI/ebClHAOsXtCYU0f0NCJgIKu1GbU0M6UX5M6VG9x3+yKrKq3huF9NoVEh11Y
1gpc+CIVyjs3RfgdDg+YX4HlCMqFIRJPI0JOzB+WUkWwPDdIc8ms9hCMdiG4yHKH/smu0xG9Q0Hv
8fd/0Ztlw/wXCVXytKHPQlrr7Qy3UNSqzyompsTzGXlkr61tPyvXOQx4I3cQN6Af2VZRr+8A/m2x
EVuQabKyGpZ8nz4EmcQFVLefXV11/tDrazzqbx8AvMBA4bCi4SV5y7KoqzosO1sme+gFmEBaaAip
8T5TLWT0cWFjGYbo5mAUH4TT1IcYWM1C74p9bPkophJkvqJ97qnDH3/XLw8mgxFaZ7wj1oT0EG+i
BiGpzFzHaXxnRvuCCc3SUBt/KZQB8prGLElgv+bjtDdqabjVve4pR7lqlaVFz2xo1BDC8v/wYIrp
XfjpXQEBZxCEIQjIvdTt6Sf/gBAdIC6MnouLHnKxKD+H2ItYZbJmoqucnTgo72N8CqB03hVdHD6w
NFkPoveXo2kFGxALyMq6eX9B+RnBLKh3K0CI5gGZvX2ajepzyTxOti7CVkY8LmJbkUucax+socfq
ulUPZmNuUi3ERaO/hohP7XslE4sxR/Yp6JU1du4G7i/D56xJ26WtOP2myrKTWUkUD+EMCiP74NdM
lvvKQNsp1HaGUl2MrlRACJTDBbK4PQzfgpCAtupbYNNl3q6kmfYLFjw9zpZ4m6N2A2gshSc26PbD
798SnQn2rxeYUZvu2uRBVpG7+/kCpwlo/zBBz1HvmoWlJ9mFsOcRQyLnqIdGuQ8LlDeiiZnXu/2l
T80RhZw0vYWAoJSm9xdWrUSrFBHMo9PCxEzksBkKLtDQfIU4x98+EGifRX18V37JgfxuA0Toub76
iqQjqwip5B/cOlr6vu0s415nTejq8tDp5i2y9Qdn8Nu9XwFwUcoJ5TLtRY7nHWqrueFfCqLcR1B8
tkGYN7HvXFCdzPZdprnrxsL3tkrfcRubCyu0fldB031oTTL0vnvtF7K5pXWibfE5gx6KaHhUlf7V
CTHoQ3RSWfPwgCtGD2ASqRJ1Em5JcpZL8EreUmRVsfHJDSDMFu5Nc4zOtZNHZ118Hho9XfW95qFh
7qukvpqYxbRcqTiWbXi5A1SlMERihm2erM5bhaeIdN3JQl7tUhdxcGaNvkx0z7tLwudBqZodQxvo
M20cjmnZahcYiEgxDhdLqjdbFCg+wDBdaWCZTp1flHtTZPIQq71caFmu7RnYwxXwZlA85jDJmDco
x/lBdWowzw3rEXVYf9LjiDF6Sxpjh07Up7RtH+08sw/zPbJiPAIK39BAikP0MQz1A/NL7eAVccxi
SohTiASRkSgXL6/TtYQOe2JU3TuFDO5kbeMinBgnIBLBnau0wZ0a4lyD3OvFKLNiqyiFdt+k0qVn
ttOl1ZsbTbe8k8j5Gws7HS6dwtOCZ06P8BuunDKUJhTU4s6xgnCfGaUKvan+GNReeqrwvEQBpUGh
QppLJxKsoSQJGWNglA8R00IfCm8vq4+xzZk21aCyaOxIAozS3Tha7ROJ1Ohm7f4d67/0oAgtuPaq
721wj82XI9qCC0yH4n2L5sUN7Q315lrQu7B72hdD86kvi+HWJAqRawghDsZtIxTA3aj1xjtTLZRr
0JnMNygZpvqQwhc5zL6aA57NiLs6OH2N+wbjuuu8ER6MbKTuEDme6kYntV8PRIK/o27xUJvr/DBg
/j/mPXmmjETe1NhwIJ8LO0XMEjbNJpFkG3LwMnfltImT0d7zkhDOnYpDQWdaGhAyzRK/vKnKRKLN
W3baoTKSbqk6tr/V9ci7j1LEx70IyB4djPJu3qghojrxMF7UqYVvEwvDCJ5Me36WlWHd5k2tc0EH
c/gylxBtHCchzVXPxPHA6g31BbJN9/Omb90P9ijTzUCnvaiauncXSoiSr6zNdRknyWHsi/wGlbRe
iN6p771UIg6PFbSSp4ewMZwnLcDWNOmqDnOMFjap95SnCUtyIYcd0KIat96qWddNTtDUqZRLUwGA
aEYYSUAt8g82KbnA+toFUQC2nIeY9N/SjMWTRrpsaf8/6s5jO1Iu27pPRA28af5AOEIhG5Iys8NQ
Ojh4757+TlBWKb8sc281/w4DiBBhRMA5e681V5lbJ0Wnf93XuuXXAAkyLJz3yD0yS/1i5xqFXOq+
/fzSm91ZJ0CSlhZYfYQIeDKG49wpjRvi+KVXlJ2zkEw3fhc7iYAaox+zk5EZNW2hztiJ3LjpGxqQ
wsL1luqZsossXMGz3ZQubNj5kOXpsqdcOLlDkipEjoqfCATzvVONOleu3vazketEo4K0Uw4LXSEP
C7SfN1P4EGf5l07r473OxfcIRsQtmt6+Jac+9iX0kMgR8oOMfZ+8EPU56UxIeXNb35Mw8CDk8Yqe
0tyNkWN7mwPcUcrCzzKHWrxN7Qhv/vu3memLdFpoZGLI1UC/EbQrklej77t7ZMQ+pg0sKev1acls
7TpzLjftJzCYFaxR5zZHQH1GjlPgXZqeLHMUh94guNJC2Jaxl6G7uWu0qQLNNX3RWx16hWhve3WM
vH7kImHatq8vjuO19O48PVmOMRPso6LF3sABPkfZ8mRGkX4jaAPvUJ+XBzhhFNNHZwfWQwpgncVK
23hOTG2c/9+9HYnx3EXWvVUtE60xnB41uRqeDcbGyErAEYqNThX9Hnl4uLfWCTcfbd4vuU3AkYhK
V4qLyWsk5assFQ3jVeKzkyT3xgL7azJoSDPXpIRJUzDB2OONHu00pVhuFcIDizKRXpeFcFqyFUY1
nmHBZOmR+uXt0tvAHXQ5O2ywSl2Kg2Wc9zHRWaKcGa5M4VXWUg+7gfGURjMUwHiN/FGkFxipth9P
dMV7WgOzES33dv1ATZvaUyuivQVCj5dXCYvqbG6sw3K2pyal9TWtNwI0/3Jum4GTLReRUIgHtHdK
69wIKjtnBB5xZ52r0rmJ13FALu2nzmgCM9KNYGkHyyONNCm/wUJPfXmskqPWVzRe1PJWdn7EozYE
Yah9WksRJ3riPwSJnHAaTO0kdc6d0mtWYOBI2xVmboA3ScZjb2nTo6kvOP4tndux3dXuoqbWQV7N
1ySn0kMpTP2tbO2KEmT8MqSgwbS2sb1RrwRd7lzyTEXTTnoPW7UPg8ZsqoPdZji2xJCe5Nq8xcpI
uyfCz1CShtPmxyI175UkLw8S2uIKuHPtVLPbWUQVWyASXZs8xNP25iUEUA9V71zKqJICGU2Oa8wQ
YbteyBeYb4clAjUbO9dhqBsuA4M4aR0OMEbL8XGNEkUTLxHmReQtnwwfe3dH2Bept7rIz1M82b6T
kBBRMkalfaIdHa2+y5oBOF675ttVp3Ko8CpMPxrsCxealqO/hM1PIkc0d4y4gSdwdnClnRTwr3sy
UZpjVmpawE2t2On88zxHgchkRgVqt9SCmNVyKezD6VVF6O/FMx8BqCKKFKkkZTjhbFqP0YUhjJRC
qQ+cQSiXNMOls0XvS426nRYWlKRSYzdFCMe4rjj7MTNv8qKmBlxJN9lA82lp4Mjgpd5xmqg+bWuR
mD8wlC73cbdTkfGcVMysawaum+mzHZDJBg5O2MlBUKuAmkWCvDNk1370e4mw1IiO3xkBiYXX/dog
3Cfaki48GA3oC9W+E85V7WHhigXpw0jnl7ejuVw3mj3etuS5n+WfjRGZbgjD+rHpc97crL0Ng7R4
Cx5QQPJd6QHCgLHV4e9CEqZdM4OfLspabk1dQs/UYmyq5clRiqfU3zb7fphuuLPwFRMvQzFLuh0M
BFx9np9SyaGBN5oXu4jHc0UTjKB5wmoZpqrQe9P8EwXke2lMhh+a1dKKlC+IUqaVh5qu1WvzrMID
ODttT7ozNN2Jady2R4yjeSboENHloqW7JBNk3m6PVNtf9dW5GRzd1XMr9rJCkJ7bR5VPPnFFjlQ3
nk1rjlCNME3SG5VNKfyOCTDbj2Ml0xXPvzRMyEiGExEcYta2BZXtmF4kRHwjIhDFrWVdOjsJcG51
0IPtKa1Igwms/QFJ20+rU4U/yHgqjUQLTMlU3xcF0Dm3JpPFF2uWrsX0i7R4F5K1XGZ3hPYS8pTM
ewknKFO6B72+J4DBvJcASYxlWD3KmWocayo4rgSUj+YY+3oDqyD6dfvQVprEUBqH3TLHzSOCC8/u
uvp+2woxyQemPVCUXx+MaF5EcDTprPi1mYsdZqRqxymjPaSmqj3g66B9nTVihZvQdaDacqphiHgw
VKZbeexuejmqnyJeg9vGo0UbjWp7nR8Bl+NcbJT6xnbSZyUcrRtAyyeb/oOvy1VEHm2sPNLDhdFu
IjBueYMhgW77cpSZgSHcozRFzH2//nzsYqdWBGSpUXljc/31DIdOniFJd0rryOT9yXIwomNEYrJu
W5Uuu5Ze1T6iOUQv5XKWZtv21JzstZYiWqBL6Cl7u0FwPtnnKp7GYGBg14/TEmwLImX7/LdtgHlE
lkTTslP5nrllzuYPobQz2umjiQu0wg7+kFX9EFj8iM6MyweXYCAwtJXj8xfJ2Yqj5jC19a1KiXuv
CuOTJKPJziywx4wbqCybyQ6xCvyOKL9R++xTU5pfVy/uWcpQOjqJydHEDZZ2wT82epBHmAuLuG0a
piOdemWEd0yU/nZCaOfOis6xcyLfUabddNwFbGOU6HhMX+osTj2Yca/w411lkTUvScQVrBhVAQ0c
37IfQtS2bUdSSZM73wgTf7MW6zjaw7NUxPBZl8+IixffLNDkR9e4onkIh6A8FKDv3NiOOEvb2VPa
8ZjouFpG5zVe7zDgEQ5zuSc9ovbBSqlKcoqyk9rE92lhhocuZISrtpGrFBF4hbEsuFZEiJ7nE8gw
v62HQG7lt7J/ZJwf7sJ6bt1lYlSDXlg5JVqoesYwHQddTw/ZIClHeCoQ0BRxplvVeLLd/9CRae1N
I32b0gWTrmW/qiV8NjpwU8gI3Y4y80SpzZtpEyTUlAJrvVxuixxxchObR1oXP9qFz5n07aHWzJNi
E4yN+OLBFJPjdk3qqaVS4Xeu6Ofo8n71FMCzlCS/StRjYkqPErjiPXABZB5l9nUidcgm5Dyzc9ur
U/uFZrC0w4m9dmQnxzfRcrlGQ5ZAiazT5dbpCSxXLnz3n6SiuhX0JH+RuG9LCgOBLq3f0s9aUuX3
6CBJTKnxha4VZPBJ3XcuHHdchmK3wk11Z0u0wovRqo9aXv4cjQlzeGKoe2VyjJfI1G6d2jiRjuJQ
ATWVoFjF0QgxtGfTqT41vcgCUTEF1p0w92JnTG7Uuj23dWU9pNY6+iqaL6Ioq1f+JRcpC1+aeoDG
2tRvZt/BSzVx+bRrs8wcspD8VVziBtcQJu3pGUbPhBRGo2AGhvaWkFm/E2pz26WZtW87CfIodTPB
rD0hcGVXVdy+bCQxvqoQyxc2YXzsMsk5LPKjs9z2lcB8blXVgxBUDCFr532KSca0LCblpnoYlNmt
yjC/gRKvMll6lpVOvpFHrfI5hVvmQgh9ewRqet0156rRM2KwyaNRJJk4E6P7UlA4cvEWBvB44j3X
Pa5fhnynkZF5H1OgxkZ+byenQZ/lN9rbaEUjSz8nmTMfE7n4UjOWOqSD/SAv5mUJVUEIg2IcbCVW
3GxwCK0ah26XXUeKykdJJINPlbq+QyD9ZOkpzeuQtulElnpiUE8KZQfpcEpJOSkhhvWLedZTfv0n
CzbyXhksgMfrfSOS1Ge4oNqJgQJxjWgt0pZ3T8f2wTbH8Bmx1Z4W1QtJizQjI3V05bmvKVQjS19E
QnjKmD4oksN1a4rKQEGZrlSLJ9Qx89qWTLmecxpDVn03lO1tKuUV8AceT0GzukImVWzJ6uPY1qoX
ArLHlnIau3QirXGB5QwRLlBIfQnM3CIA2FqebcOugrV0TdTfukrmyeYA0lzRVV/sPiPrUr6ihN1L
kPFyrkK2ElQ5toS4Yk5ZWSRN1qhks68JBYqA8D+63cMKsNi2CxVwXYyKxxQEfVfqVAbNutg2t4Wu
LCIDqvtvHg5RVPz27NFyWnhrMcaz4qBUo1cPWNvSuvdaHSn1zpT0fT4X6XGo4Q826xOoTAUYWRPu
JrPbOE0GqNaqofSyGJIZfNv3mDm4JnsTg7WbMOvFKZNyhl53fUW3phfDQxFWN6mT2EFBCIWXVfnb
nMO9k7TW5rTvpWDBIpWjKmOua++stAFsZ8bj/h2tV6NBABuS77HaPVgHEP/5k7CG5wZuy2FoBQ4y
w8iDKXJgoTTqeVYWXztUzmg99Q1tFWewXzEVlVcnnMvrYqGiIz0N1flJKs00GDUIE/Esah+BUeun
ZBBEDrq6Gl51KMfyMeokwAhtTyVjLk5ky0lUtLuc9INJygNUQy7FVf0JKHlRVWnglMt3/tkWl2zJ
OOljYbu2CltMYKlSx865HeOFNrBjAiw2vEQs3I2btmQGOOs+eZeUdTMqK30WlXcG7DM4x8W57ouD
w5nsSzLOy2FV1mpTrHhyu1NtKLhmnjfnsKDYEIq28Fv6ZTe0o281pZReKsce9xZjhFMG9eiBzEII
QUj3vk1pfLAW4sqXbjVExuWBn0BxDOO4eCmL8FwUifTWk+Pp6TbZLVMeZ7fcopkoOcOuYjD+FlXU
eACXltakfx6i+MEMhfUjRykwdA0ENclEBQEdrIgwPzbyfKzxunzNsRMw9TL4v2KRO2Z9/OhMNHSG
niIvE2pwJThcYMuPRAnnQE+BYS2HpeDSMWswYBepQ4BEYbKsxuQg19OBEkcbtEWbYIrqMVfXUUY9
sFR8ySTozmqkCCjwKlMX2U+tbo9MKM2TScaeG1nFXaoMypViWxBRUGCM4sxngxkc4vP4qelAxa9b
FphNr1+ZkxAxFUAKi3Rs9L7b6XNxJRuhwhfELDhqckSINmgRnTReE8OxD6ZJepiiy5xgw00waLqy
ZH5r7HY+GV+AInW3vYCoM0muMGT1TIolXwwSb5IQJ2nfQOi+jE1+sZNC3CiZk9EenMiu0ssT18wL
wOv+Qc3Nt1RnSKwTD1ZS8b1P5Fby1JiblDLZLlKgx77lZtxGMgEPNmlDdT4c9RApjERx1aVvRXq6
TAO3aeJ9goHBtSaBGs1OR/Q8PbME5GdjOoPY7OfPcdwxRB8bkNhrWQo73YG2kfmoyG+1plf7oiy5
ha35CFVa+XEVa0EmFoMqRrXvVZVzDFiYm0bLi5jr4qjO4xP/rflkFg5zoHRY9oUKHN2y5xFib6+S
PCIve4UTjEtE5pkoNZaU6nBb8vxYa16dzsq8gTZSPcs9QdCwa6bauJmUz1YP9HkFZCOPQFtuRt1F
QvyR69zSGnR6B4OcA2e83WKTorTbGXy9wYyoE9nxeB5M85youPaLeXyNCqm87wmutOKeX+BopuQt
07JJZ/POqTLJS1UYk0vU3i2UtiOLjg2+O7Ffyjo+d6J/XMyUSrrxvdamXWGoCVgTicF2os+7VivW
mXpHZVKyGR/nu35cyRqmEfkTydvyOMfnRTKE3w5TeRyOaAWQU5dTf4nrQcWLSSVNWi5jbUM2naEl
yBXR0VvloM1z0w87xL9OVBwbayxOQzr0nrBr5TivWhhdJ9IYWPTn5hnpcG6E3d2sDk0wD6R4Typp
7eQqndNO8c1al3fT7BhuGlflJUTbDAghQHNqYjAS+xjZbBBT0EMgj+NkjcKhVFy9crVnFA5jdME/
8KVbTrMQQa8RBG9K9JoZJLUYN5pQvhMRI6FNGxi3XA61ppNukkbioCCaRwzwXOeXi62HyrFve8BD
TEJ2EV0Jz1z4/hjYmljtQOD0pfM8Tk59qNUm9JSm0J4tffa58PBHVWf4wJMcAoXlRD1PYfJj0DJz
X2WJhDfsUaAw/TTM8qe+4w5rrdndMUkHVLJ15VA1AFmjHkYz6UL4pGiNKQnuWQiDlTfKMvLaiR5w
xcAPwxbhcRC+nYm4TyWJb4xWxVBaqM4uq0LNm3NS1wzwBA82h/CFPS0ojJLwIMeHfoEsNllHwfz/
3HYEsCKiN88lY8awo3CUDmp3YIZbXwxJ7oMppmpqlMpFxObLmlxx5Fr1QqtConhe1i25MQwtlIaG
L/hN6ksqZ59qV+ik51HHXDjCLHe4vNI0wfffhcph4NYb6CTcBZWewj0FN68w3LjR1oXANYUDrT+H
2B/2lWzXbk9bKhAmzeZKKNcxz7pDmABSleozldT8HEFE9NpR+pmFdU1/Iqyumm4Pd1JKFon9+SN8
dqHo343pZyEPHRwXBd0o1kQyemWmiIQF8I0s1OnEtYOScFsTneKDXE19bNn5Oc/0HG4B4Sc4hXSv
VuriPEkqE0TCDckRWrxY1rXVxNlPvhqJHyaBZfs+hmBhypl9crqXHK+VKxQI+qaVtrlrcmOn3Kqy
CiB6CURaVbuQkgV0Gi4YvMEpKFq6Aq7TAoIfIop+VjLrnkqI5An4MiElddgcq76tfWDdk1uipSAm
ivvLoob4efUO/0CM2QgHH434oeieVU2Mx2IMk5mONi0mYhHGC+wswFx9gP3mrqmb9q5bF9tlJ+MX
jA4lPVrTHU0Bxuo1ZoVba21T65PSXgxcyJERH+2EK3xSIOqZZyW9i9c1S0g/0pW7VXSjSfKmQm/U
GfyhydgXFhcT9MEN4kegca19bszJ2FUkp57iJGemEMd0WS1moI72XDQZt0ldlneSHibcuSPzMnZT
coSkd0mnLnDaIj87pIGcahkXNde9ZaeBUaEYm7cHIB5v8Qpmk+3ceeoVcSm6Rv4cakvhx6NZ7OQF
L03LxB/OdYUGJZ28VtTFQW9KKajk7AuhEbGfjg7gQIMcDlO3XpwCr15eBZasRdemA5k9TjMIyF71
Y1z5LiKfb3OsN4c5LIk2jNVzTN/o8yRH/mKCDgZTGd8qBKhc9Ckhk9EYdjoFlGBgqKdYENpSUqwX
gV+6ZhBa2FT/8PPhLoYB9MhAVYOgnNetc8V/dYD34OH2FzdTRj1hyNVAwQ1+V8vlHSX6HV7c6m0a
5B9G1H8zyqI8hk47XyvK05QWrqIC0AXnMXe382E7M0K5Qi8od7uqA5kCADw8ZZHJ7zwSnPFt+qw3
tezZlDMOW4IE+V/+HMPCkmGGQLK2NfpQX4a4UzyMWHRN1YIc2ES50gAHMlHQzxmYu+2pbDHto93p
9aJ9HNJcP9WkQrrJtMA8bsrppSBZV2oXdmXkTTDOVJ+JtXT8YlGXw3YR1gCUcZ1jTGdM3bcRWcoF
apR8mIcat0xBZ7NJcPf3kmVcltZ6icuyuxayo19iTX1J6weT/v8Tgffi6jRrYEkBXAUpMDIBR24C
fawqmbIAq9u2hqzpfW0hYzXYNuNZR2YlMKqTyMctQaD/1HTHWjyk0XWwLTDVvypNmvkTEgzdEVXQ
WxWdezmT/76a0tY+jfOFYnMZbAtjnYo567RrW5N7wd2j7CiA85PH72ZrRWAbqxGPRmhIYt22XghT
YH3VEmg1UnYKRZgH5En8Wji2ACht1mcFWfap1frvaZfXO8ywHGCcYWh0Ul0E25qSlibXcPM1sYw1
84KiWfC+Oq2rIlJ5oxZXo7g1cp++chUo3LSCZV1smx8Lw4rFrk7p1QqwycF2gO2A74f6xz60v/5i
ReCRmYAtXkaa8s6Yxpftaem2bztAKkMddbe38McBUygWO8SMLzU10qA0R/4RUhLXwfv2ujOKJcjS
iDL8NcvdI22v8NqBST69uzLY1j42Q0LOj6tN/4/929f/x76PzY+/12jzpO7HkbPIgEhsFz1De/6B
8cd/cduWpIr/hGijgJNfpnEpoPLqICazMQaK3hk5ggwnPYyjjeHJetqeIOlfHbWtyIGZKpAySv7r
uNZScHZsLxGSexFsj2xrSmyTV5t03z52bfvt9WnbWuvY7WG2cKH843Db/vdjlhOFP508LJ8cgA7j
DHP7pDV/rW2b2wO9YAaepb3uierJofl5AgFHBXfAcOlI/KyyOm8DxkUwo7TstP2b4+10+/i3Ens9
rD+q7ZeEFL8OtsWwrukmUY01YKAdbpop+MgV3TY/FuqaNZrHCzNDTL1J2oUYE7K83G0fJEr4kWyL
2WqiXZQ22BgWu3h2AIF1q14gM2ggo3Np3FXXFE8uyS57C7iJOwvKfY487+zcOhAFjmLLvko2KE3a
zQe4shO3aHOPjRNxcPysFMUq6sbOPe1mWvkupXOJLF8F2cF8YICmnu017VpJSWFkhufSOnzOhHqX
qwTzqnP63XaY79AIfzZLXjDv1s4iv2mpKF/tWTsNRUtsexhHh1bTLjqnm4sK7JJGJCZRBX1Ra+Ou
U5OIZO5oHy9rsVmEN2FqxoHFG3RH15rbr9Ti6JXTGIW+cUortOGMLHE4VFimunnXQR7J5xrYIJU7
SMk5opbUPIWmdsHYB7ccz+XaG+7x/LXkQ8iWc9bJ0vGo1g1dTY+0n4FW9a961txTMTv04TPeJcWH
1PWtMl47Mze9snNObZR+42rt0wTk85Cpm0g2eq16/kaYAByRfApUGrP2DMghqoxndbTeJPkgt3ni
TVb3ze7os8yORWCAQr+AuNGF1AA6OLHKZIHbuNAzNzb6whN9qrtSKO96akCXKBRfaoFXb+xBICgq
5kzEFgmdmwGYiRmG99hsSi+aGcoXeuhalQX8gRhPIt7o5lCQIcR5P1JA1TuJGElKxkzdlA6pg/2U
ZSa0cb65lplYQA7iSYp6KBvtvCZHZ/TPHeVzaR5Uh2mWljPEr5pwDyyWkKzbooTqBPgMFlNfkVJq
E+upeZhM9llL9izDLxqB4A11TYFOlMP5qOuejhVVSVUVF5LBn+ZOdbzQJHYCbQQJFdmFz9661SxQ
FAvmVZbg22tWE4kBm7Uyixd+nT+JkutA57tJS4ObAf5Jjzi5FEU9rglpfqvFh2UQeAZ6+SsTiJaf
rKo0Pud24jM+LH3q8u5ERGL1Onfkt5AN8FVU4+yiifZRSIa7xbBqPrBCZorxPTRD3xgDoArA3UFV
gKaVIfmo+UwTJQ/Be+hHHZEX+OQw2ctSne67GI4FuEJ1P0ng2hklq4cC+pkPVnA4JtHkeHrc6ddp
rlAlycV5gdLq2nluXJdCaR/oqu8XYzau264oddymH5VHGeIbdyFyydt6+awSYHHJlw6/VJLmXqJT
LlgildylFW8v9XFNBz2U9/QVEXQa4XVCXXxymCS6JfSH06AJi+KBoSD30fEF8wlavSoe9DU5Hhyl
D8yxROkTMuKROW0cNH7oWtArabTRqEyQMDNNc3I7VMkzN4rhui26KZgAMzwl5Y0gJeYpqbXv4BUd
5ljheLX0hmq/HHErXH5kQvSBKkZxLzTJdsd8r1WhyrUqc46WBfUuhDr0iIU5AKBzU9KYtQdjONeL
QY+g6yU3tx61TrMeJ0Xs52wZ7rHSPdVF8y2Wc4eHZmrVs1bcmXrXMFFXxpOtpBpXjQaxDZECvpI3
1S53mkOpt9qtwsxuKIvujPD7jfFOuk8oI1L3mwTDRX28sZKXvEpsRv8j6UTtxFkwXhF6AGAbVoS0
7TB0qhgWZvKlNm39gtdbvxTqClRG10As6wzdu08MHEZmRtnf8nCmKDe6oj/UA5n2konLl3JV65bS
qzYN5gXn1M2E7uq4LLXw8zyefJwSld8IvMSI8eId+vAfADCeUFbETx3l+Tjs8meThJ+ldZ6MmCAy
I33NVzhq6MwVPD7lcVPd1A1VSVHKBGQ3x8Hk5f+zslj5q7MJ/b2N6gp4A24OBXvln1aLZVATR1ga
YFPSQY/jQNO7y0OInrH1bCNafJrytgEtMe+NVdwxmXhl//Nb+MObu70FmwuqrIARoBH4J/XcCbG+
JQj6jzCuPDvs1Tsr4gqAcVP43Mg+Zyrj85V4tXfKAXMiUHRHzRVPqsrBa2stRxkXxedVbEpcSH43
2NG1o7l8Yroq364q0K0a9b+861Vw/RfF+/rNyTLuCXT40Dv/EGTjZsi0pJz44pzO3GWGYpMoHd6C
ZUH2Xmb6wRjs0p8G5TSYcwzRLk8/L9pR0dOvAuMWgX/O27SrgHt/NVX5paSYQ/HH+IFAxdC5fjEE
phpz35YGqd1CLMH/8v7/ydzA+3dUXAS2Y/IxNsH5XxT7CZ4ZxSy51BUM3XWp9IlV5EMYDU22WT6h
yig8JE/DfsmsT4MpuDzol6Rzul0JNXuHtv9mtL8aadIcF7JnnbUCUifVZ3559wkYhcNUlaNH9LVx
6BL9Vofq/m46/68sYP8fObcUR+e/8O+NW/+vEUtZvP3u23r/k1+2LUV2/oYSUNEN29JlSBecc79s
W4qi/w33jAlNGV+XI5t4s37ZtjTrb7IMXILbO81i0sUwFf2ybWnK3zTVtumCkgnBJcn+r1xbpvbH
OYWkmEsJJAtgHLwhMgz+alIAMN22U2qON7aW9TtRd9Sr1sWEzCBQ1mqeukylV1TRQPIAI/qwZo5M
l/bva+umWLLXosNISgvUQQ80Ap/kojgE25rBYJJT6n3q2f9jEvoxE932WfnIZGbbyb2+PzhqfJIB
1u6jcr7G5RAtaOGY+ciFEjWfuHOuPKNwv82qPhbKNh3btgmoYmY26Pmrri5YqNb+X7POfmME80yS
I4mlUZuo4RQKftu0fVuoMK9QlU1NFdAy//uqmjnfRIqfPWoLApq2h4dhGX89k5nAvE5ok9lPBmYH
pppQRdm+MRun8xHi2i6xUQuQ8Mm3+P7wWFOrLYIJpQVuZ8SVYcl8hOn1x2YGSp6SrBQnQU22aNl1
QbGkhuxtq9G4qGRgrnu3hYS8PrAnCu90pXvZW7j6euX6yT8Wirl+/EixmVWk63/DWOhEo6FDWKhQ
nIjXkgSgt0re2e1ak0BHohT4rNm9PeHjWWOjvhjjCmTDc4g3pX6ct7pJwaRvW2Mk92tN9LgIvD8e
lsUUKjtNS/I9lf1raPdtkHbEr7jbE7dtdVi/yN8e0v7VMQtt/WrnjkpxNueK/8erV+8Pr29ue0vb
Md5faVv9eJ/bH+bVoaJUH6RSqgYM6ZX3NahoaqAZGV7fbXV7eFvUS/aF+2S4+9i1reXrAbY1XCRE
j5XJ+zM+9n/8gYHvOiirQy4pVFAKGpAY7Elidd/Xt90fC2s9V94f33b+y+3fDrWtinpMAKho148/
2dbej/PnIX573X9aTZzvKJnK05+v8NuRMnNmHjSoFvyA9cP8h1f6v73yx5v+7XP/duyPx7e1bfHb
w7+tbg8Jk1QZPdP2FuUpuhxr1W49/z8W/3bf++/iz4cF6QPHP3YiHPj1iyJnrl+8j4Nva1VbNpS+
l1WaoQM0PKhc0j7+5uPZfxx2e8BcHmJRGSRlcSpka7luW6MEUf22+ce+kjI7MpD1T/5pdXvq9tC2
ti22426H/Ng0pIEr4Ladb4fbVo2RHCHmbv/p1bcnbovtZQw9ZkY1Eiu5vh81heH3aVsFjTnIu6Rd
8I6NlEHWOqq5ymYQlOXAktbK67ZzW9iZqmMu3h7anrXt7cRoLJ611KgQ6gSofAcPmtAdDrWA7lue
tlXZiPISrRN73w+DMUp2p0qBQppGZea+H0si0Dg5Nw1pe6hKDX/OFNJ9GsHsefoqGv0zCSmdm2M4
AZGoMrvuv6ZokZjZYjYcsu/zKHswEuNdzrzGIwxM9UZbnKusrHbZhN8MwXSfB5oVfdOWYdiTC0AN
M1Vy9GCkHP72Lt8/xqzblNlEE++QVxfBsF7HN4XLtvlv97Xrk397ynpn2P72/S/+xSbB4BQs/zj0
/+Ewmm30tBns43ZkZ7vZbq/0vrrt3Q4DE4H7/vYC//ad5LII4mTGNfHbu8GEvK/U+ZHxOHeyTdnj
5FP+rvHp1o/yse/P53w8/PGcj31VbZoMRf56iO2JH/toef/9VT8O8d+9zPZuP474cZhtn5PAfEht
3Fxre4I2OmjD9c63rW37tk3u4Hgh5Hn/sX+IW7hn21PeV7eHku2+uv3NH0fcNvPtDrk9/P7M7Y+2
Nsi29v74x/b7MWNd8meJ7KhFgbRplRJ81co4K/IX1On0VZf8Bk004Xs5ivUJdfKBmpjmEhYBZUpZ
yZ2pjCNC671MN9HFxMBLBuS59uwgI+yqbmfG1uRGRuocmjwn0AeM79ApB6fCaZem9hdNj1K/ErQ4
v5iSfVLSKj+NNqo8vFZw3q1HmLCzi1wHzmFbfyNlmsoDI4yd0G5tE/tNVIeozvEIpg2lwEzUV5nk
6QN5Jp8yIX3bAEuz0ju7cjHIApVtjyRvLzJeyUykPSccZ2fQ2DNQSJEK6vWZPLpDVpBfTyG1reNv
aQgrdKZPqrVS5xnhuIv1dJ+D2dxhmR73OGeOVYqCXCJnlA4uHogSjr9p3jBFiBETr7b1lASrjKa5
YafFWTAi95nNBpkqv+ZaCvqYFrs8t7uSsbs/m9YT5PPkZABZixuyVcvaoRwDGUfv5tQbRvFoKnTB
zShL3bdhVUvF/ZoQLMlr1UokN2JcPpWZeLOguu+U8bPcEiFX3de0wqL6WOZyvqus9TpnUBRsNCKN
kX+4qZBT3JCUInu0uK61TJ5F3Ss7Iiri7FUblTDcsqA9Un4px2l07S6SuCyGGuZ37UHVvqMX1YI8
jKmJW5ZrQ215hEF9UwgM+0ZILK9NnXB+iPKI5BogkNX0s8oVLKQ1RXOjqhFgjRXsso5IGOKXF5rR
sTgRXYqEaG4uxYyKr+OiCrOo2OstLuDeaSntkxdv1c63REGcrLbMkoGW+/ifI6pCpTjFlvp5iB+I
taUSTnXNA5tq+1WFooIynh4Z1g7AQVYw9qeXh5KRj2Wuunig5kWsJndDD5e9/2Q/AT0fDtb/cHdm
y20j27b9IpxAl2heARAkRUqiJMuNXhC2ZaNvEm0CX38H6Tq7qrwjquLex/uisKiOJoHMlWvNOWaO
WEkM2g8tOyQSzBEu5o+tv7X7Hg1MBTA2HDbrYlUj7Ok4FR1dXr/zmQ6hcjZQ48xdtgV2g3ie/rcM
GhsIX1MNR1ngYsUmm0XSowuF2od4ldyNkoRgW1GjlfbHL2k5/SRXT0WWpNdVl8A6IEqtELgehYEc
JpxLP3norBGTCpFAK0PXUHXv9NBIlPUrLMyMRWRLkuQ4Gcznu5+NtC9ILoyYcfB+22VYW3f2lnd7
HzpcMc+olk0kNwNcKSaNRDhejQV1kiNQatminYqTje3UV1MQkp15M567bUFpZDj8ngSOW7F8GTf1
xHC93w05oI7JnJgN8RMr46Yo09f7ph0u4BcxlRIMnxvbCdFLXHN/DGXdR4ldBkNRPE1U+0E3VN7J
gfQbJVd5u07Yqm/ad7JdDYz5yDj4/xBcmxrflYDfmSw25nRwcRf6s8dVIXvuK1+PuusgXFXTU8dd
xYy7BjQ6tki0jby+rDBL6dHDO6lX73VbEMzr2CHCbkrGGMGCsZfCxvKk5FkW4wuuYI9W5F2NNJmY
777DgtAKDmSU0LJMh3vdY7xFV0ZZ1UUxveFNQgnWtuI106Ymptl3mJeyPSp7C+aJyJYx7UESe2O8
FfNX1A609JcGmy83foj9p41RNNaj2e+ExnhGpFB7YQ/ws92rhu8rEKNlnxM5Fwh+3iyKEccihdVm
rB2SKsDq1vML8rnHCJjO+OHQZnunkqvxKPotmARMBcGSIPoOreFUfWr1NbSWqQ06nllk2cO9JO8Q
2xW+OrSzQL8aowl0Q30eUbSFAnNhx5tLBzj7sc3JDxLM7/MZdnuhXpJGguMCTuaN/qnSpBt3hiaj
UbO0QCEAaE2Ni4KkbeSTFX08y3qZAZFGJPuRX4Ihh6VwvSwFAh0r14AlsehmGXPIsYZ62rVXOLOL
KS0xp7itt30K9F5K9ZBYzufaL3D8lC0dPpJkWkLT0CGYz9LtPnL3FQjOGNssPsaYis9GH3PgYnMe
LXNw+VuKQlDuVT+YyNExDao6fc25TSHifjXonNNAUSjzpQsVKt9eVEIgrTtnBDyCr5yLEeCA5pzL
1PhgTJRloz+fdfHmV0mz78zsQIgASpek8vCV1C9WUm9IBUqmAk2JuRa/quOP4qXqQpri5mkiP0pq
J/CKAXeatccGsAaeT6LB2tEEh5xnrjO6I9fDv+c8AfU20CZzTy7JgK1AauZRiYs3jQ9SlX0kXa69
pZyY1CHJLcdPYHfLkK1RT1juxrF844AAfGUeAn+kL90S+hgIZJ+RXVr9fuyLfEclfex1hLDmOkCo
yJmhIugvU0EkFOTNbV3tU96CR+bGQy3r6iEiRuJ58uLe2vYwMv1wmicUJ66NRiT5uDlrG9rK/7gC
St/ZlQQHDtCOCcbXHnvzjIIB8HZNf6t0ftR9pUXw/3P8wYgfE04CDB3Nl0blRlAmeb+r3JPpYOW1
JV7xUfkGIymJg8/IZYBB7ov0JiP0e9BwrsdDPTq3wwqDgyN8+4WOWn3cZiqiCYKKJpxXNa+xY9Sv
IAps8G8NBC/eYZdA0SDztzNx1COn9eFDMzFznSyYgb4FRsFDdTSvgsG4AXFn8NCNbyRtW03x2D/r
o6kemF3GbsHgvuXecMtkiVlIGO/NX+cJAWRiqyh3EhilpBRywBNc0PqdLCFLkHB9t5T5esgnrEhD
kX9MavKHt0J7cCf7mz2rGExGeqd7EJSE62MpJfhmW6HE9VqF6G/D80+r/PpKdyjB28blsNSx8i2g
j7tx2TXXvAbLy987gzHkalMoDDnxBSMy5ahvEUNBe0GQPHf7qWg+eDSIcIelmJj9mEjG5b4pckRm
wpx2SOYfcFY7u9TqzHDVW9jF86uUTo9jdbxgxu2DdLbCajS7R+GYH81eP7XJXjmYVR2rpGItuoF5
alDL8mUqjTPfxNtmPSlBrvRWp+gW52/dwp/SGc83ermGjGbuIMrKM8KxZ6Sk83XOTyRV9l6qj85S
3q2m+lkt2hpKV2PgmhrHgZiG0LJLFz8fkSW1g8td/bRwlge6rNoAQOur52dXKFD2kMyeFmaehiDP
ndcAZb0fTI2WYz1pkqOkhNb7ljy+rdkBBRsODFQq1yOFQbOOEyTxgCQZl78YblNfhOQED5EtLf0o
XcWI2rYOrHG72oDX6jTFs2fP3yc35wIwkKV4vHAZuYwFcjQqn+kkM8eh4+ucZHdoqhVOhqVH6YA7
fMEy76N0HXTCXQoVdCZCXlIXLHIHOjywb0srrceB2d9OAhPcO0pF9TR/b/SFxSQLecUTZsfeB05s
Hce6fTt0e5iGCPv8+lnZDVO7prtPLf3ZXOopsvTmRUzTO8MNpNSdHnRu9rkqfGbkKjNx2smdnpvT
gaST3YZvjNjiIjuBAIeTebcSQhsAVvsM59YPWAydXVF2Z/ZByi3H4+XuihANMDJOCoXOzvAxWANh
8NIPYVGgipDQmFL9bR7XN03McWoRtECi+DOMn3xfMX6LGpEepmpbI9gzHWsegXZTXmxX6+9j4fSX
KmUzJrziOJVucd8V84PI33vPfOgX0/lkgYSq8rtOo95WqN3DrfixblYLf6SnOPJhSXti4xqFF6i5
Nh2Tyg4o0TSMW8kNqDIBhDa4+fAzanlJZfJkmEsbFon5oHX8jnbs6XQnV1Op5pB8ViS7kWThuFmA
H+ItPjH5TPduv4GaWCEBAtZB6vkpQ1i8b3okexPnH5N+xSseUdskBo/bi+rAmATsC9odaoTlU2Zf
pzX/AAjOgYa9/DRH4+z6TNSMdf7ppK+048sYJcTPpVYWhGwMRSWSKApLeE+LgaG4IID2HlwFitJD
aicnbYB9Oc4bA1k93cOmqv3lm78O5T2dI9zOln1nqOF+KHMZ9lt6TOk0gxFtvgIQQgs74iWYyXrI
km3v+tOPDk5lhOos0/PvM3TxQNoOTRs/twOUssesGt/7OvFjqdTJW0WQE1UQGQ6bQuf63x0N00Qx
kQ/h3wskrIBc2DGrkSin9MkD29mayWExvFd7mP1g5pBMEOf6oU8k7+r0aqSMvI0Et66rlw+zPjD6
Vnkokdt5fbEDxPARzcDXrF3OGlittYV+unpIKcp8gxdCbA66+uwwm7a573Ea5prx1I+ldoENk1y6
TVYXiFC2dhXE3B5a1HzsFdEmvx4zXKyYW7vUxz9/KjXJp4VTgjbl+ptuX5g36+u4uSqS4xxZ2fYy
yBdgqMtlMZb96Pb4GJoFLdFWIjoiQYYnkr5qHXkAQUIVW6BY2s3zyHg+P6FaDAhjrh5wPaZPeEwA
4VTJU0+EQ1PDj0oXUn6vH2hHbmGxblSirfvHY42zyv02YfrV//PYdKXSmwjN99IDN+uJ5LG+fpi4
GDtXXrgp8DiMI3lstWletusHWrPdwVvdNbh9ij7euhS9mz8uxOndHvrz8cGxP+WUv3e3hzxNmpeq
U1sE56bd/fm9FkIR9EtX9cT1W/7yBYuIUcqXPx8RZotncAVldfvDty8A7kAoPloRh9Muuj10+2JO
2sBJOOvL7SFRd/mD62q4P7LiiV5h65brZTSM/GmRCnCtTI6LYd3ra1GdlRL25fbB27iv2tGBDvqf
x6p1bsg7wlZX6lqhBQQeWmdLQxwuSnFBjid+/eyUO4xzkhLyPMRxAr8z3lQEwhjBOo9gwuvnOJNk
3DMxD7vb51knTCojvESDB0CJNWTeJPgZOdkX3y+1RwF39/qJxfHm1weOVl+mItuAFVX8RnTyQ6TQ
rO/+/D4F4fhQbbr89YtcvXVOaZ1f6q6eHrp2jX5dURtskFBl2GGqenhsqb6ebFRkT2bRvnRJqk63
b7t9cCQWHBBY3eH26e17Da8ZIyEXjNDXn7o9Zq5mFWlteU80qgp9PfUv6Kf9C6iA7c6yprc06f3L
7XHTredH4uaDpIClc5VZ+xeQRMfONTMSgfhJToEXPTeIG9u4/loEhQct9R3Y7q176Rr0RKg1MSKq
zb3cvgCsYjjqJLIHt09vXwAlYz9IclosxI0ahX82xkNtoQzLVyq3WZz//N5MSjfw0fzvkWEUsbcW
CNO1JHtC4o6ly15JOXKTJg3dUSYx8YuYOqXMn6brBxzD45GeUhNkSum/mIP/vw7/LQcx0T9N/z/l
w/e2oQ/81/n/Hz/1hwDAc/6HQb6J4xnDjHsd8/9HAOCb/+N5BtE5vm0x53euUMj/5bYiAMAPilmS
r5DQYfE0/pfbasJttVzdx4tg6p7PM/y/4bb+ndVO0p8voLZCJ7T4dYbz+/zfNPSsnFAznfwrOMZN
Ruwg47MwCKgSUq0xZ/3sQTTkgBibdSQ2XYUNalj0RzDh7OVfoP+/aZt+PR0XSZNvYzH3nBvg9S8S
l5IXpTO7WpwsYXocHLIuLszv8+p2j3rz1e8SkrE8hGGEZzwuZMX/i8Tm7/D+P/481nndB4171UT8
XQ0BpwJxF+X4CW7Xl9abpxehkoMzDoTH6wkZuM5Y0z4ez4OY8/1fLp3LLx3SX0mxv/Eib3+cS4Vr
BTyo7upXqchfgZx9tmQphxD7VNaL+NomK1UzmQb1Cl2s6HPzg0b8wkbHqnW3O6xJ705dMfYv6lMx
2OBjh5zjDum5ITvV9i8ptb+BVX89OYPhGUoR3SBc+jedyMIaA7Gxt+GoDT2TORqylexiKWn7kUGg
EW2acVy200gT19ode0s1pdXVd4ZhU1uPsL44vHjxP79oN9jsn5qu2/PibjB8UzgGJKDr/frXFw0K
xVDjP7VP2ZzYe5r5xG+OnU7x6f/UyzJ95eS2t0xO9mTFLhE5AeIqShd3N1NkeRgK26QzP8d0IdfT
uo4u6JqE1E03RddMfxNfk62mHsKdNIMVkQ/KkRxKPnGJTtY7T1P7xZEDqSGlfci3VUYZ4LE3Z/Rf
tcK0n7Wyu3CTlfeEfEX6WBhPDgpcDt1Mm4nzvNKQby6bpNVafAGehUnK/UIz4ZNugpv851frN0rz
9dVCOHalMxMG48Al/Y2PDBg/wS6eXJsorR6nKNoilKojXnZqy4GgUnQtklNjS+vDQ/DZJpkEpvn/
9kQMg5UHtRSE9t8TqNICLC9cGvskvHG5m/TsnpAT63mbFI2s8WUF6gadcjjhOz6OIzhfT1Mf/vnF
+Dv/9tdrYRBUIYSri2tUxd+vHLALvea0k32ak+ynZh5snJuhYusGm32hoxTzHv3b8vbfq61zTTMx
ru+DwZbw29Wqz8iJR7Oy4fWLg+oZJGuD+dKm3gWAhxYXpNGealE8cGxC1rO59zr69V4a1se+F/9y
65jXW/bvt46jWybiM9SQvBG/w7K9xDLmTaMwacsRhMZCOeiP9161hTpwj2fdW78DOkAd29AgqPIF
VeHcwOttt+OwNTkHg864hzXuBcMqxN2CzmnnO9UzR3XQKyvHJNmXyZFm1BnT1hqXLYu3QXOX2236
F5qx+d8rN90O9jGmpPzD/P3KTkzDTBLSwU43xGGzdclj3xP3A7K43qtCD2jZeedOw+suRWUfq0GQ
ebE6b1bbyedho3UJ2yToprJBjeBaNKsxELUd/gjc1adZmNpDNaQ7QA9wbWoyD/WJMFBtTd24oqEf
jE65MoIijqXwh/5flt+/Q8R/XauI83wI71yuaFj/fq2WQCBUXXZcN6WQB6Xhw9V1nu4NZCjnz1Oq
2t0/3x7G9fr//fJAKOsJA8g3nsPf7g/VAb/sXUndKnz1XKfpeuny/mJ0tPZ8QQCQX4MrzSoLcNr1
g2eGtvNeyqb+l035t72HjR47oo+HxKZCIWnl92fSZWNbSQnAb0xKLc4N/cUGbrB3nRQEhsrV3lwK
Pe7AlQd1qln35jCwEw69dfDMASVhlUZp2qcvjUHozT+/SuI37j3PzfWoxij6uKVtRNl/f2e6ciPw
z3D9O+nXIZYTd2eIsQgxMAs2Cp9DygRwkud2r7vmgC9viro68R6v+0q6VObOlK5+7VLSiMfhGzgq
P4g5tWLDl7CdBXPvlsuYFFj3wDhx51OVYYwDoalMfrBYUR6ba3JS9GHOSlbpvV9I48HLHQkA1SNX
1k6e9JSxRuqB3RzE3dhDMBs4rexVpuvM3Kj7yqyGEFCqmFSVekd5VEbrlptRUbQ7g4yyg512+mVh
sNa2p39+BXkL/36lCUpfKDwuNy5odMv5L0F746nCVjWNnDSl7TrQGde3bItbzOExPuxHC8IVm/ak
wxceOa/z3MPWcYqQCi0Dt9WXy11RsI9IXTW73ENwqrdyvauttTzS7QqqcTXv8hHxG2XXW23Thy/K
hWvHbgk5g9Wz4qe/810H4JdOP68s8wB1NdxANaIygJjdeAMhnM7yALM7DesUjIJDgh0OinQNezLZ
wm2zEUUZCtXoLy3oTUt6+1wVoEgG32W+1VtsMh0TlTjZeoISu+yoVfO8WzqrPcEszAMv7/27RR2S
aVkfmmWLAeXUJzCrDHtNhxYiFuSoW0ryA5UVbqt3YN3ImY1a2h75Oc2W5lPVlfNxyxrCDMUz6xpj
Zsqivprf1hxfWpUNL5mJ2WvOsNxAkVBh5zjEmwkXsEJtX0Yc4Y8LMLholltGn7lbjtT/TIiy4VwP
HjNUkbq70sIdip3MPzPTg/HlL4THCPIg7WZKQjSRRF4pIlD1WmuAfhohNPbPrl5dL2CmMNasvg5s
whim3oqm+GwJTvtGvjMmAJTunEPMtulgbov+CflvepwM8XUap2rXDQV5PdqKe84gK3RwK3DgLqfv
sZ6tO2icEtRll9tHcsvoBjr3hK8RV94Cde0HWkO++7KkkMlaJ4mlN457f0scpGXrK+CU5awK62AK
Hflx7fxolDfHQ+ZLhj9DG1htnse2QfKfC8/hMs8GCNspP1jVkL2VzfpoM8ZhtD0/uybv+WJRyI/T
s1POBMVUjYOUJSGIpqhcyvjsg11K9ykzkh6/A4UHbJ79gl/jCG6jivKm+jk4Q/qszcnPRDcTZvhA
Qeas8vdqHClmBRjYJv1Yktxz17LW5FNDQnuChYroRu/zcu37Fs096jf3lGR2t6dQpeGauMuO1q8V
pevaf2BgtvOBrk4a8Q2gZp69OtuLNlOQHx1m9bnYbZ3eEbZUN0fDL/twdOEzet2DKRlC6JXYDlxr
FsYmWsGawXtD2hy+VLPxuJWqJZLp1P26wvtGv3lV9tLnX4ZMfvp5P5zarX33U/ZgHxHEZfHaB1Yy
M0Ll4O9TOh6hGPT1zp8cIxqGbxq3xmtifSma5dkv82vOI5UFcWz2vsvs4rQ0M71hcJhypW1ppfvU
XhLagmNUrANmzAJ9sA8CsfFAuNR9Hw8agCSf1vqxTjdSn9wFVF2Rxc5W0Kws5FfbUsOhJ+P8MKTV
1wR4EAuGj0/Flhf+g20w0Uw8JmbyFZ7cehoh0mn2DH9hMvQoaS0v1HlXUXhO+YdUcIU1+RUAtn60
k5fezLkqpsl9H89im7Pn1hyYbngU3rZr9Y+ozcEKQOOu9AaRifzpL4RnV2L4OlRXqyUkm3ravqV6
swAjQQMkyitaOe8/5/qREFn3ExrTt9xIrmKL7NFp0U+mSWpjYfTL+yRdwmUhG08M/EFFeFeIczzf
b9i9DjhyHxg9rntgR/oO75fECZvpYeNqxbmV2see4/Ae9ROd92oIWQja7zUlRVASZVpD8b90aBeO
s1eea0BU92aGrM7cGlQwWRKToIdbd3vLBI7HQq7X2bZbHSUCLXQHbz3UiQnEg98MbsjZqE/hBBAW
PBnOOfeA0QzJfeGr4cnyYwBsZuyMKGNs0Rfcdu2w64drMlprGh8aFzKXm36YMGUSZ1y/9nZBlBpJ
npjI7R+prhh7b2vJMZpnMjeTBQ2zg23jLP7HyS+x+SWsSIVbzVGT6cwTLK055CDyVU+2hZHIT4oK
LTBsSB79NKlzPfsfslXm3G/z3lKEjGuZs1N27UVSDbiLG7F+SK8GNKprWx8CN9Uf8tYv3+ZUgoMv
0tiwOVOTNHocBqkdkbzR2Zf8uD3hQxq8e/g98FKX+HY4azgZx+ZIXHWBy63DMQczsIf4Hy7mVlEv
voAjaQOlbHn0WZ2eyoSQskbtDDrnp7XciGlALtKbzRyDyOmxjg8faI6RmEt2N8Z+/y2pHaZdgPAJ
NCiWnbNgzGtMZQFINOa4K9ROaSxO1layQ5jDj20l16FZrPnYJLiJNU5DwSIQaDXtfuHMEGXZVcDi
lIqLxHxKsUeHjuAs4TOP4NaFT+w6gOi7pvrgaqo6W8N5nXvt4LdyioKhS9fTtKHTNzt1GZCF9Tah
EdmQiHNnaq/QHuyAKATiPnCx7tVE+oddMnTIelfbVRNrigMKFR8pPDjdtR5NlAukX5IGhi7lsxzW
zzMZKAcFGudq1P2iScrsdEVnnBi1s9PTso4aqSeHkjD6oLseLjx7Gd5XTMQskLl+KmmSB5OiayTt
5meNfzbyNGGdZeY+jY6sH73B0JBCdCquJ+/MvKR/og7f+HN+uvMTwgG7PjtVaGui1OjbOw1wjqsQ
u2WcX6x1J/TNiv9A9lhgOT1L3y0ZPu1lVZwurRFPizbv883QYwU7WFMwvEwEyee5L4odseI97+Mk
qIOQBw0wSgID3Ri6A+1OKNWd8hnZVr/Nyx3rsN5wJPbd1eU8PhMt0o5RBc/psW8Bt88tCMkC8+1x
dQz9ZM7Vgz/179K01rec2QET+H1/RWmrwd7ZZTE9DImTE5pb+jtYxw+FtGj0bR3B340FzHSk5WXS
S2XzN4t4VE0flSvLYjqX3iFpmfHONSoIbzD7SPNtMyisOolrxgv3K9QlM0DYIna3v1jIbNp3DuTv
UnypUmM5F4mPboSLK9rMQpwzXM0BO695tqs7DPc2gYOrOIK283bJ5JT3SIoIX3JIL4SMp19jFa/q
DWO3bP4PrEQ/sxZC4ODZb6DO37sOhy739K6B5xSRWPqt1JKcI0kNfVkjsaAeRez3iuvf9OOut3C8
9ttZt+aHxpk4qNhkUWv+cVRwf7m+a6P7YQvjzcI/ubNMRwSJKvaGytk77O9g7bKdPdefJ0jJhxkB
JkZGVF6G86xqhRmb2K5INtmb45yuzTCV4eJ2W7VySvmpGjz2s1l/89zpk0Cz4+pOfCXBRl2LwNJu
RLwteRr02/CiuGV3g9ugjeneBkL/9rUyNnhWc5BKNR4rH3VgbxN3v05o1jPj3kaSGc5gCTXTUwe9
iZvJGGPvw7yQkNcz/AUQCuqXt21hqC7woMUgrY/EraBJgbTCe91+BXX4dTKKw7Qa34nTBc4UIGN6
mVdSXToPiKHd2Ye6/6hNuRnWJekDuSBrqhfvJkiHcEDTizoHQu2E0lXxZmBIpsT2UXm0HeH2nRIP
64zmcZFjR2FcChKsmPeDM+RtkVu4rK1NUnLzNKNzyF2ikA1r3CWWZkAxZZK25rw8RZD1ebnLXMR8
iqTVsrjizxd0bg0Zl1SRETPtNqqQa0QLrvG2sMfdOMf4ez1eivEFdSjCJEDcx8j38yTSbR/0lQEG
zV6qSzrOVYz66sAYmrp3RuvipGKXiY7DzjgcVrNkk4XqrsEu33UaFJY6RdK2dSRdGAV4RamSyMiJ
O+PQ1+KLoJatshAX8YgT5FGWD5pVfplK/a3Oai+2HeWg7dRCSzSPmttDbwBQOPss6JzUImpEL/aH
fIpQVJDNkf/gxHuwG8DwvQ3Pd+7tj2wMF2rRd3tzWtYkdu4UaAJ1JzYMzX3yUKXuzcGOrR6NcrNJ
8iaNBgUTDHqCCGMqdAgE5bFuLbTEilXO1Q+dJn+sgiOG1ZZ7ls1PPcpMmJ1TIKyasjJFMtOm5oue
sVqAe/KDzUWpgIA7ZJ71wqmClAZGuG7XjCFPdN+k1so65hwgLeRRAVYPkjls0Gpy630CiSMTPxYl
2DMsHXDvWuxXBVIJePOulBkbARIKnOMWOur0rBuWjK3RhH3vzRAd6uSp7sqH3FueO4pg1o8RaIPm
f581lsq5p03P2CeNCYp1PO27kk5kzeLFWhDR6fBrl956tzoG5BYTalm7VdTLfI4k7AO/3CUG3PGt
RcyRtmw/w+iAD5++Wc1lq6CXLL4motLdpRq++I35Jp6vNqpnsaBY/FYRvRqMTTocSvO9nBcIme0s
gmqDF6kxjVyb4dx6IPhG4wuE2T50xuqcUggCU58Pjetjm0KTzEqrsk/bfpTDg5eIOUSpnqLjH55M
k9+pJag3eSJHkfC/GHR8lvNMwgy/bpvj0u76hxpKTO65Tw02hQjrKnIoAxqn80X0sNuE3arHFeRX
YRoBvCNYDDOT4sXlNebS9Xj9ywdzJnCox2UW2jSrdnZt33mcJlgqvuVvrfJRESv1FQApWz0Av9oz
2V0mCyp12IwDdb6AJKJD5ww86XLiSp/JkYHHV6JpT6Be7YbUASnI7lobhOFW7ifLQLwl91DbjIOJ
mth15q+9+FyZ47vml5QnGDTZwky1Tiil7NNg5VXIKQfk32acCY2/EuVGKMZTCX8qO7h1+rHRu59G
yvI8KYJIF5/jsPDQdlcPKbscTIwsLJkYawDsYqsqw4329MElzjyEq/G85F1UDc2MIi1ZXlK/NXac
LaC9+3SJrA1+ivCalt2nLHaGXh0sw0AOivyMGG37jY6nftcn1hwzLkhIP52qg5F6Li0sfKmT1mhR
BT0qZKi8kiOP7EK18gcZkMa947TnmWUYnzCFduS7sT4jiDEZ1O882GcP/J7i4fYvPE7FQ5bWF/j7
2/HPx4eRmBptgw5sE87LiUpHu0ro3K9Pb49xKEHu5TrsuJ01oNMCLEfsG8GlcyUzhOoW8O2xnZmD
J8txvD7W3x5DM/ueNXV2aFWfPiymdkiBsN9BvE8fbh/Ef/7lWAlY4pQ0PpV6r9bifMYYOB8mR9F0
qobFP4LxOTPz4VN3gZjbCS6hMux8gzmBzM1dl1fd25U9gfx30CpCSnK07GsBI7NxZ6D7WpmEZq2/
cSpWkWtsS+x3TVg6vIUAt/O6ex+aosbzUIzhkMxP3nLw8fuwW+MW6TSULr5BDZPpxmmF3W+Q+HnH
fwkeUDwJdIm0tu97scQZOHsETnCTJorXyHW0dyH682ZDvyhT+mOCbaYU00tRpI8TzoO93WYxvxaa
5pSGiBQkoi6/CgKmtGWcFyaYlHn9ALXh65oPJCoaxc/pajt2bDQe9rXHmCFa0yQyIkGXOqQlSiO9
d/sjKUHZM0Dg82Ba2QUGTmnk2f1iN3uV0xG1Bmc+X1fKhQgqdu6UsrYprBNcJ0FDZNCPouQ02G5Y
5mh6eCfVTePZG6QewIl7HDZUUV1akQPj9mqfE06ECiPXnsVkHGxzMSMO0Wh0dCVORHG93yi9TC/u
XZPQH8KJwPJ2WMTVmviPDsRXMfRPeunCs6a0QBZkuC+GYDNJUgMjRVZi1hb14yCQ3lZpRULAFTVU
loi8CJNQe7fxqWjg1lqZRCELEfKo2iLUNM9mhd6yYB6yfN+bc3vRaZUFiqhPt/aHc4JM0DWXT3UG
fZjxhjgPTfOCOBvdTFGeIZkhQHQBI3Z5FnsmTxmgOVocNDZ7R14anZyWLPGMJ5E9l7iEEGjn6ad5
qB+8zsi+QeEYPUXTzcEK0klhRZo5zjvuli9oyqoD5E0Q/kpqobuS1kBafeGOLO8EStzztyrC8+Ie
vQ5n72sqZHHEbtmeRNZ+7684Sbtq88M2e4jaVnZXU6g3f3Y/biY597Iny4n/erbvanPeKUXCxmLd
UaiW+96zHU4otnNSTRO7HG7Laxj6sl7MzcI0nKJpZiTpBzDyANCSfREyESQuS/Trc0d5P6aTPLVp
SxBCrYe5qgR4m1I7e7J58dcy9rVWkh7D/j/CAjuD67DCdObgo/z0U98lXzXPzO+c1nsGadqfEVy8
GkBBToYiAMChR3fXbdqrvmbts0FCEcdtL2qlQbzE9fBptjI9jqBk6BSlMCahZNZwucISZvy+pn94
j0VNJ9u9MO4HHZUv81ifUCB9W4nM4cHb9yyNmO+9F5ix0K6c4Smz9exlWcohzpkB07CiBAiXjMqE
5JcnUmHGI1shnEBVtTKaWluc2wTpZO3gciOpCt/ZrJgEWNNCd6RB0Ol9MDoN1CEh69bWrjiK2nVH
rM14WBYH0rnlH2RfryTzAC2gLbrvFmKxPZMZOM+SuZa56EfkqpFdkVIB88a9XsfP2WZ81tXnYknQ
5lbkKdpWeR7g2fIeZC23gdJCjXiqiBQ04hZX1LmbAYMHxwV3I8+WRQ4mLFQ2KjsPSGWBWQCH7Htu
IZZz18i0m3vG+XYgc9HENeDAqX/0OZAFi1php0Ib/G45GUExsKDuitwhk97xD96gmXe2OTlHPf3Y
zdN6d/vAffS82cV3NF5XzSAmC1On1bLdXN8LPfvbv1p17eGTdTGQD00+RTGm7Unn0B/5VoKa0XVW
6vL/w915LEmqZFv0i7gGDjgwDQidkVpPsKqsSrTGUV//FlHd93ZPntmbvgmWokRmBLj7OWfvtW1e
FSJW6m2MlBI8AFxjEiYWgprOw7AO5aj7RzLzVLWCZo2NPQ4GsyDUVND3UgoM+ieueSNLng2dpVmP
tAmjnoHsKiY83svzY9dShIhZPuEb/OoiB/y7vK6vgHKbyd4PRv0wtkSNIRpDWgqrNYEJc0AYH4cd
L7NJRk6lCKuO8E0EnTlS/av0FJsdZzwTJnqsfheNNR0dqztry8isiqN6IAuCvzK60U1UfdttpmFX
8Q504WqQb9Z8yNx9UlPyzdIc96Vq85Nbey/1Qghl4oQQKqPfymrkqQLwhTdQS7cIptkoOxMUZhtd
DAlYuy48nJ5ayimLMLLNav87UMVGuUNqCCvnhhzh+RQ3eCLiNr/QaMq2ONQ4HNKK2OiZ92oOmjiT
ZP80tfraAUH7Hsmt59Dcd8m0Yk7m3ekZDSovbz8HasljmtBYN3KWqIGbO53DYaOsrZps4so6PduR
Q8brnQKoGEmZoNWzK2Yxnyg7N9acLvemcdTGCd4sQvVIWo81Iy3fXgiUIPg2XbA12URYbVVKLE1q
yRiIA3MMu7aClDOJPkMiR9tMY1MzPxJD6HticS691RbHHFMNw9twH9f5npECYvSillvCDmnNaVRr
tPQkx1D6i6hkLRqVzS+dJlGRO7RwEfZvx6kA0lf/cDIR38bTwwKx9LBk+r0BtXGPcqZjTOzC7LbM
YyXwzigNAXM1ohBF7LjVjXRbC7CINEMA+iZ4QRe9gmau+N3cmFNdyX5Ty98N3oWd42UPJnU2hU/q
51r1Btu3JRiRqsewDqEdfhQeCv/G8EhPLIYIfyEC7Ip1ySc5M9lOTkBq7YKBsmCYkpGmY9fVw5CF
IZztnx3N8IP0xkMVeyH918fIAqUIGOpXKzUQt2ZOJrALqzRvPtHWA/TzOFxbOaO0xqEOSmCa6U1t
QS0rXogRfAJ4BO9Rhh9jgas4Hcjtm1q6BCMENDpKo7VvS+Y0feEcct0kO8p8JZfmA4re6NfmTN6W
hEc4z4kRVF7CqkC1GicVe2LIMNUM8ZzBXXTLKd8u1O1dZ4pbZ05f0Rcz8cjax7RVX8vUcyt+jwmn
hYaxE2i2mggGXJ1M91zMI24C2Fl/X9qEFn6yIkyyiGXIJcnQG+Bso6V3oiI7U8DLafzy6rXFwUQ6
GFHhp21T7LUq4phOGk0KG9e22PHyCXGWAYKbFsUOGdmLPZVQKbv81ZYIjtH7Ug3ZHJq9ukk2SSGb
IMvlw6JZn7M+SNYDV5yqpNzO0qq2nliTabpuDObQYrEw19tb+7bTGfheC8BOQsnd05ym5WGcGys0
9wxfWePn5hcSMR4Pt/ulh50Iph7fb4/ROxDKwANOE2ikHvccDuDLQCNDd3fNuLxoRfXgLe4eWk5/
6PoRf1I9NNt6TSwY9DOWq/hC8wv9PqCtXUhXe82SbJGAGekTrkznjGPDRDtHWrKWnUwv5UwqSWZD
WZMGLKu2r8nGgr3bcgfB/XOivn/BOmvfyXi4U4OHgrgLD549Zs+57zJYxZwrb8acNSHUalK6iX7b
jTqH+MKahzPos70AbbtTBVxEWd90zR7G60vpuj8ktolVfn7AY+Xc1RUM6TU8YUlayIY5hQUa9YCk
v/wuWYYzEcHTU8HIEDVx/7xEWniO8cPckCLJ+YowStMjfUZZ3r52OCjVRZfScjKpgwXVUVEL7sVm
W3WScf4MWoK5AfefMl7yECppR+ZOmdUnbbCiJ3tJfivNpJVTLeWFiIBbW7kkXQkTO01dfJXLQImR
dh3x2u4PJFsCR5ypw4tcQr9PzI0os+6AJdpXmdswcJ/uCYdkLF7SebG8t2oddoQiwkFavRWkQIDK
HKMDp9IvUfHbVIOCH1cUjIyWpdv3qVNugRmZjGaNez2qIeQ6xRRwAuwPSa2R/7MlASzZlZ5VolzA
XVvii/ZoNRFnUumMgpkSDfxHz3ZU/qoc9WU1ekY8l3GxSSi9MZPhkKEmObZuXfvVmjETV+ZeGPm4
NW12aGZIbtDFEARVXEeHkr+OX8jN/VJFpo/7v6NnpYw9upifzKN7IK7Ng8tavDfdHDubbPD+dC36
wxJubCrn24IoJz8D07xt6V4mds2Ea7IeIqPYS5NKFCMU4gXsVgmrm7I4/JAwxGnLIrk88pqeQ6+x
J0j6UbW2fgojM95EkysBVuL9a4pLaY/RfsbYjlYHfKnmYH0qFWNJ5uFGXIg1yIFeRjw7OzMRH+HA
OxcjjsjFBGdqImKTldN3E4aiNHQzu88xKXK3Y4ldY/A6gzM0HcGgSzvM6kSdgiddydbMM9OpiV9r
tXr3OIpUTG58rAVs+ktGv8AZZrYawkNJ6TN22ATX9DXkUR6JF2fAnOfMIb5saN9bpyj3wzobtPTR
hZCQfs+EfWzq0fw52Zl+UC7BAvlMhd5EUdAD0m2AZt60MLVwf1lYJpM4Ompapj2FzR4EIhjH1UFr
oR0hJqv1y98OlNFoqq2bqp9kgETFgqmV7DNpi0Nd7UrepTsNMyjhEmzeqGcgibYHDWsc07ORZitU
85nJWt91OGllzR0a43eiDUrwm9ajrzDQmjWU150MD2DL1THFEOdolEWRYCSuoVPy6Y1TIMDK3iUF
xScxWlvRZt6JOIf0HhHVs44qjaw0cZuPFnmgPSe4VACoMBpjK9/FVBhb+jPFjcV8XZvSD6psl93V
03dha38T5W0AGUMyaCSHIikiJiDJum10KKm98cQGekvgyd6iLL2zuxWMaXQ3om1bPycj9hyr+maQ
7QWMIBnk1Xy2hiq/bRasgZB4HDoHGnNDtOSbdp6GQA5Tw6Gki9m8ZgMMcvPizDwqrpa/1Lqqd3GI
c9LQu/PSxSIgnYjdfrCJNOOVQ0/TnyyH/7ruhnazeFggwjliqJaoI7qYQyR6cAUQXmWjQZrnKMfo
gdo1bbN+45C/yo2N7GpVzW9I5gJ/0UZ+asB8nlMHd7etc+gMO3frquYG1UJP2vxyr8my25pUYb4A
VLJdnL70vc4qbtvagM88E8bSCmcK+rSnBDXd8JQNr6kvOx3EZaURGBzq3c6ZUJDEAw4/1Zg7YdF2
nycmOfXAzMQthscIqeBT4Ylz1vK6NWRDrMg8v57UttOGt4SXjyxee8GF0wZp5J3HyXuxl/SnoeID
50LF1pv+5+X6teG/v3H9mpbrDTuCSeKcnhEIWjOM/hvf/gfnfsWoX794vTSOm/pdJ0dftSWIViSa
V6Yf2TXtSQPkkrNjrIy/9XL9oqNBoGnYu0g3WT+8frELuc/iniF74TjU3yOrxSbM2pnpPX+xKJdz
WLFN/kG5X//n+Er+vn6oF2VxxHvABgIv6p9LM8zg7v753Jk5h0Lq+vqH8b7Y+mM7zs3Osit7r4lu
f/3eP39Ab0JJ2UqGYcdI5s9Pa+Avghu1/orXC1CO9uSo4WZokpRjPWjzK9C8WF/2kcefwO/54KxY
KsaqT01mFjt7/czL0O5JSSt0/ez6pdE1SYaMrCerSAtW0Ai6XgaLIaHD2tOEX4p9Zc7JYQgZszZF
9EMu9q/rX89WaFdtkeVplM+dZdI9mTgcax6Sh6vK7v+r88bwVqHl/4bdzH6UKFz+03fz5+/823bj
/SUt23IcgWaWMZoD9/Jf3E3P+ksaqDWlsNAcuraHCPtfthtT/mUjjcd245mmvWoS/7bdmOZfKLb5
0y5fXnGZ/yfwpiCZ9r/ktbZh8M/pyLwdlA+2hZnnv4Wj0MeFVQuFSC0n3tVcGxxR0RElYr/mlpMc
lUiAtkgLHtjO6XxpGvIovfbDmRog5vCyDhEuQdpbH52Xx4FcXOD1Fco3Ay+mhyewKkbSrFHUb4WZ
yFOc5AF58Uqfp20qOGEwBrfgfThv0ZySi0axHjOfBPTunnoUp7PtLJcgdtNppxVgpHNjtndCEFic
EEVUZ8ZPd2IEg4cVZcBA1aqjtXBw8xerzKapnO9sMOVTlyAwEhan/TS+y+3wkHc9ZmkFhKL2Zqrl
Sbdpl4kNb8vkS13qW2eO763SE8dch0dQfB7bOn7B8A6PpnE5UzSwYYbFukWastynSWoQ/bjoAc0z
OfY3mpsyQWOqwquReYcqJ6ErS48JCoX7xdb8ZKT9UIl0urOrO/iq1a5PVbr1dPDEwpIQDYpwotVZ
/UZy+zt0zHyPKPbdm0UBVLzECLSAgF5QTVQl2SE5M61bY+jGY6UwsoeEwbS4kYdmA+LT3Dvp/Mrp
/qngIBQwi3jzlibdMtukRkUVyduKT3UZv8N8uuvb8D5PscVzZKUrvw67kqGWPuArpFhYXORISmWj
e3dIpTt/oSszKoGK0zLewipLtn2pU6Vl4S6Mkh30jWbHWI5oAq3aWd7A6He0L7bh7twmQqTunoaK
mSVE+mIz5SkpZe0U7Y0MdadeMo50Z0KrItt7ru3SppPbtvtkdcFLcuOXsfys9OyRvJSj09WfrUsw
HUmQy22oAW7qen0J8IEmx9nrbkXUnLw0I01AxpDC1shQZDxNHb2gqcV0QaxS+ZVy0lXx9Nj3mxLH
4kGVRQaffvqMXfLac8adY2Ex2GZOMaoImUltHHoQxnprK1jsQ7btPeOX1iQvAJ1Cr35ucxeMaV7w
exnOD6ZRH5aLi1sSnIkDoPrhDPBZojEroQBxrEk0jZDmSFAEgciCThie4ZAQjZBtRSYBWZEjDmvf
+tDr5PciWhJRKtptJs2GEcAHqpEiz2GwL/1Af0lL+XGjHwMJSseMkHDY9MQQzu+pKQ6ikBRYfTA2
YKJ7Bs6PWEipr37bS6w/dpP9NSSwqLMyOqRl94uMRbJN8znmBRUP3Ui+QDyY29cqdUnP46feKJdQ
XD0fMa/I+zajTKl8sqRJ0nKaklje9DxY0DdAX1dBCI/M6NTGgszHO0mejzA/YXBwaGeazhle0odp
fYdwmKC18QPhTadAfyRoZdgzuJV7CCKvMfrXUqImmnigY5G/1rr1UeUO6qr+TOw4LfsesfN2rMYL
v1M1ZhcjcR9TnrjedW9sDrhh6yBGsgdy6te51jSsbeSx3YuM8YSL4i0HHUYCu4VAcW5UekC7phj7
GQgIwS7GevEFHB4hZlHcN6hwEG+grdRiVPUC4aW3dhZLQwRFw4TdGDIcXeX4rZkLEa055jUsRz4N
aVNr05NL06PLYzjlbXsMPxqaLPFmiiVNcwWxLFGHZGKeZvT2N8wadyPyKTxHj8TYYtKhJnqyxMkR
zq+8BBJSpKnFOC/n0ekLv4qsGLFYk+EiHo6geTjrcBRlAvGO17E8sQdwm4N8pzfc2uv07WOEKj5N
JhDKPEV2HZGtPobmJXVJYCsYuASo2n1zmC6ckG1Qkl7iCwzbB9ruxqbAmLORJD2yliUTFPLpcyQw
LqDPjJ3Y+WklDAnbX/A7Ip9DChIJ9NlVlxe7NhbGnndt8pYcQVp6Z2YEnc1ZWtK7hidfhKl2cDM0
Yp3uHdOyPcU8KgB/CBlrJy256RcUfKw+hyyn0M1/VZOT+RHi2NXehMi12sDv1wMvE2RF584AC2vY
apKxnhqjR9HTLe8ybdhBrPB1G5eldpn1GWM0DGKmO4kf1YYkxATO5iy7fL8qM+YKsWXYXQjupuuh
01VyyWXYTWaq7fuZKSmeEm7omBZ9TCQ4ITvRrm+K19AudTazye/jLiHPYQTlNUjJJDqlUEEWM9N6
3olCaD8mIxcH+D1ssfD4tl5f3g1T/QFWzb3xxh6lckUHvpvekRzrx0m9a32JyNzVq6AqIbnoq+A/
BuFkG5kksfKujSi1WAxYlEsM3CQO723Icn4nWfEQpbdTtk/nlhQtpEFBbtqvbhW9NtgNtg0CSBBz
RRQwlzQ3KQfsXTJje8nUbU7k/X6kcxiMa/KJiLIfdTK+pFW7vC7uAXa9GygTq7zItoNJVlyUqsNq
vdn1oEu4Z2hQqQm5RHNXDku+tb1TZBJAZ5UOeW4aO6JMTqFrHtqSS1YzsiFiIpgM73WQ8UviuZDq
SDOWSAUtEwZCPdyAdOJHVfQmu4XQe2Ha7SZm2XVCdtXBxu2CvoRXB4jO2LzSpqoCGXphUBNFQWmk
OWDOgLyF4lRm81NWijvZ8zNqLCTE8CQaAw9ojlrfXmTTr03Z+WEu5Cdjo4V7cjwuieGdbbKhJ7S1
G1JloanyIFeQsIxaxZcwRUs8F1c7r9/r1aEmbwmJVkPscFCQ9ViGDsOe2vr2zJo7f96BcO1e4qY9
1VHFmjtBtRy9KqA/o9PsiO/EMuQXA6g3wcFMw8nLWQMEEsZR2O18t+IFTZR30Jfwt9e/FeQGIFZD
va6P2SEm6CWccuoigGRbjSLWvlNE8wWZ0XySuApjilaPAVpoQy4nYattvWB5mHj3M3qP3HAM41rW
Futny4OI3ky9D1qFMDuv91LlMlhwX/SfSNqKGz3Ec8jpjcn43O3GyYrOQDY/jXQ19VIB8+Rmz6lG
78pZd218qs3R1XXvlPICOqE1bKn8Qzqs3fui4QXHXXBxDORhKnrGKxzv9OK3aDKy5md7TxzgMRzz
HxaoraBDcUJPLdJZj1isuqRDy6IvR9fyUA55k489b/ITa36bE7MJnA6OCKNuek4N6v1SB6jLE4Y+
sBfHtEX0FSpGw2HsZoGIDYImmunIRCvZpmgWN1aFA9FZCB6mwegvHmsXp0DFvOI4mYiWspmZOy58
pvOFGdBuVzc1woKgt40iaONMBFHICAy/OCqyGpKpGf/Is3iEv97uyH29ZV+atg4FXhAhWOaO5AbN
y/CNLolc1PMwDehsupFJsLMNMe/smAFWgRWJd9tp6i1JMRvXpU16PXNljCVm8KVHN6XXPoWnTktr
5Jgbw87VoXDlTW066XGUbIGzTszwEq/JJsyHDQMNU2qbSYAvkUFTjQArvvPGIWIHm/mRGv1xyesD
IS3ElJCYaC+IDyEsIw9lAQf6oAzzrVMMy4wUDUNaIlzG9sZRYnSIXEcdNRKBesh7e297NgGZvJl+
MUn6YmaUHyWS12x5zzm77AfMWIGY2uHiLM6nUTQ/VRg1QVtGP5NFbcVAr95IXVQgK3IwzafzrCIP
OLzt+MgEvhE+OpuoXLV6TDlgpzpyazXxemyzOG5y1IRg9jGgJLgdv0ez/jHHctdUJiN1hJdJDh8m
VuY77bCDypD5WrSaCKFetWDujiOiC+uR0lxsujatd91I5KowxpZiCHkPoduPDvSfIC/ozpsORX43
PWdDrYJptT7avQUmbXJNqg7wUK0Od57cz8euYnln5Pm0OIMdpD0KVlJGGhiU6Y9E1+/gLHHcrGgN
OKhU81XhKAHbl0fnl+tEiLmVAbmp5DlB6+wyc5f5cK6KX0vsaRt7YFqE+/1M5ao/z+MRzCgUlrLd
JVX3xVnpk5MeViVkrZWFnUe6AY1TZ4sat0PvQK9ORKgjRUT/TlZ0MBEwb4RstoMcoCjDUyuAEumU
LYFDbmtElkhqKHlR8KLwh4Rfixyr3cyeo5zS3CJUkrSQdjm2bHhGiBvMXUY/bOcaJnTrGAEAopI7
etgbLC0uSxwJcFmlnTMewGNrirtY2aBk0/7NjXHwZUP6WSDtcFKtBuQXEojZSLwadjkEnRrPgEO9
BzWnFy32FDF4UPIiFyqtWtWg7YKMx/zOzfxpaFhKpXFxY+zsgzdIP63Izs30u6jb6YlD6zPsbkpZ
U8a0pruFvHUc5vaGiLSjlmF7cRvzFaUqfFM1VntJLOWGPRTJLUFuw1mKO5LL2Qp1YgBKRLJRq4Mo
pJsZ2doXrhu95yhbdoO1hToKrIcbeWeFYdBqHY4c7WeKdgrJIeb6sGKHQ5SZ+BQ7EO6cOKZFjuh6
21PM93MMjbxCNsQoesOhlv3cIKI15iDmZwCP0UChgCgzfG4F3Ty202+ib27jztnh8fdo6sHpqGfv
I7HEm6GH/RNIqEe9xNKY1occ1Y2fRi9OyTvHaGKEZ8bod6Y2aR4xzpH0sQyg02Uog6jGTKbXPwym
y75MMm8nO05ZKQGrqaUsP6+yZ88ZbgAhIx1S1rPmxbTu23lH3q2l9Oc0NTfdNJW8pFBHYwMom0qw
BxUL+WRu84r0a417QH4dJfZPrbNf6hS1SSfePbSZJK627Hsco0wjsGNEwuOYJoFRV/OuyWQw5PKE
sL0NFN4dEpmQFGfGiB/ho+/ws1VkAu/E+DkmcXWuWAowfbn7NBZPCKJ8BNn1s1XsB12AnlyNS61+
r3euE5Bzz56XBZPdZ1uPFrdfpV9lFL+lLlnh2Kgv2A/xqnwak/ENB/4zUuHJ7fWd1S5MIOi8gBEe
t6IwBX4RtWqLZl+zeYZjZvgGPyMIWyS2C+xUWhDhMYJeuwIy5/wG8WyN7yG9dfTxlyq/xeh5QTUu
I0ZD5YcMbn17ZCSB4s6fJJL7JRyHYAFcUUrisYuIMX5X3TpyDB9CDZSkM7WnjAHupsFvwkz/QuzG
lupNA0aPEN523cc8bMMDCSl+0VNVuo1OeTqr8TArtOtEpPcWveqYkSOzMbRarv4sxsY5uubyVji7
atU2FimLS8WgLQMre+g58ciUZLhhBJnWRqtBB8cgoW8ZGyp1k5mDErABbffujGBl0hHreC+tyZMm
+1fZuMvOlOJrrHCP4PStZ6shuoiTgwKTdZF0tWwRXUBBPQ/YRMZkZSkOaNajgvFvjDARJ6Qx+Gke
PeVrxklfzJe+oTXU1zOKbl0Xj+WSvGdC7x4ZkxX4JMcfi70fu7Q+Oqb5Ls3Jv5Cc9JQs8fNiusw6
OxawhGyqfg0T7RBEL38+vH6eFr9gn1ZHjcDIQ6Mt27olleV6MaS7lzxz++tnsD8IVjXKfk8w+b1A
Wj8Xjn4M49I7iXzRdqHS74ZEBy9fqGNXWMYRyxG/wuwmV/cR+a25y0yTWX9sJKxkmUKZQzHpEq8K
WgRbcCy74SEeG7Ihx+/SxNsRG7CTIxHfd454VV27+ieG8kDCOtUxnMmeFflr1O5lbKufY86UEuYA
Si+7xBDpSV9XsqXFMTLPTUKXn2xiYWqwv/VR+yWd6Si1hYaFrVjRDHvLK11ucZdRNYvsbn1cN7G3
8hKedCe2NrAL7s3QuWgjKYDUsypIovqo94omkJFQ0ukHs+vnx1CrJg4n20HP+0fNbr5YiqAYYum1
3OKUjfknRrRbxA9jUGm6D+v2VjjnNrFeRtPN9ksC2xNc7AaMml/UbrGNPeDtuo4fkqUdHqXOHeJ2
m9kVjwhMRdA79QfbAwT7/tSkabcp0mXZu7Z9E9YlJzotQzJSG17g5O5t1ssPrxbvNcTKpq47ukHQ
NCdskiNm7lWUaElD7dMmmjfdkOOLzVlWQFOQER6Axk30e+W1F9CIAGMrB0sJj5AojXpTo6l3Zt08
2Hn5tGhbjmQPg61l6IFW+pczvKMVQ8kVotIvCqDmoAtzJGAbxlEtw/DsOmlxmyUEXpydaSfcWqa4
mWet2dnEq51GD436pGIV6Nc4378veDDqk7n+EbF+zUZP5mvmVPrXXA60RsNW4Feoi1ycEKDfgVqI
EHfyWdgUL13h/kwGuiZNB3d0yZk8Xx8OIuCrE9puwSKzJvIqNGJJZp76E5qNmixcROD56Abm1Lxf
AzfwVuFT5QxZI7Bb5qCzJCvV+mNpE1mhyULtt6CiphHC1/rr1MgZY/RpkbnHJfZZWctDm3Lkd22X
aI/18ifP45/PISxASZQxKk6e5+tlLidyh/88zxBhaKcfKyqjHl/9Dhh8u4Y3p16GAH2YpLNDEXKJ
OkFIfLI+f1SbDaSat+vDaGLTN8XQHqz1d7/+k0j8//2vr/+3mSU0SCO3gLPKf5JrZbG//sa2o4gg
v74O18/L2CONVsyPtql+egPk5pj2CZCncG+rdg+jh2mopabxNCHzLjbUY/qGqVRJMRaNJ8vrj2OS
9aiESP+9/qTXBeX6adWai++udVO7vgrXH70183f8cw5bjOpOHnB8JQfrwLylP5RhtcUvNqEgHDk2
CvUAa9/aTXaKVHgqCoRL0xpGonleuWtK7/FfyR4WAVIVZkRadaxrHlZqhra0peziNBeTtjdlhzsz
SfWznsAnMlpFRTbFI9Z06A56RNJs3zrkEV+jrJGhkpG0/j8LYA8qxsVg4cj6k7NCGWzNhHHeiYNE
U6v7NBfnGhhG/WdJzmJBrHzZ3fYEJfAW1rT8G4/TaEaKdLhGSV8/ul6ud5yeaN+LPsHIL9csLgHd
PnRXH8X1Ufn7Ita8I87pDkZogJ4KVSsTx3Wx9/jLqFU61Nd/promjPkOGECqTA56CY7I6ljPCDyn
2v5dREqcityG4aG8nT6r4XS9mE5bbe2eR97BiXwy6wYlnGNODkaulr5RSKi0k7ParBFuHUd1iqs1
jyLcZ8SSnyc2tsDoqXquD+P1Uq/38/WjOCEGuycGW2vXdDPbIw0pasguul6W9db4UlKxyxqqMk/R
Cs1Q8kUv0/54fR9ETlTJn3eEbg4i9S/caJSCMvmJoXa+odRb4DmA77CjtN1H+vIyCQj3dlLczZpr
XvT10iBwV5qY0UnHr7pNSTcRevzne0ar7e1UukdnquwbxMjDZtHIKKspmAhIt26kS6crT+T++gdg
LncwKQnlWb9nFOMNyozv0epZMxoNcuuIrz0bcOqM0WBtoqLFqs2DtmnrssCIYh6G3OsOHd1Qg7R6
FqjQji8NsQ0beyIOZMzW36qqA7pXT/QW6OC2HJLE+kPrLTMuWL6DX3DQuMQTZak28KlmLbBrFduj
qW56OHNDV+IgLi7Ky2lfYIK7hPN3pYz4RoqOHhINtw2CzuyIVOzgRlLfpT3V8zjO1rzhFjcuLJni
MrTKCYTLQAEB802cNctBNVoGRTtH+08it+NqH03kUE2ldDmr4uyGJdBoBZk2wAT5oHtADYyp+Kxn
uj22nr+rZhm3dr0yTUb3K2mL+2Kl3s/dkO5Vwxlbx4Zfk/YgkxtIV/VZwaREs1zbgTQ6nCyYa5hr
zm3ik4uI0vnvizMJuTHdxQDSdiMGR+5i10NE1erYUecmPxcGMnW19JxBSB1UCVsdEKnAnoU4XfXd
14+sVGw14FYHXc+Ls7m4+Z8L6HWaQKQQ+Mr5Pc1OEsR2sU08hu/VHImTYZkGCmU+InUXjePfl+s3
4q4Wpykkn4k0+9y/flePLU5/tQ379+9/4J8/bBnJa0d/fdfomjwNlpAnUaUddrf1Q1B62mG24iDX
SDsmAu/61X8u7Vg5f/5S2aKAqmwMNMZgckSboM70PYCeZd1J6JOfolB3casLCMqFfmhDQMacCOeO
m3NsiFAY2v4nzZU1I8RATD/uvTGMz/XME+PV5patgPeF5TEytROGY+tYs6qOM8tmoZFx0eSj9J0o
G88GBkErHRF9QWn2DSTMK6TS77Ws2tmsAhvTxo+LdWiQ3VvS57/prviV7N+B5PF4AbpWVfecZNS4
meu9jZkb+rlZoygzD7Rb1S1GiV95TejztBpRkaczemu3mKTRtNLDPJlZ/gnqPZ1H+hh00gbM+rhW
8q9Jb8hf5iXL2+7Lc5h5u/3Wm8zn1Hu3ZhrjiU3qFvyaF7ZssXG8HjD8SKerap8cl8GXK1M6J4AF
+mJVysH4jpNnPMVkN/YumlDlbqeqeMu7dBeaOFhKU7HJsuLZMaD6DmFgb9NuK9N7t4tPYU5WC06E
56H4TIrBZV27M2et8l29uKuERkpIEb6E/fqwV1tgbmCgy/polCAnvIbDwhL7BmCJTeuU9a1LW9to
JU99OJxckffntS27nvpNs/4mR4Dhl3PAmYKLzrID4bCVLnn/k51hxBd0l2vTiTn+/VRNe4D07zA1
yK7Pn3sGp9xYjLPkph3L59aByBAmBEMsFXcAK+Xe8yZc+hG+CDNM7xb+sYHuYjm1vEZ9su/qio4x
kSagIfA0OiyKZIODPC1xGaNxzMBe589dn7TBYAJDZgHkCQ63ALkHXzQIh/RFvzRh+NEbtClXeWpT
HFevdF0kP2omAU4Rr+Ce27ximqPda6JG68jI28sfGmTWimymPixvpQFnI3GO8eT9GpzytgnxEcRD
8gPhxhZ1larNgR3tIXRdjGgdku4K0G0N5E7zWlK3EaSvbm9g6UiVlTvsDVp+VaqBWK+3tiVuaASi
HHT1yxiSyjFy/ERizxTihva5RbRCDipwOCQd76rdfk31cnHRVWdjdO5E9NpK4wk+SejYv1rzNisa
GmGCgnSkucYA+dhMXnqeNeSUtiRRbiGW5MzTbpyvH10vyozEeXZZS4s4/awXA++Pw+Eys5Z4hwjh
TdjoqVPShuj0xzGT9XhTrEsAM4eGZ1zpe7R1wHwPnsvp7ZrTpa/BYbKFl8rhDFZQ1zlLkMBr2oyi
9zYZvlM/pcOoRquhhmPlHaPM/Ig5e/xhZ1HOBeZaZ9Kr4M3s6Zae2vUi4pG2VD2nPJ1wQZPIuVWo
5BJTNCcVVe0JlijBAhIk6Lge164Xx3EeumJpd3VP63iDFr06za5ZL343/ZSLjrOgoIi5SqSGAeV0
6Mz4I8JVToD2/ho5eP3mdEeGC+kUa6VirJfpekIr9KH3C1rNpAykSE+IXklTnhWimOZNYyE5d4iN
x4zYTidN6rzxDOg2qBz8oVyKDUuw5w+xPZK3scCNGCcdoz00mFO0XgpKnpP+aa7n7X75H+7OY7tx
LsvS71LjRi74CwxqQtCTokT5iAmWwgjeezx9fxeK/BUZlVm9soc5CCwAJEM0MPees/e3lQcn55Pk
irzlLU+S+Ph9aOfeojFbJGhM1lCfLatjXPqHsd5oCRD6xgle9EHGJgJdYbS4yMkWfVzHV+OZHaoM
kHJGd8KWysizyyjFyxGq0UwVd40CJe7ndq5ZB3UIwFm1A93ezz+/KN5o7NHp5toio3uzxHRgCaGT
W9Jol33L2rJQ9OKMZzZjfOSOR4YqoOdEuPHT+YthNi0z1/zZ6rXoxL1AowRHkYmcD5p0heGv8q57
VRs8EkYvm4UMf+1OJa1JLgJhzKQWWjSBbI27kVwEMycsDijsjK5Kti0LKxQbx1dilJDyEzYkMBMx
MExUAmLdw+hPGUuLEdGWxlOqcFncjCmuAk0U9bqsAfQ0XU+umBxrM/diuhHZWAkbrqissnOR+w2t
+/AfrbETyNj+N40dTsD85/c2+t61v8vsPl72S2YntL8Jx1WJqNYN29AdCZH8JbMTxt/weoKqNAQc
COHaEDv/TrfW/8bETjME1zjGDYYkHUudbvjf/2Wqf0NhZ1uOAedSxmJr/w7depH5/QaxtEyHUp2r
I0kGeGsx1v4DnGnhoXMxlvf7OlVpsPqB1wXV2YwgmoZz7npW2762yntSG/cOdFbCn2aEwtRwPCAe
hBzJmI1IaRwP69ALyVC3aus8OhCtjkFe+qe+eh+79Nw7JgwnxYbhRHaPGqFcU3K6GbT+ps4cUSq7
bPZYCCnq73IKeRiL6HLkM31zbNGTNl+0ULmWLjkvdPjeiOR+Esh9Ug0diBoM5DdwJxZ36ob8QHpr
shlNoAspzrxJ9GHnYWC4or3FWl4iikDvMT75zowKJDKv7nTPVOaxHqCzzdz95/AdcPHFtuJvHU65
xsaSXfvnseUmo9aXRGOiwsgQaErH7Lns69c5LB/J07on9uZLk9a7ScVHwg0NUYh4NqW1WyTvaBOQ
V1nlK37g9yLAxIFzP6KLoF9tMiFrSzvrOd9TEvCeA1G/4iuShmYj03e+32xi0nxalwGGZlJwMy+9
G9NOpIClcSFO5obgmfyHgXqurp1DpPK1+U0Rw5oDR+1byOBcf0OZwFiJFMC9Pd3oiQJcw+ZXNZM9
QgfM8xk044r3kPYo+KHc7lXq5wiGpNrH2ZSqczBH+6sv2u9+zesIHCtXaax4RGacojxD9Odjp7OX
I4U4STq8XzVpLDPrkgYYJcVkDA52ZUcyn+06C4aVJZIv+R/HJmXT5df2G+WHWSK75HsoU3AyQGNe
YiKviKgbnTWhs9cGyZxVIRLHZRdJ2V8Cu/9gDUi9QVo1JsllUTNculyWkai0dosuqLT54efgKWnQ
PPkCJwujn/fGmOmBxfm+iIJLJDh0+EfZvbFo5smkuEK81K3Tn+CkfvdTGupt7T7Gos4pyhLAUwCG
Rv9GvWfVqHGM0jOet9j+ATUgUVB67btef9dob93jl1prKSZ4eH/qGt5V5do+fo6jOeOxrAVmCu4n
g1OTANrwXgdLwK1hMIcKbDlZfIahnhr2JPhgs57V91L06lqbjCtj64heq/tYjcELcfOXBKZSQoE/
U61rH5EsqWvBtWrzaJtMfro2M5QHVc7HLLdBTKDb5JfjQU4gemzkJX1Fm9Q2t20Bxd6rA3Vn1RUX
jOTEkiA16FL3p4+rMsruS50EzHzapab6TkNsXM2oI4AeJQdIKwwnLeuCOOwdKgtzRJ1vhVveizXs
Q3prxA5yJqgvGoUUjtFx1WuIuPCamwOHiOjpVmYZv1WQ16ijhuBVKxpn3RY27oCqobnc1K8Yo7WV
csgChxllyimmcNIxv9hVZXYG24Gv33gULulofZnsA20+zsm3pAq2CDkZevNdk+T1DmPi3ay1NZE5
JDM+kiC61RLtjtJA6TmCk6buy3EVZkzYiuxQmaPChk/hUyQ4rnjcduJvCCkbqBKuw3TTf83rcNp3
/ITCFI96bSieQ+uZR8Aq0Q1cRaTCrVOb66mBqsYLZDvCGkBEi+ZVJPxdW6BW5lq7C5vp7HD1TGyB
brK8y0tZOWkcbVth5QLGkn1TuJBBnqsOyL94EdgEj6jFVG+sTRng0dJxe8A5tbeEuN53DsaumCCR
PdY4wqhKWu+LWxovLOdsV9IXicRljLlYFnX9phfuu05Kjqc0KQ2uasTCMK3oofq7wlROlBzGHZLo
O5n+UYeGvjEqPpAbPmMGItBdFHKOaRCaSjMlZ+a7rhqql4TxbRFA5dwMkhuDL4KBpXMToCuN6Ia7
kfFAiDxSYMWktg4bSEou1Th5x/+OQ0vJiy1j0Mug8Av2pkUUSwCjos9zsQqJlFQ7a1+A0PLg6lU3
alYzBusQPapZ1+DZLbi8kSKAPafbkAmQ7wYfiSqJKpBxcnUNRo1ZkOneAZzbmsatkvFTKH5+1kv/
O7xbL9AIwA7LmAZk+mAM/FqJ9Tq0Q4ZiMAHNW9bujpjAbyVxNXS8rceem6+HoY1TL3UoTUHBM0wO
F3ktoUR+neokXgdue8+E/wEv2A/mHE+1TVPEochBfSO4E8mP5Sgf3X2bMCCP6x61wm6AksPRAGmr
FMVtZEQ4bAYut7lZHyqDEe1yw6JREXmzwhul8gt4rEGD6LsGHUAr+maQFjFO7Rt19feQhi+O7S9F
xWGgaekPqjY0hwyiAwM922Wmbm2QlR38hoRhB5DSKlXDUxWDYx4bCu647yuu9pPfHZSAwERiAi/z
IPCpq1IOzxXYh0ZUhf6mg5zK4Ij71Kz+VOlqOjNayTCdrjPGVAIvqy9RNwvIzNyMwFFyKR81SbqR
SYd9XXNzSi8KQl5vBj/McCJ7Qyb2UpfqUYMXEY3cJ8lpKVX1J0HqePj88SuZlcEqMdMARNibaZq9
15dna/giEdo4da1m5UscGspCicDjYuPCC3Q7Xi3aNt9qlCOJ2MHUO9D2SQMuUoHWMqvm4jMI5bHp
Zy4VDvYAv9OvfYfvmoScLZPUiYQ3ZMg0DJnqAvf3UK+AHVvBSyaFt+dDDB2s3DiUbkUse6l2MQS/
a6q2W+hWxmq5HXLy4KxjxJHK0VeMyGVUtF0fcUFUAuVxntrXMZmT44jSwMsJEqwt86qibwUKHm7d
jjtlaNxYLfKeJGbYoFjlgzLwWUL3xoAgwtUtVddhpeZnMAlBoYQXOXSJSv1GNFR2ha5dpll9XY4c
1ygo5FA2cABMhLlib8QIiLTjFod0007QO5HLiLbjduj9lyjOEFYAFAgurjDg45lm7lloVdbATkGa
DMg6YhAHoeqvYiSp+FyZ0ET5T2fQqmNk2ejuVP+t7SxAd31IfwVDu1iR4PicFQyVEoVhlp1sLZzx
osBcapc9aETNvOcrz/e6bbenVh9/LaqpaE/10FNun2r0SpAeEaIdDa3ZOS3SeUbgX8LK5i5Bzb9p
KCcyOKY+WbtwDYv0JVUhFCqN/N/umY69gaAgSagsMUGAK9SOAYZA4A9yW6VEvs57aks6mVLHsEhv
kUCT1YxvypEliHIymqMmSxCFoBodxJuo0wgOk242S04Ll67IsrksaKx3R387BU13tM1vw199HUSe
hWdPA5XdSA+JSXFuTRtXSiLtW65DE6SONZt2ZXNy9RqpV7u1nUHfw6dAoWtetCzUdmqE4i5MIJMg
T4phUiedu8t0kgzNFiUKlMvuCNi0PY5Z+gTmPt1WywNVwiFHgQtXbRWAkmu14EglP6owgMR09jiT
/PkQQYl0ujo5hfmFwioYSD2g4zJpwRl14BnRaQcr1ydkMiPXjloKQW/gIIzQsFH80BZ1cYGFtjnS
u2pXNRgg3/ppj7n/QCI0AzC3/w61oT+HQu3P8zUN7UtZGQnNQsc68lee7PBrSZ/gaPhk1wV9ekgp
L2yqmgPGgYREI9LHTrmsJkJniGMjHZIPRGDqGPGTwKfN8QMCL5jqskCyrIGrtnIRnMBekLpdRN0W
+vyXXJkppHGwenNnIy21my28XeMIhNQ4kj1Bt+hzWx+RaNswATMJY0eCQvn1Y9XEGjKRUiqVZAJA
HAV4TfEh2qWheyLLBk6oQZRwNDpEvGb6uSp65VTH9H0DGI/Llj5ETKfcgKoLvO4S7EqqnJZFI5/8
sTmUz2gXAA8XuPKYqFAUzdrhhMZD2+hDSY0SltuJ4hFzQxSA60TCwG0fJouhQ9nHX3rJZpV0e8e1
TlWW2x9rvknUtkn4MAYY9i1P6Sr/mDfzUbMxAyx7DPkiO885eWu0WV2j3miGdeMPcU/1XDmVo1p/
SWr4iY6l2pfBRyTQux1cgWqwbyZFOccyTh201gPMR+XSkpGUDxKxZAzpqRKd9qg0uYsrxQ52yyZ2
kouRheVGDIzNykHVH5EIaOdmHmEu9ClRvFpG9rgL4aKNjIFaI7ggRPvXxNITtBTjlwwS4nPZudYm
lUz1JLcYnhPeaXR826GwH3+rL9z9kwQkORv/jJyw5GzdtJHS2DYHC0a7PyInUlfRZzh+3b7NmnwH
8FzOVaNkQhiQO4/ox5g4kKwc9RMIwoi71//P3zc1R9VtB+iv+ke1AD+aPrlt2e0bMWLHrS61YDDJ
RNCIkh8M9vWGLllnU/cHhv+//+1/TKP59dEFxkTdRMLpOn/8aQb/CuG5ebcHtkdYAxPGpnMfR0mb
CMwJ4p+6V8Mm+M+2hdLl0olG+de+0JepyIA0/l6v+vWaXwUrTTWpPRkasT8q/xfH218FK03TeIii
GBUjx1y8n3+vV1l4PzkyqWGR8YGflOPyt3qVSw9PVbEBqwSl6P9Wveofj3/8IxbVDQPzq87YzDWw
n/4eZqXNOsRatxouRvUatp4ABlAp23yEhXmnZqvfvpl/crYt0W6/nW3/46/9EV1SBYZajlxeLv7N
9I6cy34uRtR+K/9KW4ewWOulSE7BDeDKRwZi5mu5iX4Gu+hgYg9CfOyBKjoPz9oZnOEBt5LklNGR
37RgPf4fGSEaaME/vxrNcfjddMMg7JYf74/zY9KIEsYYoDFOo9NZVnNzzOXCHYyRZqWUfaDNhYbS
6g589UfBZe6gZBPS2a6y6uPSsljWsNu3IDRqcx3qlrYGzk3XHknqaVn03P22vql+rcqc7kAwjAya
5oFCTFl4yz5ibe0VKN5yzaTAXScRskkfne52doBIAQTKj8uC/iAR7RBU4o2pQargFo36Ri2QAC0d
j2W7X7z6sgECLe4ud6qBEZmsmVt0/QoN2ZpRK9T7/1osTRX6evY2mIsLhP7quCyy2td2pHJIaP+v
XbXGPZ35GvgGviSXMBPUVGqqkjwmSoQsXVfimhxFwECBP2kJhko5/JKltWIqPa1/e1kuO1QpdJlN
eXPECuxRxfF3Rt9vC5ADR3NRZsnOxLJGT6oioY5FU0Pc0PSDJRsWv7VBll4IJPTqqJFmtB4YD/zW
ihC52aW/bRfk/Www3b2QgLlvK1UHgCa71lJhCQ4AQWvrb5ddNGTUFHqdYaPRib44lFGOQZu8cxGv
NrbcWnYti89NrYpfrYE2jCLtjsvHXVoxcRuMyAXlJ19+FadmGNcQlfP5KZc1vzcQbC2rqpOU24wR
1OcnpA5JSWnZFktnRjW6H3jSkBFJUoIzlhykf/RhNBMwI6fDZpISLEVlBL2sRQx3dr2JWwYWCjh2
63l5LI384NAwjeyhKvOrkXI1Rl3FrCXlT7t6G2ydrnj+2OQGnB+nnS6PBEsK45a15egAW6jvB8zF
y/5lF784KFqXYz5YhG+V1AxVhNLMeOoQIzpNL2GNiji2bmWhbm8TWJlSkbZ0yAiXYDXIp2rD7Q27
lBsx1pQDy8GEMVvk817I97Actrhvfh27/dxdMwsMyW/Ha0mj/FfCTlMUzrZBfbe8m2J5S38t8Eag
uSqpuS2P+g3D+qiYrX0vpQ6+w6UiQ0d5XDaXBQW83zf/eEoqPZp1MylrE78zYiwaaOC46IMCBxU7
2y2grIHFWB6lfyWbnv+wmftwu11YMThR8IY0KaRpAyyStlleYmuz2JRpR0H87//9stYSPEqkeP/x
LBjEnHXjFHu1yfcFyas6TnKxrC37gC5y+c6RvwLvRfW67Jzx3+Ead9PNx8O/PbNVfyq9khGRxDUr
ke3ZZW0047J+XVanIAcKtKwui8qx3qjjDWCRFRqqnw8sr64+d37+b8tzFAcbX5o78Xr55pO/vn7b
BMtHtei+Q7N9qLjPoqkeuE4FlrxE4R1y9wPVsWH5aFSzfn3e5UPrTAt2bqCePh417ZnrXTjJq97H
46HubKLaeCkmwDx2bJz9CYqN/E8+nrs8a9kuNBrWn5vL2rLv47/77TW50mW7iTG3BihmZ6jKlngn
TrJ/9t987tMHBE+eXrc/RINmjKA9L5SHqTNYMotHvC1bFDyKoyqP1zQEx7jsGwjcA97AA5+LP/dl
UrVqY/7aKXwbmaLQVV+ekzN+nuSH/6evXV72+UixvO5ze1n780/JN/K5Dyp4SOF8Z0x6T3lefwet
WW56ecM1QHOKsUz3ZMe8mj61sFje5pbFIO966Mto1ShgqHY9SG+4/y0UMKJCPbhogB7bCVq+LAUs
C2ZF90ac1ds/VJeqbPv/sQ+G3s8mKgH6y7+jlkB4c1orlIS5zeVDK2nxg96tjECKQOTBvywWCePn
5m/75F2vTqqR61UqD3tgddCE+JLzoaGmPlU6VNB5Hw9VtgVIcmAmX2xBDn3l6+gPiqaekRmnuwid
/CrnTqtmPdf0/sG8NZMk+fjri05WLGdQZdLBG5NMQLdyi01k8fXUNYwhqxJwpaN2o7dwMn3J4unx
TTFkk6uhxoVpWdQtYqXQDsAsYTMeh8nfo0xfviWL7JpiX1BiPzRgpuQ3snxLEA9Q/4rmNnbneBc0
FNapH793sVGdOqQJ0+i8VQ32aYJR94RLT9Cp151WYFkKnsKYk7eRepBRaj5c0aF970v/Pir6arvs
k4cDgcfpvh5j3nCjzO5h0M+Dxi2kqUSzZrB0Rd3z3DLWnaYgOUbDqai15NijCttZQXiorEBWBlDv
LYvZ7G7x1SR7GKN7FLTORVYpQ31+rDIfG/mUHfuhvI8IvScnTEBYQ6fABFtcZbvO01vIm4v+eFnI
i+3Rzcbs+LlPjcCaJWlOymDsZ8dl8XEELKuRnTAITobei1DrMNtQLiIUmNcboE51aJ4HiPie0AH5
tXNDDNIQ3LajpdEFSRgv03GgFyFu7Tkl9FS1cFxpmfbejGoG/pNL4LLAp8BdWspxl83c6LXdjJ8k
L8wf5ajd5XDKUW0r/XFZq+IM3EEY1usQh9kx4xPIIFF+md+2XZWLHTBuuTtxQ3B98rkOl44eTMDu
c9fyjI//A68EQzIKbe6qCQrLa+RNqJKLNMUGBNCTVdDsoOaivl0LU0rY1UGq+Jen0ij49fxlbZR3
rmXt84HleR8vmcfoRyoxvMs+UVXuDnPL1i7zjqojC3XOwU8t2xzsGjWrPFszZmuPyz6hmDxc1ud+
QhSz7FoeDNFHSWhTe8SzFHh9xdtLO1LSsDRt6sF3Dnln3Y2+TevGB3Fg6uEhJWdiN5A1ib9k2dfW
PwNHyhVJpICcz9OsTFPW1LtiqVFDFPXXA5+bwy39NYA7GghT+oAQgJU1B4CGl3unOf0l3QVUc42T
5m4sjIkv1IW17GYgPYy74454hMf0wrTjnlwSVw9X6z67nzIy2ndtTArLSvdPcHchzE71fTOc6+gi
Z0kxbLHj1D93+lvfE3WY7FJnk+ibMHk241st3slsDOUEDU7Eu1bnnNkJ7eRQNVYgX+ZnmP3VeCbQ
iogT36Xbf2qVg+PS5b9i3x4gFkWHJDskU+HVhM3wubb2MT87HiEWIIfb73OwrjbZO97dut11SLqU
r3Q6SdAaHlpxsOgmq9Mt1P0sedFBQ+OQXYdP2COrb1jVEHL2+mNHKRx3A/r+1UghBv0PoZCgAmHr
qFs7O8BhhnaTtAi7bh1sXE91fNeo39IbEkFXZ+tYvmFzvowrsBH4br35aByhKX+dzs0azuDWeCPV
r98Ua+XO4koE/+Ir6Xqec9B/aFfchofkFRHnc7V21uPepb1wa+z7PZCaVXRHFVFZ2XdMOuuVegCE
dqPty28RE8uW6AOcZpvEXKXR1lcOmFvts9Gvy26rMcJusSut/PU3LEO3+YGcnUd79sxNclUuwc/p
B1TF9+JcnYG2W169yV4B8KAZFE9tvrYu+mPzaq5/tvv5dOi++gfeFYFtu8jjDTMOORZ3R2Pcix3O
zckEPrIp0AuKNRxeY5dnG7t6xaEWhffw1eHvkn9HVKi/BYW0Sul/QXFzhWc/UNQ36Yr/MItrSPv8
C2RT1PZQjHDjYGegLTJ0e2piRuyNYhVTHKC4DDIbkz1BDVoLrvlrfTqLq8vHyg+2B9F+PDr9xt1E
B21YK/6LMe+LYDcTp4KUn4PjqdvO/jncwwFYA//e0s5yveaHfg5iJI5raE5BhFp9PT0glrddcqH2
LUJ8/4BPq7DvCfPM34zypM7bL8S0x/o1T4A7Xoat+r1UNmjVNyF3UvkvQlT5TfwgkbMfvMICRbkS
6slnKDx4xi0a0+S5mrwTbU2kZidtW67p6f9AEI5Ew2s4ks7+fUAUxBeUCxPa5q8uzgl8rrFnwj3d
k7P56JZn3dyrZ8ZeV8TMP/H5UZlQv5Gglh77N5WjsjprhcfoZ0fEX+m5ATBoON9eCCgSqYjGlHGl
v6BhgGkDufrZ/tZfszvntTqMNxkRgQMA7TOnv9IDl1gPD1B7oR11P7Dy/MQzbmrABTy/ANGxTYGN
mDveIf89qNN29DAOHI1rPnngFNwM/Poq+ono9U35nt6Zm8JjkvaovwY/kkfwwMhYsZ4C1fP8S/JS
vQBFv1IdCLbhpjvR8LMvxT4lO/w1PZiXZ3xKD8reuIt/5pIPid1iZa3Vd1iW9nHcEicHOXTa1U8E
eFwxWZ3UA3Gr9bMerklS4W51aNZwSDbKq0o+whbx76pbd4/RgGl6pXnMCuIJJcS60tYtTjcu2Uwg
rv3X7ABdXofubVMbXqnnYM019cXUjuD4Hgp/zUcvNhTV+5XO7HdY6St96+zzq/slWbvPOGLX8z75
Sp7hRinxc90aAIWbDY3EXboOqOZ7hJ6ZHh7XM6cb5N+LsYf0Z71wHJ5p6CPS2FCSQIZInZi40UuM
a2Hckj13/e7vgzMzz32+nzlRERo4d+1ePaA07mvQXKuZK6CBAmWlr6sHvtMDyu9VgiGk8AAkTMEe
w3TQA/QghHBX3rmvgANgOhSBh98PEScanZzMs4uAwO3hGGl2PuWdXbABw7qLvww3Rf3E3AshU8D/
6G6tF5QzNDeJkTbOKI4O1Zn0tKP9jFDG2dHh2o+Jd0sWpDiBAyn3BvcUz+Su7gWUI30PXtrP6TY5
u2/mXfKESGgXfss1DyVMioDm8/bn5PgA5ZiL6QCXjQz46J7i0VEF/LkLDf9CUCHuPTnDATSAQ1DO
jbphACPTSO6j7rzaMRhHa2/aA/bJEgiDQQXs2MuXLGuBnJAsa4NltBha5cODq5KEFtOCTkwYY5F8
DkJRBuz/+tXgjhjFNGjBRGvF66KzPUjBzckRBLzlggkV7IFj99cirulcKgZOrGVteQB/wFelUHHY
VKAY3KEm0nietyERwoeGypUz0HubZ5Mr5bKKsHhe0b6FumCbJOM1IQNOFDSFFzj9eARDDJsNKXTM
dVdyopZtX/AQWLr1RPTI/kPVvQi8F733sgbViDH253ZN0XEXherJ7s10XaY1nn5pKVblQsAm/lj7
3Ke5/bDL6u7OV3t66xz89sQPzPSEmW6FQ3UNtUDZ+cEtliT16IiUMQiBBocY+t0OIzlTKrloE+tS
TYq2/RR/L2uBnAp+7tOBbhBco94uVbZFAL2s1YuH7nMnCRkRsN863CyEUBtnomrO5n4pB7eyJLis
gUpqjhHW7n0Wuh7hDA/A3f2t41KaKsc+AZrFbcJHB3SqVY3oIYPrcfc8VoA1gBptFWt0d58FJNXJ
O29KQKHkwGlR3kmHHT7EGLIKPgfSIZmu4ym0O+I8R8wiH5vqAEjBYajk9v4jsBwVYNaIgCactcey
diq4sRwI9AEwbWijsTMikGxIBjPqNtZLNpXOpk+Jq/FiWa8zExANwndgL0gXpyt/uc/F5z4SKKaD
7p/zQcuOGNdQ35tdMa3xz0MXxlXMrMcQvr1HkkFpW4rYZRfEsxDae5GsHZuNrCJ9FI8/i8m63n9F
ssuFVYFLgS3bOOZTe2LuG3Jlrb5NbeJyjiDy3aLhIHzG0Zi5sVCzGGgPIOAGc8RmKasuP/Cy+NzE
4BXxIZkYqtL4K0uui6JfmaTLV5MGTYz7DqQIh/JOJYvOHwtZQ7bKmp1BoK0zN2RIUrW+9xvJdtG/
f2w70se59FH+U9GqhqGZ9JX+dQ/t8ef4j2DVX6/41UFzDclIdRzVxtVnfPTJfkm+yZz6GypwXcBQ
1T8YqX+XfENWNV0YB46mChf0qUWz6VcLTbf+JtXepmPSRJNqcvvfaaHRC/ofZFW68SjHBZ1UVSrM
ZSvp+9s9fcHmv/9L+z9qq4ArKgr1YKIg20NCeKh6ohTbgPZMIewbgoex2fvlfRZI0cA8nfPOXUcz
upuJp+hpeTb8ufCwFG0tp743rOytbuDwKapgPMmVSu0fXfR6aI/Da2k5DyTlnesC7HgIF9TvQ7Kk
ZvMpUbhkJKrenC2jfsvVbq0AxCGUej1GkMw0dAURtYy4ICa29Pe1k25F17zMeUIZPcwJGZPascq6
VkZzsUAOodgfuPm6Y8QNxrhDLkIiRTPvBgdZEMofvWsJEJ1nr1a+05oKmCfphEzUAisRox309usB
C2eaatlmFoeaOwJXU63cOMm867TuOVMZxEEf44PlO0WJHhuXbv8gqL+Cb12RN9WuhmjUdyqp92WX
bR2/+Vqh0+xq89wJQcQwE2Zb8H1g6hP9UauPRS+mY5RW2akYFN6AHgRoyiVoM5vUk+D2vmxhT9Fv
ljUccAaaSfXGEaZ2IRqOJloRSaZNYPApzOasWtp4ahTDXk8jLlLddpXb3CqCO9+Yg7sCd28OL+U8
T0a8qdOW/ACrUu+C2Zo3TkYQ57LZFX51B4AW7I+7NfQppM4WmY+ib/CEChzBVtaHN33hvwR+rtyq
blBuu4BLulAc/3ZZ1M6k3JZ68dAb35DxMvqaBf5qB63nJQuK7pQjbS9NeChMhoiK8fmVyScjttQg
42VFVHKxNvALB1siDjFq5sKAvKnJKW7inIdciHM9UchTxvJk9aOAN4jDJeX/WUdpH96NtYgu0ZB6
xFykjkR4IC5S9XGXDvkdrWzlxk6m7gHpZLibgqhZd8JqH/IazZymoq8/hKZWP3FBZ6F+DQAvPSwb
ZD5uzaHo76BI4P6N7ac+Y7oCMP9VJTn0ZKjUqhK7iV/nkmD4SbXsDfGZr2PRTI++0T5Duu6BHWXV
CiCBee1tH8dtRd506KsSU6p2JzRhF4Gm7ydgQw7gsbxgOMToCbV1o6oBNzcqMY+6bVxcO24vNnfT
dV7rDyjwph8O5sFgKGlsFAhqNMUOvxQDp3jq7ggFAP3rjPZ9OCTxV82nkDBohfMwxRaVAlWEAL+g
/Dp5Px9SGnz7it/5Ovsk1ESJY31FpHkoCaT51utMd5Tx1iW+5akRxbwPw1HZOo3RvFKn3qQ+PCjL
HzvKXLWxGxXLX7sE0z4niWNuye0yN5Rvg+csgTTVW4G6XR51Bx3ToQxuMYUDR7GbXkSjvUyJUtw1
pkGHrAbXQqAmWIOm6X9kb4pGJRUDBIxKp4LXR15yM2aRNH+4u5QkvXOo6ZFn5g0uDRu7asyfThvS
YrDt9Y+OXzdHQItPrm7emGUavBFOhAAtAIdfaOp0EyZoDfSMvCVQPAkjfkMc0VrVXCjc8aEg+Ogh
1yF3WG4KdIKI8FjuH8J+3rQR8J7lGaKpyc1Ddrvqw8zrRTZdk1qMV8tshxtq1sfPXfyWCUbZ6ARy
SYUNlZcvamlku9kplM2yOU0Im8pQBiZmgZQxpi+WltwCOW6upC4lTxM8GTsZvtpwgm6GKoSenqeX
KG+C22VLhsdBA0xlO7zzRorXj1yBaF1nU3CGB62+ZCpptrVlPU7j0N3VlvuMNGONLCm9p++TXolH
31HdJ2EYheEGq0h2Y9ZjSiAeMyejQwwZ6JSh4CBEJ19/NHVjAGniAEMSvvVQmna9mtD5/QzdXVfF
kjMvYOYppJXMaZLfMDGqb/n9FOZ1fbgTk5/vVbd4DkyleVBkMljH7ZKKW1Ru4ZFF+9I2bgOkaT8c
R7t18Bd9H7cdSPBUBNOLQlbzEYQAoGS5uS760FzXHeGHdWOK15SjKg215MUEY4h5F+wh2FzndXDh
o6gcXkDO8IcLOyheuw23/PpVnQf/lEZEe2tl+94rnE+6rd2WQ9Y/24qhQFPTmHD3pJTT2MRhQ0rN
FQNisXIbo/D8Vog1ObjmXT01udernMLVAhxwMxKCwQ7sbTMsnwVyHi8TLXiKKL+AM3Vvh5kA6TAQ
wZG3HD8Ji9QuNNOvug8EBR1F9JCpRXd1egbiMiyvGnD2WL5d7i3Mgmc9bs9J5fR3ZlIqnOZx91Jb
yjaOivxoExP9NErOiCny5lASHfSk1xVEc5VPtDwKC5EIQUYE2XwIArUDUSrq+c6yuysRAt3pY5/c
RPGKfylTn/1ybm8gIbQ3y9qQ836G3gqpsiT9aRR6f1rWEmih+JhKBqmhP24MZPmrMefypNakajpR
FK4iXQchnUCjytysuku1YS+S5p2uqLYj6LgkXZepPjAOboN2eoxyP9hqDuPlmS+B48fZGwHOCA58
A3v5FwN/JbWVAC+K2hGmHG0BU3NjHyjZ6JjAzxJgDIgqvujU4uu7TGmzq8JVdtUFibZV7J/azIDI
5Kawy2RuYYJ/4tQnZerZkfpAymSMe93X9rMBKQ4zvrvFNHEwjOpL4GY7Lej1DdOtYW8N9Tcuwng/
K8W9DSYcWHbRvVQiiW96c3wzASmaXdmheOL+0OED8crpIerTeit5Biujbfmz9Ujuh9keDfGdjK3H
Oa64omJGVaj/N/V41aw5YKV69yOqxR0hPJWttqum1e6UltoRNJ4fxjhR0B/hOgkt2rYgpWAAxNXe
iYXpEZz1CncIY1hH2VVN9a2wx2o7RCVhOGG8Lt3ye9BQ+OJsfVZaGd+BwdySudGkEON5eTYq/buW
KTetUC+KCmm8M784ZbgbNOfaFcyd43T4KaD9EVCfEWoZ2U9B1zyDa9pBJ7F3VUeXoZx+JuX/pes8
lhsHtmX7RYgoeGBKglYi5e0EIdfwtgr2698CO87VfR3nThQSRU8CtWvvzJUSmCTJgp0aX+yw/uoX
T5A/R1eUGq45MLkieUvRqx3i+A4lECHYWzGIfhP24Xvla1gXv7sEamGmwOy1tdxBqMNV1MJ4NmDP
D1MMNQdXSZ9EX0aG40AU9l3tr1STfyUplj8AA3NOa3JqO2o+rEZEMzdDjQHE1l8qJR5CoJcVYNQt
LEjLFX9QiODRfQ4nc1MbbLQjex8a2jHq1U04a8d2ogUNFHGm/pv72xFPpUfuJF9W7b43tY9skHci
EgcJDCzVnP3kVvuMMzFinvERQU+EsaPGPdhVDPk6WqN0zCsIKVmf35fu8GgkcxHMOGICM4VanC3j
Fs/5ckD/wUbgkGzTQ2NggDBTgoQGOqWO6VwT7EFGYvNUuYrkRdZ6EyF0c9NEVr9CcXFN/ZTtOKu5
cTitRn08GyVjj9waZNASehDaCDsEoUOx795In5jE1lyXbhleLc6r9VJ2J4ITTBG92h34gtzv39yC
1NK5/CqVqHdSmx4Fx2Og2oHmsWvuC2O+HuomZCDOgYj3ds1GzKVrN93q0yB4+lm5Vl5I95ePp427
h4lg2gJnHm5V+P+TCSEtbPUtX/V4tbDhgzkSz6KCRyBoeI++mWwaO32bG9PF2sfrxoa+9pN0A2Ce
bAjZP8vCfJPL/ZBd8Ra1+RnBL7Btjz7tFBMEyDFias1XD2AarzVdb+cJR9Y78sjP1PtmBbgFaM1T
rRPMSaD4pPfHK6ZPy4GvoCRThbJo0T+QUiVtQpJBKyTa9NGb3vOkWz+9M/xMCS7d+kdKS5AKSuBR
GaMh4yO38/grtpM7NUAvr2zAlDQOr914YvmaFoQpPrikfofyQRO/8XCSjqQJxicK5ld96F+izr6X
jkMyrn+XG9NttUTMQ6B6E153qtCHWY12RWlkQAwhPlqneb18AQtrCjHvym3fpaQV1c5NmzlXHbML
OBgOg5GIhPbKk7dhmXFQtiix8xn5pgl2cdCGW/zqt2ltvdsiuY1Yfx2tjAlxnTF5ye46kta+6c14
IxNoOTRqoe0Qll7vsAet54gGNx5fWm0dp6x4ixQghuMYM1vDVFJ779bSemnm+afzBuzAWXMlnbNW
EOiRhkRyIeBazTODcnNIbmRuqJ2j97fQvlcV+ZghRNVKc9Ot1evNOofqWo7JqWt6MMtK13fOgvC2
GrGfGnsjteqjKp3uYNFHoq2j2Wf2+1srqpl4d/jgLIf9se7xHvjIzE8WAAMiIOJbtw0fk6r9k00Y
fLoeDICZI7O0vK/oPn3wOvPB8cvkMavMF+AnCMZkrTEiIl7VlsWWKksebJ+vVOl34342yhurUS96
bOXXA4HKzJzJ+82GzdgGDVu5va8NJ7x54l7LHxOUN2CZyOLMzdhad/0NOz8riCbOJlE/TkHj03ma
Yn8LpzFcN31q77TRizl3O8+xSoBueeWNm03pFkG+xN/lXmV8auSm4pdS8WEy+wjvcH6jaQMNfNu7
GQZPEjZebJ3UTylaWj+oxRJ6xal/bWrju9O6HSoR52DHGMVmzyv2rZ29JWllHNuCXXwpxbeuGGjg
DQCd4RMLV5sMRI1i2ua6al4lUhjVEnvAxv8hK4iimEPnwzAJrowqzn3vtmZgLIytmbYz+2YSW5nj
mGImXsy9i6dwy7YWEH/r3TsLrhQe7jOyeJbLFk+eRox7pDyyrss74ujAAuXiJDutB/0bele+djWw
vHqFrxboJBv0etKeZAjjlLZi0PrJq53n+ba1h9NQij8xjFeWMuRseDmjjd5YbKwj0pA7TBytg4In
zRe02u/flwtN33nJDMRxl8sHsv6Ojlzyof653uXPVCRHdmPN7nLTNr/kqMWHf656+acIqQitUZC7
yF1eLhqaPhgbzC+zx0IbmlF5JdwJC1qBeMgadtK0D0NbnVMIMqocfmLCZ1ZqEq80PE7Jga6lXBma
OlQS7LFqD1gM5CpRUHU759VO+s+snn8Ig/lpTEZc3URWqG8ezGH4mbEiQW2OH1nEroiHa3ymc6pY
FGWGRdC5ZfwQpMmeMg4AT56qKanW/fc846XKCXRc9fjqmxo4TVKWMHdMgZPPj9fSq3XOnMgcf8V2
l9/mHH9BD711bXRut+8G3KD/I38kz6vYzoP91GSjtumN5KOIIewKle/7ATZMBiQmX2gx48KNAa4M
7cBiEHpxdzVGh6LhYvm6/H3xfWGmQCl5V9k66Yxp0dCwqpjk0U2aFnpNtnBszIVoMxtQlxbGzbzQ
bgidw1cKAGf20Nb0CxNHLJycyw/jf36D2UtANHzNoCF5HuWCkR0mYDsl0J18oe9I86wB4zEcenDi
QYHoyRdUT1ZgedFPUMK+YlA+bjLu44Q3fDwvBCpoPwPUH0Oj7Q6/s0/nk7lggRz4QExANhZKAQNu
EOqmXTI27GcCYiTXId8NNikMcg2iz8AOgRLbYAPM1uQjAxzoF7+YctyN8rX3Ro9YGSAYJZCM6gmi
gWR2S4lgQzlmZBa4kI863b5yGZ6p5m6MulMNH0lLkP0mND2EhtlzCOj9UeI3G7sidKmL33U4S/S/
OUYW9FINg0ksMKbUErcetIAgvi8XWBP54Gd/NJbUcQqpfDtDdeoJS6/iVabV15ZAGwIBZgXpjXXf
uDGgQmULHmpMSeBuy2FHBi+kyQUiJRecVNnkj1VH45LAJZtdlJc/ThMJMZYRvuhavwPnwv6CUYdx
w/CPkTzcKoJ3ENZijA+QbN4a6cEUisBlWFdZPa39XDt6kwfET6HZcegIeCWbHxRx55oT/2qkarEB
7holMK287uuDhPM2epDv4W2hAXuqakcEwspu0sat1lV9MxGjumuttykMH7QF3cXSdKzS225BeqkF
7hUvmC+62Me5Uzsy7KgvIYENVfESLmQwLFvrPInpsMbJY23tAPIwUW7YBSxYMTj+xFu3DzPl/opp
k7FuHayyEhpZbHPytnqwu1rzFtN28OZNyI5pVcAxs+CZKStrNoRZfaVV4QU0bulMQj8jywai3/t4
gaIhhAtKhEcWvDTloMooFoRaBUsNiHZ3TqCrkVGwGi+4NbhraQaALey6xzTp2cqg2LbK4bWB1ZbC
bMP++6Jb0y7N5i+k2/6qu+DdMM2sDYhvxfyQGy2xtAKqsjVOa1toT56b+YEVo0WdOmPVdjZm9l2e
J/cQjG+A+KxKNd31Ua0ddPVqWXKvqZfOTRCDEofcNQeRW/dpiVxIuPp50IEF5w3Z8V5v/2k186Tp
4aZq0psK+z0V+iknzHw1m5NJD+Us8/6nmZO3CPyZ3rxAUqmDsi4KqknH3A4OZzTbVtt+iK+ZuEVv
XV196U52MKV2PaIVDKNnjwPR7KlCPLNZ1154p/v4IoiV3oIsfGikeLHs9Iqk5Aes4Oi0B9bo7Irs
ibVs3YcibQ+Wqj6yhggMKKX6qjJ9HO5Z9xZbfryrZ+uTRBE4Ld40rwu7eozj7KGYawbI/c6Ymz/o
wtbA2O9ywTnHxTkjQxy+5eecjJ8hJwVdL/6AxDmprj5Orvs+pfV7B72D81QgLWiedUXvv9erYjtA
+MOJjy0S1PhbS74V6qT5kYnbQ96srdDC/6A9VWK4I17unRirZC0TtA9D5+s8QbBlI3qm6amD+L2N
JnSxS6kK5PiP0tROGKQRmKH5RCD3RxfpN5Y/wxboEGBM5baa3S0qa8RWc3Ri6SP/OwJVQzCL/WWw
hNUhYpHMeDP1c0f1xuj4XM3DQY3RXdrP945FUTbTKQYu7tlN4AzZrVUNAy9FuxlVcZQ2SjDfOmHq
XugW7kOTggBvp4NtwnkuQ4/utP42CP8efAVJAImxcakNRWQgO2sQkkGAgUeYz7zbWUo/ZKKCJqM6
ouCZq/FueYu7on70c6Lg0FJSykPfV/GXxr6MqNSKMoeXEL+lM6p1X5YA+RHqydR/Mkb9NDj8seji
27nl7FnMkFlyhDnJF+736WQlMZH3tvaaJ/kbQ91la+UH3pw9txEWk+FpKAlqcork5nIgqZyvfv2H
4uOpILV2E4056RHkCjTebePguhwmn267ZhhrV+jsP3Agw995cR1elIGbn0knm0WHGNQ+m0+Gzr7I
QZrhGtwX+DaTbwwrerMm/AHRRSc+Q2KS9Cy+TQb9M3fRzHV+cxvpiuMeZv1UYTrKDd5ALLaEp7Ld
ribk2FWkXzu1oCGY+Wc+/QMoCljfEe0QbSTIM7JoGy1k5Miz9xNrB3wPpw1C+8lunPfRbuju6E9h
TIOjH/5Q4z53+YPdET9BglGAp6oC9MJLCk1AX4ydWFcSNJLdiOa4tadj2EI8ZdP3xx7ICGwGb5uN
0320AEpztKnbusOMPxjGJykpzUriXp7s8GR33dOArKqQojnPuCD2CH2ZMosrUOvzKoeBhk4DLlg3
2bRcqUslzSfEWXGvM3Sb0aI3pBbkxOyxoiOSMvS3Wf8ohvR5YgSDcBHVo7+cIRv5po39hwN3fOUN
8cYpev3ay6lDc68wkPjw9MbKZtIOXH8MWVv7keBzw7AgvM42BHZCPxsXb7aL0BUKOmwDeCJ93ukb
GtwRnTavCGrErig5gGVosbNJJmzdVpR5R6JutkPu6isSzJ9aAsQ5Y7XbVvkvs5h25qC+usazVqOF
DMezoxs39++kQZdUmQ+qGV9q0z/3EbOMvNFe6djaAnT3iPBlX2i0KJ04YZ1lQUuS6TOB+5LMRJqx
zfszO6AoYCUFKXM+REkGmXYuC8Hgpxv66/4hTD5p27scQjPNdLUuTeMNZxxLdp58j8hurcLlg0Mj
s5nrdR/p7v3KkarfxgaGJYgy+Mc0hgrCRSxFV3n2yRQuquhaswm08pcAhWqZbvYkzDSFuWus3gaL
4H9R3jxFM7tcOWtB1M09NQk+x1h9FUiJVeJSu/qJARCDqBFs4aI0q7OuumfdZ//UyRuUAny8V25E
P2mqhhutis2g6xkEY81d5S2Irhn+Rgy1ZddZBC4041UvDLq0UaVfkynA9iEK4RjXMDmaIfI3TNhQ
TsoPa3aaddR3RzfsT+VoJYHlzbxxMcLKmXhhj0/JHtinM4OCeAtLRxsfRUbCUsQ5z6/YoGUxWFe/
/rAMxklxdCAHiiZW/+ORmc5c5SXTU2OFBuRpHLJpm0C8AGmYQm+tD2UmZrJJpvNUyZ9Sa+ytJs2t
RZ9fr591xVzaSVyaeUnyWcM8wavgER6p1bvYTm8IKTOoTLyfTnr0/5nrlbSrNW05AxQWI+hhw1Mr
tkUDS6jvC7LJSoFyKSIYxfBfnJF3vI36j7ID6AJiydfbeK3MTqBHE0D63Ds2tMDGhg8j89zVRLIf
3m+1U8J8aws4kMBUEW6PLYl99LeI1iIjZLSyjd4RKjTpNzaDQjsU9Tr2OPOZWnbS6mQLStyiqb7Q
evCFGCFLOiV7jdHbZ4jTOpSgubevMZROnT2iVNPk1nG+B0sc684VUK9NGYSA8BC76DAPZfrdMDKD
hJg+uksWukEnYN2W0LOQ47U8MjAMFfSMuYJRk+92GBNyaFIYi9AAgQTNSieYDZQh4QSdAYzFG6Cn
EX0ZdGL86lwusgvj1lvQLN4IcHsoAhpjXEpGpt3NGxJjuhWpJj2Qamg8QFYcT611vQ2mwtRWtaH1
a1ru95MkUA3AHIEPTYlzhMRYEs7EIiqgmLRfSDi9s8YoX4cJXUJPBwnjlm8V6Be/e+7SrsRJ4E97
SGz6lbkEFbskLxsdte2jWxtLVIqYUEPlZ04P24SxvnMGFFnDrqIcTV34OVpkkU9u9ua2G1lkaoeM
aOBTPwmbP8SuLLS+vW2rilM2CWdFjp58uo4HOeyLnCC63HIOA9ATzobtgVr6DmlejdcmPmkm04Yk
Hw/E0jCjI34vyvV5P3uUIY5lYb2Y16MPtEcjysVOIQeVkhLBQqvu9V3FAqNaBLdsyGepvVate0ya
MNvWdSAbJK4RnAYR0VAxWw+r3pQaZBH0ipBroD195cvtpKZPA/HEKUcmx/QsD0Rxnyye0UZzT2RF
gvaCNsrQCA12ml3DwXoIu4HCAzMY7dlFyGR7K0a16LGzbcp0EmBSd88+dtsRtkbuA5PaHvXhsS8r
4iyO0ihv7ZLBQs0+e6V5+T0JX/4LhgZ6OFVta9905zYz2KQcCpE+scxYvrwJDa+HHNrjXLW9j7gn
8UnvyWZwkWuOVl1tzb78FGkcVDKNgjl2OcdqkOkmOiJWlJ7t0oB7Ku5rl8Akd7FaKAhXI3hO5LbU
mxgm0C27qHQZzqD/Kfd2R5rhEKfeRl9YNZU0NpURMnSg4zMwj4xc/bPUInnV1dpNk7VXses+eRMq
adJhshsCVLGibGte0j6qMP+wLbkCUm0xP6AdgjTikOG6QnKEPk4Ut1M3X5suEccMd7COyduizRh1
mJhhDBfFb98svDUF/jFjx9S682bO4gfTK811E5XdLk9qcedBHF4RHvDU+LAOY9Wx7SDKqu/NpyRs
trM1EyHG0PHQE2iybv1hM9Pz3wpZqCAs59tcO1ukP+743p3MTDsjKkD5MbZnY+7pS7CHQ7yTIFeb
tY8mTp+8Vxr65D48D9Z0MCu2e0NkOwgKWXrEjzlgFFEyf85KZMb0gpg4dB+CzZdToxBC3nCHqaNe
+Rmf5ExERzB5BUFpDowiptEvveExfivN7TTXmG8Xf9pU3/UQzFcxPMqAnB7CXCrHo4/knWPf6rdS
UO0ZZXwq2tw9a5l7FaU2Iigzo7XWvRH/m+zQJY58zUMaFXD54ze6g+xEFCkMDphGoyMbRnnl2kKk
yeTDOuc90askSEjP2btFYawLhsvamnwvGSiDTjbL7VXPkG5dy/7TAbi2sq2mDMz+lXN7zXxS/9al
16xTNyX/1xTepvC7U7Hzwj4Y2ngfaqVkz0v9m3X9zs+J48SgOnUJWyqa8o1ZGvDOiDllT+ev/cwK
ge9yxrbxM7U9jW/b8Vmfw3A64+LGyhAVV2Ot99usQ2aN1GQPx+xPpKe0ubI/4Em8oOYT8XrHxEuR
HDskMawDW3JtPqdkwJOmHQ093eA15VpJ/6QqeDr4ufnI0mM4D08Tr8bo1fuUfCgbl0iODmUTCyOI
HbcELVXmm2oSfNX7YfmY0ntlYoEr0P/oOpJcoAMlnxrb/eIhs0a1qmfkvX2F1F5V2bcRM+URTvUY
huMe2cRbx/h9JTNORH4jP+Y03lNJC3d29+D1mXdX1R8GVc8zBAPB7s6ia7sKo+7Z1ceTnDzipCfa
dUOPp6+sCthL+YczYcRJHQPOkvgOnZKKltqf+tZ7JCI47k1nW6UDPr7m7JOCB24v3iOs6TYhHVfy
iQ0wVJn8JqorY/NJBZwLt4FZbV0lru1vCpVtG1cLj7luPCi175mqMChcwNAxtpGa3DuaFXw2ioyx
yiCnWRJaXLB4WnQ0CIst3h3PVZtqWZa8eOS8T3Al6zhxGClpNb3caKyY5HMOQe04KSAg+cMoDmKj
ifAqKhki0acrJz8/RgCNnJHJNsrgFaolYqx7vnDcNWeGVBIHdAXIkE6H5T9ocW4jvpDfSLvYROXY
AgxnUrvJNLHUA1rlONZ2VUKxqevPs9C+22i0jtDVD7Ats3vv2nvUx7i8khGMxSp16HdGD4754+Sp
JK5zvos6crIriEhjPJ5HjD/dsuOCGoLezs5Wk0MIr2hIHS36U6VkuwOrLdYJ3r5V4yhoSRIjiyfE
qyPt+9a0Pys7e40KPdxZ6SS2nNV6996mwbozcftfIY1Cxz5TcFalsk9OwQlyQUfTZmoDAcCSlGPv
MNYvJLCPh3Dx3Au7+axkD+2hNtdd2N2q2lScGCgxq46GT91q7aZVdRBF9i5WSCQnWUebprFWpZaf
Q9KKD3o/TTe6m17nkWqPYdKShjiLGxoHdLPTeddWQQr8YyViMOfK0iX7kmEx9UIlkRm5lNEgKbAH
eV0lafgdF4zYRsI2U8ffaU6YI1wnxE4Y2qZrRjx2xKeSZH3GIbCgMvgagIs4T5PzoFeheW/l1WHR
8u/GSH9ImEXt0e1HlKbhsbIdHU9VeewZ7B91zz9prhEGYtSfdDqEttXP2ywU2jpDj300TO8jrWk7
Tq1FtHJhMzwkNLLSe3Ytat4Q4ak43usSDjrdbEwMz/osYwLK1YcktG8Xc6YpHQLVppYOWRirXWaO
cq3nFpq1LCcxsfTlYaELcSp5z5FUkAJRaltm7+26ThgD8dvEGiZuCRDM2HVjR+jyj95u9BudOOah
+AyFnT3nYX6X5OannTsbVRcazVj8g224yRp/28XDfc5XAUWtagPtsvvVgtB1vlWrXrSGcBSA79vQ
jUF4VQa8RNZlUbffTlRQmPquZB9Y3wzKYKXsj0OFM6tvogPnKXZTZfwypMRAZ1BDqdjD3bjsOL8T
T5VnK0ne6op1uaBdnWh4Y3KZHQu+1HvTs44CZdLBbKith2rsgnbjmpRPUzS/m2yGR5exa51mG1Ex
xUjUa2i0ycbP1Js0WgJkaeGtqZB/hrbGAysB0IOHhaWZ0LRrSgrkjqiMjetuC43v6zx0EtEtKGHR
8mQNWNJRkkDFKlPGEO5VzcnGJYSK7rB4EVT3gdv3jyJqMSoubWKrSrC6VOqxSHy1VdKZ6DnZZmDH
HZZQTk59moXHiZzqIJXxU2nY0FzJolrDo8VqP2vlVsSc+dCSQP03p49WFX9UNtYIpdzbqhUWYIrZ
3ubMHdYIV56zhBJwmMvnbuB9s8xuDnK3OveiocdrwBYjSOdR9P28b4JCD6acuGJkCNLO1oyoDrEP
MqffWjHR1f8xSV9++8c4/X9eZly8CL83npboJ7H8uFxWUwpBpI9VeaWnZbO+XHi5Tt04CO0uf9PH
96b17yOGGchjaiScJskU86/LDf7Xr7/3//c/5KVLwzv8n8/i75P8+4isd3ImrHaxUPy9JCJ5IHAb
2DRXTksozeVuLo/+94lcHs2InarY/z5wrWWUEJerNpkzt3/fv793frn0914uvwl3bDke+JIe/P49
ciwcz+Q7HMpiNA5q8T39Y5r65zJvnrEp/l4nRWRFV22xV12uefktWs7Uv5fJMF+PYWrtL5f/vYfL
f//e+L/d7p+7sbVF1qNHOnYb+ugL4VGnbohufp9IY2hMIC739b9+rSTf1c3vvZWkBG+N0X7KioGt
eZ+JCXSNuOEo5ENefqQLqCRefvxz2e+fl99K5V67GW63fy6/3P5y2eVOfv+cqULZ+5SKdst/Huf3
ev9cdvkzvyCefq/ze1+Xy/7bTXzVgJ2VdrymA7L7vcHfl3v5+/K0yq5eYuX+/1f990r/7W4vtyFd
9+jLjrBvsniOsqQs0y0NsNfypxsmjNGWH//8KcaFe/nPvweCpmZvm/pLxwVc798bXW55+fHPZaKC
gmmOlg3t+z+P8M/D/N72n4f6b9fTfSJtUXX+577QF2K1P86Xiy83sOphAQAsr+z3Dv7X//95kMuf
//5b84t6P6Xd5r++Bb93+/s8/uvdXK74z3Uul8UoyDaDa/50CexQdL7ICHVGaCsYJIw+9MJs1W2k
hmT793QxmM+aLfNwPsVG/XQ5G1SLjStOq+pgmZkLe3rpPsCHyDKNliJbNsfUlkUs23DAfShcBzum
v+3VhAzpyl5+o1vXWmyxHbgsembveM1nI6N1JrziUYSt2PtxSkRc/9h0CS1HjZami/1qNUrUfx2I
2Drsb6ReneyZhSPsqJllMd1Odf+9ZBtnMXoCM1XsPZjD0gNsFrnuFAivQZFmiHBX6OLbz8dHvfaz
bdwgiijGCnFRaxN8ECak5FIlRdmpqBoChiCk4Z6pCUBDBQUum/ZQhRV3mIpzAXAKBVBjB75TIgig
FGaKXm+sTIV3dUMytJgwcg+zuLM8B+4rfjHTYbs6ui+UJmxtVKYjYafQMTyimROiV1uLGXhfsNXn
PQ0q9irs9G4sA44sMx9oC5pilks/BlMLQv/5ybTyQ1nXxNwWGOak9dYMzbGqJmLi8P9tbNZ2KpTr
OGIilca03dixk3dSHqa4u6YrwR4jpQ2oCTjhUaqvhMkUADh3sh2aJS9bmfsQLPtjxAxxro1hrYWe
DGo25tLDc9uPf6TLG+P1/hszdcajvU9ed0ZOQM79lClw6Loed8zOyFYT5I6ZKfuWNn5p+j9pSAEp
BBXBONveLpxXrlarvTIYf2st4ZkYLOHy0k6v5WBtqI2fqSXHrWywYudKfrvJbRExtEcXyG0dWsk7
U5ume2Px1naDRmVO5IEbZu+y9+MN4/tiX2s0CADftltv1oedpfKth0ZjY1i88AhdI+G1d+MSH+1J
nvQ4o/mMsAIcRckHXW/NmMB0ZpAmEYqeYGywcHgNdvax9keFxRy02OH5Bhmpo05wk35s/gnwh/FA
Y70rzQ3PldF9NYUxrg0OPwLtmYOOE1K5OHbrtSXICApx1zCmGIIWb4glJfHvyLdMK9N2cwbN2lET
Q5GC2SLKlxeysxDzO1hsS4RXE2yryOOxHJRkQamA15OOOx3bzkZHp22LSIZ3E0SEufE+65wY2UhE
H1OvbYlP19aDTl2mmyf6CTHY4IXwHH9ri/K1GmP62uP86jeTQH2y17Uf1y8Rn0BBP5i6KNZ+Ku5m
FS5Be3kQxv3jpHv40/zrzqP6rjQ6r1lP8rOWfWWNDl+hoTCm8VhvNe8ZyDyUx7SAs0pSa2D1Jb0Q
rbqeOaTXwN5piuv6TTTSnSiYvnbiw25wiPuT22+69kFmzRNi+nwNz3Tj+PWbrvozM7QCC7oiG75/
rkRIipHECd+G8CvRw7Pf0EcBqbciiX5i3JG68d62NEGdrN9Dy33WUpqi2NbynD2SLBoRlCmEJ0+P
NkLv9rqJ4DLPp5fI7z/CqGmZGlff6fw6G9mATC3+EknM7N548pr4qcd9cFUmCgPyla9vhdP7H2ok
GIN21Tghxkvxvq6c0PhTYq5XwnlLB/uMLvOFxJRry+BqBTl0pkB/p2Yr3fRIWlQtr0P0IbSmph2g
emcF2S7eT58OaL4wf8zK7l3vSuZCarq1Ui0YOjyDDp1ETBKcu3EsozIsQWJ3NFjbIYj4TqzbqkMd
l370vEmrtkYIg83iQDZjTGweU17FHjEW1Owufh9ZXZn1toWQd4caRcHA8MFwMEJ2xgJWLjHhBFKh
lc1fh6jLA51oD4R9tCNAfb/Utm4SfEN64JgRH50Nc+C0pIZlZCgJVPYbqeXPDviMflya0y+9w9S3
STKslAgiEuMbds53kRhfsjHpcrSo3IUdESZS4JjpKNeKMFsnOkIaL2eqFU/kWqBSIDp4SRusHkTa
nBtgdkU5AcSm0SlpWBkDTzg2tr7EeieU0RI+S97BLOob5lbw+xwL33LEvjUaD5XOokBwXQY0Hb0I
7VHlROtUP7RM1V3gvcgmK1LpaGyZ7qFpnA+Z1JtqtG5jLy8Ci/DWWHdBtYdKwRsI0X94w1ExWYcg
bQUNq+6mMwFGWEMPaURjdoO4j1QDuyQbwtS+vIYBX9iPmLZNJgMDGiXX2TH1frQgA7uqsEiOMHb2
PJyyuHwqR5Lh9Rwheow8hIjLt4TYkEqrXn1RpceecAxvBQbgHg3wY2Hnz9OSP2+18jFu569qdF6M
Cl0NreHCabZONJ5mL3AzGq66RMqqO86pqpHRwA+kbcRQxrHkIQtRqJCGOiQa7hKUam9M7d/9KH90
6u56hIKeigGBa76XVv6WEfRop0pujY7awIQwPsM1mfC5iZamVlYbt0TEEgLH8Zkhp8337LpRH2L8
3yaDg8S+mtYcm++TGt8jyUwQttuT9CraBAkT3yL7ggT5ZDbjW9/MPylD2p6o5rlPDp1VPDJfZSIn
qvsaV2mXaEzHM50fZvxgzQhSqjnpN5luEjmE4dXyow/pyUPUYcuhu7kpPeKKBuX+SEvOAdHo5apT
SBhKi/GTQG6hWQPcAtjR4eIRUuVdFgl2SQgjNpiidqPjH94IC1kaZN6hGhnTY1KL1toEVCZOWJs1
46qB6nYmAmlYWa6xX3TUTR2Sv+BmV8r+EgXGIzG8djypg6hfkppABzHlz36rXXHme0iIGl4A67z1
0VmvKRNsA3rTsB+rcCv3khay5G3hJIFUIsFytRoYE77HE4NBgK3nxFvUC0qSwDg5wehfZ1X1kHfA
3xkKYVLh6B288CfPx2OVDfYS3viCKuTa8NVt5+VrtxvuahW92wViAsJaCcUb8jfX99EfYPZcywXP
SVbXtJr5bmQWGAtOYi8NOX9UNOMGAPI1h+TO6qb5AOoqrIoz3gDUNpiB8MxwuHQvDqQzMilJ5YAS
dpOnNEhw+fBuWug5zSJ6rBzSQhfjSqHyAel195TQiN+3MVMVBD0urgU8BujOy6i/QroVr9AwvmOD
CTjlGgCfmq0r+5PZ+idV1VnQhGjp8wTPF6N1U0NXgIUaOCfWr8jVVuZs0+Q3eZNd3kbXxUFQoLIK
OsMFZIaHnT4Lk9XiAT01EVIZYiY01Ctbtsm96jcqdNQjCxyV5J3/Lcauu9YntQYraJNKqB41a2I3
53fvaH5BE2hgYIbuvZX+Nuo9phrkg+g+krmcJk3LVCSvqiZANs/BQxHWoAlsIsZnzPoQpBbZvph7
7+DN+QuJBX7NCt71NTpwauNp4PD8f9ydx3LkzLpdX0Vx51DAJNy0qlDe0ZsJghYeyIQHnl6reH/p
nHsjNNBUE0Y3m2ySRSDxmb3XrnoehslR4Mfqo+FCmCSXi0ruDY6fVdNxr4XhLfVeHaOk+nWbhPE4
+M9lZj2FjXdGcPJpjKhS5prIewOTUJh4QGTLE6FoB4diMWLI1vvRmRKE+BX7ZCbZM7X2s+dYcmkT
LoRMd/xiKsWyBULJ2fN51DjTKvO6jwigfuo6d1qU3nBMCuk2GSxyWDo1s1u7L9g2OWQMCI8azMnF
Oo2S337ti/ZgV0a9YO8OeWYcnuwKJKZJWtJUaDxbXfpgp7tiQ2XZq2VXi9k4O9dPRmLlhjXbRUGS
pKCN+w26XKthv214JUEI0SedslramUL2arDxd7lotF8zND+SKtuFDttByH0HKc6F1AWBPoiJ84JC
dLYjBHeZt/Qx5aSzfaphsRda98Nqx/LFMRnDAMn7asIpTbiYDIh3v6a9EIhI1NtYp/uunO9n65b7
Lt+V0FCr+ojGgD8/SYFkdJThkzcgoFV6RN15y1UWKQZwDy2HDkIAcQrrlXnbOxOsKvsj7Yp40Q/T
UkTOLbBnejR1zEspd2DMK5yJBMarrf3YCEpWeesu6BFjw0EJMr7P4569z1PucpcWxQCPzeB1EoM4
R2NxmrAy35okk3KsOTWZ/aLBGBDYyJCr9q9mc4De4ugjawBbexCVWPeCdoxDCgS/7uEDnZ69m3d3
CAOZZRxsmnUg7vKtj61P09GmNUHdD/oUBlNrpMspyvMlWdYsgn2ufmiffkBhAqspBuFGjd8mSPqq
zPq1WFcAPet+WGr/nZtwV2yClkz9LkFdv4iVCxGM3b3mc5W4tvlhe95Pwn4Jq2C1s8wB3q8Jvsk0
7pXtI50yfETFFta5rCIYyTaDJLHbFQKs7ehlLMbNaWkginSN3qMOIDjK8JHwIO54TQ21q8P2oCFQ
VBWivyaXT2lenmLd2fe1WpFQ2a1IlGQHD0h24eQ3y1+6WlTNfGYU8CrF94QkSQKGBiKMmMxquju3
HN7cZvhKClBuLLUd03hH32mvpDVky3JWi3CssfXNAwsBLh4pHvrMvetYhi6mtDj1OJY0dpSLKvXf
Uhv9Cfqnx7C974TOIpTWHRawd4u1CMmgKU+5LY7CYPNJ5kvggFhc1bp7kXQdPWAJaLP61RfDk9lr
T7rflesonu5xuPUr0AZ3hJqyCE/DHa3Wq+ffe8zaEZkU7qJkj7xs25QCmwLTcfElpWa1mgZ7j2xs
0dfdpnVj9EO4nvMnhQN0r6fgBVWzrGVsBWNKLhByOz7UTMpAMx0mz/smwnRpEAO/iJI58Du8p6VL
upj+quX53qs7QgPHaVON4brqc0wvZF4gqWq/YtWsJtsCqke2ek6BMZBdQlVJ9zVc9GxHJW3vtJvy
pE+AA1VQ04zGAbXja/g+/FeCLtDgeen35MavcRsH04QhWes7a0miNKKr6aUSSR6EJpFwprco+7JY
NLhanJTVnuhes5INO+GL0SoEVKb7To0WxidXrga65btbPiy9ia+c7GkceXrbFYJWOVBy9E679L1G
LlgClIiEfJDS3zKEX0pc2rmNyErM7ATT63iQmfkJCGIbxmlH04YeWbVfyTA9ZajY1lrl+wvFHR/4
mktv6HMrkYJ0Lqe1n+NWnUhIN5tWsfmKWIVWxGKqMBCkIsLvI88wD5mFJMl3FeZH3UXTRAtm09bb
cjEnzTYeq3YBRtslBcD8HixMHfmTwe56g/Dt3UXN4s4j8xMfNKQlvyt2QGu3yr/THKvv0A9rZcbn
OUKoqnizbG77e32+1LG/da8jT1NuxTNO5Y/EDNem3f+CZDmDvewXCWcUKNeg6N1noEmHqdZQcii6
+MqqL30t0JWx/XPZXmW+udFuo/BYTsfc1tsgT8punSBgdFg2L6QcnrlHUYMYEpHLIJygjqYNn7co
5i5aZWm8A776hAdVWyVs/56FiXYEOtddG3/744vyrBf0M49u0VFtQl2x0VksmzBMFog6UCShpXTp
Fih4uTfR7FZqo2pnbb3pjon/w3oei07jBa3vK148hoLWnZZn06oV1msP98OIhn41o9XiN+NHRywE
j9HsbI2b7k1EcUMpvKACcLiy+HWYaM5UZxXM4XA99uYVEtKd/OHgDSPEfMo6jnF/R0JVtHCIKFyk
g0JCoL8C7DIXk1md7Xx4HNEprKc4uaZuf7R8dGQeO1nixNoVTSBAWwrPyXowPpBSf7g4lxudCzOz
n93YeTAdsg2j5BT78yZrsaDkE/x/7pYI67Q3bhtLf+1a+1NzkYTwc+0wVa1x4zKMIWkI7H5CaJ3Z
71R3zpRzajgAfJEUy7o13sJb8+pp0XEG1qqM6piZBOppffMl1XjTCjznHaBCJqQDyz8Kb91GLBJy
tVDFdGXlb2cdN5XNBpkE689S9Hcy7mb4ADY9Tffg5uKAyKJZsqSgpkJq77Gx5BvToL4X6Q8FgMFS
xmyhklZfcRFvUzvb13iL9QwwpEciHDtGSfidAbcy2ZiTJM4wG5e1yncSYNvckTOtKvsjM5p9bbKJ
9e0kSDP8t2lrfcZheVfDyOZbOHTxxYWG0MzDsSQWbpE5SDcS8BeDdR+2Gu6M8HcutUfz5lnDsfOo
Ze89Ggd7JvAs0iU1l4m2swAz3hpfbtfuTD95gIgT7aoy+27D24sd5++T0b9kJVaV0sJpDFJ/6SUD
qVXgAtPkAQvFByXEh36TObtVv7bl9N7JaFh4Og9yrfDBIs8VMZ2mi7y5+5tUjpuRI3NlTYxm9cTc
o1pnmhC/+1iCbjvVY5FHB1TQ94U3iIWra29zNBx15e9jvzyZHOFAUTYtdH8W1yaqmjZIhuQ1yWux
/FW2/LKt/DOUMqSAr+4KTS2QsHG4OAAGQ8wfjjrM5RCE2F4dJnp5ZsiDlRcPiCEXpYuGpET9Mg1Y
mGIjfElTVLF2B/mFAL9DMguLNTVieg0qqaPKYakv2xnorOsm2XqO3ENelR+OUO9Ixy99EQKX5zrl
DnnB7eAGWrfyy+qUdF60MWsS9YYuClytXFrpfCZcEUJzP2+UbQV2B+mHR54W2PnSM7m7UFH2W7tH
YX7TU48eFrvbDyUt/350Gd6AaaIrp6LjKi5Jk3yGILMiYvRax+1r3KN9vV2C86RMEsw8HBkOFwqz
/DN2vw0T8Vcybc9Mbi9hE+p0CWAOcwWOLZWHXBQPbWy+FaMjaPRiytpBbjx/DmLR8mAskwfUCzyH
dYYyDI/llm7soZ2KV9mmX3S/j4PXtjsXP4hVzuA6Vf5qy2MtwzfKg24XE7eHyDqqj5onghod1RKx
fQaKydzWmmCsl04WJYOKjsWkHStXamd6zZexYLY7d+66lqBDUVoM9PQIcTDUMBkXebYt61NZaSwI
+A9gWGlf9L2LqesfRRJ623HWzpKufBcVGUNML9r3yUDTqMGQnwjIkCmieznZm6kpjL2Wo2VWM6Ea
UebSqHmxvimIVJkmX+1szUOOP/neEgdYca9NDZoayBybv7/+5/vCYptyX7K+Wbl5Qn5WKU2eVa1N
G19UmzyGs1mOr55ITix+ujUs+Amz57Sr3CLDceC+O8yRDQzUC9fqtC0/z3o2KFQ7ETLpM0B1Ns7z
nNfNpqdCrweeYX3NADJpHwhH+OhaEFCJw9Nn1oadMHp/44a/rgtRcspZDSnmxnOjCMTEsYn0NX/T
uqnFwkRp7wzGD25gbhoq7CIMP61UgM0hJHAFVYmgIqiFOhKs2uFY8kgrHG4lW6wh2vS2buh+xb6J
+UVAZuUQDrtwZ83JURdMrFrffPGzc4cUAY/wSd2+XHLbwFiOoRCIvg++9+wJiBheuRX4b5b9lB5n
3bkv5EWmYBhQ1jyUEQ53jEy7WgpGmu4FD+Oidr3verRdHoaQvOz8Lr2tDnyNdKJ5rA+C3GxcEBZ3
hF9OQae3+65H96giBTp1QrKG0I3b2tqVvfjxdZvuDX4KOnGVxUxCnbBbGK5suLIsd2FOGO9ASF3q
tH8di4ZyaEyxNVrF75DMzanN2k3EeJvwKckczOcBOwFhwVUV+LH+mkzuyY9+UUGlB72+eRFoOGXi
lRyP6UMxPIcWtpTeo0eLI+SxxNIuxhb441ihzPBTemcXWR4MmU2a6MZL5t/Q88Qh2hkjFmhQ9sZI
DqJj+uL04kyP/ejoxUtTeHmg1RgMegMERaTBCvPMTXKTwqUoMvklgmx29a1gcsiQCp0mY0+Mv3PO
rgRLswRxPhPNO9pZtkEZxGeZB4td2Fr3nI8ZQ2IxMKok8nTEu8FnNTfGWzvSw2kWhKUy95aZA/gx
nPtHI68oVC2FsxjSz8JiYGXL7yxV19ovh20+3dxFOZ4RU+zaou2Q7rCYamaGT66bfXQM+XjaVBpm
UyZmeRXvorS/FdDmm+3gf2VaCU6a4dJVL9AsDSbyttvqKXxXTFgwLmnUru0R4wCmwY4QlxyaHsXI
HbHOCsgcw85O1/xNf+61G4Km6GTgl3ZNzc/aw+kHb0ewH+TvuRvYl3HB+FaUweCoV4jngN/VWXen
CpZAjd3wqxmqA3P5U2TDVeiY24w5cuSBsSa1lNylPRYauqlNrATYgS7RTy1rdxylHGKu6eKxSU6l
0C++BHYu9E6tyb3bzSrFoJGBlTYFSL6Ih0MUieYwMG8n1RdlfDY+OyU+UL19YmvG77+cgc0xkQ2T
Jt3nFWN1+tYC46tzqK1+XeoWMG9VJsfWZX+qaob20hrJWOQqhgEGLLBF7kkD8er7ZVDat/qzau3D
3O/sjJM0T6rn0pmtLZ6zlCOsmvaiue2Eal1bdAZZt4Ob1dS1ub2oOsZqIuay0AZhHtg3Fi03Gm2W
Yz8XObYx14Aw7BHvakKJsAeJb5ZbtJHAs53wAhGVAfTELWzltb0En2qholNH/LUvrcNrGxqtA2Uv
Q0PDbb8qxufa4SdWNl/SzDCYjZHDscZKxvH6F5ssNqTgxdFjKHmIqjudEQpXFItufiuA8hsojyAR
gpCvbUh48SR9sXWmynLZ9QSOhxI8jfqtoHGHjVpogdkJ4pbbhRXb5dpHhhnHPV9PfeiOaO8LUg37
dHoBx3CUvdtDTUgr9JRYK8qJFdEMQGBMZj5I+xWFxitgR5/ScrqV63V7YpxmBoe+6dcALBibO/Lb
bHNeoim99jenrhd6z3nce1t8Sn0QKUkkGRrUlanUtisPdcmVbIe4priRILPIk5igtldjae5cE2cn
ZYXNNSek8T1G9geRLv04kwKt7nyZBratrnPj6PsmwVjehB9o9/hsYToYuh9DyFKrUXJk5lQ8jjb0
5FjOCwf/VEqoexNrb34tPKQKtb7kvENSIDQ3yGfvK84g/MesvZYoY6k1ZmoRgl4j+tqNWXFWFmQ0
rXhs71IrnPYOVpxFQusjyo5iNqrGtSa1TS6Th1bL9XXtXU2hURjq03M/AqhqdKbCI8xxsoQ3zoDv
LgJqPA4+eJ0xn/nuo1PctG+5w4rM+jX75OrR7dME81Ts+/FFmLQDHX61ReyTzJpu68qOL1GFK6Gy
WBtQqwwNet6qfwMegaY7PGUdXHvRfQ8eA32ZMoLvyTBuGQpUZu4vIrN0GH5YT31Ie5jmbRGgBfnQ
aN3r2J0ghyViV6TpnSZIqvZs6DbuLKtF5TO/huzbLqDGMfyX5Y9uDZ9tr1OxOMPW4OzZZGUF6zP/
xFEe8rmYSzSPzth063t+opSrCl9RLe0cDDcYz1mtMi3dFjpsoTq0roTPp/sKXTLwdvhIeAEn6R+4
jsqlAYo3iNthIG4lsESNkGUEnRV3H9NUXXjCplTB1gJTSQITtUQHQlh2WjVHnGVM/f1UXvVZfqcN
WpA2Th9M3SfuXDF6jSsbQp9icIKBrrsAr08K7YtZ+/CuRVu2r8jYNXHuG9Zs81h+uS58UFfQGtXN
Wd2cOamhz5sIqt0lub2xmb4Vmu/u/96FT+Wrt5k8yMzhp228R8AF47ZAIL7IkEAwIMrWnuZDFqz7
aSUV53Aojce0S1KuA/2lkfGwMkwTCrq19Rw8Y2L2X6IkBipTM9OummII6pBGprhFVqWLeqzUTo3N
Y+/KeWNiQAp6YEpjRhoghxwO6zpXG24eXMQeFqXWw/trsImjhOOMdVDZ03llVWDVTXfupXefl7yg
5YxfVRr1meRaucgSkJR8PgJ4rWW9oYb0UocTQ37GjDgKP8ndhknqspZPO+PZcpSLuuNdqjLcxCMG
6wp0We1eCjZiKyzsyIlRzodSW/esWI1ca8iEHH5STFuh02MNJyao7sZ1USjgYeEZKNkpcuhVaMvQ
wUp4sVrGPMZAD+1LSZEz/nDkAmNzvath1XeqyxjDOJA4JvafgudSBBa+1vBmhv01DXGNJzZRGW1Z
RGstB/+mDO/XtXu8h+3zSIAxDi7KDXdCYdtMnM/W/C1Gb1tb0FnTX9fhAp2L/EuNkDR0t6X201D9
l1N0GCz5VGeIKVouLrN5HDOiomsUPvg0A3TmT0YG18D1xZfoa3zylgFazjetZWi6R5MUhpz9S9BH
ZKYj+dnLdHwyZix8kdTYtle8AK74hhtA1om2xCmSr8cQ8D7Rgo8QItibujj5kZGjWZsuvcX2wBbh
W3xFgcKpsgyHOehMoiT6+gR4LN8gy9hNfXiRDQtil1lEZoxIdVz+T2xQL0Vp/9TzeBLgDahSyVAi
FTvkI7g6NQRBzToT+LSyW3XGHuXipDGW7qzBsNlbW2W3OwNiUleMD9o0G6cOLZApbR4DyRYuhU3x
bv2YmQXOGFaEVrUzc66MhwGvm6mWhUL0VHvxoWWXxsztwxRte0T/yWnvTWutbf1VA0fZFzFXS3KX
V3D5Is76qt40wtg5fc6jHEBykBvyPXcSrHUjdiVT+4ns7iMT2WcLUZmr39wMit+LSIYlPqhs7cwN
uFqGkGlaBJqWskGz8POZFUgQgYuNCQMbW5uXuUezjPCJE3aftukTv/9797PGL7mKmBcwpmXo3/g6
vkPaKjv6GZvxvjHdH5m3L97UPLCFgEKaahEvesveGXeZCmkHhHFT77BH1fBcOwK8kR773qIrZkXL
r7N1dkPrIJXxaYQDmKUSndhtm1W2EcKX3AMWVspdPzqHvt5P1rRxuYNK1HsFB3foaK9Wl/zWJk5s
WNbjpgLUPIS45+uf0m1efBkxjS6rixJrI+TJyZmew6/bFqI/jQAl8M4OLE+CzkuQ1OlCriMKVUV+
QGDfbC4cPt+u+cNC0wvi2T+NSNJWpSG+8iK6wywcE+YY70d7/jOUnySAMAr34ugACsxKVWzaydYD
ZHM21QXExtLZGMMYHZtWqnXUqHt8YIFuV9z+mSAjCb5UqzSM8qAHCl+1nPAYydKfGOIapoV2Z5Ua
Pzc4ReEwxaG8pQlzokCbBiwQxIAz2ViODXkinp0YweiWj7Gsr1ZnrUagDnwbyWrAR7vymJYva2Z+
DsDchWJdvkwmGHqulZHBpu4iWLcLc5RsrEaWGGORMqzKN6rVAJTISzvrBtTmfo1rArxaRlEmG9LS
QH10zISTEvJOS5yeF8+nBH71MoxVGeiy3UdeugsjHaE6iiMDAGMAv+YloVnMR/wufUMJ0EZw4Cj6
AUB8Ryz0VApYwY+0ZKVN5ofTqovQ223h51PQGtS7eYs7hLpaW5YEuID8u7aR9SnFIbI4NcdkcFmH
/fpoHCphQ6zs/R93aj8YfgnlPbNB2YxlxK4kO1g0pXFEGUEIO1lP4yUekFQPHWoPYyejvFgbjAec
wrmOJmY4xlP1Rip9D1cGtFltvjQjvBvFwNQuwKy0fbr0S+dcztZDaKX3gjNl7bndJqvnjS+NfciT
XHjpsiMMY++ATEpTppG36BYsEqYarRUySv7mRRQ7El0Moar0K8UuqUBV98babVuqEoaNfklaudTy
oxjr7zDtv7OGXUVKSr26z1XXcdNMWGGqV3T338lo/3R9FYSQzi09lxtdG9mXTYAMFV27E38ykmVh
j4GM4Zl2sar5Mbbd59Qdt7pp7TBlqpXWmsdk0G54WTQ63S0MtcFre/xFSx0oXfLAaOpl74u1rXjC
6sMnkvVrnn0K6wY4yHYMde+whJn8/qqXmdysGvQBVifjya9q1Ej+W9whbWfTedTAJCwQ2nUIZ8ej
XXgPeK0YcBfek173xy6sLn8o//9fwwoM4ekkpf/fwwp2UCKgvzf/nvj9zyf9k1fgubfkAcv6SxYw
ST74J6zAN8gxcGyHwAHP8Q3kLP/xv8MKhHn7J97PNtTlOxBkjv8TVmA5/9N3kNjxKQ4ZA2xq/p/C
CjzD+o//8V8j7/EfE/iNmVu4tuX6fKl/DytInESkuQGGSnRPDWs7bMI9G7pmTpevEwqwZV8ItKbM
jxDS1MxPdaD/nmLzLrLk2xnl78zhtbXjGhDMlNRBFAITSPzr1PTF3ssb+NMtaBi2rpMU9LlmMyyK
hE6RSbw0UvsZGqpnfOFzdx9GZR9n2IdLpmrz/dDMHtWhMAiL0cOr3bE+B3e3gU13m7QDHK3ribHN
DKzDanJQOa94udRuQMIje5NxR0ZMJoGCIORf/Mk3kYlAastzZDuuLbAt6fmHVjOzwysXsSC27WOT
5s8ejq2Dbu1QoZuER5KWZqLwcpARDs6ehTdiibKsr2aBkc62/KPrzrsibAnuGfJ4mVrsVKNx2A95
Zx5bHRhpy2gTZhhldYhj0Z56FpWYOTM/rV+wZzP1Hm2yPC1GvpZE/9SRpLqL2cbMLhCTJlTnvzet
Y+48pYgr02u+B16N3BzWEyGY26zwnWWvpVZQpJa28craWIpEuxe+jXmer9fUdAC2MRxkTbJ6Mg2B
MmjyfceuAldG+Mr9m+S+YzAqaXOmcja2mZh+6mHCz2cN8Nw1uCB5hbdjvGD6nWD0wPNys/Fa5z2u
5YHI575ql6rXrGWTCnTLbOjpL/39vGrCJApqU5AzLJvHgpV4po3lARwYEpg6zZGnlreBXBXisbiA
PzPr0nqa9aYLiipPAmEzU6kKEHMtysM81xYFuuEXQDSwyBlvVBGkEM191YFEZEMj7pgE4OUTLRI+
LJRXxwxvCxjvPbTjYV3yRDO7XB4SnxW1qggzK5K0Q1ozjEvHkfnKnLTmhNVz0VoOWXA85tsbOIRd
VnEsRyf/zzf8aMyi8oc+yQnLQKrRYAyVkbzQWr+FIY3LGBZL21RsCr0JaWQot4Xykq2XaFZgxfR8
pdlV16pnSu82ureyKb6bBCNzlqlTpBv3lGUYj+eW8hrVu2Umpyyz1k1kGcx50A+12vCo3Ck6wzvZ
aRm+/NyqvM8M641TpkdiHhoIHEiFYh+JQOKuLGXukDqnP44XnyjDPoFA2SysDHrbsu8vyO2umiKB
rgJrt5p1yvdWhxrfOcnNV3qOBsffl1TTRhOlwdjBOurZ8nlFVKw01hKsI8NTNRK76zMjcpnxEzbM
EnUWR+jRmEUrgXoWyWu/kwWTp6SfAe+0qBtIS1lnTOGOHkFKi4KFxVLZ1ZooVrQSxXLwsWpicJhn
88uuM2B/BDH6bAWCudYRpEjvJe29hl8n6t9YIGPD/bAQan6pUrR/AnDdDa111Yd0zYCAEBRCPZYV
PhaD6mURwTvbkNCyH81AQUIwkoJASZAoAngSSPZLTNG/wiX4hFiFTQYmzaXW8CM6Sc0KjWw205Ir
1xg+Tat6RjBgLArVbjG2Yn4TVbdwYNhDG1ENa7D6bBV3o8pJ2GK5botyOWSslxQsYLAxn3X85gpn
XP84BdStwfwuNWAWzG3EtW1LRpA3yVWjXidvToPcIxw4nzM4VgKSfljFxGA2pVjHpKTZZTxf9TL/
VdHwoByKWsHEnHAacL0hxSope1Y3HjIFnLqz4s98hJAU0/gwGNhFcoRc0Q6/dRknN9XSV5szIJNo
6Tl5x33HqbmyLNtBOw9kck7KTeez5CyL9Iq+fsR+QqJGFD4UUf4LxILPEtNN048Pfa7qaznPG20A
M+8/xh5DwNieX3yB2kOyw5pqc6u43iYmD45snkhweQcMfGW/hWvDYSDjaBQxEHN8uqjuvQinhH4Y
zfdNR2X1yEyw0POoMkNazwhPfukuRTwj5+/3LS71IiL2ppbf5U88UD7FyFbNST87LYjufLQOaeGx
EB53cWHGjDetTRrb1Pd5zxRL6tHG1WM8EWgwzDB/h4SKujOavmWi7+QwvU0SfTxI5dcI5TJQ8+Rl
1I0zyBz2JK8SbW+g6sgEqgcHvUh0TLmJizyANjepUqLBwF0PEamn1HtAhJr5YS77X3QeGGKJ/QrD
O9vQicEyNTTrv9UM/bNlkbVlI1pd/CZyAyef98YQu4vKezVzJ2WvGfESV7a/BqvFZihGjeSf2Zx6
CL+S/qJNZdBjkp49MS7LNK0RnwKzbm8xeGRO9In3kSTJqTfI0zIQhq04W560unkwB56sYdr+CLs+
eHWqnS2XUHKfbDZ7H6pxDiQdDZW3HR5ibd4OJRRK04TrkPf6AXE1/8b9AZm3h7zDN5n8Jo39ITpE
vHEinpQJ9yurGrAbvblrih7C6StLxPspguPbxZDT2UvsEb8+cPR4Df9746hsNfDcaPPxUPrzEzB3
YC3jFCBdvviD92Fr5EjoVOqW+PF4Aq3NPAsGMk8ERJrEnHBVWdpKZhMGc9PYkagD0dQy3ikjql2X
oo9N+Z3VPNVK9MUr9iVvhD7LM98eiw9rAmLEg8O1s6Nr6QCCDI9S/XaGY1B4YkRgrAaEYFHxza06
77QY9aIvWMryK54Kk1JGuRu/HsrtSEYP1dLB9tMCH1j5M1j5Dj9Ot+gSxNqho782oX2v33h5kRQM
ne5CZZElecPzdYXNeJIqKsLweehcBqCz42J6YLBt10sjvtAZMIyKdODizHDN1PjpCh6l0jEWnb+0
jDiQSczBg1UlVsWn6eeX1rZOek2P39oI7Z/HHth8gl7aNQNbcMl23mOYbdvYfkKc7wQdzpDScTdl
iylDb4klL0keKk5ujZV2qD/mCe2HGq8+aE5DRSfTq75N5ZBXOO3N1gDBShtnyxdj8uCdcInpSpsW
CmIRsnipz/Gmx1C2manTD0npfZbdL/GD3QbiT7koBgBEUV59jXjZsy+rY9vFkmplRC6UufDURPa3
45omQDz3J8nPcugJT5h7dgop5iB2gW+k34U0c7xiMbs8RtbbAbMxUNryOqF0xR7nvieIPsu/HUnX
niImWAy5WNbzKpEgCnE2JqC6ucEqlAC88jn7AG+d+c6to08kg08o9/bera7UFal238KKrjZDUPbU
xVrFyWVk+8/PVK8jlwdpagpsF9qu4gSvNCY9WrxOildNZtd5xuJXhoHmbStGyAbCuJDEwnGYD/g6
H9yUJAF2R0+tQXonRsybKUZ/7Ca6Qs/ZZUOKkHJ8mQsiFyhOw603eqgBMBuMLPv4lm0mPa2/MfwU
u5uPLFRlqHASOoGFrBzqW48tZ4lwJYyNl7xmlRn20AMZZ7Lb3bTCfAd3cEoj7dONvXvbQGJaGmTE
DmQORrONV1DseuIhEQN52zl7MDONLDDHfjRQMyyHFMxR35zMJgWtlPPr7516W4pyB5CekViCvJCZ
48KxeA4WMh2CRicVNm2iDZcMugCGX2we05rAe+y8sRpQ7/790fYIYBMjQSbM+Ou9h7r4n3/5+zsx
NPHK6wg1+fvovzd//2Dy2qMmuf1v/3rz9y//+qtrxuvQmJLtf3v/v335vw/++8b+28dkIFAssys3
WVe2WIJuX4gnbPPPHzn3iTf915dStrH1LNiPeRPu7ap7qNxM4sbjR/p7Y/j6P3/61/sgY/37+zq4
AnuwQzY4IlSv3kfx9zX+Pkr81w/9z/dBvaBOpU32yn0jSNVEGFTt56JjLJmE8Q2Fh1/z751/H/P3
xq7baj86LFsb57HCpAqr5r98/r/+ig1nAt3uIi5mNogI4/98oFE5jBR5haobf2G8kRxiNVIlI0Ba
/b3P7YmRHfLWWmYjzJtmau4QvBKzGt8CWeNiBID298dOi64lkc3YcIk0OGqnRpx5WiG8p59IAWVB
biGNdcHOsV3smSuNb8Od9QCA51Kx8Fj2ByoXHG5PONDCpXyZX6hITbA+X+WC1pHTYjWTZ2zgSEbs
5B0dJLjO3qULWibkHqcX/8xObH7pTqN07/JH72rB1vmy4O1XwFNYXS2KJasZXIpyJYd198P9S6/S
MdFneftet8vkUBH7ytL+g3GvXgR6sQHZZOxbsLmMS79Ke5lNC/JOGPVXPUBnsK2gIxMCbT+bE4mv
zbLZWC8cJQhB11BD2U4uwmf5mB1wq5JqgkvlhhPKV9qDWqQdj7RTvvHatfEoxB4o6GiMK8E+uid6
bnnNL9515rRQi2zTduCGMLvRzMYX1v73Ufu/uDqr3ta1cF3/IktmuDU70CRNU8iNVZqOmRLTr9+P
u7TPlo40V1cxsYcHfPCCXz+jEtYVOz5qu2rtOy9orMnvK/gME0Bztidhz0fJAHVp979A4hf94Zu8
zDBF5D36Jg3KoMC/SwgxhCdlhbEAO7vLN2slzyTBDBVZIbXeIJVuw82kIviCBY36Mj1n4kX4PPa1
f48xXcaFRtkW5/LKBl0codCEkI3P1bk93RzEwHxK26RmSQgIhyDXxs3w0/LfDeuAeXWTILuORzdS
UX4J/k7f3IFmJfQ8ZB/syACrw8AzHDfwT/SFws6b39VD432TmCY7KESjO79TQBau+E7vEtnWTm+w
hA+FDRgCRMwGb8RVLMUlPbRBixzb0Yan7B5zh9bu2uVcP9aZiwDsMf4xI4A97j1UP+IXMwJpG+jH
dK9H+k/1xf9ROP6FkxUVX+lFaoP4R3j49zc1c5mq8RFNGXuxCb8YACW0eubVDaznZsWLuL/isXpD
UvfIqUjfXo8Ej84dyaibXuOPb+tiHs0j9j8gdNBAVylFb6zazdFF1Y4UkcA0GD6198KGvkW/3MYU
/tL+5tCjHRCsruJe66dD8vyu2ZPkdoWzpa0hHTB0LCAsaaE+ITqF0jhy7iCNXcmZHEQTA+l5hpp5
iXfa06/y/JwOkeD8ImjWfTV0pxFpOqQetE4DO6bLC1o1mittMU0ipWXhnaZbUHx0ChANm6OMak4/
OpjFIzTU0gE6VQfK4LsGMXAbY+7LCNlwm7LjBMs2nRipel+4E5QMP6ovd4pJSN+7//tdChp+sinx
3btTS3l+1KwAv1UyF1MGO9ksi9teeN3sACT7twSRFoCbDlNIc6OLtuJrj3kkOnyvakCdhVqPs3wz
2b732W7yO3cAlG6nT499d7if7wpbyHww95PKHH9NwwmKwc3/VaMubBXko90U42zvv5nymzuB5RTk
qDTv3e7tG/RQCGjjhZoP5ze0KuyqSwcG9R3HXhft0qfYRRFvAqLHFsRy5mEyy7boIyabdTD730ji
x+Ml93IoGtUBmkWcRAY1jg1CduJG+6aUPTl5tJxAaMYh2FdA5FMbpU+3I8BSi8b1frKTK0WSzFne
Ug+zOD+/pl6+AWWTbshz6hMBEyNXB3QlhvKEVIFtfGVEKZ64X0B4bv1a9xGLL5+udXOUT49/cJAZ
lU7wgXq3IS6ieul1CNk+1ZbTfvZP6fNMN5HV647dVf4BuClKr0S6lLLawUsD6pOLK+FhwUJu9GBa
dlhnW+rn8KOhW3rft3dfxdjTvi6uuDjmv1Q8ZIr9BRMflqzqCk9a6+cXiC9v7QP6K98BxqxV0YJ0
5zrOtwMd1dpZ+1G/ddDRvsWy9Gv8rbRokT1UbNnCUg9I/Z7JUgeMipds6Bgi5f/+OI3BYBwYnWXb
Oni8qnb3BSEX0SaqReB9kVQkjTfXmX6bd+rwUe8lHlHvZO85FD4twP6GmteGVYit1WQXy441knpi
9ayE+GdfJFpNG9Xc3WVPeM6o10j+Db1N4JoQ0gNwahOPnqa8S3i1nhhn5YvDcpUxdKYtdvVsDiNo
72vHPqzxJWPQBnT2OOj96WsmUhUB6riUf9ignfXZU6qpP8vNYk+hZGvij+KSLC36/uaDbVrnHvxi
AYdYGO7rY08J8TL5mcJl8XIFJ1h/ogB/XlhRz1yi+NudueH1pvdsPVMcof/Heosy046j3seccXlC
1s/+779kjJYvIBHbxPP7y4SxBgQ2lzrrE1BaB1/BY32pLwgM3dQwHsEs2ugWjAjH5d6E0Om3+HjY
5u+iHsBy4XfvcwUY2lrwyVoPHB76tHCLgC4KAaYs46X85WRgG3l70AoCBzxyPU5zYJ5zvMUbyAMe
fk4h0yr7Mf/pyHzJpJqcUT5TqGettAEHlM9Jyg1OdnlCydQH/IpWw5f8W24MtvPC+jZKXFKcmPpc
MdrZ+W75i3ZIN5HKQeT7yJZr/YaPG70N3JJWtrNCpYynLPHuIkTO0xKlv9pDB3EJdd14ondrD+Lr
7QUyzzoHnvIXEu+v+xsUlQ0+ky496mSjbNtr5rYOmyd7BlIssqN9GdtxgfRl+8n28alvUICOlvfk
M74KW3peW1AWLgUA08Ekwsb8tgf+Qz5uY8nxmWxTAh0qIE5seH8bk8vmhKCKj2xz8XqEeGJToKPZ
1VnDEw+nv5hSwBA6GHLxEHFa5n4z92Wdpm0wUDWym62p2NiNsTv2/kQHGUu+T6B6C3sdlDUfbUgI
I5Cwjs1WYC8kaYCDiLpd/LrUV7QZCXj4KJbhXB7VodiiDOAiB5kXrh7vBrBdii+VoQGrwwya8Xyj
9JveOjghUcKj1bNIU7dZ6kvPCJc6v4GpO0K4dcUAUdWdcAZ/NXc+qBg4xJK/8MgVPwH7de0ONwSR
jk1oeEHsU81yYx/xCIdZ/qxAEbJrbzxN0DQOSftVGE753QovXYHSxI9CNikrsE/heOIDT1cfN17U
DKRHs1laMAyv2VI/6Q5zuQzNz5VBOwH1FcK78VmYTI5HhEUcgNx4eVGbwhMj6JccV5SpJuNMiVPD
8R3zFQ+9EqH6ll86ZNJ0iEw+JBFM6JECj/dw7oar6lJJAGC3YduRwsKvDpm7qCFSfyyX7UIgLcFP
ZWtj+T94cuWpMnm2PuFKewED3KJ5nUQEqiy8AzvPDQz35vGLQMSF5jAirg0bh0sISkDdDGwez73q
as+tvqMej0spkKZk8L6XLTAeqBYmXMrclbRg6PE48hb5gpsikXXuIQxZgAE6yYDVHTxVmrDx1V/1
V0C029F/x0AxCSM+mgPr3HjLvXsk9vYQUTGRTQe0AEV/qit2+SzBBBqdG9LXqLvcN5RK8o4KtI1x
z5S4Ot5KGAn2fsouxooH2OvoZ0xjiXfkcavRi6ASVHtZFcmsVnnaTOqBkspS7LvUF57jDBqtQ7Pi
arzHqmuqTxOIE0rAP4Lk/jce7H0FR0ruqVxzwJmA3CejjV8Yice2z6LmTOhC+VEcI1Qwaf81g6Os
z9Jj+T/y13yTZT7reUawlntp7RcVT81khzqH7Oj7eQMU4+E1C0zi47QFjwrmw/LvSHAW25v4K6g7
QEv4rl5T0REkDwVdjDlBf6UoOXBOL+8Zqq5P3XG+wLweZR8ZhgER3TwAkwbwVLz0KUYuoB/RFyVI
ixR9r/TnWXiNpw/EFqGds7mA5Smvd9EmIgSIy8EHaRH+qyM/LwBabcvHJ65oPQKMGS9K3Fg2y7YM
aua8dqDQaGwenAJwWYPMLUnq9vE6eqsk06U4C/kLTZ0NXHtzjLSvnpNgPEJUw9QHACRJ2MMlMZPC
oQm78qSDXGlCJX4pMn91WKidCpTIGr4o7GbQc2FD9vVXZ0E3K7YG2ZZyfEgHwhnOxztaM70z/pq/
44RqE4A9N4M1aaC+giDwKmj5csMB4Cb4MCIRH4DVpTI0B5q0yRBkBnsbBDSQfX6VA5RD8njbJi4w
k+nxjzxhZJ89UwvBt4dSowzwSLEVzRk1it9w++EfBUXux5YHE6bqieQ9rBOqJDis0y+0DmgZV+iA
lg4OVtp3c3vOosoIYWhLmybbgYRYgzDOEc2l0zOfktYvbjvK0fgRNuMuhw4Z92gozc/A/VA+WZXu
HF0coHPZ/MsKfI+JtXkAyxfRIDJV+ibPOZfb/FjmwbwaXdFLpl2yvbEPqp+mcexEH6QIRzbG5Y36
NV5ValtfDZqh5DK/nEqy5vyullM1osyheNQ8nebXTk04ywlip2ZD5Xv+ZbMR0ezEbEnxOaZpHYtF
oKbhTLwsXLB0KH34oTreXm+d5JW3nxgFtF+OpAkRnyidXrho9hxIMEqzSaiFcBQRMLHXLcVpEtzh
heOB88m+H1g35kahhe0fwBoTv7bUw33ijvu5DKlfOa3dPiWf+ed9d22i2r42P2i+vn0vZGIf0ITv
P43KDm5LJKXpZ8rGNO95CG8GMQ1T9JWyADaMR3LZMN2Xp6wBbgdUDfCcnXwKZxTWp7POIH0q7nCY
8E7/JuzCGJBjzNi9ND7Wh0XOhgrd5Wt4Yy+FtHJKmXtgniEZBP1AakQ3iS4yUSofq0O5zzfckH0/
a+FaPAiw2FoPXqruX5ngs92Q6eWb6lA14fg8/SBFTkiTQqlNxBCfWI1iBLMacYD+ij4TaKi49i2Z
ugeuVwvtBZfdlQGlKsFXo31XI3zHc/q5x5vbjvv1IJnOrC3eicw9aC9sY/XpEbDgcq6vTRyTPWtX
nVm8rMjCp1dOvYA9fWIPsmXCpzFEJ4omeIS2DgLMgjP/pl7zg9AsEriGB4u93LT5msg67T/xIuGp
FvIu0AuGIzI++Q/aauVveipPxrYODLR9bX3/dz3JcMi+RW/ZIeO8ps0E+U0TFocYlDFGqMaml31u
CioML1e6ZvaE5PyaEq0N08dFIaCy3rJ3cnLDl1DZDYHOtbbwlaNn/W2g43qSPSIdNsjKN9kzKatO
R6bW/UCmKr0RXkKE+lBEV6Vc4B/EiCduBN2BWgkS4VSecCZo0aVFHsHByR1PbOmbwlHaI3EMjsyn
o1/gFEX4SWpRq3SE7fSqf/SNz6pBs1gW7HxP0KRZL7/G4CeefJlGn6R9UDwg2OZHHUiuGRh1RJoh
5p6SHzr9kJb/JBuDmNS/j8hwUEknAF5hIdndw8/gBjPvRfBrULYc1doOqULDfjyPT+gYyVHc3Wyi
WVU51nEofujUPvQjoMP+lwkUIfqXOjIsM4ct6+HISzS4+We3g2favGiIAXzHDUgNpwS4AEvBt47o
LM2qA7/DBnC+Qz74rf3WgnE3vty28Vt3GTkwSTqhDPVgSO3byUnuzrkz3mrRlWrnc9pkGNZz6pS+
W8/uQAjhQuPLXQ77trPzz/jfcK6tXc30akLKXHl6HiGg6y4rsdZfUss17lTtIWW8j5+cZ7zNtQw0
YqH7x1vzr0QyQaPeRM6mCv+anqaqk1+L8wsQeXCPJ6KRx1XnuAaGKm/hwPKXVR2CuKDMiHIEUlJO
/ztDm3NYs/Ak4IAhfbUNrGdi823pkWHSF3Uf1DDlD/kj83mQYv6UPM1jhPDNLG9xk8iWHVAR2SeZ
4HiuzsQC5VWegxeDbhgztXWogFDAoNLDPm1jHo+fIsUO4NtB4Rduj95HwHdFeYvkWjpFAg2Nfo8f
DK462a7PQWOGpXFpYm9Ujxh2N2/UfBsDNIw9EYea/bZ8NWGodM889T1wx+aBGSq3erC61XLrC3dR
Rgx2GWDpht82duL8ToWuwkXS2MUozC1f/KMiYwHBWf/3pMTbUoEmieSlcZr6rb7GoXp6HGwlbOrw
JW8d8/aDbtcgbHkPrGIeQfyvOjDrv6mNWAhzh/0QmQbge5cNbUeOv9ZHYMKFMUhzNtbY5YX6ZyPe
mhrPC5l3O/6gTkcIX1HzIOIlW6Jg2WyE2IkYaBgZ7SW+Uz537m93LLidteIWam/Wc1s948C5jTVH
/4CnSeL1xLzHvyAP4P+Rvb0NbD8LauMI7r9lBzINs/oUx1X20kEDqH64U7FnR+VtKF+TtbGYb+zq
hL+p34WZD1YSFRBrfOXFvkguc2jIMIhgm/wVdOWtljkl2aY9vQlPHEPIS7LDgDih8UMQhbRiAhKY
UErOn9Ic2wh/CtcBuXJFOHwZMY0wVCjXLJoTEXQYlqK56f3tgEhu2rczuXpzLslq9Oxp+mK0hjdi
LbY1aJoZDBhmH5secWn88bjcvkldiIup5bJBpj7bkhHK2ZbEYvtbNG78kapnQsyMoh89oZ7+4xe7
2/ReSgECB1vYWQt+sqTWzUyiTFGDpfVE1F5EfbKfge9DauGUfpMSe/qSaGI7SkNpJpb8PIhI7YHC
ghWBGu0OSG2z0k5AKsCkZy8oLaW5J2B7bHrCE4Oc4iNBrVC1ofM/9uNF9eZN29rE1T6LTPm6n8GS
7Sh4tFRrCEDND6J7DHH5lOo/qRAhhUTNihhB5xm8IgOPuiLnADAWJUQ59AFqykYQ5F9h+URUue5Q
clc34+hpMTUYwhKQEdlgD1SVfkftDSlQkFbJJovehTM1UbYMNAU3lJS4LB6QCtv3N6Gc80/lUGxn
2FCwtOD522OGdSPXQKmb8dqQJMUf87hX3qpD7nG2fTBsYvYWE2eRf5tUaGCMN64gfk22+ZFe8yRi
a+Bq8Ij64pXYVjQSdtHmhB8fBxDq04tOUousnG/WO+ULup7MBne9nUdcS9cZmL/GWF9x9/ssP+Bh
z4sV/ZldS2ZkyC3OSjicy1c6ydq8ax3U5piE/H6T7Bom9RcKa9Z52rKQKVaDBHsy95Q4VyU7Dh/Y
FJ3sMSDsXSUhFoxxHSEogDAe/h6A7TOLllIg5q9a91ZChG58mqHkr/kLv0thpyW4yD20R3juPI0B
IXocoikJkVZjiGIcb0R8rcffjVjOu/iE89vI+DBMXcBLWVWUUBzFIokxiCrro0ZwFHQMTuBUmNIN
tfZJvyIwrSdhA2OVHUbZlggosfVzzULsVl0wJ2HRBQjTrpMnXTMPtmxSa8AvQCSYlRW9X4/noDri
/YAHB1d0E1yBk4CpciYwga2NcxEgQ66ea+WV+USRmM/U03m6LQXSdh0b7veuXHhDdjLGo2FLmV74
KV7rveZWskc1kc9JueqLODkq1CbkB9QhpLFes7xvP830w6A+xg/+nPdZ0xWXgb6TnqPetmVYuSPu
qyHcGXgirqBgCUxIlNi0wPjxArxm7ecYw5GzkBFnvFQhZIwy7KLR8SK/srkYwwTSQLGHvLjhKVKi
vDI7eU19OnHuxUJYi+/cdUGxsc1fKfvzBZdPZf2+hiOo4BQydWt2Sk4+Umqp4cBdb5MUpV5nCc+M
eyUbjNHsZ8ESleFPubgyF01BA+4VK56ON9CWBhS8e0clX/aYWx0hc4y4q8M18ojYFZhKscYOdxL6
c+HSorxaCK/62fcNqdaPoQ5FqJqU7fdmEmIbw/VTJ6FUCQVinbSmp0vvzBW+pOQqa+tr//fOvIN1
j7gEzJOoaaiIcNMfd0lPGsXumKjQySjGpuT+Doksr4oEGsPP23PwV+d52TCs/D2d8fWBwnxoPe49
S10eI7fDpFc8ropFxE/4FR7HiEQHreH1trlbiEFcWtHDWF6HgGuExsr9L0iZYDkoOPwR18skWB9S
A2zTrUC22esDJAe1hdvavhFnFFE3JBtJwdlDlEShxTERmt2PV954ONMlEMiYfN6X2+Hf0p95QZ0y
j/bE46EunJM1q+rZ0A6sCg3mY+OXCsKK0YOugCba8Ea5WfBvPERebF0YsAVZDJr7aGnWvRhblfzH
9HmwLBDeg1/ksXOH3KZqc0dY08AAkUNEd1tkg8pTC0xy7R8AAyX6dYd1KaP6FaLsvMT+RFfXcqUX
vdhSPBFyigln5jxvHoN6FoByerNxRPka6djaOHI/I1OJeBD5ox2Pgd+1kFZlLkLepfyMgSfJKdBX
Ku6EO8xVYJ2X8VfrAnCjjDJXwe/xGCRzw2NYKCkgsWTs8e2zlAt/cMOy3NrRr2N+8CgnnMrLoEWk
gjagCaOBgHuD3iyvA6dvO66rzyDt46q47GVHY4NlATnv/tgyyZCFfKZBmnTOuhYzB6VDIJ4TY+zd
WsIWUDoBLTZ4KMgZYsh0+xSrgKtjHWs3j8hxevh95okWTHkYNlX0vFiICIfW4zTcPzJgYj1s1SIq
1T2QNlH20Rvo5f2dl1/8uQpqMaI1binoLsFrg8WNDPobz5jLHOIX1p7Rn/mS210RXI0DhoO4PJZC
Y7A7AQos85Y21zqwyRbpNfYHkicQjksT/Q2/XXpUcCCjMifN9qJO0X8jzF4q3DH8pqIKm8klF8Y/
Z4TV8zpFYN24M4S/eSSsRcZH69FMR0+arpPTHdVXaniMBtYQdR7CM2EWgikwZBc3GQasQmIAC3V5
XU10rZWbB1YH2UeKmusOxNcdti8kUpXXcN0wt1mK1YYxlVQCjXVysCB75Klsn5rcD/fHc2VaxvTt
1LU+ORZb66s9xdwTiROTMd0wsKR5q1sFCRdRlgG4yMEfFIMapPrgj8Zw/8EJbbrysixb3n6dBAOl
TLjN2As6VM81LICocpKV2XQu5MqbEBDpKKmhQTnbo9U6Absn+qjU+8ECPaeo2iFXtr19g1LF9Y75
KqC8hYZFNOt+Vl3JHphkJLjkwCpZWz2+5JajTjsR9cRWeBPBeP4tO1P19WEdafgz7GRU+coTZyah
hdIDhXPhnYtVhMJF34Ko8NYBx+6ejpTlaK83cgf2cuBddBhBT7noncTzdlBOQPrbF+psIDkscyuh
wyNVVIhOBoo4LIN1/aDDbIIvdFGaKo6YHNT4hpsuj7ptt11LUuHiO8iSHJ/iV0ZUlPcguzIq9zI+
LbhLUa+G7xXqyFj1YWd+rfNaOfEsKbSKNERpe+I7d6dQD+hFwM7u7uEaA+CSSi47UEWZFDgXrmSM
2zybG/ZhWbbY/Unx2ycDfD/eLBaydBhShpoa4DOXJx7bc62iiL3exZAEJNACgToLdBUocfQr6W6b
RdYNxTgA4H4isni8exZApWClgciEqlZDNP8GscI2pv62G8FCA/G5rL2eMSW8sd6N7tT0+KticuLc
HhHIcoX+KUHK3hKwR9x2y1ZJnujsoRw63PAbcLXhfbijhoahoCPcvFtKjOAUq4YRhfRnNlPmNWsR
/1/1kzICtsxK0LQhE5NHwZQF8U9JCp0otN9A7VPrI8gybJZIlVw4jEyYpMLaxBvNLT9ia19jjlvU
n4QvvjZvWM0ipPyicwtNxFPjJMc9RzA3Qg5x2inn9S74TViJ65e6iwZvBzAS1XXA1gYSneEaSbPu
BbCfH1REeHsD2099XT10nDi3C45Tp5aZjTT9kWpjg+XMRtJSjthJACgv8CiRfaAYpJ1YloDT4/61
ZaPv/WbYyLzU4t1Tr79/M+HpgcTKiaV7T9nsXCbULXueuCHADqwKqNcL9thiIN03cEuQ+ueBgYF5
bBVcEccQcU342+gtNsKJpzMWXjNs1SWkkMNwC9UpJuJiY/nbjFiszbH4YM6wpLgydqJlWB82v8Rk
ZjNi5+ARJWIgIlmG2v5aiNpzLHE+8mtsl/0ngBA2KM47QYv49UcwkjevQlQO5nAEYDU2UrDh031n
gjMmNncT0SFs4M14V84+imV8yRgSnLFaxIkc9UgHR7Mo269NBh4rf1UmEHPAjO8ticMOSk42IVah
vgpgybSvNd7jpQhB8oAtpFh6+B0AhLOc6vDA7Ef4R3ygVBlSTyuUz2cwAbRkiMS4e+ObTf5IbZRk
nXx1Pb5BnlD+BFlUONoKM7j3oP4ikBYUkzmcOypMMRF559wF1PXNyUKHplfVyrZENg/NSqkKtRjq
4LwxMZjr10JX0S0aNHzLi4oNFo3afvPosKzEBJwISR+fFhMvOhOXmo0GxzBRssEtc5CcGCGlQaOr
p9VqbCM9agX9VgkYWQaIqlLLCMLaNbtDoyjvs7zJYRXHOC1G4nij0S1Aakn1Dh3NLh83MR5tm+QR
JyivyzIraVSw3xbZxCeLwlmnw9Kfu/zQpLrgQ7Rd/H5UL6OOGHcS40eNqiA7F4KE3nB7aVWTRCqR
a06ruN4Yi/bTlcnnGHPINAqn820pg4fhZcQ1SWJWUQ5o2kYVtcB1VzpPJsqU+vqXf38eI2/gx7l5
+PtWlyNDYSni+e9nZZnP4UTlplppQZU83XEfxellbFOG7DHsUhlMZf7/PsgJulvkwXzzfjMAg8qN
iVAFC7dTm3YD6fd/Pyh9oGk1R8k4t4Qb4vP//UKmZ9/mjHuqgvvJ5u8DOhCwVP/v67/PBjRJpbIq
oxlpCvoeGijGv0+RL+dToW6yoKqWrdCC7BRydBMmuKuwnwzWSAreH31yrGv+rtYUQIR2bY5Y4t+n
f9/87w/XvwbZyU/+75sNRlxDRw5276n1oH+FoO56EX8fsvXJ5H+X8/fp3ze1pn2zRDqJkwJbKSnF
lrySk65ZB/bvw7h++f997+8Hf9+TH7cQRag0QPNpVxqF5Fer0bax4KY3op2I2iu84bx97UQZu+v2
htE3/Q05wUpDHCAlyzooc+woMlNH7M6og15oLiOVGcSDcPBey9vQ98dq+tfjpEbmF39hiocg/4Cr
SmxhbdBqNEYWMG0ZJTR0KQEQDFVywOAgeCgYrCHfCXj/hqFf0ZgZIXkPswlHgblF4T2fH6YNi/zY
3DmQB7SVH1WB/K4+kxIVT920sglNRG/6wVxCazK/yv7caRQEtU6qXkRaISnpupiWo4/HRxZockMj
hCIJyienWZaOrTjjuaMCfG3HlRxOeDKDOQy0DiU3C4IWKQH1uRrpoFuReanKkVYPj+ceXGVD1crM
kYpBairShkhMJYUmHILC8QTdvDTJtSxtCFGUoA7VqJ4Fuc8rp9VYfPb7CveC7lEB2DN2eSJ1ZOTt
z/RAJqJPCIN0qm34RtMfE3K69RxCcA8Nh67CzZUyskKBrsxSNL3fmiWDOpjuOFAftUQFPVoQIaVE
hlHW6Wst3iPw9Cn+04AdyZ9rw0gjaQGDhOwW4gMKhcQ8pk30uA41g9a1o0rl9VWxyB2qiWgTHVwi
qclFMwAg0xV+4ANo5gDiX7Fvyu29nWOBxPKWoFNfq0FRZ18WFSD8S7VwUtDGaAqCx1tFA+ZBsQoB
oJ4EiZQhXUYwbVkCpemB8korn+U164IKgVcFxTZAMqVqgDzCVdcaWTWDYATibfyosQJ2BSEHFCiY
O6QFtSeRs8t43DbVlCwE9oA9m1v+YdyJRkXty8osbZc8OOCwaLghbJK8STqZITjmRyTIM8Kdw+S2
YlVtLWWAKCHigG5otVtIa3iPl6SXjFWBCvK/sR6HXY8w/b6SmxNegiCkaPRCQVm2kqG9t7IClGAQ
guaR1iwgrGzMoJCT5DRWh17RrTd8Z4ZF86xRMbflVEVZWt+jR6PZedzUW03o9oahjWHe3q96ouF/
MrZgVVi8TiugIS3hfVSkc4oQg4kO9AMDEi01Bqo5xk/VLCOWAHDbMlX9aQXCuaRU/LtOPCIMVYVM
qAGYocTTCNEyNAAlLcItxs2WuQSpNELeyx4feSrQBVpwcs0kzt9Z/TESYwzHDmIftI8nZcjljZIv
G2yzif7n+FNTEF0TkB/thwR5iJeyNRAblyykJNsdfJr7Ft7Ktoilf+g3QqBpKJyx5dNrAJCEHJmm
SVmAyTWeyzCPSqndiMvzXYc82/edvKkAR0Dzi3BnBMUmzyRJTVY4XaH3GxhSD0eMtR+xrMugrPUg
lgpOgq6/jF11HZGLVoaHFCxK8bTOdJi6loiURiHvjNv8ZeZN6srpDV0IKG8jFJVW6oOJ+Fu1QkGR
wjFtoDTrUG0qC6xHt4zpFltHyj9D6i4xZO+RrHgFLQIDMVoYsK1mRMKDeEuTa9GXEwM/1YGDxYhR
23/cWgfScCSJwhKNSjWf1BuKtI22ZYqUX0Us780K8Pq9Rp+mJI97QHPTRzpraFQ9YcX0ofZTqJp3
YbukwDSElSDZTEviK2Z/mUUs1RVR2bU8GkqOoL+Tm+XMD+VXG8lvYFyhHmoRFUnoWE/0d8ckIxHC
YvqgqcpbZ0nYZmJDGHWpQkxYU4jq5js5ISQsvcnBm3XDauKigxu80UUWfIiwilsj5OOIrX6e4b9u
5kQdgzTGlHOWq2qzEMjoRb17pI1yerTZSyxZrc9mnEdydsF7XXy6x83OShZlK9PP0vNUfrnPA00d
oFh9J0jb0bhOs/WD708almP6b8ZfAYj67VK7CZTTqDavQroMO6up9zHaNkEG6Rj2gPhZrBAJMaaf
hczSTmwa/CakG5p3A3kenQwENveSsLBtmqhb45t986SyeWWWOk0rNPjm3knPh5G42dIKL0US17kn
2lnFCrdYNN2DUvqbTfEu61GhuN3KAusvwk48h++7gmy3yGm7tHjEumYu6dtHPKAjJmOAAkOHxsNa
IoE7nHRZuk/z1sdi4F9vSPADpO8Ykjok0HFEbjnNPU2X3+5lMiLuqk3BODQ6ioNoLmszR62KjhuK
e05hdKpfisWrNKCnnPTzSTASmmLKsHilWbqIH1UQHy3MRSYM1Fu2loeKR9ooyo+d3JTHcVw+EAk/
dGVPjQBFK+SXh52aNkmA7MVADXo8q1QNDxkSJoVUB4KMAEh5TwzX0LWKUucMxEVQYEbLcSRPQ0Fq
IRDdaRCSep2iQnuXixfoP4dxnnbCkKMXrluesZSwIAjo26ZFthWypC1lVFAyofqpshpdOs0jflc/
YxHuM5P9uVIlSuWGGaVE6CHmZkjY3x47fAmeJWjISYVUkCCi06k2rlD3WdgM/cXSJbZ2gaqipJNs
LYgaIdlHEcZE8bfVqVN1chLpIiXNvDK06I4fueXnE8mhNAA1ud9AmtZ3anNmy5oRJVxVDPxzlmzY
w3qc8uofxH1kWHTts1ne224wcZdFebIauH8dxsuyWOl+vh1MrQTb8PiY1Qkw60w2IG/nJdve227a
dQK+Q7fbT6LpBOZYz+L49Txq4NFzq2/9VU0lndX4bNFZEuv0T3zZ3CfJ8J30RhwIkaI1YdvQupXv
E2WApY5Qt0QBSCq3t65UT6g/fkv3Iehkwo3WpAjemct7GgPEQAA6aeaZZXw1+t5Tk+XuadJAu1lC
7FJYcIqY9rOCBsqjoYVqZoo/ShYNQoMkhzQchxUS3vymoIBa36BKGh9dakWj/PjgwHnGsCJHRg9F
iSYYWadeE8farrGK7SQtiHRXa41JrM+TldZRBg5uLiZuUobgq1Ggx8SD9mCvwH/WcWZBPjKVF1S3
H+0eYQLK+rhoW1QIzBtW4dLUHBRUJXdIym+1CSJOfkPLa8xwSJrl/Mus42zXxQ/QQVkeoAtHyXXS
UHgYxTocDfeGImpca1tpEnrfmKU3Rc8PSIjqe6noXqGtc06aoDczCOkyMu7eNFPcmyvriF9stkUo
AlSTjCkNwux+LI6Nq0snKmb3okTd6N6WyATgrYDPGhVwXKpGvdG8Iuk32TC0rz2wRb+hv466wzM6
bZQv1IZHVhDQDSJd+laqKA13agV5rz7fswfpsAbhDkZXlD5kOcIgCdstMQ0fGcphBN9UzoweOddH
3QQ9NGzgwHyJ1Cwa+7l2Rfc/c29qtx0hGVO0lK6d2h7KWrFAQC13Z108ej57JI8MrqarKyaXkFQo
/UqfZh8vHQ0+NmEESvFR8ehQMqQOgj/ttSb29ZRS/C07XBcmccRmauxu27QNDYtF2shYW4wKEzym
XVuMqBvFQ4kDQl3Cd2ObrEaYFooJVzbuX5AIMvftQGW3luuwxtkM36QCHSxN+h/uzmS5cWXLsr9S
luNCGuBwRzPIiURS7NU3oQlMoYhA3wOO5utzgbpZEXlf2U2raU1oFEWCJAg43M/Ze+3DGMxn09TW
VgCH2LKetod5mRUgXQeUtxlB/20yBGEsqPdW2qT3fewnN1FPcz1dbJFl6UJihuB3NInksXLtUDWL
g2tfjTtnwH7kuT2LPmgI+wzCOtcr0IsEp0EWm22mJwS3g4HCCR2+eArc0pwWeMdK6y18y1ws+AmT
+pXjzumRFCMmdUPBNY+0zfPkpotfgPZJoLJn06Qu4kjLuqs8zLCSqQ245Hxej62HU96GBSFdkjAN
ljZVMBfwccsDPsaf9eTGe5LfYyon7XvvVDsip1tKDhnM5BLCE+TlK99ti31DGa0I+bKmF952Nj9u
OzM+mzMLQ2VSr/ZMZGQT2gwjMdWmLNo3w4gnLr3aZ86SNDv4SG8hqwhKTjGq/27u9jP+l7Y7G0KH
J89MboUcjCeWuzbXzs+5Id0d5K12Yio2Hr3G3ngoC3cXFCwU3J6upknIO0hNuuiFe2YxtCpS+3NI
IwddM4zlROYFbYcZ/Vb3poPxhbKDYvnkMcopgF9uU2Og8KvjJe4UrPQuZXG/d6uGsaWO9i2dfqMh
2zStYXxmGT8nlmbyJvLiCpzTsgo1NctyG+FkSM+wZ+pckKg9WDbuE2vId27e2Xdy0DtNeUSHAbEJ
E9Fq0q/rM8cnw2liz6tEmYydXsd02zF+CJwFB8+K38aYy6oZcTZytHBCM4XFPjQWm8YqNy2y19Zi
GJ0cgh+qUHo8oflW2oO97qbm3RwW7GAcc4qCZ1TR/GbF5nOU0CqcNW15zx9I3cho9QfTNNOgrt+j
GFa8PYY0KdGatxXy/6im+wHZlmVXnp7H2H403EHfmIRD0vcgWOH7QIIpUV4VUg2D1LsO2OW6ie6z
eXqZ5wkLGVzFm54QsaJtn4ld3hpZGD5m6rXV+nNMYA8D5DGvKsocKz5udSWo3YoW9uyY4w5BQWKV
I3oFb6+99BQ1RwIx35sZJENu+wcX2gCRRaB+80Q/tH6u70ln+2kP2Eg8hSuE9Bd11bpp+qji7M0Z
XqqyVD9m+VjE6T2o2HpHhhNtoGRcms50glqfcmsqTyMXpDXVqF+69vW28+nlwa3RXOlnguRqBcab
ZMeF3/JhzEuIjTOs9YT3DJalu7bSVwYsvemTAKVkwfhe6fgzLrMflRvWVHWBYVtBfyzQUmququ7s
/fBb01o7Cxok7uYXONjWeIb1u/ZzdhLcivKmtgN0AMR4xuLOavTWTXPWNFC6C0bw694aj1oDOheh
zYQ/Os15qakluLQuqnk7QtcgDXPCdtADjoidXS6WmstiTBwaihhTV1EQ70nRGmYmU6K6xeNL66Lm
3I1q+Vb4/k87N8pN0rffC4dfXMRBdTPNzq2dWVSkE3fTGsyKXNZ2lYeVRhq4AYEKY9FHMD5KSCA+
vi1+dU4fGa3a0UXrkZJ9OepIMGAvqQzpFBBOVv2IaVN2Xf5LBUOIQh4PaoOAmZEm8M0PI0dOZIXz
tJ4y+sgxzThDOnRpmu+FhQuKrJ2prctdI0uGV8lSLtDRa9+2b6Mm1SFTdz7pcVdpb5AdRLYP2kWg
SobBjJlknGufbRhZe9+lTbSJBsJ+/7/msynl+/+EZ7v+yOJfZVPEH38C2r5e9RefzbLkv1u2R1XD
h5OplISA9heizRLy3yVFWN9lQi2FckHBFQSyRv/xbyDaTMsTvm+ZwvVsYcJV+y9EG/Q22yYyAHSc
Z4N9s/5fEG2C7/MnoM3kY1nCcjwHUIgthYQg9yegrSPFDfBhP56pnftri8V4RZHvqM1qvAmrSD+X
kvJLL2nA17GindgwvJKEVbF47UlRKfMnVlKfYV4e9ejDIrCLc+wgmo4Y3QXKbdM39oGc3mODuWwE
zGvHAmXb+pRJPW9EoDyNeFw8Z/PHD3FXZlNYFv+LtKO7Mi669j/+Tcl//WLS9IULJtmUnnCs//7F
ZDFVqR/1+hwKO78BREi9QH7OslFMAsICYI3LpCzvKTo0qCL7vvWOzTBakNTkzy6aASGO+O+dajwJ
Kyu2dm/AbBTaOTUk4plD09+5CxuZTDEuFWNI0x5K6Snwgh86HeKtOSKkdHuLlmEJC0W0eh0kNLAI
RSCG3Cx+dWU0HJolmm6S3XIdGnahLiAy9ENySDuImsw7XRI66Ik6oxUQOzfcBYYB3T3Q9nM/olrx
XUl7Dw6TEe6KyTMenbmyYVYwsoYhor9/3qfOQuv72tW7H+zi5WCRjgtTUPjKNT1h/m2fxnA1HMbL
MwNQt9EQmiDAyx6wtxs+aXphqpqnvTFLPmxsxNBFk3f41j88GbY3sV+LQ9tVqJ5S81br3t52RInT
JqakxfysIbDiMSFC8YEwlSt2tHj2fRaSTaDeQCjrvc6Qc2om6IdwxMEoPWTOrFJIhDHpvZcNyk4n
eRyzqKCPmIYxoSQVDUyRl2c5WhFSmqBZcdIRl1p62a1GsWj2usNPaGEZn8RgPdku+9Kf7zyCbF+m
UK0opg2rTlXRKbXK20n3TJJiJAgk2G4joR7SmLp6EnX5i+jOtUKqY9vZYwyofP/7RvvxCGuUlfo/
/x7Wv568rrRNEC/QfizHFss58PnxEBchZ4T1v92JcduosvZcKMSGc3nw0oZ2tE4MEkf74CoJRHzQ
0O1Oo5YkFDVMxINiTT7ZsoJO9qJQ576T5hHlHsA4+sLdihma+fLPnxPU5H87bFzLdS3PtZnxmMvN
3yCQyhxDWbVhcTaFwbItVafCydUaVl686ifH/x/eTjBu/sv7+aYwXek5lu96fzv1K47/uW6i8kzp
GwiRwXS/g05hGEKtrcaS56kjYCK2Z/+x5oS6MmW7cvy+PPhM5UPiBR/cB3vyw5fONvOdOdgMZ/jB
6x7kaWy80AbDrEnc7U0ZmCScMCc8lVBtkKThkW7NwDn9D/tv+cB/nnfsPWEKJaQtHWe5mvztd3Yp
JIRQ8c7UH9/dDEO6Gy0oCw9KehWF9XXoYCiiIk4Kga6Mo81IhIQBcV/i1A9xLMKVNiOou7zInhgN
28q6u9yk0v9p0aTd2TGn4GTNqDaBER3GGTlQS6i96BtGdotv5xYzVmJkmwkZwfvaazDs56QKzVSA
92aMgaxt3OxMHCPqa+ZEr35OZSOK9pMVRGdq5jAXQEMTcUztZOHXa01vhg4OpmliXk4GXVmro+5c
WNgQiaaxIeBBW2IJfmYxAj6cC+qqj2MSXj3o8hXZntvQydpDQL7jVSUJd/3n/a7+9UDy3OXySMdB
SC4ky/n3x/llOr0qlAqM0+Rdd8Eo6Mur4d5TzdsQGQy8mvb80HjDSkTTj9TyEuaJFrgL5Cc1PeHr
Bh7ebcS6EPiRAaFIuMFDMhnjFcCu5CeeUFo/04++T88ytXejcJL3pPTgqHjUvtJomu6g0qRXjSKi
WheO/JAWPhm/epC1h7izaTHS6dm9FvV0l1T5cJzTuV8p6Ru7sLAeB5FKnBW1pHXtkQJG72ZrKLPe
FHKU25h8BsMgmIa6Xc0CrMjOIXYiHTTfdEpNKLOr5kW6941ox1evVd2Jafo/72Dhu/9yaNuSIjTQ
euY64ELdBSD7xy52Gi82CfmyT12OCgWcoXXwvd46mO2IBynEzprNjre9/ONyM3pBgNhyeU5jGLS5
f7/GCozPisryHw/98RTlknOKVooX/t6abvPkWrtThRBw2e7l30GW/Nfdr2fODppKuD84sR1slZcH
DdhftMUADvx+4eUfX295+YBRbgZYj+TL12P25RP8fvPJT/kxArc3d20EFv//9p1+P/uv7Vo4xjxU
/cueurzicu9vX+vrM13+8/WmfZXfJtaKxVN/ozrPPJTL6y9PCGTjoRhd/r7853IzXXb/5a7klE3r
c8Q1/sbSFkWFNjwauFpiS/hbgItl28PtW/AQ/ojrzajwjWssxgPz2Bet5l8zpO/N1D1PxvBLl6Dx
+9Q+JnL+ZY6dQ28sfurS6CMbqf9H6fi9yk21SnqqQoPrIUIfD3Sjqueghx5AuQ8NvkMOUlO8ipjp
aqnmU9Gb67hBntgX+YELPqI+K9N0ZIy1LejeRgF1oaoDDRfCRaSHKM5CLISF8X4wuJzTWbiKsUF0
A8LKIYjj67nD8kDawVXoERkpAtaJnjk+DgXDaK/ZRuy5oBeSn8zOCKWgObLOsYvRf24H4by2njg7
8Y86IWspdZNTbBs7fjbwdE5zR438tg99SkHJAHe+gz2WO920cnsDCVyOrt73iFi0y4fI7rkgOXrD
6fsus3cvhwCrJsSTMSVzZbcS326E1UyyKl9CUWOPPKHc8a4rg4StNK3wTNfOmqRsHyOR9TaPlK08
e5/alI3CNjoYnbmYfqe1p/x+2zgNktJGHBUpYjycvqXAOKMWuoSVIZ5X1aOQDRJ0RzwkYXMCde+t
Zj9/mEMWoVVb3dR+C/ZG740ieAp8ggzDEU+TiYez15/uOALfKUA2WdRSSQ+xb235nnbVdVBWNtB9
XLUROg4PAPloOMWNF2KWQkc7CouUjomOW7U1aufQRA7cdR9vVm8Q8BBl8SbxmpVKiZPULr9eMn7G
dfaATsKA+McoWUrMVu64CS3D3E0uIbrGyAFWeA2mou6Y93QIC612Y0TJWKJwbMIOv4vi8h7VR9pH
Nw5BFTs6c+TKpMCEKVVMV9ZIY1C0SNTmPmF2AzxepC7wo6yke4+PGqRVno1ElwhQw+5cgpuC10iT
Hv2VawgAggZtETH+cod0n40vUiU/nLLflGMD7EgmD2QmNEdPufvSTKfrcqi9TT3gZQPzZ7vRMTMo
BhrxQ8d1HgaIdSzq9FGbuJhQN8ayAFc20JWV2TagQ9hl6mVMED8PlbwmH7ThJ9N3Te00q46V3kxD
IbJRyvWl46zDpjobSvRr0jIRQbQWrJMQxX0tYS8FpIUmxZOtYdB7YFrbcokPMmWJ1A8f4zRS7+8I
FiVdPKPoBF5LVHSJkO3NlUnXkK4Rs2597vOOkvBgHkMbM15DUcKcnLMSSGUcHE6WF9F4Bau9H6xp
UyTud22EtwxYRCS36cvUGykru2raEqa1nwKM1io193mIJVu6JIcRw3IvQcVyagEHCz5yx+hWNpON
DYGJG1br3d6cKoTb4XTWT26S3S54O5MBEZkaqLV59vA6e+By1Jic+1aiPO9lc5Wo9gkQNXSy2Toa
bjnQMeBUHnEfz8wvrxwfZpM1b5LER20W4tOntWuZbY7+uv7GMVSjuvK8rZ0CZ1J5BdhmmNHr1eqb
4bH/RqVxERGCvJElkQx5TxFoTI+eUzZrN8st4hrko2CGesVlu9gS3Iod1agNfBEY+6n/XPMJ0fTH
7oHl0HeV0aZe9nSsnJl6q/FixDajnxO+ahcHliaOs5o7BChAvOPkNNYe0LmQEL2JxJ6kjFgoTZM8
qIJxMmNVNCcyuc88omLE1N61ZrJKGrnr6c/yA5CtAOQaXWOAUTzofMAwGkEe6FhAe+l7qvVwxY5s
icG4JoYkosU9psiYGhe1UzOSpOb33XlSd2VtiN0Y4BJOKqjwwwy7K3Luu1mQzDSxaOxy/9BM1Od9
KE+09aG6ZSZZchYGDoK4D/oWwY84YHdw/U49xjjuQ8ZDbBU4s2QASEA0+WMRoIMMOhIhWRdtgywo
biz13vv6KHoaFiROPynhHd2AX3juIgQWoKOnwEdUFc94whExjB1VVFFaI4aUD04wfZP18XPKwHk9
Na1A4lbfgCFE4BEX19UgrdWYhjc5TIkRxDQw4r66AlMOcd6tXurUfIChMX8rfGRaKaCOwk+sa8N2
3pp6PEcMnQSt3/SB6DeuW23qkswzUKyI0SPgCkOKTgs4+824tLMCY5woodA7Mpf2om0xg7btR8sg
wj0OSkYAgcdlKrun3rAhDlhGvSJ31t34nX9AcaDgrdR3bjI+Jnqm6xOdTB387Iv0p9UvQkGNaXSe
c+Q/45tZAMK2Iug+scTAE1cRTb+xh2UFG1sOfcnaCrWlKl4dMk+vZw5yJKR65TSsmiJV76Kcbk+D
I2yPCkJ+gvnfTlNgvQlwumvflMNBh75BQR3T9uUZl5vLn+mMZs50ohHj6qwJNedly+stdsynF/Le
lD+Nh27sR1rcGSzuNEye4s78ddkGesmTgWztteZ6upG5KfaD7xq3k0GzfV62UXj3Os+67/RAY9Ja
rehMfmV7zPoF3+o3xjedN+vLtmjST1cu1/B7YYzljqUY3emcsMQkKsyrmSAh16iaHyK3cAG33Zsh
LbwZwiiPlF2Gk2FGgL/MPn83nHBzeSq7Hg5niqKCnLmJ1duQ7qJ5bu4byaH7tTV9SqY2+xSuMSBg
Ns1bs/C6vRcZemNRankOKv9NLe9r9ulJB4S/Tz3Nl9EMo+NAbPUJkjQAculP74QurgfLQWvnguGZ
+rp/ZMpzGFk1r4lv8LdaW9a92Qfy6vI0U77aEjTG1BpL7l3R3E7haO0VCexIJpr4xRXey+WZapbn
JI/Eax96IxbFUR5yow3PEYFlslhZ6P/ei7xclbXCGhLCHDIdO3n0mwa21TSJrYtK617WAtvY8l0W
z2hjFu33sUTO3sxedIumyN87JMehhkQR0Nne02UHWVl9x+Wqfs0UbSvOg+FQwyU/K3dIViXZvx8l
zvLLUysn7sGFleoBQWq2dUpMP0UfE8hi036+PMVntutFXvBhqNi/9ixy23za3gfDyAhR8Ur1grLn
8fLUsA8fhmQpG5BqsW4qVR5yjrtzQ0uBqVovPzrS8r52pIf8oaAs/2AFqDW8EAiJNXTmQ1Bq/fXG
AxKDqvdoNYdsQ7U08Xtrqo6tWctzN5G5G6Hx+hzkqzFn4kMHtK9r3ZjHMiu7s6A6+PWEgvhLMmq+
J3FHxd9ogqNGbXJGVOrRF7OLTxyrWTNY33Mnwisnh/I0ycE+6RJW5+UtMEJoDjjTsZIVDKf5FDhu
exp6J18R/ON+xzT+9VGanuoqGVonr2vik1X1JLuXHtfk1s6OAfbM5QMz5SOPi/c6l6NhHy9PMP3E
+5hgEC2fxwHscl1MsXlOM9kd/ZYWzjDP7Qedn683yiME/2Xp0yMm+IPUbdfH06S8dwI0vp5BHQKY
vpfXtwye6hBNBG90ROW+t3AwLu+i/AEgV2xZtxnL6UPnu9U6YsT7FnFUXj5o24QoYO0CuCDiFPyw
DE3L4v6bE5c8la8yd/w8wg/auzS0vf2cmWI9ySz6Vkz95vIuge0ptGHONk4MFE12PZPdXPhrDqbp
jXbRzWU7HQlfhKI46b2aGgTeXHM3jmMkbzosdpftRCOlhChpxvtWGPCDyDncqITTi+nB/vKMNCRm
NuaUuEfRLHciN8dNgkO2F275UlrhtRrn8SMGJ71S5hTTGi/Fg6rNT0Luxg9OHpCwSzQohuXmZKJM
uXaXF5giO1KXVM+ZoDNnOixsgkgM71Z7uLxQqGRcd9Q19lzPs7VNL3fjeMXz5Z9V6UUUUCvnPCiv
O48VxorLVpOUUJbB7J+SpnV2qs4kHrR4+kALLhgLP7qxyTe9GZU7PzPrZ0GB7/LxTacbrilroTYN
g/HWynCvXDao9fjeKTd97Fvb3scl8unL40VE0l3bDd+qqWR2UiTddhiVeJldub18xNKewhUNXuuY
dLF9p8IICNfyxZ0U0S2J5d59nDjioCfG6q9/kIMksj5688YOWLlBUBSS4PTNBM142aQeSR735phF
u9kE992EM953WKQZXgt0rbAgXLQ1OoY2to9zN5Cvt3z3sYp2lHnml7JQrM8sWtPJ6M/fKtgUVj/N
d7Q5CH+Q2IBHgqz2Ma3/x94zvn19KsGBFsTlcGvGShLlvnRcl+/RRgD2Qrd41jPSh85HQyPGHiKQ
eXX5tP08qHXdxmpHCDu0chFQIxblw9feadHQQINvGcsD96yiNvraamPh96Qw+uhaQ7Yf7Wz4+gEz
4yC40L97Yd1vbLvgkBlL59lrYpanfEnDwpVyOcT6cAgQWXDYgWOX7yK5McXiwOPSHZIcufelaLD7
WW9d4JE9UMEC6kha2TWJ825YCfkntqqJpAVvYxVg2x1ZuicCMRXxXROgEK25qvYPpGEjm3Jt/Dgm
i1VLWjeDSdxw4/fZNTM/7zbp5oepa+Sp9FuIYpWP56HXXGK+O1Nq3IlYEtw3gEzR7UC44UgELe2X
d9eraM9YMekcgwfV0fN3cTIAUQxAr4+aEMeCNWDsdu7JRSF8HUr6135M420W+tHI5DtljG2WeOql
F4jFhdAa+XcH7dflHG1VNa4jjaMB4XF9CGq3+roJc6CMLvWk5Ucr9u4iYeZ4+i9wda/FAS9AdOPF
AZCh//P435+HJgoh0XJjYwH5ujf2MsIRCgp0edllA5dnzLrhPS53fz/IMO5fl6QfIZhEwXN1QXan
GsiKrFwShFrKBV47ndgWRi3HQBuSFi+FK6m/xKyAIqObb0qve4mjt5wOFxPiPMPHo6t928tqXy83
aW8y1600c/4CE5AVtKQhdTE71zRwl8+EdLCLNpnz4XbmtDN8/GVlk3VotcoKlFzWcxEYiT7St67s
na8n6Cnt9mnZYcVZbi730oNJcWprj+IxzQacslG778yfJe3yv8jeF7z35IPwVT464xC6nL9Infuc
7nut32KcEQeUUuS5IyxxcbxLVd/mrn10w6YFlwHMnLOsXQvo+Fdl2gRwWlgwJLV+vnw5qqPVPs+v
crNi5EAotu/k97RjqwYrlU3hxs8WSHtSfTsguxGovpQXdEPDvrJQR2EAs46xVRLnuDx2+W/RMkV3
iJOJepzVBNBdR4sgqCjcFROFsMKEdvlgkZ34q7JiFVde2OgzOZH8aGglmqeW9F+wmcZdRC7FuhT6
LHFU5z1LSxfLs1Xk7d7z+nZfTXa7BzcFmKFAZRw4fbAP0ogYZrtFoLLsgK+tqwanz+XvPEYpmYyK
2GxJhGeQYBAh8mG2MBWHDFW0WEwUxHStFx8EGOaYwCY1Izd1dEKiWNfck1HdLy4IKC09oEnRukDR
J8Ia4nQxNEKthKjnG5u5GV5iGW/csibTIPR9ZOiE3Kn4D6I9Ym6KkBq7lvJGAiOX3l5VQeazEjGt
rcgmtWsMPoe2/ZG4BDJ5fZPSXrPPUhfVTVM6t9kMI0+Mw4teTiFzOb9ao/7rXkPnjBK/MRToZqVe
E4o4b4vGfplj3zkF2ZHsXPfOKOvogFCL+WFSkdPORk7tgLuZBDS5aWqDdXqicDiTHLKKrRiEEO7m
tncGLOVonYROJwK6tL+2tdWfEYInu3DWL53CktEldnYoWlk9kEOJ134KnROJ8zYQMyNDGB+pa5qQ
7iYg62qPT8DeB3Bi/GlkbkEA7NHl0nDtT4aNgaAsbr1ewfuiQByCNzSrJXhiekLuHtylpZ+syUks
18rM5gejoMrI+1T7pqdmi+w03lsTHY5EgbfMBsvaVnkm9pH0T4h03C973ZcHrK/L7Ka100PCEnl/
uclH+27RErGcFaQ8MYBFCcPd75vUwCI9lH7D1zE+wzR+Nn0P1ZFdB3uj7F+cyFi36UizgYKIi41w
bxqc8q5+V+jSwVSIu8gW9d5tFUtwL9lGNguddc3Mn/Nax7BCU3aQsJqbwS6PF//i75vSQSMwNwJO
R15+D6Lch6BF4nTkeF+ff1i8bmjBUUZXOlr99rBRcupx4r34Jb6ClhMUfRDs8SJTYEIwD14eutgI
L/fIqEaH4aqX2eAEzEb0+1ehxWmI/aoFxGgba9MdiQ6iJ0615i5HIMeZGOIw64OEcnAbofi7HOdQ
+xpGQ1Kj9V6BaevC2dwNXjodFIGOaVL6iI5Rerkul9E68/uvm8uf5A+6GQoF/mNSPnfKodxd3HiX
m9w2wLsURJ6OKiKWbbmpQp0B8kQ4apkoowuYsaU2n/yGUT4K+AiXG28xfV7uXeyfl3tsDLx4TS8/
xTq67xbj5+WeHIM//7z8w6xcVHNOtQ0XV+vlxl5MrWmdP4dSJJvI8gmtWG6IPWv3weJi/P2Yl6KJ
T6IQ39BiYgwIg2ISnoM+89wKs5fz3IfOTAvUnv5wPZLRQjZfDl/WkMQ+zUAHXKuqyFL1MOyNS74Z
XTdKox5juzAHytC0QMVmHsoXqWcKNdK8Dzoc5vnigBosCGjdxHgRLj1YwoiROzRLo5R9dblxmK1f
lWaMnHvZJX0OncDKfKqUy1Fx+TppwzkUsFyHI1XYXo84Lv0we5UclCYedrKwni3j1GXY6jk7Qc85
IY2Q4I7yWg9vxs7WYTSMWHzluEfoAlmF3JarcvZNoK55uEtbOFP4F4j0djnVRGHifb/87fcJvo0+
24khWWLUNTFYOci82q9wEhfrzA64FkeCg70XNrhmN8QuGPRPF4su6tlyf7HWXu797bHQ4UD0u5qO
K8dF35X+ukJtcErmnESzCLZzWqbFkV6h31JkLuG8eB4K33C8wcXa0d1lMSZK+ZQW2E3MMfHgWIpN
zzL3gx4MSR4+mW6EzQDgDWCSDbUBWSEgYnqMe0rAIY/bgIoW/bKNioecKgi8Y7SgdcQppsX6lKtm
PHjazlbpY6T88aFoZ/9coDEobUPvE5+GoB3RW5K0xK+cEMPVFIfT7VBX07XTGcUq8BxBgdBH4d+K
gTYNOmtqsUIdLVXe5KkT3eVDmuNmFIAVojykpJwsyxVXnVG8DPe4rsz1SNjmCoT3cO8qxTKKKMxt
hHVZoIe+Q4ZOldix7wKvRiro07ppUEa6FF/eLB8wbF4vo3UCCFylOj1a6MSwaSxGaAKvjiQ/wnmK
SFTQeeiDX0l+ICquTpe/qMUzBSwX9mOC1771lXwd8elNRE6/99Jw1ra0UF/gnHkdJSya5XG30nQR
RES6tp02L03e3JRloh78ofzWTCSe+alNTanunK2YEMCIWT1VJgAtSZ9/V8UWYuWwaF9La1bgkQua
Qst/PagNtcrgl1Q+gO48nIBTWZGxM4m4uXL11Ly6DrQRzwdNIpHeO/a8TvMyvTHNLqKUQ0LSMD50
59RJ2tvLjd1WMeKJ0d8ldYpSoiqtj85oEA/k6gnLOgknCROPVmXTXU+7nbXHS90Z3gvmv3hbDOmJ
Rkq/NspI3IXLvSmec6gTC+tIAmugVQ8UjQzN+4gkpGuhID1P81Su0H4tpBsk5GOWwA5NTGRueIgx
tDMCZT1pTGakxLYtMmwGvXnVF1X14mNXhIfQUmyTs7ESNqIzD4vmhnlDd2Vyrfyuw0c/1duwss2X
kfiFdkyJI3XC+skVY7YrRg2QSj1STzbPbWsoPgQ+48SC0+nLdkb2N3anKMtGzAAZRJIk5VLod+19
U+c9vpYy+GmnHUybFinR2mr73dDU1UtDg6PHqXeLzhbR12ifHb94oDMlnuLI7p4cXLBusoSOdsmu
Gfv2tuBbOO6Ubzu7K46XMz0mSY/4LuwptLomXsOvxqWuAJyR9SdbNAAL+ctyEe0ZZk3nxgWAaocR
YXhzdLs1xky+umN206AH/z4gvr4OdBKedTZ+q8dqOtIWpfatbHfnekrcq+Vm1vNRJdTRc1OmrFhc
xr+ag8xHuX+H9um6R1pxZTXNsIoDZ7q3FWQfHdFtC+wUwhdikWKioS0C5p7E5tpvgmLlVTSCLK2s
6LvXMpUImiv62v03dFfOamxbMvH8sHzyfcoWTu29h0spgVJldaRB1F+7JLluqlSZtD6m6dPLnLUH
F+Gb72sUUVmUr0LP7leVCTLckFP32OU1I2g9x59jGK+8ynV+Ekg/phtDD+EN0zNvX8J9YSCLviGA
DDe5F+X7oTf9+x5W9qzGV8sP7edamTENxIUxHpniWQX1X39e/kuHkyapYqpYkkcLPZjBeZzkmySb
8KYO4DwTFypxio1vurFQ3InhV6vM+awjAJN4DG4nxACQX3wmuJIKsHLy9JaqJZkyTUivNJ6om1De
NZ1PP6d9j8Qjgp5DI4AuybQNTc99mC1zacPAgZT2PDwVoBRC+cvsNNTPOnstCnwWiHfy2yxklhT7
5HTmRPTd5FOa0GxoNmgTk2cZj98Is0yuOD+8D9F697Un6p+DU9KaCQKAzOWW4k8QQ/Z2cfkqhuWS
7J1eIdYmoLDdT67jPAUz6u+EGcGN4V5IWZDN7VEPt3FmfcvicN7Jue1OcnZXlpNULxUje57IZ+3g
Pcw55wtbwuc1QmD8k2ftOIiAhCmvJGIZuHbf9t1+ko5Cn989lnX2ZNV2t8aU8Z7hWgWPIljXtF38
0BotDvwep2k4V/qV17ylDVTjrubEaGgVX9fu4hTrqG9NfsUSTUrvdS4Ba8H9SHFzv9l0+PNiN9am
dWvXLZCNyNzUMugpmMJfoJS0pcwEO80Z5BZRurlcX8u10aVqHQnqMnaQtbd0hVkwagAtyNo7wL/C
fWwmjG5tWTj7LLXp6anS3XdpH+6oHs03dqYgN5rRtyjE0DZnxvfIMujRJdAM7HAycFkYzWc7/pDj
QA/2P7k7r+W4lSxdv0rH3KMHJuEm5vQFyxdZ9BQl3SAos+G9x9OfL5OSimLv3j1zO6EIKBOuABBI
s9ZvRqs6WXCFV0UzGNdt0n+YNBPWTpnbV0D/PzeN0TxkYVXh/0580/Ea+8WDBwrrs+1s43E0TLSr
YGbfw6xAdzJuM0a+0mh4cV+SylhrUQlJ3XHMzRJAoDRMBy5akiS7diEw55V1dxhslHaTxmd21nnZ
jrQInZgezqhKSWGxuHR3ZL/Kk+h9ZGuEhttdhfiMPVT3VYMqu9eVKMa8/gWhkK6t0Hx08nZae37a
vuD9uwWNrO3sMcoOXimfim491GlsHfQUx+IqII9rwG+2Bnu6j5ZJu5YESFWzHfR86FPaE8oMQEAW
qZYaZGvbja1v6VJ+a2wDWi1//U3YIoqVte4L6haogqcMxRBQi+rrriORgVjMUzsBvDAwrvnkD09F
lMxXzujNACpb7WTpIr+c51ZCifTLNl9+Lhpkr7X+O5mM2zEJABZqFkOLeMEmqZyvsshInmJtdoFF
zRF63wkWWmnv3/BV4nbUGei4gNn6jhk2nPoIISHSVMlDlh+apvWOzey4x1DXHlor5C1sWyKkjrlc
l0WKoDZyIu1UROjmdRFC+RnOExGuIGoy3eZ9dwkP+TCOrf+QGRoAmDi+7XNgD5Pjt9c0UW7pXWcj
06pK3iH4J+1UBwywkPJLxqdcn/sTwQvvuu1QmNLqwf7QRBHSWXCMpsCoMH2FoLvUbbmJsZc+dXbt
4wCeP0H6eY6ZHn4wpxDRX1TepqCuPsnM40sc1cVaJKOzmduZEVpOAoG7yU4CH8qLjvjCURvnbmdX
xVcivDd4Hpp3Yxp625Tw2LpqE33Xe9h82SMGaB06AoWoW3xNiaWHOcay8jPBYBTRpBhf0HS2v+hV
7sgp/HgHxD6/FAztpVljvA7LFm29Rt558BRasHkzcKxfAzmi1Ka9AwB2U8ZiVXp3llUjCzgMwxeP
jsXp/WhDvCgDHmTEt8sg8/eBttbNpX/SggRF9zKmqwuIKC3ollq0f1ijpcmV3VoP0I6dvRNrC2rK
cbYeAWHvQ3/CG5bcByn89iUfSQL1TY7PfEhWDXeQqxE6ztF04vvaQ/cgE0m5h4UHb9eiwcalEkeW
vMRG3QrRMNAzdFE9w+DZ98DFFm3ESQra+F5EYl25ZfZsFzohFuL1WJTS5zud/0Wns9CjMH+o3OSm
cVuU0wfHv4lNq4OsHQ2XcxmHlznCEjujJJ9q9uSynOFTXtYhyVv4vpNr7Fq/ow+Lw482yhNcMLKi
6AaWRtWeYuTnMx3GyUVtDcWtmSBHwiWQfzKYCnHbXBSyvFARwTeEd1WCQCGXnqElSvOV14l+zwfc
YJPSkRlFR7qcRYOICFDxvIgaJIexNXGWAdl1P8Jqo9KHHf0HsKjebC4Rimouq5hevmxmSPx5iQIk
HrCGb+LtUmQIErLlsvGm5pK58rXmgMnC4f5parJTnfYWlEkU1wphEuZLIuuSYRa9W/sp6urkdurt
+lJPtVMWIQCNvgz8pVlEJyJfCBJnenSVZlgr5MhcGXGAiESu3QbhAqt34FNGPMJ5blJylEX/oYMa
msX5dQcb9VqrF+PQ2dGtWpWnBnDaHMXCKpuvKzN9DGPdfRz0Dqc1w38eYgRy4vp5mHYToZN7BEoI
ADu1uRsmzIQrpHm9kjiJa+BVi45SWC3rwWqKXagx1MntnUm64rPlkPFNSvuz7fT1fVLR2rd57nzR
a+y6SviCKda/K6uDRhPGn8FE+tvadop9F2Kk2oFLSorJX+W5yA6aJtqH1OaFJf2x9/ywhbBvI01i
5hZ00qB44GkQlIJ/dAkSBkfyL10vp7vW5ylEejqZgmA/Lj6e3XF6NQ+Mc8rGg+0Is+KlA1Y86FIC
LnVNhGCmBeIHTyKZ++kZ4gnOWOApSDC50zNjFoCUQXPfC2ttVmF6xxyiWI9IDeB6A3fYJoAhYwfh
SS3iyeK8hYEaIZr3jejcR7VICe3OJrb2cT49jzlgqDoJk11sobIcIoagj5p+DKI+O7UB3bEoQMAY
U5fusy7Sj2kwYhWSt9VnIlW3nRV81Gxtr5jcwUJTkPRMX73ey64LFOZp7pIekq9wUINuSecASMnQ
7ciGbDdLTQCNtM9jt5CowUj4eai1C3op4zqoEMF2NMFcPc4fcQwvL3WitcgXzbcdExo/1RAt63H+
8/D2RQk6ZaIS6mDIR2EdOkB7GK8apxmiJkF2t2ZsoiXorC827yTztmnM7npHYGo7+FehM2FN0JeA
zHISzhqgFtcFm91VdX7UCXwjSLpL08E64pjL6NojR0UQ07/3pEpFFn5uLdf/0JdudcwYjoARLbGc
muxi+4FJPpZauJrfADDZDK45XkU7Qy8x2YYJ+2SjjjcY+niqTZkNzFvjpgmFi7Rz8dFoIuMGHMtl
0cX1weqd4sktDDSG6oSETB1u4hltvMBL4i/TfESnccQz/bEe5/HRhEhtNuk38ljdSbPD9o4ZcE5+
DwnIKUAtL8/LErJPUp/ckcSr3o4W2KyeFITeuWiWupAuSxTKaTyyfdf5DQMMFk6L6Etn4c0d6/mV
nTbJnjEQpPdpInxW2qSHR91+jLruJiwEdpumh8yHCSClCR8qa8lWQ5+Wn4oqJIHj2t8t0uxO4aPL
Z9mM4m1/VxdecsztEpNSK9BPOamWE3A8JNwa7arD7KIgLPXJHQDW1l2EeWoYPHfEhPdk8Aj3MX0n
5nwbN9CYait/DDqzv7MQnrLzgiw949Bcb/SXHt0IJCzJGfcGCtsTWdOD7bmEjOrc+qB7SAHHs0b4
PyV5bTrABabZzR7G3CBU77Xf4iV7citgOkMf4wIwoVxPUltsies1hhlctcbgPeRudYrSXNLF7eNU
EiSbmxmvSFq6C4IejN70EMsaojo3E4IKzAnaZ6ctxY1aFUVIzxclViV2VRIzpNfMYj3Y0K0i9Vsh
JjEAs7yaTfurIKS1KnvtOa+X6Rj09Xgbi3C6NewKoVcogGRuekBEZJMTG5e1bEKhhRnfNVSlet3E
fbrHYRi3CYCXe7LvFpGP0LlKzPrGBQLReWZ4GqFr3XfEM2A0ak9u36HEbIst1LRka2mWe3L6+BKA
c3Xv2HxMhVaiayuQcfMzkiIzwcmCoOreMyIfJ0AEOLSsfDKXjI9vyW9rmCkbIXzaWM94cmJkGcIw
ZcBglGAZZpy70h4wYhMHmzJYwlMm/B+L2G/8IwzqPKedql7yXHMu1UJrO8AQ8AIJufiY33Y6YYSy
fgDsb9y5PRq8eoxGXxVmcMwb5qEAIJCHWSZP3OFcHjlNd5fIRY2ThyZAILl4fnRkVdcGVgKjnn4y
CqCN82wMG2decOxltEKoG8I2+TxUkZ0+vLDypNiTizY2mVfbq2aqzJu4sTKs1Xw8DDXChvOojbt2
nnChIJIKgafwjsUYeVsjrh96x/UuCWl7l34YITiWLPVGc8ochZO2vIq1Ynlok0ch293QiL3dkI/N
I9AQJvJth0hu137LHWAmYo6WNZJu1dHOAGs4XpvvQakf/UqiYIqXNshxTBgUGHTub8aYDzPQn9Cu
6k5BCvQqrU3toBkh7puaez2VvfM4d3zvMUSx13n1EM0LEha0YgsYuK757NcDYj4Oc1A7sFCillUA
IldOuYARJ0RwoZdFdDQnQ9wgA1kDL13EqrCrj1aLxsE4fhtHo79d2hAqQwkaqCcEe2IuuU0Nt4RO
NWfMTv167YEusUUUPCcCD7V0xK/PjPtbPjQy+SaONEEvVX6bwN0Z8lWNSjQB4EQcx6FuN8EgE9hx
IC4ntZiuifrU+C+HuBtHwHn24G2PTmrq14g/IZw3Fh9yc6xXAI2tT0697PPFcu5qB+JAWR7K0nK+
iTAEV9wn0/3o1leMDvz9GCM8l5Rp8kQ60L+OJZzcs5qj3TC29oQv7gtsWKuGmF5qRceccFSTICIc
JGAhrarfFfNEjt8svsV1yJQnbq+zZMSPIowwryOgcnR7jE+E6d+Dm05WRhrhziergL0G9Ba78Hbx
jKsJI8Grcmjw1vb4VixNP4FmLjdEShHenzP9VOqDfspGhGPyhC7RsML2Yeo/5ZoZ35tu2+JObuy0
0PxUOLr+hLYfLDmt+FFS67TBay6W3Nq5nQZ8EtLVg5X5J8Iow6dlJsRVzQPAJgPV3gn+PrqGNBkG
GCTIqMipueH8mcDogzU200Ncowg5ZCkEAAfAcj/mzY3dmjFyh4uFEOtgPwkPsOZcOt1HbonEWJyU
L33nPTXI3sV86rvIXogv6t2tlJEh7gAFCi1NWPl2NHlfJEvWTFwQ2lGYHTIdzJOOGMGBaFzwKFqw
02aE6XeUTdeWDtksilvJHECgHJJtczR1IzimeMGJ8SrJBlyTuj546ewEbHzlfBwS292WnfNtdIn8
Gn0G8sUEgFVnOg6tOhwTfSnSTwAXn0OSk5fFwilGZuMHpwOeUPpaeEf7Cdw+hcaXATciRkmqIKun
6EEttLmEfrP47tEc83q9uMgYjpUbX6lF3JPgqCPrRUVwI3CWhhai/Nv3302ayEMd3na0XvtUm/p9
QvyVfPqA4K1DmtnStE2JvijwagMWZFwnoNmNHIE6+F51kJPUHbqBfBZiYr0hCGx3brfTE434k9Ds
nUPua28T9l2lCHpd1JHPFIjM5N77AgfNv+sIcK3azMt3pAPaDU2atSptAsqGdWnL8HAtRvP/tlCC
61iQfv/zH//9dfqv8Hu5fule/vadAV83X7/k3//ffyDBwizhW/lWJuH1mJ8yCTqKB8IigWJbMFxN
SXH9KZOg+3/X+UZdUJGk63ydX/opk2Agk8CMniN1X/LR38gkOH+HUWj6nkPeynIN3f/fyCRwGe8o
uJ7reS4kRZfAp007J6mib3iKes4cN9AW7ZIsK3jFkLZ3bLP6aP8qva6rphKl5jkGkzOqstrrn7ZN
AWQ3Zrno8MiznM+nqmpRGkANTC9EmXX0b4lqMpxvmQ9Eg4vwSeYVx7SNICi0bYtbTYietVoJNb04
qgX6ZJK/oHZqCtCVkrZeHNVemTz+vOub0533OW9WpQnYwkXTj5/g/QPX+vUz7351VMCv82ZVerfP
65W1mouXkD/FIE5+XldhtM86k52NlnWHym2GXRsUzRHqcXPUBSznFUF0RIPVWrVwnfa3elrazVFt
WSKdVsRGGUEerVZlMJmPxqMqn3dUVbU47/m6uzzwzQ/82eZ368Ki9LZtirM0IKve0avD+UyqZPlg
//Ta2Srs2GSlKFCrolokJAqP56pJNI8UMPmv15W9peOT4CNdrR7Z+a/47o+qqoX6+3uhiZyQAzSh
cyo6k0Z4WFLKly4RXoSdmhtj5UWC7UK9hGVeYVNoVPrrjmqdOuT1OPVKw8fAgrgzrtV7Oqt1anPO
mLO2ImJ68keyESJiH3dSplr+5nk/E/c1p8eaVG04v/yq+npSeYGIvk+Gdq3wIiI2HT4pQp1HtYhH
Yzj0GCtLpec5bDB0zqWGdioXCgujqkKiDogTYy0mwS/E46Jmr4odec0yrAnDR4jcdl5BsMuz+Kjk
om/BNun89ZFGR07T9SBryvXxrz30NNiZRaPvAPSUx6ACSUIaO8HC9lfdakqicE7xyZyA3qmFY/Mg
VMnKwOkZcqGqyEY9L3PlwcNkDw9XADLRYj/ZEkUJAIWlh7Ik2Dt3rwBkCpMRuh0EtTdFK76bbOA+
DNTrdVpmbFXwp1wVFSZqrKfhYOe3TujbBJP0k7oxxJ34CVX07B54Y5bn4wowPRxJdLnyGxQyV26S
OPtEzHD0z5fvGom7NqUYtSPf3UrefjfwwqqqWiCM+aMK3+3ktcwalIp851bMbcxFkBXU5TMikMWM
bW7JkvMUgO7VR1VSv6b3Gqrpwl0lRoOchtTUSGD9EOif6800ujiIin4aj2FcU4TbBwUthYeYpaaL
JnvtImlcaegxtR2+AfKSGMnjGBslvKEl1PVXaXv1NxFas+qD1tyr61R/ofPfKtiSCCuOWbDQyKdZ
/qFqixBVE1nN5DXPSalhV1bi0arD8YyD8KDwVxKT5U91uB1Rb07qctgphJbapkqC+aUpMsnWBHKk
6SCQVMmf4CxdKLhRHWntxrD6bx6AzgwjP/TgrVSrefFkUdWR3XowEO3d2gNwWW2wChy0ZTGAm3ZU
JWZWMS9TeKWQM4aUhAdVirz/WcEeQU1QWyOvtO2HHxUSbpZwOFU6V73FxyN4if5Qq/o+/OQNk7OJ
MDKkSdEAv3hZHmytcDn1BhhbtSoKO3MXO+WeHOlzJTLa+1836zFf5WZ/1SedZJI5adX6fIevt2lF
yOI77Vwfq84wD8R6lBT++S5VVd1vJRDKFwNWgV4T7MihooApBoxI5Z0rUX5XoZJesUlqRVlXK8cd
zb2Sm+8nNGJ6M0k3b95X9XaUaeujCzBLPKzs/F+/YPkC+5LQHVnG7rxKiPyaAaa9NRuNFliiCc+L
cMnilWvHCy6liN2XXj1ua324VejGUSKe4HsVr2DBRKnxqzppNzmdHZIN5Gt6/F5ittRC94BVanU9
bJmIxcBjLR9zsw5XMfnOOxIbl7spbNGc9EZTFdNRrQuK+bNbdgnBRrBgaoEsz3LRlYArxyhHBmGx
0cQ16B0nCMpHVXI94HsXRdpMh8Z9gHcMNa3At62U3hBVnk+8DhJT6cvFMBEl9vUp37w3AXito/QZ
rAqf7H4UGmuH4OmPF1wZGqjFMnusRNkYcnHt26twcY1lZbpgxZWRQafpeYaeOxiTMqbH+w0wdq52
jWNsYKj3G6QHwdATIlGLMDSewXQim1HysesSTqoWroTQn9eparkUPjghuUXtozafq2qdlYQRJDbn
UtUEPTRhHHnq16Ja++Y8r0XPGCXYa97DPte26EJemRJZjc4zM7p2sg96e1eaiKX2JJ/WwkixXGbe
xPQE0NhY5PiDVbxnmRxKdnIg1RoFrYaQK1+LajuNyg10WBRks8a5KCRKeZQo5SbUuEpVVCvVAoYK
g0i5QDiYuDWNz4+62lFVhzurB0R9PlKtVdXZkX1Wai4D7HOnYmgi67E8yflMUQBF2oxtdF0YoEAo
lZtLNZ5RRYI4dMZyZSJLqprmI3+Ec/1PN4NX4XfUnuogsK58MedzqsPP1dfN734NZfOfx+AAUu66
vnq9AnXcm6t83fH1HG4Ntj8MPBxSJEK/nGSn10pMvqoHphjWYdBhvqBw+nLR/yqpdYsHRlXtrErn
Y1W1X9DtzHCpknuJ0KVjVUUdyjezV3kqTcjuVhVf157Pc/4pekQsbTIMANRW9Xvnn1el885vzng+
17tLfHfIeb8ppqXw4r0pm2BDfrZqsfwqvavC8MJnaBptgLHsbMoOrZajjfNC2JBwA3v+plbpaAUR
Z5FDs/Mu76pqw79cB98ZOHyf6hdqP0uNF96d6/VX/nR7j8QYRqo1Otrqin/dqLp2tQ7KLI2UKp73
UZsbC13nN7d63sc2Qvsw1HsfcwkCdjDP5YnVQj28ERLNsoKDhTZk6jxUVdFeDFk/YMAkB3n5MJzI
PaNZKUdpthwIuWrIp+rnxevKpjCCCzTB8O57t5Mlj3w9pTqJqqvDX1equo4wNWwQnDQ8VwMhDTu5
GnUiMiMB8S6b8f3R7G5TNzECK02C+7TdgK2sK9ddCVDdDG5lt4ce8fhgTFiTzXW7HwSKA73R6LRX
fEsE5PlY1FhyUSPtCHL0ymsavE/IYW2C3hdHf9HhRMpSVOeA5GRJxIO7Y6qPkhvWOq0cP/lqVJUQ
WFv5wAJRbyftu9IuDZP2P1dDPCC+9TEqMoZcsey/Q7lQK6HuaKvBbPEmRsPbjOCyZ2CKIatH3hEA
z7wbwFMcJ7no4SIdYsJ8oJ+6YyJnLaqUD+0hSRgzwGvWYRuxGN1gObYNnqhhaX8Rvd4fBzkPOi/U
OocRwtoyQJ2PXhuTYAVbUraWRkexRKtMg6xm1MnHpcEoKlfdsSd7YrVoIeMTE34mrc5tqSdhy3GV
ejCqpBZqQwZMH3c9nKXPCnexmUX7dvG2gWobO9UyLzL8MMr2GesMimqtXsTXs8C/cx6j4Yg4pc+g
OeZ+Q7JO73c2ZGutDlNbVAnR1Mrij4GQpqR1/VyQ135bVRvUOrR9yTb7ExaxRT2AjoRH4CSi4O9L
HkOtO29QpUk+Kn9CTgegz4+/ryqdF4N8B9TfXK1T1c6QQZ9z/bW09HfRAvE3fZ0tyBOqDepgdVwc
utcdGtbbRXa5vexYGRtiCfGrqqkuMlKTvVZurxVn6LxrFBeCRAjGVG92yqx4F8eAxgamqkhdB+0e
b4jhSAKRB4/sKIMjo2LWiwrBmglGhNySW5Kvq/ortSBDt3K73tu7+gT5OpSECLXoc+JQuJl660Hv
q9cGvFZeUuc2jJQoqvUkHsEXe/Mxs+o1+c/xaMkpGvwaKHu/qv0i8Ko411VJ7aP2VtUq0LO9CkH+
52sM8vZVQK9VMcmvZTUDxYy6d9V/7L6XMkLZ/rc86tde//i9ykE/TioDm79VNirIedd/b+b7722f
dW9DoP/TjT9CpY9zRaj05VseF2sS5k38tXsbL/UxuvirGOvPY/5W/vE34q19/uV3WdrX43/EW13C
oxCQfQ+JRBltNYl3/oi3uu7fDQNdWVe3UDMzxJt4q+URVBWobvqWAfobHOpZltb7u6fTJLLRsV3T
ZNPPR/HbX4Lo8I/6W/VW+fOgXKWoq1IaFb6OMK6wDBtFWsux5J2/DbfORgE7aZ70veab0iw0D/+w
F8BC4VZH1cTIR0QbwWx43jowvkPMBBj6ADWcmM03E+wlIoybmBlGmCf7cbwdK9KoN1390ZAeuvHt
m8f8Zxfr/dnVEoY2LIvHg4Dou+BwaSN443khVzshlx95jOLy6lZ3TWhA4iOo2CsktDakkC9sd6/l
6Esy5K2W69kb9rXWfTFJOwzCBNcBIGCETIZnFnT17Wg5hxkvvxEjAIkv6oFc+jeu9b2t5ot0yhE2
u+E0NR080OJVWFS38nQzVqGBXMceaTNuRV1+lfsMoNC7Ctlrfo4Zwn70A9I6Gqf2tl2IRY515cnM
FqvkLvKUdYX9LlfgVeNWnmq0IZF6/UavvgrO/vOiatQ75DXJC1QXzMy11O2NA5pR7hNzurCeAck5
66Bi31JDzrphiI8QEOWacjsGSHEJfjrFQSndxJ5+I/eJcoecM8khDmWzwBkhJI5Ty13JuQZoMM4A
Hb3uRqTTwezzVY1IRt30G3m0QARGz4PPTltnG3mOGD/KOiIWgsd8zbE1TJ5w3uEDsh5zHx4AkK/k
sh/avcCwW+6RxuNdzd5lN6cr+bMjsjEmucMw7dH6Js93KUANcQTCYKeA31DXxY/XBqOsH7cqf68l
X+36xg6afV3ge8YmYdFx8j86OvoXMMcrE66HugHOI+D2B+joyscj713+uLwH9MU3dZFuZVk+QmCU
W7mtJeWOcEeSPoL1kyoVHwQOmmYTtRck81yel76DmAQ5m08D9oVDeShvE/MxQLZDx79B744x7p4O
YzJZlTu3xgQq39vPiJnrJC5r1KREIiXe81XfF5dyfQBBbRgwul4+A2/ayfO26bCNYb6knE6ewqTs
d+4FSioreVWOaaDZ9HqoZ3YYAogLSNCbGJw6XhgXclstTwuWjjvjbKmIO5Qzuwc4+9ucw+UVyMNG
/PT8Twa8xtQJ9kM9bweCpxfJUL7kiYHMgrUSeG9BLeP1v8JDaqUj6foCxG3V9On9pAWPfgjciAT2
57TNNxnWTf4M6ynPPoyVA6FWsgs9exe27mWL2mvdINYVAqnEqs2NTEX7WhfIN+LKtxs78hGm50Ee
+2jiVoDFXkBqMUHXc9bHr4XA+S6SdqsYyFygT3ubGRYZSqxZYyy5xu6OMe2qAuPQlwtP0LqhEQtf
lYP/r3Z9lu0JEoL/Or/4jGIFqsddWbztMX8c9jPFaNDnGRZtsU3/ZdvidyV2l27mR0f4M7tI3lE3
hecCPnYMljTrbdkrfXb777awDYt+0HSFQCDif9PbGXSbb3o74UHS8wzV1Ro67/375OKC/wsWGr1z
l+oAOIsmnQ9tFx46kIKrsMfLA1mLlQDgdNHhGLtzEJMqdL3clhihHNvKq7fgi/ZJ1oOSyNI/3jzJ
P+vepATruS9WV0cqlfGA7guHkYL5e18c2pPIAGaIO4eRdL2U4pT5mvSixyWXSOpdKYJ720BhsygT
bOFLOOOw7QxYW62AcIRMHO6NrWojIs9OroKlhzY8u8DpjBHFpiDe5hiLlIszAHoNvvyby5ed7z9d
voXklUcu2OHv//vlI+SYYvNgiDuwrdUnCFzJdb1gypm6+INUCx7UoRH5tyQLe2v8NIcAMIgmX+YO
+opWJGIajOxYkyC6Jnu08rR003md8eRXzSEuUWMv8iDfxmbdHIahBXpiIkgcGhdlgE2QVenuVa5l
d//mnuQj//2eXFOYhu4xFOMdfH9PphWHiMJl1h0verFrWh1xjQajG3jDh97EnsONDBvq22hA9kJo
MEBL72gzoroC0YTvnFc/edNcX7oYH/pJbVwL79GMscgiwC3unQy+NgLCqNPhN/TXly4/mn++dL4d
wRfFV2W9e5uKqgj6sPLNOwMTWx09o/sZ9ZW8bkg50eO4oUKX1IwZZoTKUG/4XLWrzhu3NrH5fYI2
xIbJXYzd9zJtLQxW8FQe4x2zSSCccXypJeZJG6RIk9uiw9QU0Y2Hqygy9Hg5Cp8QgttiNRSn/hGK
Xbbl3ZACOtGCDQdgIstokS7KTX9To5GwSsco2kITj3faWJV717qx8eJbZaIM9xgbRncYc+G60aE4
i87IoZ7D6zhy/JNa4L3pDniT2ViuybDfiaxcfLBjKRzJgEgEOn1XWM6ffVBBF94YPw/IEJwSTQCT
d4xpxzAWJlZiJFsBDe1GlcZ0uIXRnW50S2vvLdMsr/U6OJSGv/NqCLDj6FyMTvroLAI+5gSwXzOA
Os8Jli9M43Cb0qpvswMxFYLSR7MIMcOUaMLIAAGXt83+r//e5p+9qo7l2rZj2oZuiXcjeW+ETzjR
Sd5pmOcNbu/h9tU0u0A6GgMzOmBWdT1awjuUc/sU0dNCrAVPXoYAzhYTTjU4uF2PNTo2VAt6e8bd
qK1DsgwXlo+kz9L4Jx/N/ud/c9nyst5/YY5Pw4zPBlfuv2s1HE1H9NBujLsFvzPmSNF9mOL34sKd
M50cFdbCxDgggDMCcqQ4CRJjsZY+tP4LSBXz0tHjP2DyN/vRA+jdovWgMcfdWHVBMj7q491fX67x
J0+ZKRnOSY6OZ4j3vo0efLjZdToZdzlU7VusB1fenH6Ox+wq6kupd1PU6wTIJsm1K1TgoWqHkKVS
rzv89YVYv9tuyM7CtSQMV3g6V2Orz/8NTiaY3Y6uib9SXwwQywxx1TxnUeJclTE6zLrWf8iHT2lZ
iId4SU8MQv1VN5rmjXqUZGVANI8YFxedWBM2WYU43yTmoaoLqJmtgdp0oiHlghtOJIVPp9wFRDnc
D5AFrot6Po4QXLZhYLSrxq31K/TN8aNIso9JGmmvY6jfoge/zVH/5BVhYioYUhguEKP3LZkptNKv
9UC/a6f4q5CuHaNHvndpLHeNE+P93KZ/OBCaNNzHMPCbss+JY50M8KsYCFnLtkogYMCdaA4RpAqz
y3X0QbRpt8AsXdeIo1z89d/G+eeOHB8GIfsM/rlMrX/vCY0q0WPNGsy7pkW3GWL9sKOR3i1u/7Wa
Oxe3RYG4eQZsr3ehXvaujlZhk4hDC8+uT+1bI1qMjSinr/ChvCsjSiFdeeVnoRv4h+r8USzPQprS
TG7GBTVRElPWwRPPThd6exQ98DQvkV4r+IV931rHCLuRdV610bbRLfSLJfkK5aT8Ch6uBYv5EmL5
faojvtqlQIK8BG0sbYJUzmSgQBL7uvaAMgDjvEkmHNX0wrwt8N79Q2MaVcSVcYfD7NGC2HEsE+NB
EY3zScO+BmmHo93iwFXkE7qFxEhzSE1C3pTZMOv76+cuZFvxri1xpRuFbhDMAEH2rglMMnQuvNk3
7ny/yojML8M9QOfycnGbZu9oznSv+SRgwbdmV/O8oHs0zgennP3NoOXNPtdFsO1bcQQYuxMFDre9
1a1sLDFXiR4OIAkiWNvlfFmFT8xbV8gL+tuq7jFStIi/BR1jw2IWD2HhoN+cJDepVjiPnqetssK8
XKweO92yYkoKb+8kLQMWHG0qr8wehhrwqt/B6oz6YjvRD16MCZKIuZ36B7NsfthD/ctPyvg9kKJa
D9cicIhlD8/L1t89KW0y+8EJhHEH/vdZ1DByPDT1IHWVl4jjibWHihNBhKZeBXGeX+LqehH1BINS
MVWXMyxhFBzmU2G58/qv/4bO+2GLA1tOeEwcdMPWPfgcv387eLeaCRLc7d1YWUi5jml769t2gQjI
U1BjsN242tWEiOmFVsWghpys2AHdQorMQdRcvb6VhXqCPTcoY5uadWo8gbtZP+hXaAmfFhPISBg4
ENfIyOIRmcbbFKPBdddH8wadirAX+v1oPcMjp01ELfpiqRyB51j3ohXZiEzWRaEtMaLCdr0pRYFS
V4ZHWb34FxGGy3Cxcedp5ctvwTrWB4RA8xjXAwhURMQwbgKsDtBZpPYqwhlwayEVuR6lT5p0QU7T
lwSv+StmqBW2g2vGHvjLluaHFMjXViLEMeap8q0fjs0q8kW4akMT5ZdSyuTFEEPcAi/Dv/6TmEQe
331YDn8HPijgncIkGum9a9BQ5/bdGrmqO2y1y+tcW4at0PBDtovIXZXalW3X32K0qrbuMnuHDnkp
H+VOeFxacxjtNCNc/gUSYnptzz1BBuxb8EWvCBMw9D64boNQ5QhObIsOQIvUxZesDZnbJEOA3+2o
X5dtvO27NL3VjU9dVxv3aTA9dYOjn3qCKn56o5OMX/PA9B0qnV9jiEvS1ROBe9uO7sfBdB7yTkOM
n9ibiaT7phAbhMamrccnfWFhWXtCc2ArcAlnrEoQoPdDfU2PQ3wqScL1lN27sEPWS8QoCQLp3sEq
EyH86lhFBBgdby52elNBp5+k4HbhjldIVU1XryUoR1Mujm6AaUMYB8GVEbcbPZ3SG5vMEeImiJRr
jbtzs2JdgXK9QHABC1I00PZhat77yxjczfBtMfNzxmDd1cmzMSI6lgBdAS9fbpYU6lGz4L6XZ0u7
iwjcZbUbQynzfEJv1bBzEwyuOK11EbZJu4Y1yGSsJ0abore+1kvgsROD3us6+zj/f7rOa8lRZdui
X0QE3rzKIS+VbfNCVDs8JDZJvv4O1CdO7dhxz4tCqlIZSUCuXGvOMVuD3AiiwBDT60sglnnEhadI
szbwLnWk8FAPtJGcniJfxGsjA8ivfNQfUxSAkpnKn/OQA4pvE16nY18nmxRkrOu3Yl2SHXyzcEvj
dYR1MJIkCePTxcGv9/V2MnzsmuNvkBPFSZfdtRwLOlw+VPl2AMWDcOvJlhw9fLwFQAzvl5ERDd+S
d3mZMR04kT5eUbRad6KmsODNH5VfJbssL9wnVaFzZ690GH33brfR1zZL5ju8TrjvJbn1WHcIqdd2
mujqfZO7RPfW3S+7MOGie8g1CE7WX5FpHeoOjzEfW0owSn2kMDb2lgMQoejyKyaZeZsJms8Pi3+h
3LvgVNlPIugvYsP+h/FQlZz9evjtG7SCg7bLLiikcBS4VgdzqeuukVqcHIRFz+XQHnzDB0tCggXt
jGZdRKy3QROo1dzJ8kKO+GUgtpEOvT89eR2RGkDG12PFywK8om5+QfgjmBCxS9OkIsADo4uHYYJZ
4YCHJmIXBt7C0438Kos/dcEJNhUeLG+9ueITu0SUXHXcLfnKUbwZHALEU5OeDqG6jLeDvCWlznJP
vTsOIWNmgCt5297gr3c3u8DxPFsmb2uiE5HELHNbO1jrE9vlUNNJYOCnzpquw2mfNf/LpPH6IZ8L
zNarfLb1e9H3+h3SjrxnB6fCAJP2vEldJqrVUFrI/WBgrPMkja9ijPDn2M65TNwPUPLA8b15n/aT
C6N2bMKi7iqijzSkS/68aM0skiXb4KciVa4Yre+g9bQQomEkNxOU05XHkb+dcE0drTnmWpv0v70+
m67BcuMJnGONT1OIvZ13ipCohONU/FJljKOmlz1ZNdG99iPoArP9SkztpW2j+JK6lrEaAkI1jaR9
L5vcfHFj85Roar6meujRe1iNFqkrGoftj3Sef6lI80LyrgAg9kDyZzLWKMbIsEaWeRLOWyLYC+Vz
kq9L2yDxdfbuj1omztJbN2npFTLhNU6iBJRQGQFi9ypcMoQP+mNjk8aeIR7sxpqxt4d4IvLuQz19
b5iPP2wkdm6j8KA7OlrzVych/6cE9LwyBsCFzejVrxKbVubB0myMG9epZDMIAJImGAMv6aKdl4+I
9coS45vLj41Tu09G7XfSG9ZhaKO7heZj1QWD/WYY5psGAgNEVgQGPXUQTiHEbo//uMvuncfhtKgD
Pie/bIuQUy6jXjRaKAIfd2HT3Lgqz7uHXMGp/FnfPuQKfx/riQupt/PX/xKjwHi+YGfydtOivRwA
o//jBg2Fngrn4D0kkxNX2S3+hV/Rop20LeoilyzlTe54mJCXGy8mni8SHnZmk8mTQeASy90xASQZ
mmZ5yGJNbUs1fvz9cpKeE9fMQ9FXw7FdbsoFyjakpUnHBOtQseDxSjvaeGzp9+m0kAaVBl7ucZMs
imtN56YH9eDi+du5BQqkKOjU1qx1tZNV8Rbb8VvrDm3oY1pcBVVZbLNFZV0ogjCsJEFbORrpyas4
WeaWbBMiBl/MhAt1aZaEn8hjNSCEe+hE0oUF+bj518N5YczNWoPzN+iyrbSZe0OueDcX7Cb4GiQw
y81DPvP5sMVcux+7bA1QsWEbyQ1rMbrO/96L5aKtfTzOpnrXGlq3trzq1k7GS1bY8UHrWZK9wtNC
ycV+Q04YOl0z2AxuDujWrV8Nmz7oGANFxyV/19Os3Wh+f2qbWtt6xm9duBcpM0K9kWyxpx0NDHGu
XEHfwdQfNxilbVff9o3UN0Dc1r7M6msRvPaMl3exBxZaM4sPGXThLMFic62cVsOYMzaTYoe9F02O
gD2UOArN+CJYLlJCFVHIrEiWhOPU6n+0QMMhjQ5K8zg9gTcBhSggLstt28f7CQbZJobK5lHinCFD
VgenJiSjYe0vbKMhZuyj0tKd9Kth088MbzssM2vCFs5Qwx57dWLfCpIrnTTfJBAOQ3QwzqZESsAE
qzvRGtr/dTc8VHsP30O+iEpYvg5BDEX38aVskUw8nve49/ja53OLx8/+z29//gZg1gpxi5b8NdP8
/bnHt8uHsuXzzwgi40MYqKd//O6/XhuzgRpgVB7s20X28vnLxVIVRUnzu+2EOWOM51XUXJ4WQ2rP
JzKz1/urLVy+8/lzj//78TCPhUnNH2+MBV/ktBmRhBVI94wzpPaZUiki0VZ+3f/KsijUJktfUafN
G3D0IBTdKMUiutzMJtqmIdOtNYAyLvjK2JmYHdeV4cONw1dFiDSgFUyB+kl3c3+TByM7Dhvnx1qY
P5OMFOUUjNyxGhvnSKw8ALYKzelO65MX6fsL5mD59uMGepiD6gTIn9kQPBRUFqCXx3dYBR3U8tmp
zTISTZbnPb70uHk8LB1cEJrjbLr/fhNr8H+eJsDAr0YdSvHnD1DJF6zETB5KobD1RSDofK0/kHo8
42Jl8URR38FImsGilbOzz77CHH+ByueDyUFrFkHWm9ePuxXhFGgnhY+M8PGFx43E1KNvH6LwWlCE
DQ2q6mjRBz9ugLT+597j4cN+ARAbaerncx5GjM+Hnz/3ePbnw8c9cskLlN0+Vx+iGclv8UyaCOZD
yIqjDsZDPr2CeQM3+EByB+VUHj9vqsZ1qYr++0W1yIr+58PHN/pFY/T5lFglvlp/Pv7Xb3h8g3KA
hAojJ0R7oNfx99ngG4L/3J2tif/i8ye7NAc8xJLj2ANXeTPaRw9m+eOXfT7t848yRP3nv/3/Pe8x
Dfv82X+88Md3/vUjMmi07WxdAkvcW9qnPSbl5U2aBhqcYv34PYIYDsbNyzsWlXkJUXB5Z0Q+VuV+
BkXQlR5pwgtk+PMTfTwMepMN2F/Xzd/7jy9/PvVx7/HxpvUI5fPvkwhWIQ+s8oj3sbJ0yXWi7peL
waIb6k3DRvwh62+VdObt4wiYZjPrvk7L9eKv+N9t2R0ZDZxAYIArp6pKGKwUTw9L1OMG2BVmqc/H
kROTp9glzkoYriClzGGHge7u8UuTZUV1TKL1bDM6FVqZrhyt3aU6CVGPd/XxubQUvjuzqV8Fu7rD
wwxlLh/w3L8VKNAeb+C/3v7H1/7xEYnHYfr3Xf+8G+U4/9lZDd/9If7paSlTLAfQn6rnaTUPvkCa
6lVPwxSdAIbITQFv8LnO8zxeCXZcur/zYc7vACx4oRtFRCovM0w8yjlpqUOyFX3fhWNAnkFNKbnK
zLm9MIK4TI3ZfHHumhshiameIgMXYR7AMtJjD0NAjIQiMX7MRmdfm1p/deSYHsz+ilK4PQWl/UQ6
qrmn0fIDQkfnqKvtEYNhcwlmzWNK1DUtzPTGvaRD8jq3mkeJYL9mkghWmI0/6iWifSgyfZXKMQG2
xFo/pcH3BjHutR6kt55sKzroCjfqAgPuXP17QDLzbjSzed/7xjeHVMKtkojvTFJm6rgXt5xwkHao
iLvTo2lXSTb0AB4/oKd9r7SxPmFH12jisnliwmRSGwCKbDtC56BemavJqqdDYEw/ZwbAO1lqQRjF
XXwnQijxNl1lt09Ab96hhnsHVXm/qqhUSLWGYB85UmL8CJ6bKk6fvW5uwgWTOGL12jIcLjbE18Qb
S9X+Niul82GONMxQWgPVi9OD5GS4xTXdKsKtkOOk9SXI9C+Osh2W2ChAgzrFG972KxSigdi+6icm
/+oyigl0SpXt6YPeuSA1J3t2k0ORFldMbOOhACiBCK18HUa4aeCLf0ym0t/bYq/DeDnVmkcElqbX
G99U4QA0gdplzA6RH2+lylkKMwBsnUXPgM/j5+xZ1zEQzimNWAcj0AFMh/5A2mPKrJfuWu8qY02m
YrE6lsyBiBv0q3c/Zy9mvU5d63+gMtZQ5Azm3qjjIvSaNSnswzl3uYo4RtfczU4NK6eDitIZwbmp
/ZXfa7jgtAixdD3eRjU0e8+Y1HOKwdEB66qh134yCSbjs1PMKEs/P8V92nGoZWz0WOg037sS1Y0/
NmOImVUx+QtFOPRP/ZDlm2G0/XMxivd49IwDOXSHZoyK3aDoIeoOMRdthKLHH5VzmqT2fdgXOUiS
KQ8A8ZWYJ0swZqnxQ9OQfGOtclhdY0W0IjFzkds4B8t1wuA+Bivi3NAop+Ia0MTePsA1ZRCn1yww
3pnfUMGyQ98ZhtxydtfXCXmPrmS5tqATnwysRomwzHP5MTNyfgeuZgr1rNIqejJS+7vV2NM9niJn
cY+QceWWV8fLuIgF+nhoa7TZqu7e26l1XswGOpjZZmQpTT+rlh5VPCTuRWkkgA+SORLQoYVsMbyC
b9hKHeYUBpsWVGD9Li1fHNifHhBF6CCqpvNoqyX5YTwAW2X/W7UnqE7B1jQz/jveYGLNbW1fqPkt
E0X7mk8rwrqne27tYhcQkl+ma6IDjlrqFLSKmYoaBeyHoTCJVFQTGGZbDxnaTIjdCDpMtFg/E1pe
h3XB/KCpVHwKoMZWDnGa5pIvkPfOxkJ6cgJi9WUaCfCByTujVh/mjU4o40bpM7jIyLZOFF7TuiJR
ZA8TdA2egeTlaoAfmH1Vkv+c3T55Cy3JZTWReOaIWFHzqt+qr74mQPp5SrUjdpWjG3XwqZmG4Rnp
wYvZmvQTeLhBCm0xbSGL0fN+BMVsXCvhX4ck74jm1L4tVtBrL8jOVIm5FpabHvNiLs+MXX+aOmzb
qXvtY+WTHe3tl/jXrBRfaw3uk9NOoQ6fBLn3N73PCQ1FSrPNgjbaLONHw/qtZweJjvmDULmomi8a
xP+2xWg+GK+p+p56lnWoR/u7NAd3P2Tjc+9kf5w8a/eAL29Q6+jmlgk4a0kEBhPqFZOG9lCqZz9t
9C2+RxelGbQbOdJhtCo+AMvtQo9da+Fm2pth6nvPO5sFirvE8jd4dVuyVs1hxeQBgRrBIgTfjPpJ
xfqhJn17dLAFA13cirjrr85YZdu6boJt4L3o2KDPcdXT6CeEaMpGP9QidoBwsmOgtpnA3xevqlSe
K73QLs6wsTEqvQCkpaVliVsCo2Tjp8ZwLucftVTtE6EoT4MpXyjl3K1kejAVUkG5yS9k2p87K0te
gtiFC5ZkzRH0vehWEIDeiAIenzydRtgcIP+Z3eFpVD9TiMg/tM5tNgJ48Ir89YlrV45pLAOW4XkQ
lNsxlvSAcvGketY0v+jEelgGfZwQ7X6Yn8beHo6Pr0RWDFZwqn7nWUAiG0CjEpJKqE/V2bfhukHf
oSSe02TTRZwwooYTJ/g76BTFJc6mAeGq5LyAgk9rOM/e1OJKj8knV36Z3fpoaDmsSyYeQcvNVN2m
0imObVoQuGmRh+JCvetYGDx3Scnr1S8UkldVw32MVfqBW9cjcXu5bJf0olVFnk1LUUnp1QbgYuD6
DwrRw9DvodCWd8/tw6Ol1+TNgszb6mPTs/Ta2kuRuyvftv8QFSbfhZMdcx2+NRCi9Lkr4nrVgRvW
62y+J0H+YSWqvnTgclfEW+EVeYKoo04uQewZF/qQsQtbedsLG1XF9LtL1jC6oqZ7GGtXvtFa4fDF
KkS8ODwToKdH33WXWonw8kzoISHY6H4bGVywayAemolinXK4Q/IpFt/4k/NB8i7sCI3/CodqUWyC
icm1sWNybwHItmmZRrwzS9zrW1/nlBea025KCEcrI8+/xEUfMdEz4R9Is9u1eBw3ls5sV0RJBext
saCZxVfbLt5GaVPB0mINoqbfqFS61APTa+5UJuIym9RLGd+mlu5nRobcOoOftE79Yi8t5Ye0hWmu
4HXS3Q+GdwYR9UPIG2lhcf9mVZ2xdZ34d9wymauZMz1Nk0ZZ2SdnL7hP8YjEtipe6phDeUxhFHUG
l39KGI4KNd+M2cqOAXtl2XvdbTbI8nHj6T1l10wHeU5R1g6XOI6cdeOoOZzxaPgRyKMsgJAEUFwf
OV17BETbzOuuWt63m0mRot3Z3hfd/kNVV+wDU3qbiij6wzSI3wxznp3B1H9ZWkojOXC/sHqJLaTI
jWGjqxKF95bM5fyRxG60GvDIc3zgfp+Qf5/s3F0yPxstDDwDYKUjAxJFjiyh+rveVD88IbZBSqBS
lBozUm5Y8KUZDec5ToKzcMub4cLOmVGPQAuHjNAtuUUttfSZrfgQ5N6T1i2VF7mJMO7zMDf8p7mp
2n2/tEv0GXGvaYh6VxQNMLrJ3ZCjMdAWdgH2lhIBRJazUc4z91sQk3edlEjmC7cBsTZupJzik97D
9s1zqe9JwArWMrbuflX6d6yiRN7QwShkemIkuKeVTV/Fnr81QVmfGi4GHeOYjTHQhquJOQBJ1UfH
ZrCeSTHz14Xj9mjxMXDV4OkPDKv46YmBXUGxnxTWtNYD84wogX6xPemr7E145ID0el9se09HiBT4
dzEF6giC69tUFqSpGCwowD4r0PhnSoWe/0BYe2KofzWOcZvUThAOHGalF5FFGdxRgQLVo9liNNUh
nz0AeiUpzqXj3Zus/iaM/JQOQgt1A2y8NhNklDF9CzvJv0NZRcrw3I+HxCifM6WNByLh882k+X8o
eKyT1nZ4zQLAA5MhDy5r2810g0NL8HA4jH5FC5d4u44BjK2RXevo+a20cRpPEWWT26FEbpt8myPg
9mvL4aS3+3VfuNcqscqVn393hPJ+V130YdffUkufnt1Mv5GO+q1GWnrzAvEFi7Rx7E273JqiU9Sb
5NQ2mePsNWM41bkkaTFF6pdURnmBVxbC64uQW47lFS3WMVl+Z+n0xdpcu01gvI6F2FtaVDJpm324
Bw6jL91/zrn+FmpwTlCi23Wm0M4hLgTdJEYzNOzJ36K2/UNv/DlJKt6s2uPj61BjC1ft59j4Vsvo
QnmEMc5yQxyJ81VPURu0052ACy8uv0F7Mu6Y+whoaRqxcep6vk18EithtdHW1+jjW6R4GL0VRqq/
q94fDrlDeoT94pJpeDH63lmDXK0vZjI+FZm7yms3vQRRodYC1RRsYnGMA4NQPd9Pwoc8M04LyINa
Uuy4vq7pl3QMOZyWaZAjVnUywkZYivFcm64/RpjfzIdjomZZRsukXvvAla5SdT8NvyZPZHTPoy/3
uk8ow+DW9Zp3QTECnit+cwqFlWMcmewmj0txkCmkfR3Er0GqNMMXpv0Ma1YTyXQ4bKgpdfvUDMXv
BpjwBhkOYSKMjo8u6lF3YQknq/gd2+eZKU19jafvmkCo6dOEvCOIzjZxw3r/uMkRu16aUn2RuTfs
qfxK8LvOvvTJH2Cev3gOUCKRNLpObLId2N68diS39PnXDhx92AUwbCNXRDsb3chWSvYgj7ET2WTH
TEbWJYua9/+0BgrNOsS5dqr5IrnaPG/cKeSmsyOCc8V+ZJWxcd7kLDb7PPB/MfHfczEYyMDLn5o8
N05x5tq7KFMnZXl84LqjXexAzuuoIYbBmLRnW6rf7K+7vaacH+ZUQZzVqmQvk9pYsSc6FY7zlQGf
f/BzWJN4XX7Vs8BvN1faTrexlAxDAoAzEHsx1jkTMa1bRiskceOVMDMbq0Bl0xeq6cGTh052t2zy
VRGUDSRgZR6anoeJmGx0BEo/kspGtgJpa1t43eM6Y/ARsiNuVyUn15q2DQFgtZ5tVTnf3aLUNovQ
ZmiZ3VRpU68M7JBb9Amor7AqEETpjdYXp/6lz9RHqpbnnt3YgTr8C8dMd+qs556uxlOeB1dN0KXp
dZ3ozkSf7soEzdonQPws1D1xbNtPTqCd6C+sOjurLkVv7aq4tPauHoFuiP0E2kpAiRBh7DHpvB7N
TBvWY9FRzyPr2sEZ7zednX7BGZlfnJbYdifu+6XBlZL14wVhovR8jQ5TEqVAnSlQ/Z74ZcqOOMVU
o/Zu56J2a2H9a0uDpABHKQjpuUwivpvxeEvSKHifegOJcqUb8ObwoWQCl1fKbhFumQkY3aAkLexy
HyAU3FpegU7OGbZMfZtrWdQkEeVWBqdalFvNAqcJP9zVevPZVtnvWjJjjbtqCvPIGc4BSU17h0EZ
LFLjj9bp1sXDlDIPbXOTIOY3gEePM0fpemr9YV+5jM/zZbidRIVx1co9gLqEbCOZIYTUgeK4+nSs
vUDekzk7uvRntETeZOe+CaFdXEulO9sz+s0Q6AfEHerSZ4FNtno8kNdR3LSm1dfusiGJGye7lvPw
ZR6SnTfm5i85ejB6cehF9mC+SS6JQe+mr2PbM/gdvWvTmUvk0bhrbaKpzSBmP26+NI4GtzdCRWEG
VroqraEEckxFAjZoF2kCemowd1TmIqBZUd2RX1qHqOVsKMg6oBiDUNm7ZLnSe1ij1oFkuntsGeSQ
tow8yU9MpDdezKlBFFWbQM2xBbWAcOllMTiXLX70Xlfs1peiJDOM7BgL9giML5m0i3bfJIgv5xSx
o7Dkq+UoXiFjfgYGkbmdMrwYhO9EE6m2ZuRvbHLiw2wwBiYYWBi63k6Z3+kfARWU07S8x7n4Oua5
dhwcM3s2LIYhYuvbrVo/LAk4B2doNIXL+RpXmzGOf9jEKTFmfAbuaVwTrfpTLgB/iy25nxO21CVB
uVUjgkuiWLnukzG8btnqrZmjaLuxSEkL7rAmVTI7++qmqaRi36jwdSXGHPrdm5YRN0yWrXZgBG+h
Zprh6kZkbfk1M/uutD1wQIoyLR/MHfgUg4GTveOMrhBKcqK2zPIi7WZWE6Or1t7GmT6cdOyFToK6
qbiDJ08OYrnMSuyA695LRFiPDTGano8I/GIxwt+j88auVtm7v/01vXvOAirqVgTqpma2C61WZMTz
Rl+UaMU2hoW3sgvR3Sx5ZzVKz1rnfX20YApP2lAyTfiQ36y6gOACKi+oARBz3tgTQ8RR3+ApHEKt
/Z22TkE7FQRZNY6/nNI9BUUkt6QdoNQvJODKyXlxukpbN7WDbKIhxsatg6cxMNQhFy17VmuK6JKK
P7zsJ6tJ38qK6KmOlunaclp2ksKhOBrposhFwpFE+vfeyLKNH+c6stue/DBr4thJKhe0v86kz95N
c5uGAhE3WP1q3mlJ1OyhutL+A5qzsixRPJtG8eaP6XMwxfYhjlOY5yMFiKuP5U4PantHUMl16rzh
RERYpV/tOlJHR1i/ByQWZ6Mk8crI+k0QoJ5I9ZbDLXAl7B9MiXHOCpdSqWxmUtnZJxv5Gq8OBcaI
xrETDojosTxleXSTlU6Ybu18SHEx58Q/WyV9pDLDfeJk869ca+N1qQ8cT+3cHEBwRNTc9e+HGD6C
Y1phbftCeDqREonjR6HOi9wmnPA3V6qNQ2jANMk/BEni6nSopi3S10fjBwVXeutnk75fOxUXy6/v
o5vSbKwLcipr5Kk5Z/OabvO6lEN7qaV/dmKjeqZva66N1PU2VFNvfdakIeNm1AOp458RHH2zhWhP
TYxHYvDsdNuSELDKuqLfgppA8eBPjD5a9+xGLn7FEk1SVp+icdCZbAfM9iHbvipGEkh10YdUtbHO
GpdoQ7S3+043znMh7AuBTgfsstJWL6pIxMFJ2nhHW2lhLdN6zGLyLrX+buYTXXpN5QhAs68Nm+Fz
5mrvY8T8xUfzSaKmuHXpIl4MlpAupqeVNOKjDJ5JkvBOj5tCsznmuvK58CIL5ab9O2GPinAY9dxK
atWHyq5UyfW5yl1o/amH7jTZVkaCvaHKg1dhE2LCiXCKu2DrdsFyVuc046aCFlee9DeUcN3NFH4Y
4MnnGr/VfdquGiYbLyj+NMEIhFXMLGSduFh5qZ8YsvQHNbcUJHXSHx00/0ZOYh6wtLd0yvKn9ofZ
NWGV1vkbq7NxrlSSrlpQy5qZvego67eloRjZGLa6BPB4tTnvwgkkKyIOkrYfvQWjfWaLou11KdKQ
bBOMssw/dEKm9/qvKdGSUzNytc8t7aXqeWQOzkb1BsmiZX7Q6tRDct82Rwxw39Nm8LdG2XJG+U0G
ToMubzqZAJUMZBHVtMfjQA8rMaETmw1YZDvdq6wk3zEx8J/axBsoRUCKKn2g5m5VkcnQuxuNZCu9
s6ZQGglZr5b3XHkqtHq0erVvXMsq/97Pi4JmFN1zRdZIJSVsLvZqJwFv9pBVNAqNtO5PjZaE9WTq
t6Sq33kLFgAbJbiyjLuV8PIrJpSAn8ty1/gZae8ELG8sKuIQjW579OmwJBOJrY1rnhWpSJoc3bDy
xUwOblvtRPrex+W0TyKpVn3ljjRW0wseY4IXirE/F34sVtE0lNc2/xFgp059s/zIuJquLOQrOH5i
Mrd7ua1MgNqOQfpO5ab1xpkwcWjSsL46I83hvP8CoTA6Fp32aoleXAkvVWvPNqIQf+0mmYL5qSWz
4x5NfyqG8tsxYXdBy0fdXfhQtymHV+VVX1tdkDBczQ3SPB0ZTTqPaGSr/jJUwtyODvsHk2QIOToX
TEfOxQ3yn2XcwEX2lXZj2P9CNoKxpl3XXie5pFuuZppBL6w5AX7eEsuvuYVrsgD4Bm0/Qq6uZf6i
aX8K1dchM8OReA22OlLk54nOyKXQSYv245SjLUuTs4uHN7Pr+hYYXnkture/D0wIygWS7LWWIthz
7YrgIgvBqlZJe5vahIqw7NSvqSk5SIx4PFs90LVxUGIl2xkM5GK4MCUVFIRkZ82oqA59oP1z5vrn
ZmRkZcZafZYq+zJA4PZ1Q7/XDKy6ZHC3xdRoa1LkWjpRcAeWnSIvAdVvpu29rufzzbje+06PwNb1
QjOdyY7TVcQenebdlE13J2bHGUdPxD9MN/4DKnRf7QByF9s8qqctmt+w5sNaU9MYG9ShwPfn5oME
TiB8CwGniQ13Z7f5t3i5nngeQJmm157ibszQpytCgSZPIxjH8/YjhEc21U9FZUlCRnotbOSUMOZg
7Cg6ln1JClhgE6xQLRUrTuw9kphsJQYWB5pd/krDf7EigIeytCOjQ3NpPrEON0RdmYlXbbOoO5FV
FWw7gWxuHPGb8ZrQJJJ+5Q805Aj6fR9rtmWN/EkDM98rYPW7SJb+2hCtB2cAOb9l9tZZSOMk9Dm7
sU8WbAVSh/w9h1lEJWrMomSDtr1jvNLQx9pe0GPdO55Ur3ZmZ08xlyyyQxC1eOpFdg7P0FMfXZmx
HsVSnqXGNprNM80FjEaZxoikVjAw2gFdDhYaZSTmq4dZvUfCW9om9hpCRLmCid8EZtoHjbr4Wkmx
phG3ybXU/U4OgOcR0egNZA8BsvdPQK4C0lr1YQ/tr9EgP7VCuRR/Rr5ps7Tdm7VH/648jaj5cNEm
DhrpxT6Z0iJkiEXaNyk9I/2MNTRBRBJ91h8Fcgtmmu5V+H26mdlwnVvX/BK536fY7d/5sN5S6ZNu
nbZy5VgD6gJ3Yt+pJ/Yusc230ap/2GYjr5EfmmXQsX9mAySigPrDLZ/nBEPy1IaVMxB+5WlbWaYv
pUkclja4/X2uy4MNFrx2ErI9lslcXnCqC0P6+95QfHpmGrPgmMbVtLOTp14HGwG6qgl+UEWhbnUy
IdBy5Tew37xI8knM2tpr7JTOhf1DQ44bxgO+flU3LJsD+cIBlAHI/8kJaCJXDiOP3suk3/oJ7pHK
6BkTN7Pcpi2AQT9GwVzMcAE6ZYmwKmnB9vI0qFHeX2PESidiA6Dcv1M6NSScthkLMtEhA0HhfmQx
KtFc6wAY8A2p9HQKSLM7KSZFU+dYx0HmzaVFsBIG/vzDs+LqpJtWeXrcq4n+OsnceI+bVuwii3j5
2ObmcW+aLZyhmqKXVHQXD+wo0Vpp2DsL3NSIiFQzkY35aYxyeqifJfYhJsl8zNWYIEvMIBDWHll+
ej4br6qN23XjYWNvY99eEaU2XVrG9w97WcV49WXOfiLEgqUeud869itQ2L+JyRuerSIVJ082mN+l
WAlX805WvpgKUpqBXT1fzLGXT1b2HVmi89LbeQihdkRgNujr8lSLbtgYtQnGo/9Tp+XXhMo/ZPxA
Vxf1Oovy7O2obUFwZdRfZUpU0/TV1ksuc4k/bQLfYhNZZh8PfcQUg/mMYK5dZlvGIByAaASyopHp
+yL0k/E1CTLzrCVcKWlDfQz8IxlavRVqij9G7zRwaTmNW91d9Cr9abTt99KYnpHnBZs4q39mpLyG
BvlmJKYYR2d2Lnbk1xtoQc0hsAey7sFXBf54ahkXnYKoPIuBmHXiC+XKrqm6rX7ArhHUgHMJ+ML3
fqRMIhGEKTfdU1aH3iOgbFH1jK15TYUiu3ZRKleaLxgHEqYFWahbC3x0W/TdsKxLuieptLS1Au5i
euJ1ICRkC2+cC6oeYTxnOrXOKtWv86GE+zHRMG8Dg7aihOE5tnm27cphZLRXO09p6hboU51DdkED
Gb1ZHZmfDlf7deCiSEm9gt5opf6PuzNpbhvpsugvwheYE9hypkhqnuwNQpYsIDGPieHX9wFd3WXL
bjl624tiUFRZJEEwke+9e899QRpeATq+CDXNPdHKYttvamsJT/fBS8X3rEIXxXWTmOMK/0ZToXr3
iGWJ6elOjsN1YCx2CKv6XY8EIY9oPFdqZ5G5AX7nG0aXYqsKeRXRkF3gLGl2TeOuG7ffJl0sXnuI
LPW6n/rutjDrKy+CA107GvlxHf1PwBLuQhKztIoSWC4R15+rShHRZGNbzopncl1ACdjgVkoDcpFZ
gmvvA6o8gWhi9AkH2vlpi+/FFcNmII0ORV+Wnoa8ex1ig75kkOytUTxUBiOSShBaMNgxbvE269ct
MdYL5hZYBAmncT3fOFGg3NSEVFyUTv0ltPRLs2iy69YxN5bswxNpL9djR6yKpaekcxfZeBGFGOpn
sJyOYUWn/ps1j/0lueT6vp6a27OfoLWNexScxf6cqGTb8V1cF2o35e5jS647pbUYcalob07PlSKL
EhJfRt/HbtNj02PqtHThmhzztn0J66o9SDXOAlLnh/H5/yvIxMABj3X7fweZbMhJkG8vP1NM/vk3
/1BMPP0/umV4hCw6WC9mbtY/2C5P/AeAievMqQekHeC4/5+YBIuYBNzYkLlM3dXReOOj+wdkYtr/
cUhy9T1c7sI1cbz/X0Am5q/ub1Ss8DVsyybIxeIug6hfXZIho6jJK4tuh7muRXNUyystLuJDU1ZX
7UBcoJtG0VZmWkLcjA7BB9EggOBkFZfXdjnNVRk5TG3SAJwiIFTQzj06JARVRMYukOk1+9ZQp8ap
vB18xGrrR2xzfzre1z9suT/bun/1FDrOTHyBA2OZwGs5wOZsBP3JwF5V4eTTuiEghI9q2XT4MDX8
DhpR9fSUTXjA5H52vngTgE7+8tzGr5byf57c9zC+Clyw+tmF+tOTw/xUBo2adltX0cZTxbZKLfaL
Y7ROTaNfdEF4VWIoXSTEsQcWvI7P3/sfn5+PzbdccDeuPYd6/PzmJ2NIShp27TbzmmvL7pOV0YMg
bnKXHSEy0TrZV7KHFJU1a8/J5V8c6saH8+d88C3evc3pbVq/0QMGEsCS1OHgOw65WHGtbkMAHgtr
dAzsZJFHI6zFTOrJV6xv6ZI8T3uR2ZQ9SLGs2fxLFPrnh+TPr8hiTefLZfgfSSv0MYOA6rTdagUW
MSMe5laJXR0/f5YPxuf5g3dI4AG66Nkkl4Fx+PXAN6RuN6oKuu0wGcQeYlxc14MbP5ZBv0zcNrzQ
wzy4nBqGeaYCrUMa1zVF27AkNNA8lpYdkZfmuodY2t5f2BK/Op9/vDTYR+wKDZNT0p6P0E/npFMp
04oMUAVN9SYC1JKuFr3aFrXxGNwjQ2M6EKA2+vyA/H7YCXA3fdOxPWR7rFq/PmkQJTHgkKLbxgiF
lwg902VJj/MvMJpf7eY/3hocHZiFCFDx5s+//+mtMQE1Y7aCvLVwTq3yeBuI7hpAYEb1l/PoT0fx
56f68AG7tk7WhJN2W29k49Sl0J67+I3gVVAHwma2B5FMRuPp88NoCd7Bv+iBH+8QAIlLbLTrcwJ/
WJDHCAlp3/OFNinokAm2+c6fO3JSZMzVTKIBcaWR4nkqy/6+FTYTQDZKLA2EfGkiWakU6WEfa+Bv
XJwntBR53eZGzYpYr1P9AsXnsXJQICj2umtgde91aE1I0cxTMA6KLO3wvTGoVMbkugZSsAwTJ14Y
oymPkGDC9sbotK925cjdX975r9CF8ztn9oxLFNyXMH87bT3y2Myi5Yubmm2yMQZ5Y7U5CJKQd6Ux
eG9nvlyvcFkp/75JbVJ77PG6z5VYMVUnLC+/S5u2AnnnY5AUxgIiQo9OGZ9yiJYwV5wspkLZRwcS
DyzKVA93Zzm3JSp9hVrKOkLgiE9D8yozhgmhh2YleB5dxAZmjMfUjJ8+f8uG8fu1y7GAEzBytkyH
/z58VdHGYStz0nZbVCJbd910QFL+fSjALDf9w0Su2xLRvLbsHWcACcHh0Jz3kYRqvZUbvCzaMSze
yE7Wjrr+xSSfYVWXxpcoYBAmsaMvfcfYuJ2D9b91N6GVinu/C3a+/i3W6K1nQ6sWvZjDG6oOiiKr
WauykeaYjhm4zQ7U7TTZNX5nx9nNoLwbvygf2u5o0MqzifFYeJY4ma1u7HNmbMMhnkJGKpEwEcLj
fukUyrOeGcghGfx6WWSdXKGqACX64DnpXT2LSXxXw0qbd+tW4XUt8BEmxHbXtiY2kyitVWEiR+9s
+Yi+1jNKZNTDZvLCB/wW151QV7VbwiNW8cIb+9exNMulVuYYncMq49iRWp1cmN61AFuf0Qssu3tb
Z9jTa0SJIjxKGjvbDOVDJamyRhuhRKHSC1uvGBhPdJ9GpzYXqdJu0Z34pKa9RrXzWoj62rHv3aJx
FlnlfDUNl6xE+1lktG6Qsu4zw0VjIJCYQB5Dy6u6BzdEiYYCRG4J7JmpVZRRed1epdH4l7Pq94XL
48tkmSzFbO+E+LCCDBSCnQPTcNuRzVJmw+zTBMYkh/uA+fMKQ+AySPP8L+v/H591rqQcfabJ+h+e
FRWm8vwJC4mmPzZWf9MV6XtXu5fDpD3UdvKU+O7zX749v++9PEdwJUB3wgjMNj9ccprQV7mWduy9
bIV8IMlY2+K7Wmubdf3iCDWtfcxwLQTM0pmuP3/y37+4RICY8/bc92fs7ocvbtg5Ku5VwdsVxXNZ
mwQrE2RpMwTdlK15obc7ob3RvMv+cpgN67frA09sux77XMuyONS/XgEzMs2ytuc425249PmGrVFF
KvJHmI4nuXzJqBmWjqJxkEYTHXqk5DheX1z1GDvgLj8/Cn/Y/vFqCEv3TEcY4jfSYEJQOxYkzKrD
wC6IBvdCRx+8JssamYBH4zvtG+OyEegE6VNdAahdEYHFdCjq7wvXzJnf6qvPX5P5p4+G/bBB5Kxj
GcZHfllVwTCBE99sTfCRy5SQUbgrqKCkeizD8V01PWHRVUG6uWuGXPfSp8wqbkcR6McmNb7A5AoX
u8ZuL1BBAe3tDJtY3ZLedGuuWj28N2Lz1EoEWmxF1JauZNAG2akiUCeyg2FNpyb4y2E+b2t+3RTM
mC7y9Ghe+dRqH/YioY0AKYgshOn25G8Jvwq7S4Pk93WuZjybQSKMiskVUJaNezIdEvTVQDlSZ/7i
o6tcNShpCW9mQKHyZpk09J/KduX6DAzJ01yJPk03OhHzSMgCbPXABXWaxmvE4xN+ZVpotX/0B9Hu
nII3PE+zLS6rA8FHGNAXhUTt9fmnONNCP+yDeMu+AaEZvhDL2fz7n3Z69Ef8bPR6zF4JzY8o2kUC
oAKUg91UGUfVEg7qRPY+6oFXdgg2EdW9x+iG0TNEa9Vh1WB7Dq41QLJKAciIwCJxc1LIMpgHP2dD
1eEeo5hF2rRp02+a1z/UUepdpCTarbt+3v+41iora6ZRjmKsb+JpclVC1lcfQgdrpkUkxxcM0nNi
Fei+NGiIT9ebu75w3z4/Gudd328nwE9H48O3vm/T3oY72NC0ZtA/pmONeB55U0F8MqFZXrZmXShR
LwCRMRjH+CaOWSGcBxW3V5+/FudPKz0bcC7SrEKG+Lj0eaNCKud0zdbPhNr2tjcebDN56gKGzzge
jyRRo9mS3ZyUEM6JD8ZVNhTJLCmlI5ruJl74MSh0DimOcErV8SD8zAI8o9GOm/c4cY59zk6+Oeh0
FqjZXlqjQx4bMi8KKtfDN2/f82fvUVMhJRLMLSJFVikJWoBXPfmekgm9DIR5RX852CAYec7otS08
n5RSawqQbTEbHC0d8BlLFJC+bAVCyt8MfgchW3+y7OAFutIDg1yu7aW/Fm311EGysSoICxKPjV2H
b54Rpxd/Oba/n/TkZhrwaV3HJSjzw8fMhEQkQcxy6tnJC+EyxUqbYKQXE3v6z5/pD4ukSwlr+xTK
/FV9/pB/+no1+BZyes3NlmHfe1zSkxXljqXz2iMuCllTRAvdjpZ2bt9//sR/2PLSCzM9HzoUDGf9
Y+EMNrArReCwPOdo+KClLDpvsPdJ27yaFlKWyYNOYXYtAe54K5xQlwAuqOQD9vXLJMXQI7w3pHpo
BsoBhUdUY7GRm8BFHf/5S/3DiU5QqQnGhTxjunAfjlEbysoMYr3Z5gC2YCwciiZ+UXp6PUCAyaR8
b0Txt2bWedPy4ZtOx48YVANWj+N+5EL6Cjk+XNdma6juUrd01N0aAz9GcK44hl6AltQlFl7zEVy2
4S1ytr3Z5Gjt/SRAOWpfD1bdrqKoRcMXsNGc5Hgvjf7Qan/bAv1er/FBOlw6BZ+LrX/cfsmuVU6k
WJN68AUrvaTJTpxytHD1RCKsiN8//zT+eMZSItEip91Gp+/XM9b1Y6SA3dBsrfzUt+bJtnlWM3cx
WSUWKFpBAMw0kMj+txP294rcIyiAzbQ9fyCg7n594rgxQmDEZbPNpvYJddyNIagOgwi5fzTUV5Qr
S/J9FEnXECtdev2L2GlWMGqow4MQsR+5lktLVxvdSy6miaCazw/MH1pRvEBEq/TgbMGU6MOqAYTJ
maIGgY2p2S+sKopChiy4BKwTdeP3SLI7xhu6caE4eYypSwaXgT3hHK/JO2AVe7dGDuHnr+oD6m0u
5z2uDy6fFNUtnq4Pr6oNZy5UrtfbsQvjjZ6N0V7DEJM2U4xhhs0r03p/GctQ34RKD1dsHPdMzCMo
F152PWbb3HTknTUM37s46u86I7w5g62Yh/qaNR0qL7qcWGmOlV91KzcAqyzZaF7mXBf82DjhqoZp
4Ueg+kouE7liCyf1EVaR66unpjrlJRWCHOjw7BuGHungPE9dWuyR+4pHswrfpgoQtjKibT8PP1OD
y5pVT+WxKFdNxR7g8wP2h/Pb810MW6yJ7KXPyPGfVuRI8+To5G61VaGztCYZr8kPVus+7yIsy869
jLobV6vf4/6vTew/7LV8rjrC14ldBrr9YaGTsUG7H/zq1gXbtUMZau+kFhCXigpu6RWuse/r+kJh
oiRDk/6mNevYotH6v9dU1FIObN55GvHblaHMy6ktPbvaJnK8qu1MLapE19eyzwug/cbL4OGmJ5T8
GNv4aT4/+n9opHs8Od1cihhBL//Dt9ycAqa5kOy2rRgdsFFE/3nFt7gMwyPaI3MtNT8nsZAYUDTP
ZVRFf/kW/2GV8XVafrZruIb9G76YnVLe+pEDZKybMrJk93hpYq9Bsh5n5qrW//qOKYX+UEuyp9TJ
yIZxarGO/7qyeTB4u3AyeE6V+d8KU8SYh1sXDx3hIbKt79JcYfcfKv9eczyd0zB4s0QUHQQpx1tM
2v51rL3ksR6tu2xEtQIeDgC3FV53ZntsDHLUwgKhC2piRr3C0h68gEn1TNRkn5wctWQQjw0tJvwq
GF2j9KkZFYqypo5f2sHfWKQe3zTgepgiFA5XQJ2yNx/kQ96WSDHKDNOYOVhPCTQA5SJr6fFt8E3v
vFNozH8IadpLAsopVkucvPot3Rzt3g7YRoreeZTE/+5pfwWnQGLJLgpbu3Z0Vd9AsUYZ2ls3DDaq
h/YdtV+3kINynzzrsZuM+DuapGWNQ63u5L2ggrjBEqCd+jpQyzLLqbm9KPBvYwFiLwzHA/zo62ka
jUewAsB6R8t/Dpo431oCCH9r2vZV7qeP7GQ6ME0YmFAKHpyyYwje+l8pgpJTiYTrOMvGkSyBIhjG
+F6vw26VARvZ+EY7fonYt2X4y/FzOSlrBwAosJlykczatnHsirtYilczKqdXPTFuci/90mZSA3xg
y9MoOkkoRvtWjk2/xGmcTgsvK7p1VsqJeo8AKmJYqMDadKpXMqnHRWxkpMZKhRIptRoCNkt29V36
1ALz3RrzT+eHBGav5RTYGfNsIS+5ssvLtijai5E2yfkhwyudi9Yzt+nsfY7nm4Ko1x/3zo8FybBq
1BwDO3hwGC0HvWnlHs/3/r3psxD1FRosaJ2QTUcpuOyZBULIfpSn0B7odYbo0sIgKQ7RoGvFwtda
nIai/jqgF1+TpEuYStiDXJrvTRlkszQ1dejF4XSlFfV01SULswiqq/MjTP7GK5nG9s6bkl2B5LjN
A+f635sKE75kr3IpoEStnCYZtjnt910z5gN73NJ+GBIr2rUi2/Zth8WhD+yATBXbu/BV9YjTudhE
QoTkmzjBne0VG2PMjSctKkCIACazNLbJOqaQ27Y0tNuhqG5UKtpTEefatVHTO/Zluw0GzVo5oRPc
hwz9L6KmCTHc8GPGFv80AhHoGhJgkUMjXBBJf802oe6RmS7gr3bXTbLCK34w4VzdVAhB5kycdK/K
Klga8IU3se7GN3ah4hsaTGo9jBJr5ejSfncJBrB0qQ7gA+Jlawn/MR1jkJtFiYcvN4NHN0ZNmSOU
YG/loa8YpsfRNmhhhGo65Sh9HhH4XGi24d9keg0E42s6P2ij7cRZi4/aAhOD97l6CImJu3NRadXC
qB6qsa5WTRIijUVJvXYLYDwjJfGV20jr6nyPrSscfRJvid7bGH3LHikerfooKuRFokq+WjO1Snit
C2o6dTm/STJqg+IShHmIAa+ttzASVhnv5WHuURKX4wkE8qHaxLll3OmogxeagoVYNmt/4m37KvAf
FBaClT54YmslPDF5cjhYDJT5WMCmw1ACpjRhZPSonejU37RKdV/DwX5WXY/OL8/R3JsWHFvOk8JE
7aTVWXtqehA5bhm9RW42Lkw7dOhB6NWmCJ1srRoQbnHeZneQQG9Gb3C/ZLGX4worh702aM2zMzw6
jsgeoXytrVKjcZzHahtklfeliy4qInC/Mv9F+lJP7a7RwuTZcRm0z49D4iYxvYS/pQaWVUT+zYNr
g0SCHTHuOkThZT2hgxvlVxaS9GtuBfzvyR3I2fraMxL3MYo3+Mqyx6HruxvLk6dofCztyrj3YK9d
ednwEEJ5fCBjObmMW+31/FNqS3nKG7hhWYCsps81Pg16rzdcZBYCF/XMPQjuRrRl9IUm+5AyAl2V
sYl6Nu+AgtBc2pWmMT74AURzKUuLeVsxPqT4eNap0L8NPVlDVRE3d90ArNe35W1NYNRdO98YA/2D
oSAaNgyTdlkoh7Zz7vcXfW4yo5p/jLs2vpM5Zo8e1E9Wq23lDWLXu/4zmAmQlr3Ld9HEO42KZ2eE
ifzWfOeD7ndK6zsuPp59HbiCetxZ1WnjXDKWyxY56duERrSMKfq6WrPguUcHHdjaaSEpDDIcr0Kv
Gq/O91TERqaAmexMWrwZB4t5HvC/6yEroys3ffQrwtky5fi0xjCg6spCBkvg1EJUYsJO6JoXrsG1
F1DstPNHZNUW/bWkjC7FKIpDaCTlwS4JQGua2N+iWkYw5uQbRrTNjSn1ZGWR/X6oTK8kmsXmLBVT
dHW+2BU2v43weK5ouk6X5xuHuYGR+PpWbwg5t/1q7YVEhNtB8DLJ9uBGbbaOq++Fpl7dwOCaQ5+N
N3DwVbPvUsgbVNT+qhADSuw2PBh6GK6cHElxXmQX5jjtasqIhYNfRFP+FnvOm0yS2yQhr6NLx004
ye/aWG9rOJOOhp47b2xeBfs+NTTrQni7yZwYvgbQZqLmCXbyIjDrt1gd8UBuKWCWQ2t/UdK91TVM
abS/btjOr/IBSYoAaopHwAlXFXtILbOPXtc+mViNp36eKpdXqQjnqy6TpcBGSSLwECVPHow1e3Kw
4UVbu5EwSy8C5bOsae+5kpej6b1N7TAscpw3GrwCZp4wvurUWA56W+JqY8JkhoVai27CgUE4KMVQ
fGEU02MHUhjn27Qy0nJPSgfytfRG5Qu7o2RKy34/kLe5iAdjY+XTtpHaelTmNiG8zUkZOYrxOxXn
DWiGfjWKeib3YRKnxLM4bGxZHd5WmbNX1pODalV/dMuHJKnU0iVkIbb1adk1tg7LNWBX4NCvDTLc
XtJ79QwQolJm0WJK25vcD27dcapW2kDiTBOzMyF8d24yCuANDV9P7yqNcX5MUw9HwM/2bUPmq+Uq
ZpPaFXRTYFkuBObJWOn1yBuyjK95qV/SKkHE621z3VyJidrTb6Y3zCcawz9zT1KqgV+QoUqlTYSY
17W3GbUK0D4htihCimVVWtd6rVmLxknjpTLiZWo+m513OTYIf5TDqZrAE1ibSdysq6i67IWWb/TB
qDeMqhQJcSpZhYV56WjUEXldyk2jTP8wuiwJtviutfjDC89613JLB+xYWPhF/ctETTd641Mhk8KI
ddpd2yZU9wSkDO5MDD80/kn9jBDeKql161EwtHCnk4hUdzFEkVxOVogQvziahnwgcrjFpw0M0s3f
c1rJ+HJxJ2bfvTh+txqMbP2Ug4hgZ7EQqt4kGZ8xYvxHMiK+VkaJwADnnHNrXxGPA7rUV6x1PWAb
WLYLCT8aga2OgMFB6B63B4SpRdKUK3Lb05MKws1kui+oOBAJV04CSwTeb9UpLrsGfuyYjPhqbI9W
bOPD1odnx9C0reh7zIboODFbgAKukFwXXJdKJfaZKYmoAe1qhfq0b6ruNecCGJejvGnH+goLPBkZ
EvJZXpXDIenBgJ7vNVJf1aHfgaPl0jPU9rafwvJQDqi+paDMpc/ooAo9pB4mLW+MDuhBCdXSRQ12
w89XhU7P2ANWqzKIN0DvalQGDYG7hUML/vxgF1vVoWzDozX03pbZTXUwtJqOYqlXKx0UycGkviEy
sy/NLWHBJzE/YWWPqKhdweppgMsFkk2yOnyyobC95fm1R9kAt0nEr4wG5CEOB3lwqd2R5KOgVrUy
Wa7Az6dA0kGNxzbyvln2UUMXh4tyibV+Z4Y10c5B9k2FZb4WYQLnW3XFoZsPQgLebYXd02GKonWH
yBHjrhidbcSwPRvMfp95Ib0crpkLjSLwwqtBsFtuo608HyBAiWykR0cLX5eErfMNc8GNaEx/V2t4
EJpM7uvWsZGoZWm+TCPm/1Xt5QfpaE81bKRNM/90fogS/ChzEa+nOjvIosoPE5l8B2+Yvnqw8xZW
h7CMRlSJyN6tyPKa2mIRz0e5appiZZRTfuDlITaGWC/azNrHHhf+mSnehnV6SOZ7Rh9tJycCIZB3
z54Kig0/BeT6clNMqILt3HjM05DkxdoRi/PjceqzVJ7vAlWFPWSK3ZnmNSYJDrYz1yuadjg3qIJ6
e9PYRr+TM0q/rjCgqLp6ispm2Pz4UYv89MAp1S1ty5lQUlDlQXZMNRnDcuRm1Bx5GIqntAizHw97
re0tchcfVz+Vab5pbauh1ggQAHaddgEE5JtBYbpmmOER5gvpNgnVpZX4w0UkmhPuSg92GjM0vWfi
yXXNEJw+uPq1ncEnvigzmewMKri12duwFFMN+5junVI6Vqd0KJMFxgF0z1pp8iVPEGw0ot6E0ffJ
M4IDTb56nYJzx+68j91K3zjwnghu80DhQQnoE89b2MwetIpaNU30176DP2e0LKyj7r+NZrsZvGjA
oiQ5m9oc2xfelWUz04O9jK439Qh3scfg9eFLnF+450fJhwTFp2bO5vnRM4fTqYx4bQW0KrTRWE+6
TqzN/K8tGCZ8KeZ/rbudZyE4mR8+35z//Pme3lv2kpQI78dvfzzPj9vzPy00I0fbrtXLHw+e/1F5
frn//jmsR/CJ+jj96bUN5xd//n9+vBJnTJ8ccxI/XtK/bwIGuwtCxH6CkSHZc88vONGcXeMMXKZD
csnPlNDzvdQcfv7x/IvzYx/+P6QcQAK7/OH8+PmmD+v/Bo6efxZh42yqIbo6/5FJptO6zopvTQtg
nFyFYpH5+BXPP/57M8UU0hBy+LTPd1nTuwvbh0DipdZFYbAXj6qG3O4eJnZdVEela/YJDaW7Kien
wR0cZ9shM4JVOQhvoc+zwCEe7SXiuHd09+2MZHGWRJq/ciEqMY6O0Tapoz1Z49NKhJ113Y5Gs0mD
fDi5M2qyZMidZTNbD/bI1i5J/ewRWJlJ/z3VB307RSDyXTwBsbPSuplgqX/zKF2uIPQM1Nl3mfjC
ji1a1SzkiyqbxLLJLDyNNmsPDKLvzdBe1o55g2AF2ecg0xVU/6eCjj389glMyCS++gI8gr4phupb
MJBTGIzExwoT8gBMqYcU0oTW4aiK8UpvMxiOUT25W9138MAiLsI0uaO0uobXtZG+ggEeBgFuMRPD
IT7PGjeI1+kgfFH7WW6g5pydhdUzBJaFv8JVVC+VyGrIF9U3CfSuupE27ukSYhre6GuYoddmXLy3
trPGFQGTdZTflcLgGbUUHp7VrhSxRvFUUVWQZxIMs6eLjAGy8Eb0WX3NDqmlKNXU2igK75hZ5Zeh
u+r0/BawRg8pnABompH+tVDFN+h4EVCD6o20knutrcZ1hxl4KfMBXEtEFOyGNCXBJzvLEjt7RS5u
vc6qbiuK3D+ENdoEyd7IyHtt15nf3TwwyAZ4iJBv3eIkzxalDI4a+pQDIIARiBqIP/1IIgXwLT+W
S9kVcqVXWb7C9W5web6My7fCDgfovXm8gSEbLkAIppjvDEIVdCW2M798kSXgAcewWBpNxcW+Jo5G
J/tCw0m/a4LpOxrH5FLgKr6wa++QqQHXn6OwPCE8kyBXNJgIB2F3A7MO+E0Gcc8nPFM7R9n6fkzk
jtbTI2STGB+Zga4zAIaAq2hYT3aKxVnEwa4xyxeqW7VihlNsQ2GqK+ku9I4tX64xli87OIP5IOqV
YryJIL1iopgJCsKC2p0WGBksdAf4hbynoBm3kjERREs4NsAB0TH57EzYGyA1OLi1+6BM6CnJCNEm
ReKir+Iu0/bTnBwqh9zeZ25eHknw4kqUQYYcE1q2AfruiU4iqqjoi4gJMUonS65wHNfHlv4QXENS
jjKvXpZOiDq9954Ho0wvvG9J0dXky23joI6Xk2NedrCKlnMUxS7RSU80UH8ox2Dpj6IBZBQ4Bddp
/C3aVx+PDzTIVAfrYbvREkKVfknIdUhZsZwM+WQNiEtljpc8LiicyCrU0Snk6TKt0o2mpQ3dD2KW
RNH3tLHycVuU3bVjghWc8Xs+fa5912Hu0RsgozKFQZ4XVJCeeZmajIUT3WZr77rOMihYmFP9ZdaA
lSBYY7g6c11HRz+d3nNGyXjYv2hF+d71g33RGZOGCzQEYOYi18qmchM6QEPQHcLcGFqTVMjoFbDN
ZsgJjGLLXawi6YtTROAl+mdZ4a5FzunUzKTp+x3ROXn4ykyHSydxZHY9jLsa9NU2buH2B2b/JmUx
3rACIoRRXbeoIX1eyCTGmtWrZFlPmbvXqOYIqDMOGbU7QL3iYCg2YJZuPtpaFmwyfC0kWXYwJybN
340KMFoX96uQhIW7drDeAudUYBSPmeNoCmwh+4gYdycu/qjAEQgfdmXUGV/t+VvUW1W/rwbjSoQ1
RZyvMFYKONDWiCyTjfKpmm8gYEQ2rbm8FRet8O0twJtj45fJ6ceNydrYWv57UEVssBhCrHW/Z/SH
PZA/JqroWOTIVBwZAxNy14IRIM3BKqdsTbpDg3D+QEE5rEyP+UUWBkSrWrmkuc5KNe8mza1Th3u/
prNiygw9AvblRRvinsf47I7goGpZ7c+EyiF/sY3YwOmLx7/3InP1CP7R3aSIsGhtzTkO4JLAd4XI
XFmttTGmMeT3O1vvXsZ8ivYiUPytbKmRwbHmumKueXTtlbJcl50ZLr3Gl0tdtOlBWkmxyCO5cWXY
vPaZejX1YSkTNju5Dg+/HoAh5O74vTCt/eha2zEZXXqhHjZcrTyict4qdrDXBqHFMbXMokO6uTA7
C3VNPT1LE55MLPOnqY1PUcBQI+yzeMssR+N0w+iRdQWZZ8ydUV7V430zExLTqHVIAw+/0GwE9xb5
aHdMEteGyWSa49eHPNn6tbnNW5M1imSujc/ftGZkTNXV0GSv2Kb2m7LTsW4KN15myRzQDspPu8V8
5G+63LryJ89HWStSWupklomyvyTlpWHH4HvrPptrLC8FBpzin9e64TpqDi1Qx8JsvauEHWCYavVN
bZWvJMxy0tkqOQ1J85xUsdyONF82Rac2Dl2zNfvkkDh6hHH1WJIompDiZVOFFITX9iAGDoJh+jpl
0V7ByZo2fa0uVDSY65FOPTjejjwdn4uLpW7BZaOfm1PDyJygr1TiEx+/zEbfW8UAiUT4nCjmPIdz
TstrU9gI2Lx2c4TNO+1VmLxBESmXluHaC74TDHhS61ua+ubW7mvWWHpdO6OeAlB5uF4ZqO3py4x7
p6uTQwPgU7VlsNfgwKCKGr5pjm8dqtkbPfh+CM6O5kw9mQzbBr9YCHR/l7QC9GOSVkujC+LryqaG
DUbzyvCLAa9+V8TXN7ocpkXCeHUXOrGCBWro4JTI/drh3KqvreBW1VZ2V6Yhts/QvEajkN+hjU82
HqbDldF9qbugvHfiuDsNkfzC1626b72Obb0DXtQP3k0VZ8+yU9VBLzX4jvOPKOOyVUvozYWlIJ5H
MGlXFWibfuhhccn04JXtusazqSpHPGcwrWcRIF0SQoxgmA9X3hxEZYwtNQGtJCeI452Jb30ljH4C
XIQY1IntbJ/CKFiO/KGtr6WbsYq+OgNU8thTN6UbgWsNQSAPZXYPZROQvDKQo6XvACCg/3WwY+xM
f09AsSDiP1b9NxoSzSmJsWm1WNb9KPcv4v/i7kyW40bWLP0uvcc1zMOiN4g5ghFkkMFB3MAoiYQD
jsExD09fH1jXum+psm5ab3tDU0opkmIE3P/hnO/kHUykzjI3aTIedKMha7TWsW9oXX9KWWYNKGB2
OaIedluUnVOFT50YSpYkNC9FHCV7C/j+OqJMAYCFCNn8lfjdxpl6CxVeDOAsiWhwo/bdtMqLa+bl
xTEYF0Z5Ox4c2IJk7mzHBLMScS1buH/uQ586mLMt98DSdo9r+9GxF4xuWuvcIAZYkhLSVoyJOImc
hSNviZ2l63jsK2rYoXirTfBSJsNLVJXBPlfmT6/VrUOQWufRYoxgEWXnDl2906euP2bsm0KrETTx
vn0HJ/4Tax0DUc8bNjKdgWDADCVa0j20hMtvwdF2SPxdQBexzYUbTaTctCOs1hLaWSRC9ijpfc+p
ayTG4mR2nFCP8InnKrW3ZsFERGMFhtBk2riJba30oen2MzyhA1Kewywyc535GbIqToqhdrcWoyrw
kbo61JL8HTeaXkRlOLjbsbzlJlJmMebBtvBreFVNop6MLN80LiPlEnXLDhprGrKoghiB3vE+YDwe
mhVkTY/Fm6E3BBL4I9IPt2fw0YtHH4iAjqy6cYJPw476Q28xGW4s8ijhF+3iIVVrky57peyEasHn
GtVzW9uYdncG1zNt866Cmkq7fJppZ5G7RiwJnOSd1G3wCn7wjn+/P9f4xkUqgK5jFsk6nzrJ1XOK
C4+JiqK7o6Ot9zpibWusCvAkR4TTNH4AyxDkOvXOgpuCCBPFuTseIlnj/mzwGg/wQ4FuPaRp5V3q
yl0hPhmfdeJO01p7NUa2Mh4hBFMVbTVr/DVRK94Bf8uW4dqdn8LJJ4ar3PHCwIKzX6PSiUhWiLR3
d/gdeYX7aqS/1JRHm8AZp7slC/awcOJMJMxc6lKcYe0kK8MuoH2NzTkCL/7YDzcF7pXirNPOIvXl
JYfKv2KUv5MITq7EpjIeyhL33GcXx6eXi31U034eg87Om/YaUcF8TVntXbSEKEBw38zoAKomcE+P
mWK80DtRHRIIgpto+dDYcbutvdkLKRuDS6BfWXvd5ZO+x+sv9/U835Ro0ztWFNNjbc+gkgCS9l3K
+smx36pm9q/fHxjb7VNpfqrSYnmnE5pp116yonbHDBRPtzlKxzP3Qf9o9/pRmOJ9YEzM1Bq6UyNQ
pXla0JznLsrpC7R6jRqIH6tVXEtLGivN6wZGw3DxWNNBl87QPvtq8A9UDIqpXFQ/mDPRfdsA7eLG
Lqxp47l6ASIyT+8s0Wxa6c+ngkHxJjF1cKPkA0Nt6VnnOKybKwcKOWm1V4luZGBJWaWjf4d3dDwG
MeJt2N+fSQXt1xpne1OpYjw6NKxlksAHEhW22jw21p0w463hM1Y04IHE6qlwCERDLYVpCewH/g/C
QrewlaPQTBzq90gQVq1F8V3iFw9SWMlesGBgAkoMpKXeWL5zithFsh3TNAfTSNYh8M0W9rebbs0s
6jZFl5KPOrEMMpyfaFE1SGCAtEYjOaI3qE/fH7R6CFZq5AejAFZcgYpsXIQ3t54n/pj2TYeLQO+J
ofN/FFH8qWHefMgsC6lkoQ6IqaBPRdZAyVgoMjjzfD0NVgcK32RzXLnxgSzbcVXnVbzzZlIjHAV0
hkgGypNpZPYqlh1/wu7Z2bZgcXYkC6lNlfhvczOfs65E9m4N9Wn0EsVSpCAFgCQPiITJRmjGz8nW
qX+nbDhCJF7gij7B425+NeeuJjozGe+jiPyWyTDXUw5IuOAU2hUDYLweIhzqIfE6NZrBIZk1G/Dk
YhX5KaVQStQAkMfs3olJI/uqFgBpUA7o+tzsR6nhDx1Btvxgrq5WEW+xwXYPNNYupzeGv0FYFZIB
q95Cmb7lRgogjpLCyZNd57Yw1zlHD1hgmA7sZNsnezz2t0IItY4CKF+DN1B7tCSskGrTHVIJNqIN
iKMEeph7n35nIt6sImdtOtPNdnP70LUw/fUGsYKJCDkvCl7RtqXv8NEJdAjekNq0Tphobsy6dv7t
2qhwS5bjdI/gw4j7qHal1oLe6RG+YwZpCUEBOJvVGBaIFx/oiiTRs1hISPAec+DszCsABRLxspaJ
8VFFm8aAlofTY2+3KthlClZJFJR7Bf8GoYHoIDM5/S6L5n1fKKKAFaJ3SSCoH7P9VDvXLu2vQT/g
Hwklk34nSqwHzTD6I4HHe6g2m2+Ijjky/3Gj7lznGtzr8RdByQlzS0LeCpIqiOuzjUOpTfdz7wVn
pcn6ziiJH0dNlbPQZIlaESFcWGZCzLFYHl3iM8e83lrjW1oCXUu9Y9USouLZ1bp2q4qr3gMEGaTw
nymnyIvflANQttbCIe9GJpJLRjLUEujrIOq2S44CXCs/lKl4g+DFpJYZP00qeh410cqNPsmmBCMq
HV45Afan2NkaRoN2XGvgYhcMv0wnaPdakJhhWxZwnWtixeCetEcIkb+Zh+s736qaEKP0sBlYsmWy
/GBN5u6m2GKspWGtoQoCYSmsMHH1EwHaBbksXfRYMVyaRva1He6Fk9a3AjhO+1hJAWVAxsghOs1+
aosPz7SzIzLYPmzzCTCTUM6+W/r6JTSibxNrP2HvBSaGa8FhFI7nNmWMXlE55t6r0AKf8aIqdpVO
XESlZuKpotHbchqeeLFGfA01vYleWfd9YRyx32UhW9WBWhaReG36Cxx/tldCNNadjSrnkA/5Q+C1
cASLlMlPU9cXz6PmdNuRXAqK9zGSwT2JO1stYbaWpKQvjk17o4KC0lpYiGVEc7B8M13bePlZfsab
uK2D3ayTtEWV41elt9byqr503nwz2JQtEynvaJhZvra7kjhFnx/coCbaf3eBsUfGDep7e+SEO9qT
C6RLDh/dYMJkTKEWNRbjPbGxowCMbEX5FpfGT5G1GVuO4jes2mJH7jhouvKzkI24Q2Lnbz0n/T04
y6jLjLN9iuXe8YeSRD0j2Np+9NM0i/so/Z7bMsieTPZkDWTAu453NQlC7sEoYJOPAfsX8sCaVdwq
7dQ4KYUs1sLVHANAZTb9yZ6XJiunfIlm6Claz7DI11IGC2o8W+07M4xVSiHy6g2Hqa0BtBqtsTLI
71vVPjA3JfJqg4H/GMzWR+2l+jbRhTyOym0R8hsbM+m7Q1WkHQ06Rwl15LWIvgyvLq+67ZCSQmbV
plBpunNjnkwvGGEdcm4EdBsqwDYSEyWDSJJQi2z40WZ1QpzQdFUF/Mi6UnCwNA1YYcmG8DvkoEGG
RX44P2PqgSRjGDRJ+xdJWuXali2v8uDsS2/oQ9cZiUglIPno+NrPDCOxjqd1y8iR+6CffNjQ/PMg
t5OtUpD+kEd2TeJk4t8Hk9hbHpIuJrTx2q4ia+exbJHCPcY5bPBhMsoDQPZslzL22/b2DyKzfBJp
yCAykiE5ePalZMgC20iOGug5AzLsYAa8A8yGBzmrXy0vGo4Y+8qdmnV3VbJ+Gm2Xhb5VKVQkinPf
boPT9wfYsb8VszVmf0m1ZXiRAL0EX+gr+07U1k9qSv1XVttXIqHFRUyVvzVEcvZ6+JZV0kPfk6AZ
Sc7iee4WAm8TZfSa7p55S/KaBuVlHrqRbAXnnKplPdbGtxY5KwVTlh5Nkt4q2WRHMsrqQzE6V6vw
xp1ZcWjNsmK9t+LKEHEfkoE8/mop17raf42ymuJ8sORulDaRvYE2UgdYz6lX7POu+YAmJG+KkdCO
dRkKj94CaN3VN4qq6TCCl5ZzkUEmixivtNahD+A0YwTfgMijTSMKmBMJOG8vGZhOPgb7KppC0Zri
WOvcoiS30RsShwDbSdIKzLgwQCgeK4AGgCad7SJk3xRj7F8bAbhcG5UOqj149xCurXQ3xjg+4j3A
utWtoGzuK8Bsp3GKnZActh3oue4kwSIwaBiMbW3R08ylfg5mg3vQU7sc0GU4SS0NGY1BKAzkrikD
Wh385bzG0eOFKAt3mwYd/P2KpxxqFRMaUUTnXB/3+mgHx4xa+tBnuMxd1aB3MrOL6DNtP8Zbvg/6
ci19nEChobeZxCXAMihgRW3N2Mh2OXtKVlBjc5iVTausndOyIZVTt9M1IWjq0BbtsIUwaqwXMCV2
kJ6RpvuW8aw8AEWtKRXEoUBBdZ8r7ZJPdX8gW7YhTCsGfaBEdh54LoU1QhPLYf1XYwQIAS2ckBfR
EqTTZE5yJyPFy9O35q4uvglcerr6Pvj9nm7S01QWli2p49wdl2SiVNQr9VDG6b1lMvSd7X6daWkP
04wlVs77chMrpe+V7KA1MuWpq9p9IgiFuI/afCoh0ZJ2iviol2yG+sT4WRCf/ZB4pDqXlf3DZ9Cy
wgrEt4S/Y1NUufWi9/u2/2xVa98qS28f/LS9ETeRIgYCiC2tOHtxMvFZum7/WRLM5DoT0WI1elhH
oxVO5umuXzB5jTnKs2/au2/0NtdggQbRTDfSLcWxs2qm493kXYREUxLFZU5sSreODXChGqv0KDFv
TRI8inzmTaTTnU+lpVYYpCcki7l1aRf+fJS2zn2v4IIKQAQlo7z7avkw6QQWy4YoCRB9JvMB3X6e
UY2DK3/BJxcsPS5YjSF7mJQ17ptRfeUKwJmfepVL04+gyJ7Gh4Gog0sNUZ91wyNpcwQw0L+dHOac
ax8zA+N7ka5MvSA6MIZFSGvtHKqmTjAB4G2bFXV/jZY2pahFB1fCUGhp6sxBWzhy8t0gnAR3srbD
tim2Zo3IjeP+3TNmh4q8bA9JOcTrNqnlZjali4NKNHsbr9OTzOcvxfubmJziZgedta/oo0PJszzr
vX4/jBw/qUf8sD4P+B8TWZ4JTELYYvsdq9U5OuW1YssyJ3cYGuXFNO7imuV22YIsJPvp2pKCdD+4
ZX2UPe86HEPNiTQJ/dzbRXMxm+ygV+WT5WiMn3HmHPy6pqABj0oIGpbOILaexyl4ZNjfHntfrG0s
AjA04+gJjfCLvSAodVnJE8Hj2dUk8yosrSBZe1bChIxpHumDJcM/E4PuuERUsKOlx1L9PocOvu3S
1ryW47cp2FlXXebejaS5XTpdPxucGWtiPM1NttwiWsbo1oURe5nQNg0ssJxsLpkLdu1jrJX6NRDH
xt1htsp+kSZfwNLUm4emfyjbLIN6bWs0ntJ4Q5iIgduoEZizZnilX+yHc6Rs/4eVQqelMrd2BuMf
qkOP7dJCpWzi7qMYU6SLrrKPudG80xHoJ7PmTggSa6NjB/cGIJktenJeFQ4nmfXiYRitW+lT69mG
YEKyfPBZUIHc6K4p9/cDNoirAY/WhRFyhFmHimgJJu4nss3aCr9R40D4jOKBdy0f4pZ+W5uHYZ91
3a7vJcmYgZM+RgjjXL3aeJyLq9zq55PLAGM/ufHASIZQag1boAqs+KVOGLvGeRORPlQWOBgrBtC2
LN6ziEIEWEdyzYvO3DVsR1/YbSPTuzLZc215Ty6mFeaASWHxv+Td0j1DF6j7vYZt6GzH+jNQvPyr
tCquQI8Iv45JX9/ofNbIty5sha5yoBjy22jaTFCi1iVA5HLuE+onWvRSKv2sM+uHrd49tQiU+bkW
yauoGO9UPn4xIte2tjFZdLSEQ1KE9nmvACdnRGShymQPFXAIp070UOfuhx8T7ifc/snU4vtaILjt
JIkRkUssuoz4MkQsXJ3J90/s6Us2wUPKnCSLyM4G/APztL8Sj3Ab8B28uTWDTymTq4HbkEWJ6YY8
k7g8InD93dZtTPc3CZLSjTayZDb1/SElhuFix7Z+hsa0jtca+6C3zK7qk5vxhjdkob+1dU80Ry78
kzUg7+sa4e0yrc/PKiFzUTlO9yx4czPslS+IqdId40Naqjn2DgAnDVCagfo5sSKaEkO/EynoA+UH
ztG0wA+3pYu+s2FVb+XWLx+p0HPDCIdqwKlWHgn0aCqG8XGa3PKktdHnyDjoMYlSwiEKhArB97yq
QGNaKGGxu2F85dZNTkDCl+dp47i2LJSdQGWMFYS7ble1i+sgSa1nZx7EKjF769hEvfVcQaX9z/90
FfcdtLhpW2ekouglsvCsGPPDRNo7sJT4feqs5DlTjwFIzpfejOLHwRrQXKTpNRiEdg/4YKdEdGOq
MxGxFwjkeQHBKUUkXozvXUQ3qmMPGznA93kT2XzXBo7HOEVONwlsXsNkdqozRBi0OdZp8LBExUFd
vc0RKyzMBeqIN7Pf1TUzhwA1G2CBLtjKjhbaQYRdLPLy2SE4sckHH39JVlycCR9kYbHJnZCab3rA
glu2uygqnaaEL5l/MWogV83UUTBAoD5QkfNIUGyEY86CP5q0BX6Lkldvx3nbBfSy1NbT2aXgJ39l
6KnvNGMfGHZ738+0vErG5svE7qHt/O6Rb+xrqutgPSMP2XRSDPsCGVpYtzK6Q/bdbthqsmCNavde
oij2Scrqu+jUxxS8edN98XIyIIwbQkSSjjwZEg25ig3rgU7XfqCt7LD8OKdcc8ZNO5I/YL9OTi5v
VazVN+q3ONS1TOwcRX00FPTYw9zOF2dkUNZO3mtn6d0zEltaXC+frqx2jMsclWtyFqAul8phAzm9
125rnL8/aD3pMBMeSOYX/B5rsn0NJn/nJ/OJ1yo7otYzHskoJehYArSOrFOUj5xpBm2N61m32Xhq
A818NX5lTXfxx4BMJc2M7yGKvI5uQNSY45X428h16epmuM/9+Q4HbBQcQd6kNtBXfCQFyQPsNwyy
CAUZDk1VN99EA3I7Zm5lC4S3oxLzobOzjzRAezmmynpFJyUQ2T21PR1J6hrxtrT6+iya4t6ze+2e
hgERkOiZ8cxpfTJi7dgoXnmgKa/ubHR7AN4gFL3+B52FccA4Zp0Y2cX7cTTybTDimamzudgQ09Mz
OJG2O9KqCm9jxlG1LvHO4TarXwRT8RXL7o/MNsXz3D24rcgJdnGGzdx0n71qHydl+OvRLoczpIpj
X1oO8Lj4OQ4qnbif1g6dSZvX3BP+bjDt/j8Nl/+/gkiBLJr4M/9nEOnLJ5q7ov1XEOk//84/QaSe
8Q8brU/gLphPuKELUuWfKFLP+oeNdxzLLeQJfcGU/h8Uqe38Q2drYPg2uSWWsfBLm7Jrxf/+X7b5
D28ZmvAnoHbgI3j/LyTSP2gCZuA4UJw8vkHbwn6r/+G/9cEdzEnpO/vYDX75Cxc5uc7GQMpuXP2d
N91aPtm/QBZs/PLcCDDxwOno/Dz+MDxz+1asQONoD0pYbk3GwUjcRwtDm5VsqnlV67+bRj90clPp
0zko/LdKGw9ZzsI16fP33MuPZVY62ORQAQ0tbToNLFMSMBF+kTyjj70pZNEr17VOySJKUstGmScd
rpkkBmoRNKZ0cWXs7wcQyWhj2Bn0Wv03jmrvD1fx9z8UkohP1CFZBby8/9XhS9WR4fvxUebE9n5s
0XBZLL0QLjlImMhLNADCc6P/YgfwlTGRVGP9oCckFH3vIhLVkkiV74Wef6H+v8uyfliTgg0nnqWh
LJhWT27CEKskJ71shrDOjVfZifKIWaTL7AMMq0PPpJyhmW1u6AkIqCKzmWMq1AlI5mg5UpWU28BL
XxJCYo8Z+TRZSJYjt47gdLEz7ucacSRxaHynNt82mDgGIx51XSC1ArdX+4YZtIETWO2FbzwXyaSH
8ZI/5wfpHgs1qi0LjPngJV8kW+wLNTz0Li8Ac1G5NhmXzp9VVj1IPf5ypYlmTSZPqmNWOSA75J8F
A9qWP8qK6zQK+g90BOhQ3GxY/8vT+hcYW+8P3Mj3a+XBtjSIsnZ4Qv94U+q1ray8nYO9YISCbim6
pZZ8D9Cx9wXT/IISI6wLpOGxjUC1Z7VLmceSy0X/C4UsjCChGRl6Fro3PEeCeZHnbqLBNNdmMhwV
zsONUyGya1yUSzY1JKENYSrYNEakWtaqHjnZ23jrT1fjFc4J25E4+XLg0aDxtCkmPIrutOR9X/Wk
MA8D8Cg7+JkJezxaFDCZKO5IzUAPkjhkJ7HLF4485aZ6ARf/kJe88bxRoiLs7xJDvjcOo7ZmarZE
ffeMSMnhIzDpkhJTtdjHHW+VjTkW4aanWABIw/8w4nFKvuxCd0LhB1fdGPQwQuQbijS9DwI26XZ2
w+P25dfyyAv1mAe8Y/7mdfqLswPcKxQSYAEQmP+kztlWx7xhCPaJpQaM+ViE/NiZtgZis9ZccPZv
//4LGn/1EINzhYwAbM2B/PxfH2KnN9gDGHxF1BIn5boPs5+Qrrg8DHATX1VSXCxNsonxuzeJuTVM
Sl5hrzTlpitYiicL0JPMxnjfdz/+/ff2V+9ZSA1QEzhMCX/7gyBgGk1R5HTGe4+oVVLsdjj98xU3
GSJZRvCrriRfjZzmv3kN/uLL2gArwN8BZzKtPxFvSMZMPxs0f0/m89foQCtTnAcweL9w/kREf7AX
avzbv/+3Gvry0v5xbTgmv43rhmvqv91RKYbEYODB3eutQV5BDEFyrJkFZXeRQnDqKQNBa48j1H6O
Gu8mMS+F1QiBuvT0L+CgSIEZMQVcSzx2ZKaSS8UevF9FukSAy6fJjGBH741iLyVWiG8EiC6E0HXm
5g9YAJNVNiWvRa1dC9s9YgLk/CXxb80obFPxdQmJETTFNuNPNbS8Nx/cxaLnuU0HOSk/BC4XQEw5
h4QmLN/jCbGFR3YjPpORjmwmFaG0stD1a6bNz1LJYR11wz0RzhG1O0N/NpnvLfnBErUd1g32tLJq
cEIGkjhL3/4aiXE16BXXaYLuCfbkxpdZF6qwc1EgTsvBk43znR1zGWDxX40TL5siQMv12QuOqGat
bLoh5HrujOX/5WoNg2l69FrunEqD3dolwY2gHb4xUGJsIq03HILQtZfbYfIaKE1VwaoH1o5AXEHA
V9nRGI84pELm5n/D7DDMPzF1Ns+lDljD8SBBg4J0lmf3X6gtEaQIWP31uI8DE74AyWZFf99N8wLU
hRHRB1dfH5mfGyRrWewgReud5wFhZVbFh4lh9LrfZL3PlkvHgxf5+t7w8f9medpt85SLiFpl5Qws
zUhCDzW9i+9K03juoBKtzCVLAe8GB/q67bCgCbsn4oGNaag5v0hmqAi0mhkf5UQR+kwAc/KWQMY5
mwgHZWNRycsyFmzYpy9So47IJ9GZO5BAiBUQwyPb+mrLmoPA2gYeMYy7cznbBMbh2kBsdRtVpIWc
WQxMISrKdaLmJ0sXd5lTPPqVX4TuWFuhKqUTKsN8C7ps2GJvZHFZeGFG9vSmTQH2+TOimo4Siy3W
oZ0NVLFM5rSi6Lai117RUrMAE+zWcuu5mcsfaHcIJWmc13oiITnPkqc0JUymilfMALV1GqEeyiRM
2Ua7VHNHjFuUrPvWu/J1ER95ATLVGk2tjwoFsJDFWho3zcbX82TtyuFcT2m39vkJeRk/KvulHVgC
jlX/WFSwdyuUV4w8t4WqyfZSZFlCZs8PUSqugsIaAj6NiyuNLQ4DheLd5O+KaTVGJrfTTI5oSXTM
hO2EaHV+esncEZQUHLSY4kuROUcQ9crh765Md/qgNPPDOcC/307ZUp0aDKCi9RSlPcoLwehZVMcu
dvv7psFE2s+MHQmpW1epVR5GL4DiVvGWSFSJRJyx8HagawSmkhP7LsEhx9I81YWjH9RyOVuInH0k
uxskGWItjfxtcsjNHivxMsfZU+pUpyRVuLgECq9FV0xWFiunap9VFumSNN0e5kCbN8NUsLbxSoTl
zih52+0RblM9+WW3MqfgijlfrXKtf4obEsGVUT/nPK5hb1hXckA1vJjyZDTm/LH4izADIJt33B1x
oC9O5VyYNEqkEgKovmPtCp3bpRorTkEzNne6IMjLIZawhBJDtk5q9A3aXB0hR6aeRxMpxhwgVAlG
NstMjnZebtZ7W3KXColmIdDI+BBDCOUgoZafOFEmIVb97N2XpNrMAnxE322Upn3k5XilaA25bbww
sRBr1GNehUbU/+jN4jHWef1zpv4nZjVHyFQHs6dCdahWSPHJt0WnPVkRJ/NccMTaMWsN6DlIIK/Q
GXie/OGx0ZjOYeIToa2Zd3PdMPPEIb0im5JFOQYwIpR+WDw24Qj8ViHIJa0tRVaackTnO3B+P2oL
JXSTmCRi5hPriIi935hZH0F7jET3u+K0OdQDz3EAWa1xoktWVU+F7xyu2yEQZ9JmzNDXirM+1luX
LErliReZ95+Vh7u816M9J9ulGU+dW/1gYnwLGvNd2kdZzccKZDgALsD4cnEis2jBzOENrwQprzvG
fRXYa4e0XaIbZn4IHhaJnoACBg4hq/FnBnTII7PgQ/oYmh05PmXBHJNqAIXTyhmAlj3J2xz1BOFA
emQmsZ5QKmxiFkHIX4ydZtpyq7sNer7sri8iRqn5ahjL+dI3bCGVmf1IC346wn5R+pDfkX1R4tNS
JLMOw2tgcptoqc54B/LT3iux+gRGdbVjV9suSgbEKXttJJKsgzVJ38iaZCKh01xw1EibQz7nM+ie
hu6jf6wYqLHo8TkNTSypdvvsBcVVa9W9tFrgZAsbeugCcNH+pmqQPjWz9+zR3xxmFKqhGhPOyLnB
I5xHLDwJKPdbkWEIwHsaiPQjSm6Y2sBaMw0WwroWMZT/OSZR29qhiGW2JtIbdmZGRLV7lIT+cihE
7V6VwYR0T9+0fUXen2djOezwCyVIWLFbPqsAhkRjdkwz5w6PyiEZkJPJSQPFw2slg+mnlrzzlDeb
iAH2GqTrCzLH62hwV8cBA19VoyIHw9DqaPivep3HB7fJdxLg9sYSCJsE6LGV6jsQcfqdjqWTiCgB
FaODIzBbbypgvWiHpiIe3C+5N1FFnBy3OCor/mWZ8O7jX7mN0oHFbLaimnpucaySdK/StXKGoxk1
r7oW/IryZO+qgTYi0l6kOw+hh7SWXr+vNiVMnk4HsoJvIed4CafMv0+9sQhbL9sH7D3lQBspsyMx
Il9pChLI8Uk7afrydQgs9q2uAahNXEpLvEXxGwiXrCAMXAewtUqtYGeocQxbYe6//y5WOWwEXG/N
HLCJyJzQIhcKUaMzrVCezJWEqRQPrwLWS1hr6B37VGN04NmEqHTzs9Zl2wQf4h5oFBNj/rzQOXNb
+eXgGiR0WQ57YzJey1mAnNCdjVnZxka3gTRxxjGLAKSfsHcY6+BrXL7Y7Jc8aixkhWrhl6gYbXn8
jG7aG8nAxrj5o2XBxdX5xgrcecMukSb6I+gptmJei0lEmwN24hzxRZ3nP2SpkYiVrEGCoE3p8a05
KiMmMTA+RarXx276KKCMDYNGlB1ThIOmxrfWi+9afNZ90W+DQoN552jPqA5tNAskuw6qJ8I+lxsD
TdOaawBqkWc/gCAx2+Jg11p11OhcGzLeXQeIiCaapQGEWrd8IJarJW0r73EKOFfK1ZmhqDWufDnl
q27WmOuMaLNxjFSHb5/qOIj++P2r//shXgYUeSq7td6hCRy9aGYjGe+mIvN3ZBqoo5Xp6uhW1N/t
XF4gPc1HUbUzyn68RkE2o/5ZTLB+a3q7Lht3lRPvkWGfYj/3wyxrL8II2JNWxUvt58kWPDw8qsjk
5hggiAhPVEjijB0WgbNyWFYV1roYTLWoM86piT1N5s+8xbl2bXiOeMlgHsRUI2y7w0rL5Vo329OM
ZKVqMM/Fmvzs6uRhmHOQu37xiRkAVsRVJfQe8xQ/RNF4pkwi6ctjlwjZp2jkUyUT5GflZz2Mp4S4
QtDgH37nvttHf2k/+4DAgLz8ZCT/YLb6yjCHnPbHg/RokGfvyzMiO+717nnssk9qqFNfLWWKLcA8
zFx9DMN8nVSPyRcwS9BeZyBjCDnOMRIF+Tt9HxHJejcdB6srNmC++axganJy2nhcTbyIvQatTKnd
uHi/v03VrjlGG6crX1wqoWPbxyU/5IMhG+cU5zyiWoIPtJn86Pj9oRgy7agnuDrBF5BvzlsWLezO
Ri60Y0hTIYSR6PWSvHbDqi5vqWx/NYsX+vvV/f7V93slmQmRTKaIOtuKO7GLjLw4ijTKj9+/8u0O
72rl5jgLg1VTBzfXhM+PavwnGxuDFBlxSGr9R5wy/Rn64iUifLlYBhp6Kr/SPrrRMO1tNsuroHDu
zDZ+DixwFZMb8P3qDgm43G6Fnreh0cVHf2K+E7cDjWuPb4KH4JAu0L6EhF/UtzTrtoUaUYfKi/X8
tz0N5IEzw2xTHPosKGE3sPcuDRq2xNnOdfdG10Z5pGs65LSzi1Eg5Q+AZ45se2hPWPawAEq/WGVy
Xjra59inATgV/gFoFYA/j0YYQ3EIbUrMo0d7WeMiCMdpMjeV+yWXa30Z/X03iREEMeUitLXzdv+d
ef7dcs89n5us6AlsRQs+NF8WCvxWElnP0Nk2gZ/w/mCE9z3m0vLghvLivZpn6lqZYxrP0l9NJL+Q
JG0w0R1cfBhhWl+EriEijjM0f0ACNkmrP6bwIEkS5H/ypnut76HHldyursD033EesowNNZXgxhhj
VmiFwmRloL9yA7F2zYcIkTLXMyVcmqgPltBPRGXt8bN7q9qSey/rQPcTXJ5AoMkYkd+Rt0Lcso96
Do6HX6BBcs1h7zFPbT8aWHzh8o4ZZ+Guq2WO6c4mVP1tbzA9qFvMao4zrm3svatY9x3GCLyUPhoe
gv904GkQBsJuGSv+B3fnseS4smXZX2nrOZ7BoTHoCbUIMrScwCLzZkJLh/76Xo64ryLrdvWgpmVh
BiODoAIh3M/Ze+2hjHy+1njfus1fgaN8/8N0rkTIeJ0+4gotyiuCuL07UeGw9fJFdLNcI92jhpEO
58YyQPq3XLUHUuVLk0ETNfdig28bkY/Gh3K09g6nlEpiFRzcy88TcabBcNyqIKKPlh9i28/FCzax
BKxg+jHY5W3iJ/TJUZ0Q+Dg8zOhvVmDkODxS86qZ3r2O/Wod14ymgeY/aDH059FXMXdsFTehipE5
8XvcxfdaQK132esA9BJLrcPfGRmdDCNpk0L/Pc+MH6L+qxAC2FBHLR8Wq4CKI/0HCDaB9wTjT7Jb
8Biztpod6og1ZPkBzEhNqVUlxs3t+6axfmICocYDDI1C0q9YA0hrPYInR42CX3HZpAhrh60ZYxFK
f+MiZ5xTxNih+eBl+snYtmTg00c3bq7quCRnrxyJbI8dfDu06WM+YlMnmhblFXO5nPioVacrp5Li
+YS5uMBXOxQUG1aLl2xmh1+NLb/rUtwuKMZR2cZsMOAbTanwaE5ebDEBG4d8zhkvoG00RgrDJa6i
AxwO1JETpuUwt9HIE+pSTslHaFGFEdpNLyhKNEl5ynLrIfDqdEf5nstxBPeLzOxtgXhhnfQetk6M
HNIq2oMfPEIgjPdk1HDQxhRrmkPRlRDYCbshjZiZAkKvo4inY6PZbyGtB2YF+BmKADF1+mMI0/6Y
dnBKMm/+nevPyMX9lR1RWNP89CMeUCuC4VzNBW+SUjcTjX4/gAnMTapzekJZacb6S12IkgU7HvUL
4qrS89KTQRP3m/IKP/PgYeTD0z3b9zJgt2UABYi03bpVx3AHDOSyj81WMeDiNHciIGsg7htjq3f1
vcR6Tt5j+lufOdOSbW9yqlyRwWZsgsmmGiaMs2FY2oaCvZ7Xe8OIfWRr2SbXJXU1rQICQOKADpOG
k4z8GQTBRVVxg/QGSMJD1Ieves5BPTqGtsl8wNfoXKijMQoOcUHBQo5ISmdCBRT6V12lDb3s6AzG
qGBWYopDYlEg9ZPhoHFOQSA+C+oPtNrgydGz96tgO8QPZM1/NjUGVldCi56OTPhv/AHHgU7FcKW7
jBJHpjnSmgAFtwgj8PfBqyhrgv6MejOWu9Qa9sgKyyOdgtfYaoFXDYeSipQwElyYXtzSdcPbg96a
3+PFaXMGY4BwsUC/NyKj0ZFNzw7B2ejhP3tP+9m0GLoaoVkwO+ZdbR4dwbAQpQqlKLzlCCaY1SWv
VRYRgDqNH649aCvZpxjnsps0F8xrCoHFF23UqnfkFavIgbDCp7op1t4cX9G3Xk2IUV0JdD7L45vZ
TwDPY+HwGz0816XzQ3TZG1nrN3nsZVu/15NtkrE/ujoCSZ2uvIjtNxHM+E9lfdV8eMKUbBPs84m/
0dBkWy3KH3bUEskrwxSnBcChgsNjgElzPm0N2/wVzEbtrfWgnrfUmaPVEu67LEK97vI/7jfYczOU
iidNlt4ZTQJmPC18IOx3Pok8UwRcziH9qE1nOeMUmlMcVpyXViPsm1MZmROeKafRT8t9PwpuBfpQ
3EpeTnXRLG4CGrLzAC1SdO5Wp1hA5oURbotB3zsDFMJJM4HUpikSKa6YgkjTEN+purUs0hTEQ8y1
e5u1k3FaFjBiI+a46JjaKDW//rc8MJOtQM1/3IYJdcKmBPUamo9wXOKbahNiDss58tKSLCrKIoci
qLYxJVOmxvLYcTmyz7rPG6F0zFaBwlF9L2y/ilem1Y3bSJGjNKv5ym34n6olMEyaSX80Pzaf7ef/
+lW0+Nuun/mv//O/r7/6z/+cafr3U/6WEghh/Usn9Yh5reVaju7TV/5bSgBH+Vs7YBBj6plArS2b
OrnroTj4WzxgIivQCRDhcYtmjS2c/454QCixwX/qzegO7W26cfSgUDgY/088AMrosYekZ16UYD7p
6U+7DWLQEGLHKow6OCUaPqUk5zwZfWKiB0ibRvZNw8h3NRvNc8CesYLROO4wpiggQbO1KOJoTblD
VjYzrqAKVRoNRSExfoqo30XBQFBMx0h3UMkyuiyZesxII0UB3sd9bnKEhn4CAM0XqtNZ2nvhnZo0
lJeeSpFR2tQim2qiPxYj+dHnkzQjZvhJ+2h2Y33T2NaTR3VvT0ur3XEZCxEg9+42MfojqVb6SVQ2
RGDK/y8gzJ5ss3tpMEe/mv4AtnG8+sC2j35HFLLZD7jlyXU9QVe/jVwD7b/dZFt0jD+R1YXbIEAE
HQ+uwP1mndAf5neal1MhiQDAATZU5T2O8CS71yCqMmBrNoWhv+Lt2SViPvt2diiDsHovS3kHY/8y
V1G0GXqsTEYxnOBeMK5tYLwQNosI8x1jGjVd4Ui0FgNTiFk8+CFT6uUZJCiEK3ot89pAS7Fx7c7f
OFHGAEsmvPfIBbxJeppm6Z09x9W+LYk25QpM0jmnPANPHuRUCVUFfHYDSm0dtdTNQvzis1kEO9/6
y2GYvpbA5rLIdEhT94NrXK4dcZ4nad8OOvjGIr21ahyB8NsYRfvDb1cO76Od1wfcpJygYhcw3rCJ
uxFUA2XwDZpnGrBFhi0gsHZ2ShHJLrisuG6KEREfRISEaZ1ZHeAJvSW/vt0xm97i+OYK2wG9iN0Q
M2CrMw+eMX/2mrgjUDe9mBP5JrBwL4g2dWQQKQaz0LfXPa6+uzDR4kuW9s1GbRv0XNpTCy+LHOcV
wdEVw6me48Cbun1YFjgFUcpldxXyqsAu2xv30cMsfQglonmn+203fXCpRfmjiIlklzqFGANZGeOs
aDgx23oNLemvQk/BUdPgPJPueaxQHVMrB2DR9+bVRL+3GGLxtKIEGyCzg8mIQ/cQNygBRkEklQtq
AvMVJmQiKEAfFRNNEGauDlMTnxHM1W91TJw5sdgRJelIGjntqhGbOr/iEHfIzmIDARvs+I1Tm9lB
N5m2DTQqAtl4d3xqwjBpxYVDZkMtDVOgcsVrGSfyxivLgrbXk5lF3XvdERcZFs+6rvWbEnIQSupR
bubxPPZDeGaUwSgsatzdEAfeegIGQfUgBngJMfFTM+OLUNqfTAfLQm/eXXlBf4BReUwtEr2bGDd1
MBNhSKf+1XBzVPNMHzcVNeuV6wJVyIjzulL2uYksIz+o0xWZR7nZbMNw1t4JN7q0utf9qruqvHH1
4IYSXb9LE2qFkQiiM5ohBnVGROYaCPNLrHk6I+ry3cD7fA7rmCn4qDDfEshw4GFjdSY4xzPk7lsm
/vLguHFwjCsru5hUC5kJ9h6mMNlv7BZ0ly2lsWHO0jEPpwoYNIWLQgl+OtIxsW96P9iAhgzXbhC8
tK2VPFHxIRQav1dvxNaaPop3wvwAkU7Od3zPdjLZEsakhshoMMskv4ky2/laZElyKezgKF2Lw42f
XHOY1EHkbm99c/wF4s5+TMPY2uRJi0tl6s/MWze23VanWnc+Jq0iTjjMz5z7KbZaAahb4Wsb8F/y
tCxMdauL5JBBCuPmcn+5VcDpYLAAYuTvx/EpNWwv7i+Pf9/9WnP5p9v4vNLy0B83l4dG25l2chQ4
yHiJZZXl//94xQ5Sz8lMjWfv0/DiirL6WGIChKu3iirn3ze1kpvL/eXWstKy+H4ODXisFsvDUMx5
+vdD38/5/t/y7OUBOiIWeiEbqSaFB7yL6r3+60+gLZ9rWeHr7ZZX+ePm19OWd/m6afrJmcM9239/
+D9e+vuD/Zff9WvNf3zP5TljE5RrgGbY8dVG+n6d5a0BZjxONsD3f77V1xf8/ur/eOl/rv7Pb7e8
zR+f9PvpX8/84+WXzwEqkW7W9yesqt7Y2DIrVw3TRsDH6rdeFpZTS6BY/9jyy0Pf343uB1U4GBuc
At9Du0cpqJ7wtRa+RpwEPaYICkBO2gK/aAzlNYRvtS4hEK29KO4AN1b3uSbKkzsF5SmpcGitx8Jj
d1n++/1QC/VxTwv99I//L3dt9eTlFb4f/XoVGTa81h+vGFCnTioyIWgu1OdB3yZ60pzi3quI7FU3
tRoY9dd9RNZK7xd7mz/+WQRqjl++fq2yPLA8L4gmsRv14TZIgR+eOw1ecpj7eGWLaebUH6GUoZxO
akx1IjqkPi23GkuV5juTqhVU0Y2Rn1J6gLFPDtz3IVotp4LKuBq45ti+5bnxZy5XKb8ZY+DiCGhr
LWX/y5W/OJMD2S2mj0yrCNwTrgl/VC2msv974XTUmP+ru9/rLU/j16iw0hbrCic2CuvqPErpHi1m
6rE+/igiH2Q0ngfqALSeqdAO70HuPJZETm5iRzL9Mdifvsvay13ssmuLLITDNOxNhjgnL+uck+5r
zgmhJRIIIFJqoj0gHWAh1cIrSdeiu9jTkSjpaSgcD+W0/rSAeZa7UP7Fvvdw649OdF4WwOP8dThx
NS97QZ4GV+DiLDOnVDJYb2NlsGuXhTuTojgE7mFhmS6V+WXRxdrvSqAJr8qqpKIamLhxRucOYW18
nszZWE8a0qSRwp+TBdoBwjXalpkSk+W787rQbPDtTkns9cxgs4UtuKlxVZxcVyItxRwAVDkBy2Ma
9Slp0Kvqg8DL3tfvonKAjZJ906h2QDI+5IIiB8F3mbE1cTmunLoN1kPkBEekqvY0i5OvReIkLMiN
Q8XY2GPoR9jnCZYVC3VrcID1g3Kmy889hF+oLoRebgvmLaecGG6uWNrft3wnUs5V+9JXZv/1G7Bn
1y3iFOCaDACAeKrt76rF0HpYrbIHpDLlSXf76uSCEOfSlZkHvZbDfvkMk2xpbLg2ro5B3VzuI9Vn
aMAwb+mEGOoXsZkt5wdaTfQwYjNctwoj6+eILb8X4RR509rMreugFQJPvQVpV1P7N5YllAe6MfWH
hL6FpVoq3zvgcusf/5taQi4iquIrT50NfZdiKM06vHrs12ZvVSdDfaU/7jvICGlLEx9RxOrkQh7L
v7+O2tjZssXVwq8GWNQzSQLL7rR8vWWHy+eJQ/Prd1B9IC9QVUn9SDh9flq+8HLre7H8r001Yzt4
5tt3q4b5Y3HSWgOYsPcf/ZsRygcIB1lvlmbSsgstt74XyzZY7nKtZLiaWAfb52KPObE6hTUn8WXx
fXfK9PchDLN1Mel3bTyAH0AOWp2+bpqg2GgD2JYyyECJVw3PZNmr1eIfd4kH2eVmGOzhVdFuBXfx
x2JSrdHlfyGEwz27xckbTLov6WD8avUJpoBJ+s2ygB1RbceA30vWNVgSi6gD3DpVnFrbhYu8bL8v
brLasMv/vu+2WXGSRiOOgW05+852dn2qUlFm+vbT4GJE6xxjNVZwrJLBwFweoo5BAIlwXH0/i0Pa
JqNyM+jUJQtCX/KVCI1sYxCWwpGFrMbQgBJCF+h149YLgBAbveuc4glP7TwZHfZ5sN40sW/COHnC
Dx9vQ1mhm2gsiqML4jn1whkcFCd0z8C4r77F11GgAbghNA7zvWw3g4qa6ADDNOGkHZa9ozXzdEcQ
yFPqcer/+qXVre+dwcV+frIeixGKX6NI7Ji7mjNmHbKSzZOP8OrsqoXGZFCr23Rtl7I5tctVzR9i
cFLrIvT9k8PQ+gAbYtdH3QvUEW0HsZxKfUaNv+4jHNCGsG9i1VGeoyE5w8YAkSur+zrF6mPNrsZx
TpyPbVvE4NRdhzJUz9bwsYFQg9LdSlzBiPwp91fwPRKD/JEColGqThbomcHYBrqGcFvdF3C4UN5z
qcVFGpyKgraQBTNo7XuMeXU1wMav2yAmNBcUygs57RQL+istgn7rSh8jeMOx1DRPA05kpr0qbp5X
t0r+naWBt1neZ5jhg8IcVDDE0G3g0o/RWrQtIx1S7nOJmqRR13k5NNUpEqW2i1txU1HchBSr/rc8
OicAYhvZPkUd55p5Dp+DIAt2CXCes7R+zJY2nQwZwjeFJxDzcmORDqe47p8xoSuyHZr7LqPMjeVK
gs9hAxReAiM2NW5KPPkNdYEtWGdG4b8jyYtGdf8mZDhtvQGkQjgAsfBow49+TQmCM+WyKCDAAGvR
fxFkJMHm9+tZ6o9eUMeH5pSUdP0BI7Rft7opRapFwtcJ+YFzJPDe9UaqzhE4oIJzCVBKyGtfK3D0
HlPnEwhXB6FksJVAC+VjjGA5kMPXd4tIS1jr40C+gqNOumoBcZIFRZZN1nGamebXEgdXqLUzk21U
CzNcSzQu6QtJZ9l2SjE3mm48XZK2ADNduWuv5eqwbJ18UuddC2XAatZKf50PIj8x2cxPyy3Pi+Fv
f//TV49ocsLZp0f75f+GOssut74Xy2rO93OX+8urpnER7SvBD6je6I/1lpu64aRb23F+fz13+V+e
DMe40NN1Yf9M9Ry7f5bVm6FsMfBM9GQgvTziP5wVciJ9mBpoS8nwkDS+tjWNAkGOq0po0PUWwHGo
kxcz+T+Amr3MOOm3cwZ2tyMrDo5Sr7HLAb4bneo17Ip97oktJQtr20R0kJoiNFa12UN4bEZAYlnz
E+f2TCyE/1Hm9FdL/H80YWtIb7Ib8ElTk9R0kGlDP2sPsxH9FBhyPdP6kKano/cYgls3CptLIDRB
T4t0arehiTGWzjNRnMGBElO3g1nXf6Qa6FUeH8xs2DpiyHCsNsFjLbpnQrjIkIskjtk8cK91WMlr
AQ97Kbl8RgYEA4Oo9JAEglUlYxvJ7gATgnrMJ00ogYn3U/opsuTZQSsausVzQxD98qpsNXb12LYu
PkSCW+KOGWapt2s97R3ERv44VI1xsq0g3eYTnTZ0HvOdSoqOR39+rwX4o6Kwu0Mt/fllqOBoqC8x
tYO2Lkn2uqlkLe6Y/XBAMF6/8xwSSuSEUC3Qm+DenWNx7lDjUl3j0xIZgBbUSd9yrZn37tgK7DNd
9Gbjll4+VTcBXooSx8Ckm+FDTz2c8svWCRF3xRCc7vpwEhhvMX8tLzm51qEfbZyxRdIeygkwSSrb
4T2PSF5Xz4yw429baWJMBgX92PXjx/J/PYttxRoebw0ga5fZaQcAOjxBROXVy/T6mcpgeZRjk+8E
CLJPe/j6ga2a3SlupHPsB717itP5YXnBobJzGNkemqKpcq64chCxqm9te8WzoUeSaWGabSX+1RNI
ovHrB9TlGevv8DE7sGZTA/CiQb7r82xkN8urzpFL9JLaxbrACW6X3W55VavWf1KNNh4sfYrPkQc+
fPn4BeZV1E7lC5YUkugJa5nqitR2t/Tvk5ACqw+y7ydsd+gDkfE6enO9Y6IcnsKkGe/DURu/1ujC
4mg7WvKmxVays4h3O5E3nN5LzUZEouflz3i09oEdT29dXPjbyESAGqnqqCidg2+yoy3vlKOPHDGV
vTPagrMaEkMh/EDeTa1HaVO9jh2X22TQ+vfMphKmuXbO+KGI7poGyO+yRgiAI9T74F36LiD5Kh/O
TAzELWXifL28CzFbiBgnEFAToJI2MLjQe3l9qwcR7HX1Lo5L1Hlrex84KnxAbiIBfUkdOlN97GWN
rgcqhOTz05O2uUmQlAKNjPWrHUgaCmqrjZwD/MT7zEpy4EA6wpqEb3R1ZWN/vYTfHxxJ53NZQa86
lLBtE1/a1vUvXCKCr7XcYVUlk/sDXVbONZ1IkNRrZ3ZBAYu6l9nP7O8PVBJ3N1qDeTGtAV4977VJ
m0H8oK759XlqnRgRTYuugdYEN3HcdkhTrOxHrp2XrwQdh5gBLm3Xqm/0G3zKUGTnzPjsrddlBTkB
ZoQyZF1bMVU3lswxNoStfi07fp6+p0ytVc1fDMkpRQ5octwwqri2zRLtQtE/zJ42oCJ36r9k5iMA
6axP4A3aOkO/c63ZP8n80b1tn8Tai0Z49ter+dFj5ZX2S6Bl2pZulsI4a9aVnclnX/eCT48fa1kV
rS6ahS6uH+zS6g8lTkhohaX9UDo0NJZVinJcEyvVfFouctgqhYVmCGs4IzA3t0Zf1a86XsNlVY6e
p05v2hdKK+mu5ZA41bMX3Q6lbzHyKeQPqDAov/nGJpPaFdhD7V6gjjoweNL2s2Mmj25ISRpfQvNX
zl6p+732kWhWAe0h02R4jVxYM22IApNMLeMV6eR12TyO4b30ehOTpNjWuzGENWTQTL0dpaZjDazU
yOh1WRNeqLXqeiHuR7QrhwGVKVphYJJd3T0OLujKZbUpzLal5U8fWgLTpu9a+zLoYXQzdjo9ssCN
iFZOL8t3AazwpiMyfnYjwNZz4bUnUn71W+FqA117djjRX5YNVDOTQyE2N/ew7NNjHPXTvk1D+zHu
Md0tq2Bc3Hm0qz4AdI3AZXy85IZW3gSWAKoXy/ZN5OK8rEql7jPGRw+NbyjPKM3yvdDG8uiA8Ll3
6L1TfDWtn13ebA2/0d7Tzgzw9pbypiDo8WonabxhENn+yL37qcttjj9Ci3rf1W7NXDdOVW1Fu6Ds
u1fCMy/La6EN+q0lYfJEf8Hdy7EbD93MpdsN0bjzqe2ffewfxikQb9Dm+u3sRDgW5iK8zSV626/X
UB9quduFvnb1dHYmoU5Ny9PU85fVzPB/dkubtrOyjP//7fH7X1D0488/7fF/P+fvnran/8vDVOhb
rs4R6SGM+I+etmf/S/W4udbB8sXOoxyYUMGVCV710f/d0tb/hQ/Mwllvk/dpe8Z/p6NtuMY/TY6k
Mjv82bS2LcuwHd7pT2uZbwA+CEovO8i8+lUmNGBnRkRz/du3ndOoGQhtEdjHeX2jE+uGSyWm3tsr
D7W4TAubOeu3ofI/5yO5cJlKiPMMPTygu8aZErjboPHxP6tEOTmIe69j9xqkAgDivK6In0PwVm3g
BvyaKbTqjubTuevjXRZBdy8Ti8ATcuykxdlYqGy70SXlriHuzlS5d5lKwBtsmqmzJBXPJB4vN94G
wvJam3AnmdDzdkr7DisN9JsUx7BjyouWT96uUbl7PBPBIYL59RCYRxKqNRw6xl9w8kLVIiUHUU1Z
CTxMjWtRWh9CJfw5KusvIfRvSvRPrvN3zPb6lZTMKIgHnFROYJqAecfvBGRKEo/g4PPiXOFNeOxc
l/YWehwAuFH0CN3nvg7wInh+SSIu8YQ+MYWGjYqQqz/QeWibK+TlM5/SfkhUvqFdPXcq73BOz6XK
P7QIQswlHhBOL8yGKxA70E/R64bdsCEW5V4jj8EiUjEhWjHGzZTm4c4AkBITvTioDMZIpTGidGZG
vjIIaUwd+K5zTWIa2lK21Z1OnKOnch0JEjo5KulRhGQ+Nir9kVY2YF0I713DNNh1MIfmNMkmlRpJ
cs9f0H2vDXGSBnOQVqNlR/YCYZOo5X/6hE9mRfFahJyCS2cfdsyW3JAERjwrE18rmJs7lxjLgDjL
iljLuA1An6ikSyz3DdQ6B3pzdz+rNMwk9x6G1nrXOhz9Tbk3LdTK3V8VWj/ovK8kCtyQfksJxvXU
iIV2PsGbuSSAUyVx1pBFg6nZa2QRtUR1em5ksSukDwYhnlyU9ha8s75GSGwS81mW1PcKpBvjSI0E
DH54HvC4eB7poK3KCfV6eexVOcchQtRWUY/69NO0f00dyXBjpPtbc46pM1k6wSls9Swl3dAV7UVW
Fi1hbNDIZbMLQwYQ0V0gdnkBqlLaDuyHcnpQQuNdLIPo0unJ0Uqn7jGD8tam9YETS34/1OfWGNtz
G49PYw+gVEuos0pAsKAHg6PtB29zS1SFN6EwHYmvqtH1e1zUz54xXuiyE3mlKbWkDDezS9yEGRLx
BChbI3PcALndYX/ix6wDUE4M730Uiey+UyCfsA1Fxyiqp03RDR9iPQVhsU1btGZJDTs0csqLTPWP
Qgv9I86L52Q0xSp2HSiM8B2Heb5hQH1Tluy7o3Dmvejn96gnoybqm5uiteh9BiNDtGFat0Sal6lH
9ukwpHjLukMQkCIacJbada68770Yp+tf2kTQvbqkb4QxOph76568XojuU+qci1Z96Wq88woEYWJC
88EKhxDi6gE95R56oL8fhNA2eie9tRHRkbbSmqKZMOcnEJvsRtGPmAgbJNn14zh56a2j61zn/ezU
uHYFB6iveYy8vARiNXhnDbxBUO8c9y3FrXIlgh3rNQHFfoxSyA5R+acEI5fGy9DEzqEc2LBRVyvv
KbGLHBW+AlEZG4/oHQqwyn4LDQHYyMDknGHyaFTvWefaOwt70zmD4NwgZ5vHn9acx0/KKjkL1B5I
IXD0CeBu1ujUW+ArKmjMvRk07LTkiPF9QkzmWnrWXOwTeAnzGSJ+02xr4fTbqvepzPQuz0Z3sxCo
B52ufA8Eq0mdFwIC3U3OiQYICgFiBlXMNmoeylAcQ+JWtjodQsBeTrbhWniWNdlIZEHUt04jDhLF
BAENwQ6X+t50xvJcTpLKevzBBZR40Dl4iAdVj3THex30azSbPqTGsbkZLInQao4dyr9F/tIWAJL1
8ZIwo7gVHhcUzw9+5onG+zfpxiuaCADfDy3BsttLeKGOzbTGE+LZkMlLTvjqThbxGXsLeSoxUl9f
H7Jtrle3GJ3xzvbFkSLg2jdtcbDjfkLOUBhbaXv+zpi6szeGVCgCdFVajdskjt5xGxh3ExGJ0aRb
O+LXmZv6Xk69e3yP3K68Iqx/6af2NPixu4LdP5EnzaTaFl68wc/wYM844ZuQgaxfP0QoVda+I4c3
y5DzFVL/Q1/axWmkzYAXLxBkVQ4R5hmVvSvj+bnU9DuPfM4zCc8ESI11vq/8eVMmcwS4sR/fokpc
uKBJUGRmfJqqu6KcVS3OEgetDiSldLYIkhnwriDgwTnKWwoGRlBQSpGpvy+ILs8S+7MzupjgTthx
Ztu82yS2KdCWvjEnfr9iGm66UEa35PtcjbBCgGpD05R2+YNrjfM6u9bzZDxlbT+e4QkX28LwH/uC
4CHDa17TOfvZmzCsSKmiaJv6h9mbd46SkDGvAe+KfUZ3/5JlQ9Kw47wx4yfFtUquAwGSpwEx7Nzv
I9MnZczS0ptQWuuymuZz1W1NZuQPRa8YzJl/61HE3Jj+mOxxZOb0dvJNlnfpFZbmJcpr/8Sp2mAk
Ml11xefsyKN7wgPIGW9q3xMkWTvqFcWe/IWWbKDJZMOSFk3WMsA1wr+34RyRFZSaZCBVJETZVeFv
cqcBN5pEpKC1xykhWWFshr2D1S1grzo2M9dAnEfxFeTOoe6bY425ryK1CsSz65wxcDI6eV8o7mlZ
vet+1l0NtZj0+tODeSdI9qILCqoyxbyB5rjKK2PtWE20phsi0ANLIjFJs9k1Zc6W8Q2Me1We7TOR
UM/rOZE4pbouUekfcWStK99NaWVGlJSJCtaCmbMlE6093yF6DZuXLvot248JwAwTRwlwzq2fQohP
D0lLFQgp0ti4+b4sGUgYkQi3DSVwHCwZrlEnRB+X4zRyvWNRKIvZaFargKGIrgPP7JN+nU+jdiJi
5iKsCqASlYdzWrqfUZh0axGp3zjNCLklJL3JzkFIoh6MkfFohOyarl6JrVNlvxgO+aj+a9zkqRes
0oaNMSeCi+ZsvDZG0W9b0243pqZR8G45VCxj0zStsW4rG097TD+i7n8bTIgFrWdZRG9WjjPYwTWx
qvqZMRYz91UQ9GSa2v24ZVwZHGKLcbYRDNWuM6pmkxbyZ4IO82BWdnUwiMAY8umAWHJVd/ZwyYar
J5zpTLCMd692GXiQ9v3YPww47tA3pg0OC9LbHKIb0VlOJ7gVXKe6mGa8QVtj6rOHznRaTGAp+2wY
XkZXKZ3HYD9UaB075sX7KS1jiDfurpqK4g4j9Sb15D2MZ3mHfb28belOgm6zKYOYaEa7p5QQMDx0
FeQlUddrWp/jQWQm8TF+ggAra/2tQB9LOIbT7mmomGvZOS67QPWD1ghSPQdl+RCzmm0a+taK0m1V
GMat73zkICw2Ae7pg5vXxTqS4xtJBzdTbrzbKoKsHSJ0tn1K9iS5ZZ4eevj4uEjD9xI4kAprW1Vc
CiBRn4Q33pZ5QaNtcj+Ajq5Flaf7eU5uwzbb9AIyu910Jva248jQRcuTbRH7D2nRfzp4cLQoIHN+
Ci5aVfzSc+tQ1y+18H+4DUxnWmAd/ON08H4EQ/kraqnTx+80qW6neDrMPdONl8a3YbN89hSxNeDL
Y2geY9u/MDa91XTrGAQI2oL2dhyHQ0OtKnTxn9EivpgMIjqTdjaIOyAUOzB+e7osEEpQr83NrtXa
fevML9iiV1qZGBvdJMBK9/2NmOeDZdoPpiT6wXPdH3Y3b7ywvRll9ciKWJj7aFcZ1b2XO09caakz
x796Bt4ETmLEkuau6fDrRcATU/I00Y+6bHECkItOXCocz/WLWsmAtQlKiNoCfkfaF7UV3Hi5TSfO
Eo+laM7SIFwoFj6JFjVXWtM/Z5NzX07eiT37d2f7CBFj4gzBuitKZE+sR693uyqLV/Vs7bymemzL
8HVo7kMfc1idP7XhnQ3DXhMqjx2zhGn9cqw7St0IU3nD2pQH0TPv8OfzyON2DwobQM5LbaVUyr0T
E+pVKuQFFfIzDV4S8azHBnXfukdPPWg4+73RIe5jqBAm0/nUvGCbD4RZUtNTB8jF8bH3u8PGoQLt
xjhRaD95UVispyo+TK2BG648huQ/rmodDuds+Xu7dRB/x5ecOthPesC4om1AW/5LT2hbW4h31Dhv
QyOpY+3QinyiMnvW1p1MH9xAGNdKq3aTPf7U/Ok4ex+W674GUQQCNX8quviBSIIPaY1XjdF1nM8g
5Su88NGhkuUPkyZ/bxgATRmwEHVHkzBZGe5Et9h7IkTQ3Guh8aZoac5kHhLRHfP+MW9VQmp1y4B+
S8XShDczgc9wt3aRPdl9dohuq4aL6wyLQ8vNaaMBByebG/ESiVShBjQ9KQlsJqeToyFpd6T6aEZ+
JwP2lMpgeKjj6mldLG5y9G/zk82Y0i07DqeuPVuh8NcQ9ZWpRnvo6b5ouXFXo2pxcEyFnCK6Mr1E
04wgFqdVHT4AKGVjtOMjrJUnb85vcOsC9Ojovxo7u7OvQ9Eq2OmtXk+3DTJZgPDa4f9yd147rmtL
lv0iFujNK0VS3qd/IdJteu/59T2oc6t21QW60f3aOICOUpmprZTIxRURc47ZmtUJvIQtUYYhuXV0
QTvQGnjtidwW0AuEg0aWlarssiZ67xLxilHQmJYEBJ2ZqabS1u3emoTMNFIs+775FRV1r8KwsPRo
Fc/jib/0oHKVHrUlXyv7mAwshZN50tTqNxmfaim7VBjuEMHugpnBS7Ouwcmyv7PBAZFVi4dGkS6W
HjwLRrONjNixMmtXMCKbiH1j7+bFGUZWwGXrNMsu9WhuAjj2QQ76DyfVex/GjyUzJ8y1SZt3mq43
3Qw/xdbRoe3FWvdNoqAr6so9wzY5DcUXfg5vEhjc982TKaPnSc8WqS+i4dsAsVdtlm1NNboi8l4K
Rvi3zR9J869M6D9QolsmXqi2eglY4OZEB8SnP9Wp/tOGTNFn2XzuM/VZlJofqxW+yIjY5QaMcV90
Css6xGAS9IGQmGwtxvS/l4OFgL/3IiaB1mTzFqqEaGEAypbRGYh3rOWKWK/rXt2OVXBUi3Jf9kzo
xsGqCUrntJ+yhtQpkE/S9EceOOWMSnzNR/pTibbsgBFKG9Jb25rPWaIhNLFOI5uJvNTeBoTlrGmr
oOxPHVL4Mn3vhPgz5zNB13zvitCNLfEwqbg+fCtH3TICTaJG17o7C0aA6V1ywA24VomqRx8vOua4
LAvXMDegek3rmMJCifEt4FOM43Abq9I6kKdjp3FoQzrVussIyZaE6ZKpgBFTEsnCsixusLK5YVLR
QxAaJB0fxolG49lET7iiOUYwa7TAJ6KXqCrBgKRdi80q/KlJtKp69RwR0krZDtogHTVYDiyYKYLy
hQSjdsmtYnXNyB9badZDEveTpfFLGdbxOjAtCSoAGVqka00gA2xUH081l03bz8rjxDy1EhWvkAzm
0xzVU0kCUyR69RQS3KqfWutaxtUVlA6cmDJ/J3LFM+Kaom2+zCrgDeLOh0m8DaARKgUelF6/As+5
Vkpd0fhCUJ+pk62kdWkTMoOwCzp4IGzoyM1UxCwcdCdE/BrIfIZ2TYDKBxO5q5RAfJFOeZSeszbb
6oK4ltrhnC98WgaXIP1cKaE0GisMv8/Mm55zvdxPRn/olNiZmCrGTf5mTfNTnEl3tSSEspqO5SyA
0SDMzVYI77QzjJko7EBsdMQnsdGr/HldUAaq+qZlMdFjH990saadQ17nSpGNQ5W1b6GyHkcCS0b1
pinDpTbytzA7C1G+j1WuuFR/ojXupgG+GJkTnfLG1JhtskpGDHYNUfcqzd/FYc2UI34CzlCr5DPH
Tj8aR1qPJ2TenPYFph2253XUfJh6cGQDzE5rSAjVcfJev2q137rLc+XidAjpUuSTPq7aSLhCScyM
4qcOOjdWHgc+CZ8IdzI+FUDkg6b+ilS0gd/9aWRjlzeKk8wFI43pNZGGa89f13GhkPI9+kRQC9Vv
kOgNcEUJPvP8Wlc5cU2zmwKD65T+ouMUgB1RknY4ZgTvIvofx8PyeVVd8d7r/Ysltx9Zk57Qmq1J
WF93BTmT5U0u4c6TgCFzPa6P+fSTqsGfaHHwiOmnbwCDmGGhOhALSAanFFZndEI+mQbLHhFOhuKE
OT89UUUhfGFHr/jnQDDu+eBfJbndmXFsLGwq0KBFcW/rOxQxjcB3OxUELqQEVshjs0nUPN1IkdfQ
ybabgMAyrRtm4F20J2ui4HggIKPeo6GyJMl1SCfQK2Pt0RwK9HusQqmEzpRpbJjQcJvGdE3nLeye
OykrLFf9/Fb3ChmpRbkG7I/WJD+Lgv4OPj6xx7Z3JiX7SZppN3a/QZUvC/hLChHVUVIB8ceUrgeF
0NlRom9adXPqCDFwcJ++QmcS11tT1RNlzzBdJwRbJdup7YtL0fTHgmN5l2oU6MkIug+l9E7VwFZl
kXik68yurpjcodI3xkx3uyBpsIjZHymm+Sdt8dyADNkgoujdTkDMMbN+6hI7Iy1vPFUJrUurorqw
LJa6BvaGXVHCe0kZ+LalwSPopjxgVZu2VAC2icTIwg+VtlBLm+Y+4pJDRBmE+EiQneoEcTZh8ERF
8DWHIJmqJq63XU/LPCBp0KhBIykI1Y9yOCGmrtSnWLcuvlTJ60FVLvqgnpsawCycnRcwf+CIguAJ
J8tF9UFiaAZhHm3SOMrYCU7YVuomLpNxnS7ylFSW2DfnFhbhGJk2IVK6VJsrYD6w+FMSzifjVS58
hTzwcQsJGCS//qYJCtsfSj3CUpHf1IHgqgx8Qe+t6hICltz1NcIwIsoCRHR1Qz1lymSAZ2XNxN60
wG6hHOuiyaPN3p4ACTDht8JqiytdeS7Sb4YMn/VwUhc3gIpNsOwWmau5yQ0+QuIsRVl4pCdRIaOP
wyZjGdoiPGGGAxqbnyXxmaZBsggxhm1QxJ9hmXEGZ91Ww77L/q1UyX+QtFWcVVslrUwiZCE8+cV0
iKcOcETI+NECMEZz0P/QBranyNJIdkA5sA5hKHQjhxIiaNkG30kUUI9mSxsDW+71bK8VyR0wxW/c
z5sytRrP0nl5cNK5qOmXsB7/ZKbJ5e6V8BoqgGJepcoz8teXIiR4M9KEe7Mcyaja4YCYEdfEhZyK
RkEm9bW1R9ApqwKqG0Irj1AXBFfoi/A8wzroQodKlYzVJemJXFHlCSXlS0hMm3qp53JvlPm5zE03
kThktV5DY+cP72SC/czqWkfzrKdYEwrBn9j9k16f/nYiHd45xpFv8Q5qUCKTMX8pB400YG3adrK6
L9vqi0vcURymcSWJVLhqjWkxaKAhSqTdKd8STH0VKGv5lcmN05lC5dBY5rAIYuLpmhv1NeFzbfoC
vJbWYQnTxApJZJCUH2ARMe8PQudSUNyITQKZ8SaivsxwxFBYqwEcHz6CjBM4s+TtyNBBFYT1MBpP
xKm8+w1ISbBlM+hAVde2JIE9+xH6e1mQtlyykb1U0WkwO8lmYLiRgQnD+vihrGJ01ZEznxA+WEDJ
H1IJg2eSv0tWvzWhbgyidBvi6EdE1BJM1T2IlS+5RvPn4yH38/FbHLVNYg4vSkRRYhgu3aFnceDq
Y9XfAi7UXg23OA2cptVxXnAm05IW7JaGncfRGLYBfVmNkGSqiyqJdxpXxdhXdFJqhS8jEHdNXN5A
pEB9wSDSjyeGXK/4/cFD6ONvGNbXiK7fYN6YoTiV6HuiUAOPm+t7MKZPctadJd9n5xFeiy7da+AJ
DyhGtnSYe6rEqOIiDvdCDtpViS+CIGhGIXq9pTn9o7f+JhmDHVWSY0TkbVhDy5kgH6s+/QzY36NY
1a5DMqzHntgwVPuUEdtRH35htWJubd+wPp9boe7cMEvv6IYSPf6Z8t8gpqGRs29UW9rpBqogcB2C
pbuyItiEWUBUmLpTDSedP2TaEFP1KakIDJvJWCg3nVNiwV3pvXlfUIGkYX0qI6WWJc7sY1IOunlc
Ds5jMJBwTUzP3hIl8hXK8pdAv93ETLGe5ZNahNeoNd7hmj37RK3NWookE7qhLQ5sRmpsukJ2MXHJ
2xnqlAA8mxT36+qZ5C2oaDgFrTrc6HO6hIEVv2kOSmnML8TfuZHUMpUFFW20ePjoKipMKSDwqHoT
wkcw8KwuN1aNyPbvl8Ly5b899m9f/tuvPX7jnyeImnUyKYyesiUuUb9HcSF54sxbWFcoXR9S7YeG
P2dWwIh5vuUQmOyHSeCvXeDx5f/tYyPDE7wXtEWMIUq2D+n3FM66gyxg8Rgipn0YNR43jy/h3rdb
Y36uIYe1+4dZA6c2T2CORuBoYSYTTF2m+DEWBfnDZqGOZELg9sJ9UGYGmtrH3bmVzr5qjp7/EMP+
9WsQjPwv4boAFLXQfX2jpFa7FssKVk3H6328zH/u/lWsl1O7NOwIBy5rMjkWu8AYkNX01zPweOzx
5eMbhhlgmfz77WYxF0CcS1dcL4ZVoZoIVx7fLvMXLPktE83/dD20qsyFTRxQGCQhAr4FpfW49/fm
8VgmVALG9S/cIhdfGH5SsGpbvQYV6JvJwQxoxxlK9DUzvjkpRjKxAQBaGg3kKqkbkISUojTfUjAX
/QKEM+XhN2nNgSqVG5O6J22KCsTRNDkWqt5pZplUNMKeshF3YZJI/jYw83MfldOuVqcN1nsW16k/
JfVYuoZmIPHi/Bm1kuQ7LoJUy3Yxaq/g1NHRUgQQXlicjGwC4tr0kzsXhNQFOnlkEGGMaqeMprqz
umEiGGS+mfGQ7GTVb/dhEWC3qr7qOKw2ACsTams7bob81FRld2rVymJF1fdMGQqb5rxbaP3WqHof
khCsq1kmLQ4OOB9/lsWko+sxe1KDS5UpNKdiIuA4Iz1HTWVxKwziVRmk5tRrNRJJVCMzqeqlTKAV
+3D7mTCt9ChCUgjyVjn1sqKcpjbg7FfGnS/o51kp/xhZErn8SnciHNXJchVGTaQv+eyXqB3NrSEp
/iGBNUBiveML44dEgM7KLOXfRm6zYw5zMJ4ZvnQhWxb+H5ujT7dg4l1NLNq/Ibr4wWo+YWyT+KwU
+Vlo5vw8R38AAKNtr2fixOguxr2IJk3nU9Eany2u2JIcnmQ56jcjO4nCE9Ol8ajNQQ1rMmWkQrst
n6XR6yVC6qnPjSNBbMaRHukWTMBNDiqDVlY1HVCOmuIfhRbBzIgNR5il2Lk8B4Tila0zcWFiq5rN
QLApJegDZC5IBneCp3wi3hwKrjUdouWVMHsSmM6xvZFEArAgUnXrR85Y0eHVs8pFcxZY6Snp5Teu
d+KGNt0TGxBXXD5EJkooTRioZMzk+Kkw58hKKl1BJM1j/3z78R3ygdBodgVvzH6OiDqAg0XqK0gI
86fT50ORVexd4+KuwoLDN3PySd6MBf95HFeNMH5iqP8Vu/hpyoJjkk0oKvBvjtJTBPLGblXphazw
CnxN+WHIA+2bma5sNd+GGSZnliqOKogHrWWnKOnDAUdftBGMVVWlwDqjQ5Ozz4srrwsXVIKCNNsI
4EKIvQYgsH9VC3kDw7zBUy+XJMPC6IVkCiGMfSqQilsFjW1VRKG6gpbKBEXqnyyuVcJoXocoYJ40
TBdwYCUNLfwgua1AerXNVnsZ/OFoTsn7IKhsUyk8YcJepAzpjFTv0g2jbbYlo+X6WhUSXtyQO6OU
58w4toxRe8XpLXnxmkT3MgJ11tG26o2KiNY8gbdlld9DxSbMyMSPDugg0SCWO5C44wjS3jSh3Piz
8kejtrMrSc08ACM3P2Lln8aCTl/QrMhj2Ur6xScLaWVpkSfIxQiUYiYmJOvfOl25qfMN4TVaoDq4
dAJa7NhCs5GO/kqWE7vsSc+KopEd5AnWH1LPgVjQuSI5Enq2XzJ5lQnUgNlQbGpt/vR9Tqekr2+m
pLpDfNO0Eyv+k9XmdIdR60/EiwqTcqgqiUAwTb+aUrgt2/hblS5AR/Hwm8wsCrP9yFF8JAWW98mg
9OvG37wsrC2ZT8JFGEPDKZG3U83Ie4moIz0oN3PgJ45GnYcGJD4D4cPUP/A2pBO5YvJBjNlRNjKx
K7I35hKArtaCTwdJTxqhiSsUOcrCeVOw72olPp8wGo5FsDfYxTkRwIpVChHdpUEh41ysfo1A/TJI
HLI7ZpVip9CTjK07KZUjBk2ZBGSEnfsq+OxDSX7tNBouWrPLDCPYwvVQHEJGXyUQ4uzPygIFilpX
P2klsUz3u6IM/0gS674hQsSq04vF5qwHO9FNAVoxcHTEk4p2XVBAC9Co0porcNjMu2Ur2SjiftIY
2ckGYnO9Jr+sHulEIH79jM2WTj35Z7avUZaRuWAHP2aj53sjJ7jXoPixA6j+55F2gi1P5sbQZwjc
RZDf6qZ8RjH11avxb9z9KOT2eL08+Y4+BxvWXfWS8WZlGk29XEauR8XPPGB8NiF+ghGbDHpnbet9
ihps2or2cqurBCRXVrFq2/EsheMChGD4WPnoAoE+aQftMxSU2dOoKPm4z2Ugae++Jv1W4XzW4Z1t
c7023Rg9fM6E3q5DS3TnAU2w1dIr1GW2zTQ9sCgETDQ7AU28r+LWLS1kQGrH62lGJ5s5uvSguqaU
nq4gE+hMhqbs1gZ4HaH5lntciUI6PwlzvGVFCneBRCRa0UbrQJTuocaeWc7ycYW2h5AGeOVhS3aA
n+a/o5AMdhPDMLFY2Wjp6sdYQ6JTkE9oqoTnlSjfrJTOWFOrzM7Qfmmh6Rpy/dFNorXWy/pKW9ba
KKZ0jhhK1Vp4w8MGbYpJhWuJwY2Z9YbOkHkKDGK/m7YUt3FYLgzlLttY5UJb17DAEydEXNY47BSl
+6NX80s25D3Pre80XUYqP8UvaXcO1eYnGPunCu0BGzV8j4Pou7UvrrvYv9BlMb0qqBZD4YRrnTjd
nr2x7QfSVy2Mg51JS7VQ6b8FHWCbTengjnKLo976EbHGr/oOCXaSiN/kxfMnGOVGzVUTpwsaxyyl
PeFTUkd6JXpVvk34y1Z1SzLmZEr+Xgh+88ZAXmcmisNgTN5HXHe9hNQ/8p0F8xiaonmcUsgcA8xL
EUyOW2RRguXSmBgVK8JGNBqSW03Qfm0uDjsjp1dT8iFiSZARJmG07k90X9K11qHTEYfad6sq+SKL
UtipjQ8zXUXK1c9lmnuZjhXcaHn1iQB/jZwDYiiL11HQov0/jywPz/jVd3L4RD4QZnIRW7yPOGyv
1xWXKoxPo9fV1es/X6I5gf4qDZvJH6AMRzrDxWXzNwVMLJJw/7in00Te9FrsThos4yhd+NyPu3NN
wzlLAwIRc+kln42WySE/8rgxer8gOKKDtx+2G3EI0WjgW22wee7D5V5kUrq0mbKd6KdyCuZbsZzz
fdk0hRORy0hG50xp3+p6xaKil67cTaptaMyFjXH+mLIwZ9kCfcbivg9zI3b5gA7l4tavl5sKxqYX
asLr46EE0wPhHajbq1ZTk+3QZNG2EjRXb2RrYwaNh5q52T9u+gG+FfQ9/IFWtyHcVXCMmig6fyGw
DUBH7ZQ2iJOOMq2qHlL1pK0DPnH0gAIyrJwfiGHJOERKlnsiGYs92pIKbHGZc1xnX1JQC1y64HNH
5qkjt9klVQStSBWrTiImQEUXY21XIxUAMdk5mogSLwrGaK8ERcRrjL8pWzkeUJHuB8qTVT4yuIhr
gMvSSMNENxhPqRPZ4FJZ7luxQ9FRymsJGz9bCQuARV+KFZgd3mVyWKu9jHdyjVvw0MbsjrrF0ptr
JOLi+lxWl4BByONBg0AODima4BE81FI0atfM8UsYU7hPTJXezuMfhIRpVCQgjUqx75c3IRgZGHRN
dKwCqyO8R3Qerz2m/bR/3Gsjrq3dwptqpvpM+nh0rXvONKn+lgNx3lrMfFM5qtdFb2zbAs+VWA0E
nquA50v2M8LcnduMFwBh4k1mBO9UZn0o84aoCbHXl8v2R6XTAWsqLUGRwnZukvVP3mhvHrr0yFi7
dEzTK9AJBYRYrAyTbpI+Bo7kB8BMh2FEKgEcqxYjT72qN39grzdZ1ToK9Q+lb15iwsRcQWy8rERy
CfqVo7ahYW7E8Z+Hxv//VzAfJBFJ+T+5GLY/WAT/h4fhn9/4Ly6f9B8iSX6KKoGZ0vUlruY/uXyS
8R+UaZDzZGJ+DMwE/3IwqBYkPnEJccJwwBVMsv7L0aBK/0GkjaWLsqJpZNuIyv+LpcGQ5CUO6r8F
KLGUi4rI67JMRVIlTKn/09JAZV11muHrJ2mK+02SFwA2ooA2Kw5DsNLpgu0NGe48bkoyhDw9CJnn
G80ulaJmgQlz93ETN6iZmhjhb7d0LR4384I2GB98g+WxYowHcMZpCAdNjjbKwhR43ABngUezgBP+
22NCjtjT52ROAqYNxNeBqFluHvfkZuRBtTZLKPh+xYYUh3kZw1HC+sBdv4ItMvSGsVKLVyy/pEIJ
NfKvZQU3NFTtBVYEFXGt1VanEXP/2gozBOMkjK0ag7GZrS5tEt0KBq81s2PYAEgbgZ1IFqW80nas
cbkOu9Ayts2UfFk5uRZ03vpduFDppwVXT2ip5FVycxE0HqpbgOQq/kWoClV5mwKl9wSD1xTE5nM3
WVtDJgMCJcxWkWcmyA3iIG3hTYyzhVX+cbd5kGfkhWqvSKOTcKnZPF6nsBCYHvdImTW2yGirNCDx
Y7mR5ipci0N0Hvum2ET1tAkW5HlCsMDSVK0CP9oso8e01HtP0gmy+IyjZB8iGBNb2DdySfYf6rst
WBo8z8a4JcP4nmVR5SAoA49QQXVfiCXSoKgrtjXQ1Rdf/t+bYKGv/P1yWvgfgPLj62hKnUdwLZSU
5UZcOnWPe0Rf/esxeaFApCpzrsWG/njljxtj+fLxmDDDbhwzlU51T7bV4/W0cdx7QbKWIdTcZxjW
NtITg2lCEK+qq3KAYSExoX6WtTswkPGnJmdpZElcFWAARa8FJiJ4EnM0O/X8NeD7VVbiAPhs200l
3CsZ+0d3457VrS1llb30aHxkp8HmIp7xm9hDQ+zBvjH2iXSsOOTfkj+SwwTltTgCUolJgUfgBwaX
+Qm1UTOflZGh+U+heSZTbJRgNakG4NmI/ZHaXUiQ1arajwRcELiFFnElbaZ+O3+Jz/iYGVvBgIxu
zAcNWLrAm+hNGHt8KYxQmVhbqNhqZ04OhnqgI0drSc1d/Te+0JJF9CajlkfpABKhtfN7fldiT3/R
O6a1y9vG1ESjeFUZQTmRuksh22T8ragjrQ1jqpQeJXKEkSjCVR2cSuur/MlcxAX9uX+KrvqLYNng
LNtDe8ctwDuBDBnzTbdWq5WMEF0+TosEx472xbVk2H7j8fId74P7CQ3fLvfCKRsZVtjlO2Ns5rop
3YaeLq2DUj4mHZkpB1RiW4WbYI/9eoouSCxzZli/nW4P9TckJIOKjV5RAgl5NX9jiU1aJtwA4+wW
ZDgOHGslfuJtJyihwoB9IviY9N0R2IQM68Xubsq4zy/ys/Ka0XjXWENINyQF1WmuCjKrYFXe/d28
7WtXzF2F/W3g6Zybt9IkzcVmPgIvR8yY37jpXT9QSLav+ZfxnL9YbnqOB1sfXKPbW/W7RVTIBi2N
wKdICpG/pl/SGTSxyTX5ht6Oucxcg5ecVuJlqpysdZBBm0/KQXjTQ1zddJRt9VP9HZ+Y42Cn2ZXb
ltHRiiwtgVwWiOQ/ReMFnA7+Ov4mGYkQpih2sqOssFJs1BcsFzSTAru7JsW9P1Qv40X+YEpXvzHJ
gT/CwdYfzJLumU1NlKIUI9SQwaXLAaWlnsz8lHw9Y9+WyOdWwUe9d6OtiLzpCa3HQmRfjYi/8fLQ
l3PbKxET8x9rh8KysWWiQlxjlez0P9Y3+/9986v+KDvtM/qxrqw7U+Pq9wClqo0LJ5ufMfqCP5QH
Ryz25aVBIdKupFfaQXBPICK5DMnw/6jnfONv+/OUs0tdDWSyzHbzKZMUBWRiY3I8ZF4ZueFP1XgD
SmHnpz8y4O+PCJL0V/WAg4/pWH+EP+DKmYMPisRMKtW3yLdBKB8HQs2QHe+J9nuqju1MicWagSZo
Y/7JZ296EWc3p43RvjXKO2sHKHQTMpv+ozIqM25a6HKnps+ylT+neVXs6Bpx6Ul5urHgxbr1O0o+
5IY/bbDGr4/AYVPcsH3znjefaG086av4hWnAdNTcTLrHTq9niYLx/jY9awcyA1gWgX676nagv4C4
eaU9R+9ztRq8Ys1qOXz0sTdvywt4BKkH1L7mswwBjPsnkRSyJx++zBpKfHoRvtEt8/kOgstHz7mX
P40wZTkTseEzKDt0L/68RacjLq0/ByiOyd+BrRbiA5rHca+RNQYInwsd6460S5+Q1wJKZZwffNJ7
CbEe1PCgbYUhSbxJfFe/cnpfs2P8FZLW8h3cWn+nkZnNAqL8Qkr1ZOCbCO7Gt6J/jqtjwtz3zqx3
FDyexi9XKNsn4WAIHyAn2BZ4WIfrb+nevvlHi37QdEkmuw+c4AV6dla8aDrNu3pT1HaiekW2bqWX
qVyJ4rUZz+RFwncBmxWEgG45mF1fxbDmZulvFm9E3A9I1K7jG1xrtCL82cZ9vvv9h9z8Lspizl5c
XrLhKZxCIIzgtsY5CIrswnOopBSLo4sMk8XCCJclI2ht2rmkcwDNQOKQ+h8hDVm8i9gKMZf9Sbf8
h0zF80eXP4z1X1yzN9uF3wGNBvsJicQ1SN8S9YgXk5fbrubjsF35b/UOW17EpW8vVh7GhCLfjMF3
rx/oySTZNqdv13mIFmGgzqInF64UXoqafqaL4a4fiBOlS7dqJifKtlJxJGhtRhtuI4dtnaVKtJ/p
RICaj1nGHLW5GsmIo2SfvFs7ZRff9P20UU/KeT77z+ZuIVDY0l54M1q3YolJGMRjdH3jJdDBJVxd
iJxQ8nLlVDagcGJX8jc4JHP5LqPA0WCCrvxb6g5PhYc8yEMhn27RJi8MHmR97SkZcTkd6c1Pe4bJ
3gsVOZ+g9iOF34s1XN6My5TXLgqUyCuzZvuFPDYgbyLa6zdrsKNmTzFdocBHRpdjumITiUh1ReOW
IKVKcmk9y9V6iJ/mwuu0o9RvetUxU7JXVvy8XLpBesXvQ+xXImD1sssbC9Hz8lT0fs4hKmN2t7a1
xU5cOfWzcAFPL+l0kpljMHpEMGjHv1FyleMVd/ES5YvhnhnPnhTDAScaQC19jUiRLmtVoT/bW8mL
MWxkGcWGHWAW/FZfy6P1TpxRfuVRXJv+PtyPGIvZaazM16p0eEk3mVLXng7j2vxSX7GfHNLb1Dg0
Icm2+yMYTn3CgojvcA1Col+DjFsrbv7RXoV1f53d4CJIu27bnIe98l5trjrq99/6Yzwx+DHPJc8x
u+Fe3eTYc5ywgy12zJzkTUTR81QXKxEbwp73iP4pRGU0CdGdeJsGLSDbVYtaYYuEpE9elAtd/jpY
dTINCGegzbsWv6x38bVDizy49TPmZ1p0XooH+g5gn4jm33rNnl2b1p1OEqGd7qiW9VV8VffpdXod
Xutn3n/+sajbl3h/7frEhYMm+Qq0y9PwRN+EI7Z05hLt0GpOT/nOeJGe599wdJVok+VHRsg7yoCh
dFrOQcLuvrtL+al6YMkf/VSOIUdER+/bBoP4W7cN7sKT8cOBU6+lZ7F9RTukvUjKmtavSPxK4+ji
qznfWzYlvJLPZX79gv0PMQAowhoXC3bgYk0ua7U3gGwDBUsIMbEPcEyAYvWs8LR6PuJrC7zX95rO
TUlS8yAHi8kt0t2uX+v4rzM8M3STPeUzBaJO6tGn21Tn4ofrtMUoJPOUl5opxbr4YeS9bk9du8VL
KfvPVFXVuX0WvzJQPW+wpEUvyT2UWkz7muaIWt2fvWxgd3vpb/Wtlo9StOpvSrEm3ih5j0Ab49/e
V5dJXnWWV92Tb/74SnGHM/8A3i54e1a0qy6E9DI6afBJ8fvGSRYdIdp1pt2ckX3zowVDAGmT39R2
mxo0s1FOIuCx448JnuYpOfuvvKIOwescAW0798W6zx0U9pRN1h+N7flihlqVKvjzdR3djfJrzDbk
L4KKH95Sps6K0+FP99hNSOdhy3tOOpF6GGY6moxgl+kBnki7Vkg/oyzDLrH0QJUB03fZbdE8mODC
uDHC3NotQn/TrD98BXZkH1pMdzt4no97j8ceN4HKdy1RZYdhIl1LQV1gtdNXSuvHTo0S0yY6noA8
dWGZhgu87HFvWAi2j3vZA2NGnBFERrVB65T2+9ESiUJ6fHvUFBik/9vfVkvctZpOxF2rbYwY90wi
vFV10Ltyzk5Ra/DC/YXdPuC6dNhPiYXiI5PQqPc40dR5cho/r3dWXnHZf9xVSur8KSWSSL7oLLet
0xavwW/xG8n0gVfikRKNND0iQmAT1WvgulmwYmSKNqtrkCmT0wHddalShl/sbft6o6jb3tiZpZ1/
6ZJtHqh44tZm3EYlAbj/XeNKsUI9XOADJ/h8sCkmjz25QONKiNHHrXlSVT91R+DfK/mu35UjINsi
3gumR1uYfqZsuNlv/jpdBLdlL2pl5HbZ7D9fmd75h3AVHLt3+Z0Cad7z159imni2sGo3um1dp9Dp
PPW9O1YfVJ3BQHwrvlsnQtRjInW2Ycn2rxV+p3fkBRfpQ7+3X8LkBL8tCYWKrb4Xa4PAjcThs59A
3mouU0X5t/+JLxSpZXrTvkxHu6K6Q/GXhDcNSpE9fuVevmXjIRFRfWgPaMBnzsI/Akrdt2Qz/Yae
9BGz73s3rvSueetMezrFP2yKqfQGfQU+6bf4ILQXO3OMoclYS3vePBwY1Dv8GuB2cpTYu8kv9R0+
AXMvgEM0CbUDQjSuf1dcrsyJ2Q8f0QNO7GJDj4+7bO0JH6+db7RruwuOA0rG00S8Et4xw0ZFiPhV
/BmQ/MVgDNmyt/Fm3POvMYDDsGwV7oTdiDIJhP6tcpo33yv9FR5JdAI2OIWCkMnJHrzgwGlAKFn+
FZPKOrj9a8jbCX7oVXC/x9XIOhYd/Cdjhfprq29n0U6OPqp7t/GinUKOIwNku1u3XzIfwQ/PWimr
mSyIDebLZmV9of4V7i2BVfz+hgduwq1iknJUSwYzXN9v1M/Knj6KtJdYWO545qDwS9hUnGJwY5PP
FZSHcRNBNmBUQPH0U27S19qnwmdPBaXBZsyaciF/xvgkOeou2KtucEUGg6t9WFc31K9kCnMYmarN
Q/qwUtb4G1lsrSORhBAWNt1zfNYKx3itdky7Ud2ei4/wTv/+f3F1Hruto0kUfiICzGErJkVLsiw5
bAhH5pz59PPxzmKAAQaDbndft0T+oerUCQpGkz+GrVwDPB8TO7zjpYt5BO/FcocvxoEKb/l1Hmkt
9diVf9aoDToqrJpYwYzpofBQUt/kXbOdXnkbtW951TkAEHrHWTC9ow/NT3Qv/VoEbuMPtfIsGgGy
LPvSE5Sd9Exxfq1yF5cEXntVOmQ418RWb2FtQx4p0q0qgXdtutab4Larzz3wExdnbgOYCdJ1HQXd
VjXJp3GiHcjNv0m1FeGkQRGkd/+m+KM9JZR4t4Jl+JSuw02X3KURrj6IARgBLN2H+IeEfDjSR5Le
ga/aMRg+IehAYiDMvWj5EL5e29BDaYYQEvaf2leOrhJxxGYBnUw8Q8ZF8rbKu1498THtKpQiPspf
UdpOREKSlRTahYL7NlynjfJavCsRlkn4UzJxcFCcTl8SfJoD06AVb2nt9mNdRR/mLygChhs3Fkaa
4l9gAwDxwvsrqIDwRvOtfbFIsG2CkSvY9YeyONpXO19z6CeJR5pn8tb/csRF7xXU8dQpM2q1w3Bp
n+C1G6g9XyvSThsOST4X4MROv446Jnlechk/UGIDZeihDY41a4REgEziYuWKv1njth8zylse2nhC
2LVwfYc2wi3zrwX/yjzkCPkH0z/4j7kvAPuE8X48WTTThtN+BaaHxkU9Kf0GP0an95Oz0W2SfrO8
5h/W86w9ESE69o4k2Vl2zdIXctqK17C0mdEPjR+Op3ZaYZZ13pY8TQF3L+BQeAwET76Jms1s8hmf
6rVxAHQAJ6jBUI/L63Ap98M2uM1Ox+uEj3sF1rKnzuXtNj/plU1ClpGhcXGeFoVxsZfPfh5hWOlx
QmNmc8ec4ArLM8fbcDPf8ys8h/pUjQ9QL26iQLuQHsfG5sppvgzXeAJBY8b1yt7txA3Sl7N+mS+l
tcFs1OJUOrYUC+VG3yNnclhN66+7IsvgPdbjbr6vJwXK/xtvni0nvDL2Mq8rTZ4T1mQzfnFrtMih
Eo4bdPM9J++hvKen8WJ8qA4pJpiriL+Tuu3ZchhRfPWakyqeGG3naE/yiAkSGnuTsSkpI6DzU8UQ
elJRL+5K4fff8+bFqK54HTgEzHeHvOKo8/NNqR3oswO/OreVp0l2DOkHBZuBxGIflVuCJghZk2g+
1dapZ/hyPhCW+ctVa672Yb6QvenJgRuKU5SFBUMEy0LSsbuX8Rl/Y17zje2m6ziTukDiYHdk0Muy
F2jE4rn8B1UyTQ3s1jer4y2pzWglnmDF0fszYO7Z1pviMyJtm0nAG+GjhKR/jCd2Ggc2pPUErwLU
F6TwJXdROyBwyHbNjok4SZsGy6nc0aHyrASkADKB6e6yZdcKdpD4KqLK9aBX6G/57Dxv9UZgGvtC
L494vFYH5UObXKPA7MCtll3d26np15Nn5uee1fgTu7THZM94iPXTHK3Diz67RrOdoTe2btPbIsYt
u+q2fmdOltoF62Q5kp6+ifibrfaFJQngJy88GHAw24bGJcVromMp0FVybadrYSQQFVTakD1xSmcK
vi4U/Hgsr8uuOCrhtbTpxxPXRlO7MX1yYOukMjxx/G6wGn3giR5RQ5GQbHnsu/FXam+W6bUD3eWT
eOdSBBTEHXX4Ka9tuCv9xIu1Cy9FeVXv4TW8qz8a5f/TcBigrr5CjkaPuwm3Fr4bYL+O9J1cwkM7
2UO5Q0zOHlW5YKsNMq96A0dAvONEOZFEzpJ4HX+pvfBv6RgOEXTKw1dDuzlLXzPWj+Fm+Zp4FJRz
1+5FQ/3zgOE8OvD/gmvLQbLC0SndYrlLKscbn9u7vs8/02fyUD9I09YjuOGb5h+g34876RXngD+r
2eI3LXmRzVinwEr/uyq3rQ8/55PjV2VZ3rkkUViLNx5s0K97t/2lFh/wzaKLw7irOhFAA4FkD61+
b56qNwnR6R8+VnPjLea968ZNoiC890FsUt6hHeyZnxf8SF2BVRHIsgfTgThoxx+GwcSNag+v7KZy
6t4Z76MbPnJ2AAXeyMWHv9EWLUl+wPtW/4s4gbFW5NcgxHHBgcEx4TjJ++ko/3HqkliIOzxpgAdW
WXcrfggLCoiFdiZWwgabAHJG3eAXwQMnuF6RS4oh135h+DH+QrnaJ5f6OdyyWr/5kFjxtN0RsLRC
89xuiLLZqZRuPhRbmbb9w3zUT6pLDrGfeQV0sWWD/EWA9W/3f1zLVmajBLhTemkHIs4ZJxyls7Zc
ZsjxYOQ2tpqe9cwZ1ShbWfIyBmR49GhrmRFIhDIfI5ylY6/De6M80toNX9YXmxON4fDKYpF/5M7h
+W3QrD9wwj6ze9v79DonDhvK4fH9fGQvy7G5tXcOxQT8BPzmJaZMcOWd+r58Wa8Lduf3NLTzD+4l
TT3jBxLN31w0lP/BUfkIaifSD+Y31QmR2AWeJckuesb+I37RrhWAzi1FcArJguV2lF/Q6WSvw7b/
JZqPpuycnrDhedOaTbnLMBw9FgfVwM+d2QmOUZsOUjiBRhT7u8q1TuEFdkK0nVysmwoqcM1NHrKH
xnZTHmNX2VpecbEO03Z6Ht8k3zwiNa1oliAGr5UDNglU8ckm8ngbzSaQKaRcqosIUdgXgu3hxhnZ
rufGJvuSCC8ipwmZokD7BOZswp+lG+Pko5qs3KbGR2Gj4ip21HxoVowDXsTYoZkmCxxQXzEdnGVM
EN7ehi054xjn4nGTm7sy88xb32+Kg4lXUoHofZMiMhvgtznyGUv9bW/sZ+VecbCmYFGgDfueElne
ZpJLgYhl3Te5YfvuY3wZWk8bHfkNTyuHl07F3CNbpzk80/VRmD4jRpI+oMXsyjsd34GBwI7GwrjX
nESn7AmFfCba4HwLeyTdtO8iSCuHfrjFoI21I3wG2/Ft+hP5eqRoneo3ofP67+6B6Mkat9m17uye
ENxooz3Mg/gFcKUNrvoq7BvJj56nx9i4WucBXZQ/CRUSnwo0H8+QStx2yl5fPLRpcswAAHCTF+5W
WGxFZCgh9F395KrJlo9kdEO0M6YPLbLFI7jPfJuXo+Iavnmr30J5EzOCohiHbEc8Jx533bOafgx8
o3g3vsXjTcMtabah0GHAKR9B0r+3BEWDCD3/U9xubHwJmF+QjmxKzgxEzjGyRXIl/HS28ac8GHoQ
qZaHvsaITdrGF2U5SZnTsizssLdr8972ftV6kPsi2uAMMQq6Mz4PF7QDi2aLalbEpq2AsGmDKH6T
vGuHb2haML1aQKaJAiDvHiMXSPPPEk5QAZXGhl1AD788z2ekq/oKSpUX83tstvzL9AXZvDEyNz1x
akOEZ5oR/sweFECP2eKlfoJHifu1K3vVPmfzUCpzkYQnMsq98rN/aF/dMSGYJ3fCTxEomYhbxU7/
Stxj/7p3E1PjEFcn2od23x5wioPT+ae8YGf00u5He6Dhnz/UvwnjnRi/7HU2Gtl9tNVMj51GNM5z
IFxwu+nrdca5BPtGvCzLE78x6vfTW7BqezcMJCVeG8h/7wvB3kz3SPE0Ff7/hiGdEm+ywZYW3LA2
8Xpn3aUvGLWFSS6Iz9ASR0k8nEaowKa/tG+wwEgj1TKbMVGzmXq/CH15rSOYiUJU7m0kgPWzSlGO
pIsZ3RuZJkxNMRkrJ6cV4LHjKOGYnxTHwRNp3asefjfuKQiYF9L4OcRpC9/Few62JjicloV11TQ/
zh7atrlJljebFDCb5BsflfXKcpDDfXag580mE52UaXB2ZsAxWoDSTD+3NC647bAXnxIPQpZ4Cj9k
zjGqe1eGRbzl7VEBp9d4tVxbP8FibvIrynDwTxwmco/rzO1P0TnRTi0iC8im1KB4s9ihz5H9xNel
Mk7eqJbz6khqGXl7W2o069O455gcP9KfUHdZ6vkxtS3XfAcJMEhLpfUCZsqv0zF8YnzaveCUZKKd
tfzhhR6egaL13iDHAzBJXuv0iS09lnwDV/gdv813LjlZc9YLadhaFBsfqLS5vrnhcErmcB1u6Ep/
8+vqOb8zvkvy6d008mYZL5sjZGrd194QFMMX5IZlJ5HXzFRnRv/qdkQ6zh6Ldj2refmUvS9O3XhM
k5mXwTwmXuebC1SxkbLdS9PFkooyjWC71BEfEEnPAseRzGRqobapR/S6biLg1EIQoIPZwcK6FjbR
HS32LSUMWXIh75nFNvog5qK+VPey3BrCluECEwesp7sSE7adlFzm8WElblBSO3NQUGzwUbz+KwXn
8XXgHYexIGudQJLTfMIlfCNsgY5YC1R2uGndwWXn2FkZtzfjguOHdiaIlpLwgZWO175id1AJ2xKX
ubsMDzsBtyVKI4IQg4mRS/LDcgsfy00iZ0j5iE2v4wMyhmCUtTXByXPX6Oxk9WQk4YuPpu/CyFvQ
P0NIiT70J91t9ylPKrGbtxiyQXKv188af06ZHdgB/1O2Mzzd+cLAnIHR2Hu64QBZUm6oDH3VI8NT
nITswGWM9dYzprxLF2GXn+uX7JlLHU8NFEEOzp0/DIwS+lHcD3YMHPA62aY3UT0n+/Gs44hP3uVv
8Cq+zvS+FN67+r3wk73sLC6ojvIJ2N19gP9X+xKLG8mWD81H4QausOvu8Y2vozoBIdjMh3fRDu0l
kBvfOzqF5+lU+NDpmack64QOaSKLhtoue2le2JrTC4uMA0+uPe2mvJkc3Oep30g7q8Nz4TiU7yIQ
xkMHjOn8cXJha5JkIia20TmMu6vfQjk0qWuCCTEr44rm2VPu5Nt23iIQyTBuSr05cDWOl9HB3K1M
9wnyo+okodQxdn0FxdLtVX+ZmGUgw3HzwNNTVv8Gojbzh0n2zd7OCtdKXzNi3ztcFYUn6cTF0qzx
IDZPz/g3j0s0B8eU1GAevVHem9/4ln9NhV38MhC+8utZMetL2LcR0kCOOjt+bQ/NbyOyRLjSN8Yx
uVfqxnw2xfXbKcO/yRLQVr1hBAg9Fv8Y4YW3w3fEt3ehDHuVD71jnPQzNCFbPJjPzA4nXHl+IBlj
wsq82zYYFCJaSQ76Yficv1OJPbhJ/phz7LqnZtp09QarvHF8hP2TpLik4uLVU1zDtwExNMiucTJ8
KN03kdpWZdDpL71DBCnlRs7MrqOb3cxf8StNRZD7DQIjJjoMT9x+j2kvv1z+Mg9VaEfX6k5CDwqW
HaeDiI0KDntHq4Q1ukVZI7lsg9qpCQJ7US/hr/Q8M2/+NjO7s6FF3LNfAfS2BJZw5Ff+e4PHdwez
OrWv4la5M1IUnPImvOvPJOElW2kna35ny9+I7eMfVNwPgDvtLoQ7BFU+s8W7MfscGe2t2UfIYl/D
G4eCLq5ENA0Psn5tUp7ME4nk2GbptoX9kmTjb3KR/PE7vXQM34RLLxLTsqnuyrvKkCe+ZapT3c0v
VJMa4M+hf2F4Qkwcz7PxSYeYX/gd3bW5il/qISW/ciM3JAE4VHjwUabH8tH4BG4xam0BGsBFbwyZ
tY0WuLDf5DfZyW/RB8suvImAzbZ5XgOuZyc/fn7SVqcgDNvJT6nBfo1x091rQCEbNvGZzxjfVA68
W3JfbnAD8FXqOcFLbMF2CJ6RRNZfFn/GOv5lPFDrmPmhHXJwwl1gNnrLsTpPXhjcwptys9/5pnvR
tT2sFfLExQsRYAOF5A5geeie8rP+JDi80uSjYmMdYq95rq7WTrukTn2ZfPULk1pl3EALOchb7WJa
bvcWv7J1oz0OZNfsaXSYLsJnJmYd3guwPGXn1ZF2hR8PtuwJUDqMLTw8YBaA+WeFw6Nav0T/2n0M
TzrflvHtzwrZYnx9ZEq5OCTS4ZvDc6ZdjzbFXd1mz3roHrW/Gm4+8DW5dmB1O97zD1hMFLqYtfXa
BnoHRDeWL8QbUAeGiMZ+uSryTj9TYqb1i7UXDznHJ1dPfWRdVvvsXpJL/Kl/8bMeJ89fjggWivSO
PSWW2/Jrc5IdiYotpiIij+5CFFDCpGZGdgifDvn0hm+ohr5CZ1sTpbbB/4QlIr40V3ifAiM3Ompc
cJJPqvdKeRkokhZXkn0sZS1tI37XR34TZFlTsVdbisd4Q/LP7yHkmErfPKiHIHLw+nzJXxA5ALwU
m7LfCCDbEDFv3UnYpy/9DhaV/m/KT9f4LB/JRSEZhyado4+PyI1JgxhtzVdG2LhNFCfpHVz3d6Kq
OoaP4rhSxEIHa6lg3lnn+jPasbUW8NQ3OCHMbXBu6zfZUeC6hz7nVtY5gBELH+7RvOFZBekf6jnn
9vRWM90FndqHDxgdwlG/ggp0APAf3HQvabo3rxDLrtBcr907AQpOQx2dedUnJzZeL+hWFJaPcuYG
4abR97CG1BoaGkC4TaEp1acQK94rVbZxIVZvwryc8ri5zi/tTbuMh8bPSBdQsSLZTI/G54A596on
HKyXLNzpTyIEEm5m4I/lW0CO4kCKOSS48UBe8+A8ArNQ9c4R5ir+7FsOJ8FbYzjTg1l380geFqYf
kHpB/DfWHQcVoiwKN3T6/VsWnIrIMahrQYz5qYW6aMOod/6LLdt6IzcA0iAvMvQzmia3vjRPCTUH
bU1to48sSVFjQPTTfdKpxoOfPFkfwa2h1EZO3uy63InELYYh1JPBeCiqp0Tc6t/6d4rpO4+Kh3g0
DPyVtozR4zd6qv4NRd80uzqDK5EoITvM7fQyIg7alrdkWzwpbMzeNj6FCzddrpzz8L2Gw6KwuFT6
qXGLW1E3bq3iOc6uo7INItxeoCfZw2/N/O+VGgLDD8qMEhjLqcFW7uH3RAx2AMxhs304qTPTzcvt
WLm1ZE+p3+Mri98WrZ6KzcOmkWDLblll5LJPBnNXwCtmTShOIUSdykPn29kHvwvTvJmfc7QMrq7v
jfdccit//IqLHX7QELIPmo6TyNpQKwWjhPVAXrB/Jjold3Mua9QVuIXd5m33O/mImdhBwzpb0F7a
1xSKariNyiM6GexHIxVbki3eq4iqoFFx8uGDX0LiM2jabOl73kfIK+x4WUtYuhtwy9BucQvjrqoh
yiSA5uNj6s7GzmRsOmxRW+fTkXuasbQXcuDg2T8/h4ujTPsaEoS+l3uPioQPnGdvUgBltNoIWIgn
ww4hnsSlwjCC2lpeH38tu+kZF3liWIbp2pXPcXqW81NekV0CkR3hvrOQhzLuxuFSzBgr2TkzyJLB
xH4ayIf+mvW9akIWe8wmcE2xpSyhLqMWokhQeb2AIZTslN2ya8YeZyWvYyE8ZjpauONCqpttGcHP
4Oi6A+0ue1OfrQv0pB4z/s7uGFiXW0HYUBgVlSeVn6FK0NFRm+BwPDiYY7KN7vrXcPk32O/Xaf//
5vz//hb7SsSEOSaj//sHkRmu6EgDH44/gNga+5y8CUYf/enu38/mQFc9ozMumPlbO9MU3bwHGEsI
CERLCyhH6mS3j8OxB0rhr4wKRv04S9qubo7YY9Ar/vvRv38oY2rttB3Q9r+fSUvBP8Zkrv/vH7Ma
fAjq2vJRpAEZJHLrilP8I40r1/7fz5r1H/zLq/33f/8XX/vvZ//+vf/+EVPtV2fHeOgc1J7MHv/9
2sxUOPHWv/z3r+LkSmOSyOkeK5zmHA67qaIbV2eIKn2wVfiwkh6bfjO2pReEnT/DAZKTrsOqT58d
vXDje9rPpyacSX8hBTE0eWtlrmhnvYjPWRZ9Wkr+rKjCpywOnadmKtEGjDfidN7FQuI27Nc+OE/F
pPhRidNNlb0FAk47+NZPXgafLg0HQgu7NvTypKTJA0Gw8NbTMmixs5KIjiFItDSmQZvcwxPNlORJ
iInsGspxN8TUpyhOuPp07k29jxlctf20zXUm2/H4WYqlfFADHd51uJ1N1eWt7JKCZ6SJg9dKJtLg
Dmh0vOSdLB0sjekDiokfU2QWbypeheh6xlvKbOYPVCEtWZAUHD0uSJgL+ooQUhhlMSPLGH6nBtui
JVjAnXtoje3IRZgSfz6P4rTLyuhtSGQSFrhiEJIEjAd6qyK7SMNZJk5wxMzoIzRUvFC+a4iXFv7j
WgzJa1ETyHTDcAp1jBNE6Mzk9NG/S96yMC+vopHEnsX4SXLtE2coEpBjYr1LHBk0A2bCZMJ9wWht
l8CmUA1Ge4MiSY4kuBx4glihrBXGgo71jK8v27n25+LHnIrEHUnHmOJnwhe6FrZYM9AGJHNIBNQy
Olq9/vFVKxlHj7gZiuegxEoIR+8rDgeYZSrafDSisvCLfAGJazPCQbWvad5qhbAnFIJDosTwjUfu
trhEbqQ4Wwgp6t8I8ql2Vf4nJjAfkKrTNE3ZuFlSbW8xCxgQPcQSmEODgPgpIV2k79azJis+4xq1
hfSUVHgcjKUJaWHp6MhT4wMjiM6XA/3LipbTLGeAUqYE81jEVDOGXpvyjUIVbFPG4hE3C7xHszLY
IvWl6GWr7QyFmMBhmrbdvMDmxrxJyJkpKnr5qFmJrjRK4JD44Mgy5MiUwywxsz9cQ5tDZc4o3cFE
zHjmgC7YH8EYifA0VIY8GbWr8cERWP2pefiTIAb3i4y7LcVufiOzZLs1EaQWhuNizntilNklCdWA
mrRY1nMXVCBodceAqFF1Ad2nzmEgZ58aXvKu3CRvRixTyAVwnY3qJqa0BINQgCsPTFVFcMMw4WpL
FOvWqzg1K1WqOQ1HWVLlGg5KMPnHS8BCcoIBMAJ3bqeu8CaVcAv2ir9RSPujlHJyq7LiWH1NRR7n
sa9jWbbvKWmSIJz8YClTu4Z0W8oqPEOc16cuE31iVzUuVLKRSrSw+kHnAQw16GGOiB4ZLyh4iLno
1pSh+C9NcuxjCpW8peorqvQ6hp9xO5HHDO9LhGTAEUt2tWbas8oYIk5HPDIHRqRx+BaVjJRLI5M2
pZz6s9L2doybuS/3auG1OMKAgTH8HwrA/2ZRYxrg9LVZloeaXqaK0VTHDHFKZ8jPPSs4WsWjAiAW
Obub2BKcPJ3Fq6Hm3bmUaWHS6Vs0xPdp4l2XGuEjwpy60LK/2pLefh9E+EnIs3I2VSBHQX0UusRd
/Y8CNDNwSUTItnkBB1drnqdcUN9T4EZZYVZpgAWH0eBlqrAfKSJkNPwbo10jtIb4A2+KxEVEd8A3
2oAVuTC1HhiQTiGyhACWSDzXV5JENybq0UOpMCYm+AMOlaRgwV2XjVcI81nGZFjWsSXCcZ22p1FW
t7cC8juYoTGVBiVDvJDu2CC/MaIzCX/ykyj3b43c30ssr8oeu8luEmnjDfCJiDiBp7yiAdUY2i8a
2l0xBWynmzPGquL3cr7JQvAsBCFzilpI93ARER4fIo36IrEYklvHgCOyNN/EFJgyyHGW1FEoSMnc
bdHMu4Ke3a1plSvo/UdnRkR2G5TDo/6V6fnv3OmWr03jgNUGGDxxJbohO2kAtUSW88hB/iZhqQzV
3JJIEjdV+qV+BNKSQ91fwv4aV22EGYn1UMvV8S8Dp2CbwZRrJ4gi5uKErHKYfnYbou9h4jwWib7L
TG8I4RsWYosxRTw+xP55xnmwLZ/Xj7gnFI1FFemCr8zBBsNLjXWSPWJLibwIZwoS2ZjRNEQyMMaB
44FXN9zCjq2YES3oWT3FdMHgY8DuGAq0aOMBJNhLFAbeMGhnTAggN5P465LzveuliAiNNsNRIJ+3
BWOe0Wx9Q5UXbOYWiA3LiFNMjldEnGdgjMaseXnaIhDhl0x0OH3iSDlqY0IZuL1bjC1XmJpgDggR
vFNL7HJkCXBXhIqkugZwuVpwChNmsC/iQhlCdNorOZYRpMTj0gkLpoqwJ8qx7WAuoaOvhgTBJkpK
bY2SQ1VPXgTSPkIi6Ui1oN8MAY4UAV0Y8v2YCRotDMSTEcpCaIIaKnOTekZzVaRKcCNNZEiIb7ud
qKAerU7vN3DDbgwGT5FhzSgQM2aYAlxsmCP1PAzE4baVH2I8sDF07WmewIzJF59xpyl65vuxoeIi
UfJuGoQyqVC2iJy1ZBszaJemzIsDCPJ4Wb5KJuiywPp2OwC1MpljmkThbmWt6ZC7zpATc9G6I+xU
LpKHUGPeOnEgh307gsPTjIiF7PQhopeiTdAtcZnkjfHappr8yNWnWSEHBeu3rdADYM5iimKrww+2
YehamVjkmdr4NvfmNwF3N9wdlqe8H9rDGGKmyzxA1uPxoMkhTHOLpn7IQaEayzxaRf6pBcHq8s4U
v0wuE3EDe2Xp7zMrkMVKWUN1V42tj7IV6JVJY4IDm51Te8HjWtDeMH/KdfUN8ynfEiCxJYTseR25
ghtFzDLYaNKPkmqPsqklIi9FdxqxRyLVwhnoXxxtwPO/klS/SKEuRO3zYhg7zCYcKYbUIEu1b9a4
9eXo4x0lREjejhgQd52bxRMgllA8VTim6M2CYIzhQZXLniVIwrnn8zudFjZYYGF4JJD9OZnRVh9X
E+cZKfpVJWknnEGTctla/NoY3KGB/yO2TLZVMcMNuE12QbxgMjFe6qyM/UKJSEYGvZIiWPxksyFD
invEimsLJDSZi92n1OJJoMbWUzhK887oQV+apHRI6rA8sWJIn0UJliJEHeaJrYeMVzUdIaMo/Wlj
922KHf9aeIEGPR+o73hg1T3IF3NXH62pU2+LrKO7lTZVjiRtoTjxl0eUxKqHAnzZWtK+ihnmqAGr
Vlq04xhpDFNwOpIMuEIYmJB0AEo/tXJNn3OpwhzB7YyUtNXQ82OEbVY5WRuLAe9qPE0Wt8TI7Ket
dcm2ZtiQY/9QFCXZZVl+gYgwybh11RDqa4lXjf+X4mKZ4BaofVe7JGM3G/VBndTwuUrIt8Frvm2g
KpqKqntq3X0YVjUec8s6zBbtiqVVPtG4hXaSK4yjkAqTxEqAUjHH9NHGayRpty7DkLjns/KYEtiE
OaHBNAQvc2h+EeahbZVZsby26J4xzQ2PucpRVmADpaUCdnA8UA2clACIXaRV73gFBtR07Vsux8w1
xPIpDmrCiWm4R3bumv6CKXfHU8DAlKaEYMpauYnkwVXxcA4rsD3Jr0NT9MxysK2OyqkuluOoRT/G
mBNWEH4FKchOkM6aSzHmFV01Y14nPeURtlQCZuCKhyEElOMKUK2n6+Xwt+qraDFR6eKy9auV2ZvU
/c4yasHGyR0DZtSyywCIEVJ7tihEam3GdC9HrGjGmFMlreRaWn2oxdwtW/O9lLmHx0zwUwnsCLN4
mEIt4Ns8C5cGacGLyNBsjNv3fEpaO1JGeJNjavgaxPz0oA8yLbQ8HHSF+6OLcHYzipy/muHOiaGC
30oMP00jOSaOoWo0MT5Uw7dIngepcQXf9NrVaKBHJGWRNIeuriEOHYcYmuIcJl6A5y8k8vSGKVmM
0RazWt4G2YBa6g4ZnkFSzsSILho8n4ykmLZjh83ORTJq8K7WS8V5L8CbmDCeBZYcKM9Jfq5IXnC5
tPAZGHfsZOu5rY5N5kVzvyJucAXZPHCcKsJvI6L2Stz1g4ax8hx1VzCFu0B+HsF9wlYJeIGC1ICB
TP1H2hcp6TymSzUv2G0nHoOZaa2o5bAggRtnyNKaftXphghYvo4iA7FkfiRhv7XSBOggkjIvD8m7
0tjsMiZJ46tG7qxNOBS0WmvVy7YPxN3TQV5TN85qUViY7y5bEp97GLFatAZwXYdBovNuKGYCJQEK
rc0nRQd7DYXwRBIUxbLE4qQuhZDTnljnuWOGFvNd68ts+gY0KjlIwnDBlPLEF8cyraVhE8YWDftQ
42FPuJCSpj6OyDn5pxx+GHI5qkH83gR7fFA6qCUzz1dc33sAn1TBDUgOrOxV1PHeigQML7tVp5hj
VJjNmCnlteBnncasT2TuMuH1hH/LTiVbzdbSJjtNK87XYmfWRF9YEe+buUsPltmyOkyVsU4TovKB
0mrSVoSzwtB6QW07KsYuSp7LDBpDGHXfZBv8KQ3gQN3R9FjM1SeVuCcDbX8x8nQrwBkv7CHskK8V
+kJJc4G1EVrueWq23AIIoBsFni58RL3Wx1NUkr9jaeMKZaDxliHFxXLQu2QfQVhd5GLXN/DrenUp
6LZVe1Rgk2Prafo9HJcG4iOpwTqiquZv5ujVrGg+5j2mn8nc6JAYYR+NlhY4ahCMT20abYeBGGZR
Tg+FCe9vwuDY6rvWqZoA7mAQu1oSXNMG8jVpSAdlHe9oWJhu1Lx96JnBCE509PF1CTHTxRDkMagK
ZK6hxb8+gAnE+4y2qrDAipkYuRcEXStFj1Cqgzs9z6zrXPAUDV3D/FAy7GXxlsFDq4JZ1XIdhKz6
cSlFnNqiwKELfoWaUYmN/L3Ut0iOJXc99bEgoiyhMo6fZMwhEQ8QUgGxo5JhGFZzvW1T7GckIbiJ
DQqRhbkwXyyTstdMV7xhDUdDWyEo8YGy8ApiskC2GH0Slv84KH+ipcb8vKC7I9FQYgfkWMirwqbp
FMZrcmZrhVm6emzR0JrWC+ZDbEKdhWowLBzp4c8yhw3iLON7iWM4IRDfe4zkPFkf31FQdbzEpjli
yyQQdISDRVVMnlAnzDmELrrO+pcZPiNxqMCkMGvrLdcY5Q+xY5gyrtOj+c0Y6Vwyvf0gv5bcPhIS
1begRFuKBGsvdvA8iJz/7ERAoQTPgKRMnFgeKasIMnHbun5jywEwBbjhKaL63ij9uJEUiKeiXsjQ
3MUvRR9vS8NMo9MxKC2hArQYSFsYVWVj+hNhYHxZoOrLJaOycu1jNVo4iRquGsOjgHDCHIFApkw6
Bkts3rSGgcjI8GoG/AqVWHoySskpsVNz2gGqZlpNxW1RxC+zkqIvepsfjWSzXNJfCksD1VTaH+63
91wHe9G6kCrrXNZ9s8VJRZvCyQvr+F0VVXhZu37kQo1VxLxtD6zG0XDMYbjMBbp94npiPPx8LaSI
MfBqaJTR4+piNKGWe2PMMHKShq9AJspWhileBlQnc9AEqK4HLIgzySMEbeW0SJ9ZYP2HuzNbbtzK
1vSrVNT1wWnMGzjR7gtxFClSFMVkKvMGISlTmOdpA0/f36Zdla60275vRyRNipIIkcDea/3rHz4V
c4J+JbstVgyfAnmMZfbFM9qRIO28faglVmHkbhpLN9YJNPfr12G0sVDiKi+xTVxNeOHtfZ8MyoS6
pZybYj0YwYGFLiGZ07fvQlLiIEMZl8qv6Q1zqUH1RBTn9C9sXvFTKjucaj3/2cPQfxXMAaz/uv3k
FcXSnUg4k2WNLLW0nu2O9a8w7GaZhUQrabq2gaNqVsifAi/L2efAeCRrXyH1BteRwV3njb1rysLd
CpgHVib6DWHmq8hDyWkFBatQrqNHoErS4xKdPK3eELGieJ19TxIlzu9htUiLxN9a1Ba7sLTf41zz
H+OkOs06os7RtOQap1McsTwUL3lBIW+7Kzdx1gFucMQiMrP0C+x430aIJzkL/4KOsIbbizOsaJk6
BJ+tgpjd2YKkPzDPiJLXpirFyQOOpmuY7txBXH3IdzlSPzQv9rRyKu2jsPvN6HounZv2KPrmWwjw
tiobuBJjZc0bHyYG5ufhog4ouxVqX+p5uQ4FxrBjFIrtGCibXYkLnmBG6hAki2iD4kBoMIoDDQ7C
ZLJiGOBX4dyYUFkljlZ9/yUMtWtSCocEULrkqCpezGnOt6aT7oOg1RfTiPzQ6hXJsuuI4kXHr40s
pCVGYFurPTWahxVDmINzhJGzbr/2GJ41RNxvzHlE1OE2+BW0fctmpeFaZ6Dl0Yu5XTpxwWx/Bo6Q
7HCLxPCzbWLqYlWbvKua1N/dXgWI5c4XH8/4xEuqr4krSQ/SjmbjPrDXnkY+2WsVODupW9kiwphv
l7Rcg7kyWS9eJF3xNmjwkdFgMxQP5G+8hwnU93xk8e+QZbGRkBDlDuzPbv2ehcQ9xIYHvbhUzjt/
fjeamqexU4Iqx8l30nfK5PH27WEtvIlBtWoihnFa0viThHn7JnXz42Feu3gi3B7/evf243/6/I8f
n4eG4/rxWHhMGMeNoY0fvGSERgJL7Zuv9u3e7ebmpd0M6Fp/PLzdu33t9uyPb/7paz89vH1fgNtM
NbwbOBKSROaubr7cQVrx10zqT/z17u2rt8ezJXlKy3H7MH3SS9SR3G44u1Dc/niszcG/HhOqAnbY
LuMXkc8Ypc7awsdDzVzYQJk7Uopn/kqtu7eD/C6rMAYNJPl+NwvafMBhLtIjZzdjob30PUqa28Ou
nn97IlXfIlwMWTmptj9+4PZtt4caoNDGHaP97UuxY9s7MqRRsvV6SrqshW/P7ftuz9xuyrxhdEvT
eU5iC+E21qE8VIdxe7ozHee+NN8n23QgDPsD6lYXrkCMi9iewgGXLeVWJGqG+UHGXlxXTH/tpHvu
EgY0QzM1C7ck8+t2Y8oOQkRUNjP8xhmGCK4zouy+SQ2uReE5oJ+JgfcjG7jdMDGL2pZxIUkbKWZj
21i5SiXKKKq4neDq4e1reT5C3e4FLp4NLrOlMSBvuD0zhIUxrwKiB7MRVP7Hz2Xk4/K59+4uwByN
SG/1G26/uwo15TyiDYSn4k764/V+fZXbr/31e25PyY5JijEWqEL/fVDpv4/s9t23J373u/+fT//4
DZWXtBu/b+9/fO/vXrMkiCROm31mUADjmcXy5+UYKZAbuYxC/3m0IS6aBjo7MXUPKdAzdlK4Zwwe
4Ta5FgNdvpJJS9h1HTAVKKN7DNqLe9LtmgetH5kqpczxCX8YomGVdBnBi/BW6hIrLyxWCPHSXodG
/3DtKN8NNYP4JqPUb6hc6DgdumycCjTXBRNjZmkGdJ5+YUkcYPAgGvx2EzD70FyggLZrAN78CwVY
eUxHljS/1qHO6sS7dmmwrMKhRqzEsH4oGoifHr2ILTE1aPHwKPLvQ0hedVPBgaIWWPbpdOqB6JbI
5WEXueWlcxkg1CTYwvTB1gWUbEnRzby7Q69IxFN4X0vj2RTFI+Vtu5CZDhEhTrYZW/B2IIcGk1M8
eAz6Mp1obDwY0XOV/SkzSjazOOiP0mCw1DPBNCzGdL1ig2fEoQ6lnJaEcEiEa3CJnbkimQeBJBlT
zgHfjwmipFdpzalkthgkj1EwZ4t89qHQGN03J0zJZ0xqsTR9Y19GYw/9lPR3Est3oYcARBf+5xRa
ZccchFQsDFrDHkYPuUAkT7/25Oasm6J908U6zbKOQaPDRD9NT+REw4l2KjjUEXrd4OZOHAd72/kq
HOvVTHvEsy1gmj0ZW8eFOx6VEAPKxyGFbiiy+jMqg5yoOnxOmi4M72oPnNRICaFMjHbGkIP1QbNL
eV8LeoeQGSzB7M1ejNqROUEzdJdapy426Ey7Ag8TfJ4XDIOPY2o8jJbnwB/rk1XnlQetI8dsdIJH
zbTfilrhthyOxikMOGISbpj0WAYWCGPSoPgQWbzPghHheFhrh6gAQ2M7w1OIZPG1m5nHEJcRSx8w
w22BA2ooMNgZm4siNV70zvrupqShhYgr+NEDcAAXTDSfcs19HtxGnsAeTdyLV6kDA8x1hL8V+NHU
gCE7zdYnVFNpem94dEGFr+1F8Jzag/PUZeaHY6Lij7NPGP3DIHMLeLv2l6HVsUvp5s/RVgtJWdNn
M9naqeL1ut07w0DV+I3ayiOM6tSViPisPltVCaualRszwxVqVqtgpA0Fti2EvmSMZa7KVLyHQxNd
S+CtIPCrJQnX63rEuC0A110HebDT05ggt/yTqYz0a94hzbc0oM7S+WSU3UOW+3DgyDpd2vmIrM52
toMVeduuCg5tRD6JbResIyUxFhKBOSIs2Q5f6qz5qlccQV5Bgs2Dp6o0Tm0kaf14vwdtNTiUglY/
fTNSVyOBAJ2A2QLhaZEBmwYeVkrg3jJxgpcohlQ9FzqeOjj0LzBDXnRRcChnF6yX6wP3CO2ddg1G
hX5fYF58F/Z7G4bdiLCnbbBUYjlfWyNufJWWh3Bq8/otd4ENWhwSl5aL+Z4Nv80A2oP8krZrMdvj
c941sAwTiDK8txCYu0g7UtNj4GdAup2KfSfi8CR69uSQsZBtx+FaWsZXjyBD2DAF/Esz/TTZcb9p
U5XyEgnnOETBeweE1pPyeCRjYdzLnuOq++QUdxX2gQQ0rJmacHXLYYAWM935A8gU9vNihWfv2plx
0K5EN176cmRsOV7qttXhlkbfTYvI3RqwYN05cH6lYRrU8PxSpsRwXEh3hrPj+4tG+Zq3eYffSWKu
tOGRQzSXZktyXdMDfdiyrTcFHpWM8WHCEtu4L8KxwzoPNilEjs2s4Sk8JogqcAPKU5jGbuvk96aF
sZCjRY84i45wtJQTAtO7dYA3+n1HwHo9wwtjWPWJwDRETcPT2LbzwvTAPqaKNNRAD+0dmUfvCU6p
AG3FN5lgSTg2BBNXg37V9LrlXccGX3Nwyqw70psdD2FbL9ZD0gPhlxYAjyWUDWiB2KKWz7Iz4YPb
MWixtpzNat53kGsyJ8wPimTGmSvKIX5IqzlfNXn+AE5KhvCNgB5jdJ1gzDzVotn0Hfz/Uc7pbmr4
oP25xWU8xpymGgJgBPlFpHBAMikfU3D73VgxWCEIBtMMEvE0C399XRJlAOEVm/svmcswXXeTQz9r
8KMnpBauiYRJb6xF6ECFn4bpoW+SbFevpzF/Im6KNbXwX3H7BczvkPi6zTX19BjOTPXsMtQq5hgX
UZedOdfEN1ddqq7JCCfNH5qRCwjMjmpvlm+BXh9HfaowzeGvT1C8GzqSbC9HglxHFwK1HAOqLrGR
8HLyGiICLqD8Ony4XcztGDMjg1Jfuz1BUny+roV9KdsuJH7ceYkznA0TEnN2vXKwGdWNMaaIKcLi
U6RF0S7KG3832fIl0jCqaAtr2hlUe9BLuGk0J1w5OXSCBB4UYcmFcV/7BCUp9JCcwY1U0Tq6oDmo
6SO9tjQ2hMHyJXVj/vve7eGvh6h+oI1jBnOr2xeGzqSck+rIvdG4aGmGyY8Y9aWHthxe5OdcdsoW
vNhQPs4ATlPa7TzT4y6DdDJj3MJaGr6GAUnjbwo8EfPmixXC/Td8eJ63kv52Y3ucCqa6uT2MNA8E
nYZtaXdNv0uDr6Hd44x9OyirbUdSAaf2KVJneGqzH3RJOt+5Kl7QUU1EbWJdUqqb272fvkaEHfum
i8CoMRPAyVsikVZR0oZWD/syJS+i72noCvVZ/rhpVY3ax0640Jk4L+yaYefWUM6sN4vUMA3pWQp9
I9sOrwR1kwgHKtPtcaz8WOcaNMbPrK2rDSm8ejFUMF5wZs2b89B5xr0rcCzy1M2cQeTVujpbjMRv
4VSFWeyur1CdNaVziETJAuGa5m7qS2t3u9fomrmrRrcEzACKDZVHbI3JN7WYQ8vBo9sx3O65tLpL
14bCFcUPRGobu671jB089iFyg3unxs3ETCH9hmRjm8CV9nQfWWfGIuWuMLx6EyUepmztl3mkzqPX
yxeMDWo+wlJfBqGGZEe01q4yDWvXWhjV9+yhuLfDPhAmS6WyTsbr0he47Cs/sSzATaGCUFoxrZta
m3iLgV6GOeapCoJ4Y5AICsRNy7siIvRjVH3M7aZX94wxgEw/WwBD/7LJFeQNkn8JIHKzfy8GA/mS
xoaGq1flQ8RNYhjO3ICv3pfdbGwk89HdrG5u7//toQWkmOWAObzdIQZ66jOgcvvtxpd4qHhwBRaz
T8KayGiIzMiCVDpuyh7GS03B6ysj4R8n4O3hlKApL6c5WPat92xZ45eqQlM3zIormcxJu450+WYh
j2fdF/ejrPb/ldtDG9mdJo8mZoSzfw+4g/lmyM4LZo35ZLohOyJdCdRh+tf5W0QDkQATrqBX4+e4
8i/1m3Yp94ymdEiqMLVVLYjnckJBvEDRJB6iT/MX7MW+yUcmFsGn6JLD9diICYfTRf6BiaK6KOUG
2JMJYoUuiVEAwbg2uTIU7gzLwVjX3UuhDMewIFmzqM/P+Ek3I0av617f4OoYDVv9PD927yUPJ2iD
5JStyEmqmQF+Mbl8DdJAl90LL+Uyi4P+1dzpZ8RoDAlz1OAQb9yH+M2gi0Ge6vNDM3QG9MbaHu1U
l6yonBu5QRFi2vj9v0OGwaymwmj0Ynx5wsBqFZ/IhnTvkBlDtLhoIKXaGtl5ooymvIfpPTyZD7DT
MC5YoY/FkSBj9PqtYjsjmO7Z/eYczWftq7ULnsHjqfVa5FgW3rvEpT1QM7CsmF+Sz9Nj8E2iDf88
4oHdbcIHI763EfD3i5FF26WRXNs1Oc0LXPbHB8xn54qm+6584TxAAT8znWBq9JDtkzcUlxV5ICvD
XpOHYeOjlMG3QNiLwUOv3ZF+KGCggKiRbnKiEmPdgBLvPz3AttjIt7C+c87f/W7dTVDlHyZ03l7N
Zri1660vnrVs8zu79tOvXuf/KPr8VMZF1/7yT9PDz526cArL4v7bL/+EeKI7OuWEIzyoqYbjuDz/
/nqOoc788k/jv6pajklmGQg19V2lQVlZpR/avtymb/0uPONymsFbWOvBKRbLKd8AK4oH7zC/c4ZQ
18LRy5S3y+QuSfMLKJuIFVM+qUm4ibz7oDjh2TlWeKguLW2j+eTKetQNGxPK3wuOJjADr/MH7n7r
fJ1/wYXjgAZ0W12Hp+ScX6prB+KwMJfN94RoJO8le7URuGyGY7Zj74eHqXPCIqzfWpuJicRGPLGY
wTUgtIJ9liXgDt2+hbBp2pDkay+5OhbYvMEsnW3UUd1VHLBhlqDZD+6w8vv192b45l7yB+x4ow+E
CQgaxAcKKPI43D1d2hLDtC/JG2RInRw4qMV34zODhUvNh47UBq9inuGqxq9Bg9YPlewewWzw4Dxx
ynaMH8+QzerPUCy8Y7k+IpRAqws2nPH+7aBEfRExRfY2e4Orv9aerCsumGt/FX6f38hDW1mb+JIp
n0bzxSOf86G/17fRxj6iCyUauFogn1ohve+esAGE8Jx/LnEWQfUCs2kF3RlxJNepQA3wlqwW8X3h
YNd6xxU2PSoLgIulL75jTBaLFdXBslvEyy1mlph9MsGOEBDueyW82KNTwE59ZRDIiZEPlc4DEDnu
4sq9gdMWGt9xWlJlLLV6iyPDPX9iuLZOxjdi4eutfKUF51DZwDfOrv4y7f0v9JUbKrc1tflWQzG0
VEYLxy/OV5iEMERXu2Tjrf7mzFfm/n848V1TN2xXuL5v2v954mNk38LoMsej6Q1HNEtkPrPGcHp9
Ev6LqRimBHcsi6/IZmA2ITT6hCKpVY7fiqv8NwdDEMIfDsawbRjPuk32wc9XoZN00m38YTzGJlgh
/8gGjYrVxFuERRsKG/aPJTo7Iqjpq8LHqnsMGeAis/yEfiR+vB3O/68xFaZwXT69//V//ve7/B+c
E5ev3es/vhdd3E3H1/z7L/88R+W37/+4b7PX4tvv0yp++8Hf0iqE8d+GqZuGa7m+a3q+zlL4W1oF
T3m+beu+IX5KqzD/m58wbM/1DNfWXZMgi7bsu+iXf9r8OtvR4UFaBl/+18H9tii3Pz3+/SLtip/O
VdvjP+apFsfAcVlCBVn8bpHGhrJvYCOhSxEIL+HcfkXE4+qXicHkRg/KU9PiRAIXb4D71kGq8aW7
LovkvvEJYegzfAcWfUiKaj1cvBKjbtN58UK8uayYpS5hfcORME1fIS0dBEP0ERKQlxyiHCPY8mg5
8VNdiOOY+KRbj3JDUiEMBgyP6tKj5gjmcyxdb2dUTx1ZRPkcIeEpcWcigGUbYtEG2IiE3Cu7O9PK
cO2A4M6cWb/280E0eJvFssdoWLN3qYW9uwYJCCdIwBfD+WD4uC+0r2UaIcWKaJYT98hkD5eoGTFu
RzNOWgOkbYRvhZl8JJPElK8VxypDPmlK4wQsuO1s8W2Y8PH1cy7qdiR0sbW3iEUOJhS+FJK8pY2b
uukvnc1rJ+3SF/n3cZrOWt2s4LB+n5ylwD4U4zM2aGbeItaeBcG8GMsMhzQo91BtEVlLbVmQkzXq
iK+67FAWGJIVMNsdKCq1irmcTnEjkIzo+1if96Wvn/xAv0Ya9LBiOhFHcjea6yY3rg1oHmSFVYvr
WexmBwD6DwNDfV+LQX+mM6l3F5O2tE8xK0GABBm69I7CIl9Xpgc3TV4NZ95PI39mWhxGYzhHenBv
hvd+Cj8HSM820wP1+MlOpn3i0ug0KdyyeNckGhE4yQEiKWdFfKhQBmdQWYcerwH8sUuxNclBcLp0
BwHqOELCKoX7UmMXKLTppM/uoZs+6xmsHd+OPqyc8wBIci+d6D5wjX1QI00okKUkYFZAithGesa2
55XLFn52Jg3oengEdtZLqvKNnewBD1HfM05V5GyrDueiomU+inlog+8Sn7ARjNe+Ze2e0zc7zT6c
MPqoO3lWb2Olzdfa46S25wuUzYYwsUnHTgGb0EyXiEvYTPGByQoMRdIeGtt49gvsU5py3M9uhaMH
FUtr+TvQ75Oc3W0/xbvcYp9wjuVMdQl2aldyb0T2Ngwn5CfZB5gi1psSUr+Ee2WnB8uZr+qcJNh1
S/bNwnZieMXynQy8g+etZCovbjSdx8p+iax0R5emhA+Qo5LX22tMGFvIyTq1MZjcqOqrOvwIWqbQ
WSE3ocxehS73rt2uIC3tiGZcQl1C8HUoO3wcGClADX3BoPejSVsWiW6diwSnuuyg2enO4jrPp3iL
YGZZNtNVIubMB28pk/kUz+khHbt1nXCuas1zWq6GRG5gbZ3trL80Wo4pOsuB9yajmWl5fx6h0hMp
CQJ4bdzsFcTUnzpqtfkqCJFTn2CvT3uSZw9MVF7VG6PORyMczwIrM62cry3mfoPBCAMnXvUnBaDp
EssoS9hbx+Sj0er5NLb6CZHJpkSMIvN7yH78vmbp8/ekvlBD6LtxdF5a2a58hpOx7b1h8jhHrAmB
3T/3GipWzu00lXt1bFnIWjYC2cMTXCSzic9gcUhiloI+mvcuPuMI7vAMyvt13mZYb+KYEb+MAxzA
WF5MGG/qZPJxBqtj8xp06MPza8c7ZQ3iRVZ4DKT6fNXREWr+c4h5UOMkOy1p6EXQERTzSYC8R468
5Dp2KiqtQZ60frqKZNwwyGKVKeNXL9Q+D3749NBK52g3+nsECysOkKaYRHpbugt/U77D2PpUYAYA
O/+Dic7exDqj5mTWUMl0064M3aOB5ZJ2CsbywcJm2B0NDFlITQADzDz3aDvDZa71EyIaeAncdbaO
Ne+tNzdJn/Qy2XXYk9Vmdshrjl1yeUy0mQ3vtKvcpb62VvPY93BTqu4CDrqeM0GzKfczF4L6B1t+
XdY7YhpPbBoCCJjQS6d/bwN5kpybjd1fapNLLLGrTRARAiGcrVqs4pbLajbgoXZhtmMeeFELtg39
OmSy77Ozdcl8NRKMeBStM7j2ubxYAU6TsS3fzeg7srj7ULrYJKcHtSbovsA8lM+Oi6g1ucYMAxfU
IfRe+h6FvlGw0/j2CxFRIAoQ8Qa9O7s21zwLFYmlp6hLXjteIytY3XzceaRQjDKXSy1/TfyR6yN6
aKKjeq3cFMfbFWfIowHmRx9rf4VLfzQITIOaHBHvDDzmJugeIvzAZhONTViZCflRHbYN6IczGQYL
BHqfvaR+nXxkx06Cu2DoMtpDhS9UpDxQOSZaIyG6LLEPaTRlq3iaMACUNBkCwCPsPmUxWe7JAIk4
Qo2b9elLLuXJZ/q1n8p83xntVwsgGqYOhBHEYyo8b5yYlMedtigc0AYbKBgrsYtUMU9GgiA1dgGu
b/duX5tmnC/HvLvvhfsE68jELcsF+ArI0Lndu91oNjSh2z3AfQ4bLW/e7nyvJzRr8vHQFuHnwZ7I
9LC6B9EzjND9QEPqlAULoLoY499mNna3G4zHDXSsdrcOZgfNA9xMNKW7wCvWCBw/RzEKV6QbI6BZ
Fd7nGFP32QAIrcdXQxAoOwGRkp/IEtKjUcca3vDAbYoB3RdcROhhIwgOe8Bdqb147YfbuOtUZngz
Mw6Elg9/RtTIu/kKZDsNFeQKYZgagGiYmE8luKu66WEF7Dm4eTuL9iiiBrPMkt6tw5MwQpiRadGp
KNHIUH/R+fmZ8zqTphKxC6zqyHttQPNWdT94u7jov8YS0pmWRCvDJ5EmwYm2dyW7cWZfXYmdS1WN
xYLBHqF5SGKMjvlrWHBiz4n5jl5sNxTO0bOrDpcCfZE2Hs4j0wugJQZOXOZJw+LBJVBM/Tn353PY
TIxQSNcMKHTQtX3JSPd91JMVPjIIlVpGeDSzZh0gURUvQnOPTj5ezGa6pHZ5zNyAISzeXU78Gttb
vJn2tpvuflfU/1Y3/75ONv5YJvum8D1ozijCHGH8hGXECadhMpJP0Yv0oyYp0sguhRgvgSch76JP
n/Y1dZTEa/RvXvmn/o0C3Td9ugfLgSzI+POnJDnfHslDg6K4Jdz0NCkwcMrQXGELxPpCoRODO8oM
4r3vHlWp9Dcvr3rV3/Wy6uXJBPUER6CbvtB/evlRCGkl0Du2ZkcRz1pTRB3E0Grj6+fUGM9Q5F/b
8r6TTzG82sZmVaOwjZLpb+Akw/uzA0EB6VK0+er//9mohFbhRx5y9q368B05nB0qk0zbAz49ThWF
QdadBUxOD3Zxjwi0yPpzMSm3WnafjILVt7dxgR+O+PzXb5GgEfvjW+S7ji6E4RjCVkf+uxYKTt44
JxMOX3BNCpaavRVZT1qrfHDGkSLUcVd22r/dTu+qpT7PpncqsUvYwlxIXnVfvqNQ51xX5aGHbSeO
cy4Jpdl87di6rGRauBNlCLWdi5myqCUWR86L64+blCBpgHoGuu1K77hSMnlmrr3zcv00WzjK8VmM
SFkzIrqiaDgnfQN++JIh36jZ/ALS2Yt+2jRee64neLQdGSzQxg1gnWgI1mQaozlpVzVEYpmHVy3E
dGnWP7vSPvoTbpNWcyJp7hwgY679nl8P15H0VfYwcFcB95CzBuA0oCam/8tLMP5+HC4RFM67v/4U
/uz0sA3ddAzX0B3T/Ok8NTOoz6hulRVEu0a+eOr9bJdnb7fKWl6Nrrn/6xc0rD/73BlQqIxJz+Ya
+elz90fDozflygxdQlGy5DnJoZ5acClxyGXjW3t2+jpJFrVZWbX2w4V2d1fb+c6irs8GdErzc9QW
+Ooe5nw4+4STSbN4RCzDyQBN/C4bppOF7UjjmY8t1hwdULqLtAc94KoYi4eZ9RDV11793tGr1pZ2
5wwguhSgqitAd7UjfXFnmHLvo56fxHwdlLTFaVZ+gvVi/tVV6nb0XPT3GzvJDgVuVHH75kUM6Y20
X/quqJbSSJG4VtuYdFS0bJ4D65/hsM38DplyaFarvsl6zqLgEHgIGOn13w34lTqVlFlXuE2Ej0WK
i6cILnHcLwZaMCpw68XMqI6bcpU5eIzRjpZZ/KqK1q5CYeZkx3xqPzf99D6YlGNFTMsenWsEXTjb
9+E9MvVT6ODEphMjieWvWTrbcdjlNp5YWkJAQwXhxEEE0q+nKns1smCHHLazUDpb22hythOrNuO2
F3cwTqrdo2LZo2HmcoU5fuuTSndr9lgbWNGuLp6kyabF36GN1G9ueIQNBwsHTo8x7EdPfw9I0hYG
MMFfn2nEkv5hfQG+84Whe8J0vJ9O7VloZW1rFnYktG+qpZN87MZVBNVn9ScXbkUA0F+/5J+t+g7z
bU5qIXznZwSzMadYZPbEYpvSkLU0pljN/fVLcPB//LuEa5hAk9z6SPz/c92MozpFHY/Niu1hjz86
CGRNws0bOA8kAmN+2Nw9pXp9nnEZnIDNpaHv2yj9UFU2skXENu4qtnyEXxhcmsARmnlMaXsG034R
LISiIE4t4mdKrMmS5M1zeZl6SA8wr3Y2GLtaiNNc4sVkXoeEpbppyOQwSV6e8kNLzJ0UhBTy+fdB
+mr6077run2JUb7qy4SFDNHHLK2yt9KiJG+LgyPOMJ63Do2OOkhyz3a166JkdS8loAUuXYNXfapA
GDyf/Bx5Sq3k4I/9xRDOS5jLvQfDoWisQ2Qq165pr9qmLooPOrrI1GlwonL2c/joBUAfLXiB2dAl
ge4R0Vh+NnqB8TfYbi8pvXQz/nDYLpDkH+qYlBaZ7kzGUxmfJMLdrcIV1MvpDQvNkDgvhYuLVsuQ
phYveqGjj+3OPhxIjWNBqHNRK7hNv/Z3p8GfFDicYr7t0RXptu38hEAWZtVJRMR4b2dsn0WOya/S
ncQdfVMjCA3QUn1fZpj+GBGfkSbjzdhW97DXSStbZEt7BmSnzRtoDXsVPmN7u7a7IiBbQPrdqtZt
GE5tLs+RFj60nvlQe8kXH0VGVXRAcvoxseLPk5e+Jia/X5i8pSNucnaMxALgr3D6u95kzauBAAau
fKpRVVSQ0X3uA+eoVtV6Ht7LAE243u7RR78LVn4MU16FVZJjwitNHiQ3THOF3BiAC6B3gSbPvjec
jb5f9o5c5+VX1aQKlCeNhn/j3GFERAiO1W9yh2oH/MWt5LWO9BMNnhwJ6QAsU9VYkA7LkGaOIfCx
6NahQRBp057zYXyferlRRZDTKsjCevFxnnJhkbqB2ECHuroOf3EfcklYEM6A6DrvLXW0M7V7t/zr
D/pPVjEKN/UfJkUg2z99zCPc+Kwbh2I7esWy9RG7VBBMxThu1EludfKEDVNQhX9zfpnOT2NIVcF6
lM/s0IZhen9YPuF3TZaJi9AWWu01b7KD2udwNCXTdgWngk0nPwQjgjnwszQZloFlbxsKngoBg0I4
TS4Uq0WDP5vLogeyoshOgTUbbCNVLWa4by5Ais38UtVLHkCpkCeFbhSp9wJVdz3WuI+yZIzxode0
TTu4GxTkYqQfynyqsJxpM1HREcoMG3APlRz6q+zg5PpVrbsJJ11SACEil2hyZ9VjL57AxvIhg6bj
OaTooZ4o6/ndVJtRwaeZ2A8u5JihSw8FuVp5Mp9lNu1zwbqhruHQSl/V32zN+nU29Gsy64e653NJ
3zSRHSabto+fTWPyaJnbmi6rb5PtVKEjpL7vOO3xOh6J6OprXKWbpQftEDyQK3bwXhRCEQ5MmqKI
7dY+QhX7UHCIN0h8HlfFt7LGBjiXB4O0IWP8aLJk3Y35ASIK5LF5fs/1lRWwEkHyxdlci+Vx7rgq
VVk3O8XrrDNTGCfmVCrmwB6Jb6mh1JOz0NLuJmm2m3R0mp5+qPBXnRJx7GX6is7rqFBrA7xOoU1T
HeK/aCPOJZ3LBr3lj/YtKpbUONVaDGMKNC3pz2qHj7k2xgE+UDCd1OPKhEnXM8XLdk0fH0joeh2k
S5i10uLMElOWFlPUaFp0mc20PcWOGVSXftHuhkfYzrcmduov3oQJe5k8z4AzRq8/azu16vaA5HqQ
YP2PumNOXu04ORhFT7MZvdo2R6U5rNCgr/mAH3mANikN947jvCikLYfA3HD14vnzwha+TzK2D6rL
KnpOavdBFUx42lyxsHpJwmhVBoSMpPP7ELHVUU0MRb7TcKiIfHBEv0EfiMhUILiAogbW1nUZ8GLN
THZLdburqml/O+EZeqgyMmYbRjC/VKuXDSqAlHeluvGsEkc/I3QKxyYzJyKCa6qwOzpIGJ54bBTh
u66B66sTTqGvCZtqhVjzrq1BawjkEiXwQiuGazYz4YlmdtKaxX8eNkMN6sxyrHDCuQq+//WqZVji
j1UK3Sbkbt1xWURuVczvursMc67atB1MeMX0XrS8kTPi6eATOBeAR0+ktGpGvT5/AMZkRjMqKuVS
Yc/qxGojuMBeRw/Q+UDE5Zids9S5Ldu3XyDMtzqhwG3ij9Kf3hNPY6QjsZmJn/3UX+ougYaoG1Fm
Ar0SnJNqJs5DZbyQMSwve2DPKRqNdBllyS37aWvVBPJafX/KBU16yLxXdypKZm8+FGX8YigUyZ25
TOBqNWvDrF+rxo+WsKHwPwHUwNwC174SbFO3qvHuWAAWLNwIHZ5ZbkY8WXxQ7qSbrj7KmmH4gIBJ
VBgXuFpfotm6L9Fmj5W+UKu6a3f7lcnipNac51DTj3oN46mJXnVc2v8vd2eyHDfSZelXaes90jA6
4NuYIziTIjVsYKQkYp5Hx9P351D+VplSltKql7XIMCZJEQgE4H7vuWcIxunFMedHRFpwo5GLWFD+
273ew/OkZx3uDoheSPGh1NP77pDfSO5I/fx1vsSo+mlkrpGn5r3+a7pMimzdGieX7M5o/X3FTEDf
FZnv3uo/IjV7HnhZIwMG44TMni+603C78QOc6pNXqa+q4ATA7QsFyV9ah1NbUwVVwyOJAQ0ccUtN
R3j8LEtkkDbde94PHxCn3+sHuvf/U/r/rx2Xm57L9vvfj8tvXrvu9Ws8dETudX+bl//4l3/Oy4X8
Q9rMvQNS74W3jr7/My53/qAvEQ4YHJu2zW/83/9TVu06Fbf/YJbt+wzMhWfzqPKj/xqY204goT8E
TOAtpun/k6H5ryuC5VOrUk948FFN+VMlIx0ljKw2oAK1023lQnRssQqKa+dgBFWIhx8Uob9cpH+A
H//piOBvrD7AX3AlfzpiXrqlu8xWfWIJCEldQpv6bAsyeLExmcJ4+BfOiIbS/o75WT4HkvACfNqz
QAMff1nyot4Il7bOaipyrA6JSDF89VIv2atg0vb7d/YPhwqcwHZNjwOaHO3vhxqxKpMo2eqT6rL3
LM/eQyN5T5x9kEVvvz/Sr2iNxZFAaiyfe+CXT40leOkYhNUU3oQnoL5hP4mJEMlmEInfH8rinv/5
AgbCoqWhsfED62e0OKrNAkEY78rJUFOMjvkSYJxTB+JqNulqMF8YN1Vwtlp2uEo1jMD9Wydq9lgr
3Pz+VH6tuoGMaetsPk1oJD/32P5YoJSUU32SmmqXhTdiUI8qAhAzGMgCm3au/z0kH/T3h13f4U+3
UADbRQgfwFzKn1lHhuVVwFgVt5CB1t/szzZooAbGGj0+H4wEkdE1BpUvaQCuXxnJa+u2h1oBdiUu
vLs5EB+wCfjw/3NadAJ4RNA5ip8fXdFWg53HZQ1vg907yr2T8DlarytXM+i/DebN0DJU7VMgS1Pg
2VqRZ5xpE41hfAqQ5allOEwiev39if3jx+T5cChh6JgsL39/DJYhZfpfYVRrDA1+BXgY7NoB6zE1
8YC7PBGIqcBSP9c2lI/fH9r6tf/mFvnLsfXP//K00z65ozHkNQHczt1kkoxHQ+hs6Cg3dju/zCbp
UmY6nyYh3pLkuWzD/l/uln9aBP56Bj8tb1NWxCgOOIMl1oGs/syUKX1dKvgIKUvC798vNLxfr7bE
rS7gvvSla/8ySqjCwguKqi5OlVkfMO+4go/+PpnUn8ocEd42xbEpd2OePA90OkyhwR7yYHr0mE+v
ZZxmGuDJ8q6oeaTGYhwDHsdEvEFnYuSbYKgy3kbY4CGbf6xSdOLVx5kFTibpq7BIK+1GLPKhv5bV
dY0hhCBwaKU16d8fBADvCJV4qo6Vcp6UCrd1ZS/bLriOyuWqEXrqn/FLXj8QUjHclkvbbHwP1HjC
wyEc8anhgZrH6dF1sRS28X+2YmKfEojIzrjlEy1v/Jj5hOGSQtWo16mb75PGxR0BPjPCw0pyjiU6
0SUr79eyBk0fWqtiALeNs3OBl5sKHTKAGVE05sntvmVA/zly5syJYLDLA5ZIpGZNcD9l+l54+buG
UvT9hAxcT8B5D0n54HjkIuilWF8ZM4M+peH7Gj2CP9tfDX8ENx/jdxEnR9v3b7qO+fjE+7JmcZrg
EFB+7T2vQxQ5v6yLRy/mq7gF1jFadFyzKl4tjum2XCBEhC+ThEms2VdYrfFhD68TgitSgoadDal3
GMmaDH3ug6nHgKmyGFesLXM1Q5gsqssQsoDpyx/CgUChs7cr4wPeH1zJqnhvi+4g2/i996Mb2wHc
cFWBlgwEMhzrrzKmHZp5qzgOUePTeI/JeJvK73NQEwIdTC8Y3L4EWCbQKrAu1vLSxNZdXcEJC13O
JAyWh5k8TU130cCRlMupKHCPzHCF92Qn9w9ZB8yITu9VelyCkky1MvnWjNTfJnRoDlEu02M8aRAA
npY+HkaZX7o0gvyVvwIGXHn6Smn6wlyLWz+DFYc4wHCN96zKXjUDYtSGMg44FPOizQjnuooesJIi
I6K1HtMAYrpJU99EXk+GzfCQFRV/HA+HrcKoZeN2cBLy6nosTQhnAdn1Im92IeUFItxhq9Gspk5w
mYKglGZ40bA73olo/I6n7ATFjw+rFVIdCQyqvmN0bt17sBO2fSkuPFfX69n7Ge9vhpam99206QhD
eLXRFaPweJ0KnhHlXsvez9H75Rii287K/tO38qQ3Z013wXEQ45uwOKUWn01CoXp08Xuyw/HFaVO8
bdoKVXmqnnFnaq/dmXPD5A6YEB0dC5YI2/rQmCG+tJWDt6uT0o9wOzZe9J7qB3cpuA9aAjwdO3rw
e5TRoc+h16UkSPL3ScwvMudZqU4st5uoo1GK2acsg7UYxTFE9wXCeUXuk5CY6oDzbNyMZC8hcX1V
T91CTbguW6Pe6uPB3k4zt1Adudt5huatGzhLf1DbKmJusWzGxH/A9QjeOZA3cUfx+9px5yZLX99G
WOpmz36bvRpw7Jqk/8LAaVQ8AyO3ixVlr4GhIWeoSmJgy2LYhH4usKCLNlDy11+QwzFqNNpIE7/i
173Bac2CU3ccTYrhKCH70K41nNsuwPktUFcz0nviGSp/0VCwi3szURotIvJMhjfmwLWRi4Fvinny
5AhExXyndHBJnHLWbUNGycFr55vAwytezTZmUfrpElXNH8Lrqh/wqal50uc2LratBRGr7i25T3od
DR3mu/Bm8SLvOjO4MHUQkJJE4HHlTgiasDo14+niOM3Z71lFu1pvk9XMIN7ksMLEFEc1WB8I46AM
I9jafXfTKE1Bj/GpiWr3KR7JjTPmWu5z0pLmaMRzv3SLvcy5cLllkirFc5XH3M5iUi9mPgW79YZc
ixcB605vB2aheYniZDAON1ni+r4EROvNb01oPqUIQTFafJhC/AYH4oynsdqFAi+DHx+R6j8Osjgy
272sN/9QTDjKXZxBiywTbiiMLF4tK1P4IGPc1CmElg3cD4/bOmbmsK/U8H0IR7n3KvHUlFKdpzA9
W9IpD9jRmZjLYcA1D2F3cKL2uRm4IlGXHIKmIKXLgDfbWKCnnYe4OtPOrxlCml47NQK67MyJe96J
jGMjyCFR84Btmo2i24fDldSLva31cLV1oos/8fh4Bs+hG2IUH2FMOqRLhbFpTSLHckoXjL1NfC6x
4EJ9u5TynJT4BMd9Q3abNp9IeAhbUd2UNVGfwUjZHqjvTdDfQnNjcWPP3ITjd2EW5b5ouEhjNpAY
72AfFcwMXj0ONrKYN6nTbIKEjNes6X98duvoYlx6HH5euna4m2dulx6n050j7VeYVMEuM9H8jEuz
s1tSglDaQQP2sXMyODzTtyNMk5PrkvC41kSuDRkvxU88kKncKXw5Zeb0WM5j+Vp5cbTxYvqLeAJN
LiBWDbqWDQeyvYfvs0kS7hRsq5I3lbrVY9mLl3LmEYjD4Wkppwdbr+WeuF1ML8FHj0c0mpxPfgkq
tC5BMNBwP7DwFobCOvj2NmFvqzvvZfaD7/nMY+sE5rM/gZUsJVlQzgIWVCXYSeUaFeJTyXd9MF83
tAcHty4uNJrg0G5kY5E/HfphuI4CHf0WlThP1MneD9HUiBRcxmVf3C1KVKeFOY5vo5aWFAYDz/Ku
bGbveijJ3Cif7D4Yn0qS4Vz4dDf2EoDqTA+WH0xvKaqiOBMXCLXiC6JyzB263pg+pJV7PY4OA2PL
SXbplEDFGknDkel0bQTeVZbk4dGpSPlpxmMT1kBNzWwyHU/qbW9H6FNzwF4nrr4mUgELNml2LAkD
TKwXidOGUInEwjp/TthKMVA9+HBhz6oht1piu2o2ZPhxQxNUOpfJsSsCvPxaA1O7pFE7RaRMlYlz
Gzs3Zmc/lZMAqvuy9uQut/1UZvt+8BH2htaBIWKL08F1maD1bz373pvbcmdV1V0mMGLxjOCk7bVw
+y33cR4XkPiCFytRMHgyckrw1iEWZLg3cX85eowTC7uLrtwCZ013aA6DwF5B9GQGl/gbYHjTf9Oz
cMSDmrnQHxInkce5Lq4Y9zU8FNmjxCTLK16CCdlkrUuGluE7nFWCM2ucu7DGEISUQQq2KPM8/2sP
ZQaqBMzRfoI1nVd3rYNfm68TUg3iVcjLMwPqrXF2P7kGEiwVsZIbEZOCNKIxaRyoBYPg+dd8nxGt
PQZi8dF3OKBscPBYag/6dMYWAKmAoOckKLHv5b5Ue0+2HfeX1FpHfD/xud1F0LrJ9KtwZBMews/U
hG8ztzh1q+Y6trpLpbBOMGHbDaobj4Fs77IJCqAH4Y1EdXdn9Zm/Bzkmy2gcP8MTJYBxmUaYHaTX
OEG+KwNi7qVdnvygJgQC5h4chpT0OYzku6neyqhl3glRtDLItWvZYXZ4OWDBUjPiMAyLGQSVH76C
b2OHoAkaY7519dFF3x97r0n2noAr3wLhyxFTEr3TlU5Fk+mi5tL0j3AmhmRpl4xQ+PrEcoZnZlk+
Ym5hHxeS24H+HVj0zi5mVzjORsSw0Y5vJN5sGIU+5yHeTmrs3vLGCA8qwme8sLMvVd7LvZN/akSJ
jag9HjIL8zo4ctHRJXAaSPwDLlvJge4NW8JkvBGqe5ZBWsFKIa0tTmLycUNicG3NKxwQvM1kpJYl
ZbqFawNm7LRMuqQMLJshwIBjKO0DkUPWS2lnZA8pynSDMtlLGJRo/ofeMH+gS2g8CORm1lDtUjya
UXWM+Jm6H0fPvqgKz3qhi4LMX4hUWlAsGg37u02dJUw6M8xTzAnhZZrE8riWrbjIQHwm6cHqPuY9
aTwh3Uw69jV6C7j9Et9o05dHw5o5U4cPaELHSo23Xa/J4gQfqrK6Z036WAUktelSt0+ZFgR2j6l9
kr7YAcVbFvWPFmwZst0V77s1m1dZH3WlzAznpUSe6tqEyIjSHI+JZg8lxmePtWMlFc9hVO41I0z/
J23edNam7wuhJRTxKSlNOSYxeQwzVJPC66kKdpqFbVPatSWFRkHMhtUEyckgkhijyDjYuzSmhzoh
+8wlaGp0B/4+1UUw0N8VobEP44IHl5E+wSb73OBjTHWzNWisZdBXIQ7aYDck/jPO2G8YbL54aav9
fuFauFz/aenoOOnTDMEsquET69McPw06EhJZubhVfu+PjAZ976lg2IB+5b12MSlJe2gWzW2FT95G
6wA89ultnTSYCtfdVg3Nk6fbEIxLPtRm2ZyMJs9h5XZYSnTVlUMspkHEAf6NwbwPk/Kzcm89m/7S
R1ObhfR6tCtRQGvqaLq2kfHyo6Tqywcfx/6VVqCwx0FvHG7lwoaq21LRyy+w4Q0XN/kEsel6h0YD
I8OVzFLku6BGld2isllPewjwzKysCLoU3cJo5ifbMe8EpKMdrDNEyIkycTn3n5JcnrKandpizOcU
krlgbJ204MSZ0I20FMeDz4WnsqdBOxRJ8m5IOe/TYXzELcImIzy6REV1I6qBzrQbrxbbflk/gyEp
iOMsl1M86HPQ62pZ6d5C98dmrD66Qr0iXqg2dZuofRASD+NjUL9Zu2QnX06zb9yaHqWWMAGrF83D
GnNuLn0SNoGBUre2pSgY1TIOB6XFToVmVVMfBu/ZTyVmg5W6lDZjK7g7uHarh8Ygk82HHZP12Jo6
B4VfhKH4l1nJb+g/rfEPDDXfpurZFS3CXJXjiwp7y4nho+ek3olTNQRf6hEyfG3N19ZCsav85NXR
LfpEJoQZflzht/XkLb3n1C73q10AVKRsUlZiv/ei3E0V/9LICnBeOZxBnnW/S8pZxw2fJeI2LMBS
LKg9hfVAcgM5dM58g4ExsYzenYFJMVf+WS8YQ1njn7mF8cTKN1tik0BCWNs2pGIsaHl3TaFBEUyv
NxDo4zRPK5rcRKx0rffFCATgmU17mTH21fuyjWq9X0qUxzzTuqkfK0r2wWJa4VfyGi4OOwA66D4k
fg1Pb1z9oVNpwgzEGP4Fpqg6rtoy5+361C4aHcN76hvsEHJadRsROM1V/eNBOwTzpRy6L9lMA6IX
2vojbMJvWtKjlxL9qcbLcBKV9zoTqKQVBhhLo27DXIdQm7Y07iBqoJ2o1A5uFD08EMTY8fRE8/zo
+R+yIf6KAxP5Uwaluh2xq5/DgSVj0ddkDB/mZf6k36YwNKbMoljjFOsFgJl6PLcCl1rNVVG1spHg
zw1pWwBUTK6bwW9l51pnA07f+Juwn3kXITmEhgW/x+je5zp/bNaQzxkDbR7/mUIdJ6PyPDcEyeoB
RorZN4bO9iU1Ab1G3MQExiJuTt+hAR8tH1MuqIaYOOu4M86Meo4WRaKvb+31JWk1OEWIZkXwo5l0
G1Nh4Z+L23nmFuwaBkwMLPZiYuYocrVfgYX4Q+6pGsVgQAjaxI0XJTTgvSww4uUGtxREJvhuuhIY
BmSbjgfOnqF5LHJyrlaBjyxey3a4HXP7MIKdCE/31tyViKCOnSGOq7ZxXuGz9Eh0B+Na6J742vLG
WdUlFye1eZu8xbmd3gAP90077fMBk8aBqemmsIpP/WjdrM9DH7p8hHhwVwkNlTIC6OxYKiw9vVBD
SIgen0fzLvKCj46wT0GPqQcDAh6/zkd5M9Ib6lY7RLY2Yy+Mi8w7o2N7q+Yc0z5uaN3es9+TUvUu
SK/AWWRhrktbJILs3E7DY466TNW2s0cEQ31g4QkaEyFT64qaOJbHtdOKNFSWY6mqSqLS+r4Idqto
ioHLZsVIC4NdNwF0KwkeMOhW05jVgIwSPGulux1rhDV9zAfi5dySzWKzkILcFRjpxUl9oj01tqE1
4X4xx0fkF/SgspebRiVPnYAkk54hCRF1ieEODnHM8p3qIRZUk2WPF0bY3dopf7theR3TZ9x/YDV1
LDG5l38r29G6XXvPcoEnmQbEqWhvr94vntteXU+pJtuEg0GucAGTyfNffaugYriNoOzgrf++ojSG
wZvGmnDX1ILa30SV6yXoN2O2Nqyof2x2lIrZvsFtIvFojaVnk06eUp4q/5sPaZ+Pk+tYhC43TRp8
DzJa3rbAgKKOCYvXgFiNeT12C1y7TOZ4CmuSRynvq7Tw8axO3pWeBdSSGVJslR/dWbwPswuAKPEW
AkVInPgdB98Cni6+KSBKS/WpW/q7WkcFIj+kico9FlS2NydSuA5hs732zJBogJz13pYJyujeF9+b
zkCLA1i9aGjK9ngwSxROVIx3oAwbhtVk8nQwCSJ5MGB98yu4ybgIswgOAzQ4YFo03KzPcmfY9Kg1
Nie6mlvfKKWX2tWey9pMkwcyW0j9oTsoq4VL2nZkJw+R1TzibP2GRCw45s2NpczPoUe5XTMEwJr/
i5/UhL7ETgjkAO9JXxvhUl2TjVCVUb7Vd/2cPTYZpqRGkPNUNuWxK9VnI6RWqf3kdpEPkx+RqRGH
/ZVDDBc7r42p0U3HXspS2mIUChEo5a1d3PlsBjVNQau+hY7/0XAJL6Q9x7F60GbIatg2svhUN/0l
qosD6SzjjEpKeSW2/+W4jZuvNXbWuLDchWN1Jort8xIFPmx0et2w7647N6rPZeYbeH3Av/NUfjXZ
iX0zm+PwRFLfc5GNWMh68ynD57w25GHx5sdaxsbeB77bJiZR1IOq0X0gJX3RykC89KFjBiSyOw1J
7nl6R+LeVQH2MMwkSpr4/WO8NBEUO9aHzB6Dgxiwvaijwds2Td4R2UfZkA7zXYeh67WN4Coe4+Vg
BkzmcCIaT1EK5XdwxLlICLGi3KY9ei0nnR0ePHtudvAK0v/w9v/SV1BlrIgk54XYmn1tZh+LJnOP
E3EP1yiM7aPrlfflFETWNvDMR9FAMizRc12KTuBSoV+8xWvOKf5/MFz8y/oSWnw1fK6wNLpwL4g/
X7zKv/QwCGlStBlRVDpYvan6IW9ycVlfhPYn8nhypihChB/V/Pm8vMsT6MkKn0Ht87tDjwJ+EIMX
i5iVxiKQBoSQ1S7MpL0TFSkUXZ5/7bTX1FCYn8uagUKeYoZfxFhMVtoxa31JsvCzbJXc2w6+u+TR
/PVl/V5aU3nABX9LEIUoIp/OXE330heTixCbr376XycenGPktZcEpcmViyHYXkhiF4wyNS//9VJP
hFhYsk5hioVAOM2cdEQiQj8K671njMPJMbKKp7+ZGjztWAVwLMgi56mY4uAw4dgyO/O8NzHGKnpl
X9aXIc6cS9vp5wrAf/9fP0Aile7zDETDMhwLdzZegPvtH18NWYbpwKK/iaE7AIWJK9HUJM29NEyG
e7X52GWW+QjxOTpkJdAgzEZcOkr/OrOTZ0e0zbXb9y2NY1KcjNyMtJ3zY0UwWjGbpN2J9pofz7fC
IofVyfL0LPNxAIgsk60IZLkNYJU/eJZhI5o0cYNJ42QvJY7sveWhl6EiYNFRsmP4G/TcUPp/Adob
Ep3JudD/N0+etQfhN3aTLEl6GDidaFL14+IU9aOC5Q80Dk6xfs+nDevlIO5d427OzOphadCopwqj
SG2KX+V3yW6mNRTayXgE3Ue/67IRcZ27wcDxdP3SK+Nv1hzZpHRhIlaCzV3Wr0b9Kfzle6bA3yVy
PwUT6YPZFA67yfY/G6bfH2aZkcZT+tEVDruzTObLqF/Wr+YxfgI4WzZdzQ7ud+YMwTV/Txm07zPG
hpf1W+uLmck//7duUVX6eZ3vWfTyM07lCAbIjfXiL5zgQzZyl9sV5HIvJ8LqQfbhyLSJl0Cpr2xH
7kbg9Pak7GM1tU8erO2wrRRkSmdv66d4dQ/rlTSPg5teN0UXcfuF+4AowwOI+7WnLL5jRzb1v2fu
+/nWH9rsCiE1XmmtbHEvj6JdTMrPRksqeyu6tPoR7xLiXERfk9aRmBbk9ociSYfLmAncGAq92uR6
oanCili/QR4dt0kxIMyI164Ji9yY9JTHfLZvY6L3GCXapxCCup8FB3h6V/yuoKAbpSbV4VNtet4h
LYK7Ie1Jbc8tnKSXmXDkxTApIsqvTcOx1dEdMD0c3Xa4VPpkIhvbzzUl9GIG7rjpgoh0ziqYsb1C
3+svpntZv1pfQheR7/pVghnvoZABO+dA/FKtjjlmnNiYIB1WWkm8frV+z4uepyhczqDHkn1uBh6P
k6XkFiCcx9a6ZFsrlDukysrisiY+W7QacYhIPuVa1eygCo/rVp0sBM+2Vj6TxRVrJXTGzQzwQNZE
mATkFiM8xsajviZJBZAOLbVLy1PmkEST2nxDK3RM/auOpOq4mr/Ipn5ZUGBnWoptocmetDjboA65
qFWwjXLb0xLuQYu5F1TdppZ3Y+sN7uF+MbXwexy7bw1Fea/FWLmWZb0TJLxJtFZr0qqtWKHfshBy
TQi6Aq3sqrIQvxW/+5R6xVsngjcak41n+Z0WWL3NTfiq3HY7+91jGZHYvXpGDERbGDhu8AZMqLrU
ZWT10Qw5xyWj1ksVxe0QYBMH8+JDH087QJZtPUYH2NIgqDNrG9RdiLjo01jtWvGFJMfP7cIfIdzn
PZh14gFRDQlyjZ3lFR+jGgcoLw4+2DJ6c/z+zSktcK+HJEN8nkdUcJ5H+70U7SdiOq8XB39FElFM
uK2TJrl6mu5qauIroT6fWIVQjMXt2bAYT2mSrA1bFplasQ00gXaBSVtoSq2jybWTptku8G2ZxY2b
9mHWNFyq2fZ60dRcRlHvqU0w1YryuMZA8LV5pd9GrBuBPP0w+m2xgZBIRZ2v87pQ9vY2rU5F2JIg
S4y1T/u0InqpjN41FDSvDZUJwoIh+ba3QwjZuMym3vTSSnIQPbPeaKWl2Yc0kM5W+2/YBn2Li0QF
knR7nzXT3hHZayLNJ7waA7BDeuagwHdLK2RHcAEkv1SNUAkGYKE8yV/tJjA2mMHJf9F5uZrC9zcq
mDTpCqA1YVdkO5b7E7+oW5bIJWomJ4QbSYSiV6ktE2k5CRgzMxK/Lt6o9ELamJztjJjbFe6SDNQG
G5vsOPX2HVU3AAW5vIXuDNZLGQEzuihbnekckbQF/6DUsHB3O6eCKbNHczmE9Nu1B2NEvQuHm2Ag
MWZn+qek8siFBO3BrtY6dM1nEdivs5caW2PS0EF+IIMWCzoyaorBQEox7n9PQrI0oeuXiwKHFLmw
p/mPP/Ee/ciOiGnmorRYyQzQidqMllWfEtr7G8u/WqZTJFs8qYdg9/tj2/9wbAs/KQ5qQYCSPzPa
O3f0CqD+/FTriXcR0n9xICt+8YAZDBuhgq0eBWwRNVsvKBLPciIXkS6MsehjKCNFK46VGLwWNfQ3
bS7Pswvk8/uzFL+QwqRJgLIniSNHgc7Q8O+0tLKdS5JXMm6bgLOMexrEAMfXDcswzaTS8BoqrG0t
BkkgEbwqKGPNlL1rK6ck4VMsSqYjA+GkFR0xXINXR/dyQQ7706/K17QtXnOgQu4JHIsoyqI0/kIM
B8Xt/UpBjEzdt2s4sG8gkH9Kle9v5oimcOVp0Ca8MwgWOLoTrzrSyNtZXh9TNtxoma8yfZaBE9tb
5D4LezFpX/DcJ+XhUY+eSxXxd/JP7j5LkT/qhg2c51W002PeduRXzx9tDTImojl7JfVtjF8Po8fW
UU/5HJ9+f62tX6XMXGzPspGi+74pfiGs1nNSGcQ/Z6dEZN5WmqhiGmYdtuabtHolc3VW2kR0IhjN
uMlKRc4Ubuy31ugesIao2A5AlAMymOipyBLAQm064Vp+zPXOrSbwnKXI/eISR2CR+NE9uiED4Nqq
rpdOFofRXN6LxRhZ3Ii0FI06rGBzFINYOHjKF/Fr1BkQ4XSMQMJHpweKZQJIlk6s/S09iglHZePo
4FAbQNRJ7VPtg74BM1QtcBvBk2TI9PdTzGAK5wIiPKv8k7/QEWtXlcLGAitZhm2tWHna0P+S9z5V
of55nPOyzlsH43ueTvUBzMHA/Xyflv3XQq5wfVHYVArOPp+SY2yWr4PNOLJwzGMQ94y8CCYs0URt
U8fXoxEcsafSfKbQA68C8XGB5jK7JaaKyGWX/psUh/5xxdpro7olhe4c18Z34p1zsMuInKrQ+2yN
lHuhS4xKmtFgmfDKCOaFyIJHbonDsFHYYtOkTa1DGPEAT8kbf8V0XF0maFPkgXgvHj9kQkAS0vTm
TjF+veUBH6Mbp/bPtSYJCITAgFL4YLbGl6jgOden2pyjKv5uTCggs2q8UwJHcvRLkAGG+cUhq0LN
Tc2Mq28vedU9/8vt+g87iuXZggQLQRzHL8J7ouzC1DW67OTot6x3A5/vUcPJb2TwlT4po3EMusTw
GX8jPbzTA7NKM+lcTaNq+vxf+Lu/Mr6lI9kkUAnxFLG2aq3zX0i0vRKTqBMrOWGU/rku0nvK57OG
vvNJwUVUJJhyHatpfNHUqyLIX3EV/+gE3r9cm39Y3B0kllwdXKugRP5MPR+SYQwFSh/UjnMN84an
CiF+ioMnzJYef1r7a0urNi7eV9Eyf4mgnHca3xCaPwafYtthpbwrwuCDOSQfbDdWe5CwcJvU878w
ceUvNHnpmqw5MOTxCnTcny09KLBdxuBTfJqzlFBSpugwK3bm2OFhGtp6mE1bv+TC35NE7lyV5hVR
nNMFFTGSRP4hAPW1ypJpPyRBsYc/gYWqRqMS7JPJW03wIVLOxuwg5lWDfMElA8KDORU0j2VlbGq0
mecpm58LlVY7ghHQehYYu4YEt0jDky+SXsg2H+32CcfzFqGg5uLpADzVLic7w6Y+IAhvnADW8o81
Cl2y38phXw9JfOCx2PYwK58F8bwCOzt82JYbif9/ophbGM60i9waO6WWxwbRVknWjLUcCFn/2NYd
wbLQd7mDzU+Exd34JBVpzHGlimIDuA2kgYlG+m6yR8R2fD8KFuSlLJ+we2Ancwq1KxzjjKbtvhyi
d68yh6NwTmGat6eqCwC0qznF/B7rGrE0142s68dclTSnGatVofr51CbJ935Kqh/Vx/9WRZMFTxw6
+n+vaDqX35LXkuXihyuodj7+89/8qWUK3D9gmXOX21IGpiu0YulPMVMQ/GGiScL90wo878eP/iNm
sv6g9qFo9n3PcsUq3PhTzOT4f7BJm1Ki0MEbiMfnfyJm0kafP9eilmMhjhK6PmcN+3ntGmxCSRbk
9GcV7hdS6AikxGc4TYq7UMVwDyVivnjwb7t0TkCO5nbjqgA/XouYBTe1iR93j25eTrvYJFnS0GTc
gRl9MQjiMNvXvisgrmX2Gw2n2rml9cDwzgV5SF4bP44P08SiU7kB1grVEO3yAlpOCm14O4nYvO6M
ZA/CXW6bsuuwGfrUa9jUJJKoHpwRG8oIgord7tBoUPL5pCo6RXUt85L8cjVej0pmBxOoZYPnzY0n
hb0zbMaOABBvyu6Z7rlzt+2YJZVh12zrfng0eMpb6YLeJqMgJgZ3iYGMl54adRvaOJ3HxIAqz/9S
GXN8UIW1i+o2v8JkFCIrlvhVxM4bQc0dRqu6sbp921aXOnXJjxTe5xSXUr8AgsuW+n38yH5y8Nwu
vxqqFG9iF82nHXu4sxT+URlIKZllthtCArnEkB3hAuBx0lr7XE4Ofusj84+6OJvjazzI72SabBrb
vy7y7DiW1p0Z5TbcyWW7IKxmqy93dZ0Rx93HN6DH/a2bDtfITOBDJfE9yYo5XBH3LXLj/i52BcZv
mWhOEISfjCfQHxr4DhoWaB+po+VwCWJrr+xS3spwNh+a4T3t76RtRx+nmQBrzDmzHXazXwfX9wnC
GFjkYNcDvC23boGnweI/wrJiZFe44q7JH7Ay2vgj/C5qfmRuix/dd5RgZyiMj5ifaK/B7JtoYJ+P
y9BucZRoaMqn6Jj4xSNz7YjRkAVRIUmZwjXEx6EDe+gCYpVz8iB3Y51/DSs8gVK/PgrNlrGmyUZI
anQk2xvPCc7qGDA5D3Gcs1+MhTokKiqvRhimDLSXffdSzZU427l67J3R2jnV1J2pYbudLeprC7BN
diFkFQen1RlCq+2p6UqZU3RbEky8H0I17HtTPGEiVn+k1GRevAvyCC15XrmH0MS1Ggxz2ZY9Oukl
rreLDxk6cEkcpnA59UbyktUV1O663EHZms521x2M3O+2tumJE6x4CCBZ2RzgQCK2pDp2jIHkEDc/
pPFyK7wv/uTOH4YRfgKQ42aJbHVOAayDAaahsvEliAiIKqrmzgd8286lzuIqmnZLmXFtVUw0uvz/
cXceSa5rSZreSm8AZdBiCklNhhYTWEhorbH6+siX2fdlVpV197TNrvFSBAEQOPDjx/0XmF0W+eRO
VAMPidh9JKv+MnSLyLo5xcZheJfT8ZwuCnCFBCJR1tf3ggmCOm/ujCk1T1kKSj6F1INOkZi6o/GT
RQlNzgLZhXWkF64azKp99AkWyc+6JQ6stfgSsuwUK8ISlHO7kbnenjwAc8X8hMwbpXvRdJLy2mCr
gWdLEhBUKUWoaFFB9EyY8WgUopdSjDcI4GGeViHCNyXO1BtXUkDPwq7Zp4MJQwauwGCuFOmuysGD
foQVHbolhvT+FPV3gzb8ZCLKNILcU6xOFtfQhPkK3S/snpyKREW9b44Kp0vFBhS7tQEWgQL+sz/I
cneKJBGi+3LqmxH170zzxWLdZAY+hcjw4dhQE4BUjWaIZK6bsU+PgoJ7vKLXsUcxf0c6rFI6AWog
FFg1DNNBYnRs53LepNG1/xHpk5uWzV1cGoszmjmNd+pyg6Yc1ZzQTtNeAFcWo4Gq3Iu18YZrEvlM
Uewn4SWXh8Qvhozunoz0dxKP2H7iT7tm6p1gNVTzlSV6zXqwxnMNKKEviRF69RiL1ms8zRoya2ON
XdAIQrBtPqJGPo0JWoVjVj2bS22wFqQKGWflpp2SHxYo0x3th9hRV/OxGAEOqkJvPlQJYI+kmIDa
RpdwHe5nQORo/IqVB1dy2lnEcWkoGzdjLY0gB5x38zeSknBXycNT3RfqnZb8mP3cB/j5AGPTGkD0
sxak6vC6FoXdrforLaFjJeb3GIze92LzrYJYs5MROT1jMg9hzpSXUNjYLfNZos0FA7imsTlD/xDq
0TNN6tgxXIZVzPwUxY5aPE1dUp8HyXgqY2k9mhLuBWsdC4HSvJWimuxTSTgoGQTMrFo/5iatg1WK
f5S1mg+p8SutEXp+1rYUsH+AVLldaskrU2m4M5S8QsPmrITod6ghMRRkI+o+g8xZSJdNC479aiJK
mjpp59QCF6AZmA2JObnxiqibh2yJQvUN0ofxQGNmKwsiEDLqKcqsFW6WD4joD3RPY5EssDPXj1At
r87H2TM8xelk1dqWni5yW/Vc3xdzsskyMw9UlWigh6JjJpGGmHB5N9EicIoO0MlgsY5GkiAHwlr/
1FYpHtpMJvrjIA5abaDGobe7RSPFL+T02IR6CrNJHgJtgD2TY7+a9rAFdE1ZHCm0wOOJ0yegxZOI
veYznTD0AazP0Yhmr29MLTBSGf+vQk0BppUXQdN3UsR8m1jrdzYOn+kyqEGnph2LPoTSCEq7FIJa
KBcxZuPaw5JasyuEuJrhDlw5wypNGMU3jyIYBXrOWDfQWfFqKaF7FCPEKZfrY1Nngjf0+aUumAuF
pdN9uRJDN5Ie49qSHQsEq9vXc4q0NqRXXdC3c1tkbpyCEa+zq+Z+2hdU3H7lua0Ds9aPBuZ4EZKm
7iJBSlhpH6FL1Z9w5lilZQOnbrou38i+FNEIUkTiwR1lMQ0z81wKJeaKy2vXRoXb6xhwJuj5aF3s
FuRP+8UQL1Q+sFRcR9wcxnzZGqP8ETbYSejGYBwpSsBU6wQJvHeGr7Paf0uRBkC/mBJXy4urvkV6
TB/RbKnxKW2/EcWq/EqqnnS1ee9rZdxkHdNIpCq612NTVfX5Q4KUr0s0NCU4K7VQIJPaqNCcQVUv
ee3HI0uNWQTjhcm2QMtl/Uy6+IruLk9tpeHFq/USnAz1We4l2ZdBmdq5P1rtc30RQyGoTCxpkj5m
kq8l1Td7MLnpmHsDrR1brNaveEplqlcyEnrVsE/lLHJrAxf4vMYvqM6aoF4obxWr9CYM+Pii+nAl
UUSgiXMwXYscYV2D7EUfNsBziGsSXmYVLi3VMIpnWA5+XikmeBJ92IIgnADdykRasWB5SA5Srekz
wDjxjEpPjC5zkvXCVkl6JJGlxVMb2jhrty9Sc931SzK66zq6xUx/xYIHR6CHLkqiBOgcozfQWEBA
EWNFvL1KBVRdyQKNudn2bSNv+/AYQxs+Zar4DqCo2i1k+TYKmVgbqQBE92GsNWC2xV1mQIxAjgoX
exhmttJiS2UsWE5ZsliLXl2XSPwU8XchSNVOBxHiwNp5TNT4MQnn0V7GdsSl++p+ZKoo9vVVDPcv
TIadfn2A/dPvfEGkk3d7fXsgx5a2WQsKlU4pNWOz3jUZwZTvph6grJj+VqKsjkYFxzOnGSfM68dl
0ou+NojnZlDrHbNIs7s9++9e/nfvzSNmKVaGY+jtu3mbAwDF9M35H7dy+7uwkYDX6POQO2RE49/+
WsuKMkdwl6O5PQBDLlwsx1f7b5/87emfg4p0BTsBE//rP98WBIw3QV7ghmqSTP213f/bXylFQLS1
etIdboH3pdEl78/e/voFt00BB2Z4w0r+a8e396oWSfqQjq3TwRXcWRprqr5SNtptKMCigt91/aC6
joDbsy5vgKfiCfC3D1CLw7DrOspy/JexgOx7R5dWhlRsZSmX+eq2dnsI03JfkcwHEqaRu2uo+9vD
7T1LmVGeKTOZWn26Bv0AxPnq3DVcrX+zfEaIBitLcnRkAR2Q2niVFvkTlZ/WwREPPPjViO3mNU2/
GTfNYi52//Ye6hYbMR2HYDHIW6DvaGWAf/tOXSCmTFqNQtOIJTU8nmon3yypEbQx7LiUNfZBxxq9
SluuotG5bf3Pw83d+oZw+fNepVt+bqxaEF5N9W7m2tE6Cj4M8cPNl/vP++M4Wz5cg0OcYgw4GDUr
7oJ93r5kxfo9OLfKtzTVwuMgakI8tK+mfAraN4o8tpvbAdfXc3179m8v5WUZ/FXdM6IPmpXUu+sR
5B0EIKHp2l0mp+3u9szklv3rZVyPsCfilP5HtzS7lslu16p1s7u9/Os9xp2LvGeQbS+Lv+5whrIv
KQDSokfczn+BIhfkE0lWfA9w2c8OpW0cXwAF29F28RsXx/dgXGDDbCZEzjT/su5eJj/oPSABuBB4
QCyX9GDhcLVuwwdkdnbFITedIHxoPe2O1rd/wK/LQcTf6Rc7WHedi8eC93bdGcrYLBDtS9a6L6np
HOBWbF9Kw30xBV8/L1+8MbjsMLfDB40yR/UNhU3IHrixg+LwEj70SCiT6EBCjk0Hg/EtWfAdxyYF
pAB3AdtmbP/iGmk3+CmtDiZGGAm4TexWKHtYD8WaOTHnAlVcft30mjRHtTxzWlbwsytCv1+cniUT
vXXdWtprTh79Pi/n0pq8NelRrd01nQfQo1p8UfDxBxshgi44gF50YxtG3rxuRVknyTmx7/CY95GX
k6lPl8nnkkihN2Flmh7ybDMCwPstTQjX4FQwUXVEyTWnF44jOwxmwGFgQNYuNoDgydeZFLbpxM+i
HYtTJs00M/J4wktL9esVCzIHegeSq33hqecYF85pb2EqC2RwAfbr6NbRZMH8pQCEwUFtYjm8kd7x
+ORdrXbqCR9AdOoeJhjpjeKo3S7JfaNER/q2M0TrIUGB+nhdVZ/4AemLvSP6LehustUj9+q+lbvi
eWVeOw6RZyVbhgWOtU650KUiPiF82Hnmg3lutqZ5zvETg3nNf+pL5ckB8U6+w2RRg2eeu2sfZM/L
4iTPypnScO3QUsLh6p7Sr+SMx3gn8Et3qmlPj6wwpQay5Kf4JQ4bQCGTGcSf4gV8ACds/Glip3zn
7BTLc3hPVLQtGUTDBzQYP34c3SRzls9N9yj6Huzh7lBtk/bYC55V/NSVKwtbZLrugb5/lsUxnXS/
yJ6l1m+j2c6ao3g/2JZLLdy2fvG/LQBFAop1TjXKoPv+VD7l9UHY/lKvtZvpbdzO+V0vbwy/KrYa
EaNGxv4mCj7Gs9tgU1soikuKo+U75Xf+hbVaYiqHYAM3lYYujLFVcUROveFhPBXfdeK0z1K6NakE
Q5xZPAZF+qzXd1bH9akfpQIm911XvvF1jLmAInE+1HNHHxYhQAYja+zCm+d3IXfr5cx45JINzsu6
E78CPhxeqZW8S+kGSyEW70jw4KVRI+a2KX+t3J2xpLqXaqcoz+w7XRiQbv7L5a+R5OK+oZMh3an1
kcEVxW5sXHepcWXNh3I9xhDlHTbJDRFzYQGu9IvXqNcRnSnOIvgM/BUpNNBFAGrZaNn63bRXBZ9g
sMi/EDLsfvhgJHftFjtgSzjE0fHKRISui0WR6vPmAMGlLvdmtwNox1kqEQY1n5r60aq/BuU7bpzA
KoC/b6t2i0og8HMDIT3BT9KD0H7iP66yAc18UCDjyIeR5H7M0XGTkAYFVzR8KOFlhELCLV80d9nS
OMSKpnwTRWRIqotcH82HFXhhD7iYKzJhnsj9LZV4QaeIImseSC02gXPVS2lb1XOHQUFLIuZy71EL
xGmeezLzTTqmW6h0dJu/TMlegOJs0bq13s0zV1huN5zX0fkA03zu7VMS32vB8sUdrCO+eC0ZsiBy
pnYDWsbYFNZ5Ur0P5Q6zNTCccJFtgDgF0ZNnXA4jGHejd43dxNg3hhL7CKTd8EVcnVkULR5fWnfl
r8YLj0M5lM/UmRYfHA/9UH5phJVv7GC5+NNSqHvnVukSe/kS/dqr7a7dgLjNq9Piqw/62TgCQWKc
YCStUDAoPGXHIORI5t3yiinBiXNA3Y0qBvy910FyQb6G58WHPxg9EjmTAxcOUVzOljE8cQgqf4wk
NPx/Bq85+4ufowT0RfQhlM7ca4ObmUyL4QboZ3CdOVTMU7zEqa9Rs0TFk/2xuB8gCkERYNYKPQi7
yUE/mxkzKaNeeFIZSL/4UTG5C/6442JRxpHPuuSqkVdsLYO8FC/P9zf1QTj+zKEnfnHq4EZjDyG5
3EncjtfNpy9UUgi7WrJdQ+58h08J1bfdK0UgGE51MGrnw3j3OPvCk3GHQ80rzL93447pj+toYKZg
xx/I2AZrQJ+qvc4iMB4zbD3tknmYiV3kQl9nQhRALXwRhSfMrU2bsaGUF1SKbPOcGi6T2Xq3ckUZ
WhwrlESnOLCwZzjg4cnlUDhdpJIZduo49IlfH4w8pgvDCe1+1xyYv8wzV8m642quzMSdvzrZwbgr
2B7zQfBivLMMO9RsGKAZf05QUALxLByFJ2nHReLfS/o8O1+cBP1hdrgunCbtyBnnKb+fn8XgZwod
d9f7VNvX8KL5kdId0wsGnVr1nD/LD1zG6sD0HD4Yxx61RUchRgVWSsjiXBkYMXHRucuKA5tNP+Jy
L3P9nKuM87Jhj2vAVGaiA8xBTwhLk57wO5G5ORIqqbP6RNHu9Y0vk6PQy7StYk+ojLZw7zBSYw4k
QD4TBqUddx79kgO/jBjwyuSuHd/4Fco7vyaClkpF1+bk9IADgTHDFEda/ZAwob7zQMVzcQio0SPD
vthirG7cDShUcBtxXUpbwS31o9T2HfPktvdUlyjJYKXnwwEYAWe4aF3ljvjPt+brINVnn2GW/3JY
TP7sgqX4uhkgGIeX7ovbGqlhrkq5bpmyFyjKPQgv1zqOnpBsyaKEA99c9M1sPlxHqerlEog8m3Ei
BiGgd/M0kywAl77k6ADZJtledA8yYw2WdX6gfoCIrj48MW/2xNTmHfthW9Og3WpMcckF8wSQEChH
FFtwK5FX7kNYetT0GfW95arASzq7Tp3CwGp0OAr3BsXADQqujoZtptUdKH6M1EpitIcgOcJjG/V9
HicQaVnCb3vDp6nVAOLuLm0Lne6xpn2Qy6YHelY7fpgPLNJtMGiEhvka5GCEWIixnCLj6bI0r2UR
5DCI3mEcriLVACcS4MAIlZPgxND3WxzwDteTL5W3FM1PpoeXvKCy6JM2XZX10arYyw+ydNCLMyHK
oCwxfc07zF8tNAdStXboiLwxnU5sZkpSR03BMTKrzY2HvrV1rKtn7ahbu5qLSENECkJ8H8oTaB51
vA4DszrC7aQ27DxFHWwT8xS3/rJcyMwRT5YrrPyoj+1YbaiuqHgVwZ/MletzHx21ylOKfVz84AUq
PDO1Gk8pK0oGcOQp3KeRS+uHnOY6wGhC2+z84Ysxy3ROns3YLTaz5eJmq/rdG1q3IZk/JFwxyDW/
eV3wKN2GiGvZw7BJVX9WfebAstzH5qnn5d1sniQIlegUWa6ueEEQEOT69l54alufkVa9Eq8YAVjb
aNS0IfFbRwx5OaykPgIfACcESttZiQKElcVZKYDJW5qCrDCu1FZH/DaTQBE9QXycxj0HzIqDsRXA
Xe9Y7zC9krvZcm2bjyVWsSwNSICv7r8b6QRPhtwgJ08hEZ6YoBzlOC84FrjFofuau1+wn7pwR3cP
L9X1vgdW/ii9Ny43pYF7FcGY9ca+tzOT1JiArO4UdUWYSnBxDLs0VKQh2W2MT6uVWPDHbw3Y3/Qj
QnebpUxiPeTpTuufs4AvRixRkWu5X1v0CR1zW7zX1RZ2iaq5KV4uA+g7p3CSfL9m5+QOyKYzexqD
a0Ni23oMQBDHLJ4OIgmJcuzeIAUyrplIyVoxtkK6gB6cA9NMtOuTaXdf3HJV6nETpwYCGGwbThXE
/itdlUTOQkV3S+Vrtq0X6k0L9Xg4CFSHvvpfpiljb5Vez1x3JJhwcWM1QKoaqGaEd7jkFMfpSPGR
Zmd3Jyaggt9p7jY7Oi10T2IfsdiQ1AU47Iqf7og6sYcRBuAOWmIT5Vp9Cz8MoBDiYS2N2pOpXMS3
BnUWy525lbGOHL5NK7YvjRDEOFIKlGO/zfjSi9Dhnic63douFV4zhg3AaeUoNHveWVh5P1cIq5wW
8FUIsxD5OzuZX2dNBv/ldK44eJ31o+tEobdBcySQhNUOgi2MjB7lltIXAeENd318tsQPGur8FD0J
asxHyJ4BIVaeLvqZYz7eY2rvx6dbYiKzarOjd+vEjWPcW1pQ/ERPy4UJz1rp0O1VcZ9S2ZWhv0Wb
kUIAs24h4PZUHlKFNCSA1vodUaS/H1Q325dMg3b5Igy+VdjhI4a6NVVCf4ihpFd6vhNTFEOE/gr8
u9PuOwrDqps2QYHuM61PtJzfgWZRNMb5imvNyil2Se8F+IGto92Hd/A+lG+4+sVz+K4KhAwUN0w7
fYiO1He1e2vA6vvTrGmsbesmQOtOfICtpowuYUx6Dw/Wfd9ITtWbAFq9cZOmE7Mil1kdt0mA7n/Y
E18geSQ2QwG6Cqkqpl/KpjEOWn9qabS3+2XEyOgSTY9r/qqOaAgvQRy/KRwAFV0bvmmhQiLUAR0c
JKB25/xrVdzhrnyb3pucpbzLDEyU3KOxj9UwxEPIrLvuwKwsI8WExcQn/8fn/Cw/9RcaMZ3lZIVN
MVofz9Z4AvYQoiYzOTPxIvUE7N0wrfQaKm0ADz6IGEBgU5zIJxxSHaALpex1jnaot3qw7Dh3E7JD
4fvqzwcNgRJb9fpDBPHcRGOb9ODDDI7RZn3EIX5ibYlXRMQZGbed4Ub6O+gFt0GJxtht0ppcmfUe
zoYfnWBeRIN7qt6qTvVu+ZJPzGQy9xp0EFzzqD9RZPEAawOxUDVWGDuZUfvSjz6KNCWddgp39FEt
X0ztmvXVJkZuwZ5DVxdscLEJHFs/w+cUxeWzsN8vxZY2hn4X7ZsgepKHTZO6GVZHrkZh7kw0Vd+y
47zX0D7cFJmnbBS3uLfE1o4PKL2guQLUca+dJZeKN1EBUOhmPlTAv6MPdKNEho/TvuK6Q/PHDd8a
5HeoAAQVKPNdHag4XyNy01wewpPmxgfjLFBSsI0zWld7JB3mh2QzCF5MFgqf4HdmeXdGQ2p+TLzc
1ycnWl/1t+h9eOpFV8RR1G2eVM74hiPuMIA8iOARkKmZbabVF+lei3iyoGYn7yv4990DF7pzTKKH
DeIfO4zEp7U1CZu2AolBshVUxytvl5hYORYx/4TumrxFY+Y1fSGKim90yKDsc5aVbZISv/cVHrSG
3Yze0LzXyaOeuNzF0n2jXqCMSwbUq60p/ZJ1me2GHEFst/h8l2TdRQHhuFVE+42lE9MfGYIwXhcx
RQXoo50dgZbw9f8KpXeBpMhND6ZX7lbvylTftk6bETP3N3tdROPdFHs8XWE5b6+6g0v7YXo1gCCQ
05ovxSHB5sJ0Buz92hcwClXkYXE/inbk1cKeZharKlo6tNpMgEHgv+3hDvj/csQDJKIxA8kCklLp
zf22HDYyOhpGMMEXUNMn0k1W6MtrJqPu45Hq155hXVbpjlK/uC2va3aQJF7CTiqb+Z9qhnBc/A9G
gQx9l1kgoG2zpO/QhHIHR4RTvJm+af2xasLqyqBvYqODM7L2NLz+xYJ1aVt28jwYfoS5zbGyw7dr
9I6eelpDtuLPr9lv8jJ8QiOsKL+70pdG9cRFxWOxQ8sJYUB2h2x5R14c7xAFxARx3DoCZy9QRruD
0o6KHCIqlOjs8iA1Lm1xGlAyVFrCDGWU2INDvaXNBD6I8gEIIDIEojyIjlpw09f6Ic6cLoDiqW3M
LUn+w9rsUFu5RyFUSkFhflR3LeYcNWCcPfgnikPWKT6rqF6Um/zFZK6a4Ko6FjoJ32kpeUiCmsOh
Q3gX2g4uGe68S94GV6BSpFxXL/HzKAWDjAqCk94LwJhYPlvNW/1MSfWrT+/ItISgUC9DDyryZFU7
qaMkXNNmWjeEjmyHX0gopM64nU7Si/k2CHbQBCzvD9ySij8+9C/6W0wUpSXuVxFMYH+ALxyllwx4
Za4FQAWGH84Aq8DfAp/NHw1dhF49KPcz+cQTyH4Zt+UPmXVv5K0MkcqWfCDiDjYUNAkq2ssv9Wf9
WX1ZR23XsrKnrnEGLgBaQGkecm7oYXZGe/ZIVX5SSMkJ2fbFOil7RkeyAbYNcf4813cokCW7fidK
v+Gh/0ye6heU5MnKzuFjqWwi3NfRnbgqhmSuHv40ncrdcg0GTEl5Ai/4yUx6+wc1ttRZN9Ge0oDh
yYYneCrBzSYDIABvkmD8RObOHrl92GpM020/b/rNDBYBF2xn3BBJojvS26N1guHwiJrOCVcp9NVM
X1SBko424I2He+sUvdOvimFJim/iAzW25w8aQPo12j7HL6RQKVeZ3RqIfj6ZFzw44OUg8ETYH1+M
k1a51MXPCpEc3gTFTzv1ZdbxQXHUXuZvmcLvO0TWp3A7oErykuzmR0YiMnqXsWwoaD+r0c64f1Sh
sdlfjZM8oS9zCkE3dI5wynbCCUo/ar1BeEFWbnWbYATr60TvBZBF+5zFm1EGGP+K1a6j70jOqG5k
Ml7i4Sabtr31aFTCoReiS3RtAEXFzNr/9nRSsmZ12oUcEukmP5oqxRF7lL2ma6dpGSAA3KQBigmi
8+09q0n2NTieILu2sAD7lrRCr6guuaUkma7TAuD+n58U12d/XqrRCO5BfOzxKXX6axPu9v3bw+1P
ezVlS0umxaAtG+LAv34f5oC0jaZdItLY6QW9+eshur68vRfWEyl6bGofKCNTNmc5jO3p3/703755
24ZW0Sv6s7WqDSs/z7oHTTMB/7UxOpniJmzoFt0eUPdkH7enGg17ybs9ReSrkzxDLFEgmGM8uv/5
5+P/Psw/71kRWkx/beL25u1v0ChBdmqJ/D9/d3v/z8u/nsVFjGnVdat/PsnUGLh/x9T05wNT6dnJ
7XU1kZdJdW25t6/8bfe3nw0iFDkXYeG26iISSO7pokZnFGQUxa9rDTcpIarUFgW9poCf32D9ZcQ+
nX0xkJXmGBX0vJKU2tWqYDGBsIQyPXSStRlqln+Zom6FsdfcAfhEqyPG0zO167F5n0TCp5n1x06V
3y2jD5YSHGUPxbQVLHC1ykustJODU4BjCRaAEZX6z4LltgOWF11SKwVInprBWEgSFWMoOuMo4VYA
rCALDWujaMBk4+wln1I4qp227ZcWDJ74WN+wPtkIo1WdnxTMV+2rO82EeUYRkp6J2GmOi5tKGzm1
vFklt2yyS1q8RkieqlemHYs3zbS2QjeTKqKLEU9561stIktxco67wlclg9ilRJcVDxA4vSiC2hDv
dmrRPqH8+yHq612pZX4YfU6IYHdKybqZgGPJ57UtKweMikmXVIMUDvnMGCQKoCtFHQg7M3BRZzbL
C1CzyKnaGjJ6BjqSFQDdV2YRzXqLIsB6tUpBBy6GcIzz0xQaP+DdZTer5W+QJEcxMl6jDAgrzn/B
jJOhtIum/KucIHJO5ZUrHHfgV4ffuDQ/aSOX+0FUxqAS1ziIsaCuhc3aAE3UNJbTPQozYV++GEtK
r1zatc2yA0yyLQr6LGt4mBP5vmvHy7LIdjK1oKPKHXrzxxQBh1jE2abPnHbSycUI92ELqlGVn6Bn
j+ajrl71Pg3ZG7QVEypzH1Hz7LV3TtNnB+hPsvKzJKefKtlWPlszDteRJ8P/rql6FJwzJZV+6nT4
7CIRsvgKp09kjm8BuXDGFt049IaE+larxRi7mCgiIRy1AJ21rUbR3Xq+a1Cx/Voz2kWhdo8WwmtR
t9RBrYFqqpKDMyp/pKhEdHwQ9hNck1mtyg32cujNUgbT8NuGc0afmsQyTYVlGzfpd4WWiox4aFRM
T7XJ7Lr0cDXLsZu3Y5YeZvBAbqfNbofwkV2IeX1KOvFtreXMbWRTcNHX61CtfJ4HCXGLYn3P9JWQ
IktgZboWI2UEDMAGvrHWp/sUOVIO8hJOtW8p6g8jyZOk/jmczA8oPeeQrvRqANVYxflpnsc9mvBe
qzcgd8cCcrJ4XIzowYjLXSEpPRUryh8oytzPz21BQSdH22Wb0sus5R4d1UR9UpBXtBtN/mi+RMX6
bbJi3GYVp2tukLYx8EXWpBBlCDZuLQuT1xjuey1B/qSZVy/WdlIsIM0a+iB8wxPg172V9j/ShCZH
yOIhr3W0R/iZqwz6FoOr4zpqHzrEM2euyKPpiK2F1SAahaSXsVTf6VJgu6wM50ysTCdbT4Cfz1KD
YpaEZoevRuFvqEzpYRpeNYQa7QaNBFiisMgVutvxIpmg0ZGXyFE/N5A6siZmcdO8a5H0c3BbFMvx
F+rgA2hnTMcjloVhmMzQn9O9rncvycDqopCnHqlDhCsWi2ZHbjaZVz+jgawFvbaeakF4jrk3Obva
a4LShy8JVGQScWtGC71KPXGGIX1fJulljIF/yW0fBaLAijmJNcgJi0J5aImdsJu2SqcfNVPa64nc
saIRT0Wck6lO0aX6Gdv6O+zp82g0ILFojVfRbVQoRbEROYYcOgOKE5485tTakFUkutFxCfFgxFb8
vYLEiP4wZU+B2LNp8yv3b04ucd68a3X31JTTiXN+WhHWaUho5yGlayqIL5FJ0SuzHsOpucBtDoS6
hn2KjBF6D5rbInlgh0Xyq84PSjWrMHt0yBFVfJFVJQManFORR2sqtZCLk0GYOoI2gujSRRsJGhT6
xvxLqFB+CpEfVnXKW00OdU/NPjOCt9Mr8afZrukWaPC8R21ztxC/8wb6YA33FlA4knj9QzfgvJrI
OJ/1jH7Y3DAEERkEWs0duGaVX5goHyX5kHpp17xmcz05XV+elYtCJUSAlRkVPzD0ZedbV2kXNPFb
3n/ix3KV+kPerVoQCJCK1QOov5OLOyFsT9HcdCfQ1VdUKQV1qVpY2YTtJpxyujV98SzEw6cmK7Vr
yNdW17VWp7buWKD/NVVIjqI1+4QGbkd2ap2BfcpoNMYsYTPq9QDYZQ+a6k6YDSMQK5U2cCbYEzLF
MEAogphge+e6uiglvS+guCWUzOlFnK0FdxJz21Yh+l4zxu+Jpb2IrUjGLqLCWw89hZA2exRX+asa
MVfrBgx4nTmiWFtrZE8obDqGhDNCuujaQUmppPesPuOrF3xVIH46hvm4LdVKcia0JpSdMBwMBf1m
RaTNEIUwwus530iZFh4jSo5WAegTwcUvK6c6JXaUjIqCEu1IQT8zTwgzhm48DhZHS5+kLOeFTEei
0F6X90OHkeWoilgKd5QATHknhisBMZlnNwkRC2mlFKptT2FkqL+uBlk3ntT/t0wwHGohMP7PTLBD
NSTdf+GC/fWtf3LBzP8wJR0iGOZU0B01HWrZP7hglvofIuby/LMkUeIT/Iv+wQVTlP8QZSwsIZjq
soEbPPZQ/+CCyWwQFTBEDZGcE5kypP8XLhh22f9KBZOuNEyssyTtyjojjF2pYn+jsSZLOw1VItH9
1sbOTeLOoiq0POIr6AOIRksIY3KvjDMrWKj7aHMx0aE3gV6NFLsa4BeZ7C8GdUdLzw6mpEHZaI4z
lC1mhOJJSnPXKifIy6oJECbvO7fvEZQL6wZd0Tne4uNHN6xHCa8CSCq3b7mKuDCqdSP0U6Fxh5Y2
VPtinjv0ogIDprzdFbTXqtdcT1a/TJWRKrxEJi5Yzqxdy/ihcVhx2PXJbxyzJh/PGhQVzAFedllZ
VJ45iKb4aHJ12Ohq+9g22BC3Eb+1EnsLWVuqxKokBxEN9rBBgVAqheGnN0ZxO0T1hk4gLVRsUfJa
WJC8IbmNS+RLCzbQ1stubhbUkZGNRJqwmfeSCcMaNphlTmcWlxtRqkRnhpjhJeO0SfX5uzPfYqlF
odsgh1UBjztmJSswB2YWukmqO5Ok0L4dAQujbOoX0mg4ZSITYwVYI4MO7iqitZCa6jvLReX/pBTw
XwcIljGyqjFKGHPoBfzrAMHmvh2rsYZIrliPYi/RtL8+5CbrDk3vajtaiDYrWYQ4cFAqPCtouf84
mX+7uy5/iWX8r3Io/pOwM1mOG9my7b/UHGaAo3FgUJPoGwZ7UiQnMFKU0LfuaL++Fpj17Cr5yjIn
YZJIBUEEAD9+zt5rIyMstfrv//qW4sO16jhElNnYJ+HdWt8xFgJ+Cw/WrD5+gReTuny1rbWDv9Xo
biNRPBlB+Stx8n87A9/cksuPleysMC37bmBh9v77GZg71K5LcNgRZ+KV2dCy48JeHpwxszKtRbv4
9haGPEV03dJaNtRQ7glbPfFreMemmp//+TyIBaDyB0vk64gcvKKWxw3rmyZPjj9v2tQUaiD1Mz86
uKRXaWk4awVkZjUNej9WFRihDmaQ5+Qe7s3sPJT5jHEsO8UpuIMRNzu9peBXP4LS87wZVUOFxWN5
Ky8Ei2qzbqswffjng/5OnPg6aNdhW+LgUiIlDFfsnwcdcQdAGEw56KBlt6qmg079iYANQwIJog6E
DZJs7AE2C5ScdRNxHyah6a2cADdQKz4bbyr3dqCZ1hkVoyMwDUkDjdzeNqOYVhVFDxXROsfoqSsK
31yo7NTje9iMxvQRdOoaLyEnQiSfozGSouwu87lY3Au/QaKQB4//8hsvF8a3jymAogkKxzYDB5Pw
33/jMYvg7ZP0cCw1laiROzQNEhqkw1Psz+IKsy8GRJr9pnDSk+XMmOoMK0T2R0pIDa1xVxPc3PZ9
sZNeg8evdXfUzxjFKaHEGDz2DaVwGl4TVt5vvZqHQFDj7ynz8D2oLTRyHQHWLpi5HYnW7001zofW
oGNT0TVvQrlOImdLoOi/3S/fsgv5oF3TJJbRoU/G63eTf25Bv6dlkWJYCB6roBs45fNNG+YfRhd2
++Z3CTAddJqxHdWkNlHlttt2K1U07wI8LZvRO2sVUQdaUDP/5SP5v46N4xNLLLTvOF8whT+Wu7ah
bNKtlx6bifZIJk9zXr1UPjEAjULJYUib+tXdfi0HojfdlVc7BNfRfrdzJCVggQy93OadeFMyZqc9
EcUQeXdclmrT9Q1BGxqnE6ij365j+jTpH+dgOrloB333toms9kDEi7mtgNFgBi1uVdo7G4MAsdoi
GiNJk7cE39e/ZAJa//8jzDUllBd2BV4gPfPbKp/BrgRIVqfH2QsrPD7QKtSM9cfDDw2g745wLnza
ej9o+xyE/GWe6OBYTXyfFk5xKBN8hf/8SVjf1hUncDkMosHxtVN6mF8e9T8+CScxBhIg0PbGYcC9
as43Zuw5+7ZgTpdL5xgz1D1ERHKIwCccRLbXiRzIiSqsfzuS5Tb84zb9OhJQOFwOMKsc1/r2fE8L
7RmtwW2qkxC956danPEQ0jtaasOwFjyH2E5GpxlvZkRkQ1XFxAkWy7x0QOVga/mU+wJZRzd7O1e4
28oT/3KM9neC03K2XBtwo8fKx9NkOZt/nC3yLRRZNSOPEuVeB9oKTq2RbRy0ngYI6De72cyRWZwl
GCTiPj5kP7OvHYR57SYoGgLnM0vZj/v1Jy2x9AHW+JooUxDCfnErjDwivwAHVBU45dafix7/lPHU
dchaq0moC/YnpoAtfX9Z/+vZX9aqb2ffCmBzsDJItqnf78geJkjSuDo5mg6z+YYca1CG+PZ8NGta
0XuyiUQoBfIPbTWUFcumM7Sn4uSqirxCOZwGojSy1PiXe8b9Vm0sl4WQDifc9uF10Zr8+ynvI6+v
5lAiWUuDvdRTulJ0MVjrp0fXxPw8pkg+kmy+90PbWk5gvIp53ZFqCXG2oAiNWNhk6W6ADRiotJNN
VdsIr8VkwZxD2IjF3YMOemP2xZIIil6wJ3ls5RveIckTYoZHE57VnBrvOL6Ort2rdT7pzzFz6q0z
Wx3CAUaqjmAf6xZ3XVMBJ1gMtboiHKURMYowOAgkN+jPsC/mc9aRHEjY+U3Z8zkCL2ncWr/7ZI+P
UDjLfFvpOD8EiBe7ICK9IpvTja6YRYUJlpWQA7n754eA/D8eAi4X8xLLGLCMe9+QX5Sr4TBLwzg4
lB/EoCSs3vgP55lfPO9c79Yu+rsw8ELwMH25axofUFsBwcizjBVJCWKvWkBeQTa6R+nYGzcGxDP5
uNv7qmbXXv6qbHJpPCf6EeaBOnA/+2soa5j1KTNXQzAkyLkhgYdZGOwas76p+9Z5rcNHGW4UO6er
yiUqop2DJTodGVgr0F2WYXic0GufZmZ1VUzidm7gHQzxZ2IbPg8Z4sBu+D0oqTfuwKg8chApeJBB
SEdDT869/B6r6WYGFbRuffYLNhpEUl2ig84WzYmB/CoK2/hgN/pg+YyQa49B/JAHb25kiLuymm44
YvqPbbWbDaLtCQs++bUb/EtOp/VtveQm8E2uf5OdG7Wq9/0DIjdSVwrA1dFIdEfqnrrJwtIkqR0N
8GRN+9TV2woGI543TSEzlo9engHR8qGWuxZsLCkuiBtpZ2TwNQB66O0/X0JfT+e/Pz9grHB7SrJU
ef2+KYDWyEVkKOw7SwHbDP1DEUbRtjJZ2yHNMaAoicxJ0HqH1bzLW+qfqKneCF8lJGBadGl1dHBm
OUH+YgP2L0dHv+Db080H6OILtg6A7cDB/P0hMvnKVc6YcpW1wtkniYl2oRve8lQy8FjCW+qRTALD
0dO5LBLIjumhmGld/bXoxU20+ecDsv/a0X87YTam4QXOaNoc2reqNCeXUPSNCA9w9JnP2yrD503Z
ZfnHsi+NF760w4VXXkVAQvZF/SvIRf1uV69WioKosu32Z+cvpWpcHIZ5SXSsflHOdOdQDiV9JC/f
xYl9GxbzuB3ixt+5PBbXec9d0Vsz7oP8GSJcdepjUlugn962MmFLxV195KO8pKP6rOoqvXgpYcJK
z7eAobjPoz48Sc7kLo4YqM9Bb++9Nvlo0zi+Gl10G1nV9tsgpQoG+nKyU3nbUWGcYgBJOKQ2k3L8
n2gHBE1qB2eiY4/BoSmjc5fzVmlQKbAsksgaM7oPvNk/VjGLfxE5SxuySE51GjKAq+ZxH/fqNx83
wQtpb+/E5H/abV1ucyy0p56pjfZNlNHx3B9M21yLAhR1BclyI2MnfRT+Kyc7vtjlcB+aTgiCIJ43
MAYzRuzY/LXlo+yttbsNAZ0+hzLfdYpuHaSSTYKkXGx8UbdnFlTywIb5zkYM60haEu6M1hiStXvK
l85FNKXJ3qryV2kZ45lWbYw6oaCeLUL0Or3zWpSOS62XbLJAbvC3e5d59EHf+pjyG1bfAzBnVqwu
R5QZh/GeYbD3MuOuIiSqjfsJZaT4PUH5ue/y9F3O00AfaDIIJXPQTEH17ehu7b2Fj/7CQ/C6sAw0
e6l7VIMOr/MZOYsue9Qh48An6fc7EaTiYIdFvWlh1G9riVFuJJMDYoQR39aiaDaMIA6hcPCYWJ3Y
a8FdPZedcZydtN7YmPrhashnqBt0suvyWg0jFhwP3URjosUCmvJKrgQRw1GJbzoJGCQO/s/YwZ9O
3l5GDN2ihmkY1BYwjx7ZNhdQ4jPJ/5zwB9BX34U913JcVvrotcPnIHu4EIa3YNxr3DblFG1UVd/Q
vEAWp1AVS3W2x6w4BDSnHfJIVxRVaKCJn+0bS0Mdtqwt7mV3wyDn7ASKttCgvE2r5F447cVM8/iS
kfG5Emm267ySUAgCxtaR67EvrosRW6hzJ+welAXUErx0I26nqkPyMybLtIKYx7Fobudu+REM+GRe
mXdmY53jnm2jFtDOl6K7LcNdGnTIKawCUyjMSIiPIHdlLI5VXhfMmqxtZKCpYd5HjSg7sW2lPe5l
CA+ansuP0CqRpCna5Bm87ds8R7Y9K5Yv23+u+ia5a0ksW3WQoXdhZfaXwJosuIHckLF4EgahpUIJ
WoEM8JA1oRQ04hiHfR+JXeWpfRZG4dUSIu6Rqb6j9c2+dnzoy8m7UAPVaREeALjhuRidGyj40cUs
fvYmsrHZgU04ZkF0kctBJyq4sXJJJmCF5k9JxuUeu+RdZgMS7+OoIegFBX097hs7jq4Flh9wT1PT
WJcMljXAXcaVrcMI20hJADFLZGh1Z8EkmvtHpyDto0rTq360na1psJQHMGi0QjxeeuZVb42X0Bv0
VpSxeWeM3cZafvGKzLC91eNzAM80Pvu1zrbwP54yS1xRPxqHuCjbG19wcLBzwh+xnp+NGVenNALr
MvsNDtYFKywS5L7DbD9DwYyZmMdML212uayGScw8gttqVyu3vPJs2NEyyZwfpYi8jW3j24aAgAnT
YLLahA7Tisy7VcHs7Nm6c558+hOWAzeJ0AzmpWJYW6P/sxpQ4pYRUh0jZTRB0+e+jazgwTMcWh1T
KjC0pG81ztU9lZqmlLwmcGlLocHWv5lfnJZHT0PqeQ4v/NCGv4qergG7xk9RMaloSGVhgGf0N8nc
cgqL4K4nG4Grj8kG22x2OGV06IIRtd/kNNyWB7QYjwW+hxuzqvTGSdASVNqu99lwkeENH2V+tIb2
QwYjsdmmVR/zjudQb/T2NW2SF6LrV4Wr1WmIk/gCA+CcJ0TiwTJy8bpDFbUJQwtcvKY5yNY2VfgB
B3SxX7az4b2snGc9mOUlS2ux6VvZ7GqnOSUZIlg649df7zoqJNFm4ofbbBzarQkxFonEmzO2PKsG
LPpxjpRkagl2Kc36MitxtO3C2WgbaaLwilMtglPucEGb/Ygq0BrKXR2f5zRt75qJiBEfcv5shRbu
+v6hLTwyYCO7WRdB65GbBY17rrz7emqtm5h2uOx8HCXCyU/DTEoeCVTm0Qoq4CRRr1aGOWxJX6P8
9oIQSX9+huC17lyarsRrBKjUm+kyVO1Tjr8szOz+Je/edUHzhh0LAT5+dj3GSE/Slg84Kcz1UMD6
oAfV7nheDGiBUZ7qMr2pWveq9Dzmzvj8KdcGgWje4W2ymFWNRbApKvuBWMPMsc5GMG0DE7dlalTb
oSz8K5TnJXxxYNZQmLhij3ksXuZAWlexRH+bxSdT6mZrFZSAdsAaXQeVZhvZ6UNQZufafwxidg/B
tKjh8bw4pDxvgJG6mOsQM7IFldsevzwstK49mx5GDej6UF1RNZRTbR8shQJuyADcBrP/lI3BJ2qr
8hI48WkuaHJ1ad0RVhKt4OtPoJ5VuzcIfTSzGClA6nrsY7p15UXjTe6UwT5gFlj0v5U20TPOxn3u
IL4iJdTYTlncbPIMba7ELt8qJLLFOIPiSuejk8OvlMxwFvplvPMLQg4sc6iPQdo++8nwBvZpLDyw
G1985GkNO959yJaBB89xlElYiZKAyhDs5RMj3dbaGKWE5GR3+BIjx7oSWNf85CHpaDNyyykW3YRp
7sKh0f68twdIa5l+N5PqNLISk8Z+Q5QiSkKAThu33RFc0+wmv/ToQjMgUd5zNMzVtlEhBog5vJPA
yLMCToinDXKSRigI0xjtOl1fA0JgTEPttGstB5uT+0BJvRGJN5ACC18jKXxCKeeONkz+gei37D7q
qMXCSTNmUvZrJPF8jWFO8EL22NIaWZlG99INDqkALANoZ5Ep9xoXiWuXOUxUMhyNkLJNZOfWhFIK
v26fJXO9NueULO+pxNSXdSGmu8Q92ALniSQuY5zjVW/2m/rH0NcoVOhuwHtjaU4i8TjML6LDWJhF
XbJx7Iq0ycyxoe0Xejs0aBsGe6R9631aTv2cDrA63VFhQTTSneFTToTkxGCo20I2fE1ie9dkisCt
Vu3TBLkpHVYUykB1YjFemQFJB/NgvAAm4+Oe3tnb46ltcLQrttv5ePRLgQIly0jIKQXEQVs9xWzg
KCvklu9DQWYAi43rD8uzz9Ir1GpikaMBE1/6kpZd6u1TG02BavCDtWlwKgPv3AJBTeZoXqWjcZOV
22CuJai4aCVlkRCw2XDaO4DTYxHeElG9Isg8Xaca528GIQsjhdmvWL1u7Gg/IjWeWkLh2Dh1sYRm
sQiRavGedPWSq40wO6uu4E79FHCeguhq8hzk8xMmI8vEOE7ldq2jVrNctyZpxx+ArO49WTzUHobb
vn7S9BvIfKfJgdBErxxIRBki37IwD0HEgy+gLbMKc26XoUl/ZlqAOISaMHdPsQaEQS8RJmCYsTUx
AvwLIJrfVFWUd4UfHGIeBUipEfqkSzfQRNezb+v4gRyJmAwut70wAuSWaBAnTXP7RnHEkt2TuenF
wZOXmCydVrn/4qKoBY5Cyld58ssQkEEBSOHrr19f+PqWr7/+9bLIUBO5OGL6rz8OISZmZKBf34cO
inXs6xuRPv6/7/n6+9SYBBGzjfv621/faAVmsAtGE6vh8v/++FHLWw+ZH83rJg5xOsLx7tBW7uum
4KP4+zsLTYzV9s+3nZTY0IjHcL38Vl/H+fWnv/7nXz/sj3eJAjKQ5zTfVaJPZmxlnA/CqkFrRykh
GMuxfP33b8f3x1t++55vJ+77qfnrfZa3jbryKVA0o6boErls1x1tAlxQqr9hKnzoU9QBgxzfg7w7
UKt2gJcIUELFRjxlK2HQ9HT2Z7OaGJWiFEkVDofI6odb26fAT4vhpYi7XQwYtc/KS97SBlW1iz9O
71oH3HCr4+dBo4nRWedvTY2OJCGYaUuu7A9yCIOLJES0MYfwqDSpcaBgoWQVpBuVWa0IPetvzTlr
Ka2M4tiG8YmQsfKqYvYOmfXK84vi1oblT0IemnG2YGxA4q0fh9bKE+ZvFQfRfWp+tIPLHjhL/EPZ
YiUMA2fc+ce5pD43xvm9TUB5jvE2Gvo15DxsUBhVGrp95MbyNE3z8ZITZHLMkfSs2gEDGszNFhDV
xg0rnC/jlY7jVZ3k5qHqZ7luppytlK/hF8sWx533GHKtXMwJAZubok1x+njvG7ed6PBGxthk7R4m
Qi0ZkCOndw3jPtq27NjWUeWE68aQkmkXJ02FBtPNDnalk9/m5kNCq3vTzvKn3xOlqu0AY3CsUTkd
PS6dlRSfOTWbQNLkEWqys9watqAksiIN9QXhhI1IzEj2I9BHSP8JdU8fbqrCuC7GBluTfwSodqGv
8W5ai1iUbOkMLWAB1H4VDxglpX5K7dC/iqHhJy1nzw6m19oKbl2mSfs2hWCuMaf0A3HolIotRpY0
oUeb3dV2WK1kFMjDGE63Ts4D1ckjWNkVEP32eijd/FiGA3Ms+4fo0Rp7PYVII7OKo6WdbqfqqmVH
feODHIuaa4lD8sqZsLRbXPXkZ/vo6wsH4xzI0nGeCOOVwVHwAN0BBQ9xxppPmSjwlc8Gvuii2sVl
wyTHI34nW2zq9B4IOfT3ZYsS2kNr7He0PGImmVNQbmSZequiYw2cjA6Ap2kga13qRc/wED5OEFZz
gY7JnaPkAInvk4DRcleY9mc4pfF+RPl3sLSHLxlJnNVzxOhM5o2QCaEgXX3Lr6YuBdOEkrnytZGa
NDTkL5UjcDGQk61E0lngiNzu0MElgz1b1ouc0gBDbDfNET3UucQpt/GbKH2Q46djKvPIfyKtdoTq
h8ZqO1XeW983w7mVH+n80M5zfmhmnwa+rS6Tv677pN3OkWY5FfM7JGgEZ8lwk5fhYxY5n0yRHKR+
KA2nY+YapzDGLdkUeXjopU9QqANdi5A0BrohBptyDjDGZNXL2JVc+nbiUzN74Ad1c0PqQbd0jlZM
mrOr0Kq2cctEwHQlC3FLOO/UtGeBvGybzh++SesM845dIGJoRYbHNJc/wMoWsGNoJDGme1Qqu1vG
A1M3jKzaXrKzE/WIHP7KdT9MO8YZNxm37YyuJS7IaZB2WQNdAO9HVJjeJlF/0xJ/us5FgdrXrK1D
07hvJaE3O9+JIOy4OHxlgmZEDEW3tWv9YmXxGeXxuO/s+dNM0S0X04Oohz1ZHSEZeePonZC04XqV
1m8uwGE9jIBpIYI+WxIaEnU+sYIOQTKGnJD1AhPQ83QIbcEFiBQlRiJY2jT42SbDS55IWy0FzIX8
gxpj1FFyrnLnNHu5sU4gBIzL8DkS7X1QpsBKuuk5d+1ilyXPgUmUjSjrkzJDMlFT61LJcd/P4kR2
Ml1UbKfulDwaBNfj5KanKhtkdb7hFPv2E2rg1qt8ilCXRkuZigqsqy23XdE/prQt7IYEWcO/8zV4
RpzciFJnZ5vcq6KBPthgC0YSeVcgFZ9cYW4ZFtjS+gRSjR9U66sian7AoaxWaYQaoBuKxxrZ8D7F
mrAxBnrgQagRk8+QbaUBj6maqWcIY2sdmgmW3nqE8CD5UtUtirXoYpjXOESe6xoFv20P7yGyiZXI
yV+ZOsjz/hw9p5mDwYpIcLW0nuYZtH1JSaFyIe9tHe8kBpoRwLDbSPtKcQfErfGhUp4Pg3wx4Ccd
nVZUl17rhd/wLK3uZDZvk2k2GB3CnoffdCQC5NYkNm8PlPU0L9lVlOEgGiWzszhsu71R+s9xNCbn
xixePQq9RpvwIzuyF1RIu2wYvUcShA5WaHvAYEmbnRtULziiqqRy1nEwsJ8tmJNW6XiAG7fxcp2z
oQ/fYyc2cWzo/tDl1SXp3LeOBu4u0BmjD7mnKfrSo489E4/4yxv53g7Xz1yxSUyw9Kk6bai/6Qv7
CVdmHLiEZQvCNBDk1YclIaBkv+GT6L0bOlXuenmCPQl+NwQlQJnf+BgBsyQjtjWcceEN2CPDRt8L
Yo1YXfNH1e0MD3SEzdOTrSocl7xvj3kqrHMbL1s8RSqxrvRjHbCv97sMHlrt9qRE9eY+caj4WapO
psImkCYTeTktZpcUnIGBhvjg6uh3KOcjQhW5pxThsTww2Z5VyyZCw5c16Saulg7VABRwF1QsnKSD
n8e0wLXakySCwQ0fHA9Oj/RJ7JiLMSZLnkIamViYRxhdyYioeXok3YCmsJ0Mu8qkm8fje8CtZDRY
r2SEHlbh0OrH6tB6gd7CfQUe0+PuWW5SMwjzLT9xCtNiz7wVOzFETsePDmCnC05sWq47y6CmmUSy
NaGcbguXDgjNipYxzKpkTHfVRL/KJMcB10oYHpBHt/SE7tNuiTy00ODK8YGo8PKTvnjeYDhCZlGf
wB8mP4Bj/ugc7dEkUBRHVnM2RsboZX0MZ5caqM33bhjMN+DXV41nyDM30adbwXseljxDANVYA2xx
bQxFvA2jhkdDL16gG+98EoUK58Buh0adqt8KRTClqLA+BG563Ujv2KZYCKnKh53CanX0Gnvnpwdd
9+kJ51PlbXyQ0edApJcpLoLDZE73Y4glD5Ctatu9l0L3ZFrAIvEmEsK0im1ST5weqyOC3mAkpIN+
09odEJraeW6C4X6q1HMTM85uYhDg9Sh2xnzTOSFQNaEvZkxJ4hT6goTvTI74raFazsAgVwMEA4/b
H8Srd526fcHN3oQbf+l3KvUj7BC4V5PcOKNjoVpmaWzYj3GNWONa44FwFaI1aZX9iRzEatSPzAlg
CRsB+RdOej9bt7rFmutYKJ4aHWD+n5aYXA6ng0I9G+0V+kBn249YUGUADMf1muvQrOML1NT7ziJS
QFT0I5m8W2RX6uDhK4W1XPIJad3SlC6XoNR0iYz86x+7nvF6izhISFCAU06cW2EYMJzT2n6KBDOq
LjKMlVKpYCIzTKxGVbnpnKpiA8tm/uDFclvNgXn6epGRMSK/o3RKIV5/vXghkUSxhCUKFrXDM8WL
EvBbZ9M+KADAEOK7F5R+hPuWUpyGHKeZ1jXcJ9DU58F70knMnMDI51fUudvM7iQaciIta8DE+8iu
rsIFBPn1YpjB//6J5QrgIA2h9de/gdpwxwY69EKP1AsfMln+FOrF9mcBSN9Xlnt0FnpkRFvqNHz9
hv/5u90VcjNFPhPXQtrd2e1SGOm1BlClNBzLmSlgmbB/wCQHYnWl/egHkVoLrBHzdR0ev35maceY
nP/z4xO6b6oIg0NaeAPsUpWSGVfO7a6bjQeyYYeTemXQ3J7i5etf3zSOKN5GAWBiXqLEwYga/hr5
BhHMpbv2avYfkSShIV8yQP0yLlkV6Ua0PZFwRuxi+E3KddmkzqZcAqNKs9frqaSs4Aroa3qLvGSq
yE/ztb/8UoVD7spqJnE3qcPkGIRy2tMOOvz1xWX/zgfJoHD8mH27ZgbmYgBt9AJk1QW/CcPuu3HZ
f369pCwVBMGQpS1AHTG46ppTkaYb1L7XqVegQa11uqGKs8gTqNrTuLxkhkIyw7hcH9p03nzl1gI5
x+Rr+OI1c2d99JNsoa+6J5lF743XGFu75PrVuth1U6ZPXy/0szdWJymVh4YE55zAg7TS//vFrz/l
y19bv2aSorE+lDh81jFk87W99NZkPz6rHDMPaubIWjo4IobC0T1VHoABc9avrHGvPAGx20HZ8BHR
9Dl8LSmQCxDCbfTm7whDy2ruh7vcP2eh+ezkDtPMsKfLaz7P7GtXSFZvxWj/sIT17PbkM5O/ilXC
uw+Tfgc1CneN6I7UxL+qiLr5LXK7l6ZgHGrnvLVbljfSGO5QYD6rfoBTYTyNHhWI7N/NHvQLNGi9
MZoPgl3eEV/ejS3Mn6DGUoVmCSN8eSYjiGfSQMtcCABItkbATmk2M9Bi1FdQMvJUgrQrp6ssntnU
Lf/0nxdFP4qhQxcfywnK6PJFgiqbvZGyZ1++9u1bk3y5+L7e8uvLZqflth2dH9++rw969PVf//j1
fbNycXs3EAqygqlQWUCTmWyoC6X5u3EHYgNQuzRB8hIyxCMTDWJLPQGMowIAzRRooEXmxjcgWYf+
uQWavPVy8zKGBVmwbnlnKP8mhDqJyAK4WYNBboj4QOCKg9sP7x17mYSBn4yygD0sPhTX5kukEwnI
zQ1jY13LB245y/zdEdpwU4/rpByHrVu1F/j34ZUHomhIYMRl8WYK+vSe6JeUip7ipqyyFFpGSphm
MV67MbdVu/TuorxkjlHrjwaZ575C8tmI4kAjQRyMqnlk2y+p6Zq96wI7cAFRCzTKQAvLGb+p9WCl
zXhwuoiiO2Qt9qkxJpbrve1d221wGONG3Y5zvm+UqU9xKI6YJ+XiiG33qT8eYrYslIoormNE5ns6
kez1tfVbypF71Jk2KmOSlNoQGsaKFo0zbyVr/oT3yPIB1FXZu5Xkeic876fK/Yv01B1m5ltPR5+E
iJtnMzY2UXRVs5Q/DZnYmxnu3tQHC2NS/E4KR52PvyiIn4rWF8yGGdRZxfRJJtRzI+xo1xg091Ul
r7k7npIgRm9A0C0oaR/KevyRquGFpz2/YnV0bMFeIo4fnWC8lS4iJ+b9cz7O6yLjPtPE5PVVMzBz
mbs9kq9fxif7rOEq9b1Hy4uGLSJUucE78YjjhAxyZyKsT+fx2ovk77oaQri5l7BUyNZa+8QcswhA
T6k23LnZ/OCwWSlcAUWy+GF7zk9JKh63LrMP5mqQadBCa6axo+R47DBZtFRwTTuGSASk1XsiBG9p
9VLlsjm34+1giEOnuqtynKudaxBhbpCB4pjJLaHdb9KOb4eovyU+CzYZG8rBifGMhxFItaChdZ1t
XAMMmLPsNLdN5p2n2ruZbYZXGUoS4RK0IcX4GFkMgcs2/jTseQlwNs5loxAmdZexGF+djHI1tofb
rJJkJNGr0O69OfQ/4rx/KeP4IkFapPTs3bQOcJAVb+Qtruy5hxFicFs4QwXmpnzn04e14ER3Xh7/
pNZa6B/xUUzZFQ96k7nSp6eqq84bfo2W86tjJM8D+n3MEbQpdwng6G7nsmjxKyuNx1BcyWL6KJT/
u0ZoXiMkCNrW5O60bm31iQbmo7e8N/GoOzyfKIp7QlWqn5PpcfbjX6OPN12GLmScMb0mnew1m5dW
gGBmofrnKRAje6IUsYAfcYtqOhTQahC4v3JdJtvUJLCWgvt6isxn7XswZtAJ04c3d83yPuhFWop6
MlamMTvbfvtgAWRlqjqgOjMAi4XKXKHVWWSAkloPy5xZCma3+AVy6Ni2hI5RceCZIgPCdIbHtNH1
Hps3o/7mHHf6Vedmyej/R+Jn2bZjWS0soJqyD4NzO4p1hg9ZG+5NPAK5IJ2SNmhDjwINuVUOwOus
8domnm2FwIAwCoKZyHL3CLxlDFXdxCTEQ4GuF9uQ0zy1NHk94nJIBeCCWZ5ZAjBdFMZHM4b1y0yK
1przczCR4YgU7qdvxRuBpR14YPfoq/R+AA/V0Hkda8YnXcUExKD1i5Nn8bCOj6lFAcsvdjBa/8Bd
uuiEwT+ru8423sPAv+cMg0QfWdvxpEc8eooagqW36WJSiDt902VkrUTuocJvXeCirIrhmQaTLc3f
iJ/LLmBCILP7qpoeej3/qAd4T4GVg/EvrlqyGFYGH0/von+0aGBZyU+EIVlu39kZFhWpgw/cBGqJ
kYxBB9g7lZgoatx+DftX7Uu7QuWqkJK8R2jpVkEP6WoA4mZxHLhEh9i4dUNgZuaMoIZ5ZWd/0JoA
wIZFyQnrn1qPPxz6OmkNXqaafkHJN9etFzK7ku7e0Oo5TrwnphY00To6yEk+/NLVQouwfGBy0b5r
XkMzHNfssq7Nwrik1vzTT4LnMWIUyqQQQRx2f5e817B8NlpW2womcBQTdUTtx8LTNrveh4qlaOzj
d2Z76qgXhknY8lO/PmBVwObV9+jahEn1MBLZInp8yexfMuC8rWeC94oLc4NshmZ5+dukLcri2gMf
DbkpURNMabNjm/w4q59Ggu2oy9r/4e5MlttWti79KhX/HDfQJBKJQU1IsCfVy90EYdky+h6J7unr
A33rnj8qogY1rcFhSD6yJRFA5s691/oWd0vfX6wh5CZC0A9G/7VoLYxjDaK2Cs83VgZK4GL4OUde
ckv89mtElDLGUNN/jOimbpglf1gMBY4r63+XFICmMUhvSbyG+GQiCTJwugWLwfuZhkDZZosW6GI7
12qhz2p6RNsMsfngrzJ6sw7PkXIf1CTFazO/OkOGUq9CXmGhxnPDPmVOAZavIFOF7agICEb5FVLU
XJql4y0e8YrocDwsOmqODgcxSIKEXuVOhDW4Rr5eSc6XpmlajJ+7P2S9HnMf2VOSFayvto1nGC0j
wHOkVfjP+nPSK3CRqm5gfmLFVnn9SqIqLRTRDQfKzWQH0oAGdJ8ll9KdnxvmeVdf9N5VJo29x1sS
IxRzq6tV+DUxMPbNt/OPaPCWK3k6/WliJjb6XnPV64uqALpNFpcX754826vvZJ7ySzXRIjdrwAyJ
wwExy9bOEmrJc5trf7/aMOe8sI70zx5linru/qL0QjFbBEXj+ofM9eZz0oEH4UYnNml0Ka3ZRC0B
9GLMoFYYbCUP9xdrRrlHstPeE8uTYnBPAMq4uhIRfW6s3icIKUQrIiechSnJKQOqX7upxHViM8RH
DXxKVBNseN2Zr9Sqw6t3qokRelUuWKvcdO2L1BWu657p11CM7VtvTcUeVwRVInbsg0q55aLeNZ6d
6j3Slfd0/0RG1ry31hl+ZVSbQbgQBWweL0itKLqzroNRsMTsq5JqpjYddrqet0fapbgSK/PZCVIO
HLuV13zBWWXBjpFM6Lay6ciQiBH/eKHz4HsTsjkdGjuZYYvI6QRvBflou2W0+4Ntc9zr00VuxqEV
lJYGw/Wi518D4CeWiin/bNJz6f2HSR1Gp55f+VcCO+2PM5v6Y5Y2QJsHq0KGRza8HCX/5iFMEusa
zWxxnZ0hZiROios8YbQWmiNDvKL2NUCdwTkZPhajmHIiT630oslfqVp5TP3mpV9gA2SJRbghPXNM
dAwxFuM2ta4OVEztLjXKO+QxfcBjBoyhh9I4wYMBjTsjGCU0iZ0p6fjLjhntJW/ZoZY04o2avmLX
9SoYB9QXiAcwUYoz4S4G7biOWtE7R7l4qob0ZNH4o4IiOc+wvyjSpjZ3Q6+uRbI1o247Lpz8Rkfj
z2MD3QmV7iwRzSfsBzeM/d4tTqccJFf7WC+C/Oei3E9e+z0bjN++GAVaUqLLolXeUpHgS3zk+nsg
HmzD7JKXmI8pAoENYoRn/P4h5vlhGcrXqhwyZp7QPqsOLGFMDedUbJslppaE0GW3jZKdKuZokw/i
Txau7HK6eUicpgcvDS/rf4vL7pt64zZs/OZrjEiMsWbcjvmFQNq3ek7mRzWCkRpY/x1oatMck/1a
vVSdsZmsKETIkqHwAlbA5kqsErOzIElYqkUl7AABFMw88Fmih6c5qOgjTzsEtc5Ma2Cullua/MpL
1z9x2KeBKruORWqGSVgiw0xCLMWGdG9Z2XAibrFkRz5NsBb4vMXxOHHSfu01A1YJTWZk8isumfSp
j8ZvTUj5EWt9BGdgBgs8Dz/tit1QiMs86dUyTQiWT8kkrb46RsRNUc308ZFgT6qIwsQOWUR7uxnD
M8gJnkoz718cywa6+zvM/JgaHMX1xGj1Eqbxk3YH40Ro0Nc+IkCBmT4+pdi6dOmkgkpFCLByoNcF
PcL1Hjd32qE1vPhZc5l7a9/AeiE+Wp1iXYPPx3yVgjQBWbU851b+FDeFPJY+AB/mHcm1dGtjk03e
I/vhuznV33mEzFNsoPVUS+ufPAt0c0Unz7arLzZTqAPYoI8SNOhZu8kLquLVbTJd51TcpE4Up2Dq
i64cv7QZ4X1gNsOZmcckac7KiKC0Cm6MTJmQLMuPZmg1bUX32pnYB0TNicomXRMInRdipUzP3F8J
vbz6yW2X7dRozD9ejfu8FJD2kdJEz2U9wFvX7kURIO8iWmYq4X7NUUSQVq9wmKxBGqX4sBaLcI1M
0UNnIrFLpjoI/f7jbo2/v2NF2Q+7DMYSxqSwwxa6vMM/Mk26drXyLh1vbVC2VRdUghIxt2qwI1RW
KMxxf6IQoQ9Mk0KJ9Nr57vOgZyqm1UJxN/uZY+9eJDf4NnQniJeuuxxdFP0PtXi5f1Xbtyg0fTyt
YAoQe5fUIEMM+AsqgM9FB7nr9ggRbHXwRulDHiypCmB7Ww5cIL8RgL/L9Ebs7UY3EuFIpmBbIY67
VX7n8HfBC/TN/m7NNIFjRXPxxlmfmdkSH5m9XDIro9jETVNlH/EYmUdL0gzuFtCEbvJRCkSsSFpA
caxeewsi1jgywC0LJEwhTwC8Ms6dS18e1qxFQd78ihLAAI5JE5meIVw8Cz+cesTmjWyUlJZsQx3Y
c20wz0Xe95xm3JYT5lsq+Cdzpx62UROecod3HF3UucBotelwwGqJZjbJ30Qz8a0zrMb0TI6iHp60
Q8WVd/z1OGT6HbY1ROBQb+5fSRQreUXrkpq5oG0iEX5Ph/At6mdWOmZIyNc47eo5D0bf+OMMg78t
GmByw8KEJsNA3WINQWe1XZAYGY39m/V0tbBlT1ZNL84eS5A/iu+RAVuNY6QQo10FSTpcE9f56Vms
R5nZPlQxFbVZY9O1Wedj5sfIGXkW3EdjFFwk231puElmfirVGW9Tjqe8TufvveYsJmumPkbCxRYk
jsVzSmFkoDLrumB9ZxhGkhiqKO66yUi2EwoPGpwHD3GhA+8u0Fb8cd9PlsY75VF5moEE2u6vuObo
UPv8lXv7roUWtn7pRC05lcO3eOHaWZVh4NQssUMjQkm4fA92+igspzzIeiouqQ/TrMVA0Ol+2hcx
h1xlU86rfDTeZdxP59ESx8Y0H5ZOdkQe6v5WMXMvmJmevKycTmsNLHMoPrnDopnM4ruORvE0UEaa
k91i+Mt3BtFNT1m/TniWgFlbGYzjRISAlt+7iAjh+4sx6B9xbETn2ajdXV4lVyPSZrilMzdAnEqi
S7l4X+PRQD7rzvZtnszkSFamw2lnemHYPhwW23ypXVJOWUvci6NhSBUD9dDUBTVH/GMDJt/PLXvb
dNZzrLlF+9nYjZJNcr2pzJXoEGvxzfBWamu/vn+0187ujDNNhKDeaYLyW14nn0yi3j+sZ/556j1S
4jhO9uroNTmcOo8ZK1oEBneNGeQjYFnyj3z6TchuLQ3cDTrZXzYBhcGw8SkTxvWkZrfEJnQMYPqK
0R8PYnSqzORbOqAEzTzcDNSPz25WP3gTIUjeErS4e7rCQ23aJtxLo/FQUckgcaBoymX2Knq3RIbz
icNOAYJHgG1xWt94aIf42Va8Z9vsmlF+6WvVcgyiXIpQ95Rd86WlMt42E2vQfSGivVIBV3D8TU20
8DbMDZeH/WMp19Oo9jj7J8lj3/D0e8wlmN1T3BJ7NCUcbp3yVHhM/emsDTuveCxMkCVjODdHE0oE
lSJ6EVug6Ehm6j2f1Vh3w1fLwHAdUpYJuDCU+oyMwav3eXvG9YLadmBTvb9PUn4zRrRpwsIzb+MY
uv/A9TIRoEq1RRDx+0IhGFC6stfDQLEIn0sYou9jbgGEKdbnPMdTwDMZGJXAjaURS6gxpGiFfI5o
DKqI5llNTDiCUZnSM2DBsi2Wmgy5T98PmqqHoUNcMzP1TlXGGC+p43PrxR+r+b/v8o+i5G5CSIvY
2zICG94UMXjDa2T1X2ZuKzxKkFT+fQuaLUPvFM83CaZvJJxkrFjZzPpY7tuyech8SIStOiVW/A0X
PdFcI0Y0qBCUJXxR1ZOgXbgcfcPW39Jb+zQxsNMtU4HZsuSHD8UysyZLcPEaw6YHDobUBUIkIkQm
6AO6zdr23iqsLhYJ0379YEQYBD0Lwdy6Xg3QkxBFoNlnJe9mDnwZX044omJkySrm2emH3823e0sd
G4mzKTjFI5OoaMGlc2AIefXWPiVL+wJzd6VcZMVT7elbwiID/fyjt8CbAjVjgzKL3VIKZv3LERRj
HLi0zzfGeh3/rolECBhWNu79Mf0ADhpvGwezTG4FiT04l5zQh94dfUCAPO1qfuRMEj80TKEgWur5
6zDEcNpRFZBfF81fCzyH5gjcuHL0Z0JD59hMrvmkKvNzml4jv7J/0KhA8VwuyzURMj26Drj7CLN6
YNCgqkwzP1cNkVeurW8OgPFi4PDnW8K+EfYLvnRBZ13N4YFUep6TEEJKiXwTbT+3cw3yYNN4pPzB
XQyStmuY75YfbmkB8Mh5Htc7pLXIVvDnd9subzAFHsYKHEjYDimSyPBktuJE75tDjgaFTUM5GNe7
xzUbFimqRHNdCSYfzl3IouLkhsMjxRMnIvVj0fPZy/E5S5F9XddDnhNUB94OhOVH7IVvVdY8lwQH
9XP8O8/lMR5LVrXU1Ru6GltEMwOX1HttKK+dkQ6hk6yd/ZxyV6wPUTPxjbqKxt7irlbIon6MiDbC
6svtXVN24LuF3TvTfDNZkX3wp0HuHe8bdrjGTdgXTHMpOD1iMlIGHjq9DBe7VR+1qU6Z8HEH2qfY
AhNc9/WvsFPcs9xcpnbfJsWcXJBAv+LYi3lTkmsqZ8S8S8nmqwZubcEghc0v/ZCYqTfR4h/XZ9dO
u2Vf8ONMhnqbepa71kyh3Rn9gzapFfVaTkwOOc4NbmVVPYY1D4NZ4pbuaHW7UJ0rdHjQ6/m6dsCl
ncr5sVHGqx6EwTge+xtVRL34D/bqDZ4XNgKStLtN77PIxXitJu+hybj97yCq++MSpT4plOXNQDtN
b5HrG2FC0DpNt27NshQijsew8UWuf8zzMG0GKPYYS1gd8NcGBeCPyvK38yweAM/yLgiP8DxwmH8S
sZSH9c/NeU1gaAoV5ANSISRDbdhwJQUT0/kmxlAH9++1fm3HAgceCXY5ufb3407tmeQ7rOkBOrnh
iFq79Gw6cdll5An091TeXWkwLZEstrXmplB4mnLZcvEK9jBd5B924ZzbTGEfWzlZaQKC26OjGEar
wE7yay9+Cp+8uLgKPhVwUmo/YyEdw/3l1pxUwoL9OaYF7cW1f8gNU+6ofL4MJC0aLYc77n6yo7AM
3K25ilACbqC1UziVuzAjd6PjKF7klAie8gMP+BHDHQwZxui8NjYcbeRtkhqMjN6UxokyOAqs2yY3
R4UnfTlg0TB2S4P7LMO1UTY/Kq7cLs389w5jjZUYz0kHQCkpfKamggBAdHeAt4V5sBoY9mHXvYpR
f+nXU1beepd+cADxRWzTymRcHo9PKd7uIF+Sj9HmoW+FPGh/4cSWUdY2uDgwILWwtVHVMo1CUrL4
tIzX+3G885FA5PLT/rmv3XjpaDRYKNinihT2cqZu5JJNjvOqmjp98GbxmRcfYMzAuDNSn70rLjqE
+DmaXpzMJydL5nNjAb9P4CQGrpeSRNYmGWnAPNN5WtOEkR7oooLAPKtSr4xztuUYE/TAVAOjMPIg
3HcWT9BJpPlu9Kf3TM9x4LcZIpy5Y8Rv9smW5uEYIOnZmaMV3oyVEm5785ty0ETx8OPWGBitNP5y
HLruyeJnvKQeQrbZbU8iGZt9Oz92dLwWdEsqDb/4pdWeamw56HDkYYhwDS41PA2YEVaSZFhN/Xbf
O5o9NqIAwtxQbVVcEjXR9E9gjzC1zFn+YjkobyqWb4w0A6I+W6e3jhM8CS5FUBpm+TRxWnxZEHBq
9CR/kT7/30IFha+ALPzfoYL0xH7+1//4LPukn0+//+d/WX//wr95gr75L1B9Hiwp4XigVP43S1D+
SwpbQhr0LChtcqW0/ZslKJx/uaa0FPgL6DH8PTgm/2YJCvNfjvRWxIMEhrTSCf+fWIKevyJR/hta
wPQdhypEwhP0TdtznJWG8N8oNXNBSVh6iTo3TvaVcSFhkbG7Q6/EbgEQD9HsF2XPpJsZ3bVLSMSO
USSCpbV/GqmT7Ayk/6ABqxsP+nCt1Y8YpufJYUiJcDBZOO3W+Z951slxnv3fk/ejbw3rInLS+ObB
AAKT2G+oCnZTrZxLbbbXZID4qsf3sDXJKygzNEJj/mabpvM8Y4CAWX2e6xG/DKgDEr2N8SDLEAfa
qF7p7TCM6ylvMqIRo1ZdoxZDUjtMJ7fOor2jDfynWGX3UevsjMorIDh59L0yD/V6Lr/Gfmo+VjZ9
vNzJd3UaLUzYrSCVsOzDWjjPTSk/PZkjFY2HT8pQsmQwQSZ+P52EAiA7LdHeyzvchyFIFFE5xkWI
GR1O/31MHOMh0dBPR5hELoPzsLRYM1C11o642XT/PxxfXqouOUbVMj8znMLWqdnBnBziU5EtjJPs
9BDO6mz1g7lndFFtWtc7seLlQY6VHmLo47jsykRgn/enhO4lddPsJpe25gSmRuaeVT0vF0aY+MlO
c88ppLG6w+TSnwGc6yQxqWAY51Q8f0gjt680sM0dRvtw45DwJgZtHQAFbKe2/CHa7h2NpmbMIw5U
TgRwhO5v+hnsDbnszmGdgnm1Z9KjBtI55jGTHDeeenpYZy2dkQThF11YJAlQAEgwtpar0kOeeBdG
/QzUmAIzbNl5ZD9vaiH+OA40bBB9lxJ9IF41ph+j2ssvWV9GKEmxrNDchGoI4msEftTa5lkMGYLa
yH0QblXsOdVMx6T6JI8TgUEEPjYjYupgpvo7xlZi8RZAy0M/BlYZuoz0rMvYoNPsvAjFqtOWROzm
fbC4nQOhwN0Og/e7rFwisgRwNzMKf1syGY9O1oltBpcgYIshxoVVfguk7NktiQ8Y1uQf2tfWXsnh
R2nG0zEX/S2Llgo6OtqmauxPhVGhe4r8y2LLHXI2VVXhV/AxddQhF0iPDjFXVgy5IuMGOzSWoLhR
31zkCpeZ2mIw7PBU2PVz2w7ObQChfk0tts0pJ+ce8yM6A+apBmaeDplN7Yn2InEkX3jiJs5q5qUQ
tT7VflviEE2+arR2nMwkwmuvkETj/DImJgs47b5Hc79O8FcfB/EJZzZ1jr/ug2mHePxqUn2o8rnr
ZpKZCnXIe2sEfWw8joXweLThSa9Z0rGJGssMqDBfy7VOZHCPyFrKkQay3MNyAw4yl9kWe5G3X7v3
fka7pp9pkdCtZCZBOK8cxCHX2HySMY8IfMy+9XQ5Q28AUeySgfQD6a+P5p05FOD+dmThsmYE1Ave
RlslFxef0aYJuWvS8odFL+o4phSiCCECiMj5zqy6Z4QIfwS4CpUVlyhBru9zCkpc81PJ6CQregx2
WIfB2ipAUf2Ln1vhHmLeViVrCU9BoKhzXK+qGGAs22qcJ1AdXXzok++TJE8whCTRFWuDYVG7yUT9
w6JN4d8jkMjBHuZ9TRXX0Ql5aSvyrZZQo2hh9veAe6pZaRL08O06f6R3POy1K38N9Ai3uZUiQ5dN
uXfpghNPoe0TUs5lPUvFG5k+MWEFwpJnAKrG6FD2RJWuIT+jNBSH9EcJfRXhJeGiQxWZW8CF6W42
4r3fLLDEi2/10mZ7Nirs6lS9G5M5mGiWa2cTNJlXy4Iy4bcbSUxJGUJEO4r2haDzOMv2h5y4f8TE
b9n06Ls7WmbF5+SP+SEr2+XUEqmcmbTzaQVe/cQZA52Uv6rJv5qhlz1kNATojPdGYA7oCUmMTGJ+
5GrAukqR6J8YyBCpZLv1XhufC8DtfYL2a1NNJumY42fmcdSeJ5/zTuJEX9hz9z00cAYSSUB3rSX2
bL6macyaVBYfQhrvhhleLHoYiNI5eEacEHtj+NpMmmxBClorDc85E/td6ROolHfRq18ML81Quvtl
ctodNV9GwwbZ9xQPJJtNCOdCs9urig6e15n2I0nTqG0cFZ51SkxCZ3sTgjBJdm4NuCnsRPGAKb7E
a0HXkQrQpKtddruK6XCYtT0T8OZqcZbc0QiAiph681NGJ4+bHXpEQrBVX1Hbh5Hnn5UAnJK1uBOn
2nUCmxMsbTYDOKvf2IfY7gEs1ccq0SdSPYrA9BWkkW4gwyjW7dbvUoSFZLnIAfq7I2uUA5IUtLrS
lyQc2RPUVO99I39Xs8pxyTbvpkm6q4pwK3oDzexunoZAm+sRxqbZ0C+8b+1iZRt3qPIHUc0svmG/
H2WLj6O+FjLioN62tBvs7io7HhN3qtLHMe8ZmDoPS+2PZ9ugsRgnZOAlSCXt5DjA4sGh1lu7yUfH
ys7enCfaGAJJNTt6ZexhMQQTyd7syEu/lVX8nCBmCjrBbN9omovXA4Jp6IRN8BR3qvX8Ax29g7F2
OKjFuXPTuj+5MRswegsmFxAWWjWiFLLVjVmrfWxfDbDIx9ih/z8n0VvIAQ+A5tLQkaUFOcacYGh1
seWSsOZK64o4hliJNHUxVgyCS79vamO6Fi6Y3hzfhebMuJM0Y9efsnjsEsoAP3MZGByiKDdeVRJH
J7NXNCKhquCpXvKr7uYDSQMRHEm8lA3jXRYgQnHiFEqcyvNUv/b0hjzOxMdo8awF5FNLang0u0FY
yy7A7bagsK6bs27Vb5tWNH3Q011Cfv/T+0d3GbmHuc3DlL6jyf06EY16VnrGNFF5pM7DeQGGgbTS
jfGUFNxmZ1k7P9KMnJaUMfzGoQPXsogdzd48uiZdnvsLrGKLU7n/MytGgrLd4ZexhGT/UBtUZ7NY
r3YOwUmsAUGFu+hj6NKBnqw6EHFEsnXiM73UWQklUdWHvxaBRvTIEzOPfSBDgLw1VhZ/ZMw7q+8/
empwZjKEYt5/yIlgER5H2W+rMBHnSbtMqYaMcLvuHV4HQSidSUJn+x5mfbZPdd6coZnWZ4ts2hTY
wuH+WVSrq70MmIodbsR5FYXfP7prxO8f/fOCHp03I/GPGvrJ+f7S/eej2XaMEwApBo8JQaoTKmX/
BTJPemlCqBAD60mpGc65JRLnMkVRULnIFjljyz2cgqf7jzt6DmQBMiXvov48wqtwf/kr7P/ncxlh
fYhC+fWubBdrqNFQI9E9hutjPyVMBVrOMuyt7XAiEqU93L3aApgKzrLV+E0LnwYqejjwy9xvpvXV
GqzmpKyCf2qw6OveP8xdGi7N0tArXy9rphzs865GYf/39f4HlqieFkm2M4ak71EDp5v7k1So9aN/
Xhw/qc+tzRsjTEY+9lJhdhshYqyyf2cQ9dldX+6ftnP2ybQM09t//iirgRgIX1Nnlauue31v3Lvf
4f5edbZ7de0k3NtvZdsv59htEWEsGLkBM+IagSt5ub9060doMhtmrRiIq5n9jFTRLOKMUpXNcJ5Q
niiKnWOIIeH8zwtdhPGM0bPaZ/7yXhi1ccbxYICuWe+5hOezoUm5GBph6vqiBg8ujew+gbKOJia2
ZgEa4R0N6o6/jpG7bUT9x0DCuBpzlLnYgmYh8snVKXJ/WaeI1k5J5rjjwNqnycitK5JI04bfVCb6
IWxbSA9iQa5EWMsLkgSY6uv/HNaH3WlInO9pn9KmXTCBACNDJVEVFOTr6iFX50m7frf7R9aswDfc
Px/66EuiRiQM6zW6X4v7hRoyjJyy9F47J6XJi3ahOTfS33uJJQ/3K/N/3L/dCOmzprPHrBj9/v1L
PCaclM0n/OcoO/76NFg1Vj1+0x1bCoK/bwj7+H9/v/ypxqdepIj8OU78fQvuv+X99xWJvZz/+c1Z
tksUYADyZ1giA+zVGPtzlSv6elNJym9vPVuciD2hisC1W2pvh8Q8cxEMFqOtsge56/t0P8/Vu1Fq
MNHMrSHj0CLzVf9pclVU122mfJy/tRmgDpSmPnERqG+y1gc8MJOw+8/L5LcWHqzk0uFb90WudxL5
xqatjqZXTVj53JchJnVE+7fGaB7sKES4yNkNjVPQYAqPUjy3hi0xC4mXqq9ewWCyY5K6J+gVexjL
N1aR7Re/vE3DLS3LX5ZnfTEjmnK5AbpqHJOvhfkljfEtkz7wLRrKb7YXSmaFPAJWkT60QPiPlZie
TZJlqybdjxMJkxHxWoVpo7EdnK+64+SJ24ilvev22qMZay4ET0XAG5jKUfp4wxvkpvoCNeTWO6M6
AvB+byymWmuhaorM2ppZ4p0sk/01MvsTU6/yYDk249LpyS/UW+oAOaIRcVEfBn0CerS4E7UaX1zm
NuOMpL8TAtDDr8l+VstLnZPwF8b4uZoiu8bu9MGBhBwbw3gwdIThRxS0/QWndUVICWpG0sJCwOAR
8KEc6XMauY9ljtQ5wxqfgAmdYxbQPPrZYYDFSY9DhXHsVbn4LSdvwPZQv6j2hCTiAOaRDBYlK96u
/inzkFYzIsWwUuS7cCxuumo0Vd9wMycohMiVwVzfZoqMvm15JCwy0ogdiqmZsVPW7ypnr4OGQjwg
dRUS8NOCGj/Awieyn507vHVS/Rh4E5a4gYI3oq7xpfvaQqVXhfnS5JiASe7Z1e3yK7M5Uw+pj9gb
obIIPUYHGG7a3LexcyRf9OQEOCXf55DxWuSjEC3cz7Z1WgbiDRy0mJFPp5+KetjF8FHFdOn9FCd0
/oc+c4l80I8DNNKZPbnXhn5rh1kTYJLY0nz2dqlL9GFtdi9FbRA7SvAZnWradR+LjS3Un+H1ZPKW
z0JvVFZeCdE5OuV8xq18yQi3ygYa6IOYfhFLgfq9fcdX+ppZ/ndf6pBJt4VHeHFP6BjJ3GnIT6wJ
zjZJJctGRqRYM1u5OvuKF35K9KL+TMuYZLeSlMoQe85+csolmMnvolOyBrOyt3nJEhhchmh8mnKG
jVO2Qw4zQCJCh+5BFSNOXgwYH4XrQbDyn5Kp+7bM8DRdHD40279BpAw3Y5edehvsUaFggi1t5ME7
yBg0JU2CPt743qLEC0AMsBWcNIcer+q8fajwb8YNTilbs/gZeufaeIp7yKABBhrGp3n/pDultoyZ
44wJUxxRKxt5cpGl9dapEtlNw9gvTosgZai1dVqStHjXGurkZEuu1nhhCj0HBCcdZ7eJN53oUYqM
Jq7wwdpi8v2TNwyZB1l/U8KG3jf4u8qyPnvyjCFCDg+MWVD/miFqm9zP8UH73jYaSFEVaN+z5AWo
1nzBh09i1XBwYJIyiol9hheS6CfPOKdjY1xNO7rGJhrDaITKhZAcvHLrHDrXe/HjNt/i/B4CD1oI
cCVvT9zPHyoLUu+hwm95RrH1WLAYv5CL9cy5eLlaIrlWfkFlLfUfR/vN1m9oSLTOz8ltzcPSmt+x
m1a068UFoQHECkLJJxUz73J+C6YiuyUFsaoi2EkZsdzAjxJH3Vz09xiyeJAXCYw6ZYiEjJRxMgJb
LyzfQeE+dSXd2AJc28HshXXG4/qFXQNsWEgjcC6vXTRyVPNGAnDMF7IFP6TplDfbdVETeYZ86HP3
Eb5swuLcYO3CR9dikx8ydBtFTFugLxizhupPCvxlxzHE3XZGooPUS4C5uRaxZvW3jo71lWWNOAOu
phu1f2h7zPsWnZsjsvpohuFrwxoEVqr5E+cjdrqQ7bNoPxF0gygd/6iUHAGjvKJH7XeRyJ+TeMiC
bIA96hbmtW/1o2jy32wx146FbF9QB8qk/6YH9cmWzrQRMSeuZHG2CjwRKWx0Oe/GBU+4HNkbU2oy
DZ7L7tQaW7NPoffwG9MGcQUjOyObaHilKFSqhVzeAQFPAf9F+U/WANrENVhlqGrx65gjllOhEupR
48PT0KfrGYeWKTXrQfLSZm7xIMuRKPoC0rXWowfOBfuI95RzsIYnW9doB0YnQDnY6luFHcES4kc7
eSV1ph4PVYHwb/lsFY98YWHIwKSxcazeBdCCz78fwN7SPydhSp+hhH+vzJU0QEh745JENZaPztLN
z6HLFD4qkmXnTJFJsvmkNsJ5FHpB49EQOAvyhewIK98Ptnzp0hpvt8pSKOJHx8H2ZUj1AefgZnAK
C6QoCPETb2W2kC2dZh7NUha0SA9P6J23uq2PYxKm4HEnnD6DuDnc1cmCxj8d56twULIbsw0bCR4c
PKCpyy8JqwR6WHByVt7gOaqirwmO9b4TFxreoLdRzrnWC/AxAWXUyb29642/Mid7q/StK5ULaQ+e
DShcUn60fSfAIpBb6MCB6CqxqRCClTzNw2GyFvNMmwxAlekDfHNdH1WCfE4S+ykuZh3k4mtGf3vT
rWeL+4s3SMQcJSissn4TLGxEjpG3h4zZpuNFc6jWUbWjF5wc0jbczUnG5h/9KaawvoQjg08vBMfW
abkuhtPRcPIb2xzkQu2vpn+5yafyNR0+kv4S2o276ymJNl4NNy90nPe2RzBdkzjZe9lPP2QizSyi
Pc758H2xpg/qpp0V5T9WbehICO1zmFaBM1C3tMmzk/PzYJ/6PcXiRKfyahRK7ApvDVEUP113Jkq4
rCUH5dNicrxK+vxTC++lQoW66TsQ5076UdviY6HjEdS90bMWcdTU3HVKGTc7AXTYVyEeKU3YPdeE
ZThDqehFVO+GllxORNsGMuGReMENLdMXMDzploRVeA/Orrf8UyghFdk5ItNlWVtJY/GltbDta+gI
NDOdk3SQkOeuRt9cyjMkokfPiptdoVJ8BYUvgy4BzNvn2d7MSNrkNNBvvCGnQmmz5hpLH7Uj6GEa
Kt0+cX+Ww1BC1fjV1H0Y+FzHoo5tALzWtKtN/+fK9UhTBuXFlq4TfkMTL7laG+bamtH4PIwLTQu/
rZCSeHAQjBlGK8rXcz/nqGXrqMYsun5uQvOi1cSp60veSXzU9z4CsU/6fP/8nxd0VSwXiOC2MBmx
kFn1IbZGVGo0/gM4St3ZMPkHk/uZTXG/xUl6btdvVE7lMzORaU/Bw3dY/+ifl2EcF3AqYGmq9Zum
k5t3x0G0sFjSW7oU3xWtjP/F3XntyK1s2fZX+ge4QRskLy76Ib0pryqVVC+ELL33/Po7IlJHWVvY
p4G+jweQCJJpK5NJRqw155jbKvP7k+dmTDLxkJ+KriCvrvAWZ53EA9eVMgXq04UEEvd0HU6jXPAG
bhbSQPdqvy4+J6Y9H2NpyrekS9/rGQgus2NsRuVar1uSvjo6I2rTxUy+1sqKUHBZ2ohlkSPS67w6
VAxnQlQCR9pdiOCLZdy4sjziyAWVm/eLrNPjzWIuBm4H5vS2nMlPgfVkdBkjNUS5ZGQ0O2cKxpNa
1FUxQccmXzEW2iGQE+dEQhkiuVBr132lPj50IA/IeDAoyssZeBjMw8kXhg8zQm5fd2IB3RAlQCZv
MvLVLt22SUV10BwmRwvWPa7uYBU2jZPQSm8w1AMw7U51gcA8qPH6E9nikPtKd0tLeBwwkfZUYY46
qTVbbqo1eY/axPSPrdnetJ3dQE7A7eMmJ6frEchafeKddBOOTyIae82AzTzlwjRPlVwbkjo8unQ+
B9SYpyAdbWgd6It3bpPeq31JyJlTrRkE0wJzFBQ4i/6HYVnTtnBqRhNaZJzsYDCOaf1Vbajddocv
ihSSFZHX+kktmt9rf2wy4G23KKNCNEe8K62c0MNAqG/5g/W+tC4LtXvuuuA4lY+4nhx0XyJK91WW
3Bl2xCYZLuZJveOUQQIKTfLCKvkecR4bJyEXalMtBIKmTd08pRVX4jzja8KIql7/3ZuQb0d4jpvj
s+J9qFtmDgS8GvzCxxRsu4fSu7n3hxmwUES2gAO4qdZf85DJCuwiJJgRFvlkYuI1u4IehxUcQAFZ
TWXfkdWK21Qmv2koQ9H1dzeGSZ7Q5CVf0in7yhgI9ek8rmYzFxujjH84TvFSdhwlKcA7fA9Ah1Jo
YAJXxGpJ+bimojwzzGcuQYTDGjZCjjVnrnfWbJ87ZjTdVDj7dODpGi3a/NQ3E/PN/RLg7DGb8EzR
t2HPsYmNl9IYfgBwlTg55GBhovEpuBC0GClumgG3UCfQxwz6B2KscOWjzb3EKfzHaj0EvIn/Setx
/lK0X9q/qT0uD/mX2sP+C1KA6zq6h0rMNw0yan4pPgzd/Et3bBPphu0x2nPQWvxL8aH/hdVR111h
okvmFt7DL8WHJf7yfcI8PGoewjOE/b9Mj1TBUX9XfBDI53oWSXSWB4Tgj3wLuipexphBnA0yUawk
0+FB9fqN242cRzmPhHos9hCS98bc18M5lsVsu50A4ahzdu96kcFIs0SVG6Orl6fwVN5HrQ3yzH/d
REyxHrrGOagbi+ANtRVZgJKTYshCslrDEVCcmr63jkN9uO6+3qb2Zcx+wcT+flRXtpw3LEi/rpmB
5WMMtovtcOvU2TbX4s9DXhq7DAVrUJM2wDzolOpU+C3R5GuvjXiuXpJMIerCJyWtd7uIujo0OGNg
eerPRThNByRxG/zK0TmDfLUVQvwcuh63A+52+6bJ24PXYz1ccgfQmVy0QM5WNLxemZ0Qw21N/Lh0
Pu9jRa6A+oyCYqd1nrY3JvIs1JWP16NP8PfNiZ7IQuL3tl2me/CViCajDvPs0t+q0YXRBqdKINxQ
Fz+1yBxJ0qXPLlWPN1ngYj/zHX8NeKk5qYVExmFvl9v0VEjF5G8u85DezkB29fVtqPeyyDek1tSC
99HtWn189OU1uZaF9etC7cOBDfEy6w64ioID5eCVI5sxCcVHUZJn7K2Fk0VbW6Pba3keI1V18VML
ndYuEfbDYaIJBU4H8d3SZdoOld2HyY+nUzk58WnRd4SeTswHqR5THJjhZ5xIqm5WZg1FqV/Q7EwL
RDTbGdK9R+dFXbjj3NrR6igP032oDf6JvnXCRCsZtmBvXBQXCCH0dlCG9FNcR1gfYncFvxH5SIX3
oaz9gkkAXZ/RQEtQ1cZXv/QAZNCdCMrh18LsQRAjkl+rXXFJ7oQHPxPDtCe9uXQ91EKlMqm1cnaG
o5E90TYgd552muBXFS8RZdXaEN7REkcGcDvIrvGhcDky/aTf+tBXKaxl82X0OIJEZyqL5VaNIyNP
hlua/k+/hn2QxDS+SKvmenm5d5WHWB7VPe32x9R+DiaIc8CphkT6RfT+0aY+tTNcV8d8ZX7TWmvm
EG2QKRguUGQ5nqpRipx6NPmbqkI8kleEeOQBsWSR/DgE6bN0JuQES30M5BhWO72qnv7425Fl8nkw
bt93QYOBeGQK0clGEVai4qTW1G8TCo1EGMufKf08Bi6Fc+jddS4r+XasfW+GOtppOe3gBYR8xwh6
bP1mVUe+v2nrickQodXbBazpGtgWVqgB9Y3oI3qaffUMeIYsEgSaJ7cZXjJNzLu09yPJRd2naXxo
yolUsCAn0GbUT6NsbhDl3eq1OJqyK7TIPoXQJK3HDImf9+YWZy/kEVCXMLa9oga8OweSAUuFKU6i
ZlMPznhw6Ug1spVn26ZGygRnCpQxWEXyyaD4HH7Jf4/5zcbPdtoUYqXjAC0Hn/jtTtDXBuybDjEz
JAfJhTa0zr7Lpr0hWVOWXKixt1pT+7zRwHcokm/q1+/JplBdp5wNmJAjeRLSf1lB6AuQJXJMMOas
LYOGkmEP9LyRvF/eUppNh3roNuocpHa5PsAgW0MsMWRfDDlFUPMEmgPDKV2ldpIvsPXa8uDWzsZZ
Cr5OdSxcVm3Zhu7FcPBlJ9BIyze/iC3IZ0F3Sv2HeQ5NSsMLpSNEIcQpOCTkmZKIBkjvLqo4Q5iy
Qywx3pTRHnyjMpl5yk9WkrRt8zzCNceeH74I83HJCWrB7sL5BSyMnjUUWH6fepFEnScsEpfzshcx
IQ5ouOPgRcitG5W2T8PxUUMyAbZF8tar27g0WiyJvb3OgzhdMySYKYOW6UZf4nBDoafeOElzQwcF
iSIObeZ6zNDUmpUYWFm07pD3PhS8kq/D8HXoZxTiT2ozMPvvtV5Cxo+qaj3Ll4IOx2nPtX7MqYUu
Os6z8xjpBCHsSsoUJyfkwjslcqinVtXClTsva2ZLBp/gtNkQ3rmemKqtojmm+WYzPsUzjiTahIK1
6Fl+no0+P/ejqLbY+6nUdw4Y1KILIbUzXcUimxyDnGYA8gDoZ0EEa5ieI1Xqk65zhg05inZ2mj8V
gLTqzmJ643mPdNAPzZKZe2zv3QmccXl0aXgQzc21QO1D6CIZ4wS1QyKYAF+DYDN0UuKALp6cevAN
+v11tA/8ig7K6B5jkd0Okz4dxnFaTqCtViNcDa74doAAdSYEz3LCrZcaR89EGRjYIaHVGlGJlTmc
fawx9bQFBboBxBLsBCVuVNPym8ob2H1qTS0iBkJ7y52Yi0L5pt7Vhv3TNMszsX3XxQOBJrUdMZlG
T3CifJ3V/A7UovCqZGdVxcfehhYXy2FPJgcwalHINa/C3wDMjDqvTpLJ5QZfcFpAW5X9aKbxHs/c
eGMaENKiLlyneGno4hhPSTli5wZ3ZtLYwhxFiSIbXuOw/DK3DN6ssUnXo9aDepx12rV0D2f3Q175
wJhGS9+0s3uKg2obTCOs3AgoByaFdTq+Ig9vt06vJHzDqorQraHDBE7H+SWytEPj1K/5IJ7TYEqx
hrfLXopFnQwjLGXskR8jFYL4tgucbG+CGO2p7+8zvLtrBwZLjh28G5f5ICxrV83WT0QVd+VMd6UP
zO00eKVUTC4fGx+gVWgPO2tBVeU29UcxxA76/Y8uQOc7Gl65JWnRMYYQJ4mwbS3uXZvqN+RYDLs4
jN7ckvbUgoXBYvy0HZbUp/CQHxJ3ARgLXFCOGA9ZTXM5c0mwLKdsU7alvA58qWATrLWqdo4dCB26
2VvjMKWd+VBH4iWnccQruxGWICxyqBM7efXxubQsAyjGYIL5QkbljuFqD/QEozzi0mg12flzbPrp
popH5PjLZHxsuSZ5wPIovC4rP9O+dboldkNWb+jXiVWwYAdZAkZ/k/huoPUn6aN7NqikrqgLENAD
uJ08LgTKMpnLn8Cx5HBfiNHZh0PLj84IzxNgU3JrmVbTF4n1/A2X5Kd5Ho3HIcpBhJg4KDAFCBMW
+Ty9wUeJzqZDu3GOR85pbYli0b03W3yR9jjz8frBF690TnZHFd11cReVOXA364HWcfKUxjlmQ4tw
LjCSR8sj3gwlGiAVQbS1462qidxKQX8UbXC10xzygNAgv5h1TabfTMxXC5McpmRy5Kq6K2y4j2Uh
rF022ZtoceN9HBWfB1pRcZxwyUuibeFCt21cTFZ5pGcbWxvevL6zd36kfxwdKVsQTyP9lYNdep9T
Mo6ZxNh3ReRjD7wV5tCvbaymW3cqx9se5WOBEouqrLHSLa/bGYv/OfPGW83nnQ7PffiIDfAciQ5h
vD7QQokasEpz9GLTG8iqVj/AhKC7EpcPnUW9psT+uLJH7j5NkCiduH1z+T+iGVvPzdapokmq9F4Q
KlSbakluOidjSNpWFGURhlujtQBxGh5nCSdyZ5qrjemsJsf/jguZE6GN0sEu3XQvhkDfa/okNuUI
YF7cD0np8yvukY3mkg1KG71z6QlW/UTPyE/XgeHss7kkohrS5Sai+x+OGB/RTo758IHuxHfwqHsy
kHCttx6l+WSLpfA1nIqvYQR1fRmpntAc8Uk7BXBmYh8FrK1TS+g/wyTPvhqd+DLUA25hDzCO0X+C
bM4cyqU00hWoHELH3VB1i+YqPxoI21d+PuUUyARzpllO14YpSXY2lw2mWE4VBDt1h+tC3em6iUuO
RypVm9r5x83/n/vymNgPrYpl26mzGB2FclZjySuuMUkFmtpWi1ject0crfRfNwvGjDuk0bdNUIAQ
XBihqLVO6NUx1CnX0J3WcuYMarda5PJe17te96k1IVpGb//25uvTJKXz68XA3wwMu69PpGtOeJyB
YKtd1zu+e4Hr8wxElzJctAXsKPXW1E0lI+d9kHVHenX+dqnq10Re42I5jO+DFgk8/jBwCXK2rXaq
xfU+133lLGf31+0/7gPILYaS1n3OiJh8d7c/ng91ICPMPx4bybd03Vf0VbKsL/f8x3fW+xZqNa+Y
ft1JPZT4nm6XjsljZcMu2Jaj+2DQxt0VBkXuoaX8cV0IOepSm/U811BP0cliBWCsNUCMZOL7+/bL
9j/fZv++l7p/2kS0FaeSuaxNtB+9ljQX+ioedMr6aiqc0bIb79UqFkkmFVOtrSdJ7XWkDkqtXRdk
G73fp6N9zziZHq73UGuFFpJy2cLvT//+APX4f9rHLyamYPr73tf76D4I0QqugA6uEdTvwKIpfmgi
n7d9pXl7VZf7T608Ut0zMWf9e5fZHU2E6L82X9Ky+5vb7NcD/1V/FH85gkA71AW25Ti2eF9/tP/S
bQLJIXx4uED1d44zX9Yfhc/NuqkTPE/C7K/6o+385VuGbrk8DKqrTmnyv//vt+n/hD/Kh0tZsf1j
+7/gsT2UcdG1WOFc6+/5xDbFUXxwwjJ5h46Hh/WPXHS8c1UrJte8sS4TMDULy7oYJEhnLXv01+be
9On6qP4PDh64zNdttbPT6V0NWsEEWBYbyHVB1ceJDliScQTQLUfSTRAwnJ2xXACYZt6sKjGunGg2
aczMPtLuVWVBLUaoBPkhloUFNCKqIBliaS8OscQ8q23HDMgFZfrRh3l4hK6+6tdMcQbQr0uUf8xK
vG+z9aSHkGKK4W6qjAWDDtGJs+Ecg+E+1QqCwsBdrKgzvrTh8pzrI1ngY36E04/tKtZpAaTVLok8
gmdDjzAc23sc4+RsB0TOuYtFsacqzzWRd9htmRxOgX3oDCPfhHONHCqnjEfx4pvFiGBlCvehssSn
GjB+W4ePs969ZmDpNqZTV/yFDImhLuIro4oID8NkfBbc1EULtiL2f4ppkzeoLSegu+wA81FU3a3f
JzDqx1tQHdpWA4FU5/M9JLlHw4rfnEoggh9zaEnupjBJbVv0JwHxhkLY2+A7tEvwSdGqgLwO4mIv
n7CL2tfJiU52LEPj0Ok4OQPIdCQRtQ39eZfHeKEBqi7Ix5HCj8UTE1K4D6XRYKhf2Yl1E3XFWxXy
qU5umGPpz5BNG8s5ipvPlec9Y8f5YNTNg9e6L37EkNtDoxSOyQHSNIGmAZ87GAW3fjS1ZgX/nprF
sKa7d8ZRi4AzrL8zgQV2T5iAZ6+mkj50tgR4v4sj7fxv49h+85TIhfyHMN1HCfWmNjvBvzz1Ybyb
tGpn6THgriBAai6OjW5Pq9ZgyoYtJNji4/lpmnSyZ31BsYuBeBU+4hYlf8D4wVhwY2bVM2oqptkF
g9Iocn6iWl07iTgnXYgoj9kQ6UdMvBb+aC1xmD/joZjdngOvid5wEOMod0tEOmZnkSACeAHv5Tj6
XytS0jfN2NwXxadRtyCAyjmawfGAx7/8YLymJh8VlRlK6LbY4bG5IX6ZkAtUEHp5KHXvMTSYBGd6
G63Jb3ygGVCMcPUWqGm5OGmuuDeHGUvx4mAJirU9+mfIWen8HX3DXSYoj4Vdck8wtb7vUniFPcRR
hiiPDQ3rVa2nyAWCV6vw77peYEfV520YA8MigmaiN2x+J9jrQaPl1xnEa6RooitPMi6YsdleRAoM
yY7IcF6cUXwHn9NsUoyd2oCXM2qyD55uw9tLkyMW9HsK0shkRkrYphWftGFc17VwqTzaD4UbVKs6
C+6crD7kYfpKOXhc9+mhsfD56bO1N8z4tvG6Z9SA+Hf8fGsXHMnCpAReiOxj1YXeCoEe4TL4oRJE
UVWCKQSWJ18yrTibMv84O7fOAvSoT4W2Gp3wsZus85LpsG1xpmj34HCZVaYmwolq/skLfM5j+0GL
mHSmJGrbOWwjcG3osT8EIvnKOlLPURw8jQH6lPB+j1UsyXtBchPX4VNE3EK/HweEOaX8e1oHUhSo
6JEfKWBuNKxgNrEF5TPk95Swz9bwhk1Y/0w67RD6d4XfPHcNQrOwYn5s8JseEuuBgjcaNy7+Wfso
rPjjyPxda4kMrLv+OErcm16OD2YxP5GzlnGV4PBK3gbLo8DYip+t10F36NJqRbrCGeLWB4BPnMkc
q97QnfqhO3eBPx+m0Ltvs/hHYEwGNY/xqbMaFF0FU2NIKCt7hnrrE3W2jVB8eQuXlKgPPgzR8K21
yie9Gt6mijdpLfhZTagYnebv+cs3iNseIr84jslYbN0+/6JNzQu1Eowu9gstDGTAiwdFh/p8AV4v
058CLgLuMP80zOJ5HOu9HSc/pxCTybTsNLMCDBFyNek6eNbIezChbNwM/5UBDzOpK8JBAFqA9DQx
VLd98aLz9KbnoloODAb3ln7IcrFtgn7PRML/JhLOFX30kHjOt2W2p+0UeTxJHN/6UslLsC5SPyBH
6Djtu3iwz9KjkSb2axDrP5AqnUAkaNtosakq2u5NYA7kBI5ndzaC9ZAv9MP7M9a4LewLWGMOGqp8
Wg9m9oUgNZ2EdT1A1Z13N5Z1JB77wQaUw2dGiAW2QjRu/kmG85idsc+y4jEbsh9hYt0uAEp2/jB9
8awJ7+RUPgy1sY7lr2ta6GhrluQ8RT+wRG6HkWYRFF1whn6D8pqygvYm2sRbAYmRPCzkKuOAcrIA
12W5d0QrfhuAQK9bA8pjsXztzPDjNMVPoQctakioyGG2O1AllLHR+idJaNo5FjUpzZuPU02cqesO
AFObm0lLH+aI4cQYoHbiJF9owSaicgu598nI+3lV056SgqhGTDxvat/qBf7PpEv3YyIQuMBEdNxX
kNJAfTjafbMii9sLrE1IlwE20+cQkvo6bK2vudU8So9iGCd7P/9E6fngztMPH1CIlru32Wi9MO3+
UEDyW7lT/xkeRLdfvPHULojwEG8AXW0huDEj5dRw7HySbD3sSCgqrNJ8spfo7Pl0C2HqoMBJd4QI
Pxhmg5CZO3nFM4XPXVulX+yRSqKICYxaOBD1hJwskZ9bDUKG61Sc70gXwyRf70s4/dTXdMJ3HI6b
oUThG3TgZBa0i15Wf3JGRO4Ap4CjIDWkBDYHNwwp1mOpc3XjCLHsZh8i9sfNexK6fRoEb7iCfogt
69yM+AES/3NsDPERnuv3KDXJEazh5ozaV98m+bty7iny+ccxtW6Bz5MKVWdv3ejo+7JK9l5r7QcA
ANRkUqKZwjrb28BRznCN4MyYaLbj4pkQ8nEjSPaz7OS5mDnlNE39w5rbdOfVL1aqwzqpKNMVWXZT
dYyHglLj52C9lAM/16jyPrqkH1beSzyICOhN8JqmIto6UfPZ9LL7WZTS1Zc8iTz4URQNnHkURRMR
v/gyXkXnAWkl2TAmcrbTsAda+fTVqqpsbYb6XQWcrESEDOjA8DHAuZ/zu8GGIRsag/QGcEbM7fYZ
TkQCiUh/1TQEadbAkRCAhx1aHqKX3utUlYLBj7vSh454YNp1to35hiIQqDKRy77ZB8Orvjn+g+Xr
bxRmvrdRyc+nHW/SFtmSb6vooY1Zli+BT22qj/QHYJg4XxaJwolotXbQNnWaMUhpKT974b0ZHXpY
Ar0eMz5Kw8+ZlX5FkvSlToEAW8lTZyLtCfRbfHb+mqDWs9UCmWhljGPJgWgiOxHR9JFsXhIMlvrD
4llvhQYIAQUn7f7sQ5+Jm9LgbyRivsRnscuT8WFESeqANt4WBNE5tcV5N5FBr4VEWz1rJmUNTSC9
9ROQY/H0yUlwK+edtL7B+fGsnv6xaLrNmHARisL70sHDP+V73zw4Wfq9MAzKz8uJEBwuWt78LYEU
p4euRq0RXJJHbwED+pkRuWbTco+dcid/58BXn+PWpfnX4VsOovhW90MsGZEjWfSPpUXSaNJygpsj
Or+aw2tj0eCnUywkZAVfQjt6Fh72Gq0ILLRGxHDbbfmaGjC/RP2twImTwIWkTRB9mbzxkxsN3+e+
+2EuYsNI+2vsk69Q6XxWUZA89RqQw6yn5uMPe8STCYlq/ZNhwmJwxhujCc7CdIL1HDZvfQiAagQr
E5f7tJTuqeSQxO4nM8nPQY2YGyoIuPDsbTQx3hreoZsY0OOueDRQ5q9BGn2LOnKl9WK8NfT03oea
TYlcfO2whQSF228X/OUmviOu42WvA5UeG5SAIj96QjP3s15z+e8/UKX9aiUBvPzM23PCReoLvM6F
uaWTTz/2LTYRb/rGCefJQrXuB49jBd0/HHF70N8qEc2iiUw3LvSvMYH4ZZFLcYgoxTrJC3L7Z3D5
XP5Vc4+wGbqD6UhbKdI1jpcEUbLJSLl3nFXtTEfCRm36k+b9Ern3Y6DfmxVQTQxjR/xtTIJasY69
HGV1f1OX4wezGWUecHnoienzdP8bNOWn1soc7L31AyX3j3rlfabyfYMekPOLzg/Mw8dMZ40SGTCC
ZUTurZnHAdcgSRji+wz5MaUu0kx49RBl30QQiFa1/9E0gnBHHEgCsUPX17pr3zeyaNUZH1Oio1C7
7esAN+0wyoZHfp6C52SEOCRkAlyPB2UUcD2lrdnR4tu+baJdbE392ioxxsyco3y/81bB52A0MEzB
YzBIrt1GzxrUmk1BuwT7NiZ1kd9YI26IIHdfQE1+9EjwoTJ2V/G5Iu0m2wPZsSkBUcNNYb7aJtCU
KPgeLuMnOBFf+4gscZvxtu+dmH8/kGL9s06rRxwG5L3F1X6KqgDOlFhFPj1Lw6F9XRwNY7pp4vvJ
4HqJPm/vlZjosgBLV3+oTQYLU55B8hrnEu4WtsuwrJ7bGkF0ArMDDTMtR73GrOJmX3I6mfw4Zer2
FH2Omns7bR1E6VzmfS266RB8m4vVbv05+pFAn+/DZ4frHlSOb72UMEx27MJ9tHFrI/BQi1SVGdRq
0gW4r4URb9UmRrB9VHGsT0s+g4skrB3t6XLoZbGU8Nri5EN0RjB/pKdTb/2q+q4eRyCOuSKSINz4
nUmfR+1UZW64NwlWjYbmvXx9tW+qzH6faBMmmaGvfvm7rz7bieSzrW42XwK5Ty0IUd/3TdEOMNeo
reY1ZngPemu2niMknVostSt+TEkh0sO3YYQKS+QwxVpBd3/Xpe0HldQsUu9+7Idpt1yKMWOcHp0x
JS2cAk3mEpHURXG3UX5g9dcW8u9yHCLS0ernp05+AmqtUmZitaqK9k5EvL3FQetLtQ3eD0q8mlqV
i1ILpVUfDIpGagv+WKTR8m/LWo1gnner6tGuUqjEUqxyWV0ySPcFkgr1elPbTpir5LDudZnMk7Il
Xz6lGHYQamBaJfKzVp9K2nHNb+Gwvvv81SPUN6Hudzkc1LZaWNLL1PbRgbBlct/6J/VRXLK/1Udz
PRrULfR/mX36EFbUR6HepKmM1Z2UnJgd5Q78VV+7qd16MHgun69dAPUi6Mba5YTRctRRAkHJG1rR
rsDJtunM+YkTbHFSZu48Ee6e/PddCAwZvRpzIBgA2BpWlHbgPsu2zLsX/nPVlaHghgkZTd3z8u3F
uK5WBW6FjfLaksdWnnqkPgcB9Xp6yrI0vny4E+U+hCLXXw2degxu6sP78xO06uiujPeetrQ7KyqM
BW5g9KahvKIez89RLfiJnEzXgwsojyr1lkp9eMgJa96p94Ie8B5wpL6rdGdY1m3OD300tUt3ST2F
eqRauzxcPvcf+/y+WsCMRymoZA6HgaBz/sSA+g9b5iTcgx2Yq+vhI+8gAKaQjc2wuApngqw4eOEI
jIeZPLulh2TrUpaCH8/n8W9fFyndMQBTCnsCpbV6bfWS6t0uya3H0I2hYSma4+VIkr0PdSSpzeu+
0sUvwhnJMRd3G7hoJyMXw9slBl7+FNWDrr/Wd4foZVXdvlAGPfiyDqIadvJxbRcR0vKxIx/18q0W
ddhKGtfx+gtXf556iNqnNkN5FOrDsGu7lI/JjXfqtgtFQN3j+vg/D0G1rb4htXZ5jNq+rP5xu9r8
Y9/lsL10H9VNpQy3djL7GFbwvDLzYFAMX+uDECv1p5u+RImatLtnE5sZyCKnZTYkTz0jyDcanffF
0j3SIadcCfaB5BtC5VfdmD4WnnUYm/6sPO7UGh+LHOwXyHbDNxFXlTC8D5ambypyvg4azOaTWpR+
iQvEaIhHUttuJoMuKx0zoVti9l3MwEB1RkhGKmpuUff/59XCC8gU9swPaVYtx0w8z3YSnUe5QNLA
VUBtB6YoxVqt9mbTHGIsjqM1YdHH3IRcQN49DLlQCK/fiVxaW+VPRS18+bO4bl73TUoUq26+rKqb
PHXYX+//P9x+feZ4csuD3ZjJdONMDeTT36/+7ukuq8SMwzm5vsjlpd/tuL7B67P8077rq6tbJ0FO
dtB44d5qne0fN14ff3k5Ux4cfzz90hThroq7l8vTXT+cP+737q1en6ajBLYCpkmyjPzT1cujS0VD
rX/GW48UTCmx360qY46Zz3i9oI0pze9VBKeUvlcdsLpBbbZTuuvRJ+31Pqa394cGGLgfOwmkoOQ4
heGWojmXESUIVSLZd9tpXkHaKXAp9+q8r4SgauGr70ZpA/2manalZeAP4Xxy0YAqTajOBW7rtExq
lE50QBnEWMy1LgpRbyT2dLr0dGo1hOgwtx7s1NsyX6YjVLRRpG9VQyeU1yO9x2YWF+LgKkyEyv9U
zUq1rUuJp9qc/eYtp3ewNaTg05SQELWG1nU/Rgv0tCwmuxnZ3y5kagPOQko6k2oI4djjfvF04uOU
8Uet/bGvaXS4x8lIZkRNB0vJF9VCWaou+xJ92qfQhUBFXKSig+3b+whO09VopdaU2PO6Lx5NKQeE
4zDPCSC7hrxThlwI9qfFZ1V9w2pbNObHAMzcVrXXVLctpjOCFllKva/dtxkwyprZNRVjOa5TUl+1
pr7pP/ZZcvzI3OfbRQV96cC9U0QPBTU1qdpVX+dV9qu+d6EuRZcOnbyICTTHUdGRJSUHLrFOIBZI
aFbBNYR01mWfO43rH0NcVVv1DaIFQpp7/UbVzqSg/6wxVu01nU9giZp2LzjLk9qJy0F+t1hdQUWp
7XBGgVLn2YsjqSXZ0JXjuSqT7jgLEsYghfiSp3Jd/NM+KjAHLW4NnH9oJ5XpTy26gjJA61rwJqQR
8LKQzsIkpLrs64G9UY6/Jf5qhX51pAbpbMd2+OSQ7cX7U9Ab9RWp1Z5TSGCG0c5oW4716zehvpjr
txM1gNw0BOdr9Vu7Llx5crpuXn6UnSi3KXgc9TWoL+ifvqpefj9jaVYHIKAb9aVUAFrsKhd79Uu7
fEXql0egFDnR80hLJELGD+oOFrc7H9KgwHeh5MlydH50NET6CiATp+Cx6SRsETO2pxC+7SkDnpit
1PZl1Q9d0NkR8+dZfoTKoXn5vH9vGvbA3BHXipJGx3Cgtm3qvaoTpPrF+KDgQMNI/8rlt1SKGK4f
9TPQpMta5N60JscM+7M8M0QayQwAekjH0c30AB9qS/+SQvNVGh4UE8lVS/VRHUu1Df2mlIvrplpT
+xxNo/HAAEIdaZH0aGjybPOfrYggRhBxwL9XRIDYb+W/qorfG7LQFcjH/RJEeN5f6M0Mw7Ns1wCd
+04Q4RsgeKXZygTL+8uJZTlSCWG5EAt5Fh9V1m8lhAXI1/Vdw/dNjF0o1bz/jRICXiiiivfsXdun
hOnLd4bY1bdJW/s7ezd24xpzMAiPjJr6wR+7t94Wdz457mu7mAJmSEyqtGHZ51MKizEujuE0U8rq
aBk0pinTjBJCKYD8NVZ39omt94OuPAqt+kKEANlpRv9jInYb1vnC2TFP0eeG48+hNOFFzNV95tLd
d8N0AY2ZwJUiljCEE+c2dIi04Y6EW32GQEUq02aZwFnqNPe45Nl0o62fDa6rHVXAsz0iRXce+nBe
tnrVvuU17cCpr93dnPQWSVarqCddkQZv59kfREEQQxPb6cYKmT4FS7Yb9YC8hIFE0L5K9wjhoxVx
fhophqV/n6QgshYNtFKCAMrXguwu1Zz0YXLwHhMh0e7jKa5W9EpnmBDhN60x/JOdd9YzcuwYIH/w
mSp0fMf0P7pzg1ASWTEYu1MA3NFdRhhqg77K4/xo55YdkyeCiaBJNFicshTvu6F+SCeE7A0Ts71f
wy+khXTwgG+C0s66WzPNb2e/a9dOOtxiAWkOZVrt8QSMD1m0fPAERWMzSVM6zl+noTwOUTH8aKDf
L23wWTrv1jkt6LVGbXaPet3Y1OOmjmXqCKiWFUAHIJjC/FgEnr0xjfnZqIp577cNTyRTS7QZD0Uw
IHh3hrOHEP5hcflCKyua9+WUlselhiKzaNmNb9SrsuGJLU+zsEI0X6yopA7GvecuunPQzZxpnuWB
zFGzOU8hyaLUPz0kOcwJCprpZgyIbpmJgQRNp/mHmVizwDebPWZl7DmIuuZMRGcSl8Pd2MXwR53k
zHwwOXNu/rVQfMbrprpV3U/t+6dNdUNgJ6jYHftGbWkyO5K0inLdJD25KH+8hnq+St2iVpfcRrgQ
iqfr66q3YSce8Pulf62tlkn839+oek7oc7IlWVtEW/EX/Nu3px6rbrWlO8PTAU2oR1xvUJshzpXy
csu793e5p7Z8dASly5CmMS6Z33d8t3p9E0tL5GtAk3YyGRhGXqnfqEVr/D/uzmO7cWbL0i/UUQsm
4KYkSIJOLuVSEyylC3jvn74/MG9XZv3rVtW8J0yJSVEUCQROnLP3t9ct5OLCslzl2qNK0V4MuecP
azy85cHOMtX0XGCagnr0142YZXrBScl9AjERjpAGiAL3TaOEzBEe6BF8vf3M7d7eXWZ8fAZTWyVh
47VvjZatPnZ2+r6ZAFWbh0sk6ms8lXSOPQ4lnSzWC455cbl9ZUa5izdLw/CH3+mc4a8YvRHqa2KM
BCBqRMkTlqXpgZ0v5sVzXfMi1hsYNsZFbgtlmHTf+uzNcjTzcPt/AxRS4LTDJXTEDCaaCBzNNpiQ
ETp2UcqWl9tXXVagQ5nnJxrHBJfxAePpvyxGYl0UMQ/bUOM9/HOfE/UQgSj0pvURcxN+b6AI+xkM
7Xgc7XOVF/Y5GpF3Iusp9zeZPP1ks/STym0ueBMKL9mjwg83VQv5d0FLerk96rei3s7039+aLqzZ
akzfDdssWTyzzzGs8wO+mnSD8KHAcdYHhutZZwCEhMVpCFIihuK6MvdEmH5PYT9uCCiBdI1l6Zo7
6SsiK/vQ1GO+b9GtbOYyN3ZazyTXXMrp4tjOGqoXucyhwV4U80Q0NTdTQl+j0hsU5OsjjOZhHBYT
LvSYn0Yruose4lHavgjBxWtDaR2nuDxGcxFdkvUG4bZ5atOITC3AQZkpiBlbI7UdnnCIISvacVpe
zeLDNrXsQlOMeSIa6Jbx01iI5SJmfQHx28AASvL0uJBEGyFv+n3/wnx3o0k32d8elqxH/u2rb7U8
mZ5bXuYMrYnLREOhMDJrPoLCG5FdpJVxX0htOFZdbm81t9nrMc2SYWiyS4jt96IWkQQDWBmr+wJO
g4lLLi/ztOjHOR8xEHR25VvE0ezo3XPwC2XhP7ZebwdWY4ppb0dZvmncMLvWssyvSzvAFpZzs799
KwUIu1mGhJdoc37tQI3AmylJW25IPm0ZFsSJesxU/tCQT7grHRc0UcoAOFVrxHdSMWQlt2Y7iRbR
fan0e8fKD6VpZm+xYLiOtufewEUa3Fq7k5WwD7g1Xm9tz1urdw7RH6m1FbqsfXykbWydknUzPK77
p9tXv+/88/3tB5Pbfuv2//94+O1baB3L3jP7+9uvdgxSxqo4BvW3PvWfH/jrqX9/yTTmpQ2NaF/+
eSW333f79cttZ9eMYbVVZPhu/3oRfz2e0YXOFL1AXKGtBmexuhtvNzfa5Z9vEZI2kC44kf/cd/uq
J0vwICXVu3sw1rqekGZ7T5fizqQtK9aRSRkmnHD2t7pQ3xjr1L6W19/sxfmgZzJcybLpgFjF2SFZ
3i3CMife12M22ZxA+OBAKqNEwABykIY+rAGpjl9h1UgHg2zETt5sy9W+zbL5mFf6m/Cao22QT9cu
vlzwxhoRoY6WUz0x8g8i5FM0CKZNOAKUVyK6F9VO71Ppp5YZw+ok2cMccuA8Nq49lUN0JsyYVWJJ
jnkGuDQOu+CmiEG/o+snJuQjRZpbH2Ea+5ocUMGAAkAxwLwQ4/HOUsb7WEAfElHi7HNnhzKUcb5B
0E7dtc8wkGEovUXDqsqz7S6wS3MG07Z66xb3LimbfZrSMIhy8ZFXOZEtMbZ0NblBjdADByv61bJd
yByAHXDpQa5jveHqqdnQQ8BX8LEfCULvGSe03pH82BZfEoAqqwyPaRetJYoV78J6OkZgvOFawmI2
aqBcpkLZWbrmMbLAGklNm3Z6TQQs6GWIsi3CSTISaj9ux7dMpwILMwvJv+k8Cj6HJm5pxjtFvMlT
hf7BAk07RhFvwph9VkOLTNhCCRyhVoWBhWtqn2tfbH0Cei+r6yxM7WDk7but2tC3Q3avxK6Qi+Z5
pzDLmyNtFEKzEOcxME6fKzjf22nBEtUt9odaBnWONLI6Rw5PajH7Ybb6/EIWxkfx6iCH8JesOoyi
RFWo9e+tHSJ4m5xvo4N6ywDGlnYNTh8Yf6bXLht3hMRujIKiYlIHR0PB5rbVh6ElpNVcHXckzawK
cSl72VGfDeCxaTCMQIvg10iUDG/LEv6EaRXADkSIhzBBi3sb3aQZ8I6ZVzqY00Y768uQXTsOR/TD
mo/ClE0Ds0v2HqTFWRW+Vq15gdQUecyTu/IXuQMInMJeO5OaM47FZ4nJ3iekFYchCUAEkxCAS95A
haoQ2OLBg9O7MW0UBAU+Hy8e/MFsvLMZD0dpEKtT6+bHtMwzykNyr6AWXmO0e5prh4HjkVgHS4d5
e6XdN2L4kiMbHWJ9QyOb8nmxGnJBPD4puPFkc6IUholYywlWUhJuUHFlhzijIWHyQM1ySwZ+ufAL
Fh0/VdMlhS+A0cw7oPNAyeTudUO96LXzKhNiwbRQBUODz74fjSDq7fjkgJW2CofQuaL24QygzSWt
VC/vnZnXaA1BW6Cu0NH7AMBL+gBwY6Cnu94kpUDLJGlyWjAk4QyzvnuxzfhzsgVioyxVPlwgkyiE
u9qERiy6uNpbMQFqhRsp37Yz4c+z5ew04b1gBHxNUlhgA6SonWpqaBobPOK8t0tBwKIxHqzCNJFK
sAcENSjPSXpv6ympb1HkomRCcl8REzPJoWRzlHBaqvewzzT6GNP7CAdwBwf9Lood99KT5uZ2xb2l
udquy7rI18fOCOzJE58Tatx9QQ5auCQGglNed1K1qF/qPN7l3kisQKTtLZW+oocWOyNCZmZUkdga
Hu9PPxOqZSbiAL8+RqYIWz12lQGwob2uJU6GNARPfnYoYFqC1WvtU4x+q4SUvp20efExnlwXixQo
lv2UjC/ClQWTWfUU2p57LvsBkBbNpQhS3naYLc23dVTUhXIfkHpsislJt4gbFQ5e8hK8wGINEYkB
JrLwkOBplPKFUZ0q4g2PLmq40AmD2MkbHyEKPvK05m/vk3t96DI24by1hn4o2izfE3aDlolPI7HI
szXj6scaet19c00GfBKwyCpr+mDHOiFB1aF8L6xVyJ71tbQLA3j4xByGyCaI5rw2Dm2rZA12lbCf
BNCHKxZv5k32gH5w0bDtjk8YLL8WQ4PJVroueFZWvFsbsauTdx3O9S4LM5rZw3FRdUr9LSNGzIRT
RHm2DT3X3FmN6+wHIX8owGMLLMiWN32jHnISes7hrNzNrOSviBYGMrK4D8ykB38PEN6ekLV4X82m
OTZZxDZdyA/0+Mlp1ndskCOW5hqSKRcl2XW/qljhvOCNhnU3GD6hPZyPxki4STSw5MTPjdOxs8jz
B3MY8cxq+fcQ7NIGKs5Gb5BU1VaeBCMM09IlXiaxHpUnCAQzfZmNzWEeer/06Jn3M2CzvJUIVAs0
eplzIcbkXovdp2JMr0p7grh5hb2UgesXEYqXhmgaxPWlJr8q8JyjxcdgI29bk3iSTL1a+IMPhT0i
xiqeqjV2jWhBqs2qxBPcblXq7hNdl1tQE0RsFPaHzHuA84MXJDozSC/6biRl6fcYSuGOxmfGtojS
WuIqhhIBvLkde/uhJdiwF2gHm8RFXD5D4Hio3NIkZMz+UrjaI0LpiEt5BIK0aH9khQLqmMkDgq7v
9hJpT1L8dPMh6DFgPE0wWpkrdhimrYNZ60FlDe9Yk0fM5A+jAV5wgldR9BxeIoXvmEeKEplwE/SH
RgVLpMSSMhtN7i9V/HOs5Ve7o2/CIjJtkypMwaHy8DA8Z4T9biF18yEKJ/BcEiG4MBYwoFl2K6v8
7Nb2a2lDxS6T6KsD7s8sYqweE40tMoCfkSc1iXqp8uVHtABxTuXcw/5z3xe70oMyggxnLPdlyeca
kRyq2DaQIzp9dEWOttWdk6BdFSrTU1x3Wwh4322QvQ3a0rriWUUASOSjqwWBKx0xlGhgT3HS3A1u
Eh/baFj8PJVkjcAouxvCBh0cLIuCHk2hpU/zWHwAlk6CuIPEMszNoZsbbAxKvbhJzkx5LbmMFAcC
GT3qoCfsTrN177tYXr2PEUc5tTpI3d0Xo3UFGa4dshpbjWcNezyv9d7DaEIMN+sHIG2vTOMdcY5v
ZQEtY7DZAk1auyU8xrufXXw1mWWeByfF7JTaWzl6Iel/3nKYhhBoShM+eNmEifCXZXbNnngk2H6o
nfcoghIEA9Fb3yvpy4awnl57naPGxP7PFj7pr3pWmmdlnizIisePNMUV79kNb3MjLWrQszERMjQZ
FgQyWSMA46KaW85P8gd/KoNlM4SNtYFAiByvLZNdlBvlHt9F6UlcjTmtDuGFJHRIdp+RGxO4dZQ4
fOCwAW8O3YQEXXvsLs0jIZiaj0Fc9zO3XB561PBdjU/fqV1iAqvFPtdV9BKYWvmxIjKXzMSAlTzA
jiIJPfembb4mqiNQO5S0OjZ5n1VbrpMh9XUYGI5U96NJxBhY7TZv7C8QQH4ZuTYAPVQWCxtZFyzF
w5YssfZCXVem+reIoqmHl7CrnMbaJ7XjbjI2pftNLKfl2ivyDzn7T7EExiT40+dkOoy985aGHtW1
ATy/X1rqafOiZ6mfu5Z1AmALvC8fY2IUzKsm1EtREjxpLW6zgRoT+Y6df4XO+6VDrsCVttZ2ltd8
pRluH+FFJx2EDuM7XFUBi34hGdg0Xse5PjfL7Pl6Y7pbS7vPdKkj+yy46vZnAERcFIW6dqq6G1rg
1I4AokK0ltyZVX0xXOg8yYr3Xjx/nqDQYfjpERElHIf1w2BET5onc99lyrMtpu5ZUxdbLwbgYguR
YXj0ckPn3TeIUnK8XvMVZL2tRGUfCujUtErf2rAlnWNcPwp2OKFl3zktncCxSu7tXHPoAreIQa0H
NGJnK++uesTLoai68j5BWw0RK0tjjxr7bZ5ayydm95XcmKe0kq+12VPxdh4yOJE+ZchaEX0zcst2
ejwy5fnIxmjYxvA0/TRBE28TzJmZh3kan+IkdINKRFfNrZ3z0ie2v6mgwEMwOcypsYfxWRx7xxj3
ps4+xm6sY60PyV3fF3dZOyHIY7WoKnInlRmaQUuXP9qPg/HuKWy+gN2jXWUadxMYlM0QpSaltHJ3
njB+VOCzzmyCyKyl+V81VMl4t7Z5dcRDhbkvqs4iZXSQk5GxUZb3OtC7frOjjgmwCeqNbOqC1voP
E5V1nc605JV76HB4xUYV7+bGcXfQHaRfqZ8kEI+XWgEUwH3RJ9Xka05u7dzKZfPVZPFuJCqDT7HI
92URBxNsemEnMVXR2sLqApc+OQBN5MAYlki3RY1a2x4WGeJviEpeXdHmiQSudDtEa8ZveK8ceU0T
dyBcKsdBOY3PRjI8NG7rkl0PHSHzxLPjwS+ztZLNdHuEZUTtimR66jDx5MECIdwtsXsMMsy5tBqX
ZdW/ilYSCQZChR20YVHm0yJV7uIc2FYeZad+hdqQBXFBgkADTcwk+X2jYUKEzu2d6h6robRZgweu
hQQu4ZaqPaxefdk9J21rnNqITQ/ZzPo5HxpiB2LGFBqBLMohwbXr9/WcPOu2WXAJ754mhxQXBdB1
g96OXpwOgZnXOiBg81sCJba9cxp6tFROPFMEF0AnMw4o3awCxyhwMnrWvHNime/mlW/bVEm9ndF0
Q4oy8IqQip6RGuTq1k8ybuNzNaqvcRLgs/K42MlkH/XWR5eVrB/ZwBYjXDax43zOCmOCm/XUwc4Y
9M1859FvxrySSFhECVcsIhB5x9jamOD2lzEYJvsZIoDwdUIMtlWnGXuA6NhBCIlTE6VK4b6qsOl5
jwu6NZ6ot2bP5hlfG7TAiuSiNnrEMXukfmN4pGkwMesPk5a13r42WV1vJJjU6xKLmY/oPZ0jdrON
+NbQpNC1yby0eo2Cbtk6ldq7ee08iczCYxlZgJCnijbgHNKGkD+9RYFzJ1gsjyagTcIAXWGOn2XV
5nvwS69LfadwVl7JpihxNKbAi6nNd0XzWhAWxPWERo4jsn0n672VEdILEEPfpHlCnji0+gOK62dT
hXhzO8pSQyveWpMeMGJSFPDLD7aCi2VouBbyazVnjxGfGD1uGMnxA7SPndUR/5BOUwSjw36UdfIr
neT9kA/PjRidnWMz8iBaHp5AhhfEU8PO/GxDfAuixjhox2xIFwiHWznHz0BTIMxJ7wk9+qlwpkPs
GteGQM8D87+KSp69avxK04jMb6nhU8wJmJfdU7eepPQjiWjLBBh8wHedis+js0m/LUOzHmoy3ugj
XtXSDL19nGXbpCcPiziGwySWABd5D8/Nmfdex5HpMVI9aM64HxP5OtrK4ght2ZVFy69lRF3dCcJz
apdYqu/hyvKPxi/ugKtMTT9IcpoO0SxOjVu/h5Pqd0WJ3SAy8dbgK/yV9860r2rrYzHh9HLZBI2U
tfOW4ck9h0W3y+dC4vYoiL3NVUTCHFdHdxYPGoPZjVd/I6Tt0rjVszlo8T4OWywvFTyZNn3UNPk8
rhYoBBX46jLnrTZShpCymDe5vnM0xR54+abLknCxujlH4E2o2NgqqgbIbgh4LgModplX67aOtn4c
S5KztZDzmiiDbFQR3ePsvSEXbBdVOvwYnahD3aBrS49FbOvC84K8x3yj5eFJOfPRbBxKa81PlPxh
Cee5yfr7TACEKdPpE9QUMtzZrXc2XpOkg27DCSpUmwUi/zK0eHKi8Vyb5kfeFbtqYvaqx7hgTK3V
jvb0gxoz+eLYazRNP5wXtzz2Q0MXsIKPlY+7IUp2qWWxaYt7yme6YJsuA23EVPTnMiwbx5bWHdJd
zrS2pfNSPBgeg+dICmQ7DVR2fQ06xe5w55mlHlgJf35GPE6q+mKvN9mPDq98ENV9iPmMvLG5Jw5b
Ul4S3owUZBI9In8WNEIzsADbaL6xD+X7dFFXzZ6bY9lQH+qje6jQ4nECbfQV2uxlcXwUEbE8sYyD
NIs5NOr5Ze5alGMGVHzw38cuRjgmhwT9smQGVbro9HtecWkt4OcLgFVSXFvCCCiv83uZtJe5oHlI
ulV5cGgdkydF96U138pwtFCBWMwf7OYupny1oCpJbDir5+tBxLoTcMbQNejSR7z0XDPHptn1Y9f7
bS72daITh2h63YG884cOEZ9tEQmvE4gyDKV3Me0XYixJ02nX7VHiTpsCrx7r0yHXik92VtdFOxqL
QIhfe3fTTBqlN4mPrqIXNtApOMwuXEgza8H9R2o7eUm9my172JeRpm+s4m4ofsQz6QfWeDRarput
6WFb6g0uJ/I7IeY5yRxfzOxh7AmRa0JBPRsqSOPCIWmgwN5WY1naCroMQjytItebVk8nBcpKc58m
EH1z7cGlW3ooBFTN1CIQ1MvMayztZ8dpDpbb9YdmJjygGhZnW5O1HfQRvYHpYoO+xNJgAcGvdCS0
89lKshmiFA7OOJuuhot9uiLkGMrSSmeCjSUGSvQpxiNTPC6p8clsCqv/0SjhqucNFHA9haNYj3D+
Yu1bE3nqibX5lxOFNFHwOICLxyObsVHaNTpuIATSZPzhRTM2aaeKS9GrE8Gh4IuWtAkMc3hg8o+p
KSlyaJk6VUNo08jJaFQPNUpxVXgk8wxvEaIkAKcpb3Dau7uhm8gh6KJXKhGCGDmoSTveRnVGHk9L
S3UWH6HT7kNS1N4x0YF5GoBXtzLbSrsT+1krZ7LoVEwYO7bq0o2W0ygwmjEe6A9cxWl/ttOnw5HA
QCLotGjg+GjRO0gCU23jYpmjvlGETt10XH9keH8pL/97/dcq/XL/IdX78+g/8j2C4OFkWLHGqYDf
5Td1N1+QxQvX+HL7zb+f5vdv/bdP6a5OA21uDf/3g27PztWQIfSfX/T7J52kOKPWS6jSRvaUYRgM
qasoeNfX++f1/X4eAs/gmmne/q+nbdBns2eKD/985tv3vx94+0ta18IgHZIHuz51ROsJYul//pY/
v+omnLt9G+VFtHUwyW5v397+4/ZUmqUXh9jUz3EjXsLBotng0auMk+ojIyLQjzS79BHXNDTvyJ8f
MsHOZeCKOZHrjKKGi66h6z4RsoFLzfx4Z5v26rk2vGNiJgeMt7qvOjph89K/ZKxwSWf4Ulff2fLj
ISoT0nso8HeJPbPMo44cPcb3BnbpEPAHwEOq+aJ48fo6mE30LFbylA3fBgimCEzybmv16Z2mrSOT
GQ/DLByMluqiE2k/1Mn3dYTRzGKtFaprZS6faYvOsq+ty2jIg4eWZEOJ4Vh7UYg77LGs94vO9SlB
394OXbKlQQH7IXzQTBbUxEEhYFqEDYVYqd2lIi0VGtzi3duAQ5gVkYZUWuc68U5NHeW72ATJCte6
ZxaPTSi6TvEybG0b3EiVAwrt8m9Lw9tbMuIyK/IOgbDTMWxfusIguyBlXONw0CI5nY5c2AJRke/U
RSA57PnTpJc3j+IdnY4gn3S6IM3ZmvRsN8PKsLfi5lCl7QjM09wj8PuKLIedQ0cOE+4nT0A5m9pw
R+YTI3NZveaZ/aNEaO8P9fxjdPKODSKZNqZZDhvI+DFFdge1dXmPlPFcZpS3FSuZPwxV6pdvvUYX
dMKZbeukaOPla0RsBWNK8nOhJ97GbRigJ/FSoTtyD7VG2reeEj4d6ziV6QxI5K/bnqhIkK5sN3pH
10GdSG9NG3yvR2LwHJk+j/BdCI1Jtgx7vkL1hE+SQ+bVmm+zr/rs28xFbSeQeOw7Qoz02B4vTmP4
sbS+EFhNAmmjCPpjKp+DYWAZ23kT4gWrE2Kb5FBK7RqY6BI+Vi1xKUjgyt3U2q8jln0s7Pa2gGm/
7+Y9/8uYyWvAJ/blfbd4r+1CrETafeYTUb4zU0sZ9V+1qbd3lr5mQoPc2N80T3bltJu/1If/gh39
DTcyVsHeX2h15rg4Zk1TuhLCEWIUAEvV988nyu4VhfR/olDOWdzTnJqBtG7yQXgnJ2WyEOvZQ6ah
7sAD/mxVNenzeYHLt4vCvavoCuc9WBthItE2DsxQSMhSqj/rufAeJTCcKXLy+5QDoXRafKZC/S8v
XF+Z7/984ZCfDEarlknYxT9e+BIXDdEKFVcc4oGOgjRnTpLSXBkqJaSdjtYgzsoqzqLViB+fZny1
/9tr+DdvHv0P8hxWKaRLlfdf3zwSyxJ7ivL4iFhjvq8y45jqSXSk8tO3HhlWQZmR9x6yOxA1JUOv
nWycuUX19X/+EE20n/98L5CKoqDXDbD7tr2qNv/6EFNQdLJJHXXsq3DeR24jj33HeF5jERzb5H1Y
VHkoMc0AgKuv0GUJlafZMlTyWJHhfR28rr5Q0OMDAB2pEMxwvULcHOnRuJOKZRpFqH4lE/AcSuvk
dmN7rURrbCuHeXgjmEkXWVhiZNY/bXeAil4CpPZK53K7idevumx5/5//7H9z7DqGZ0rw3rqruY6z
fjx//dk9icFRNxAdbOtA+8e2KneJl86EEDn7yjK2kVyay1CP7C2HJbAMJOlTwXw/Wyjbp0uRqyGA
aCUD3cqHYygjEqhU5G2aKhwO2RIZQW+MX/qwNPe3V/7/K+eNBAeX0++/VzWffxZd/z2d/5Y0/+uH
/p+kWf8Pj5m1YXmolFlx/jNhwvX+A/CbQzqbaf1WNv/RNXv/oUvD01dxs20bugYX7l+ENxImgK55
QONo59qazpn3D6Lb/0R4u/Hb/l5LXEPTbZq9HqJmjhXjH/kSiJ0jUs1CdRqnXfLbhXTj89uTOJZV
eA09dSKvERm/I5/zirHs4hZRoE2PschOiRinY9E1SPMa0tw04CebzCuh3TCoBHWFOFiaOTDwitTO
jOZwlCZfUtFhjsD47Ws28scQo92IG+o41uPPxiA2oF9A6v3nR/Lvlnq5Ssr/yzrhojNnA0YuB+A+
HTjefz1haCDPVmq49hGlmr4trW4/xWkehKv+6OYEwcgAKgZvAtd4VEc364IqXUnOeusP6ZIFha4h
7DVPi6XBWm0YjSxpEp+Thp2zHUKvMPtT7+kvdue0W70vvxRC+wZqWj7cbrIcFIrtTdoO8cJeIpiZ
jPEYixVpXNUrZrXY5TZBGPt5ScezyMrjzFU8IFeOnZ8zIWYIjfHstanitcvPlDa+36BS2fF6n285
QPaaDORRnp6YVP2JAUIhpJ3mtHSOi3j8c7fnNBjqc0XSVmf6rWcsFJKE5N5usH8rvNkeCWlrFMbt
5hYXYobhIwpCfR9aHTh7HUDwvgzNr2VQOcbPAZctJkQF27UBHA7q7r3UYmgta9oS/ct8ndWEvrI1
7VQJpZiwEr9Wpkzkp961YLWiXlZWtnzXJaDJrnzM0ik9LWPk7ilyn+xsIEyjpMcibVoxKNYg2Kzf
Lp3m/XVzu0/AtkPR5wSIPiNq9fZhWh/VcvitAYyBMUWCWe9cbsoMP1xqQPl1dB5Mj2ZWx7Rxtuhs
5KkmyP10+2peExrat1TUw76DoI9agdh7YDlboKIBZDsCIX4nXXgEVbWcDv4oKI7dVV8nzcVb5cmf
Rko++l+2F9xzWsddC43YnEili2c7wFuiAQjHelPZxIGbqozPg7DiM3g0osaq/vV21+3m1rYFC4Ux
2jIfF20NvKUBQwT1elO5v/Q105kpFqlC8qNKs+FYEsKIERN02+T48bJYp6haGl+OFh3SdTbWLOfY
9PrdUJvnpmwuWQsZ2Y6ND9f+qvVtCtEK2/jNCnWLqahiOH+lKV5LQXFYrdCKrmIil9Fb2VQFGpqF
vLThfEuKUasorBzW1PPWe/VsZLAhrgaoSbSq8sU+tkkXnYtZ2XvSwZ9V0tBys7J+Oz30UMlPTZxe
gaXEh9pTfjTVboDFl748AensJsVGZBMmPc3jV8e28Px06uaD6LJLpomGkXttbhmHjUdCbnrZ6/sl
dGfAMESRAAtufscyTCu3Uq+NYltCa7oZtyoPyTfqEtDI5Rs/7xxvCViLPUEosvppRyNgCjrUZsjL
5SnxOEXzgY2HVtbzyaihKyZyLxlbhnZ7Tusy9iGPvTZx92kvmcBiHkyLqx9D5ucM6odzP0bZAc7E
F1XNwxnGW4XrbS/G4qXOF9evKm3ZtB3yVxvQrESjbanRgxxSfTVH9i8GNjHCHNpDqKIGWQwVOQPY
gKPYOximzooHa+CVtNR8P6XZchzU93K2nVO93mTeEwvHfEwtth9eRkfntlBywawDmQ+o+Kz6sEz5
Y+v0jp8T+0dHule7vKDZ2dZ4xkjD7UqgbalbNdtuQqFl6YNgy5bdizWvpHQN8+ipl6iazNOUFme7
S395Kh236Kf7NBS7FApJUsKJWlSyd42E0cFIikjmvUcOsnJd1/cwPF+Jw0PTDH2B2KHad10UXrMV
4cmJBUiaxP7sWrhQfWUOp6gWBn1FNkWq2ri1+VIY2WmZSfmBP3ZX9vUazxv+BL8vVfERdiy+5AH9
dvxlkCri1YPo5h8Fmsddna3YIU/CfQII4Duq5RBu7HeBOAOo3LBLHNlxPPQAUNss9PsIji/2c8Ow
271qsXHGoglYJ54c87XViWCjT9ASL4o+nQPiiT4Ij3Ws82LM9ZYXs6tII9x1BogZoRVHr+kDsic1
iJUYU5e6t+70SNvKnM5CUmilD5Zt4sMZrdQKYmytYBv7XSZMNmXr0KmZjaB2mu4oew6vwnxiDAH3
1NaueWR+ZaOf0EnF0vXTnqM76QpaEi0D02aqj55eWFebQT+Y9nrbdj1KRhcWXcVPmHPn3OmmiOjm
Zajz02Uh6wxJfam1O9NA5eJODiSa1KgP2ux9m5JyH0M9f1xU0280Rd8dvcR9RdFtaumRXr63J0hn
d0MjpxGk19YogmbGt1LNQZIzC9G98B7JE3vquH4z9IhEIw8GvzlT08aUL9HQfHOaCGm2wkMgJmS4
uUi6XZwNC0GHdpCoKojMccYOAme9iHqEKOFynRqiRdM6bXyr9ltzIN+5YrgPSp31aMkOYYdLEctn
zISTctvr5X5Ycl7GLF6cuCQSoBDi0W7X/08IT8iNk1EtW1dkvrC/h6Hi34qpeGvATbd5PC0ySHJD
PAernJeJJaMJy2gZsrNuOS5R7XXxNdaozManaVVToOCt8ZSED5AM6i92lV0lBKeOIOZt48pmh9h9
vy5lexof95Nh5y/MhFsjfbM9BjMpCqdNbFj2bmiah6Wca2TsKPixWRWpui4V2yjcppznPVMWZtai
h2rbDx9WZ73GGXnmSqYO8VEclrpMha91OjNFNCqlajZtTIeq7Pj4qzjBxtTZjFThbUoNjUANzu3C
KMl4y8p7K3oKu268H5X7FbBt47dL3jPUhjYy7nXPec88MPyyELTgW1MejJmJuOM674nhEdwN4WcT
5bb+gKfLeMij8SDL8D2Kc2YM1fhcj0Q8moP8ldHrKue4vaSutk88KjIspL0/l7TuMt2a/dYp7GNC
+pLf/iKYk2RoIF3AgRi0W/pR9fgJipyoiliWnyXTws3YDcjW7MRj5weN1UpD5qNZm25pBzBoDiuC
FVV3cbyaS8izNHKUlFV+0Sd2owZvTJwgzV7aI6k/gU5yzraFEfExa1c5uvOrW8Lcmnq563rhN3bL
cWotPkHcztkBYA+S/0fr0hxql+KdJC2iGrAN2rIEvIfUuxAthNvYLU9uas47D8bXp7Npanhzi/q/
3J3HcutKuqVf5UbPUQFvBj2hAZ1ESpTZkiYISVsCEgnvgae/X/Lc7moz6mkPinGOdHZtiQQSv1nr
W2QV2Ix2W/S3sp7WfTnfVV4kd5R/LNZwk+fM7LEuN/k9irG669/KJv/yA2CAPrV72v7lQ38qreFR
Omrqn0GZ1ECYZXkBKC7V1R4iJ8f+pb3VeXGKjt1gMFl03Aozy0kodYZkueBYYU0wtxvbj94Cv6vw
jH2OKWYtJes1OQWXOCr25WJtUa2nNAx+xER28NesCn8m5PSYxR6XyXc3fWHea7TxviuBEnREnXdJ
EJpR/zFlPrWUfJuzaqV5KfsXlpqJbR0GrQs7fmRse6AK4rx9MMqoWJlj7KBI6sHnVXq/i7RD0Uc1
BAJTUDjQLcMGlRuzKf9081/Ib5CrCvc810GDXBA3QNrXL6Y5Abj03ooqeipNpm5BN3x1iEBCb8mb
fTC9VoW38ybbB+MVkZbB/jbtAYKUXNkQWHruYKG2oTAkNlZLFIRFSAHSGsdHwgipSpCZ7cxmuh0N
cJ1T250H4jBjPuWw8DOQLksLBTbYEhRWAYhtT9aSvdZ1dfYsexsh42KZHS9be2BpVrBwnQqzOBmk
7SaBD/ftc2zNF543OysgvNJ1+t/KHA71MnG9ihGs47I0B2rOX6/PxjDOixN8sREhSXAflDFalkdS
8cZrSzlWWo2LBHaBZyeuaZNHK1ePu00CG7V4rxiQIumlDBpMl+twvIud6gqcmSpOf8kjSSiBXxx0
Uk/4NNI/tc4S1WXp7CIEOYAlYHyNTyfp8ibs9cVcIUCYk5jPFsoyz30YZfIM1hvVVnrngm8cDXlt
sDPt8syik3PEfYTYDiaQ+2B29siiDw6zUVsmRwqYq4UgaFJbp7So94tLzNvoseRcajntahI6VtLB
FhQZmESJjkGpIQ6mJK5ozmCnRr5VIwA3yo1g/e8OAbDWOOWt1pV30E9f6gwQqDOOh8Z4GCX1eMPv
7DSWt4MLdQ4aBK0uo3FFUF5q3G6x6qqcoT/CjyQFSCQ7ryUeJablniz8/EtqbKukffPK+DKlXPsl
kkHYQVtE9tdmyu1QLzkLO33JtkEWfNhWZd4ToAPPziTYKVg2WXYppvrVzON4NTjatG5ihPT0Nyqp
8adHXWmpXBx4ZrsevxOmNSZ+CpRdBBqoYh0hYj37O3wxObNb5HhEgjzLWr2lnIWuL9ZtVM1sCTuG
9JijpMz7NXT4S6lBxZsyamIYd2e/z5r11CPPNIX5GRfDtLUMPGELpxdjvFOtOS+Zi5gOmmFE3JeX
slVwM04JOzOzrZTfqeE5G3KI3h2bGaye5NBV2b7FBpCMgnoX/aUg2mzfQ96NMaPUlZ6ukAGUIb0Z
jhx7OHM4LjGVY2z4G19056ywKAUJntWm334W73DTRrhCxmvQMAOZ22OfjN9Vl1UHbd4zvxO7AGEx
lpt4ve1SUZJErooSAzyiHLPvvk3ugjz4LqFLWD0tYpmV8absD/1IVgy6m5a3KbiYhnXyiPEyyt8R
wcSzplFzEDGMG+ZgxR0Vd+42uyYrv53IGYmOmx80V7eYADhbo9VajGVWTTyOu3MntuQ+5/vcm7iP
IuzeTY/Yron8ZCOQx1qmSAEsQiOMAmjO2PEnSNaU8F6u/HkOclW5yF3XJd1umIjRdYPmUXPRM1rC
X6dBuW0lyPGi+rHc/sekF7HzBhdjaHvzxzC1+qpNPW768SPr/SeBrGvQ5BmpGD9DBsnXKpGNau6H
RwWvjxaPsMnT10GkvWXtsmeNetEyr1jbTf3E/zFlU8oB1vryTWdjw9omWOPxQu3mU+R1pUzCjn3t
qezeBSu0A5mKR2PWUPe4QUGrSw2NqlGyEGfBx07KjM89vRxx8hUOpgyldwIcMU3hKuk44kv2vmub
0x3mOE/ZbE65SkZU3VTYTlANK9P10005IdQjQx3FJMk5Lh7OxEgd9DYIvLJoOav/5cRFCnyBk8T1
V1Qy7Jx3JohcrhPI2bmqVj0Fydwvh0RP3kot4/mqlafMr31sA2DFsS4S8iqpGLgdKAvYJrLL2FS5
x+2v3kj8k398HLSLkv65NaswOnAzate6ZA/ktBNHAHIwLTA/7AXyCrhogQS0OgajXqs48t8skU+V
CKsk+9GYBdR4FFepZUJattFs6qwUigHupOssQLFz/UBt/5qW3s53opfAcuftFPjPBUXk2mqgsidl
9Ii6cGOxOsIepzIX++xSL/7fSGPRvODvDZAqEoqtRGv1yN5IT1lpFbKNVlgml7Wdsdfq9rqJgL5l
8MjD8VsYAt+lCZzc9uqe/t+kl+c5EU8EwkYu71s0wveRJTLEloyJcbZn5m41HXk1oV2rXSdcekuE
pBNA2neSeBe1AQrOXEcPXX0FJr+wlohrpO5IgrpQSFXpKSElcjdHCeMTkwdS+lrF9ms2GHI3BawT
Ru2brAGesd2HSJB/VUhJOowdOLTkfM8ZMvTak0OK4EoXOZTTSwX9dso7oraGgP9s3Jt9dG6miIHd
GEYSyK4EwYARVCL2prTAq30lyVxxzCYQijWsaZLMVrX02f1oFn0IoGZIARZvIFX+y2TAeoM1jTuq
YSLDfZWiqyVd0Mo2HYfoEnHSCTqBrJZi7ZczmfHRL3XVADx+vta4KPeZjOQxJ6yz1hrwgO2+Dco7
06aaz8phIhVyebHq6YkgoQvoCB0gd/JT2fbOJfp3BTP/CpP/1U5sJN9ry+lfS8e+tLq76vN8NVFT
eFN2sj351FncLQNVP5ryK94bGXkl2mkE71HsnYKJrnVZ5wVqVTMDekp3o/WCUdV0cjA4iaT7MZqR
rkUHJ2rlh77s94HWXXR1r1nlT90Uf0qPXmIhpswZuu+l1IwVetMOkZH70PV49VkKPTeF+RIZT3CJ
Y0Iftd+2m+/92CcvTOtB6FXTtMnynCdvM33LBYXn4rFWAqgN1ulz0vRu5bXaxJ1hfVGwrUdB7AM2
jbcaUA0QLo8mutdX3SAewFW4qftrDvLslZJZmRF/Ipp7iOg4RVld3ML+1ZCFlep31kZMZGW6yXsO
csgFK8ND4dLySaEjg/VhZoCeCv8edb4xwYKHJPzXsKcDGcPludLvp1iY5EhXB0mZui7wP4dNERih
p0/EFWpuSPjfGE4NgzPm+3QgqOqACS8DGYS4+LLUX44zlWSNpswxZoj23cBUv9MOsRY8CXoFq9Z5
SqevWmQsewJp85VYUOmBuAXLM/cH4G8sJ9sqjAGAX+KiWg9eTn6eDbG7A+bqo/uayGnxMkpmH1rw
akK5j/ewa0NEBu/lrKMVrSRrtgqiqJcne2Fippv09hS5S7GixGaEuYzfeYfTcOjl1i+dgokkvTlg
oIYRAXl9LfrP7ozz9VWGBmEaNN4GYl1hv/oOFY026O56qrJzLYNibWnLV1ZBCJq5jFZiQKdo0EqE
/oBWUdQk2C3yT5s2Pnatax1l1sbNk+xp0o8cRO4WDRjiCaZP+7osP8ouf8FOXobJXP61qXXX2iMk
jnujSnmnCwTXrPamOz9p/nZJDF1G2MYOGRQwYUt69xFFPrXW8jlhfyAvMLPP9sKFgGHiIV/s5RSM
8UbLzfS+qiC6NnG+MWeeIZygeedfkgSvv+yRoXsEj+/KyhVI4zHeRYsx7xtSDKbuLBY8QQtb0aT3
3I3fkZY82vdmDyvFyH4hkeTwbQt7nc0MKqFNo5dqyUBuOwzDKjYwmhk3B4vCZ5bPpo5OcLEzNzQ0
VBb5kD7MuEPoQKbnEa7UBp+Pw54IACz7D5S3s7+qC/5cNY6buIiK9eIOFZbsgJwb33kKzDw5idiC
O5oeqw7FClUyx9fc27vWa75EPv0FCl8evcI5ehXLfKQUq2EZqrCKdGfnuViiotT7Ihxz22Lcf4Xx
eCZ99Wti9nOqy4VQIXyp4TRqICcaHo5ED3Lck37gN216z+4bKdbEKVi2n6kkJ2Uw0YzSOAJB8POf
dHaybWQxlSKpApFg5KOKqLLHVjPse5XJZjO+DmVqkLnJ1dtNWXUlwEasJtc6CLa2Z11LXhFog12t
ps8ures71tPUvXFVbTC65huvQ7yp6folGefDPKlhJTp5hIFWZ7ZbHeYbmUpUcRYEL3hy1kXUXrEr
TCQljuFN+94DTE607pZcgR7frD1f5/KiKSlMion3URT6Vm/MA48JknH1Q1LYzqFofptYG+/48P7C
76t2abmwzAhIeDS0O08fBDSZN4udyK6VlPieVi/wqp2X0bTKS1CdCxCzNo0z+NadrrNOIKIFVFjJ
qslPWmwOQ8Mdeqn9rMN5HXF+O+4do1kIsj7gmFav/3r9fIX0dq3m5B7/9ZvO00Pa/ZvUML2hDqy3
Hj1o0E3dzhU/dZfbj5XZv9AuR8fI/x0WFpSY+1dOJWoKYERUuhyPsdaX21nAL9eW/opj44HR0bjj
KIS53flPxaBFIW6d5yhADga2dXxsR/EjZLHv6JFgr/CIH2X5OgpkAyW3pBG0n4W0/J3aFm7EODlb
oQdvwi2fja7oLtGE+JB46FVvzfFbHNFxoBt6XEY0mXR1CJMdEwGMEH8qtgRhPP+JF3nqYoaoyKfe
e8O6tljCicbUqO3maDv2DnELKQmu1IZxQb6xKOrHFHsXPRABM4Y37E3fng8D4p6OOWYGcwKR7wgQ
O2pRvshk25jEVHgGeqtxxhyLb8Wv2notykVuoaf5GyMn4lI6YdVBuG6y8TyauOn8+uwcNTsQqzSq
Gy5Bek7T8+6qe8la4tpitgs8RuCu6iYTOW2WuMKr7nj+Ok/aH1vj50zw05MCgqtbt+8bg2koiVff
OZGmqC4TcBnlqQjqN3u0QN9HzFdyNyw1iS/FapO9jZfSASLOcsleAC+lLos8A3USkjsKbBWHsEYI
4hARjSBcj34Jpcq3Hjs7o7dn5nXyHC35N81VsiOKHRNL8AmcG4FnVZqMEntk3CI9eM1PNqI9JoIL
9LJJBgLqNu/sRA8NOKo7vS6uUtLgydni9kyHix/0HzGJPgP8l/Ws+WRwDZ9lMia40CFHoel1uJqg
/PBuDTmg87kgHEXrEBIzW7pI2uZt3Ua49tAGWvAyBqubD1gsibQZqP5Ge3r2nA+ZLGeR21nI+q0/
Go6NpDUhfLuoQy8AEmDpjrsnHYHCC6oJEeVgyxccy1lVPuEFeMUttA/s2caBWGWboeIQyBnPpGSG
EBaFRpLoRTuUEet6dyrk5r1kVA1EwuZPt/220cmTFJDnz7lejaeuszepsu4mo8uTfqy3kSzvcmNs
N4so20NS18bGFON1lLF7kM9dJoFD18jIRjKtyY6fQnSveNEMzXycyQR25+BFZna7nwSqtFpXcRFz
uTNNnc2NLr4pG8Bk+yiJTc96lDVMcByF1koYVCDVUNLCeflVaiPFPS7N9bj0DWt9lMRNKf/GNiaX
otOuWN093hcvfvBkhml2MBg2puTGZo+wZZAvCdILisW7OjlPg0AsZ5uGkEO7Xw+25x1tz/zGbCw3
00QwcgRc6Y/sLk3/G1GbPy4m2VittmwLFZiu6MKzJNe4N3sut0fSWJ+sYa73XcRYboyt9tLrxlc+
z9lWSO3S9mgkqfjvNEj65wFT/n1dyb2L8E+3x/q1cReMsOR1j4VB3LbcNaZ3l6E7FX3wI5PP0ZOH
XOduqmz0bDE4Ga+09/FIDdgbo72bzaIhrAFfCC5Xj+xoh9ghCfW8xCtj2y2UMd0I+z/pUv0WTU+J
3GXrrLHeA6fEkebmoF8R1TblfZp46Wq0+p23GPWu0ThesLqdltzYVBpWucXxaIoiSm+wPLxTpChx
XOQoaNbaorubofSZSAttlY3jtYw4fropwg43tdjA0EmADfnyZkDN3QBwj3TQe6m1jOHnQIYCjBWw
4yRMp/yu7xFv+TQOrDcmZeHXDlmFW8KQy67vHQnn4A0cTXvQqY0QOguCjxP9DnRrvM5VallFVDsi
db87jYNGUNDo8Umh72ZkjMsmXx7dERfeMC5fVBtkjTSfWe+SlzuqrVDhHmMd0ix9NzyPyd5JG2AC
Du/80VL1jduh52gbsa0INTm7jMsjeD+rdLCyyxQtGN9A7NX21pTunt3ad9p05dZrYAekcCVMQfth
REQCBr559Fr7MNpsgvnr27AqsiswmodlkAPgVIYUtsfHmdbLF+vKe9KX05/F0w/0eDzM4u2c8FtQ
4LTXeU4geLSbynG8LyjZDg8TecCwF58du+fZt2CkiCGmpdLCJ2mKe54acLSW7uJiY9IWg1ta1vfw
JVa28qG3ur9hSOCscrMvH8yE0YknwNlltS/2Q1QBUGfDY5tMtSEoAgzkztWM4j1IoU+UeblpkfOm
XXqXTYZ88vTjIiYYVOpF09L8zvEQ/zM13mDJAU6DhoMiFi+NgwDYDpgQFCLtj01JMy9yU7A58svT
4mEngRIRepX7IUqP3W2yWA/kTHBqsldENcAmoq31Ey77t7grThh0h01K7kzhpPmfPOOz7li+E0SA
F7Fz0JGoTSfBU1tzcM0XfHDWfGlYER4Dn4JrDnzJyYxdiaFJceqBkgeifrb62SOFHUsvk7qcRC4N
wCwNvbmryQxdj0OJBnrEWpQN3sry5PQgzWVtTR2EwHK6uH5G+kurhUtgjduaMpAi7mcqFvaWzDHH
HhiGFbA9cKu4XfmuU26x7EXYlSlQGiZEtjGe0KUsu6DId7GJxRVnwFXqMIiiZdAokwMGdyoObSZC
e19Nwxhij2xNNOkkUpEC65qHAN/j+faiE4UmhLPFtCrwetszQ/9E31UTxywzORtdWNr8Saio3Hko
djqu/HUNbq0Hb37u9dZ6mLLevEtUer3FyNUaEvpTCHQrH6fn4lhYanJaAeKaHuKhVsXysXSpnSYy
i7ZzvPeLwgwN9ARzvJy6NHuNa8e5MxNB9noLYZ3E8U/fsettniG9Ri09b6IZv5Q5pn9KFptzJoFs
DebdNHEwlVV90F5TG+1GpeXYiZZ63IuWh7tpRdxky4AlShmg24ow7onKOyYkkDX0sFytrPPXBhy8
uJfeE8E13z6KZ9N+rTDNZpW21mGSkWiExj4la6p3+XwsGewI2MlJ1/QeYnqEBo/MNrCI9tPqTNs7
U/VrSYHzS/fDWndb5U63t46YwXPnNrfAUla7haupNJ2vLA8Q2uQpU0zkZ7rm3bUNUhQoWQdfuu+F
EEyXuuC+J1TnKWXxiAtmTVnMyZi91EY7nhF/wa/Ymk58YRNCR1f4B3p/njIc/Kxht80Sk3laqWEh
gZWlZ07rFlJHZfKht3QLq2xgoSYa/kgf+6E5ufCS4oeeBRnju7nVdm2NPLAgX56n2LkZ3Zlusz3F
ixlGDAtXSOOTTZMwQ6k6QsUZd2cgDHcgNLPQxGnYIxCvoaMfWAOyrKY80Njshk15jUUE4EwIe68X
vbHR5uLd9Z8JGjVXOhjFMiMMAIIxxFYLn/zBsYr8I89Mum1mQEE3X2n5o0OXso0h4Yvsd0ThMGGa
q4fvMU2xfLvgwvGs8Z6ZDia0gFE86wh65J76Vp9ROmfBKs0ey7agU5oSCMTcrQFq/ZUFFpotKE2v
i94PWxjUER96kz5vjKwD2uhrxJtQP/RCu9QO6WORw7m75IzNdN8lhLRKngd39NZ+tTziRcAyZUWo
MMtBW/UOsIB8CU55L6K9GnlPVSp2orP/4tlgAUtayDCWUGvs5ohYbT6mBSlEhnL2KEGOAixyDvFi
6/187NykQeWoQ8abIhamxtSCUELCcnu5qTGQJpDLkenENOUJGqPGSvGimIrNTcfBwkeUFKwJ/RTq
MIjg2ZppNHshvnX7/u2lneo47DT/hR+dle8NgB1AaQ4jo31I+HyPty/FjKPrgRALYKEa/AWEQ5kH
wzGDB4YzUzKIl11I1bldymDDodweF/WCphABSAoOCMgUHd/cD0cm3P0/L69Zx+/rK/VZoaXPXoPX
Ix3c5Z8vgQQe1/9fS6AtS1ei5f+pt918dp//gepZdPP5M//57//tmYi8n7b9+flfNdD/9af+rYF2
Hc8jDNr4P3OuA/1fFgpoDxGy4XED+8a/VdDuv1zf0F3fNnE73aTO//E/VND2v4AUoVDxAt/xrcC3
/19U0Ca92f+lDw7QP2NmMLBZBQBI/3d9sEcqtZaMTnFIDE8lTDVcn+pltK3u0Omvt2uotMyKVYXu
44SsS0Sf6sK6fef2ouUzpPPOGP/ri7cr8N/fvn3j9rWih5xATFi08ogCcQRKjhu8SY9j2Aq3f//n
H32rOZgZHtPCjdx9ZkerG+odQQ6uvJEUidtLf4tn6Hsy7RA2Xm73inEjy9/+cYxY65K+w210iwCg
Es05x1n84prVmLjUoj8mhFPWiJLXJqKire3LVycDWVDnWDMdNyGm9DRirWQUS4Ope9mwWliJrCaz
wF7tFidmvPUqb+t5I9hxpyC5Q5nEn3QraESn6qUxLHbj0vvWLpatv+ezm5yRLhwdAr1CaS/RPtFQ
KeS9zcMVfSAt8MNokxCXzWO5JvW0R2rabETfIGxVs7+BJN6+SXe6GYu9w3EmYtAFXeeFwci8US+S
t6qxTjNRg6GNhYMh/nLvxZk4aVb/OGWgqEnGXmOCr5clNMcXmQxJCLmGNLLJZvlYhWZu/9Hd7Lkd
u2XrYmgTIjNZPUze2sjzRyx2ct16LOpsrXJCP3jyiYAM04WJGiDIt4LnTVUBfnGilLWxHtzNgw7V
KlcnPEuuLbT0al0iGQ/HBsyeBrSn6xiq6cuLllzHLn3PUH8hm1hWdtau6kg3NtIaDKbNPWLDAGNd
stSrEV0ezq/xDsTTEwtAHnuMs01fXGTEyNszKFhj0rwyI2s3EGmxEib+vd1W0962jV8cfEqbYYLL
yKoHSzb1oymPDrlV2znTOqo/In51D6pQPmKumxnNoLvs15W2XDGrNmGCyEhTAkqRBae4w1Y+NYJl
hzW9m6Jiq4A3JpwMn/ojcr+QiKBWnYGFTGS81t2eqGOcev7yAdVNhAayrtuNsjy1GWPm2ZweKJcK
xLmgjCgfrTU7pO+4o1wYqIo3+BJICGShUYiCaMK82bV9lK070z2iR9s1OSoaTR+vkMon9n3UbmPN
KLWI523eWuGUYJfioSv38QB2q3ObI3NMeBjjYXHHdUWC7J3QMNpHj4FJSJoPcgabz9ptnCdTDF9Z
Dy1kXsrHDmE9RR9G5t7k/jGIrGKcdkgQZRgUlkZE72pBsFh7or0WzYjojF0v0G+SzFn8pgw5Xd6N
wi1aplsZnAJwcLKqjZMWy2eIhMVWaMZJX/a1bf8VJqJLEPEOAE/9zsDgDLtWZxghhplisvzi6kBg
0o9iqwsXNWxcJpsCmgkbXypYVJFcxUxJmrcBavbJRtenMioMRTSRhX0yoA733Yz0ruuNVVkCYwTv
sC5MajrTl1s0XTuxBHulmwdt2eBXzYKQC+ixZMJWzfNbOwbgdW3L3M7qB2Ogb6971AqbJYnbQ46Z
xHA/JHndoREKHs1jnRMfzBSgwHlFViTFtBWO95bl/fSOB6jUZ8RRgS3Z2Caroka2f4AI5nvPGqCx
jQsnlBLFFvqJMNRx2zLyrIJ7w9b5eCDN4NuGH1nswNJWuyQIaDTNiUjfhj2WNxp/6/kQ580bhAOy
CysrpXSkwLe5NZIkh/RXYFXlLylrpJDDqO0Sj2FYpN/rhpbTlDUg9XX7L0pNEJqwzMT0MA0IRubM
JtuvaeJDGzxFUxC/th6CkGoW034xikPDNUal5bK0ntmRmxrSJQHWf0jhI9GkQTAONuOgf5uSf8v1
+DPW1gD5AQJgIo1g3qHFGzZRcp3jSNuZCSen2lxVjgc7P9vGLYB8O0ENUUcERdruqzUBJppYqGMf
VlhFvzA3MTsOP+5zZDhqxlGwcF3G+uASYbieI4QBBB1GJ/z4Q4Hrl0EratHR/7ERJoaDO2f7OeA+
rw6IiOVH5hZY63hS+U3+5rC6zBWkTQMTikThEJUEK5fVr18qmEw07IkA6BlEZc9kHyh0RNPsCjmg
LyQ5+MEhRSAt2k0rNXbhBudm/7eq42UfLdZrMHtU0tLQSJweiw0MR0iSEAZC5QGubGMbg4b1vGuK
YrHBFb32DaNlxy+R9/ka2v8ZJ3Bu5MPdkn4tFYN0aXXOKUrXcDk/hgGkTcMU0Tb6dlMzpkc6kbAQ
SosvZJqf0xxWBBHgJZgu+VD1qLyCI7k07EaDi66cmHMhs4NnRu9NqY8HP+l5yiRo+/Nk5zDcX9td
wRQeTd4ehm2EfifZj46N2iVe8od/eP4OKwDdjLY5NFeY3W7PapAMm+nUGtyS5E9FdEjp4zylwBNe
m3yIAW3z5lULm7jRmpEjTNORRTJyESeA4chOqqzXcrGaS5GMOkaX5LnOeRYt5hjB+MhBchUcGqP8
deKBBmW0iJZsEcekem8e2j8U9vtgmO+rngWPP887ZOp/fN121hU62syGIemI4rcIXG0dOAAziqRm
VMJDJW7nyyyX58ZtuxB06XzHUoUlY81Mz7Dsa4yiMdUW58Q0+8Q5fRZMLkKUS68NGVaEzrpnzNfI
6KcdTMwLRD8yKoZ62Vol90RbtGLn2u5V05x94NQkSJUmcUDVdCxntgpxfkoN/cxK8Ik7501XvU9d
VdOukckxoJ7550VSSEjcs1vPvFYO61ygnxsnQV1sD0Cl6qQkb1KtzmoMB3QrOmg3XqzE/IC8miI8
8u+nvvBwJnGoI6x5TCqyVf0k+BiSHPm+LPdT7FgYMvSJs85G0CNy51kfcEAl0fyu+wN6TvImgaIz
OYHJZG5jv/hEP427zKb6GqQG3KjL86su0drPLbqU1I0PonL2tY8/zyvrMAr+RnNbY6OO2IwCyFxP
I5xQ6on9qGlfnPm4DLT6ErO+CuOao98lgZIYgoDlsMsOBWXxzNLeL3GQplym8A9MMe9AKz8WgiSQ
XMsO3arRVSqjrs7vFPHQqrkFUJGIGtZtc8W5QwENyRst8TDQyArP2owWVbW0rm7qsKZ2GXk1Njk7
ehLFh4K/s9UL/ZiDgwCKzZ23c53xIvR2A4HQ2KOEQZBZFM8WxA7mz+Ie5+B09Cxz2E1teozdxAnH
KblMOEKOs202a2PukMenZAKWdYUemBwjG0dbaGagQdtuOVjiaU5eY/avG71nNnH7cdygUydscvCC
XISYzmoEoRNOIzQwacMawDXBNM2JQOYNgzwPTDrornrGhMtvO1NJh/0EqzaQziHHSsu5Z69KVbHH
FWJpkPJya6TGT816cStzNznUZFbXXp1u3NoAKRkFzqpjF7zRRett0BtVPBhIO0osE3df9GG30Uu6
UCy3Nlp1bhLM4leCVJr9mOivlom/pEO/qfwm4815ojwoUrlRUoN856FDGodRxb85VpR3Jbm5WJSf
pdRxtnhYXHLldVkwvWBDZENIHaXcMA62mBooc+r/jILzItHLc5Ea2g6N8zHAUDNhrMEx8SyU02ZQ
nhsU+wz0sOEEyo+zKGdOoDw6unLrCGw7tvLvsL94XQLMWB08FHCCb9SBSRhg+ikZtRJQqYcZdqBB
+YKgd0Q3n5Ce/LI/P2G3tI6V/lwpR1GsGnpbNREId8LEJSY483EgIXHHi1TqHuaXEs988cxYO96C
/WQWX2EWLCaJRg1XE6boraN8TpoKDouU94mirwKh3M6HPLjCXvCOlXoZ4+/M8+fDwv4wNDFTWZay
VenKYZVgtWLcDTZeua985cNihHm0lTMLYew7FQXreExbHuYttmaoyZSfq1HOLkhlL7XyerkW023M
OchMngblBiuVL0xDdzErp9gMMUY5x1osZFQPr5nylGmYyxxMZmCLgFLLUB+T+Wi66M1kwBiwT/Cm
kVC2E8qt1irfGqHfoFsZgh015RP1SlIKcLllnOX/3NT2mD+ayguHIJUUAnUVgjaoj3gNEL0RGbyK
Ykyh3vDhpaQiR1VuAZjAaxf3mO4YWu9S5cMjNBO7TK7Meb7y6XW8RVFHmnswQ/dpMPPlytVHZ3Uv
ohF0wUOuXH8QP+BkWfFzqRyBnfIGMrp02dapko/JTaQchEHivcaeBZJUuQtvQQpOfYINmyKJgo2m
jIg9lsSun9NDHCkrCObDWk2mYoO8t9tlPitXIweP3AYu6FrzI5HsQ4e5ulOUQNeyyBdBDpmxHXGU
V1Io12Sq/JONclKCHmzYed7VymOZ2B+58lyayn1Z+xDQmFvdXvSbRTPCrMkiiWtU9a62cnjeXthT
vQ7K5Tkqv+ftS/XNA5rgBrXUS6QcooXyiuqYRlWRvl2wkfIgbY/4IdhAKI+phtnUUa5ThqGomZQT
VV+cbpMX9QBZ2+6PWP2xrEq33I+MJNzcZn6W4QbJbg7XP4LD6Bgtun0UdY4HVv2TJHI6lgjiC55D
CE2dttnGBQKkAhEFNQme2k65a1u2V93Y0Fba9UOAv2Cnu7W3X2p349Wg9Qf1vX+/3L6WpWQdxBqm
jkD9J7Vy9rppei0M1yMQuJSYkx9N5QxGFzR/2wxXUMniG05vFmI4n+dauU1Yl/NkVk7jjhHxCh52
d7QbANK2LN+Q/3c8GwKWJMqtbAj9p9pXWJirnllBLv0E82yTcDH7/iOtWH1kBAWCT71E6ilpJFS7
ad0tx9uLnoJYKHoTj4abc2yUlLFetBxvL9ryWFsa0ij1WPv3l1EbgmmoyUN09KOuXpa+ei46O9hK
v6//k7szWW6bS7Ptq1TkHBnomxuRE7AnRUlWY0meICRZRt/3ePpa58hl/r/TGTdqWhMYBBuZRHfO
9+299nrG4B0Ip7cW4PlehPs7ET7whWOUTn55WIRHvLCFXbwXzvFqyoBJ2tnWKwakeArlexBJwm2e
Ct+5EdEHkItcUd9UzOmWcKl32NVr4VsPMbDHDb0q4WgvGwu/ot5VuwZE5sSgdNcm2U7KeSKOvBUY
omJtpBqShwQuS5Z8RfEQvkzFHcaIou9A/hcI2SNHi1/NAZljm+E+CSDEREXj3FcVQwPVXVVRxale
BNZt4MVcVyPAco2yC7wBui7OilVtLiWKg2Te2Gla0iUbhoc+Mk6WEyKqN5kYTDpOk0b/tqj4pFKv
fylgv/mgd8oqMZ7aKtFpLwaqPxmI71O15scK09WYUMzuXXU6WKb1gdHmIVJzb2/16rydsF5EI9Mz
mhDT3QKSjpbTa5Dn2ntRl0eKAk8zos67JsPBbyUFnYlQj46jixXCCadrdEXfVc9F9bswtSw706FW
mNCNKb2D1enOeVA7cND5PEGyHr2ruHrTxsw4VTdTlpt3zEDAipT5uG1iDxwOV8RyXqpDojPzDSsN
umFIZy8MGU/MNh2vZoQjxux23dT4U1LaFFdjMAVXoZncWeMrssH0m25Ofqd29iaZjAfbs1/dpwzA
wTV3RWQ8naU9RJbik2Sn0y8ACVURWyKoJe2WJiaCubn1rqIyRTVMgPoKrcvaQ02yG6LpWFWWhmIk
nXcOKXNRsRxsKxl3C8MRJiCugvYxeEBRxyhWxSabOOZ0rtt23hidjXDUHd8IMmlvrKJ9igRtIRKR
kYEgMPSCxUDVknGguAkrjCiPs2A2hCp8NQOwIRYFlM7i8p/Ker2o3JeU8OUmxkLz8bYWZX65mEXV
PxH1/0wHOY3qoTkOMsRVLJTSXXuEAiOgRmwGgGFFMguXQU0toUiGj6m4cjei9xCSy34JtAeXfsus
fvzchJmO9kWl24+d6GjoosshF6pYc2l8lKIDEos7Th3dtqI3Ip/HmlgdW9k6KUQXJRf9FFu2VmyZ
dyuaLhDXwafTgplFL0ZV6crgEqBBY4lejRz0BKJ1I9cy0dNJae7ImU7JtAahrLabUIKTf1kT16d9
12oXrCVhevkAaw5AlHfSw3ZVik5S6FFWCTSdcstc0NbDDeMPExpOpfN6JIvMKOt+xwlDlEIQcf1Q
bunRG3C/Og2ZT43scbI/hnnSiJ52T64L4bsIFnzNIwbk8i4Kk2OkjcORT+/RjaUP9oK+csEniV6D
pqARaLiMyvoG9SNXoxq2NbvrNtTDYDPgnl9Z8xicOVqrNQQHLpElPdCNInjq7hLduJAOSQ0gcak+
hbTK6ZaVR8pHiK4qcakJb3vDucV3QlIH4uGs1vWDkzh3yLd+UNSCA6AcIVNuq4iYlmyJcWNUw2MK
qJg5G6IJV5DxLWoGDbvAb5Q5JTSm0Dduq83bJoH9aHz0M5BllfgsBD3RK/P4GzCpwIFSKj0t3IjG
I+iB4iKXR+Lua27RTovWhb2Uagaiddr4VBdp41sBPOOezjiYGa7l7gw8kaCQlbNgqHBawQeG9Lk1
UNGO7lVqIqPpF+etSL1D52VXeT2PtDT4+t7yZI3OMUk3RAWnNzWmTb6AZq2rlmwy/OIVRV4BQGFw
k9q8uxfXsGU59TPeBqdf7icNuAOD12STxFSvW4Lts9qorvQ0p7SpJNqNMA+ABecAdeMr6DKgzUwu
5TZEbdoZ0Nm8+mxTK82U5GNSqemOWCYm+gH4RPJv8eghqMiDmeyUbL10y7XWKieMDFDXO0wTZnO/
qQP6L5X2PLSUfcUwthhfsXch39DV9i5f4ueQUdFdW/G12xrWPMEXFJyZM8RZeM9EIEEpOSMTDePo
vl1oyJsBd7zFIuy2yh8IoTs7jImHFpXVJHZ0DQP/ChPsVIY2PGn93andZet0Xwsvs/0sdx5p/Xy1
zFbbRD2WB6fLzqNDKcQTaT+Um6/r0KWjPSoAWxNkZVHgkESg6fsi0M5Zwt0Mjnmw6tWt20xPwEad
g0J6pOtmWw312xq+FrXHobmqB0DoM3K9FCEIxXys9D0ZwZGS0O617DtdpyEQD6ircRFvFs0+25Ti
2pbgviyvmmPeggTPs+BLGpz7WSHmXm9gkdA1UUmoAiJsFhjcagoB0FFJ7iSoV8N2HdLqyT3DW+vG
h+J13w09utah+8KWLTMGxi8hHd4+DA5zOMA1xHWiMjzwKZxQwLIcisf2jFRivNJyQ1+hLxAqXWjd
zVLzY6lcVGA1KM03qzF/TO8FXUI/C4uzMqvWFSjgpyJ5Z6YaUbzr0k2XcnR3gh6kM2WrbufYMPzF
o2pl4nRHkPHQmhwgznJfAwRivkRWCCK/Ux9/K/uOM20kbwrpcKKNtLRnY9u1M3TllCxE4pqOVWqv
VaFpII8E9nkEUD8kLXMdUGZpSGMij2Td6M8laIQ1QqhHs9PfhE0XDY6KymQpvxY5pXKtRyMaa9Gp
6ZtyC/yCoTLVxGLWHvDh1MALwoBzrurNhyD2GuKrhqu8TB8QM5vEESwiToPBD9i/bZQgy9Xj4jUk
QX6oLJuKFB4Yg87JSqvvHAojI6OetjPGrY1tzY+5YYFMW8XVfkEXsHYd5U5Vg+4eoP5TOXsvRVph
n9Iib9dxSW8j+1oP4h9hAqZ6RnzogycWEzT0j2TJ0NhnBJUAJ/ZRtw+c/Yw9UMoeW4ILSBtIFfyK
1I29Ge8pYYg4pEsco6PmIX8bMLBmsfKGDXFnBcG60tpwmxASvHEmzdzAa8NLPZDFpLxzskMfVtmN
BYzVSNWZXOOJdvQbZKE4a8gywi/L/My3mwqom0qzog21r2QFxTvmzIfFrciEtA7E7IgCXgpOEG5N
6i3dbsy2jGluWoKk8RliLTOilo85L8zu+CHS+7oyfoC82dNZ4//vjC+j00GoiLz+kNfZOXpA6cbV
8GRbBR2g2uZn8PiIIarqc6BAnlGybypWVl+JuyeaCNYK//BNQnHwkJTKqQaWBJIe07phMgLJupuJ
fDIf7US+QnEI5XCDD1nIM3VlzVnfNJG96pzCAFFs0Bmsy+2Qee9dUPLLLJV9Jrz7MIgTqqVGFChN
BYHLhxjBdMCqOEW4T7Q2pd6C+6Vv6aGGX5A56Ny3zIFUZ+Pa7nosQJ8zLecoRIiaOd+obr7XZdFs
TXwa03hwsKg9IJGjHZShQRODxBDP3dyd0rkU9OIaeGWOQpAeEdm7G/c70tFCoL4K8B5KIkpG5C7l
Y4L6ioAKPXmlwwY+vetmn+q9tTaV5B4Rru1bTno3AG/w1YmGXcEpve6WGfZFhXo7LVI8Uu30YDrl
Mc8bUDA1AsgpogMZVeo6b1FTpihPD9g5ADmD8kGBtdA3OoaNs0W6jspwFqAvhuv1lO8Z/T7XCOAZ
C9qJXw/aOabBOWbFq/meWJlxrVfDiyLMx41Vmgerjghac+wNkgQbPXlbbix4A8gj2x9cY2Afq2jZ
yUo+dSHdhYlrxk4bqLxGS79xc++tpEQFRA3E2thQ7XGv6eUKOwylw3IwS6IMO9RSu08amRjoyjVH
DIPJ3/j58LLt8jo0l6jCmY5hXxbRijK2vehEUqRcjWUUJFWEGv1qIGAtOU9xZyuPBqb6419ej8qJ
/jcZj5V8u3zNX1Y/P05ERJaimGCL2EhNfIRr9DeaiJS8vEK+9/Lw8z9x+Xt/+Wj5osvLP//eLOIu
QyLqtpOIwJRv/KRGiT8/4ltg7CX+tGYToJkvau/nof6oLka8IwG62Johtr4MCzYoyHRXl265Lxhd
b6rEfrdnAvOGp7gG85RjOI/mqLwGZ30kGeolwX/xLcq4TEco8l29t/aKvlCxErMSb/QYDf2+WtR5
e8R7pW+6vv8mCUkSICcXiUsmEtZd9iOqA08jB4TVSPdq2jxitUU2ecwRywWDeSjz0+/Py89zCirW
n5+Sib8mXyQXtp78zyd9bjQXxpZ2ychZOD/FX5CLy3/r87Muj//0mj9tM7HBHJx2V4sCutXO9XGk
1Og75mys5cNIHKftr2flmtwmn5UP5UJ+wOXhn977p4/K4UIwbmNfNKI5QqONuhJ9g5BvSw1QPP7j
RqNqmHNcnkc+Vx/jy5vkY/m0XTP76d0D2Nrx2PQc0vSrWQ1KZ/65Kp+SCyteUyIDkSg+7vLpcu2y
DfON8Qle/b/KzwRloCGl+s/isXuGXNF/rV/TsgPq+CkrO3z/1z9+vvGnfswDeolmwrYAX1qWCa33
F0VTU81/qjYKHtPycFiA2PylHzOtf3qmCR4VETykVKgmvyiapv5PEym17diG97+naGqG8xuTF+K4
ZumqqmmIyHTY387f9WOe2hZdENTKKVFwpAMxrzaF6xK+ozNVndr00IYROQBt+4w/nlbyHByTqX1e
cuWW5i/t1Vol7gBpDPlizlYfGCNqeyaVCAiYu4bjbUh31YmXdUClIBAJq6RT+LNB8JliZjh/UPLD
GXDp+HL764kzhJJ4Bxjg2VjaXQjEBNJDcR1Nxa6u3VvNYFaqkqV5MBoKKXYfUOvwXtQGvbJX0lla
sMZO74wDmd+ZCBry+USYxtENcHqnxZWVElybR8459WYiRvX0ruziNyPBkUAttFIYqzEVSyGH+nod
OxtyQclVIO2oSbJNpk/WlTZgAo4Jks1hmw9K8SMi9xGMyCkut0WFDbTtb3saCzia28MwYdsNwF9E
vDjOGJ10pvnYj+Z67NOvisOQtTD4zlZA7snYfllEjmna1zbNdP19YaA5d2NNV0q/q7OUSox1343o
IAyMbKhtvLXbEL1gDQ9VXbwSsjlApGlpEmhJ06wQfDMEKZeNMjWPyBW7NZ66biGczuoHnKAxtcTQ
PpOr0KF0/0o5+DyUwAiUMT/DEt5kKb9Cq4jEj2K4rTKlXFVU80BiRfuUOI+kuuuKae8uqC2IBkaN
YAHdgNntIxd6ZcA7YHeK6Zu56fcyuwXOeGOF/T2tq63NZ2xFJI/fo+VZw/tmhkZITThA4EwU5Tpg
SMqgYHpr8vRKEVhIMoYIoFvusviust/VyT4Thj4eO36EuaLiOdMiTtBxbLw3N0UsV4lkoB4Q9rTc
RuxrJgrlbiTH1WK467tT7RBbk2LeSZNNo830KrPokQxUdx813RkMRXWqnOGB2l67icg30BZS7QeH
4bCFF61lZzIcSTmUEw1rxYRz2oAdGLpE25d1QtrIqjKnL21EZrbVRtfI3wgIcgKGwUPxnLvVc4p/
hWyNr7ADnqqULKR0oFalO+iai+J9Hs6qV5x1umBuSquDkrIOtNRBTkhxpyvvy9G+W3L3UEbMROaK
S3+orink95DiglvbapnoknEZxiSwWHeUmahllHuLzq5vGU3P3HkBK4A1cxq1ldEZ6fmyaO3YRJfC
V8zd0INOkRac0OP87LnwFjRtE7jdR89U3k9dgomWrI5Xc50/VgidPbwkmy4M0ZSZLzVBgpCFqPgV
TkTxh75LMRhfMkaNlEMVCG6ks9RDk6yLGeN1Ex2gsxbbRjQdJM6VlMqfYNfLNgUKBsGFBGmDNRSL
nu7I51or1sTFeAOd6vnnk2LYVWdi/Nibl3VlqSyadpQhP5/7y8flZHWZldqtK51W0zR2GiI7LFXi
UdrwM5HWlpBjppedr0/QOvw6Z95Aojum9zYajm4fvzsqfciqV+tm34YINWdkMjKTIQ68fZSUEBe8
0u6OlVdCRlqmn2ujQWFgTrXtZZN8Bc3763iKoWT/en0s3iRfNnMvWS8WlSSlRBKBhLI6En7A5NLR
d00shAxyG5WtipIxL5GLIgysQ6juLlsur4odIQig0IvlxdSO8p2fn9TJz5Mbhji5o+DaUP3h6LaG
8r7tLSKwiphYo5zy17yrxjR5xRvqZLAAMVQYL2P5GCxi4lXHJAOUTn2rYcaBRzeZhJkNu77uEpxr
5cM4z82512F6E+B3LevJJAaEfkPx9ICroBh0YLMhQIFouEPbAQg4pQegVFvcJ7411cn1kgcmNbrh
IY8VYBxDCY/BWZS1vmTusXH0eq+H5WOLqoourXqloHmBd0QyQxajaY26U788TxrKU3du8WEvz8j1
MSsoL4vhqv4CX4bKdNJdlwTDEahCpXZpX+uWCB6lMNo90po3kxaO3zET20ft4D7GcIJym2RMrHc2
oTZuflDc8IUJ7gfsxvbOVgMcZwLX6A4bR+n6h6Xo4+NSFrdkO5K+NXXlk03IYz5Hd3kC2l9p7QZ0
lp3ABFCfEUgsuzSs3SMt82PQakivvvfV1Fzr0ZeGo2s75vD94CXScC1mRIYFbTvwXOnaQS9HtXiE
qJ6HB3Oqo52tB2gsOcUSMYOJmhaEpXzskphuDN4BdY6a74c2Lo5yscTBzTAQw8VoIj9OUuDdwaxb
Nq7ZG341EBtnym6DQ6DwIUuOxDOj6pYCmQWU1NoSfXqpx5GLQMg7P9Upl8dzpeq7qp930VTiLcMm
Sb9CLDouwHQsOEKboy0G+1OLPVdRUPbJQTcMzmPza01uuzx0luqrUgDLkF0PoyC+jDAfGrtzMWKC
16EWMSP3UbPiTBbPmhXEn1gHNZV3sbGsbDiKVTHHh0w0X+XC0kQColz9bMYa1pNtDy6mfUQxFqMC
3RyKg2x9L6L/femEy4doSnPgaQR+5XJKRkRVe/xclR0n+VgZiX7HMv5uhmT58H3xYyI44ojkZ8hw
DFHYmJ15Py7up5ConEecXclAbrPYr4ucXEdi1apye1fbHuYU9nqULGt+4Wo/iKyZy16GQwyXRyzk
mnwim9MPa1bJHMmn/CglQ3IhD4TLQ7kG8BXON/Fgn/tdtqXkAph5cZTHAkQoRi9BY4fb3K4f5b43
tSX+eWxQpWQ1VNrnoKD9hYWjOqjxWxtWEBjUwMTuU5Sw7vhFpTpCLjoHJ0BfAC27bJO/d5i02s6a
ur1s4F0WnyoaMRv9bdtiv9Rl0h2IVUCCKsVZ8nCTa6nAvqQBDuFQHG+XxeUYlNvkkedk5kHlxNoN
iooBKczcm7QoF6JwA+iXv3poFkHFaF3FY4g8Fden+mMU1ZDPffd5jsqaiVyNcSztdeHy/bXjHFyS
8Gd+namXfcgEnxG80+/lvhnkOft55n6uW0n17iTgOeSOuewiucd+2+YU3oDzs0hXl7PVFj4RW+47
eTbLZ3QlCjY1ki8tU//n5G1afgH5GNga5108OADHhIxXAv7lKSNPJSkmk2uXbVqogRQk5GcSIOw2
MBhHgw6jM7WDvdwgo0D1I5/7fIHYVoYdLToLDBou2vYIvQS52K+137YpDewIhbG7T3I5+p2YmQNy
KLzS1POaE7763aUnKtcIZ0fe4jXfZAeU5FJ6qb/2aG6CwPnco1Vc2Ps2UXx5CspTsmyjiFpSqDF2
sVKXXt8Q7hvNRfvzeZ299kYC5eS6IcSI45IEK3lK2i1ad+LQoo3cxXY+MuSTL6xQ2hQJtEm5oykG
o3eQZ6tcBC73fME74uDtU2Yg5VAcPcvk3Ze+8efj1rUVgChoZ+ZiwvnzuYfFbq6EkFKVG/OhU3Zp
l2zVX5dnSwgr5UO5Jhfyui23kSOPvbFGnP9LuwJzjiqIvHJ+rvL5L4UXRskqbaEXiZtMLtSJVMfK
fO/KrzChL+aLyef0sCHxV7xiIjEk38tV+ZTz673yYairoEd0W3kbKpSOb0GX4i4WX2kQ3EW5dln8
aRu8ZIaYl9egFuOn+dNHTMxVNvkS/ZAfk8n3oas9WViQd39525/e+9s2NMf2emkR1sbi/yqfpeb9
6owAFeWjcurI2SyrtdZA1ELasOBUQMFjhtyA5AJpcn28bBsTkJm+ripbQDrObhqzU670xOvaYl/I
d4RzzKp8i3zznz5GPvGX96B631iJcVWILx81xpMW0dSQr/r8uM/XDtVEXczl19AMqPbyebmwxf/3
89lhweeUc6DgvOIy0Y7c+StNVXHgRGj4WruaQe7SD9hDtutQCDstpTO0OXpR7C4Wzkne3PFMcNXp
So20hvtLCewvRbowyJ8blOKbQJwRc9QRpySUckNYHoMKmVaTx0FxNStU67nIFEeCLH4u5MPPsDi5
MfFyjcsF/bnfq8zy8WcZ2Z27L8Dqu+1o9N9zs2o2/L85b8TCEdcP+dCUd4SkeESQStg5E7y1KdQY
A/hGfrbgKL+L3HSp84WJZu+GPNt1HsbsvSxnyqolCmdwY14leI3c7kJRN/6s/MqSq5pk6aqfihlg
d8y1LxJ6PdqwLVoI1touj7CDr6VrlcDaF2tczA0iNy7Ev6yGmjWszbhFhCEuvdJPKNca21w1MCH2
MsEgFgrNdNQ5BAHSUfIUj0eTVuGsA6DqLLXcx+L64AhZW65bJlfJ4LkblnGhuc5gUXogP9dUK8TB
TJ6bsQB/EKMhVzQp5BqdDODsS3+GZRPpG/0MWJgTSHxxubABX6L8wHJdiUEFYGe+N4DV7gg6WiNH
NkIS7PZBDlGaadwYoYakAojueMThJ72QsxLe1lY5beWB4wnzI9xWrqdyFfkoN2QzuKoxTgAKsPKj
Sj1rJsCQVZnaV+jqvCv6ZH9pJcg19hH3hctGHOfKum9qCD7iS1wWuZs4u6V1tpdN0v2M7ypckU9K
icS0AN+CepefJjsacu2yCMW4sNPaJ0A57kZ+EIZO7l1y1Z5yfngTronRDNa+M5mMnQJCIYHS40AQ
Y3C5kOXziJQqI0G7q5JEguFCPKuUANRcBJ+fzSEhmXK9nL6BfGzJFkLUGaB2K+NVH/QTGVAzY3Jx
8MlFTI1Qxd0Y/qDYV290ypx8NBzBpajjQ10V0xGh03RUVZM25+VxHkJGSCuC3xtIWknSjeQ6YHZA
MB9hA5RbYzgTG9cq3guhPA1EOEoYsJAP/21bAkvEG8lhGK8GVAY39ZCP130AQ6LVN4xrKBQNse+l
ZrBdkBGsAP7dQ4tKjmDxnW2k2/bKhbSxc4C/bCpkk8RuLuiCVHe51fK7WS2cvemhG6rq+4qU4VMy
lQ+LSe5ki8vQ7wz7RddgoYy0/ZpyUW/7XiuvshCRqHtmuJ0gnVCN04TjVUscTogwAsE9EyZAWF7m
whKhmvvVJeTxkA5gltoBExI20yM9ZcMfVFTjQC19TDvBvgkWtBhzvK9bpztV43A1GHawHzGwKOVo
beNQhZdlK+feYfoxt0m9tx3yYJXRgFA6tcYBOM81MhJlo3htsTNnjmi7tnu0O/3eC3EoCQ7GNYEr
V0ncK5SC56fRINdndMZ5hfLfIO13Kre6pRIdqI83VLbqE8an+iTX+rT+aA0IGFbdVuh55CAXNXYK
zGcdUudcLZU2r+q+GVaFhVwYyAS4uyAwV1ZmxteCB+9rzMa3ebJaBMJVNcxyj70r3BdNc70Mzg2X
s/EBALK7nfUsX2kO2lyzUEfAXCNRejNEcsTmlEHIj7cStV41JEmjOO2vdJc8S9xXw9owdTKLy7jE
OeOejaIhhr3Wckw1CALIn6dU+MWqlIfMM7qd68QbTJPWTW707/Td8WzpQFSgf/WoHn2zZxF0kaDV
ehszGL6XGopW2kDuMlbrOjAerCKfzgGunL1pzY+TqkebOik6fxJqZLDB7gZIwbfSnBoIJyQiNFTW
50R9s1uKuMXwvQoDyCKLSoXf2y9TjJzD7s9Fa3YEWY7IOgm+uFqy5K62tWZn1BEBlK2Bb9Wa1C94
PnximtFHEcm+zjH6bF3uFCs4/v7QhTqsFUAsFMFXoLitnQXx2FT0HnE61oxSRfKC5mC5Cuewx4or
lGOooQ4VISOrfAp9gOffhwyyHXwzhrBXC0otSPHEnDPsQxBUOGS7oL1w8vJsGEpCqYk/XAk1XDZr
0TXhGjNjWejbcP/cddfTzIjd+qOzxHjTIKs4ZYIJ16Vc9ynspkbIEyYEqlQgcnKaum4fFppgdXlr
o8z0NXGXG6KqYTpwgK6K1r0JVNErtVPyI7q9mlX5AfDQWzXRLCk1o1vLltT/1aabjtWQ/tN/brpd
f4z/tX/NEfXFzd+oDT/f+bPr5qj/RAZK2w3BoEBAjB9t969/KI7+T8tyaZzRP2NOpIlmXEGcV/Sv
f9BxM1T0gnAZBMTcMoA5/CQ20HGzPZB+Ho5dzSJ2zvjfEBssg37a33LrHIdPAg3hoiN0YUT8vd+G
MXeiOOcsXOLaXRrbZyOPNm68UR7rq2zv2CswMrVzDPRNieHloUPYET50X8mRLlC4eTvCIiEnO8pT
V536YEf+M5oN0uotNB/q3gOwq6xRnkTQnPxaGFrvsh0g1W3xikrVoHKd+Dko7Eecwydv7Rw8Lkyf
rd736f+FH+UfUuu033qKpiu+o+fys8HH4J/fQh4RZMyanrvLXl2cr72m3UX9squ5vySj+d4DllMU
lEdVGr9YsXb3lwPiD3+cTME//MIme8qxTNVRLeO3v471gspvaCx799EbT+qP8q65Mcm8/dZt8x/0
MgsEjT+cexNI29o8RaTk3Ctb9wwFwVktN2TXmF80wo+vMAq95teE7HxBxIOrE2XYlx7l6Ca+nl9d
VOyNb907yW4Bnb6f3suv0ZVxCzjK/Qgt2+autnxNP9JxY9+aL+16xFdLQYr3nKk5wEkDwe733+rH
/BHBsmIcEHLmzsbhyrH4WrVCab3UKPf89iq/Grfqd66Qxh7tisAROGtulu66ua+vNYwgp3bnHo11
/q2kzedH78kDX2c7PRU/lp2CFWBLUMQe1HqKEfo1dPfjVX+TbOAxJR/znsj09TJvYowJlf9DP5Ej
RZogTbiDGvrtG/3XHknUOn9rufOba+XQfBtchLKb5tGlCWP6OoNnEkgeYDt6j0G7y/D13pKrHp5D
mySfh/JL+hGa/kRz4lw+WLvlzqUL9JSPD3j1sZ7yc4RX8zPZ8tsxXQX0134k9co52zZBGIxlNwVG
0XA/uFtkj2Gy5kIPNh1Rvz0/D+TLQQGnlwJ4oFC/mOp27n3nS/MNxdtbeRvcdOW1fs9YAR3uwMwh
XMFK8u7inXKdH6FFHbHAhLf2Cf/kvLYhoxir6jVDF+P3kR99IQf+R7JBEd+T5c6c0x/fumSTDtuI
NiW16lXwTF2sKm/jBzS37glIu8OF3l7RPdgUp2VnbqON2aKL3GBIg5X/Hem37tvn5Zk0LW+d39C/
/had9bNBbenQVmuQflCnUdYEi5/snKuJG3iym0/uE2MLVGBzuc4+mi8ZXvhrHWnejfpCXJd1FwL5
9CPEbrAZoBcTbfEw8EswI+hWSIJqOlX75LU/oIq80e/o1riP4Zt9DbiqU/z4KXh0vywU2q7JiBi6
NZBu42Bf5zfjQe02uXHlcO/eKNmm2hdvI33uVbKv99kzxrjEp50Fivfs3XpfEfGWEBSr1bTpVjln
h599DARw+f1JTx4SyGk35cG+aTNwir6QPyGiTI/jsy52mtmuexqgYFLX2YZguT1aFUaqG6y9ZCUo
K9wnX6wjt/7ojILbxj8wHrQN3U/7HQCp+ILkx2ycA7lGIeoCRm/jLjnPe3h9kFxBPF3n2N4PEQiP
lYZ++5H7LXjTgUQ4dcXsdQgRzPra9+wx2mR74wV3JaBjf95DsKPGtUPMah2Sx+7bvN7P++gRy7si
gByr8MbpyDz3rYfglfQlwE1gTM7DcJifYANvGDp6X3roIjA2dnNDndqfqFJCpPPdG6N/9L4M5+4l
Oia277zMd+oTwkDCCnz1Trtpxv/PxZnb39/vPy55DKbrOZqGzF+zfss/1rPFtUTgFk3Jbg2Ne6fn
zpMbt58jj/94D/i3i7D4M5anOx5pDK5u/xbP2mAs6NVAq/eWNj6IP+HNEyLr6WNpmVvN5LirS80t
/tdY4A+Xfp0U7H//dqauusyzTcc10bb8/e5qhLVJP6lt99Atnow5DtA7ChfIFOI6tA3lm2Zh+/Ky
bVB9TULPXGvua2kAYRDGjMHB72ZW80MZwHdYXJ1TLaMU3wNhp78DYrOfbqYQb2jtNu1WM2ZrFQNe
37iT7m4bHU37spQjao32upu4ZGRLtvZK86QaWQJa3qivzHF2mQE7x9TeMr9tv+oV3A7biWumV8xQ
sqJUNpTo7rDJB1uOchr48143yGhxy8fOcvr70Gr1M3GOpM5XwzpPHawcZlgdvK69mpwi3s0hN7JA
rV68oTwwVciwPG0z672HlV4XPRpdoZyd0HmU+ZZoEGx8qbYz1OXg9MWytdMEX3PR7BQb9MSIjgTU
Y7wax4xzAx1IXPAV2O0dlwMXnnu7rRtNwXwN8c+NvCe9akj88hZRcIx/9E1HTMrYYOYv1fvUDswz
5nDiURbA/6WuM6y3MKy4896qmy92BpkIjzk5sWB1TUtIiEv3h/4QaQgnkiKaaPLSgguzDug+3ldf
VxZzZ9YkwE/oJxU9jXwjUZ1z1zpnsIDF2lFHbnyOeQMoC+iDYr6N3mRee93GzCjdBUxPkVXqiq92
Fj1cnBDTmNwapfLu6fzPCmt5sESMz2L7pZt/b0oz2FvEXvgTkV/J0J0jxcpXXUkehx7bX3uSeTYm
jfgxmAmYsBkkDC1jtMZEB2Pb9xbcQlU4OVLtWoUPrczWrTZ9J6TkDj+HsTMBZk929RVb5GsESjfK
NwRo3U1RcZ8E4YMet98TtCtArKqvi9mTSNI+iXXSn7QxdglNgzVhYXQLp0UDgK7wFVNzP3BLKMhE
JfMEJQzURfLc+k2eJAbCpvA6qqxHEnTPiqL2K9NjT7v6sUT/vVNAyexJUd0kA4UNI1Vh3PbjV+wm
K9UFcDVVMBKV6WPmUFcVYCjkPQXOfAQH3nDho+Cipjsl7ZlXhX3DjcK+RXIcopoBIn49sAfmQCi1
Fj9bztpckQwabvvxnlYZDUJyP3QkoT1UVKa4hYqUjHeoAXaJ7MPLQL4ALkTejSLcAewIPckl4vPW
RrKUW54/ONS60ZKTuYBcCw4xgIJxcvykOSCRpkwT4xT7Zg1o9Rss5gy8CusjiV6X6X5B421Mw6OL
VN0zooPrEAVEWKKTIolaoD0wRCPzxj7lTmOfjDA0d3Ge38yRlaC6DRwMVcCYUer3xlWg9MjeQud6
MdYJrVfslCYiqYp66Fxo9UG3CxEGifM4RSQHPnrqT0Xd3CllGMDwDomISCktlRYhyWG7aMeKK59f
GW67dgc93M/DcMT4TVoM/slVVRUbKE7xcQa/7rSKDmaXhT3ruggBZcwGKjLa1Z17G3QD9nLFAg2i
MZ1FElttoDCkp8kc06NjkxFAqI0vN8XuUzFQwCxJMz7JLVbkpZ9rg/7OGZGcFquwVk5IcTSv6UiH
DW2JqMu4fNLTD4hR1j/qUFe2uj7Em1tShTBL3Sx3mAIZLjIEqPbuuj2XXwAwxTskEAwZgxf9cdnr
L0m1adfNf3N3Jkuxa1m2/ZfXToWpLhqvo8prdxxwwOnI4ACq61pfn0NEvHxRpFlYdjPMArvnngu4
y6W991przjFP2Wk6SR9ZarcHkgp1y7UeFjQRwF/u8xPPPoYsMsp+mo3krakdR+Vs3u3yGpm2eAfI
qV6ij/ao+tOpF+3gXH7mB47sog2wRH7jM4IrcWifwLK7ZEsZyOPNi1ExVSSU1YEDTSB4Qh+BbGTV
bUi2PIsPNHNBG4ep2+h7jrOwzZn5mEjLrjBYcBMRD3UH3jMbOIhsvs3ggOgg3dc+zQfzy9zV3/Fw
J2onTVyShdSebxx+IF1rL2DR4FYR+YmrIOXU46SQ0M7WxngpnznIhw+mPb0Qw7cBKbMx4IKziRUc
NJSf7H1JNgCWPpd3PGTGpm69ErxTYs/sTWx5utsdui2Q68r0h4MMaCbcr0Y+0QKiTZSL22gbXTqM
qRfK/jxuJ9NXOF2NntIeJEwFeG142roDShbxtEaod54GkYcuJ4aM2otpqZjr+VzwRkhIkjPx9q41
a9Mh9xBS4AsSQFexILCfOJCgJgJKuYaVF75m3aZyQdmZZ5NXrnAIRRTYvMnVRpH8YnSIQVup7vTp
0ExeZHJyd3w5Fby91obKo5k4LGzdHd+4xinP17zpRLtRtgAgTP04rSgj4HNgXbwZiENnE0Z4Lbla
nC6/kaYozaH5BLHBx0MO8OSR2EJ8SXax9H2KuC/c6sXjOOwm6y6cWcKss6bt9TuZrMOW2yIXdlxi
I0TV/2Sc1S/6UPTJKMk6eKIwzfEgL5wZzWfjDLW8Tc5mfNC/8Ktdl5fgQv3U3hs61MVj9wz4m98d
vnP0fSuO1W74oiYrWkf9Vvz4rJ/yj77EDGR3r+MtxhLFuPbMY4PJrNyaowOTpbxVfvMEEoDmnnnn
CVA+c4q1xB0Qhdd8aJSbTn3DE0qc0Dm9aRxV1wiCA0IiC1CD27zCbw7HbcXr3/N6xf4kQwjg2M2l
9iZygkT7uUmdusa/s6lvEiEw4Y63yY8ehodSeitLpzBJ+yEX0Y1TFCo0+myDQvKcNg5KWjIvDsHe
pAI1qWv4pHx+Rp2CrLbBwwcvSGRDRGyYNtJN1h+ETxWW3GMobfvF0awNsQMwnC9z7gEfoas57YZj
2sIx87lz8e8JNhz3A6kd077bp6ckdDnZZF8zaoc3oIbZkXROaltMdcTiEEpcfmKTo/Fe2sRYAN8n
AZPT/+JMKD17Guq2sJVZM/rPxFPxZVCZR9tisg3TTd+YqOF7Oq0F2OhNLwh900u3AQ0ujKAP8UuR
fElOky2QqIQYjppB9xghrmQydzlZ3DWUqPQFvOy9EShcnElzoisVOXKY9HmAYWBbzyZBY6+E/CrT
Bj/WrnWkN8mXN/ot29DMuUMLx0Wh7bJT7BMPTV/BM46HEgnC05h700NN0NZDdqWeuUOK3cWxo55S
ljGUjcQWO8YX8aDhNj+r/NzhTd2Y77yHK5WuWWyj/bAZyMyle3rMcnfxrF1ZutMllJy5cUTDL0pf
PAePyJI7hxw5SsARLrDdPbYX4V4ftCcmOt2beSV+7T3aAVWgkcIx4RpMntVTbDvT8AQHlNwRFv2d
5Vufspe/sIV2DyR1ScfJL8/hufmzwAREW30i7su6CEAVOW7dqs/e1U6ssOqzco5v6SHcqvI+VPbq
7OHIlTFtieSAHatuV4kP+lU9GU/lS44qlbCFArw0Uc9uom2bL0qDiIZKs5PeGBovF0q6MzsMrRBq
xPizw7FMHiqSdR5WoCm9k6lA9wlk2XPdc1d9qw8rh0D1mjdJAXDMbWCetY4Bp28IG+YmkbCdiHoD
V0ikgALH7CpOR6xaDAEoUlFkBb1fnGirjCWHhSNVpfTV1p+cKiwCh7qjeo2eSU6B2O2bV3ljPUmR
yygNYWMoOjLzxNhhYtTbzS4C7NHb0zHexpwIAIycwVaL6hlxucRT+TM0rrLjtgtfySs5/y5zzFL3
+TvdFYxv0nuO4oRZjTc/5BuGitcw3ivSJ87GxLyG4yl+Hzl4kZDQ7DuCY7uDSfhgpp9Y/Fdbf0pm
5HMvcacLPzjgGV14ZfLA+mPNMyXYc7ofnmYv+iO9gtehIhhP2Z0OhPImXWiADEx3Ltlu8eur1NlE
qubX8J19icVAUT6swe9Pw6V8jAku/tORSO7kr6LI9IwYFsfiAoykHxIXa3chpWCIldsjTK66hSan
cCfVNkSPKqXPpiKx2t2T985w0ovMufQ6vQXBkxDTDXO6ncIdS/yBhsPWW4Bvv5Mtinocdmz1Wd+I
xAqO0NHjx+TBrA4YwLVtcl8PniQLfUwl9FN7iF3CIoFvXRZlu7BRvErbylc3PZY2sgWdeituuh3l
aX9Cwho1m1r2+29Tc+HPsmyGtb266e/mk7icg6dia3jBvf8m5ariFPC8mhQz7MguD0p4Fr38ZhDI
8FBeAVE9VsdVWPmBFqb+Ufz+vaK/8TPv8w9ZuWJ6J9obMOR4AvEBxohD+BN7Xny1nPlhEDdavEOM
6M3vau/WN1Z1JWeZdEJ6Y+f00DyhsmQXUbbmi06bElDlhYbSB/EK3/xB0jYjwbP0mWmxTps1H6L2
MvwazzLdy4P2WNEsiSD2XPNvOKMoXfNvDQE1ybvWAe2z4JkF2TLnEMHow6DvArbFWXwHV0up8Dks
MHISESnK26LnEDXZoFSvbP2SRy+msCVTwq5H2Un7hiCUxa5jElNJDkHa2iZk8Gwk6CqnmQL9DdBB
cGqUn7b500Btf+A9zexRBNbuwm/OMMWl4ZBwhX8ehDj/HcK5Og86oJU61T3pOePa6nfAx8hon2gP
bv3bmJKybcM6Pw5fxp/xfdVT4S75rL+pGuF3lo0T/LS6P7HRjNTMe3rJ2ms4EUjOLuSgYtsvp9nN
j/km53Tpklg8nlOOGQ3WHHUDGUwa3OrQDXZ9jr1FtGfJV7/EHUfEGGysAxX1VG9p+LG81F54zu7F
LkEp67Sf5J8YtDWf60PZOtlos1Nc0GCfTfMgbqbv4ds8c1cK5Ig8L6foVPyxnsNLd4JqoX5au/il
IeyHbAO7foEiORc/0vIwa+CcmI86uE5QXMaICf4YhJczpoARRroAJM5cAHgTM3sdzFB21GkWD4us
cp2nGoHGQhUbaYZ4GMNMOky/fyGJ3WnI0Y+J7dyQCc9u269/+/vl97/7/affbzNGciKKNMWmUfYS
QYsx8+3fvy5R9BLL+ZCF3ZZQgejaAiIONbwaq3qbhEvJ7upWdU2ETviuuV6VAugir3TJTSbIxpHp
GFpyCaOJBztvEeFWUuxi+b3GVoSl2uS1WR2dWzUX/UFgByGgxFpFbHDRUlLsyEbM6R8R3NoTz4ss
mROVYDASncU1wQ3zbyPSjLI0+pwBTigIYXcp1ZnJ9u34JOXMH/Mi82uZDjv078Bhxm8wx00IcZSb
p7ZVTLcMzA85IkQpEio3xNZoZE24olFlV7aMxhsz7BWTHOS+Ek/RSwwkGBKvg8sZgG3YNc6gBI1f
a+hp64KtsKzL7rHmdGQqkWtZCXGbhC862UQ0htiOB7VnX6/ShUaKOR4gFF4FgjydQZSCU9QqdyiM
QLZZH5I+jYCV0snELf1YYUk01/h3NicAAodBEV1pyTrOj5yQR1JWsxg8oJK2+44wkwHrsa0nrH/t
ovlZ6o+rrFM2yl0aHqivH7pKzFxZXWiJY5JZQ9CoRGYOFXmn7gDU3aLciBykA34Elqk1wmNQTW86
8ZEkicE+zjv9IUiIvmlQ91rSN1IyyrLBhJ8xJ+C5g5j9V9gkvZrdVZNiJUgJesWqD3Bo6RpPCKAs
hde8KLS3vH9rhVJ0JrG7F/1Ce3kklTh4rrUfCSOSja35ZYD5z/OeTvTUrJ+6wJzeMmQXhIDOScFr
yGfJqyfVG4G8UvourzhXB4g12AeIjvpZAo02EtWQGWawR4ZoG9DLq/vlVhsksfeAmJ1aMOl96yMT
hhDc0/rLZJnqFJ2DbAVrXGlGLNRieTpjeVWyiB1NZChXWCxEgkHtWLE2S8osOi0Ydjcy9ofXsRZe
hyI66+yhg8WovBkIj+8oxn6/N0+0H9HcpRLhjtVI/U4/LTaARpBcf8l0sbabWXzuRPUNSOG2rz0d
JQ+wDrFm15kX64VVOcKQHvIKjD9QP19LbdxHOQUxNo/YUcruVtRCxuaD3cgYrU9ikgnF+1R1jsbx
0B+MkgNzlTNBgFRpqXcrk95gV7SUoAywOlxu6Tgfy6H3w4qSQSa90k1Wb1+McU9qsDo8RhpDpXKm
okOwvSHWkWKmFXEAGldkiy9CQi7rYDScp8V7Wo2fycROYxYBaVr0g/Jup8XdvpHRG6+ieltNbpBJ
V9ogS0omUi1HMMGBgC8ePMAZvYbcbc24Jk+niHUEpmwARvjcT1jpDQUoFieebhCBD4tXoCl+20L1
FOLnIEo+NFUCmS0ZqPW6Dsa+km6UltzlTLYsRxnoWwgh0n9kdze0SxBENcNTZmLdm6B3RYV5W9hX
5LsV13jEFVhD1B4Mgp3mVkLV1z2iX4LYLo43kHoJRCMg6qkxk5TcMrYIOoTiwM3RyiIqmmnB6oJf
SSTBc2m5O+Vi28BVvIJDATGRErtVIv4JMmYxrOH50apfFJMSTSqSu9GRu6cmwXxWyXBJQvMZbslx
0VsSyFRMb4W4KUtq6QkWqKcJwgy0ZJYvFXNAQSwHX7diEDYGgh6LrGs1nZ4SE3OQlFkfv8lDZZTf
JsB+hJ5yqrQUYsKmDqVaWp8r2gxdF3xHuko4cf+KjSMh2gXih54luO1nBms4Osk22JstIMWJg2zV
3UX9EEoVmT/BtjII8jG79tuaGNznrSsiZTGE4lTOCr2ZPDw5j6WpgeCon4CqnaeK+JhRZ9LWgVTO
m+argjk6ix9hSM4XXXnBRlcJ5LyFl09QzD0VfCh6PO1adCKmGGUM6kM1pMSZ7x+QdchSqjnYQz/C
BkWfVBHkY9fTFWmEtVY1x8fYLDh4JPFVbEIUTVq+VWrGvlOJ8Km0nuDG5n7Wz2ysKULQdtnBNdsH
SSOC0cPpmYjZ4zR096FK1jQF+PAQrCiWORPlxXAtBcKCh96bI+UCb/mAdOIyAhTj0+jJnk8oJTHD
mAJ6JzL4dEfV+COZ4vBiUhEIOTVxEYYt56jMcEsrv5XTyL+qaKs143BAZHUTjcltS8CnrSZtiO3N
GK2OdH8HedOymtm6mdLuGJQz+Tgv2TDrBCOQnLZke00rlo8FAqUULsIuEaVrbnIGzbrqNq6Ujl7v
niaFDm4wGlciLTiLkyBBX3SjqG3qku9N3cSsNVQpqwZD27TQ3tNaQc9TbREObeKKRp+SAX2PpWKn
ZNVhMOMngff/EtM8T8v0LTXSiJ044rTIRiYVSsq0bRR36iAeREsgYlXJaSEnCusULBk/qijsjRaU
YRcQWxHDpNwlCXXHEsPiCpPYD4phuKRo0YcEt58+QiwKZYv8pFHyFeY6zkwDSI1BEIFe+iAEL3HG
Kc+cskp3iyht89JEUNYB9hBAj0d9mtIc112dpPURxYYLaxXANi69VuTz14kiUiLqMgkRCzkFwsMM
jWqnVSoUIZOQxB6CI+49yPSj/DPWA23cDEr5Mz4WDUqL7tRzQunQ9qeWLCsmu5G3qMV2NrunNjfp
a3bNLujNLeZwehCNBlCULbda+l08WWfCWUsnDsji1APBBVsZJwyt8II81Tjx7LrVXuWp0kCb5/c0
EG9jE80bTV/Zw9arIYKyl4cJCPcYOLHV5rsh1N9UzBcONgsXUxZRITlyMEk1fD7u0S8lGQ0xbFRd
pydgrj1rTc4eF0E4RNXy1KRMIFjYURtLFY9xro7PZkHQQWhKXz0u0hNJvhv6+FAssJf50OQeSQso
M+NTl2N8uWusXj7/JCUhfxi5TDvgCpUqIumJ/pokcGKL1UhGqY8kceKpNmpgXTU7m84tAXUtd7up
1V0yn/O0duRhzX6UpVsg9uFx6CkUVNQRZdAPRDLFTykRWj4Dmt62TFRBNaPsdEACAewEQrM7MdGY
R/oapF6csImjwJCqkyESINZb1yBoYVbOywKgbLgMii+YMnP5qFc2oP3VfZuP6v73n/7pj1MGFzAq
KVzr9JMEDdOTlFoDMRn9/Zfff2c2M9GbYvgeJlg4fr/UA08AC5bk5RWnNhh+d3GlI7d68UcrYScS
KSC7gyiQPr/KsLVooMMXrcxliUJ2dby50yB4iKroaWZUbqtue4A4uVPpOmmEHNLEBZT1+6Wfq6uQ
KwCMkOPt22QmpkDWSmMvR4r+1y9Fgf6ku1vSZOyJr/zblxh5gbpoNQ5UZN/Z+iWXMeJqNRRHQxMf
85E4FUfRigfQZPJm6IlszOpU3fxOu/+3avskoo4QAfzXPP9f0phOH3HxD5q+v33H3zR9uv4XS9EZ
7CuyppsKzIz/r+uT/iKaoongjzAmRGereO//6fqMvxBSb8igNETZVFbx3n/p+pS/iJrBB2KI0KBU
SqH/ia5PWnUT/6LrE/lBxDsRyKTz8qo/H49xEbb/9/9I/9EZiSh0k4CLYbY14nPsRLKJkkTjIv+R
9s17/0zSvMsWr+3G8N9oOqRV1vCPv3xljGimhH4Rnof0T7+8LLSyJh1q2Soc4sXYWboDGccs0Hq3
WdUmdBn0b+nfSUn+7a9dtSZ/95576IMDtNdl27z1nDRzUjs33roRyXbQHjQY4Pm/eaf/Iisx/vGN
/pN6BbRjE5gDv7FTnH65SoYdtx6gsJnQkOTl726//0ZOohrKv/w6ExkpEbgyB1pVkuR/uq5tJlQJ
mY3NNuxG5pc64zZVuUwdxA6lMOtT3BI+jVSYo42FnGZWUmRQOQ2gyEDOV8rpycgLIqyEwPS5c5nk
zXRBRmhnztLkGuoTOrRKK/YEy4mvkPQkxnQk8My0pkGgfw2c2yc+eIYKRrGFAKy4jZJ3G4pYytGa
UMxkvARCjZY6GU+qjhgrXtoED3ULhq9mvMf/3JYY9A7smVrKj3hsVIZQqMemOWRkrk22oufnoIuj
fVA2Lvl6r6nVIuKPp5tiVoNDbuHTZGTB06mP5cmWq3g7jovoBeyy6Og5cUettNWbj3YmF2hRPiK0
AHZZzDeNg8MIVdlRM41VnIEuXqGTgWoA6dAet/tulLs/SmkB8VswxRTKNwnFp7giwEQebiNqgLZt
T4K2kovJDTS6tbWWSIbTkh+SQtgATIkMsEVLtWiDl+mf/cr21GcqxWWAV2f24414Bfj3VfMusivZ
kcxMKhb8eWYeA7+OYeFkTqi1t3X6Ryrkb4KxYRHg8CGGOnZ1mR8lh/SCTRN9f7FcS6mEaZDN9NjH
wOOybYUa8aKwB16VE4OFHQ+RqJRn6PZisIco+z1VLd+NkDM1QzCjn7/TZbpF8PG1kMldM91m0ted
LKg2Q6GD1DCWb0XJb2H1VeTtR9/WmTub9GatBBFcLziwrskAH6v3gDJbMHRfLkzVV/Thhnv7WxxL
D05d5q4/J1emmzhrl7l80GsrdzFNAtRbACySEWISI2Pq0WOosVxVlNVLAeczLUtPlVvSakG9GHk2
ur1AcZfDHLAzRUFy1HLVzEqmMSn+tDLvcUdudGrnpfotGCRdSh2TpZzxZSo8QAGXUCHGP23KO8jb
gFhloTumyioSUBbGylnzlihwnpOy/bJKE3hMZEz4XdN9jhyCXHvlW1zBORmuqkCme28x2pUkGJ7I
qClN1BWKWYAjFNHvJWIinzLL2NZ6TVex5jUbbXG1pOZRXbhNMkk6lgllyiBYmaeIFOmZEO26TPQ4
TUHSwyvi1CnhrRGoknImeTEQIeeldcMtwzcwyPj9oC2wqHMdfJiW+cDPIhqoY40PuBij3GwqAW1g
VHcu9v1TWMnX2UA6st6+BeILnE3lH6LeCQEys2tItwndQEsQlEqMbUMGGOcoahMBkSYB9q2taMzE
DB1TDvfNNBfPKbaimYRTCHPdu1QTftcKg1eWnIdVwxKQDJBlNcgiv4A5XKH131TggGMicctR0efx
PRiykex6EXVvpRCKlDbouiaJCLL2ZFbdTSgaDb4Ql+/3zoOY47LugkwOq3dZ5n3gP883SbLC14PQ
09YnrjToXiNHqMm+GMSIuEqe2Rp3y3bQyC+QK7xj1CxmRy25AAOiVBW/c6l7Isj2nMrMxlWeVGn9
omhMG9qeNV5tGt/Sx9tgcI1brXk34qJBftZfibJApWzNG7OgScjjTF7VSzDQye01wp7yjvIqpJ/m
sH6uEeMQqHpYG9xOZimgDJBZzMIudo0qvmXKS1PLKidmerZarl81uuyJzgMZpRq67fmlqxgeBFQb
XkRhtBQs+b+fJ4G3dE5SetzdqddA7vZZhKw14E1ZtY09gRs7VL+7loVqmPlEQJejmhrdQg4eCULl
r/lQYft8N9nIWmxhqlH0x2jVqvHCgPNMaOzKa6zG12YYN31T3FC5NX4Tz1jJ4hWvz02xdL5G9gVm
IMI35ltj0ZIQgouoczuLMbl/YTLd8O/5oRE/9UsNIne9GUf1Wy55nf24rjFN/t7E2q0uvCGsDLic
yneZzDdOxdxEsbQTJ+WKE/Mqifk1t+ofazHcQaPdIa/PsconukxcLlDivjqUvS2a+dqmyInkNeaN
KuQAVFqUN1wKEBGV0ydH7DgjWYzcKHhv7AoIJpc1CrG8M6oPR52BFPuP08zTqVn5U4vFwEVu5O/Y
EFg7k/gZIunQb+qle4GPOA2sn1jwUE6YCdmvwrxrsd+vl2Su2WJgbazaYJT2KcFA6bD8vkFJoCta
9whw1xteq7r3mkiewkL6Q/5ky+8kx5F9NC5ByrfdnR2ZCQnGqYYOt22Rf+6JbX411PbE1v4eKeEb
4UySDZpzoxtLelzbb73RehJO842FK9ztZIUQyOxzkXSk1OuqpgUi4yAppeJrUFFntJjtGDRwsJZ1
45hezbGZt2XVIs+viPoajfaazAVCBQsQstnoGynSjqBxeISiZqYDnV+bgodCnsYHtYzwIbanutBw
w0KsyNadD2nWSUnwGgslysASpLQ+HPgIAzcZyn2TyiE0r1s1GbmvanCc06Qkb36yfnCPbvKGHSDK
RWSepBi3Jm+hizCxRVBcBTTGsGitEH0OvT29m2/W2ovXGcKxygqbqspl14wjit45IAnq0IzPS4iO
w0BxIFMLZ3rNWHAy35qaIW4vM66NtLUfy6RQgkxJ7Cn2Sci+nqjxo9hUv1qElxVhEUkiS2yA0zHl
/2VXYBUNCGuUB/kVj64LBnmTkYMoBEl/GGmHHBIGmFqt+UORy1jGoDmpPfYKYphruM133eBWrsuR
XzXJ76M07tuSzklUAZxv6FYMeu2VY2hdwKReo4X5/tCrHxPaOjuFBe2gm0TjnxGTZSq8qagwuZyZ
nvtAbZ7xutW2DNrISbPsUyjpXxEXyF6Bt5wWDaXuHDUy4/EqccpcQXQaUn/LvKJh7HZJXSjgOEdy
Tehj6fTEyQJHJya8Cx1SgEiYuRrzQD8eOQu+Dqy6NHpl+VEYzF1jdaabyJptthUzPGHyjWQNdhzD
ys2bkVlPv5g47JujvNQXZdSLQ7sgyBFYfIZJRqa80CpVEaoM4tbE0ezrEvLNAmLrZCiwjlvg7xgZ
aQTSisO+Mf5ZjAqSEJ1Yc9AYJmiMBrvh2ex6FZ2n4LI70HeIRBPorrmfFfb0Rh3JTGq/WO0wdAzT
EV+P5HUTYhKaG88J8UlOrAUfZc0G9NcXgXLYGWZtq84XxMFHxoHvUm7FLj3t0FGVDHR2RHpKVDIC
VWILkG0M2FkQX4WQ9nbcVVtdmURG9eSFWyJKUjAByKa6ZlNShDIgUJ9nJX5UIgOEPS0j+v6MM5oO
KppikXUhgQVxqkFpIEOZZ3VlssbKvmHvTeqg3MVJVHmasZtK4zMwVQ0cZy5vqoZZ2PQ1GDxUQUQv
Jk6yHQswh4IO4L7ZxUyUw0rcdnL5WGRM+4mV+NPyaHpl9RXn3BCkwP5RZSi+oABmMrzFyoad5lqc
eN1k7gJvqtxUm74WcUDjXBCEK0Ql6/ZCAMC65NYC/fhM4cX/3lEsFLFhxjwvwSkudWQb2NgNvLKM
CbNwPkpjxVCgZ35uqrT9uRIoKnToBpE0Z7Tzg/g4CcFDpn2FGR82TOfE04ripKVL5pEJgP5gWtas
UDQGZlB7Shx/pt2QkdQbU4EktDKJ4vMsjWEixS0nGxPYXgAi2F5qvfGNEE91L7WKK8jiLWYu1Ycy
qbtUX46V1cYmHbWPnPgiDlsAtpvhIY9nlgHE2hqy2oAt3KeDw+lq7H6mho14nNJPqiLQ5DItwKpW
OQuTyrpSEKgfQnZ0tGDcxjiWFMzRYan5hSi/aLJcOx1YX7cJzdiRgPLGqYAqWeJaBctAWkz6WInI
ObBNP6dlH20sCcpi03NskdsVkJ2wHnWyY0Upq2I+4CfTlKMap59RMYK9XHa9IeNcIUTMmVT1rJfa
V0/BSo8wszaNJnfIJdj0VeMLnPBPoS7pvtE42jLXYHYo87nqamttJp1oTA3dbCsy7xAZz2T68GhU
6Ful0uC6BNEuNPERZnLQXWmoMvOSRi8ykrMQ9j9aM2GnqFoK2zm5KWJGnog8jjvOqGeNIbWcocOF
DlT6kjzUh5ajRYeUQ0SJMCFg9jhTQl+rgD0nbU+xwVwz0pF2Uyn4mHmBfRqBrzQTHczWfOtS0h0a
VXiKK+NRrgZmGUKOuUxBiL9C21WMvEPIUKFuiAao5qpFZkLCoxafiJ14Ck5ZoWmPbYraIgpoxReE
qCRkV4o0bZnk8r0IQ5ISr6+2dMWOP30aSxe5koANzRpQQlld7UYzRq5pYC7wyrC7+2B68KQrc7fj
ZFWSSqgjOQ0i3U2IbGLMqB05COebYeK5hrp8GRdGODEtg6jHs663iF1TxTT9TpRxFagX0tA+1SZD
EwxSrM/CcwKqeVfQbQ4yfUSIMH2auGxYFHnOpBa41higOJzMNnK5utzu3YiqCieaoYakXozEZJoq
o89On6ji2u7IyIvHLWlG/H/wOXI6zzJT17Xa5PYk9M/BGuOPhoY4bVzvtExlLK+JG6VGwq4RShhR
MTaS1VIUx8y/15472XD7fhp2i8BZn5jM2eejighOogOxLUxxdbTQe2jpNxSpB0mdtSYxnA6ExtYy
00M5VqcuQ/1t6fNGDjjzxRXaJ5VAMjHyGUSLLl34eyFVkDkHhGJ59mkI0fuI9S7+04jLXuVUg4C+
/ihV1CrthE9QUve1GBx7OfcWk6jNoQaDn+bX1WeUzvOOjjDj2aagQ5+ArI1K7l/6hVu9Le7iHEZO
WZBKV1bXMhY+KjwzUEwpvnJc+8OsMmVDpaBzzLFb3XpckZbuRSr1mTu2+RJHjA5FhSlPLrDjYufx
l9RAr9dPFrE0j0AR0aN2JRLQMv1MFAQrEN1Hxk4V0BI5fSpUOofpgleNkBjTVF29V6RjYJiHhjno
oL0IWHs2i45oKpDyM2HYyzaeuT8DsnLzIkZDXJPIHS+YFPpvoiQehzx6MorgpUhCUK8ZIl3iwRAJ
ZiyqhnBQRA1PZ6Q2u1grX6uO8KasQKISmB6TXg48o4aQ1wDjlZrLoVoUJwt5BVzd49Qo1zZWT4re
gAcQUU8nleT3mTLtVJVXk+nmlkHJ0Vq0ZVuGyUkI6KQwWFw9HspDJWS8yhD5tYqWuJkF/DtUKK6B
UibP6ptY0D8BkWMHU7L4aTswh6vyB6hWrMx0kzwIhYaNc8Fyew72tj6yCAaV4On18NCRaEx3iEW8
F/UXnUOSL6HtJvwdgbza49QwxV38IIgoKwD5EGWV9D96pNcuXsuipEFXcbnkNuSMZKBKxi23Dvow
YDY5kSIkXMLTQ/pMUHuWp8VWZ0Tt0H2+VXNsQesY2GLrxpvrV3mdr+kJEScFy1uSmJtARHmsRryD
miGyweMYwQQ9ZihM7FldHVTyYza2b0bRiUybUJEM+XxOjcZiQelBDsZYEPGfrJgZF1d14TCqn0lc
YwmLCEkm/rp1lQiKRjoNp4nkDqq2CHgwLcHtnJOJPUvltBWUxrEU/lRmlfLaJ8axR4rhw7IEwkFu
2aFMJ08nAMJWxErYDVryCDou35WydlVqRTkg6U5Xu1xMHMN+5WMIU9LyzCFRjYxAYpBO5xdHTI4c
JdS2ijiR/LQon1HbPI9tdZGNyHCRHFkOStBDJo0NgVNoNyrNOo35gjdnzHaDLF/gtGsHbFauGtbj
psrZXXP8mijpaTjVBxYcCvt1r9Z7K3NGyrQkomqyLDZskLscdQPDop0mRu641K/lgqCOlBseBFb2
aaGElxrmZbKOAt0wggdLKd18xAGcizxIlZwdG+hS5bTMl2kcX4OkXGxdJv8tI0OkWk1xpaE0u3r8
XReT27C+eKK9iP5r6bo2ZbgZg6FzcDllXqPSaq2116BcFA9orNPoiABy4Z6l3GdtOmX7BUEng3rL
G9cLKGuIkFuOFVJpAn1dTSYz2GgrtjaFgR1oYO2VgIT4bWG9mFor2JrKNS3StvU0M/VzyNPJpO6z
uUGpll+J2sFLZrFjjhOeKHifCZ02rkzhj7rB45NOtjSnGAeslvBoUYBUjCB7HkiRVtf7q+uhk4kq
o1uJZBFv5M4BXdZSvv3B1ke7TpNfrJD+bVZ4LQlFbtqElEZ3vZHGY4hCdcb12jSkBUjivhtpPhJw
ybMiZT8FSEwnjZhZahrH8qDvOq+VuOe5uf+TsPNYbl3Ltuy/VB8R8KZLggTovSipg5CF9x5fXwN6
jXp1MyOzcRXnHiORxLZrzTnmsKPi+621JUXBhFdWCeohUYRTF1VrfRj2WTZnyw1yfFYLgegoO/Rj
A4VK8WFVImHSCOFctiKsU++68CtPBRaahAXYr8cGAS5RMlrkYyPHCI67niuQ7CTjGBxQBrl5zZjj
rXDKavsLYTl7mOVEt00SMSlW/J0NrO+jVWIgeeTTsEqNwlt2mkhKmlEiCh04sQGCxGwJGVuR0I/V
RrrXrIDynMb4MwX9qBklIT5yJtyNDGN9qPTashEDuuUe0AejgkJT6VSCwPGxAPk9VVp18fedxca8
18DCVmS22bEcf/X9YMM1Ty/h+DHVVuRQRTnoAnGlsEJZTZLPULBSkud6hCYTLvMWrbJszEXAidp4
3pcnxGdgqnsd93afP/pGpUdc0Q7wJHYJIN+crWV9XUn6qRcoQDfiJrHyZdqld+GbmJzdNKGkThP8
XFjhLuUYrptCAeEuqGutC9YkV29atfwotc1YoYoNoGjZteZ96h4Ch8g8crhaW2oFNRHwlhFKFnI2
86kMyk5HGYNSCY9eI+0FnTJ2Wa/Tmvne8y7MvPqIK1SSkcVySm20XeB6qrDNyJSUQyk56jH2baig
NrDPcZVfB32v6KNAiR/ia6OlHBEN9rym8taFXu/9AlWv2Up3oUBXb9a+3c2XjECQbFELLn4WbLQK
uk6ZI+IWY+XpxfSFy/LDlJFUDa1w4YT6UeCYGdvxibxpT5/gUkssdr2wLUIjmSOsPoYYw31f5K4e
8taqIf+gMPgMiTucBBjKcULmTH8Q6DniT7QQeRdRYTPiP2p9uqlC9qZW/EYswJ+sW9Ee4YRSACtW
ulBckyIAaMBmGU+asCLRrqGO9dqAV14UobVPGQuLXMm/FEFECFuxnlUKX8aXVJLey9HkY1FlsljZ
7+QYQRcIcRz6aMpLsgA1AjGXf/tOFXIHToja5n4FeZVdpIxwJqZodfwhOMyZXhLX2oT+kJ0mWF80
0Bu6at0UD1wvmjjuiSGqYuwpQ23GTkVGW6PRZtEjAo+6RkZBvxmZkksLX7YjihUJjSbmpSKK+kve
la5hDO9y5NlctE819aVVpJLIWOj49i0Ut4pGXBlh04jZ8LvkiKtr4zlp+quoo86XU45OZBr1xDcd
g6bv2KMrYBERN3d0JBw6QR0iG6UCpZM1/HfJS7BSS8DaGf8Rstvws4rH4VhrLPuhENIK8YmZQwa7
nMAs241hYPew8pvUKeZFi6no4YQHea6PxQYLdLnWvcZC/+KI6U/fWZ8ZqBRBZpprVvmG/m3k6XDb
Me9CNfDzIlSgiYVYUfNrJGs15llPTDAWhYx6JSKg8+9i2yiuNgvnCVc4JgpeaSO9mEnDI4xYIIcA
vGysc9tvOZYYknHvJP9alS0FVOKaYerD0eVPypISEXmHyU4TLnWGIkkojfMQZfm+p+Nw0cUNSt4X
AEvhuq5EfasN4TNqSx/JRFKvyVclYlIMdjm9uoVY6Q+t7FU3Uc+UBZCre7q3w4sQI5pZlGUhu1Ua
XzujK4+62W7yJqnA1/mRo0pOZE7CIc6VezAO35BO6Q1R9N9x2Kt2mhIshSG17AyhBuiMYdEOE7tJ
nbPp+jwI2dNZqfjMgDdZFACre6U9UiH0N+Rz+K7wLCt7lBpKBZUJ1JH6FZrTaf23F/oC3yCSr1Bv
2A0G/ehrbNlmGx8VgQJwSlGVwOlDqZieLWgZxs/CuGsqyq6KsCweorUOPdwWE9mYSM2jxd9Cj2IB
IWfvXRoNjyPIuc+/oSvgA1KPYoKjMi7nE2hA2a8XfhNpdm0r1l5MzbMoZbgN4+4YTv4a+WFDO9DD
vlp07+pgHM1OpKAwz3PuK7+kE15MOfqsZl18Uha/Ldg30+PbWjVcq6jIEbZhr/4bDR3OHGt+jfl8
3CrjyW5MShdlPp+IqCOWEbavHN3YgmTuOgd4rxe0exFuuEOY8y0LdrMgKrAUK5ATJFNHIqfJWzmy
PqyeNmnoqasiwe8fxZwAIsI9F6LUzgtRhIFVpd5BaP2lVW8KhcWtkU8U6JIVyw+UuqQllaPiqiaa
K2tiV55q0ospVnJlF35xqI9bCSqYnREuohsGc1BJJ84nvEiZ+4Y89YLboEUlo3lyuXtxchSxmgzi
bygVM2fEMradsZUa/XuqA2ur1DMPRFZJMjea4fj3q7buJJuBivFOH0g78MIE+2KWo4+3MJmwRTR+
17sqWLdFz+l4iU87s4WxeBABGG+k2DWGiywwZ6Mm1RZ+UOPxIyF6O5qs1r70lENvR78y2UodjuUI
BDfCRFE6FaLib/K+85dzPHQAvcIBL2a5lTCcNZNkNN9Kw1MjJj+Jyi4zYD2npGDauicnr2WkOJWI
vjFR3/I4GC6TNnKVDM8BlRmiBqLvTETrLCEeRGhD7mDrzb54jHa8/GWRvpOu11LKTjg1GocssKep
tRaC3kRHywK3WE4YQ/ywfGaxRzWKy5SwFcO6tol2eR155czJNtppFXe7wrdwg3JpZdPe5xqVBblU
GmihhCobuf7V04BHe8ecLcJ8qZk+xt8oeTPy8kyM/BI7wEkh3IMNL8KhoZAzShsM2Es4/pKSuIsa
BYtL1J877hELLazf4DQ6lP6/od4dhCaT7ERBli4HGvEWZAaQOjhxO/S9p98IwrvRrQ3AMNyA7nkJ
QmcwUPnSl7fR15sq9d6iMVD0K5Ra1KjjgExr1VajkHh3Q3uXwShsxTl0xQq57meUzqWw3BcZ6MMx
7Wp4lPExLUrZyWQQhFqMawkJsiN53YfQZ9l9aCnFoop1qGs90BPmmz6UlzIn1uWgEJ0qWvQ/gZGA
9keCTGHsaMRj5GqKP4L9pzhkWkO3VwsV/HO/ygrVe8hcz4pO1TBIB3dJrTwSKAn0s7JR3Xj8l1fZ
ke44WfTYHHsjsrZ+Zh5GCRVRkeK2b1oqeEkiOT2jEd8JZzkv9qdVbnSVkwo0P9Us3ivxOAcRtig9
x2krU1ty1Dh7hdnRA+0YKA7R5V8HA9pIvd/JpUWyUO45utZwOpJlZ4gEBt801fSJ8oSOLRLbSGhF
1CYhgER/1k5IK001KJQC5L8VIjp+XWML5WBjLQHOAGmYyquhkmVa6k6bW+deptCJwJVLuKm75L7H
6yZCRKv2QBQIT1lScV1lE+zZkPsQvElzDeL/VMAw4NpBTiLJA3z5C0tQpAwhOkqDGhfk3y9lkQEm
QT6Eolqo+pogu+P//FP6h/zR398tm2pSXv++QyjeIw8lN2IFbhYkJjQqONCK50g9nm8bkSKwViLv
IfqFRnr34Z6FZnVKethQUuYrDjcbwgA6dMpFP1kXixmwVIBY4lEvLFey1rEAjWiI/JMVVMLHVZ9y
bOa15R3HWa+eyZ9ZY/zEl9EXpE3YJOm6GL1TgacnDqzpzHsIt2LRMq4h6pshQAaxs06iXBRLyyQ7
2JfDS4apYJW0QYwA5ofIK+wPokr4CPEDq5ifd5PY0CdTuHk9EMbE2hNOsCEZhTjqongj86ahktC/
RakEstEj5EYPOqc31RR1QIjV3lIOfqU26zHhGSrhhGuzRwzaUTpVSCbdpengWCGfSFqkXF5SrTuU
eZShaBncIueuJ3NkSqNsHVrKrgq9mJN1fE3TvFoLcf4YgAgHs+R0QvfF2jxrs9P22WDk1OPiNsYC
bVq5OesV/Lxe79Gc1NWOmhRBkxOkqCbptK0AvJ4rVaxuFHR/S00c5hsW/n0QDrGR/1Ja5JCuJU8L
r0RKZkuvedihUiJ6Wiql5SKXop2YzjNdRZ5nKUN4zZT82PWGQfRibKwkv7a2dPE3pGt5OILydQNS
h4Y9HvY0peWOtMrUsWUEFlKwPuzNNTFi9bGdOEH5dXNURDl1JtjzcxnNcmraalQftPaBSgeO2DSu
g1AuNhQAw1MgWm4PO4Ub6TYXxp8xM+MnggocLtK2C/xhk9VoP8KAbnMJvns5atTysq7pVrD/WuJe
GOyoteYgnXLX1phYhwJum+7pMkHQzP+4KL6nALFtEZjXouipTBR0cYl3PqvRLEPq4Kbs1AGjF9kJ
21HG1gla9VcmRbHNcbha9O6MKf+NFO1F68evNiADyAjVvWZoO3pvsERFipFIi+fK0hNZXrDy2+zO
INaO6gj3pamSyiUbRb3pZ1MI20sbkg0r+xQsRYKNwR/Bu8099PBSb2wyfMaCkaarhO7WtkKPylTp
jINnqb2jGQlFMy7kbtWk5i6iXLQJasHadp1nbUqlDra9xttg+Kcb39KVXS7mNXcQS94DeCYyJpaV
Q+SB34iVTjvmHh32KDjUpeod0UOB1pMj8WxIXrbKSiVzJ7o9KFwqkKR57V8l6pC2Bk77SgW2tXtB
E67kVtmdwHHehB9/a1Ra65XQhPdSFbD6VaV4b61yXPqqkT6Q7EBOMHIOwAHIO4tG+UbyuFCpzDDQ
EV710nONWaZRXL1YVcUIB2f94nucTQexzV4wTWJ/HfTkBcZmTKWAvrBIXCGW0jp6we6RLOWxCl6o
hSKak2L/xRvpLzUcUh9DhoggiSzzwcJEQb4ujAfyqnwpdWp19mJU4WMuU+FGHmUCHkIhwP9GwSQf
NS8XV0P42ia6jteM3rpnCbQWS+EcRJq2CfW6P3q+2h0bXF/HPiuUfRvQx5x/vyn7ZlVY8IDlxNAO
tdTsqshwpVY3X5rYfDQ9ushs+kyGHrNCPLcXBImUHdMnXLPRlkmAjUb1Mf3rgyrxKUUQCfqwWtVt
Sm2940FAI5ZstG5f9CvHdVhVuBE6XV2VOb3RSpTGg8y5hMJIrKziJv0QxmkvilJ+jvSod6bi2BPR
6CAVN84Tr1iI9H3mR1ugzMk11ViO6QCD+PAs1rOOsFvutrhpKmMHLp309ZqOoFqglFAzbRbsCM0y
J8qMtNZVRXAkugCjO2hqR/ek98wtoh3Fzqr22vjRrgEX7ZQ1yBeys89VGLpt1UfbYdZ8eROLfNfR
Tx4UXKE5eJFmIuiVWFkK+5zsOE6xCTTvGbl8Lk22mmyi6hvHDQU34F/zqu0n2CbJJsPPkqXcjyrI
ad58r6VLsuyRg7K4s4hkXb0vK7YGPSjp+gFT9xFiIQSDCCPLVHkCxSK/ndhdJYfUZSWY5BrDnPaK
puuHiMMmlyZrbSpju5PUHvs2JeCTkeMrS7tdXVUTvHWCdgszlDcsCIPL8MPzkZ6EbgBQXU3rvgsp
nhsjtJU51Vc1iMTWkkBzW5iekTrgXBw5hwQTTgMzorGI2a/WpfLsj4O8UCiKsWxPjpKX45arkOyH
L9PUTVefMsLeKNG2ZIroHeqgn3Pjg2VridYWSRxeHEWl95+wlPgV1vXSsMeBmgBvctrgI5rOxiTJ
VOoOpijFx9rUYfO06j4JO855ZPNu1U4PydMLoHKKo9P5wnwvk090BRGqKspTiIqfMakeAUJmRtZ4
0gnnQr8hKQdhYsUN6o4wblYtYoY1ipY5tdq2ivaiV1MUiMBuDFZ/QmgxYLlGG6GTvSGq3mrUAyxK
Y/fMB/ojo4g5LWwBxqiDilvY4+ohG6dGbXO7DmjYtIWcboWgE1n12/2AvGxjjh3ABjOfAXnS0Z88
+A6MN1rrYOXFIL9zrZNQG+m7arCGLUlhFbX7rnYKtcXd2LRrbib4vgwBu/OIEi/338juQfZOydgZ
2/I8DilbQyUBbun9V1nmGhTgnab441ZGdbRkgXCBOonWWWkmjhcr5cryEFc1ur9tTcgqZVFdaoUb
MPHIFblxuFeFLFDsaQAnLnvinpPNyGDs9sQprrGZVTv8Oqe/iyOf5KJKdcEJysk1SKKjXICCoIOF
Ovj6RdArGQ65lqxa3s86kY2DZiDHTbJOX8Ui9+hSlFGGC/5xSuViX09zpqMC9ybVVco6HtASVPjG
sk/RjXdR9EICYLKNp2yji7K+s/RmP0Za46pRdNaIUbezxIejUYKbMsKeu1Aze+v92T0/dfQHi3nz
//u9vy/d/KfeZCFL06qRYnVak5xH6Ixb6bXra1j3kbFhWtYJuFa9Mt0os8U/nP/g71cy7jTcb6Ro
lkPj2ebBJKn70jWOJi8nDOeM0204LVCJmpfutUfufvftckNy4Tl7Nd+7L2uPY00NnpKwFij8rjhW
qS9cF9RLyUDAMn0xx4M3E46b/lKXjoWWUFjMZZVxSUxMYC2kN79bF07kwoFxspX+xW+c8hsQngsy
ejjnEiSNF/kS1sfpDWzpTKJl3ztnGGcpXz+MfbiGjyeuBfcFEhC5X5xKphNoeLA8cL4+jQ27lLJU
bvEnOahqboN4galggzPKvmF1UGgrD0Zx6gJbv/gvaurWJVEzBxYESLAK+witzAxPOEGLC0W2CcnE
j94eUEYDIqBszTCzTJyH3BiSdbT3IA6xvFzLz1xctG6aHEzjLkAtpJzgYPWH/7xE2kONqf8uSQKz
G1qRH2RuD0cVmRZUx23hlPE9vXHqVrMN5nMRuSJrxwUPSbvJXqIX4R0pAaUkbA+r3Gm1lfKifiby
ThZBEC2n4Kc5KA+LPFg7cdsU7bHr00xcdLtyj74Ndmv03n2k3UK5BLZ55s2NS/VrcPpnMWy71+De
vkjw4pdIbQ9ElhXTYryxqyEhcrhxSivkIrBjjUWxrODBooN9iLmNmkS4RwIhBIuhW4Gq9ZrjdKp7
O9oT0weWB3cNThcQYT2eXiJdehf7S76m2SNEK7pbOwgYPJtxm+3TFwnAD052Vb+0sgsQwzuoWxlo
C6mP9CFu4sW444wEPzbjkBnXpf3a4tdeTNSGo6WwT3fmgcIxF8l7tEmGeQT43DhG13/SsOvW2U91
KN+Ey7BNUOg76QZa0e6BcHIVHFLezBPvI4IaqslfNUfej8qm9neUvmFnoEQF9GDHJ3JMm3fsEE8W
4FTZ5AXpk06vOigxGjbVo7UJEF/jodzA7hCVTfQwwdlykx22BkVmpioc8XKdHbmHoyUYl4K4DV6S
WVdt80RqWiyVXe/lRbT1b8MD5MFRc8KN8aiyMxQYHTiSbz+li3z2NpxNQXhl+P8X8U+1S8GCYrG3
59rq2lfZd0CYQTh5rXYeZcBnuwYYfQ1nfg//onGDAOrAAtA+iOXqYJwLh+zGZb1XnGKFKhdKoz08
43cMITeAwwHfCEs/tWj8fDGsihU8juY3+k0a3I5LaHOIEI+icgZmt6Po07+zlCmf9PlmQT0KcIfq
N1xo5ajwwaDUdLOb9QmmpQSULSxpmRSOeodb1CN3cKXP+h1aG41WayUcyg0kTFSg1pJI29dyY8JZ
WvZfQEDtymlP6W129CDFnYCux7ekd4UZtxw1PFLKQeJdXctf9Wv04dGmWhmOdpkgED+LxDZv3BOn
3xmNlbjpXrwpF+sSRBvKYN5mooB85BPish4BRQW/LQASAWYYZCvaRPo22OYn/bVfG+/evtr5TuYW
v/U68JbRZzl3mhZWujPonvDNgVAtWiiHuUufbtca1+SSUOsCU7JIHtTtX0Ws86cI+BuHJpw2hFVS
QGYNX/e/vniAmB7BAqXr842Oc4S7Zx57pDXKkgTc6o5noWSvYdCA3hsXxQw9sTXOntC7lA2f/KJ4
CT4EiOrisv7ixgoQelygTqQZCxRyVbvSOUB97ESxre/aPSHA+SuDCVvrvDXN2gfgyMVFBF6X21hW
MyJ9e4eEDgTQyOv0Vb31HkBCVTKpqyuCyGE6CzeZvuM1eqDnFigFL5LUAVstwYDGeKe6dGPBjXx2
X/7RPBQgHWxx1eyF23C29tNJoInKieFggas7eD+9uYz2cJyoANMRvbMjSpzdXrW7cTbe/Btbwpux
Ub6Ffe0y/zDJI6ak5cWEDtzqhdxFcBooRZfiyVphZlgGb/qvv0Mm7tN8XchvYCNVCBgMVXqkrnSE
wBQ6NHKtbe2jU1giABYV+Csr81YBOfoV/ZWwjd5FHulV2kinsv2I9ukT7+4MJ0Ov3ENe49aGTCa3
+Z+8OSUsZaPnlqyHYu+oQCFsf5OO6+jXal7m9CJbA/TVqIeB1zLbRoDj2MwssFWm3b6l8MhdWkpo
KgiCFjfCgRYsKmuSbxHL0ABxp0tAPKy8yFa+3fTLYGUgzb4oENfWzYt1kKDh7zBBagYkvmGvOxbT
RDoJr/j2XY7u8jn88Q9RbpvfYrfRWVPPo7RAu0DiB3ljHJoGW/3K3GZHjxOLcwiIqoFiuYTmOOyQ
+Qar/Ji9Wa+c0eH1Q5Ukj5wp9EGdfw4p/oZr2C/kM8yCCpw615Tm0xLR6SEwPlQey4ItXPSb3130
YTvtErt26qWPAcgpD/6i+8ye8n18hX5kflL6CbbmLjum6qp+C15IGKu/mHISsTs75VO48umupa1H
tAx96/7EBwF8I6zt8B4HrmVdIjj6EryOnQbcQ+ApMacXyhNOq26uhg0eYaBnrgT+blW/Nm6Dctdc
AHbQvz2SliAhLHVx54m2ceh+G9H1qH3J1IKc7KVGMLjsHmTS8kl3q57L2MnchQr9plU2XpMdrGjP
tbj7g0cNXPVTtS7tCWFiPozLcV1/eRtFAJq2bq8AjIR+XT8gpuFfbDwMNIuUD2+HQXFcQcXwC7c/
ae1eDwgNXsp74zdnbIPs1xYA+6WFBk6BS9Bt5LwRLrWX6tIjk/8EC+utiHwYzsLaR1KDstZAmbxQ
8xUTk/wKx3TTxq2mEyOsPqfFRsrsQFzSsEL+0O6SxjaxImVb+crfNwRY3kuqT+N16HYGaCC0lRjg
8UymCz0AhrAmy4Y7e6hfOClE+UNXD01j1+adi6TQHjiwFT/VtbFuTeR6HEPfoxTwKgsU8ic5fFAU
zOAWhqcMT+W2B6J1a59x6cQ0XjTWKIxDJGeYHFyKL9FYBmz6L9ppgKU8rrkVowzQXT8/lvF2Bkgy
JSzA+v6H+S4fWCSSn+jSvRvU7txupbzn+3ITbNtd86Zei8QZ6QijKb0pmOGhl+CBCiY3gDC4Kg3X
em9Sx0RRlO5yZTlmJ5IgsAAGS9M7+aTXfRfvRYBzY8HVLzQ5mv/42gq7R/aLtysFVIY39xXvIjas
RF+gkkM4OAu+iwXW9VMlL8QtZdJ75oQtHFy6nd5TEBbTYfrN9/otf43Mpeead5/j1zZ7wYO6VJrl
gDfvQJZ2wcPCOgL4gcnKU2KwXUppWaFAWSYPznFN9kEWD0mE2WGgrvfkdWIOxTzA9rUFCIJBx7zS
cfOKp9ZdhHN6wykzAOJlmnHrQCr6idhz+mFjKzFGAGNZUKP0duIT3cqt5taxFRT8O5B9TbdGME1d
EVDoRTugo49exjU4TvWTgS9sO+gr2wjDD+zHZfYelnb10+5rW2LKsD2hqkOQ/5KxVG89l3OLnV7i
HZg9bU3Q+NrchAdzX+AFMzkFL41DcOLk4L8zZxKSJLbks6JqBDxb3PRpW8wJmIshRsG+qqy7hzWG
0aZttaMBkWlHXZ06hep6OPigjDAj5GVxo/3rv0ssWJyooHexzu5i00lePMme8u834b0Y3sX80iV2
+UrV2Rc2c6YYOwgSBYTUHM+G6j6oYBevQN9mxPalyWi7LfnkrG8eBrtqzDGeC80GKukhvQ8PM1x0
75Zhk5UakFBgfUO80O4YWuhOSqo9nSFRCOvyKbo8Ru/qISnq2e92AQc/eY7IMGU3eDBBc5Tja3UL
stFBZAuSytwmm2Sff3Tmwt8ld/8I+i6H+vgkZIOIpkV3VT/pz3AR5cBqrrDJWHsUy7AWEYtvw3N2
5WVLZ/FdvCh3ihn8WNxR3BHIO8NHsuQsDrbG5uEKu+Sd2h0XheSn9nYISOYu+93/ZjVOhS2KquZo
PjHsfka/lUuIuLkh8OXL25uYNT3ufJyRF/nBuuJlpK5X7PttWi81G7jcdwqjmT0KJteck/1KjuCK
PYrx0r5SKmC/bl8pfTSkfGFssWXbP6lX4S1di1/iuAaPVTNVzwBXMUmBPzk0H2ToqV/VL7tWX9qw
iXJiYjYBkWAr78vb1U+/2kWIeTfyXrCNbYrNLbDLbtGaG3Fdvlk6KxEzlA/7Fwm9oC2sLT4QA62E
7cE+caxLdWkeiDmf5mjn+B8RfjJXUYSux33wwak6+mX1kxJbJ2njc6TA5y9+ugKV5ZpjE/psdvnm
2V4CZZ98a6+Mzmv44Tmpa3nw/GxrZxyB6Ijf9BYQXZB3E1DAXBkKUviF+i7sRReKv7KyxkVos/rr
O1ondnBgWA31KtoQHokF/izd5sVmFolxh4OcfS7mSyz858yhnucfx4f0+ko+m9TYlH1o2uI5Z2Ms
3xO07MthrR4ZODyk4CLvgh/sr+Y1Afv0G927LzYB4QY5+i27j0BM2ScunjNsjBtrFJPC+Kbrtlf2
4zbCKPwWg26AZXjjm4HI9WHvbFSicyHORstgw4nY+0E5znUd7W30A12MTBjajew9wQF7lXhllQdY
hd3iEOGBuefH/AM5urWf65sCXZ+Vd/XBi8NU957JD2O4e+UIPW7RY4qX8MRyBIJUwHK2oN1VP+un
9lY/WR6Dq7jDSHAu1/2Tu6t6yPbwZHdEE0G1fK2YbSWC0nzN4sliSczMOXh0771LN+ZZPBCoCfaI
jnTbcZRej69c2InZqfcFOknY22uRlh/Nvhdry2j6rC6lQFlmGSMKy+z+br6OA1FR3dH76odnVK+F
1NGAc6ncLReo+l1wzpT+mTY4fLjE9dgYF+LbPIGGY9nvil9vrcnupK5TTgBgaUrXd/iLuaPtxmNx
YhVEc2htR15s5VRXbTs4fALiXlkR3p488BgHi5h6UPYyaHiBNiEbJc2t43x8xkv4mXEsC1bAur9L
0wEDyQL+FFjIZ+HConCNQ/FRv2KnkLl4ShfhEYLt0ZqOqdSqjoEIup/p9AKtme3fr+JB73CgFpZd
T2JkGxVTGvE+hqZ3/w+Ir8T9RKEhlMIdXtkZmB/+/X6MCCuNm5KhAhq/loh5jyr2cTxPHjxADFPK
lLwKiVKvjUbjfeszmV/UMn7pm/EWxyEdP2LFxZCzFyplFKJ9e47FqHSSjNcTFB1W55HJ0M9fImQ3
y5bOBh5v6LKGUe9VifCABMjX/3wZzOrQqoXuwJRMtgNx8+pf9kBSkaBq/Vg/eW11e+svoAA5F0VY
9AnwdwRuKn9f9OmRkEHi0FygiInAuFg1VcjxITCfiCxJdChm9lAJA9ag8KziPUXJQYl2nL5FLboL
8dmnYtEDA0I0IGF9ro69Kn/LMUkSWcRlTjcvHu93G5KBgZaphT/JnYu89XZp4e4u/fFHKbyD13iQ
DFW/xTz2GulyzVQR8R/zIFpVdtErAy7tybyYhotRt7EzYbWgMkPjbI7HqJ/jnJYx/zo0B1h1Yf0t
RNHdSopbNdTXRphi1kh1CXbyoyeAAz3FcyxI5GhU0aWyvpZG4xyPYO8E+ahw8bQ675pJ6s3wuBwZ
sraI57CPqoI1n3gXj+bOqm/Ml6IFXxn7qIG8YXr0hIbwODjAzDki6P++TQG2rtG1diUOX+YcOWJ5
AY4+8I5Kta+zod60uKxYZ5JkU83RGcbg9uIYHCsB0wlmjNHxytbpRBid4Zx4UtfGwUysYddlHDKt
jmLgnI8izUkpliV/jRSNV+YcoxLOgSr+HK0CA7rVftUe4aPgMeti0JLaHMbSiu0WA/sxKgNuw5K5
/D//D/Hzbxgr0r9ExZmIlwxNt1TcmfzQfwBd9CGRs04wK7dX4UPkFpiCjv1C9sJNnYKoT0G4q9G2
UGQ242p8/Ocf/698l/mnW5IimjodIvUffBdj0IYG5lNFHm3/6w0qGD+f0kFEFUOYBUpepVPtEvFK
/+efK/1rTpGMmEoxLFOjuaXK8wv7X+QckYjqQR6kik4L/L8Kp1gFvs7oz6OOF34SUdOn1QEb3kEn
OGlBO5mbba4Asuq3/+WlzO/x/2MH8QQk2ZAVVbUsXtE/noAUa+KIPBQwnwgWISoFsBDCT5BD5BRO
wckn3CyagTAMXwI0vO6hzbRXi5Nw54//ZTgQ9vgvr0WW0KIqpqrJ1j9fixZ6kizkIb3yMsNQFbHB
z1iBZCw+ArxonmCq/+VJKP9uAMpYPAwsJqKu/jOPMaZjNxWFUJHsQLnP6CFoKxo6SU5a7QSlev74
Dal5LwoPYEzm1DhRy4GjPXIAXCbJVklACyoU0USstETscdZXNf6RF6+x3eK4qioidZE+jChTm5TH
WxBNjrSSsm72gTiMRIzm8p8f6r97pjJ5lVhkzZl69Y9xPfpqwa7k166ZshHq4GEWetn/l8nzN0j/
OXIUmbmjifC3DEP+/wfxgNN5bCyQjl2l3WHTXLrU2PUGxe+GGVNQgjX67DIVHTgGeKNTb26GSDvg
/yDLsE8uesCISuri3O891dzz7J3CVH+sZmaWFO9JWR2mEYBGoZdwoL2z2Aa/eZVW6//8Ycn/Qs9i
BiiyrsmQOCVLUv+RVWZp6iD5ssJ1wOJo6hs5tAIdjROtljHlmU5VmLqpoWwGaE/iXFY211mVvPhS
j8AxhjCiDz++Jf+YcfWoZ+aC4kMrmHr/7KVm9V/myL9dOxSVxt2csynrf3/+v9YOpbb03Ah5uYys
ZStBtcFwtSRQGlh42j1iWuqzp/990HYRkEsMFHzMHD8Tk6Da//zR/dvlW2HhFlUU9QhD/zEEfIQl
kmCO/5e082puW+vS9F/pOvf4BjlM9ekLRhBUsCQq2Dco2ZKR80b89fOAPv3ZptniTM2FVMxIGzus
9a7nrd3EIHtiVcm4mmkjY0hMqFKrbWBwPwmQuGZAGqMPs7ePd+Ds7TsbuuoynDeThvh7G3SoN/nR
BgcERataweoh6SJEouOj3cYxlE2MGuY7j7osvFxmSozWqaBiiSvNOJmBMjnK2Id3fwaiTIj9lyJW
3oWVEHANrsu0hN0DerTC5EZzxkMX+l/hROwpoyRgGnfeTFkSM4bq4wP7H86sbVqMxip86ZMRIkGD
SgOSa7cp9kZLiN2El62jWtsMoGZEjJZ4Upwdjk4ocovnj7d+blykhc3EMxngnnYyJuiDr7d6xpgw
zpweidBEP5FN7XrQ+YH1GBtY0da9uHDM53otXYaYpMP3gWR3gpNLhjbvxrSv3WngWiK4+WLaxZeP
j+zSNk6OLDKESp0oDRaR3/Vk1lvdzi50vmfbJDeDggUurdL6o02CTO9rVXBTVJBZe1IAI72IM9DA
jCK/G46YID1aQ4y8pl7mjqImkvHoh9P0KvWrfVR3151MfaitQv8fU7JUFhGDcAy/ANXciAYFcKfR
kltpfAxLxuZxBkYF1n0JF3sGjtk+Ko2PT5wy38q/9/aaLBu2ZtP3OEj2T8YU3ShbTQIW5AaI0xeC
YRx7i2ytIoJaxhm3mdWkj1R3k3IAdxNIFVmTkqlv6eSrj3fFObcnGDIzWTVUxTrtdCrTku2x1PA4
yL9LAcn2UCV+bQmFPC7+HbXw9xrAilDbf7zdP2cnqCZthHWWaasaBpcnfU2giKlO0sqdJtC+Kvdk
w8mGr9tRj0anW/uX5kNziz855xyfbVgUzhuafjo7dhoQ3iPOjy5jAfwIlNlMZV/KOn76+MjObkdX
ZYULTG+uz0f+y5BisobTnNrCOorYzeSrW6mnmKHyL8w17T+nvZpi/bKdk05N0lLTRzhSuCAphIT9
JppvVvnmQhqQBSiFTl7xPo2KXdHEA/12+VmPd1YVHzh8Yg1d220kZ9ZcadlaQ4+laKG8iZkJLaYw
Y49na0qdEJTeo2CrdAA3bUDMSMfxkaiynG/hh2JdZYBgzqH7tI6NqMIPHoKMOjDVZ5kfY8RcNcFm
6jZFFuK8rJOhUzqrWDpY/PVxIXCZmL5RZy7tehaU1Ez2yCPJ5Zftt86WkRckITjyinoxgCKvvbVi
eUqqLRgEejX7s2KhlAD7WFLc1ItVsUOGpByoY/TsIPzcZ6aMcBW6jjHod0EZfpdh4q0Snwy2ZdjE
MCfF2tSG8SJv1Hj6xKK52vpEWAtMChedSblNnCAesGejh2k6BNHtxy1FOTMwMaG0DDoDGWWYcTpb
StNJ0limFRhiAARQw/6hS/M7rVcf7Nr5SjSiW8hjckc5z7OTxZ8aJ9SBNPWU+l8VkeGNuf5A8fqL
gfuXEpaPk5R+UUyMAlVN1IsiVbfTGBLYqcwVeOCnujNzLi5OpBQlbgdffqsb6qtx4KCsjSyVHj4V
HalTCSCo5nxN+/7BEM7NJNoHNSHk2vkbPcYPXcqcm7rCi5kyQqHzhTjFW2BocVKgljO+y1T9ilqS
O1V0D5TMBfVbPEL21pS3MVC2vmTdwINJFlqtvra5si0HUo8Rp933yWJFUUqoaV3VE+IKahaW836q
ep+sGgxbQ1N5O36vM6+aorlDfbtqOggVKnI+kTreoGEpSlqwreXXJu5cf6BPU/QXTc0xu5hwbcyv
p1D9FBj6bYCBnxnWj9JUXFPtAnMnDB/DPvlcg6m+EiFMHj+Q7kXeXOut9eYYJtF8u34uKEf8hIEF
tVv5J0rjinvWoLQpn4KrCy3kzEChOtBSCT4ZqDKtk87Ez6CWqvWIOhoMWRHUoycgly5NhzhkVhub
KHPeIgTsSDJq5Cwylz1pBpKgvta7F/ZlHs5POlBNtXRwEw4sD+d0iUKUpev6MitccCDI071EkqK5
UC1b2+jlWlPpPIT3s49z/zpY4puCSW1To6wJQxtLoa4km2hLwa4Xw4VBTPlz1aGxQpNNU1VsqJin
fXsdjJ0UtmbuBpQMEO8qbaSyJF4Ql2NwMtSf/WyCTmipqdtYcLZCqd+1eA9cGNRmOPLpKYJvy3hm
2wZ/p2tFMSY2XrUteFn7ESJAtqX+L5MwXQeEQVHHYoiHcZ+niBO1YlfPNA0x15zrnYOsOI2paDS/
Gdk+pZyAsPzwCd7fdF34EvInCkuwcliqDspZvxaryZQ+aR2OaWEk8HQAFD7o+Cv7rYmtIBHzCxf/
z6W9xvpIA8lgENtQ1ZO1QZOIMk2oqYLQ2t4I1SH1Xr/CoFp0aX2o+vyA/QHSH20CFlO8frzxP2fQ
+jyaKtj9EGAyjJN5ZtKVVDcpMeUoNukm6pVWwzji6oh7o1ld9WoGWh7x0McbPdOmmLWDu7YsJkaa
bJ4ccdkURRt0beoWCZJPtIRl0rxOZgv0I741fHTSOTVyw2sWW3eoqN8+3vxxCvj73abLGoetKrpi
msbpxCyI0jLX0yp1J0Po5BY7WoeJhSgFUoRWb+PUvOsoDiC9jeFqLoG26IlOVB1myrL9jFXuoZ3f
tqPkdsQ0YFEONhGT4nUc77X2GoyfF2OCu7DqS1frz26CHWfRwaTdMNj9k5ldZRC3NtuMHafoPtSo
Bp7st5gifBCUF1YH5xqGRtDP5DQxEzJONhUiFfZt4SRuksA1sKjwCKxtZrTXFjpvSsZYUQrn+eML
8+eEmcODmK4BOZ87m9Npl14C1pTsBCUQP++Ur8WoHEAyrORSeTye8sTP1rpqXWiPf04rdZkluSbP
k3U2fHITGA1BDOFbiSu1rTemnavryW1kylcfH55y7pwaMuEuzYYsqJ6GcZl2DVHEb7tBbtyZHWv4
ghuNgBtDZfG5krSrRFc3sWxsbNgCekMvW2tUWrXjLkIUCKTKgAM3Wc+Sf6llnZkucQ4Umfm7rcom
K8Lfp9aDpGJAH1P2W1MHNEXhg2YM9AH+lYjEvu0+Kz5up2YMI0q51NSMeaQ9vR/nrs8ygIQx0pxs
mwFEOFCOEtcxgEvoFPoRAYG1IFsF/XrR7wRMtwUFmuAaIJHkWsAojUuEmgW3IUXwi77zpyXwwesj
8NZWKAS0uak1hdrjIUsg1jASBPhd5joBM0WtV1TGIQop23zjN/l9qlNEPswEmSN0TJQ6BfRUk1An
ls4VbYcjy0DCG9jogRcdPw4Qz4GdBPSJInJCreDg+v6LaAyv7kAyTIU8F8UHm9DWqiXsY5Ac0Vfi
eijfBuB+UtG5gLicpapUrwCeN+W8DLjQ4Oab9I8TaztzaEaxHf20wU0xDNdQp6Mbe+mLH6OXC421
ibVijRqtAojiG61X5JBIKJp6ozpnrZXNp4934uzN5XBvOQqe93+sRjO9YvIQFKlLTSeSKg5bTpSD
bYkLi7Yz8UZasGOy7qVTN4n1/d6CqXbT8rLKU7fXSDqhTbRbkB30003VeUyhDjAP0INzbYRm3IWt
elX73VVvT5d25M+ZyhyhV0gT2QQ/Ofu/78gUy5QRg2Z1lQbuRcu/1VBvm+A1ycYXYy7lbJoUD1/j
Zi6Ez+yv/+8nnLOgM6DrtiyfRuS4DcwuwbmIoJj/Np/vGn1ZVvsXOmv1z0UyQTB6RvIMhO/V07t2
aJJcmQp6DDMhxeDA+V+kZYo6y7pLRgXKA31WrAk36kxn0QtaOeT5RYfGRK2hiCcUPLBycCeHKe+c
vot05zmDmaP6sx0s8sBGQeB0uRs+19vgzqCzwnfOhGVss7ZB+HUJys7Wk3rhSWX5yqnEp0a9GuWL
vf7Z86RqsO7AXth/ZG5STpJlEv1yx+FWUlqQyEn52hI2BQlpo6xJo69t+lUH/NJL4Kp6ZqRm5UU5
ApiPG4Y13wGn3QEXiiSvrmiYk5yMc06rAngKqsSlyJgqHUD/NuAHCJQ4vCUR2i+KpArRfAqZTTAl
uHPsZivbny1bP2Roa4r3IaB0Jco6t2G6FDNAgprGA2riX+fgid0PxrXh+NejUA/2QDCjpDHIWvmq
i+TJ0cRDVhavziBflYDqsfOjlqn+XNvGugok1LXMlwhVE4J0DpNS3WvQmkonmsHD71FBsj20Mw2L
ePOKGuP7TgMBU1r1Hr8f8BYyzlTZyrcsgKfmcx6xzKXZyyhOBxmspXoV0hwWiRHB2vlyfGyZ2fp4
lsuKiEpYfI3lS6OqfvbaW0RY6f+o7Tud2td+M4cUMka2qvZwT7uzk87rSXKu5hui7rEUrMLRNZS2
ZgHz1eRMx45yiOv8NQ7qb23YYImlH6SIWabo6bCrunqAxfFp0mt8q4l+JXX4Lf6qOCBH2hBRgjl+
osLLLWCRJTNnykpNlNGS+dbRuOzSaLDRRPc498WaxVsyBHzwUiXVOh2VBEVwLxryWZZ0YRg4N8FQ
ZJ1lJAXezryM+71XTK12iCMAIq4klIUy5PfB4HtyvFaC6rGox1e5RKvjpxhvjxfWOOqZIUihM5wn
zSRrtdP5vqpwV+uUb7uTr7yBa3sB9v9kKbiXOvlDXH5pFc3V3PHdnAvLcEyKwhe5sK4KX3u1O/GQ
VwD17JKsXzlHqrbNgIBC9fMN8R5KqhzxENbp7uN79VzvSkxLMZnvMx/7Y9ndQVsd6qAo3D5G0Wbl
u6olvpP1WHzlu6lMPLm3NlpIhRYqzTFn59CRLHq5fUgF6ggrpHQmvE2t6Vs86C+ZLb9NsOBi+1HJ
xtekkS+sqc5eXkUhLUkuhjXd6eirS04c1XZTuJTTYd3d14iGngJR7mU5uguYbOXpsB7jYDvaxkVf
oTMTa7Y9R55VxXDoq39vW3R5vWj0iraFecpSpTUrg37FXbM1ipUhxQ9U1nvhJONmKL8Rp95AbNvm
vX9jqO0DpfmLRNjImIFPa3J+/fGVPLfYZedYzmjMwVi5nfS6mV/rAOe5kpMoXsCNbcbJeIkNussg
xKjQNK7knNhSYBg3ZuB4+hA8XdiDM+sqrozsaLbJAss+nQaWlh6JLCe6VI3dw3x9etNxg9k8Tbzo
Tvcgy8lTkZlXQ2LfRNSTofMoYu0lbqY3YQV3Uq6/5ED2JZ2qWUu5cHeeGY4VDVWNo+mMSX9k5zv4
lvlEHBoldMu6ung3jOqQNjSgKKju7Da/lAw+11g0bLZUQ1GRlJx2RLQMv1CbKXeJDmzqADU8PJMF
5NVVaYYPcTjy4nDhdp6v8cnIS75eNjSNDLSuOnMP9Uviopz6oZZ9gldULD9P6BgHasMtcR0U+aXA
t3Xuav+6rZP25khxEuv6HChz4GM1kU+BqQKpixWOEr1WQwGAzUbWqGvbUK5uprKwKMKx9/bocNOa
K0rWDzPRN8NzMCCfV5fjTi70Z0D1GIICvQQ5rKbTtlTaCAyPvGuk8kBJbAhCXxMEa6FI7K192daH
I/kYiWZG+hE2X/mu54o7aswLjQ7sSjztmlDZ4TG8zovudozeAtVaO02Oks7ybGqwCbmoQ+GKYtzK
lbMv6+7GyYC+SOO2npobqa8OCQCfVqLUlALQtLvOunGntVSpVe33OBaHrmEvg/xmyCGYZP70YKRk
SlQHS6OCIu1lZIGwSYdpUX61d2HC8qzQ8cvMfPkFK5vPSWO6ONIupFEbl4C0nQFnP0xyNIg0m4p6
tCPh0uFQNjoqSarxdM9EE2ThCL3JBpTScvZaIs0istjggyX2UzCmsFBzxhGzwsmnoAWCF9jq2qQC
RQoijzuYSlBSLds46BFuih42HaCofowxiGiT+zZjkqg5OmCQFFvuvpip+8gSYSUYN+FghVvIQkjG
iWAvMGF48St01rGjbXNsgWypvAOjR40OrX6y8ztQ5yutZD6Gr+KuyRkKDahxCfXCHd5BTvLuUB6E
+eXB9u29YdfvXVTcBXV+JzUCLYWP5kmnpL341tjKs5pSt5gnxVM87GAZLiwT3C2Jg2cLOJJfUuQN
pNgJ3dDgtxL/WsbUqgUcoIXGRki7uUkMZjW7Ge9tc6SIlJ2c+wEg6Vv0rVstgXvoh1d91L7gujus
8nbcftxdnr1/FMtS6Bw0ZCvzovqXe9WsmkqMJh2S2vir2qRHDvtPY4njBSohfTTX7eTsOcQL/eC5
SQrxD1aviCnQKp1s1ghHGCrBSBUZ6R9Fdm7yJCOen1/oic4ORwYzTDKchJwB3/x+eDriIOD1Tu72
o+O2fUtNFCT4jGpdoikFcjqgm+GdU6vXEbY4lXJ5pnCux2dQtUzOMVHY04WjU2ZVVvYGGQVqONIK
xWmL/r2XzCtevkEowKLPXvjBdE/nv8aNOlmBRLySawDJNsHHFkMeIepPiYqllm3u/Uwlg2UAS/Yx
oukhZy4yzKetuPHdIM3fikDct2HgwRXfO2MHTAG3qc6oqVDIieYHGIUEFBBnfbsaC/OgtWDgErrL
dpxzhKm0VDErRtYwVzrJ46uWT24+YbgTWkvFsW6yUEbI/6Y2CcKcjgJ8fL0WlhbdV+VdbRdo2HWK
BmQxvc5Xs4AMRv3XgH1vbD6xlEoyE2jDCD4rvqvhLUHuZSbyxZd6hAtzxg5T1bUGR2+lBLhmB118
bTNJxasgBqdAFKrJLLFS4y4gygDGUQEhnPrRFssPXAgQqIu0fKeQCjCpDJt76MDyI4zoAx1LA6Ef
yqGvNiOaf6sUAXgHhwptBQ4FuUerw3FUpogyrYNFO1Bj28VPU1JC38hmkTg1n1jfLsSMFfz4Hjw3
XpoaS3QHvRtNdb5Hf7kHI7kxsjzpsOHVyTGpj5mZ7sde3iYKdjX/X5s6XaJ1JbzhAuSjG1qQFHP4
wjkxdjCJy15IFw7r7CzZZF2FLgU5Gsu5349LrtSyqPSa40rcJsRNL8jX4VBs5nl7rIyfFRxZJyrZ
wQ1fOMxzsx6iNISkmGqxDjuZIps1soI8pXsZSPtCQM8ySl6EuLFCZ6+UXF+ef3xiz2/RIJI/G5v+
EW0ATo26BY6hW8c1BWD1AarMq+KPz0VavwvGEKhO6483eew6TudZsz6WWCdqZetU/DM1JVR/HBTc
eEjDpY7JYYfGkWJLB6NRuV5MwnxoYDPhBdenD7Z9wO8WQczIHKHu51RfQY25uJMYqBqKXakzzQQz
0mjaOiPSBkMqoE7gPGJlxj5B9Eagy6cobtqZpWUup3raBn4plpbN/dZTlYbXALHtfQdHd8W9so8i
+FIkb5ul4j/UKYVxAiZc5mhukamPg1N9yqV8XPhEYhE0r0IRQhN2pGSl4p9AbLan6niuPq8aoEkI
ADEJK5asPvMlHP/PsQ11wgCO9/FZPdtqabMaqSBS02hQf2+1/eDjlRY6mdtX5Xs6PjnQRhJ/2oGv
u1H1tWhXMfWO06VA5rkGBA+IQCYBXf2PlUHTSWNYqmbmQqh+jycunzM1r2MqXrNZgzHU5R3cn8PH
B3tu9CfzhOJdnv8dZ9e/9DyyUycIkiEfJgwhBbiapYNOax7668LwYlu5TYvqMM9PPt7uuR7vl+2e
rp/jSU+7wpAzCpuHrZ3SxmK7uelV5bkuupuPt+WciVDjQmwiEmNZSq9wEioXvY2hB6ZMrpbH98PQ
9asI2XpANFatU4GNS/ndwMyN7NO0HeWQWnYbZgZxQ4ULje22tTAaVwve0gL6kWkOt3Gg3cGqHDIf
wCk+8xR6Km+BSS1WowPL843PMRrJtaoiyxuw3WtgDIYx4BxjehQtSJMpeaBvhN0LeWoT5jvmtJRF
U23SUK2Nc9vzsbjEtGMZ2yfK7nBeL6hGqiTWGwr46wUrLwLGBXN9KT9gs9FQEkLc2Ve2QWfgcSca
3PQwhkRKtc6N/nM36T0mcCx7FGFskXvd+GYAybkHfomnCUOwgDGRLAMVhnCiDXd6GnrzvLmqtWeb
GfHQ0DawVFgH4fCsBxM2WOIQF+0Ndg/l2kqk/ZAY6x78bCSF36WpHtdGKDw8ZsWNUYe4RVH8ikPv
hSHm3E3jzAbUJB64W09FnWlaNuguS+LqJaurQnvuwFEIWX82SmNPwvdZYFF2oadXzzVeB00G1RAW
qeLT9sT6MsC3kA7CTK0bFeA9sltfXSnNsoKEG83uUMqcgmsixzX9GEvDzL8Zojh2gzh7qFvSmqVK
2jfDtUONv+d++YLeHnOrbprREskeFi+8hBagOtisddpRAqwY0CA+vi/OVAro1Fig81DpbohVntwX
gTSmaCpTmEd+tkE/RYW7TMR7qJUbPeOo8N8qFxFFfdIIfz2RQsz2HAdh9lgQIQ8oRJQcse1aemGR
P+Cqh36LUqctrgVU4sJvx9IjfcKp3jc14PElxEshYUCRyrM1tIzva9SF7scH9afjN+hHRAPKPJmy
Cf/MLeaXHs0xRzsTqpa6gxqvK4LqoNTsgyiwsqjVYaM4frkqMtDhmaocQvgKrOFzynsDvEFEnmyj
hGUA1Eo7tC/0Q+eEGIi2SR3NswTrj8BsMBhT6Xd0tqUdXrVR+iql1V1YUBht6BQiCzxOajjejTEc
gD/ehoO4Nkh9LTqfladorKd+k4X5u0i4UFDqkbll7yNuBVbPT7S5vce0BrWPLn2/cE7lMz0o2gik
AgjcSOycKjHk2A9MwkYZ+uwaI6WEer92pNvwZQ/nZzQinN1hKqJdH3pOD3qgiJPp2pFhN/ThmzxW
6i0JNLLbKcQgzZ/9OdsK1ZsyvgYTt8uYfsUfMl/3ubiFjgr3BGdFpyTGkZvcLUbUSasYriq+ndxs
I9Rxw47u6awAVOaF5aaJo+O2m7OWsjWvUHHI0ULiwnPmC25K6AFQA9KXEqDouplr6r9Tp3j/3FRa
iNbQkdZyVaI8lbR724iec2RIC63VlUVfMleyJfsqcb5ZPV2wGbdvgSGvfIPZTN65CNlWlfkFYul7
4AfeEMB+CmJjFWjF3TyedNYjNphf5kmhSLXnpq4PStu+qeT6yJs/d5GqkP3nhzVZHELm/H3f7ZxS
kCAP91Dru1UQ9d+vfVm7cRgNAj1OtkQLKUmvKyxTHOsOO2SWjxAB6WI7mF+lcKd05o6O8pe8GL9d
aAvnmgKCNE1GtMKi9jSrNpJMSBuhZe4QFylYSG0B3vc+C5phy3qO8xM5d50uYeI591/U2SSZckFZ
cmbSQoGgjc7cmEf00wAvdtdVlc0TNKfg8vVp+WRaIIY7p+LcICd1nbFaT9SRLiJYy5fu4jO9P6ES
cjqEcZkhnkbfc3LsbZ9FuZu0mEiWeezqBQwzC9D9SqsoryooRrqyjQeDe2CT+SHw0Mb1ywLf51DY
WzWPb/y2UnfaOFsAdg4QQny5ZGPXtYN/DS1zhWHSIbIxDmVusWVWw5ywrn+MYv/r2/C/g/fi049l
QvNf/8nzb0WJ8WoQipOn/7V9L25es/fmP+dv/ftT//X7U770z4+uXsXrb0/WOXKY8a59r8f796ZN
xXFzbH7+5P/tm//xfvyVw1i+//3X6xtnDogw1crfxF//vLV7+/svTafj/KWpzlv45+35EP7+61G8
hme+8P7aiL//kogg/QvR06ykPK5G5zbTv/94S9H/RVSGKDUJu7k2hABOXtQi/PsvXf2XrKgm+mzZ
MecaNG6GpmjntzTrX0itEVEhJjRmnYfx138f/G/n/ue1+I+8zT4VUS6av/9SqdhgXPplLcdkglSd
TBUHgQCG5NP7qsDLISxGgImmAtQqTdCQzNry0vvloWm1cC26qK3QWs8PTz+gp1vWbRbgzSbBp7Ww
0KIz61s0TiHwp0KubfbOEzPvftMW+hXTmGibj4B6LaV369a+qmup93Tq/taSMn0fCgnKxwiHXxnH
OROIK0FRS0CY9Yll5hBYwFLVcRtbwU029a3Xh/HnUJpeaMTWIiU+5TIaUX7JJF/NWkLEFv004wuO
kZWZwOtMmMZGvTEtj0diZ05e3B4fSvhrTQ/Hh3o2pd3enop+xUjYoCwqzX++ELUUzP84Fb/8zPFb
v5yl46eOLyIf2UZ4LMFjgXS6tiYfhkpSmd3L8aEP7Xaj6+HBmN84vnT8lzDSeAQUyrOv6b0AGXL8
YApX9Z+HutRRdHP85vGt49d/Pj2+9nMz+fGLx+d/PPx46z938PgoiIDUj1E97ERfl55sR6V3fNTN
T4+Pfr7RJPI/r/38HNN57NVOvvLz7eNXjk/DlJiDHKUUzM4//fP3j+8qhjlNP9755Rd/vHr8gBFQ
wIetBfsXWRCBqvDHzp7s08/t/dz3n5s6vobbYoMrpM4E7t/HUw46Z//4PPRtFQNBovvlOEJky4//
8XXKvV6PaZ3Hh2lq556ZVV4a1MX2+NKPD+bzGz8/8uM3jp/+8aH57Z9Pf3k7aXA4XbR6Ung/Hh4/
dfJzx6f/89vHTfyyl4EgBc+kFSSEg44FZFmVe8l8KMdPoisByOXgATY7H3d47MzPj6YGxw8dP358
Oklh7PX3x1ePL/z8pckUfOn4PJ1//vjo5zfzrHf++c3ji7aETrzNVDyYQgkLEKnyhEIdLsSnfz9s
/bz2MkWtvOP7Q54lqxJt5KKXAoynlERbda2FjZ5ErXui32UM/LDGMmCCdtt4edRcWejyN5aQYAZG
w7KccnaCEFOGYcT8UFGy3MPulj2Xi+6/Hx5fDYW11+Mg3B6fHf8dv3j83M+nv/zk8cXj28cP/vze
8TVfJSmDtwG2acGEoqnLiq/dCANo8us9JRwaPUVKZbdhQSpIxRfG79I7/tOagU69OHbt5vyqgl07
RqS1WGK93Hu9Ew2ebvkwlyZ5lYxkK/XqUJDCW6ldbXFlsyHzyKDXWTPujn4J9nzcx0c//x1fy010
L4WKTTPSy9ybauL4oJNiOnZW9DrwcsYJxXTDutK2QdjjMxLwL4WZvYkm5RBlUK6pj2qwNMEgGSEi
7qLU+5S1EJ6ImPZFfRVBrOVphneCLjgKtUPvNQ7J5MVqL+Be2aBFkg5ipRmVALhIbnrWPG8NnHYj
oqrfKe2ToXWvmt0quMYFVFniM4qHDKEIx8H8I5M1fzMo04MPxMUsW9hFFZ4cjlw1niFZ/zxq7Fp3
LbVdanMfbUd1uDZMap1ZKAAGmzvvprSPDtk8/Pli1Mk4qIfTZpjvoOO/0OB2/fn0+KgeJQpGM/2m
m91Bjv+SsG6ALSo7x0rBu4amLHtScFvJQtqatVnCUu+5BcYMW2UzAKci4UEK1f2T6nT9j4aozVfu
Z/M7Pjq+VqU1iKeOfEUKqVkqinRrz3dBOWocc+30SPH//fz4qFJbVJbks0fX1tKVZHWDl5QQrcnL
lHR4eRivo+Pz0OatAcNzaItgN3PdEoATmY2uRjkn1WT3krKUJ33wfjwUleu0jboLJ+pB+lr3ghoe
SFBSJhQE3IBh7nhJodg//lXtToeA42HIZnuibmyv0SadJRnU8UJoIAaHSSO5GuD5sQqHNbTicoAm
yYzGVXDhizfjA1wwLdw1D8MXG96wv7BhRuXL6Sl1pe9FuA20FeYFsC1piskbpV7Jp6jblsEL5Xvl
AK3FHduX9TetvCGZpTeuGq7kcN0N6nJtddFaxYQTo6rRoqxmGU03gfxJGdeV/tb6r102/3Rck2pm
UblOh5V4wnGtZm0YEoJlwQ5UzLOHfWujayBqt4qdlVm8hOMum95VdR0DIYTzF/UbI9h1IM6kZcIS
KFl2drfpdXCHrm5QvLbvgmfr3Sx3o/GIrWjRrmuFrMF1YT6F2rYC5o8RmLrIxr2eXOXhdS3vSnB8
lKcJap/wwcNBZDG1YlVqW7ycLFVaNHQ4OrsVXStz/eROspcaFsbfh5Islgpsun0B2qmAOU6u/PIW
JFCWb0iQSe3VaONcv+3b5wz+aRt8KsWb2W2pe6RkEkctPBS2RuQRxLLIPoPBl4ylbbt664nMC5J7
hHWtvvTlm6DzcBiG7+fbrvbaB4DCii2S0zLZqckVuLSOLL98EzrLhuwi51c7RNoTJmXZpxGZlMoc
dSvDgfuupkv5BTiH5A2yq32PTTp32L7KddaspNT1kXSHa2Qes2Eczu9P8X5w1v1tQHj1UVxHK81e
Bxi++Dg4EXHcjeZuAGQcEr5fGGRi4LikQNWvcchQIrfwN+Z0Zatf44l5JN0kBpXYPzh3hYS4cGvX
23DyahBD7T6OPEwaWlsjihEv4uR7gRqtuQ5oR/vSmc83nmBysI05NkpnvxMNw8acPkyimQ5Y0wbL
QFsTKNG77VTuje/cs7rxFk6kxFYVFvPCUwBp3OXJDvtpDQM/ZJo5DtJ4LgvMtleq5Vb2LpbWWUZh
+hIaFj8mvgCVwsY0wvcip6ZnKYGDx282vo7ade4s8c9A3CKDsh1WCFHvMcVTdPhK3iSTaFg1OwCf
VD4OsK+KfQocqWbqcGX10wKePllPyJ/6FQUFi/XwZXgM60WMoxGg/DuhEuyRcKC4MrAFijfDlsMM
EP4bUMfFrp/2lIgq77PbBLs6LPpmq8qrXr3vsyvL3MgHVVrpEjyy68i6jV6w4SVaYnaeYjIDX2af
Hc1ruBUQtoOeI7ghR/fTkC0mWIHctXUMjYu4e7hS9A2UNGtcptmqp7INR1CDOPiiTjweQ9IG9tvO
mtCruP4KpxPo0yJWDq19KyBTxC6ikQkA3RtQMucRiCc49RszXFBAStq8IKRee6G/LpGufIZQa1rb
GK+EfDOjzupl8YIZHA5AhN00cyVXK36lAdVNGitdzfhgGrN17dxoe5CwbtFg27lhHLfbBSB/EJIL
1DCAOdiTSMI8A/HLIwsnEvLlvkU7/1K1GBNA5W3v1TcfexJ4OOwX6h2My1P7pi637JPfbO3sSsU2
D6O/ZfBYPs80nGirkQXcy+0asXChPuT+koIvh64Y39+uvzKREH9to5sJw+52J72mXK4KriXstia6
6RZIItAULKPH/Dm7rrzwFl3uWkz3IcR91E3VF02jGmXVwjY0c+Zwa5hs6G209FoZ8OMF5LsPAACW
j2OxoZIEc3Mnpc5sJm7ihEsaQ0e+iNoKSoIrPqGF5/x/K56sfYpnoauv64ecUjN9F9xNe0jBk7Ie
nknW20ijwN8la6CVeONMxAVBZnvmhLhZRZbtNilj3ZJyGodI84Rr5gLxQHhVSgdDwizqoE/eON4B
faAGz5GvRM3AgPcUrCAu8pKPGzjv1cu5Mqd4QKF3wDaNGs0FCZIo9tp0bZnbvH0I4u/9+LkDRMh6
EhOm56wBvC2u1QAvgWEp80TeaHgDp9vUvp9N1is3wc1qcAllFpFXyquoeu1LLBT2TbLlDGH0XNuL
qlogTcfMOw2p5Fg4AtEStPRF92a/spe34Uuk7/n1ZM+CJqTQuINwtggP8F23/f3/4e68tltFs3Z9
RfybHE4FytG2ZC/rhGF72eScufr/gVXdru3uHj326R5VRSEZIQRfmN+cb8gwz5adsYYnuoibRco6
m5zUskDi6F0C97bGBCpqnCuK7Lqt72QbHd6VYdPVPzTc3F7ywdEveIht1QdM2cYVup/7AdctBHER
XA3tTLONJS3NWEYdCpM5w8Gzdw3hLj0BswyXXLlk0xn8l95yXHcDMM27qRfzN4rVR+/4Wb40GGKf
QjRCPYQZ0Mq1wf/feCEsYbAutEeqDojZYh29AORlIyW70h4/Fp/5svmoVrqz9UWUo5UTpbsLwDaR
AOCmgq3zFulL+CIqaO0g6K49ttCd0OVXnR6Z1atO5jlf+vGRQzsgJKha106EG4zjXlxj2cq3OFhh
j1ijKeraiCCC3wMxhwoBIVTm1O3K65ZbhC3Rf/MpRd+rdX7GHm7Ck6+96pHlErbZkLK8cjUsg53q
AM7jSWh2qa7a9DTuFOyXJefdWhQ2ZjzyspFX0stWxSbq7no2UpdLbwPfGIzfh/iM6QUOdNWbRzdI
dtkDZfkH8ebtoiMy+OhTJzqKCCc0t7Nbhv/qIlkHD+Yr6tD8TXpJIqyN7PEdx0RvCUgHlX8f6Qab
lZaP0CsKkrTZRegED0iUwG9HlVZ7EelhpIlYPd2kK+DX9kl+rk6pk67ai3boITxcoj0K8GgvLlaN
ZavcNFtDo7M6tZdy667vAvr5h/FQnJQVggiolPHS8pdHuncy0V94CRinvNYuc8ZiNRIgDAj/Q9hf
CAtWOgdt5b/WWw20zduwxO11d6/e+kNy6p3JgWRN9HGQcYfw5cW4Au9oRzb+ro61SBYo/B9dG9U9
J3WyY7yyVrIdXuqtjtTkNTrlV+FX8Ajw7i28WovwiojlV/HcLfOttsgdZELrV+9Fx+jEsa6Uv8AQ
aSFGpTgVoH0KZva9fmEko+lwh3FpQ1KTABFBUSo2GDNexsfyYPp2vo1OwkZzjIN2zR3DAQK+ti44
4K2MV1RWhRqJVb20x9fGRh51IdiMUKINOFx/FcBD2CaTy2vCr1p7a4KSbbynOTyH1/rQfUUnc90e
ireYqIfM1y/x61dyCh6Hpfvlv6a/k43InWCM0fbavjla6ITiTv6UPjXHVLZXzV28BQ96ZuuMLQuw
GGyv4mfqcKCIbdwN75Z+cUUl4l7LPNloXzwkG/NNvZWvw4mBkAFSfStfww/V7k4gs/qnaB/t5Rs2
0JfiQb3hZ2JzU9fyka09Onh7Ld7zyGb0WVV26pAr1A7GRreznf9ranQY+/YIPUGEYk1boxkLKgWH
+gV+oVxJ8iBt0jNT4q74pK1mtzhdbMd9uKpuI7rMjGUvaEhmR2an6HNu93hVnsGC8W9PL3L6PRrB
auhM5hb4vbk2hqU54pX4mrEm/UTEvZ6sMuhMuNLq0t5kjcKtURd8LOE2oQnLnPE+vodPAiLYeM50
iI2sJHGhDmskoGscMW/Cu3hkXNZtbdVvBQwlTulF33mbftvzQIZT/7t8RRUUBuuK9p5eMS5QPjzk
ve3sWTiPK2nlbTJmpFDaVOVCfO6UX9Fa3HrbYDtpwy3aYjUulZ1wVI6InC6NR2p9hHZIm1m/pxIl
ECaZKRMz7RfUNHVr5T8Mj+LaOI+HZniIjuWekEIDfYBXzCs6KUsULC6fwUPHre7RQ11Io9MRKu/C
c/AwvmCaywA4jxII5zGoYORc3bJPJKoZVMSF9t7wQaSggYkwfjANvneoINrqc73FBQenuoX5Vp+R
L31P4qUg2N2jFdnmG3vlq/9LO7RnvZ+uejygYFA9trXdlDbPvX0yXsRbeY5yOxrXycMUH9yl9+LO
JeIvEGC38tkOh/GFCbF9H3mMKIWn02DMwEaI0B0rhqVhiZFwuRh2w/IdQjNI4UX/qJxMB5MexgqQ
Z8vyzFjKNHkfk2M3rKtbfGbIi8/dkfsabUS7WAp7zB+ls7zz6aGEQLZ0F7cxMPED2L8tHV8FimGj
+e4ALGO4wTrhLK7FE5BtRP6v3ku5yh0sbJi6GMaevc27j0K8tsZNxd30D/oBGAQTXnjmunuEVhgk
RaSSWY29FMw478bv8bVGuOa39Kqd0RV3whXA2Jd8r2/rvV/Z1iM17c5YNuGSKU2+EA6Sh6HR3vqN
wvBcbjsbJ/C99GSuizURKmdeX/CTeCSm6D6RoSnu3q7dZ+tx03y2jBMbiv92YUubcBU+BQ/Rg7ZP
V93jCusr0M00gUmdzZFvLT3zgT7rPpNb5AGqn0qA+cdSfB7ehrf8Ul5xvzvVB6RRTsaHdfavxpN0
LpFt3qILs05OJprIFLZe30OsZxBBpTsDveYfHarzJBxu68/yW3wRtGWYL7p4U1SLurWFX2K8UYJF
RAiFjcbil+kfmWnE58pFG3xFXLzTd9EyWFukdxEzdx/ClXQizKTVyjdLWsQrxmk41f3V26lba3TS
cCWby9H4FIfJlvEBfVieIiYNxrW+Wnht7HTaEQLi1+zReuEi3r01AX4YYn42Z1vxFFzAYFJYG7E+
mtNuwpSIzDrpr82f9yp3oUBPJFdA0smcCgrznjSlqOa9eTOYUoNjYfjAKoQklDqlk+fNnIn6fjnv
eUOH9manqPachZqvxxTjXeNbudMZ0hMKyP3W95DPcLt8q+Q4GIEb2ErgntM22FfCvSWZIyGjREll
WbRysBnEzNuZ9Orp8gMBxx0jyjai6J1lcvLrMkbqZt6wdMGXW996hZ7tgFJku3mvqtA8HJXOkUGo
7apwyupL8VRXKCvMuObdqBYDZoGO4TKusi2I04UcwD+An+WZJfY1nkKGJE0fs7GYNCgUFrxjSD1p
UIpLqZIbDHQyDtL0Vt/57c73pcpBI+VdqnWyLzhfhT4Rdd57FKj6fgrKwX1E8XHIdcKg6YrJalER
EEOcIbQosLDRwNgazMKJQu8kdyGcydFuSq+MGTi5JsVTkDXPXvoWIfgmGhJbs6ZaijGVR+bdBui+
nQWIDidzSnfO8c553XnPmCt0XVHsE9dL1iFaubt5gxd6sQNk/dfL+b1caIJNCX/eSweceBqpK3d1
oZW7dtrML+eNmJO4ajtWYHMedN7kglDIy3lXdzGub3DTnPOyf3K18igj41QEbDtfFzYB6okL+Jtk
PKfM8PDPPa3xyH1O782bHy/n4+aPRUJOYSNJh7tkZiS6q89IrD7F3rSprTIARA1dVWSeqaVsL9Wy
vLPKU1xP1rI9ScrdYInlrpCUfh1m4ylxUezyQkduFEYilax4PlVx+orK3rwXmdZ+TH0szsf+kol6
il57QZYxKRqj3UtKc26KUsJACRrxKOfFriCrTo5Ufwan22z/vJr/AKbAcAKPnP3f3pw/9+f1vNv2
Sys18r0yknMFl8O0QhK59lDVQZpS86mNzfvz2/MmpVa5i6fN98vvvxYIY/VFi73dP4+Y//jnLEqD
+6X9/Scd5KXZYFWYFYZit2Ig2eA4tGNgUQVdyNUQkWVoUf1VdW4vfdDNaNuC2spLS+pfs1gr15ml
br//Nu95OUeZ48hvmD+gQPvAZGk6wbwpZIGHhtMiBhB5KzvzQfOHyF5jgSDNZcTp8N6IOfLPqb7f
/fN6/sD80fmkoRExDc+73+f7c+T85vfHvz/z5/Q/D+81L12VZfv04yPzF3YGNK2uJKf9fZrv435e
2d9e/9sr+/7qQsPuXbZCKs/TfZtP+ber/9uv+7M7f9L9vsd/+6Y/u/MBf36g1bDO1GOytt/X/B/v
yfzNBqKDfz28v33z9+/88WPm0/7LFXx/xXgfa/VGme61mooa6TT4j1Bj/mx+vPfj5Xzcj/eoAZDX
+nEaaS5afR8+730fM58CU15WYN/HfP/5373382vmU/w47Z9jDGV8rKm3rZrp95lzLdYLhww73XBX
TxN5M823819/vDTmCifjM1bw08acq6jz4X9253fRt0NFSmvW/+4U8xHz5vs088u/Xc1//NyPC/uP
p5mP+/6m+Xzf7/VTFWwG1Pz/ChmSYbmD5fk//8Dl/Atk6PhWDvFb+vvvsKG/PvQXbMjQ/oc5a5KD
E+GYQqMFgvQXbMiw/geoPoq4SFP9wf/8AzWkWP8D4QwAKuQTRf+JGgJsDxeN6q9qiIao/L+ghqSf
1DJLBLAyqXzDdoY69BMIl4pNWCZ+NG7ysekmYiEwULViSsdNbRDA//RQxSLw6HZRWBraEJ0LnMgw
F2ZBAmPQf1toaappTRrRCP8LOUX6CRTk4gzFMAFI8zP/VQgECUUf+wZMN4Wq2cmGivRYi0OLVndn
BDOofSTl86DCBE3atZQYJHt1pfpvUO2fNEMuwoTEgYq+Bnb1X6DaNWJXRFB+vxlqoE4icynsMyqo
Q85NMVwouxSgPOWEpcDne5ilrNZackDCixhxiSCYUCmVnjIDa8CwVm3gKtQZxfhOXV8lDMIonWsW
fPO/qeRNUMb/GxBG40IOQUbYSTVlXvxkLjbNYAbtYNQbTSGbZDUvrRHnJF+VTUw8aYe9TiUuCfaG
H4oOktQakcGi1cfXQORX1kJ8ARbc2vO9HiN8ncWwRFukBtosqyiDI2CqoKvfSuK1l/1yF1igqlr3
lZukoCJa742Ur6n94KGmaL3JWy1g0RqtPZE0QNLIgy0XZrChukvmj1VDSf6kb+QlEPJhMcCoB28L
ANLMH2UEm2xXlSJqbZOZdtgtBwMfdMsjOy1iAYXBh5lGR4YsihVJh/irgPVvi9+RKYfYt7mgYLWU
dGn+5HnCReg9jEkzjokTnSeTYi4TaaZtBPImKvnxsWuaVOnyu4GjVd1rhWO0ROCJSDgyapGj4deg
Nz7W09p0J6ejS5gVenjBih6G39gEWMt6MBbyEmtLFQVhKfL2uaEsJQysseTGHVCJf3mpEeCeWqR2
7KrYBsnel+Vl4bZLWrKSpuavZbe5e536CzCbvCimBu7KxJ9oh4oYO1IfsBDk6ALC6CTao5vzEYtq
5CihGTmD4FkIWJ35+ACQWWvtQi46LBgHoNbUxAF4jKsgfFYbr3ACQ8B8cKBXZcrBCOWIMmZ+KWCC
YWtJ5gT25Tq1qLa6Fsjq6s7ySfHNs6qSey2qYV13JMgsclRajgdqVHvUsXL5Uzewc64FvA5R1sam
BZmiuZcKrfgF8X5RmXwJ3cEztWuhsjA3je6l0sO7lvonlioOusD3Ehi3UpABdxPrCtmE5K2v2bmh
VouSat7gUbTnJCy6vX2HpUtQhSRXlPCl16L7/JdE4jG1XbfqNfUJDdoK+DhGciPMG3COmN9SUGv9
FlUJXWDl3lU3VcR7eAjVZ8EjHa67MWl4yKdqiu5OlOIGxr0zcrp1MfpfRu4doJfeZNVc6IKGI3MD
Tkc3LcA6ZbBiAYL7m0wlHe/OTkAiwGDwKOG5LCK/OLkSDTFlYd5JOn5hKiW9OBXhdmNI2GUSw3Ju
OvMv8AJcRrN0eFI79NM8i5YaluQTxRaZnum5j6361enkr8ruoITdtRuT2BakAvoqjy6L4NxVcEty
hqVSqKLHjsyW2zvo5xvbtIPQ6+ITmyqNuDCV/FJB1l/COHMszT22AWcYTDV11KhYNtnUMFrDW1qA
PRaGl8DvKLPY0brxNWwnL09xcvP02/MY4HhZ9RzvgfkfC1zjtXzlFjDZLWE4t2P8HELz3smd8o6E
IwYDwxCtvCS7laWOHU/3iR9RvsxjAQ/krntOB62yc0GTcFDEUlzEhih0QRFkCq03sJDkRM3ohiMH
TJqYD7LO3JQCFdKisnikZsEifhrGMxFiQAUXeiWqGCjWXXawdLNaAOohg5A5xpQGmQe/Aha0Lbjy
2ROe0fj6aDQ4x4jaHcqCyl8p2UaNrY7VPDcSI5sZono8P5u8oX1kVnwfRhE6jrnOMMYtKhmKRUMn
6YLQWpDDQWVOh70h5dJRlNT3MmGKiOJBXkIbWDQDnt5hT3cOzy2yLXZYM/2qEV17fiKIBYOC6/zl
2AufWu8/lj1jxIAzp6ly1SANEjvYIPEHRdfj101FplSm9NPHnN3vonWCuyMwHHORQSXK8rmZwidH
4RH14wybUIPqfnYb4WGow+SlEN0lpciX8xcRpdCj+53WKGQQaOzrWAyeK7M4K7hYYdXIY2dukJde
5z2OchXY6UjXaCttIVlvIWyPrPB+zU1k7BjNYtH7qjLstmLqdMHorUypxXMyeIRjYVJQT+9WXOIM
KkVfssgElFdMHk3Y9xTLIrq4FJ81DXp1iwNm5UVQI6ZIQdHh65dOlFlnN2opRpB8WiSigyJu5wjJ
4NSS/OEhjb1AyXGS8c4viosJHKqnGb+BG2qKPX+sG8p/6ksVYzxR9+52bpjuwOQdeNGX4PqiI4C4
GBSy5tlYvdeBS74X+UQsyZ7mVqRYDCuw394UHwfwkrK2yywhyjzOYmrgFYYb8HCTwyBLrd0UfrTQ
EaQ3G/LWWUnbLkNGMkHP7nJsxXbvRauy1V8nFpglM6gk0xCdlaOTJBABxYGVWQF8e/5bnuS7yCs+
Ut+wkDYCg4JbFt5oxdJMGIpHKPyzKrlQTydqge6kwbM+ffOQgQJronOipPecaRVC0bAIQfW1WK9g
KYuAUJZTSHYthmQROWIGeR48SnWYH4A18jzmnbAIHcyqzpKa5lTCw9/oUtCI8+JWcW9dUylto4nI
jWu8rGUPPanmrvsgUdUIr4W+Eu0AF8t5xpZQBXUay/8M/WoF971zYmS7KbwqK9XVbi2/3mnN5D7H
AUJPu+9FpkmeyWJMQFpF6WnwssZ2DXguSv9SF0wqYaTQ4avoK8qb11w1Lokm2FpWHwZAU7DNsf4F
tJP2V1hDhQ0I7i70NK7ByKfQ+dBmfbZkqmUaJF+NWhegDgYyeUy2qTigPB1yD7hniui9tQEWUVPo
IeQYrwtgTwRmoVEkkEbk7gM7tcBq7L+6Bfc0kOU1uMd2kVfc3D8hiBTgYVgkTmpNdMCKZlED8SJf
aUElOeeKu9ZlZeX7dHOvK57aeny2dCinKphy9aRE6QTpwzgOUXigWVgZQn/ZqDqQngplTbJKZBFd
YQn7HNlLykHKaSiE3yxKYL7FdJXGrSOgCfI+V63JrK1/8eKSHjkNq8jugjDIuTtllt8tj9GuQDfY
lk96RfVH8dGomO5F1YgAeROXwQfBVFswuoWXEF8pGpcQ9jvEWVp77rJy5y6gRRVov9CXBY+Tqcbw
2zMRB9JVBlKooRN0zNTsWhM+LRXtxKjpN9FYwGRyp1AXXKJHIlNCWMtTheesi78Mk6lVs2g/WSDg
Gm19sd5YaTnQj5IpeEjlX/h9YOSBGzfKTpVfwXAVy2E9TnF8r1arpI6vuRCPK2XgR6aZt5nkZyuZ
UVmA/YQZa7aqB3VjwUFgtmcAbYcAmmOEeIgOVlFOaDBplXxUDbWIArZZAf/TQQF7n4fayyTz1yoj
EuKv1TSwIzm7D8zMsNUeIZeme4ZDhB5G++XGdB3Qvh6SneC5TMYkX67PNYEeIGL/y5y+P2kjmOgU
+8SuA2OWXJoyvodhesmF97gPkAJzJymreR7NLrXnixuDzL6qR/e4iU0nzZiHhBLAbuhThcpEeZk0
6n4IDDK3vbjyJNpqpSRwMjJCxCi7z83PalVIiYKTZO1SH4u3ZPSWdMojAjo0oymey/rkModBgfwa
dxi2zoNxKJnXOQaZB/GwYnKVQvHBVUAZNRE1RTEqIc4hwsijbJrqZoFrBkBCF1FS85onwaVPq3uY
s6qR163Rn3r/puSS442EGZbH7JyIkx1cFX3Msa+ho1/uAoAzFWGftMTg+aSSxngAjDGIv9Dco3cT
cMdV9GqxvFlILSGkLrq7oAm+Aim6+27JeKknD4VLsRsj2kzdSUN5oX6zyhoqRqnJSjsMKxAlUY1C
NiHqOA3/Y4TOcQESivmIaMOEsG9Ir27LAFuW7cavtHuUMJGiqPMUW9FDGnKv2yC+GxXIAoABijKt
3UHfdua1CaxrnyqMkbW+rwftPs+Oo8DCVdabU9JRGicEZ0ER1E6oXVQ1vgcVUQ2En98EKI4xRfFx
4gLl4CdPv52yycHy2ks7xQ1Wgh29B0rMzMIvokSWIcx7mhr5i4EfhGgyx0TZgcwHQUBxKCsdHwCC
fy/Q3uT0swkYJMZMR4AeG/d1LkSfc9s39C5YBy7VlfmIOHBUYmUbVHhip031lOAdZqTT/BKNBC3B
rylewCTgGpssutuAeFiZaEHTvTG78Rgg00wNu33P6ntUMGHOj3n0H6IGMqgVeiOmG/7Fk8wNOjKH
jpqZUzTpXa641lIO1wHKWsDZLPSGqw9Yx9JAQj0Wwq9piQTVehrQnrqR0W5ux9M8XKjqRhy4rKQh
bI+SS9uZh056GEQcZM2QEGmQm09CzTuM6gYskbJKtPirVsBjte2wHMppndv5UFE96pAs+aiq9Y8d
jmToGx1yMQmOeR7thZwHoWbmqtBHYUMJ51UJtFstAvOyrJMRZ5dYp39lUtXhCh7/TjWjXUO9jFbn
SGSIKdprMFIFjvyuXatbYVr8oQLHZJPJIogFe6Qkp9XLfoRlKBupurBIOcMud+agcsoBSBXL9UxD
IkWVvD+Lzsxb6VArCfMICKU8eI4095eRDYdGyVvkqAktkCG66UyQC8sQetZfTJIjOghZkgXrQlXs
rIARlgfSocmtxhFdZL0LSbA2vqec09j6al1jgBFGcTvSopX1LmdFvXZbek3jgfWn5mH3TXpgsj54
5oRfGOOtPCmDWeVIZ9f0CRHew36GPCzCWSOkcK+G0W6LNgR/ouf4rCT101z0+1vJro8z18lgai7E
NIE6148gRUITO2Uw/OivK2G56y5p7Gfisk1MaWWhvT3TFr43+VT1FFNkphedPEqL3MsCZy7tip1n
q4mhbSAA+iu1aG/KVC2cL8KVCVY2c8V0frNxESrNDAk4+lQyjdvgDG0USOzQtLuWQGxnaMBTPMVo
QDBOlKW50DtvoCsug9j0N99v/TkEpUVoMPJUPp7/JMwZb1EOWAG74BsKiqLfn5n3vg/+/kP7TybE
/N78ct6bmRDznvWH1zRlxuc3v4/5PvDHez/OGiRQl1oyNX/9vGT+ka02kbG+v2e+vMowXHA8EQjq
f16ZS8Xbn1L5UiKUFWoz5PGRllCTv98U63cGm2arZMWwk8CV+4ouYPItJioarDMZpmwpdypt51b7
yKQaOr/2DP2hyc1i5U70DMut5HUX9+uiTpud6N+bmtIc97LbuY2X233l9nbsx/quwYgXuQ0TvBHX
re3mN+dNUWBaqXghYBxPweqcRBKruAhBrao3dl4MVWLeYzg1dkEu2nJfS0jkVpcalO8qGzx5J5Q5
mBQSMjt3aB/kwcJwSWeFCdn5I2L+zV0WHFuvBVvfN6y+jGSpSwkAkzjBEFkM1/RbfqDIUiQRoPW4
+JtkFoAgf8Jcp1GERW2OhJil3mJBt343wzIclB1OMQVgD7OyPbe1JRkzHU1P9KUaBsc2Yym/tbRR
xGrEBcAqowHkoiws45myshDzqv2TVuHO6aeCwhwt7+irCp0+IICoWHW22jWM2oe8RZBRqtKTYMaA
xUrr5Iq4lQc3T/R2XYwoFXoBiOl1ZuJU0uhucH5ZDYJ/jPTuEFQBammG/lG50SWHQ0yZTmrsuh1Z
0gDcwWwotRsNnM/oeucebVYFisMoILomZM1mbOSnxoyifRcHHhOdma7wQP2UB/XDTA3QwIVgkHdK
fltVA6CnqD8KxON6SsR9Qe1O0PJ1FtQXLWxOVS4RBSf9AQ1Jlis6A2+hddhPqeaWMsExrWGvVpg1
p0rXO13zO5aG9rECPbFUVGxZ8sRYoh4C1ogGYcYGzAQp3vZah1wiQKcyVrJznxgFQzUR4OAZm6QM
UODIUSRPJmENHR972PIRuR384eXSf+wTXSdoicALayCLhxjFSk8FC+9XqDB15pM2KUlYqLTLPjIZ
aavk1Ak8WFsVxpWIPNqoppHzTYZTmwjSxggHZAcwzytAw9hqDU7S9F6LAssZtWr38LUyO2uVYYv6
lVPlHeROWIGu0t4lFawvfoVOZz3JAWloNKH3ctdK5G27Q15D2ahzU0T5ptjkCmqdic4iM3fr31wB
6xXJtdaRAmci8py0ReO+CFwoMJ1volS5VkUf+wwRrJdf1lxGuEwCbBi9oEZdWs5O0Wgc2tpBZoUI
HyFD8nGiHUJxbsVa21qF4Sgtxt5NlX+wNNx4uXyHodwArTevKEGIy8YFnOZG5BDDkq8qgiXpVH+F
Asreh3J+asld04AQoytFzA+KYCWL7QYCrGN0mbrSqhronCbBBIxBPXvqWezcVVoJoKAr8Mq10j3r
tX8hjXDTXXPdKAwWul9cMt06JpJxdV1SIqUJ9VMKzpXQDVehEt9ZuJJS0cN9I2Qvkt/AOTCaS171
5LKkzo7VHJpi0Jrb1Cpw4IK30Vk+KCPk5kmhnowa/GPUoYJdlx16Ff2Wlco7qaF3fwyPraTshRg2
R5Ce9JPqh82q9KiTSF3AZIwoAfgrIcawSZ/Q6r3wUCXRm9TgRFFVHs0W7JMundIeJb5aJ13l6TBK
UhFBL+LyTVkYLwOV8DM8+dWUnUv1sdoWWfGZWAnW7URGozwcopQsQjL2S3eSRQf+UcKx1C+lkpeb
Ahn0QfavdZ6Aiu7DxdBMuUdLOndtexwmpBA6p2sliEqbxDcdFfCsFppbs/KWo5vLi6Ybg2WT+/CR
VHskt7D1tWrtRkjip3HoH+Vu2Ia9EGzrJLp0dZQzdkrNMsPna/+gtKr2JASszkIARq6PDW6NXnnj
4chUD/qzpmq3PrVNl9VLVrVLocHBVO6ehwFMsGY4VqvrC1SoBqD+6zGo3tzxqCXhFWusNUPdNeg6
G6UYkKtoiVLcgx+PltHECCq0Ta0rO6vNdoncY5sqWIsJlRJlHu4cSvGUJ9DQKAW5wwbZuRV6C1Q4
WCMm1Pr8QLblvMW4T3dG2biILkuciEnM1PqHuPI/FLWFW5WdBvTxzGZYwDSIiz5BGDN2IimwCxOu
GKaYotp8hH5PbqLIZLtOrENTaO/qlMsQyDCSWqdSIsB+WlIlO42VfMyz/Frr0h2b1jO1LX1R1Vu3
Td4R7NloU5OWwG4dWlPwD3WmLAXUSDvPtcs2OdR5xmyJJ0u87A3hEuTlGbPSo19E10Fg2LCy7Bi2
DiCYd18mDJaLcpOK0nPnyQ+GXqxgTaNN5w2ktTSAwRJhOWqEp74q9lHoUQdosJLH6p57npRIeo/y
L6nPL1LsHeSgO8s6+QPNINE+ZvIuU2sniJMHQ4wPJaQ3o2aKDW0vjIrFKMG7iHzSVGo4OlVsPCqs
uRYt/TIee1gi/TIsy2dBhA9EPiJV1efp0UynwmV8UzCymWTG5PIYmr9UrKhZsaPAVLavrql/9IVx
xXvFgojY98Yt5nE0ff460Ic6BDpNCQ9w/11DwtcyPceNNSpePspRsbH1Rn2XC8nOkhpHimKZnEt3
JAe/UFVpZZICb/p6K8DwGtrMUUidxmaxxDHRQZ77jXzK4/A4eDFrRjFUHTKeKEQADEZy0x+tRyGh
QsGwVK/juGCpuh+FFGwxN36IGdkC46Eyk7d09HZ1djFJ6sRVidhgcRdCZPwVX3iDnbuoQzJL2L6q
ziihI0Pl/qgIqOAe614+dELEHBgivyYV0WOvDZ/kxF4IVWAo5h9lsDdDmmHKdGWTP9ii7xkt1WTf
J8jUIG0pWtV+HAtg9VIErDcyHwYSHEan+aywu01TqsoyjcLCjiXjog6paDcsJUmKJgcXn0uyI9pe
J70mgV4T6Myduq9DExnn+ERc7TmDXo0ONul3fB8/876y9bqy7FLy4IRJyyIRtH0/iJswTxkNUuDj
Oija2uzfq6h41ytm/VSlEYoRJVaNpHJ+wIx7CdwKhu3g+Ijz91X35beQzlDpsitNdkGz5yyjNO+1
E2hr3ShRWCU86K1u2QmooyamNjpiU2NGbfjVgsexFYzwpgysj4pEXic97JPIT+Eq9yypEpyz1U4x
9hDAc9j/j2S4H3RBUewwZqLXe3K0csSTHzpwmNLjQJA0ZV4iCHiwk1yWgwjEZkPTbUJB3Id9pK4Z
/T4kyX3WPCFYg/97bfAygkktTqTf5p5RQPV7HmlwybLxVexTVK5S5nRM3A9ql6w1gRlbVddwoF9a
mTbShclLY5E4jZCEW6VBh34O6TYm16M8KLT5rnkdfH/ViDFFrazw7RHgg50Gws2LVe5JXNyEdjjq
gX9LRCC/stEvkDcp0buA4Clr606X7WSQz5FL3sQQPaDIgO8pgwQLpKS+8NOKF45GrWuRmf610KxL
l5g3lZycEr2rI/E1sZ5ukJUaEtbCURI8hHiBdi7cXzl/beGxQjE0wbePVF75bwAXQbxuN51MBa5b
6Vr7JFJ9x4GhW6HVB9klICtWpCS7NJU0rLoQYb9NHzOZu+W//hbAcFYJ70us/5jlKD4ndkUDEfkK
ndNPZwtQ9C1yad36byUktH98VPZzRiPAItMhFrWrHqFBvi7TINNxigaweuTC1TKa5cDpiOSnl7KS
OkpwG1GY4bxeMSzkSTGYg12+o/EhJbgStJ/pqnolRUi3sYPoamZOmZGYI3dmpdFKYkLKfd3J2VdQ
UZr3p7/xX45Au0XLwbcKXjXHEKRKBWxp9ARU8R3BmgzSpOLP/88p77KqAI6z/l/uzmM3ciVb10/E
Br2Zpk9lypW8JkRVqUQbQW+f/nwR1Q306QM0cKd3sLFLLpNJE7HW+l2rNJlodSL+Xv1KTTar+rd6
HCNeJ5fRbTt2J6fCmZEoxHvWIRiO4Pe9+a0OTMIsBqJkzJtNj3VuM5sbDz1/gV9xxJejiBjhSB6c
Y+2iIeJb6v3qtL5JK7lTx+p1TblfRfzp4AGo3rxuh73+AADXTjGfwZLnBgkOf6uOS72toT4OZur6
s/MajXdM6LbUX6ehed+CZFuCiQm/2k7xVp0e9fHUKfzXR404KnummmNu1qw0EwjjMoC1anb3rN+H
Judu43sdCNgSiJ36t/qdCrzf9H+ZtC1uxYiDX+2Kv79OJujRzOJtzMsVsOxDu4dUTtGObicNDupb
CT+uuvCkfgUH89060KHgX+pa5W/1UqbB7NriaBi6L237a6rkg3pJ9TtRdVeu9+o31DHJ6k9696+D
SvimOuCk8s7qrXiL22nMWanXfd5Z+u3Uy/nTgBPYndMWCFaXH9F6ItGe6gWRhKyuoiXdBBArVAmr
NoPFFkJ774DqEQC3kUPb7EYbpCNxsm8ML58dnqocG4TNavj1MU1Mg+1+edAAft3n32y3z8bM7So8
FDqpeE5yMixNYZ4GEHN7soGDc5N7iVm0KbkVw7S/zeN4PkJH+K6j7jTPoNkEpmUHWcQbf/Kak9di
vtjk1yb5mTPQY7OxH+kWfolxFgDuwb2mQbgNN+qIlkKNbwcFimAP4lZIpmwRdLu2Wyoa+U6esexO
bZGenUQ+wed+jtcQtk5v0TdNE+OG8qarxkf1n4igjteKJqaoYB2kIZscjANip6ADwWIT2U4pccfx
WB2y4Dd+j8229Za3Pm7RnnuMqM2MyfdKxeY50A2cNnhx1vzDkQF+HU1LSpwyBWSHqD8Xr38qEuqh
1WPI7tugTc7CnuEi5TXMczBLnIvUhtXmKi2kYWjs19SeYWI+63E3Flr8ZpUFO2PXCnElqhqsSiEw
DOxKtJbgMZlzWgw3O0VtlW6ZsXJ7MxRexPLQD/D/87K6TQgY3fgKMjN7GBSdLH67bdbtMU6/RPbE
8cs/VYjbVOuUH/An9qbRUzEB7p8nnBpMAYBkZ2axNeN909dvsrYkidRFvkNSgImse1gtgJY+HCp8
XcwnTJpByezyM64GQMgGca8CKaokJg3bodfR4CS180kGzA5kyqDbhteHRME5rnEPEluyDRMpgsvy
cnR8hP72PF7MunTPdWte2ohhxDJlznZSYKZnV1c9wi/PouIwNfOqgiq2MesJ/t94yGY8bc2YWbal
YOjJgvdWVk9JTJGqb/QwwJNgkD7OFJG3d+d4OAg6mQUPjaPsAP2kqDsqLHDnQd3ytRH49ONIp73m
6i+ec14MruowhsR/UTcaWEZIb5lusY7cAat492ZwE1XG6xrPv7MQcXcW5Qf91s0M/8IvDOS1tky3
o5vIs0l97UmVEuFCIpmd6u6LVlD1lQE8Rh5WaG6KDiblbb5m065LyPPIuC8m038t57Dd1hOD06H0
DmNE3bJm93FFyEa28JdB7m09k4oKRtizo5gZE2t0jjHojBmKYjIcJRktQjJqTqcAndkS3ziuXe5w
aiwHrm325sUVijmmGz6eqQdppfI4zb+pOCtCgBZyeWR16ZHOYu7+blqAE+lUXukDPdxy1uIwTPLB
Savf4N3pBuZNtE/d+maIm4ehS6+Wn3+H5W0UURphDuNircrUWT0L8cC9bQh8GZIJax6fNcBCDW4j
S99ZZn+NrDNWtfZ+TmFvCbLaiSaEZaHhVAUoapaUqDgeirxtt2af/uTcWtT7QQlFpJ8oj3rUgFDI
sM9gG4pSk6wASiMXoQJieQq9MsMTA7NO4CINGrQluBzlx2ehvDex9gZB4ivTrR681fshYBAC9gDc
8AAPtX3XD86rl9PASeNoAjkWY3Ud/WbPdnAwcx/MZxqKQxyACFSD3PTVoYgfZhMRQos55rrCi5MO
VZl6kwkkWsbWW1kj0S69pyKFB6RYXmwdVI+AZWsvmQ7xAAsVbl6G5SEW5h+Fn2lizjqyDvOmF8+B
N8Gs+DZZYnBaejQ3JcMgu9J7MEVSfe6cMH9zxvDS5MWnbYkHp+ZekFGK3DdFLgeobQ95cCingOd5
JgxlMHdezIbfr9Fw7Xo6UHN+S5PuI1VjIG+EyYNbX7vBD5tqaC6erZUZkeQTtnM905M4xTZPE7bs
BGIl2SlfEMSQvOd4dyeMyIwEQxAq8HDnt9NpGjAAIg0zugojPNSefXWL8Qe+5RmjQ24Qf+RDZOoi
ubGkjBDtvmqwqAgr56nuouYGkG2XVcO88S2YHlXulWfSH++dyvvMfft3PXS/kFOx5q/UANLEH2Hk
EkQu/UWyJXHkL8yIUycGGnYLqQ6DTDg9vYqgSDbEw3IiFcw0tHQP7hAeMLg/CcC5Nuleizk65oRc
btsATDvov2UePv8lT03dT1l/G9NjhpTMHS4FLtA4+3AXl5l/u9rWjalonZ1iepIMueszTHHSeoRQ
07WQRhL5qRA7X4HsM7q8Pd6G3woU9MP6tbOnp8KKGNbQb4wLdy+DYMy5a/+R++aHbJFsGpjYauwM
v85NXUXv7bS+TzMLUJWDfTZRyiJs1TiRkP7ybwT1fxpH/rtRpLaB/DebSM0KtnwaE4edh2Tk/zCn
b20eNDiwmLbUcCiWQYOiIL9hmCPDld7TCjn0JDrGiC6q5HyNED3zqOcDJwmd0V9qoIk7HOy+9Ftx
lZqMu6FqqwdDMRmDhLIojoKz/sqLZ3W7l5+cE0xAEv9op71/uzh0OKi08nKgfxuBIyMF4DUI22hA
f6wJ5+2/f3Dv/9LJ/35sJ/AsPnukbFn/zdcZGlcl6rzpcU/wTiULx7xat1EAedRga96s7W1Rf1fL
HO4ITfM2TWg5G14JzkWV80DQycEKoFyp4N8tiuaTwgTYgyx9U4T8bDpVgK3Rr7AZIZyEh8Hj7Old
lAHbtoBQMJZsa3YqnsY25kGAghwb2bcqm1J1nxJswprgcD3+cu0VwUFKRkGI1R6osj6mlhVbrXDC
t2mJ0vEcmk12KtJL/afJ1vvWIIL9v5805z+dchWHnA9qO35Iamn0nyctDMIiGA2nOxmZAwGujp9X
MEqyG1nLFJY7t0+9DSymyZSaHgHqcq5cxnFqa6FhuQZV5LMGGUiAjbuksQ+aHLMSDLxZVxaPwMfg
xcrKS9F3nDmfWyg100fGpB9/2Wyu8zLa4LgrLZIiNyRTdlqL9hGzYjbV9NxW5G4xlFZP4H//+MH/
vWccsn9cVBghTMb/kwKSDE1hR1nSIWft7EOGNVocJtsAR0hmuQn41pjB3GatMG3inrswu2iSnuFw
KTOhSOCKTR4v8b1Xk9LeBHsWvxMGiVtSQc9dDcVSFwxzszzOMA0qtakkrvhcQs6MJNhTloI3tBi3
wIFg/TGI75nAiPAM0tQhD90qRWT+XdYmiv6pQ96NyC4JYVLlMwyPEkcDk4CPddE8pHxymxuvq/G2
ILqFGA4a7NSKsOhyz5UiYoXJWG+tEhjIYXyU0YIfoxb2Z/FpxnCPkuWlgJqwBp2PHoDdFbiqpiAv
8JNSd4WNpxk8bgZg7rmBibX771fENgP1nP7vBSxwbEQrDsIM8njM//Bn9/DYrstlak95RQbsSLF6
7MN83tl4Rgs53fmr72C2g/mYbIYb32/sXTum3+zJ9QCx2e6Tl0XdfLXiWclGXjCCviVk0SfNkz8y
MvnW2jT/Evzq76LUWWeX6M9ubHJcbe2f5rR+BVnyCffsMHXZsx2V32HBwiGMJwYfbKitDYYCq6xo
fXPbVcFt7g7YBtT1fmlirof/0SgeJ8l62d4Y02yfLuVeBMZL3KekMdXDdB8FM25J/cXAU+lQIKkM
W4m23prw6IDuWhQ4aLfAJCkvfR0F9ovR2PIdPAXjyd5lornvmNWdyE8uKLw6/BWqzoRNDnd2V0+M
G0tT7FnaEG9Un4qDHzQ+w04WPMUM03Q2p4eB7jlfihDbltRIqkjz2/K7jJJDH7I2eS5bg2ZS6Z/b
FHJOazyaY/ItEW8bOQ7XdvelC8pE1A++AYLZSlwStM5CEbfawHvG+fKq+uKkzt6DvD1HVfzCSvmp
WlO6aGe7qNlQWvbvU+S9x2a9K7wBSu8YIx2JsCRK5bVZqbgigxphrUYV9PKhiEFU/FuX4IEDHMZv
d5wfGyEutpnidZDDoc+wO5zW6GuRySvK7ZNmqvbpzyoZfhm2eq2UHgLP4UAiifCEIAbPNfZjwZ2y
piB25lDtjYJONGvktfWD58KAwatYXari7MrOVmSQEiVueQ3L9BwmmIthw67IxoPqO+TIQ2fibYyJ
UnPK4JCGDBGClFGHItC5KbBTQRafKzlcuxP4KNY23Hu3fh4s+PxNN25D1QpTye47iJGHbnAeCSp+
j9UqFKy8udk3r1ljv+sHPG3rdOfJ+THNEf12dYIAprEf6px8WZxE8XJh8JCA6GVh+xYm04PnGCw2
9D0bb8qPHj15aBDgSrAgzXNEW2QF5o+5qX7UWfWwKN1ED5Tc0x5HHZu/GZfkpbjxs8HwfBdb1rZ1
muhv290bDE5Gi1EAtmwPlqI/VgZ/mGNCkE3XIfnJpN8w9G2bphfLatk9wIxKJ7zUPgz/vHeyS8tJ
dtcakoSU75NY902IkK2YAK5Bxl8GDCYvA/Q04oi201RkD7k9nZclnE6VjaFLGBApNq1jfECQxsiC
xMBKjuwnZuQd3TV98Ogtz0bhl7s6NgEAw+k6Lesvr1jsJxzCCkL2rkaKFmxFxNIHLyHhgmAwAlOb
nolTBt/TTMWuDeqe8ZZkINtn7kGmnb2dbGfc06GHuwJhxTCUR783POD/QeyqaFZT0p5O1QW46xWx
B5KmPAWdt9fEoB5Zz4IVE1diP3tpfAOr7MYp6uZQGFi2rpm/a2fTwYFjvbWZmh/T0YDIIuVZ9It9
s0brbSrdYo8E5sEYLGy3yLnZirU4ri4Gsk7+Xi9Nw+bdJIfJ675nm+96BjOGikzbGyhpzk0QdP/8
F7ChVeBjYdjm42qReA197VSbjr1LfefZj6r1JupfMX31mS9BRcHpE6cs/U98kMqhz45VWszwFRvj
YpNUDeVhPjXxalyyIA9u2vVbf9Gp7+h/oagDBG1daLZyyffs4x4EwPB2hbx+ct0gusTDmh9D6bxl
TVRc5wQjKmcVu8gSHtDUYl6Idb3FQgc6y4SbZxDkpzIvLZQjA3TzshGX0pDGthqVV2DleZd0tB8g
0XlHfZT6KJyArBzpdN9VDIclriQmTVGmzHEWaxvThm6ryfGOAiNMO1nSM7Jt8J2muJZxHm29jLcz
q+wiTZO4ypLBuQV4uHcseLwdDMFLKF6bAXqdjStoEbT+pVZFSGyRBxDOpCYgNnt0k74/TV54DCxG
KgV1J0DL/Eriw2HNlt1s21/OlBf7fLDbi9v07WVOrd8N5PSDmDGATGu8yGDIJAcSsXGSG61z4ErA
HKaEl8l2g22eABuyFj/FSfhaZGOGyM6EzhIjOsJPjPQXjFed/DItj16/3MmOxyWNrAfboLVgYgJ/
0Ojy0/yUyNXCYvdm5QCGFV2+yEkdguQ0HjurvEmGpT+awqdL1o4U2qR3iB0cvgFRtvliPUgYTjcQ
7PNzXsVwj1EuMCO0iv6GtrBAZIJbsuCS2Hmw06+RQOUlvxG7WDsgILPM0jv8EFSxwgiUZgxjVkoz
2Vk3mgFcdChRqqqHmWXIbdsljNWD9KQlXFXfMwEuxu/Eh68DYe2qVy2ptBnQq7/K1H/BaeFFVxeE
q1Y7cLLjZAPnJX33PiawHUPgPpjc5WdItFCxzv3OVHoGr2LQnrsE3cd7TY0u5zk7pgiqFo/Iu7b4
tSTJRdOzpV3624BCGrgOa1wb0drkG3fwow76KDVhWo2I1lg8zFjY+nhFp9ad5TaQTKjX1yEC/uqe
dZ3ULmwfExYj+M6k1LNRi68r3RlblMXAe+vJ9VFtn5pDjvgFVn/L2s+nIC83/7FiaL0TXfE5KWqw
Ce2cMr19Xhvxqfiwin3uOzDQETYBJc67DklAhggyrlasOJmaT8myY9enlPZ5pXqCmkMySBdTXfaI
EJ0CHK7Gr60pb3Lmipth4H16qM9FA+nMGBpaK76jRTIr3sKbT83tH1M69wD7tJIZgSiwTR6m57XP
xjP24Ti8ODjjlrj5mR3OVdTdmiBMJqTYtia96AjPfh80KMsgUn47dQKnpGPOKRz622Zew03mixur
R/mKDQka1Mg+zUZz15rRc+Jh0ybtB7pbtCH+9OzB3BVl9r02Jc8qENRgPBczEwffRzvQLp9ENOF3
YjZ7e2kemsA9ycVHaOKddAMdKLbx0AX3sCXuJ9FhCdbB4uqD9lzqaZrSA0bGuY3bB1Nlt4hkQRKB
McKAdTXePmvpPJVqoFkrdY2RM48xm+gypQNFi3P1bHhTdPpjh/KF/2cTs8olkDF5nvM2N5vi0BC6
w9QYNzSMHU0DFVUS/xlTjIH0HbGmDrNIyshNbtd3FNHTRg9b5pj+JBjLtyDqj0SevyNNOyfgK+iK
i2ln5hNKIg4aH9kBuoo7Uz3JhLqIdOCdMxABUArx2RnGoSuNN/0GiRdD6GF9cOTcb3Kve1aiHZf1
gdW2eVO1p54fxCSWYYGT7FR93jXtUwF0jUiG2lcwtMlz2vrUqK5Za9S45wU/ysW5a4weP1lY0HEL
07lro2czwbe3VkkrEacuwkBnn+Ukoft4f3Fo5uA9Tx5JBsn8Zlrwoe2AB6SfuDyJl9nwEPhFi+nz
1lyCL4Zb8PknJQITeMP2vv8nHCN8W/0suvZKipopKRJpPRyaC06nW0SDl4iC9DYcky8jucXQfcO0
+gVr8+/aWAt4k8URO4lmNwcYeCLBfJgkxxqTHw96FOAOP1b3JXgrqw9SlxmHUyP5ZUnOoapS2bD3
/hJ8rlPzeaqW6MMU4tuyEQuo57a30kefBJmxr/8UcXG21ABEMPlF12uei6X9GpmcOuoYZ+rfOhiw
6YpWzCWNCOaQpPsQaxVjjVyfhYPHek/qOo3GaTJ4dKLY9XaGQbbc6CBuHBr36KWwdZ05/9YTkVD5
hRkxKasMAncuoLv+tpEum3jEp6wIf4ZzdMcMaq/qpXQc9uYYxoprxRlQar8q+ZSei0JywHe/wwxW
Nex/17KECz1V+Wc0Fz/DJP2DsVTDNLpGST3IXRzEEu/4w5LSyUMSZzns0E1gwDc7uJf2uEJXAw2O
0tx1pAVtxyY4KNGK6sdVS+IttNfUZLxJkW4b+DMLCS07ra/PnZ8khSEYVAoP3R/VKbt2ktaIZ3oy
QMboWQuntALDUjdVsxgv0oaahJxaD+D03NpWVXPQIUrpJ9Q3GCrAK02Q/FL4CTVndidZbB0e1IJB
5GmYLWT2BdHA6lbU+hwTnSP5wYz8gxEqreo6XBt78+4wmefW96h7qexHy3DRPj/60d2w9kdRYQtu
wT05Z50FGcsPQXGykhyJVLK1vAyuz8XwLrmbnC0XJ1OnC0gd9336MYj/iHSNu3H1f/Q1xsLE5IHx
9Mokzvm9qFW2oAed+jbeGC3Ec/o19GR+zUMkT+58qFMorWbmB3vX2dk9V1ErYs0MeyMhoz1y2rkk
Ts+SNPoC16qtPgQ3Z8Wd4ubDTU306TzcxuzedzOOdWrZzwXNYuOi2g8Y0JodxUExufsmXh6sBbth
F9UFYdYSXzQz2FQLQiLEGjdaIDrhtephSBj2O6SehrzXAKducm3sG2snuA6GyiRg+t6K6sPpjUOC
e1U38aBq1W0cgFd6zTwcnF9DND9HRoeDvItALZule85NAlcL/6tCBnHoRXCtJQTaJWCQXy+mc65I
e6pSZg+mjdI3PmmbjmUwllvbfS1JHNuKaURYoiY+XuKi+etCeWU2fRNEaA9mltB2mb6rwoD/GZDU
jg/Btiwf8gyWUEjVVCmJodYsa+VJujZnVrTnyG0+NOS2LOx1Yb98rJF1zc31cRRrvoEKz2AsKhRL
Qe6aKP/QYyuUouyr6fAriNf7Gd72VGGf18yvhNESBuk/T/F421beMVT968CoAtYYmi3l6xAnRrUX
SuWl4Ga/QSzLwWsY1zDxayATJMextmDkk1UQzjFB7tjv9M6X1+1DN4Aeg2YelAJRP12FsxzcpruE
0oa6hCFwwkep8uYcDXDo4n5TqvKu6Vme9SMnFCKjQQ0FFA3jL9JgKybgZnMk7rV06d17bi4nf8g8
80sOPJeGkR5Gn5UzErgdqMlxGMB1NYmN1gcWFskvI6+gKnOW/0LSVjttoET5ShM1rMY1NrwnjfTq
awjVAqw+Z+jcAua3dXseArCJLngGaGJnUTVSZbIyDSFyOfjX53nGwV6B8YZp/Bnd8b2Pp0fGYQAO
Bf5p6SnzeTxqBhj6bjDarN7r50LPEAwAFiAfXpD5JCmnwQ9VM0PaLHYaudAAVu/9jMP+SWuJIqTN
GwNSo7fmmDKHCTaJ7fqazgaUhjg9SOphZo8cK4lwCOFLbwvUyMsXjKCaEkcLE3vwv0PMnqpAD1Vn
3D/VDVkP9M6qlh4c/BToQc9GKx8iAp1hHcqrVbL4dtRMWWLAeIDtTSGExaXa8UIon0i5ywdVjznk
jQusa5ReEG8INftSlZZF6anPcp66bxN1Zzgz8NESL+slWH181wsTXLIz2MWKTUK1Y8XDZXGTb4X1
ZSn8lLW5q8f8qF/LU6juWoOk5m3zTOP/LQ0k0eT2YQ1eJFstLFaZkmrVZ2xH4Ft21DOgGdaJnjfP
iQXhFExCoS7wz4iHoNoDwa0POdrDZurXg4IwoZqBeYVcFtE+IG9+72hu1yZ6QfoAcMEsA0a9fVuU
6bt+hhrLmg7B3CJYCap9Ui37sEdhojxqlCTOn8ldLcPkQQtpQyXAV2rewPgqGVKgYoqOaEsoM9ST
GY7lJ4Mjc6UP1ivFAKBtLfO+oFCac1udjFcNcawCU4Laf1rSl+GPR4z8ZnbZe+LgDl3Op6Slxj+e
lbED5G1k+e0E8jMT00MWYbVvJth609y4waFx4B5r/aQRUt3aNTun6OR1UWYCIijw2Z+PLnqAyqVv
UDfrklHb92o6pcoWMLJsR6DLQasKVT2XKSsERyB/VRpFTRvxHHEo3ZyRcQOoDX0KtaZxcgKcflEF
7WUWMzbOuWvVgwXsc+PN7qOdgJeZBJ8eXMTOU+0SAFx9a8IAFHswU9nvJifpd59ta1gwysVDtg4U
KIn/iRaGnHuBszf2pdGCvWeJuJS70+2Eilrjeee8qFUvr4c9bH9Jc5Q4m2kuv9QMchqoIbWCm/3j
NcFLBycH7uuQFArPROuj6vSa0e+ATnSNvfPkh9lWf4R0JCY2IsqlqTDZ9NInjWBIdW/OYfysfS0K
ZNbskbB/eyyI8QQoapM0Fc/+JOcZUJznKquYp4fJ+mM2AM4a3Iv4OX4NtCG1jV416QwfMjCaFhe1
OS0EoTBW82Mp/YaOl+Zv4LJENfrYwduMBkJibgtdrKCEepB4WMow/VZnVL1b6rR0ZErR0dk4DauZ
tHDtHehZvfE8MlCYIK+EOx30mN+kMbUI0xFfA3knqnJaC0o0attDmWeoiiX3DrDKq2kxhonRiApr
mjb2+tYMCHADBh2+KiQ828UeNlkves3olC49zyE0FegnN+hYLnE7HxiL7zlcGj3A9L+yeCqbeQho
nUNmuRYOS63PmLSaSZGg2iiQVNDtJmKnnC8YEwHvKIWDaPs/JoCHgY3J1h5ZSMQ31FGGu3FwHqyI
eQodmKsEt14/7uCS4USOtRdsjPG3n+dHdbvrNbHIM95uyA8aD/FNVP9lAKRECabLTDMNofJ7v8MK
CcQgrrlLqnoYyvgGTHM7NYa/UzNwbVkQZt6BPupOWxVgJii26cKUt/IQSwlqSP38pE6AgIMx70aU
wtm3a3JVtZcbgIfWyXo3T0W87bIWFl/wsjRdDY37RQ8T9BzD6JYEJpD9pM0x2nKBbVt0sD3RA40F
y2gYEcHUOsFNSkK8k3LnrGw2xHknh+55ddm6iwJllggJna2/FxcDpMJAetp43lMKAr6Rxnqae+4B
KdnYzWi0DlVxGpTNiwiqW2PAtR2Y8mc4/dEq9bgpoJdEnPOBWQ0uiVuvzq4pSt0wHNkKVnRd0WQ3
W0UM6OmIGMPX23LkIapixpAp65ATN2zXGd754ia1BnA0zPJB382A6eNIuTtP9WvPkqwmK4KQDO7G
U0NnFESQ/iAPf+sGul+7J8cZXsdpdrc216coyuyoPZbIDns3QG2nwdnNExbSzFU33USDEfjFn6Ku
zktpUgLiXO8GiuqrBvWwyz6WTPy0U5YI0LlxOxH04gRQtuwAcoaBSCdr9m4NkWsq/UsWmwuUOvdR
KMZHOY13TWuv4DXZnRvCwWpV6qJQ5Cnia0zp8VQynN2TTkV4pE8Iycr0rWFKujOJrNaUi55I6Y3v
JVefImXbRKzH8fonoLCFm4PqRQZS4tBFnWSu4l00qDG8FhegNuD1ZqJzeUIhdhX+XpOHUh8u3ZLQ
nnaEEBPmW77PnvPX4Mgaf+ZkNgwZhxy0n44NIOtByd2qnVxhYtp5J/MBQBqPFzWIRjZcc68HKFzq
hqrkTZurZEWDr/T4pPbNBg46g/vhgkOVSijhRXPQocDiMe+S8nc1vOklVK9nMv/MfJoCp4ZL6b6V
UXaMM+YDRN7gId+2twHY64E2/9NIvb0l6se0+TOGw8+6AVcPc65ZaVOyZbDqiIJBgOkU147gVw3j
aasQivF6g5sf89dP1d3JJDqF2bQZIeo40mfIkxyb9WqPqbIH6JjXwF8+uHV0MYz4KKzilzblEAYr
nFCjaTQEm1aRPpI4fI7I1KOkoAILWc7V9CvAFEBzOqY1vZnC7B3GIcO9eaPHnDVQzxY94TEag+yk
jaE00wu/XxK+GuZ5PB0K/Ct8SLRhUvyB8kRlFBPm5TbFH20sRKw18FLl7NiB34bc/ZN35YsyMFLb
plnliDSq9iusultIlF8aroPtd1y6+m0NqYNw3anxdlG+DUw5FWdo7GFbdiC7qXr4sOx9RqJ51gCw
FYDYMaDZuFH0gBfgfQzdb48og6U2gfPex0+qfZpnynvCX+GnKrnZGCgHK6pDoSh+gytu/SKySVYw
/ujhsO0rOfE8Mp4atiAkEFk9rrvVwYSXbQjHWpnrjAk8GfA5REXDYYT8ttU3KcDouPVGf0tAHG7m
uf9jSGHPqrPPzQ2vBwBS9PWVMeFVcZVQL5x07ad7t8q4y0S8X0MwzdLPPDQjAfqvFuIjxGwHgyYo
uphbu8Wxz/03y2ZJhm36K1WU2tRq91FnA5FShzht+COkp73Jxvqtt8JmB7yzjfz+Dq4ZRHhlJaa6
tFlZIqH3I2Us+1Az31GUWAcYDD/VeL3qnjsXzrVub3rlNKZh1GGwvzxXyt3gfZXejKJQ2UmozkZN
RzN2QNnhx+DMAbJEWraSHwdKPquoIC7UkHwM75fBvE2rFaqAQ3/mes0Nbp0sozL4qR6IXEBNs9HV
qCpaE+CKjkorWLOP5j5vaSiE+qCpqgD64d44+a2Q+3gmxi60ukft31WsbNdZeIA3j+n+QqwCa6S9
96GGdyph2h9j4yAXhNM2kNW2JvCe1OBnNR1fq+BLGu1P5WilekaAjxc0LaembB6Up0iVedeVoQdD
ZGrG2QU9jZ6wLX1HRYgOk5Wc5Y515UGs5rP2PizV4UfGdTYNc98UaIg75UaHk4g4EgFFhPmFIeZP
PWWxZlaOtFtpRNuXijk/wtMMGmDm7NQpXNYC++p8/BGqZ7KqYgcABRIMrZZTytfS1Ki6plCqxlM/
uaty11M9mJ49MaO4caheSlf8dtT8VJ3lsF5vRR3eBDVw3er/FlODTAaKrim+F+UWF7hfdjY/qsvj
eH5xSIE3We4BA3zuQ66GwZAJzIbMg3ngmrrNDyR8bOjAeOrHJMGzEUgaW1VZqdOsK2I1Ttf99Rzw
0Gu3IvXbC+5wsMUpmXUH2GOvgPK4uCxqoVA7OJqjosd5b5hzSBJ1jimboXSbTLYdY+8J+mG6hk90
yR9ex8JrtD4FNz41nIlVldqhGt/jdUmCBXo1xfJcBxjXbRP+0DvJCMsHuyOTUh58P6+pRLhFP3wM
C8UqiFNO8GxjiRpuCzl8qLVG7/1evN45EI/28ETd5aCs2AboOBs7yb5jfDA2npldrBpvw0zW7331
tDjes3aQUkWv76yfpYwuKPCU/SAZCWuSvPV3Zpd+1IbzVT+6h8KtvF1bc0FVVaE3GyNEDbosByiR
YaxKVQUo2HcdZgkbdxzPuZzOyKTuoei/dlM0b1DXP8vpRypAkpFEPDc2+U8GZ0gVNrq+NaRrbEW8
yTrvpWqb6e80zrIYBngeykY7cf6yIP+/NSK2LMW8+y9GxNnvNEt+yv9lRPz3j/5pRBza/8C+Ngos
N/K90DYdqG7/NCKOzH+4ZggPH4WAb3quDwnwX/nl4T+sMIIv7kO1Mh3P4ij+mV/uWv/wI8/EoNe1
IFOGwf9Tfrml3uTfaV1YGFiO4zrUaCSou+Z/xpc3jIX6puysixFbT33bVLfxOno3lePR/ka/Zmtu
byDbpLug7M19ZSvCY7Okl2i17vRXA4HfN6KMHhco7o+Ild+bap0u+iuPafDGsFJxgFX724WxDSuJ
iEbDvaaypTm0auTJMs5u7MnHpTIVl6TwPRwbCPIxxIBwwhPWyWlk82Oexw+MaX0wAvwXQIfv7VY6
L3G+clvPZndjB+F8riZxz7l+6Hq8e2TgZwffjwFnIrNNN+0gYgSg88lL7e7etXsfz4qjsJPk0fKG
cbcskmcW2T/l8ZT+hCxwEvM4HRwyx3fLbMknGoEU2CcEL1LD4T6NYxAix31czSGjVvIfxtg2nkTu
/XS8znycR5c8H8/goJvffpVMT4Fwp+MK/3aX4/GhPHc+sXqqt6iDlQzKI/1UYAbq2hAy7NSgq8fD
acnN8UkkhLE1YXRFiktOSloIdNh0UFw+gC/HCe7CBbsEK+7oR608vYbueK+K6hZd3NnqjfEOUvih
RpjxZ7EGBuNTFz2FKyQCGzLfSLVGbExu3ld27O/0BDIbi2KfZN3/EHZmvW0jW9f+RQRYLE51a4ma
JctDJt8QSZxwnovjr/8e+lx85yQvutGA4Xa7bVoiq3btvdazhour3ReXxuDewjyCY0GUj2WFeBYN
z2XSMxGJCbSlbjqV63G4d1DiVnz7DSnAYETtPaH1tgiD7KyUwZOFtHXDX3c0/ci9Y9MOz7ETPfmj
mV0LD7F7SJ+T2e1+di19g642BYYEhGaMjvOkcqyQTppeY2285fOSBlqr5gwPkqqq+RwVmvSKgcNh
bNaQVhW5PB7NtHnI/PNE+wRNv2cdByKSD74lQEJY2QZdsbh3aho3GNVQcwB6eZjlI9qc8fRfC8T/
IQQX8s8HzuY581kSoGg4Dgrf/9VD+10/5mG7tOcRSG+Aks5lLDpc0PxVD5zxrp3Zx0dHJi8aTsUR
scA3IuZJj2KIwjyT8vGfr8eiwvnrimwT6rntOOADFCvB/16RkeSyNvoqOqsoHo95VuAGIgR8k9fj
c58V9tEcoPp1DRA+v3ffCmEaT2HtnFuU+Y2S7Rda9iTbNSLQeeHfcS4s6GzD6G20iatkmM1OPX7z
eN8YM6XRq/pZK2fe2rSrzx+IMWQzFKg4YPaYBUI8gs4D5byxGVZVXFWRv5bjqqzoyOme/zFyQVpF
q3WSOeLIVMjpOUlzaNFOvzx6MxSMvjiQ6O6BlkIVXtaPIrddNEQyCUwBSDtto+lmm0cNbvSHMSz0
TkPD27vQaVp7SV+jHvqkiL2zF2KH881B0x8S8mgL95oZIrq6glOftZ4wAVHoa9GWL9ZscE6P5me/
xVPHLpxZqX0BYnpyLcO+L224j0MR4/IdYWeoYavT2no1N0xMyo1NFYLlZ3yeais9xEAVkRHjErNj
EroMjynw+LsAwLfHSfhJtC4Pd8KcDRfasO1UfMP6zmPsmdU5itILbScVyOJbUegoSMYSJ1iu9FYX
4rvyO1Rk5eISJ9l/8bA9balpsmM6rhmoKj8yDST/ttaEDuoYj1K3YB4uzrgTDRqLFVLXTA5PJZ7i
ziqPXFJ1oEfYBn4Geyglu9tpxukyQegJmHEnIHfJQk098WCJ4Z2RF07HlPg09LYbISI7wAE5k7js
IcZPq/OAFtT3uu4cZ/62GxzG3g5nH8yF32D5m3ssAxywI9fd2zHh11ovoEINhut1zw9N12ekdYzD
YqKs6cL5Cxpfztuk3OrBJoVKz6o6N7YqyM218LEipMlVrQLdMa2yY9s+W8v8yt/0uHjhi+1CyEnt
ZLgyacXtCtEyZ4x7+xg0rbW9p3zzoGONPErZwGM+jHnW56GZoWHydCA9CL2d13KKbQnhtCpFGphp
HipfqosTek84TrNdOkqSZXP45U2o/AvqhUfcewZpdZ8IVbKPuSIw05fhd0dxOIxUxNRJxHuILi7N
0xejJ+suByFwtdcSuVDZM6KH2NUVnqZK7dU01NtSrqyIHincZDdBVXPu02J69mmHerD+mV8xsJwj
PLr2VB6NVXY91c6LnIT9yAG4Fos8dtL6SWAR9KwFA2KWgFS1vc+cXooHQ5a4t+0kaNKquswEEKO+
40Q93cE1d5sZ7mudtsY2tEwVhOBtOSmQkuMCcWErhkmaMqzwoJM+dPMg8VzXu0oTVxx3RQ/uOin3
NsXrzBgEHQn94qJkro9QadtMrfOCgBiujNGhF8yfqEm6oBSmvaUZEGERImTa76pP0TD/gNXQHmwZ
3dNWwbptOHNhKXueknIl4OVvijwe7jVWHjzYbyCCEIjEBnmZTvt5KNWnjkYsvOil2E8lQ/lxfR2q
1jmbqTHRfkbtny94BqHa9V9bNeDoF3dtwnkxBEflqAfAMUkIq5zTA5xYh340k0sVIyuJc5AZDCt+
MsoHEvuTaKyKmqHY9pTltiN+j0nBvdgxsu/id+hZ2MvXh7EMw3vstgf4JQmetnVimcSbjzWuzuj3
t8hd0CbISz0N+jzr5JBPDUW/4Dhujy2CrTE90KJyawZfranf6qJqtq0P3n1Z/a5IlffZnBobtXpD
0/XJtez5NINWCeoRmUs4ljuneHZC6UFvwJ26TM5Nj6VHl5tvLmRCZzqubp7Xnmp4Soe289rD0PY3
VGj1E5acTWQv7aWe6YQ2iDsDNg6C3Br9iz52dyv6HktzDyQfeVPYCv+uzEjdfX/GGxox4LXHNXVV
kofebxuujZ5lIU9u474xcILDgWzq2Z2Ns13P3TmPKGGrJD5qVROMXuDVpVPOjNxVr2Eu3UNZFzuZ
L96lqZAwJhb6OIMs3ai0rqh6iNVbYmM7xkYMei49Fv5instsdHZz7/0eR56/GDHR1vYT8zyU8hcN
xvSAQ4HGraBP7KLY3zkj30FVQkDlCneDDo5Go4/eM5WVT02GNxGL6zfwi+mplf0T3gh9LllMbm3u
WOeEiTT0Yi0unB6OuT05R20C9e60Cpjs1jtjdG9VeUO6nh47QLeywDSeW+GKSMbLatv2DrPLd2Pp
mb27EsDV4kV3L1LXOTEpyHK3uzAAGSHmajYjEg8nSCaov7czrqd909ugLWQJzbyYq6AS9W004+bq
IzZlhjZ+7zUToEbzEH446ZE8zJBzNfYFoXa0bglz5xXbmLDqd12oO3gnMRuEzWm2kZh0DYOH0TYa
5+i1xBAaaYPSh1P1xUjHpw8P+ce/jZnRQSL+iIJDMqTZYl9yKz44uBEOjbPanWFFDivuknsM+9jA
Wi6AZaHEDZ8ixJUkAEvfD7/g+sDnANF5pyfz0TRhXS2QAYLF8b/nhMYFw7wKB2eOJUNHpBawmk9z
+1aHSgfVusAm61JLEloNZBe5h+JROop+/iqLJb5YfjjQ0hUYViyLPb3DvwmG7RC38cqmftba/4Ux
tzpnliFeuwFZi6JqyilpqVvad5GikfM9cauleOVy0kOZJb8mRnj3wXWOkiAD+iNuscdB8QmWnbtP
bL12rEK9HxvoNsP6ticjc4FlnD5nYw9k9iEykzGguaxuujGO1dw82jL7nZiyPsTxvDe5V23DbJ+Y
ed9oZbIZLIIMVOy1mU9UeGwFBg8ZD+GWC52CeX1x5zTd5V5pPLN12e4MRKw17ybL7sFeuhw5Ls38
NoZphEPnGzbl9kzL8mmJm/K5btGF+lNvB9VqyMhr2EmOmp4T0+oCkbJYyJxxUWa4Fo3pdmepSH7q
PKLTaJ0CidX3go49tGHM33G1WovWD31pvldpyrcbMQewNprPscbIOhTntCdVZ+YnbKxlOPYabwWK
pJB1mL/kMDUTOvOuZF7tOhhvPg6QbeItz4wyk8QB+EIb6Vgn4KVwv/TbhGpwa5Yh2lwoAkEYF9Mh
XkIcAr4VHYZQP+Yt6qx6JG3Uq9feXs20t5hdfSAo4lcYkseKsnPkW8EcuVFsHxMPPfKEpFclff3t
464somi+D+CAkUA8qrqp7zHjSsiRxDpYzvQj5oSEMQNbHooYazcqKu/anutd7TVfLE53q4oIAXTn
1OjAKwLqStf+zpVxeZoubkRNj2g2I3BlmIk6zud4Rz7kyVuXfqZ0ZRD1Na4EKztWanQ5htbbmGQi
9i1ZnatSgs0ra5CwcbXe6ctBGcWPEITTLeUeRapzayE8maRYyIzSvBvcZ2kkaeAb+Tky1E8yaMwT
QIdfdlL94IhrnwF9eQfaUVAofJ94UZxzU5viHMpGd6fodL+NC2IpHEybiJkZmxyPMl93961GAe6G
vaAVvtJInF4FkXWUwyAuQ2/9EDNVTmSrjZzpNPc1Fiaks5DuEiW3XhLCFokJFUFYwI7rM9qskAMx
XLZyYI/+U2jTlrRHOrtdN4QX522dP97GUjxLGhEG/XgGZWW0IyrhmDtV9dmpEuLRS7gpS+vJx2l6
s3QeyKeKodthRoK7J/LphgCcKDfjgOKPKFNRNDs0skBixlCeftJuNm+guxBjqsbdlkQNo+pcjgmT
S8CgAB0LH62ttl60D6K8b9ZJ3+hdJC9WwAHfQnYfoZlJy5bckFTsO9v+zbsCkrrOxLZYG+ZRe7QX
dCkY9uWD1RH56cTFU9+kn8OECF5r0HiE3PUpWDOHbMECoIrmR4hy/+L0DIg72zuLLJ1v+jAwfr/m
I+N3pDHyYBJ8At3CulZQGc9c2PcQku+TE1oFKitAb4XlmFeTmhtOK7V1ZN91hUgp6YhDcxoeb1kk
9meq3BfQv4Nntcep1DdqgOziQ9vkGx9nIaE74g+6mzRyhIeAqE5oM8VlSlhIWXP+z6H1tfV5dFAZ
F2o6O43tXEVGPPNHNVdaobeJ0+iah565c1xODkZL80BTuweFKVEHzZ26mBkD+dQX548P4AhbjASP
YSxMIEfWEvQQNX2vMg8wWt09tqf3zOJJGgcKRovaCtOQ8TyWfXUe2w7/xdp2w6lO44umMLUCzRvV
eiBZW3E0qnk4t5XtQ9nPSCGe3PicTGly/visEcU2BEd+UraGRlQBTon9qgEry40lhXhMEjN9pj9Z
Pjp9wQmNhQDmHWwn9NLl1pv67zJMszvPSgadIW4Rf3N4rK1s50VW/dhkY3gJQdBYD4OYqEXx9J0p
9bNz6bPZtT4cQmEuIVGzmO9HCy8xJXr6E62WzfCzLJ5pgIqDmHsRWNqI8ORskqbwdnYZfgt7DSQw
Xp+sEiSc3YNQZfqfBIPXTBu7tYzXMSu/UOn2e0S7IXqi5lhxS25ynIpBUyfzoyiWFkRSmIBdxDaU
0XuIGHo9wx4j3kGuERYomhALExcOW+dxXJtexiRvw0STHFRKtE/6KHmN8OCfSs21GIkZv7JKLwRQ
RO8AYhLvxWw87yVuoLEaonSP8exAu/G0tWcbT58qsFMJjrKzWeWcVFrWxjklTEE0b9Ui45UXScPe
Haq9kRTWvffDl4ET+046Ct9T3BvQRCqDAFb/+PFHo2bZVREq7rm1rhLM3/XjXtFCgN8rnkZq4Xtd
58vDRxOyZqJ5XmhlbO3Qeg/dAZaN8AliDofHJQxmoOO4DGmWLFkHAm5qHxIsUtTLXrqlGUgZ3DGp
az4tXrtcWroB19Zwn0OPKq1Ba2RXhsnUQdmX5qr1r3SJke6PLEvMPTTNPYuNty3SfUvpBUsv8c6V
E7abWR17R0VXpn9olors4lnptMl8JCcT9EMmdmTW1xF/kkjw1aqKd6rzu9eSguKA9liTrr7cXK/T
G6yY47VY+pAAmSa5Gd3SkdQkx6s0CRo3Sb3ZlstY2A9JgsNmCJ9xgPuXzLYJ+2BBZ7ddLXiL+FUW
qj53Y45DKuGYlCOt3oeoNMpUYTibdEjbdY4JsdYeZGE+2JWl98s4vjiD5Z2HVdqN5bc/fBQguDFP
S9RCN+4mcZICQcOyiGOFXww2kUnwEeP3PVWKLFKBTXT8VavyefKa8whZGQ1K9T2SXUX1UEeBxQ4F
IcxHzxUdOpoeDHWkfyTLojiY6QTNeBmSnS1hToXpre+y7rMCitfW5pV8YfWpLK6WS3i5I9LoVpRC
XB0j2ZkoHQ9sGRa4XVbQJuv8OxLMlHrXf+o9UrWVt2QXtSDl8BN5btr6sY2d6jw13VdZM/T01Qh1
D3VOOEX2EYnXyXaq17BAs7UeJKuu4NzYF1+1T0PnI8HEKKqDb+sSWgh/frdi0Im6/Z50y68q9tud
6r4YjOMW1/WOUibXMDIBTvqUO0U+LZs0dZf9UiFTm/Me81d1ggOgAt5kgNLTcKyBcF4qY3iCOJhc
yZf9GhN+TeWp4F1yxCsIl1tL6akcHF5jXMd0NVo33KLYXE7luXNGegopZ3W7seg3hdy0xSqas2ln
94xqdiw0HYo0i8fL1tHZThDBQnFt9pzjrJ1PINYWkVTQUyl/SlsoO8IlLqCSJvYjBPBdXXZ0aKDR
f7z/lG7zNjQw97h2/cUYdLn3rYWjUD6QeO621M3yM9RW/TgX+W2gC3pRoKuY7VuXJWe8wCTUDuq8
k9e59Hd4qeAqqtLmUEEjs83AXXaiqy/IYzYZe+VjPAdjhsCA1xF1emtO967kQTfaek9Yot4y6f49
Wm5z7ViZut4HAkGncz9ERrSNzdE5FVOJpbNID/SSkCePLIQtYDhKAox3bUlOvUNAHBAfFyIRjco6
ka/kJpBuR67NNjVQrUU9RMvIh81kxXuOCeSatwWduixtD8nMxc0k16D3OnUhse4iootJpZOccF+C
sRgH+dXPzOWGw/QZzxgx5Wb02YnRfeSINh6kQXdPV4gg7S58z9IBCh/Notos2gNGXcIdnWaCs0mb
C1hwjjYr9dh3XdpLoBeL314pGiDIkfEC2Wbn4rz5TzMFbtNXxh7P9ZQNwTLkw6GAP5eS/rGZ3TI9
FZ/dmG44ir3xQbaUVrZbvcs2Oc2zRci85HRRGkiLnUajIozrg1pMTgNeaZKhEKaUWOI+A5nZugV+
faqZfT7BlvJc2jauTX+H/nsfFA2cB/xrZWC4b9mIy7erWHdGoiCeUD7toto5UXnZO2ysA56bYiSP
kVZQSsBTgMsXkdr3WA/jm9LOa8XKsQD+ekrDK3qA8oksni12RUxc2O44Zor6m2+NhI2pcgSLKpLt
MKBoTaxXXQt1jGydnKe+g0o8gqLlPv060c5K6IJ+dO4l97VnN81N6uS5czloq6W4V5pjrqosGPJJ
qD7jtLm12cLZIaxZQNvROPcV4oePjkQvWcOxGZuYARe0HjmEiZH5FzPxNOncg2emK1x3ouO91Atx
QCo5DLbEcz1Q+LF80eNy4xe8a8iHG1iiUYjy1ZV9/NLNKJ7GEZuXI2q8ResHJ/GuhJfo/UfRElvT
E9YtY6dyLzpb3DpoaZaBrpEuSNXpUq7bb85pnQRrT6BCieRmR4d/NZRVXMghKdDxGZ/dCha+bmPw
SWo0b1WjdoBom4PW4ikTmH46+ds3tAQUN7zJqPXpZticnhpvCUYNVSbvIu9Mm/QejjbxDFjJL50F
6WOuo9OSum+mETX7qqpTugdT+NSNyRf2/x8kcKgXxAK4DXTjbW0qSpKXsI7StclfyfzB3JNi8k/L
tX2krH3N3BRTDBfaeoP8Ei/6ZwYLliQ7TLhW6kYEvxTTfsr6EVtXCRW1x3SmRcc+7haB3RIskE5V
8bqYxamx/OKojdVAOfXMf0NGrMgbnU+UQIcBrUMwDgNyp9wMr2nf0p+xEuBUkPF75S+v3eoWSxVj
A+UNmKg9/67T4q0FZwo203pt7PfON92tF3nmfUmbixqTfNdYSbHLgApt7JEumFz0J9cpw51sa5od
YpRnYVWfTJ/bWcmFiWaPmiSalq85AplAOl8lcYxsqWPNuLZA2TdCYC1mChQ1FPuCYeDJBKOf0teU
lrl1K804kintZVH2PXJ5qXF+Tl/GJvxNGATHQbpuF3+AecZS+rWsrecopXeTlTXOt5GNhbfI2Cd1
0t2RVVKiOBeeDnFNE4PYx1CjsimpapcEuUiOuyJCxPg8RWqNYDSjHRJpjAbTjFszjb8aeo723tBE
W5HnoE47gimG3IOUvq6SSlNhuiWCqCls6m810VFnFRIn8/Ff2TOZi5ob2pjlxTUqhEUMHzf1wnnC
Xk3ocn7sCw5paU/YtjPfwx7UUWTE1nUgiDR15/HOcwjWlXkHYzFzY/tO/ymMv2PN02h/QvsY+jRN
OBO1W0ZY9dV2ZvrUiloevCzarrBLvzjV+xxHKbO2iiY4XlHWiCY+R6S6svcX03lCrlUZjf/E8Y0m
LCPApZ37wC0W+1q6GixbmAK3TQktJRTN204tknzEz4xsZhauJaUgadrucSwKeTHFb1yo/xlrZykV
vsr611An7Ys/fjFd6+72CaNNlhEMCv7PIdd0vxM8xnEr9cvk4tWlmXM35uV97Ev9HJH6oH21dewG
5vHyQdFIf08sVNu2kd9Ly3x1I1ehAFLZbjvZ4FlnZSBIjuZooyf5aHcJ2XygCZM0ekyd/sW20O5w
+AiGHluJ4jZ3XeM9jDp7GxsiYyTMUaJxOJMb3VVztuW17HbCOJgmuSNTx+MTm+LM+QarmAE2s8JD
55dFtwdM3obDk5elGgkAFKN5KN6FKSJmD5t1lOKKBVRx6U9bUZhv2qA0Z/jub6Z05qFPBsYHRl7Q
E+9JK9pVCbm8Rp3AHWFGvrNB2tWOenDH5mIWWXiNY1ddPz4Dc3bJ0CAdtTuBzpO5HA7oO76OEfJy
rHsw3VdhZxNHjPb58PHZxweDgJHTYBmHcmqjW1QWMfrw+L2RMkPPmDfxjQjVI/zTGYHK+rV+/drY
ITHVNvsE09YU45YrAnxtGNJXAezt44NpoSbr0eP852vhMotdq5mQePaU3szIT2+U/ssxiop7NpXp
7f9//eMzomhcaoIW6a+3MxODdgpxM+mJVKMLhk5OaIQgsJGzxDbevNaQ2UaDsCBuj4A2fr63iYY+
P0gawtuGbA16LJl5Usp+IxaGp0dAcjLN/DAY2UrUIAjVWpo2EIriF3/lEhh+JQJwl+NLRmvyAhkD
VKR6dt0lQjadpAeLFSHU9Pvoxd8LXtmNwSLY+fktKemQydB9Gzl5Ab5LPlVm/bsck89yjA+c/E/0
kzVDiZnDc0MrR89y38qE9ntrn8XEaKWQkK0rffKqgvH0+F6W31x3+C4Y/vVRKw4j+bKCxNTc+5IL
h7EaAZFt5F7UTLOYsx1Vm9vDQyqj5445auYgzo8UiPaFztkDKvTOI3ysctFpGGp4iAnzrTLzezmp
7iF+68UPj3kRJyn7VI0TzIgGu6UYoiJQaYYYD2OKPbiA2/oczmfqFOhMLFJIieS1q+nRbjEl2+63
ReSErPsFwP8CSYXvPZHQxYi3bm/OQhwEzHXSwFqT3podFoyj8faHYR1TrNKJjp3+KaQljtmUWJ04
728Gfuop/iKd2kO3Qn2QUjQa2qaPp/ML/rF21TB8K1EVkwnasexC51/Id02I0PU7fqaZr6fC7pAZ
WOTK6kc+ODj4HVlthwWnkhG6m9QLuA5nK0UGHH2+T+oHkMUCvDIppXOFh0sJV2yIkaJts2NqRT1c
IBe1eghDzPM45Mj3ZYTsNNorUMh5UbW3TZbkHUuy663PRWvGgFPJHLBr7+eSNDYgiCzfx/74nNfZ
DX7RE7NjMoI0Fhszm5qd24ZnS3o8BRGHM9ufN8hv5qBpnFefMZHyNC2emDgTL3Z+qew96z2mph2m
x6STJcyIOgG84R7IcJ+3Miz3mIz1Zh67KoB9f+K7X8ah6QBiNGcrBarQlV3Luct+iS3c/RigzaBG
bs4evYb5tV+sKttPzpgAMmp+OZ4JK9PaWRl+YyJAjqzwNOPjnVWWvAMwU4JiaZ6tFhR0sTg7HwDw
Xhrek/JGJgqRV9P/Xb0zwAI5Z76LSd77lu4jxM2tLGMdmI5GeJX88vAi+V3SbxlWAsKcUuJRu2ir
Q7CaodfuLad87GjwSHdymdIX/k5n5htDyW+8rkn9KCeDG9zlpqq0TzmvGdD3RsDUmj2moo1Sd5g1
IlI4K4P3J0QSQawNMlvof8dYdwfOnCCWIochTE3THmIZzBcIS0aV78Y5vXdrxjEOHoG5SaktHTQ2
HKsaSQPt2hfXomzuhh2phjoYEjJ3TLvbliiXt0uBMClnOxyjlgE90u16YquIvOYStQnh3LiMM4tm
k5lvisYVWzR1QYK8KUh9SHZG9lT5qU2Gab5sFoNw1ISxztwbNgshRnO3pL+lhLwxDsV+Lhac8y4Y
5lGZP3QOJgS+C8CXFj5baIKsrd/ntJKboqZpv0CLR7j6qQL9kRf0UlrRRpAs05deNORN7LAd/iyi
nOnK/B1l0/eMFe3BA6eE8X465l3r7sbQfGtmWj50MDCxyc/9CLzaey16oXdLuSPuHYKfp69Vwag2
dGnE2TNhSxiOSTqmUzQ6+pi4A/40injTJ9EZVHaL5GUz6tjn5eleQDtjMClRUoLMOzkJb6pruju7
y44c7L6kafZDxGP14LAYl+0cqGSM9+D3XufpjMPym8VKtNWMo3b+ZD+btOtjn+ay7XPyTbKv0E/i
IKohulbR556njtQklN3kAACDX96I5PnlDV0NLeEcEicU1e23woVotMiBUcNyqVpJ6zS2aEa0UKML
DWXZGO6iA/iQGmFyNXkvijDV2xzvDYeP6kK/9B11wFtUDePR1f7vYVG/iPYjLCM30A/75sM/y9NW
pev/6lNtz5P8I5QHKFv5f2AHm6qQ6J9rTHBEViSz/6V2a71BMwquckSgbEkk6fgDMT30YZDlE2gf
45px0N/2mAkCO0MNDh0o3kdUR/9ycd7/cXGOg67XReTr2eoPqKsdLrEXM0s4pZ0vj22HtsNVCa7W
2A5o0dPPz9VVSTAWdLSA0QEFgQu1gTi6bA1BXTYuIUeUQlxQv5t7a37+lwv8A6Rp+bx6QGdd+lYW
S6H5h7RviCu371QUnmyOecQFtFQT5BxmS2LsGy4cE8I4PQCLQeS38mvAGwElrW7/fBl/aYy5Cs80
Be+jkL6y/3gPhY1hO0J6eEJNw5Biyci3wsxYOG+VS9GZr29mHSMmqUhh+udfvf7o/6JW8gL42HV4
Z3xpCsTSf6gtm0h5Nepg9yTXkXTHuDBNEj9wRsT3y/oXR6j9Ucjgkf3nX2yt7/0fv1k4rJ/cuaZr
O77Jf/8v7q0gorXCX+AwgkqaR2RfJz0awLsIQNBRsp9HeEeim17Lxf9N/GsLGOQ+f1R7a4Dpiqgt
phwHnRrov5UTBvSlP+dpO1wdp/peuBTxaB3+TZ4qnb8vW5q+6XuWtLll/pSnzgUtH0VlfJJ9S3/F
WE7jqiCoGDpsM2kPdyk2TAraAwI9e5ENpPAlvyDAJa66GfAndJydAdlHGTN3g7CJtu/mQ2a1T7Wu
9bk3a7jR6Pc8aeyZGyMiX96L0e/3Y5cycGA08VAguLjUVoxWznM3tKJT1BO42BlN4/WzxOs/v1N/
350+tjXuEtPzLIaMf7xRVWk3Jq80WZD0jQGqgBwyZROQHf+1k1SCSUsDWHjpl9bNzN0//+6/Vzd+
tydg/LrMPv+CquahNaJ+79yTMDG0L1O3Q6RJ4Ajhmd7aNv3n3/b3cgVOVwnfcVylWLb+eA5dLa0G
taR7Sizj11jVn6CvEO5Bdz8Txe+pDn/98++z1uXlj2fAUbY0pY+0GMvCHy9t1hQNnY/KWYNnPOBH
6YaSeC86Ah8qTGb/GREkWLA3kfFc122JzEuy21Y+TcB1PNq0nk0aRv38IRotaqLvSsmpagzJgXQw
yrBgLTpyHqMO7rlBJ/df/oK/F1DfddZFlJOY5LM/XrIyGcIZv61NcCmRkvQsyn3atXfR+9Fp8tR0
EML4KhmEuYrLRVDVQxqZ6LGtcsTRRyFSl/suhOGX27NinOFeISt9tpI6el3KT6HTLP9CGv8/bmdl
KUa7vOzs93++5gRhJPhOHetEq4EGP3HIzHZwaKEAPIqwwoG/Gh1ohUeFef7nV+sDYv7H+82d7LmS
BrRnE3byv2ueR/OW311Ypw+cW1Mu84PwUe4MbXYWkmk+6SPzVWgfq3mqmXWtmlp4E9MDGr/hX+52
sd5df10NG4CwTcd1HfnH1RBIXMpYueIE3YD1alUPLavm5879F++X+hOnch446kPDM6p/ebL/5CWz
8yhcOg6COo+Bzd/LCrMu3yxj81Sb5jd6gvAEYjl/dfx9IfPnJWEELR3cVwWIPzynKfCcPGJIErtv
XmIdwtwQP1rhHZa+ch4HeaJzv0lEW2/bBTVD5KbEgTC4fJxscV9WUhaps6dI9eKcDc1wcpyFiI/B
3GundB90zMitRlN7i5II99zSPWAYcXYEe7P7za4KkipX29QungepD32jyjNDiXVpcGbgPCErGBwm
VLNijmL4GxbSr44yXbWCvUyUb6kZPVuL3+1SxaCQLPlDpDc+N8o28SLSVVPL3Y8ThsOoNi5CDvPb
NMqDkaJKMorsmeynEY8qFuphXJiLKYadHSeqtDexyfuDDzIpf9FRdu+7WHA6K8W/3C7/x4atTIxQ
lmLb4wDxsZj914ZdJpweZ+Dqp2i0/fOSORDRih9p3PlPBEydAXSf22xGM5AKDjKdQ8JDWr4SJeAc
zaVluEwLNmrQFVt9vifJkz4BWkaGJSsjqHE+OViQH3AoWP9y4c7fT7wyPVZZymNFtMDHnfhfF04+
FLIVasDTh0zUQWOyGPPvPoqcH0XRvvnGfILy412zhRReIieZSZf9neBlcDo12ykSmoL6izUrMS9h
nmzoPkvUg+20Ydgpj1lEWpWbfo6YVgUDU769HbZYjmpmDR1jLaG+SpKXSCw0Cvsscyb5LjL1EzjV
+0dlpTn3X6BvlIQP1mqygtxK6CEzWz7bhXyagCpv8/ZnGyJ6JuU8YVLIknlo6OC146x2xpsva0wp
Bf7YDyzTQnUveYUfi3AqHlrcYIdKo/NyrPHbvyxpf9t1SKB1cMexoPIQW39sYWbTxcvgs4Xl/kHR
7Ll1nm4C5Gz4i1QuHyJdzDTiGAlmlV2d8gaOxBQjishUHe3b7F9Wd/HXlupKXn1bYCFyfXhwf1xP
k3QMLtt5OfH2jkePFFDf84KpMttbYtNJ0E+ZJnXWq9E9Tma9ixeU6qXH4O3/cXdmO24zW5Z+lULf
84BkcGx094VEiZpSUg5OO31D2L9tzmOQDJJP3x/lQtUp/+g+6NuGASEzbWcqJTIi9t5rfStNankZ
UiP5Fyfdv6/6PCUP6yD+bZ/d8s8DlLeYaLJpHp7MJBXITJ0NPXoGhswb8sSgPQO+mCmnPhOnZc1w
ePttqY/mWRiu+BfBCcbfzvvrc0FrbOhiPbzaf6z5Je6cRsLGONmxgS8Qd8JR9m2YMgYEyMGbFpkm
0lfmnkHvaEbgDjw3TTW3OC+qzdyWd+b6Ef9nsIKWapdiMs3OZHN8/RfX1d93J4cDxVqUYG6iQPiz
NCtEkk5O46qT1sEVxzupH8tYv6COxRjP2PFAA1axxMjoFkX+QfPDtubW9tMyuWjpi1iAvijX/pTE
XXckEGGAPOSVFxD9T8l+Quj70rRTuWW5u/Z+Dz/YdEpClk0MR4rYlYFluM5lE8xW3u2W2v+IKkg3
C/LPehbRXtP7Ep1VU/lBUiEItzOL5uIqrE7aqNyPno2y0JGhQKlvSdc+2q0gHnImDrs3W5hNmIXO
dkJrG2Xa3ho8NxwkAaaj4Va47FlWBk6p+6Wu0mAgJeHGPV3RlVQneqMR8kYMz7VlV+dJMBZ+PDT9
3O9B+1rhowCpGeihfhX9ZcEtiTukcm4L8NRg3JWDa34yZo7zWR5/Ks3mg4xcJvdpsdOs3jji4PzV
6ehBRrGANKq6pzix+60zDP7tsYhmNA3Puje+zu3wQQwd3ghtp1BaXVJDe5EmzOwYfnDpWvFT3Hxm
4J/hOYBM43Tz4VFJp1H3a6pQsGf+yKvBTrAlSRUUcJGyx5XRQVr29C/OHH+/+G2DSh+/sW8LiENr
tfFPG0Fa4ZBBzSVPaQ79O++2jzN0o0DbC7HXWgYIav5/v/ttg9veci2GFK7487zZx7rZjxNIUfLY
+z1ImqdiGP0zcKwCDoRDqqAnwr4ncXlVZZWYeX7rFezB8S7/95vK/KPAsTimu57JTogZzNb/dk9V
WD+MtrMtRtPaW+sCWuQmYgu2adgi+w2xb1hHJ4meoOrNwMGyzeJyJdq1679nubZPOsWozFNPBER/
5yBC49gk4h2h40RY7jX2GeUvybNg/AcmPiVor+72dk4E3TSZ/2qlJ1/gvx5gLX4XRziO4HcxAS7Y
6970T++nVTCptBBtn5KpJTlMS4zTUtr6qZQZfe3H51gWoXqvD3lVrMmh6VHBdjxlPU7ozeNDL0Ly
BEuuLPaz0N6nKV9Oj4eUUzwSdzK4i84OHl8C1U/zkNYFYIZ+OZnQQ9oWxLlACMcQpBUgnTBQ3Ib5
2LULw5SMSOvUzrRykzTTf3yoo0wBQMbUA0jnKUu8eWc78lfpz9oprZeJ/Z2Uwq6URNnAQQcOH43I
lgpRQvPMDxm0lNOYWdGpQK4deQ2/9uSRbbB+OGMWYiBxqtaHx0e+TCko9UrnEXcyh1WhP1d2j1mm
y177yMItHbXxgVq0OEyOFZqejsxmSl7bgU2LVQzFXPtW9iVCYwgTjKwWKICfkjK2Q7fFzsYsAb24
5qQbs0sIjkT9/9t+hV4Qy108bO0JP9AwM5Yh3K+9a+k3o+9OkSjb62JBdOu7dNqLNWZal3V8KEml
305oSUyGGy+ZMRpvVTIEEi3LbopyRgUFA1ZjtrqzjycIuAmfzqXnXdxSBPSeo31DAvTjeDar5m5l
MWS5OPcA5vXJocco9niWzMCfKmbvxyGF8627kK763IQhn3M1UL4wmUciFDiF1l80UQ+XDPETxUWD
5N60iGrr6TX11XiPolZ/y2LdD0EVIrnxo1c8/1tI4PxGWivYl2SjBYn7UPtZT3EVF7c2QzBb5yiw
HOU4x4ddh21L2wCizsF1jIgpesIK5xm7PG4tEjZpUk5VgnhVaFWYTB31gqSc9u243kv5F97ZQy+U
8UZso4AcHhNV3tOSn2sbYFplrGon+2LnKM9ifBRhj8g1xLllbNKe+slviTrKI+cNwRhMSNQ1YV3i
h8yHGrtlqjH/id/pEd2wWtGGgj3rFYlxNEvrEFPso1EHRQph9jSnxLynm7xqjS9Vab9bVfnFgzEV
JEOyJu6WztEcur02ktokYgMrX1wfHSI3CZvF1deN5meEs5ydq8LaqQ4+sEx2ih+aDd1052luegd7
/O8OpZ4jO/S6l7pFpY6R7OVhTJ1XWe7U+m8m+i6GMPQybY5+l2oabrWxDNtKy6qdp5BXjUX6GSVs
C4uOy+jhLo5Q2N7BU2N8SZ30ry75pseLE/pEAYSk4K1ur4Jg7iypsbVSruMy4HpdzOcFZcybQiO+
ydMiQZzEp0U7PGHkMVhtdQfdCN0Fd1CIWhIx3cmJYAgyZnJfpl52kK1+8W2tOogR33NWYF6cMPzt
LNgyuLAj8YJegB+/dK9QSd1At/VdpoFsslY8WcbOu/WISvTrozU7zStkhnjbdO3A8MQi1WlhwloV
q/4I623Qc+frWE4REBQHK659REMweqU1x4htdSSQXXKhWZIcrYxVSOrcELCTtH0nchmQMaYHIwOs
J8eElEteydlXHhu+y4QaCBYKPZwFZxXO+c8mRyqKtq+56Gm6KlMwnBQIKy9+9Uyl0l9o9RY7GpD+
tnUzsfdqsh0KrY6P3kikU+7E7Rvn2m3tVdYzJyYsK758qvrBuPpCy/BEvGDcgdTUDawxUi5FMPY+
DRVrUmd+/+TkVOY21b3pntnVfEdBlXAFLJtRue0eDLd312Jp3BpuppZydhsjxjyl+ODXBq46ja12
yaBLRjFDskH/UpNbGKMfeCOIK2KnnOegb+IbAmLvNc//YmNgwiqFd+pLqh4qyTY2sW0i5rXCHpPF
GI0Ioe7+ZMg32vLGXm9nYrWTqjhNRXwmN2nOCZgf2v5bMVddmBIevI2bfCBleozOde29SH2yeUm/
JUN89PHJnHIfEdyM+H2fMtaG7EiGqN2N5acy/zRIASjTjM8pavLDODYnpozZWbPZ4jrfBlBeNega
XYtjJdE704uWx9Dd0H8YNTmFve7up07vwijPnq2KVl/fcOPXTWUFmo4nbUBhfkzLSj/Gc/mJLZ+F
Co0qr7ZOo8+XA4Yk9G1bzsQE9yXgxQqGwWE8QFiNQfGt09SsQUVkefLcIJ1ONwPBj23D3azbVz8T
v3LipGeRMI81mdJE9mTvUlRTVcy8G+FsfZ5LjsttFDiV9ZVwOhPYsG3ue8/m3FzkN1T3vA1ZowcS
0gMTYIXzSwvjAqMAbrHlykiSRpu++IGBm3ifYFve4YoBT7W0eCV8Iz93+pM56OJK2YJWDT7NTXWk
OETIWtEmmWLn0bMPJ7Jxatf0Lgjohl1t1wkwylIPeV3B1ReAU1uSsm3R4jlfvzVD4XRrrLQWpDsk
pLjTq2IV2pFKiyK37l5bMybAKh4mxBN3yxb2a8tSWbqyui9zTSbr2KvtsoZ6dWOOxScaQFxGurHj
lcx2xLHipZzlahlJL32qUOUtU/ZN99+d/Gqlg/vhwNuQdlvg14KFlk1qfEWltn1of+s8ZcyS2N9K
10FVmJEW5Ws9+HHNeioraybuqrtTUsLGag/e6C9HQw8sjlIURtMP5By4D0v57LqQrPTasA/W4F6L
PL6a9Lhvppw/ZquJgiIuLqbU/YPZkVC0CKS2oL6z7RArI+SIthvSxTlIzBMw6PWUXhxVR0KEJZEs
BKvJMaFqdo5l3hpB3Vqvj7HM0Iv86AC+4nlXX8WaV9WPzqWv2rO1iq2nGN1OkV/qzOqOZj4wTo5i
jNZjD7bfJ+ZH8FOAG5JcXdVhGifGxR6dM/DvH22f+dcIWZCgwRP2S3dvJyirMM4B8UfLcEqNKEiW
cwUv9oq+DEmx1WhHJs9AXvTO35Ehr6dAGmgFQRCYs5fa95InG/sEVHfv0nZO4C0CzlWkvj2c5T1U
To+0AeCV8tJ68GltH4KM3/fbxzCEJCZtM4wgvYAnA3Hus92U0iOqaUTvmOejadXVMc/I2fJK47mh
O5INf+n2vkWMYHWRf0zRlGySqCFSTMdwb1VY750G67taLYw4RPEJd4JBXfIdafF0aHpxR9FaBXPW
NYgAhuhEkYdOHmv01mi97hJhzwxT0/6WRkI82YtcjUrZ0dSLL9GkrD3zUKDJJeYFF69Pqlf9GV7m
q18029zKtFO04rkIhl5TMNUraUb6ebBi0KrWvO1nq6JZTHw9tl8Yo/ULvb23cjb1c7GgV1GkQhRp
YTPeHsfd7IrkipxkrxbszQBK3Isx9BhP1EjSL06eHaaM4kRbsKRgtomES99ZxruTonl0W9iMBfLW
o/ASFpA+J2zA9m+0TpwUAWXKRBCBJWO/Vo5f6f41z87zA3AS5+50f5xDEU3vC18kF877gmUcSTch
et1O486HXbdAwndjNIUDF+diBZbVD0dEHjKIhTc+a7466vianyCoS5TwNpQhGHRhlbi3TLe6UCsJ
044WhHcwCxCqyPS7O+bLcSL1GeVD+dIZORsaWYB6bDUhXGif5T5DfGIrzOBpdPSntnmpFkAJhuas
O2dMGCs/axrzz6OQr205vTuGil7oFqGHanLzNmKypj0EYGbOCEbJcq88yJyqBW8T1rxxOcP/XG4r
B27TlUr7OovihhNpcDT3V5Rk/Lad/o16mOBzsyfyhOlou9AF7XPj2OUV5xuLa6NYTVU4wGSD6QgO
proI/KEHp/W+QwcwcY6d254p2RLN5SmvAblati8wbkB3+i0ClsAJEI8yTsVctHHaWZ3g+HxqbXOX
+E31jBq7PqaJRy50Mjx7onS/KW4wf8EWNBSyIv/J0l8amLQdq8kxjT3sx9OQYVAnTnU1+DUTgcCZ
9cVpNc6DlUSS3MjGCHokayfZtOkxKed73C713rKW6IuToLaZSHiDCnqPR4t7LpPi6i7syh3S7zlN
zHskrJtvT3hAlCguM15qPy38N0/gcUTe9zS01rlRc/dsy0Y+jyOKyBGQ6XatHx7XrUITvlUdDBc5
oPwdXDG9TKS9X7NB+O/sPv7OntHDY/TZzw0JeyP6WCLhhi7w1XxcNOo8Kux3y1fWWSt1DJa6WYW8
M5+nriIhsWK1jTJ92wA7PgKvjp9XpEzTIY6f88kC0CSm17IHWqDy8eAUGLtpG3qvhfcRLTYAFMN/
VeBXfnNFuK27Na+bbX0dFwwmtieuNsyLdcQYsQLcIi141mt6C40zNFfVdCx1Ihi8zgJRM44TOIBx
Vw+cB4pWALgo8iX0CwXdAMznha1mhg9hIkBqql+0MvwdUxVzK7ty2GrmNB91A1dEBK10nyHSexK1
2CPmyc8lw6Zj7/YXc0raEzFlgWd3d74d4t9sRsKc503Y+0g1Jr3Xwm4mL6yO9FeicrPzTEP60d5a
ZPJXNTLD9XG+bsohyi5YrFma4W4ygn9T1XztNFxdFie4uZIZjkcbo6hMugMZrp99I9QKXW77lWUk
M/s9TfHgtAQ67qLV1YRVX96adpQhNF18VoZ3ZiEZQ/zV3t6k+RWkg/wGMVSAJBsXpgkod6C5rmtY
RY4LAFlCgagMHDJgCs+8MiybPgrgxdm8L4vC4Wg77ZxIIW+Pm4p6q5JX1ff5yeijU9kX9dlrAfP2
rRYW8YSjw2IKVgvmYQ9EUo9+dodsK4GVTZ4TLagrTJx9ZcvuWWQcJKOs+z4nPlkKEbosLx3BIxMS
kZvMXZx0KgIAKf15jHtxKlObhlltDyeOw+nFLkmgW+KnqU1IDhjJcuwYlSABB3PiMGS1E17DChXV
lr4FdrNJHQe3cw5pNF1jBJeHyTR/ud1sP5W6d3lQNqWFJ6WdM3VIkGUGuia+WiiOdw4VBUXTuGxH
Xr+D270rj6XBFGzrg1IvDxAUZyOdG59ISchsD8wEUnPjGpGMOLZJ96TZw1uLanEr+67cNR7A47xN
h90YG8UTLeRI1dNF2dPJo4Y4NSDABpR1OxS/OVQtpzuTvnUzlCdfqM+5PFeDbJle4amfvNy3bvhy
z/UA3ph2THynfx+Mmd/u3DjWg95FVjlrSXvp2mbYFl17M5ph/jzs0ZRviOztbhIhuoVrzR0XeXUH
+0xsIu88eAjoqvVX1fEPH9ZDcp1I6B6qW45VKDBi1JfkDzLv8fr3dhBvIzZkbEaETNjklWYRmDAY
RFtW/u+lluBBK8z2SfEzj76y37XaJ+4e2InlFSG2Wo65NDVCkk4w0BTZU0uo4aPK7Kr5d6O0aBxx
rFxjLw1Gr4vN3qWvXUt/LK6tmXDgHYrXSPw0gHFhD29njlX2QW9r87MXfYOi+D2e8MxYrop2iUkI
YmFQ9k+m8HbYLI0gkn28x9l2iHHH5IuQO2uEHZP4yRPOwR/WwEHOpTGwcYyWENUeRxCCadxq5lsu
aIkZxuD8WLZO9VVbBClZANWX0jPe/IJ4otj5EKM93sy0OHa6W5yztnyJOwovS1hwX6LpWc0WfHRX
ywn1djyA9I13THvzLId43kkl7G+jkdo7bbaPTl6JG7XohUu+duR0RA9gBo+M7McJrmZ1NVKmFymq
Y34lH0EbEEZ3rNCU9HG46O6vxKAfhSsTo/eALEDN3KsSxWriUr/WimXHl+KL5FrfJPHcH8UyTjir
tGrn6/OOZSLdp706mzMj0NFor79BkKuADPjTFGRkiGFwoCsxZVYRwNoX+2jm2hwHdMZVjZ0lp1lZ
Zq++s9orJcJB1L6h11pagP6t2QLYJ8kvjRwMM9kTrjFiG6KlAr2DRWhZpp+uA5xv0TOfjiAhg3gF
1wVd/mjIeTvAEsF6Pi7ftRAuD44f/6rMQZ0cZartJJIxeOC7oArATpqQ7cdm35yUSbP2IZpkUJyf
HJqXm9wG6GLH5Hi4HV1YyjqvamRoKY7dfkE5xRbkjOh5K4zlm37Md2ZcV6exz78NvZM+cZRvN50D
4Nbj3HRM6v5Z9b44CumypcxEV9A0pZO3fk3v5osBIzgQdjXuYzV+KKvr96oviNjIHXqfrgv+2lMU
etNqUekVQptE6ofHjj/0kCTqetx3VFutwBfGNYkNFajdVJTqiyPNY2rhenb1KyZa3Z6aYzUxMpsB
DgFd2QI3ne5IPN2N2zEp1bvdNJjiGLHIDp4jz4uuPy9eblwJgxfB0Gk4tpXi3qEQ9dZip+ij752C
muARMbiRLZANz5Ygwn2VnUgeJGvGc8JiHSbqePMoo4DYm3UbMj9Z0xiIWlggZhyiBWOVEbVf+TvM
L+aw69PUuEjVXk01OUdtxgBOL/3un+rbFmKLQ7eooTuF0+WY5boMpEF0FTj516Yw5UvRZdaxtHpa
iVp5766Osq1nO48vnVf/pXuFt2tGqw09xAk0KrxhT8fXeGvZqo4VU4+6q+8QwLfA5nDzRWwIGMyP
SJrnl7QAb5HP3qrfSJ+yl6L1bHJLCyNg+bgT2wAuQLXx1sxYopdkdi6cRMf5Rg85EKRJbDJop89o
VhnStQ4hx46S3I35fBO43DAON9DIm1Y8a2uqsGVK70DGq4DijaORWtlmFLFeuS1UGKy+Qwj8FECX
XcUMwqW1Ut1hNDQqgZ1vuvvcGNjXNJN2tZ86H2r+4SW4s7QmosQ0p+Kqd+W3yK++DjZNk7l4k6Vp
fjLHBbcp+kewHs3ZtMcf1PxJgGmqZGaxJDd2q8ByTCKnAZXsBa7tDW1tmAqx9dLZ9m5h4XytWYzm
xDvZHJr2yWR9b9o5fUdv8MUj6gTMb/fTpt8Z55+8yhOXYdCTJ4sF2UBTdjEHxgce7ZYDnPCfKq0T
rA0FkysxWu9R9EFF9FbSMXqpSXAK0iS/9eR2MclI5/2SJBhMVZofONBfVEU7XYMi/do1OrdPP9t4
vFuyNCJlg7yjJ5U4sXzG4/VucgR6Eg0ZhakeklhYDac5yQemQe17bg8yaPOu/fBWK0KkmunWtrX+
rIzqC3665j7X8lc1QCMzVVaEudLczwvRFLSBF+1az3g/crVYe5PS6yAHP+MApclrPN0HKEh16BZR
INwMUTAtti0EEtYqZwUV2HCrCc6UyylKFxqAa5gyFhn8PMhkjyg5aXT5hb5JzOpVZdPnqCZVLQGh
eyHw5SzW1ogzE0044vkNyrqbr+jo5qvJUhZo00RXd5g/5UNs3ceZb7yxeGptqzjtEvK3Ms/H1wTL
5sEZdW6O9dO5iYZX3SeovtBvRZ2EtVsbn+JE7VxTLz86pithAaZi39VG/8ltyzUENRgd3O6bXYRX
mesRQg2oSBI+mvlDAT15T3xs4J7vEWFOXHxPlMCCjMwv7aPbQ5+iivec/lwnJDP4/GwcIPlmHUln
+B3A1w3OLnzhz8+f93EzbvC/84f9egfuMIRbdbav5t17Kz47P+gGmwQfqo0SGPwhuTA2CnpOEGmQ
bi0sOsQu7RV0gPkA3ri7KO+Wqld07ISZZF2Aaja0gt3uurt+XHGWbb6RubmNNtNu2pl7+9Qe03t6
H9+9L+IX2BtOvZDkcSWvUFUKMNaAl7bfDTajD7Kq9t73iXHVQT8W5/mu7uab/CBZmGFkjicK5ny3
pXEdSYLmd1q/H1RILx/3KkoQHCT6NZlJmLGb5C0Zmr0EiIZbikHl0HjNARDiGEbZYGHF7/xtJmbt
6Knqiu2uvnpD8qHqcuJGdXbMrcX3nIMAUSY0SDHruoe4qi9FPqpvdQMMYJi0+mkNp7wPSn9fo5Sl
ImmVD7JwGeuYM2ZafKaTvLU7JAi5nbR4yy3rsxgdOmYZx82sOgsMHxVP4vVzt3M2eGzm/Z0gDxyZ
p3sOuCp6vbvP+CrbRjmBLef29HhoraY9teA+f3/qJhl9xAbXT2Zm3cmF2naKWkk27vrp46NccmkM
BFcZjNNOTL4ITb+UdG73rTnVJ79xaublfPTHpx3TkcNij0HmiepUly4kjyRueTSYl+2nwnt5/M0S
EdiY2h0dYqOsTlEmLi4Dwv3jL6N6rE7tGNen9RkoZWr/9PWmcmnC4cGplFGeHg9xRpJ5lPLwn197
fATWZl322bMLXMvG+jNlxX4dLVG7bB9P3U4b6kpmutvYaLDhDM0pknEdzn3RybPemENIWiu/EtE/
j+8pZVr9/uiPr2UtACejK7otc9JPS9Um+841MTLJJO0DNjSIUFpbnah8qpPE1llU2RKiYzRZeswE
hxCDarPQ//nh8bXY7QpaevVZW1/1xwPzWHqnqZ/zODkTuBtSfLdCZ9Uf7RTKFpkop3z9QYrx/m/t
4P+3QH6WY0QS/2cg//Wn+rfTz07+nP8Lkv/3f/t3JL8r/gFa33F9yxIQlpC5/geS37X/YSNYR1uH
mIWx1H8C+Y1/CMcglc60fU6BwkKW9+9AfuH9w+e76Tp/o6M7w8H0v/7HX9N/j3/W999qZPnH5/9W
DTAw0qqX//O/rbahP1QfPiNN1/YQ1Xj8pfGnoMZsu6oUg92R0TNt4UtpTwswQtyyREllHQoVGaP0
A5/PjKJM3mjXIYYHdHOSJSGoedSSFte/DEhRg6zPSGGTsA5Sehgb3HSEbXgEmWVFne3lxJh/JXpb
5RSdo1S/sl3Ze2NexIkzJmMOjGqkHTWh+JKpEimCZPZflxZmRBBLgdFTK1vMIwPaHxmkQjG/tt8i
I/vO4TJ7lpaZ75CGXUmxU5jN8nfOtAA5NGDtBdi8QEqfdK6MjOlEaVY4FM3dA/90Jc7wbc0qmW3a
PN0Uy2OMcEzT9XdcTtqO6MqUKmD+lcKiGeMtgOl1F5viraNZp94CVtIOkUSgVd7G1I/ehsr6S1PZ
11b4dVij6rq3GXnn3ONHmpcr0msDDTU/EVsoNrqZZtsnomJJpxHZU8ZGHZDSIgMgwssmh32xBwtG
5LdVvWWLQRSilaMboVqMrBaeUpyVYRerT/PQYZ1XIWEdVYjLA6qxU1DJlSnThDULsa6xumvxlxie
8EYSQdM5EEIT961u4RuUKr2UiWTeQBACpKOQlsy+HBgatymgtaZeoCeQo2obLvmHio5wNcDmM0w+
g+O7Iw5uO/o+X+ZFRG/AHKmIUf630vxqoRvH4lJtQQscejpcvIQ9uXg9inyPTNg6g23gTuXeXUNr
C3B9oHE/en+oQiG2terrl1pPed3KEWZXBxx9BCxIusPMMIX/oRzA9llEn8LLkEr7GV9D5cNA3Zb3
vkcgZ/JydD6p4HIiEmBk4LF07zoQ5aZNjjN6k0AICurJt5C/L+/VWgvYwDa8zBWc9dzutbexiqbR
k7G40Nbynq3FoPE8myqYbQJQhTGiTskV8h6yAya3ojzg5WVYbLrTi9/hAEX+QamXn2aP5qAYjR5e
B7dGw0WXGoIIpzQlhhCNMx6FgUSMZGFewqXWWQUEJkyZJlhdDjt6v6xj8KzfxUt7FInaZpPvhbFP
pgxnnbkit9NyGfeZNeoTOs+oYYR2m3FwVssNsJ9LJxc8pNsXOAIe4iiX5jbTxByD/KZVKdf8qL47
zpcGpdDroH22jSVb31RoXAPspNbRQkhU3mXqeZHyJfkySGZLQtE67YhgO1qiznYlIQ9JZtbvrbvC
/aQTTrDhD5Dn6Dy2xMPXBjUIl8LFiwik0HtoU3Qrn00mazSHx9Ap++e6Q0ZHvttIcCj0dLfslydQ
JAAzHD3oOm2FTGkbX1Aypjnp6FGNNIh0AIUNRiAtWxvYmmksh66kuIB4kYyJB6dvWpsZXbrrGVE2
tX8QCByItv5q9PYzE+h8l3YFfloiDNc+9Ta+z6U2bBuvkq+eAFg/c6gzyLvfoT6pUcv4RaDL4adT
R7gaPOaiyuaf9SasZowgfhi5zXaZ1BtTWdp8E1HRUZHIrZ/6LItSbGpjrMLGamgeYdCdKuVvx7L4
no4J2V9z9oNiK6ND3L7lEmwsGpGejgxvb9ZxcORdGAIX0/UG4562t0Gda8ZwsH7FXp3S9+R99vzl
QKLIiZmasbEZsV3mHglD4ya0ENzxtVjFDeQyILjvyNouau9dcxSXqGcszzmgJ6X9zPX8U7wQbG5o
41GUY79JJLb4yg3jtv7pwSNvoso+m0hXQZh+16aSBE20VX3emEdnDTDDNP+9kxoZAfGeMSEdYFcb
uaBJZ7IbbqDOzNFGtJQCyQpYnErMz4O3z9PpXHRuSZ+Yf0TboOQVqg4x8ksGuIUfYjcPkOPOga0y
a5cdUMBWX7FdSOIWB5yMc7ua2ss3D1nFXon54gsuhYpj/bGCq8waB3y1c5EV5fSvvBJNigL7Elh1
E+2HygV1khJcRaYWiqg0/olg8DAM66Ka/oiTEUluS1iVpo+4bGsQGHPPURudvnI4P8oJiQpxALs8
Hli2NHLQqzrG+S4oKSvb3jup9yt1NfPi1OYYLpXzIRvdubSGNPcFKSyokSP9CmksFFYpd10Jv39G
jcIweEm2gxiLfWn27d2cU86ohXaIu+Y5d63m5o5aeqmKOExkKYhvkj28LPcZSsqIbHPULl7cnkqj
y5872UAsYFfR4BmEVqxFmFBmtEBZe7bdNCfq3fsxaeIUa2b0NOPvoT9o/lpgX6yqDHtfmfQIUCxI
OsoVoMKcpann9qxMVJJgGsWu9YazrKcPeOoAS+grcxkcANFR2WbYkkbS66113xrI8PQpWqx56nf4
Y6ATULTF7olsbe772rkmzpBtxKTrmyj5/siszdZvN5Xj69R9G+msbJjUIpiBhbJZ9Jb46G6CyFqn
L/7CaCUenoY57kKOZvzCafJJtl2yR49JPKeuqe3jZlyGZDMywQNIEOF3SKbA9uIdlPvlYI0TvDvm
o85kfBRm7IdO4V/daJr3fvduSuQ8YAUYCIBLrjuWGp1vy1Wcb7BhXeFELwfDif7yyEci4Y5IXqEY
UFaKVrxhuQcKbxsxSkYe55i+9BombzG8ulT2VP3mtldpv0WW/W0xmW8pYwyqtWc7ewpl+8A0ybMq
xq75OAZ5C/SprUiU96Txi43ZWtsPGblm+84ZrnAiD/OaZJb2PYyLsvsQol/1vOM6LbpII4fZ7nUA
vWYDY37+ucb4fIk4Fq5bGUb4/mSmEz0tDki2Agg2sZu7oKICVzfDSjjRyUiow1VfBRGyjQ2Sx32a
fchURzWXTQZmuIRkeXkVTGchSMN1snhxt3k0EwhQa5i+Gutzo62AeLwVmxSr6XHybt3Sd09IX/ZI
Z086MAvJIsfZBEYTCwN9P/qYRXM0zMCxiIFIZv3MXkhshhO7m4ZS6KLNDm/ooKat7jBBs/AGHdkU
u01Rp/WtI62DTKbZfwEU+Ze3WK9OE0EqoEPdycx7KavXuqeX6zB4OedGqs4KP5M/2Jeavblkb2Tu
L3iJ8t4/dHohwrjfA8b1wRy56b2haDzF+cKKGgOCxGO3tr/eOo+YjrwVP7KoWl5zgi0mqb8OE27/
eHx7PCAh/zRPc3ZVrhzfrKlytmy44wEZXbFzdHPZx2QZgV0jYj5NmsB2+E69xUBeIwjXrmHl1w7q
OGLgeCHaipZz09tQXVD6WARJsCXWVyuK9D3TqRYCzeS+6bHpHnMLax59dYgUSw9IMzLtp75dPpzJ
ZhLMpJN5uDL+N3fnseQ2sm3RL0JHwgNTEqBn+ZKbIKpk4D0yYb7+LVDdLXXHixtxp3fCAEtlRBJI
5Dln77Wf1ph3n1r/Rdiz/RLl+U5Uev/480s++oRqFBXTW/Kak8F6yWMuDsK31IEpDjKQsTX2s6bN
IU0lA6TdML3qGpevDnsQOxYvgW7mV5vOIJxIPlxj0HgVXxkKkvE0GdW1Eg1K3MZJ73xcoR10CuUu
wKEweYw5l2tOmQ47XcZ0ENTayBVHuMnAjvjcNmiAYKHpUKpg96jXoihcGoXdvDXh6U+G9Ti7+T1C
02irLdqpGTvMwbEOPtV25u0yDi8mlHe/7fsPzpS6sDKPQEdUOMqIIHGJJGtNIikAUh0sAx5Kqa0d
95I79DiCHIeQ/nEE2G0lDElQlPY0++tP8ArwkMCsGRNlHFYA8DIzaIAwzHB3X/tnYG7g80An6n71
yoxp2qPt5C1IDhge9qXDO6SzXThUnSHvKDgeq1juSt3lpgfwLSBKHpxesRF4HiGeS3eXpLAeM4tA
xUG5L8A54bqkwKGXgemBXca7jnB2ejf6e8FCEdDr1zeIhmoSRq0zWv3NAOFrE5PJvQOjAkbab3Xg
98uSfUox3mw6QsHWhbUl6EtotCA8aMSSLge9+I2Y1LfsS09C1yN7EXejOJm9vLvYID8RqJ5d16Zf
uO5QlNZcOsN9gbHb3reMq+zEfmdzPoTW4kP7miT6zfG9zxvzkeXm3LUMaHIDGKDjDRWto7i7UE1N
OhSnwjTMA2RhfGJgZ3w3/1EmY4/+mEvAafNnAQzAsOejx95k4/k2xbHpfcdo/yIE1WTZT0bQt83B
07ydVo6PUypKZilcuqg20sScN9an2LauJtFme+U4dTD03VGP5wVzLSMUu8qe7UT/5DV8IiXzJxqx
7sb0YgsAT3zFp892UTF0rdVF66IvnkOxkk79s6qiLujn4VvMfXcZaXMOZdVsoZV/8loK1Lxx4nCZ
aOP0SUJTXrlf5kZRxTLoORK8tDBCjlFmDehgmFsBmsIKkDpUEaLwxMVgI8Gri/tNa2Tyki7EYNFb
P+KTLeLYfGrZm3AbNDYzU3OGx+mPBtm80S9qDxeUPHiAek3yzXVH8g2Kut4igJgOmWOpg8v/ONCd
RW2jPBlBPlZis50QHnYMIkIMMm44+iArfBm95vimtyoHwL7YLhXU6J+7Nb1e0hU2uEm8qMXbMwYt
kLG5+iGiiz02kJf9uLk4ejncj7UFddQEPZAYdxbszENex/dzUaCA6odrJKTaOs4M0NIibmjwXbDd
i3NPLEPKiVK/sT34mruoQYg2x+B9cKd6ORD1fRZu/xLnaPPZwkGLsrQG8aMcEDvrXPKW9sGubG0/
cnFtppblIiVuGyVOyW2ucwifJ8Isg9e5EzjVAvTS+bZq0nyv5yUAQmIMtzfJzGIYVzQ8jCO6d8eV
w9lK5NVsvVOa0ZGv4DDfVYxcQ3aH7dFPWR9ku3hHCX0toLUEEytiSw3Q+FAb7PLy4QoX7JpwPwJ1
AL81TfQrcWQEEejOUerwKyt9VMwqG65R6b/qltkGbLC+V1nzvmhTfmQBhs7PFRughyd5fEjpUmfY
K0pfvNjtV8RD2GIWWR2QGwbOgpBca/jPITja173T7ZWUW4dCxlrwv8SL+GxURNtPpLtu7NE0dnnC
rTyW7BqtyDLPldU/xIbUt21XfIby3MwoZwHl1zsIoob3NEvIrZYgRb3oGFo3ybRJBJItSZTtBr0F
7VOLfTb07NOkwqZFPTeTzsOkZ8suTBcvcxMneG0CIIRw6TAQuEXv7xc/idmnVMwEev2at4X+eNfP
057CFXOy/wPNf7Hxc/+xNR28Asy4sp6LO4olLSrSGgJMRChsfTMcRjS4mrCey46QV9diS76IRN8a
00fgjGIvh2mv63TQuqFiw7B8twzyz3BKfInYgCMG8PdsR97UUJMkY3Jjf8zq6IutchSsFWNFPAzL
xu49Vo3F+koYIa5x2YUmYtOtSN4tZt0bAFNaIDW2aF6NN8CEDLkMbA0p/UJ4UXgs5T2YvGcSPc6r
ruygsxVCFtwPIflND8s0cLXnANwT8hnSnlpGsjVgjJNHJzsvUSW5XxZXdJ/ze5Q6wLDrLkEPIcFb
aV9h+MGliL/oJr+AxJlqX2l1oI+gyMGmPrgVuXlqzaZVVK+O4VAcEOmxAyRBWUI7K+xgbVQTCA4q
SiIAFjZNiFe346Rp4Piz9yWhZDYErZi5zs6AO5ElSQj+9NdoozXRy2yj45vT8uOtistQNwSaeRdx
M9svMcRBe8VO8T7fSgmvj/it7Bjh1A8wrXcTlr1wjKdTsjyOTD9Bc0BZ6wuSg8d0Q2odCRJZW23Z
TXSMGJxVsUdvJ1s4i1rQdUNr76KBy5d4IXzISJUXBv8lrZoSSfyhFkVKBAVjvL4dUb6UjsITbL1n
mqK8H8kpSaiRK6PGhlceIRNouv2pI+gKjxUlcdUy33YMwmbYic+qS9DMxfEBE8CzP+Qa008GNnHR
6ofYal9mD/iwzMqHaG65bSctIMu+bIK0ie4LCqerqueKWVf8dQSJzkyjeMa+WMDFyx4JLLhIlRgX
wL5yO1B4h3RJCDKZaLpgV5yfiOD6KFtIeWupUfQA8JHKneFCJdu5Jl1M6vIE4xCcVgkAzWqmZ/in
4cg50md+RYYIQDXclj9RIf+zgwcDPNV/Hjy8d299/vaPscPPH/pz7ODbf5i6ZVk2peBfcb9/JgGT
RveHwKXgmPhWXdMzMPb+lQRs/iEEUFCx2v4tzzL5p7+SgMV/OWj4FzdCeJYtMAybvitWtM060/jd
XlpgdCKgMFGXSlnDxG2qjbrrbTD2/w3g/vuv3WZ5vpfiCfw1zPv/fg17DI3AC0StVqCTlrC7fRP+
bufPnwT4nZH5kpJmVB67qHiMihH9q4/LzTXGPUJ87qJj95KMH2qvNo6YdYBmmvw4WIfPpWYc+V2s
lnYhT7i9P5Lt7boEfrfDxnoj2L4K6e2zu3A2piMVwikUK2gV9qPfvERe8gnNSY6+G0m+Zr5SI2/L
vpUPduOxP6q9GAFyPZ+iSl2LjGF31R2LonOufkZvb/AzEGCje0RQxqAjYkvSkA2gd5G2ETNSxbj8
4PrO2ziyElnRFBHBVG25ocKRF6hQc0OD2rfKBAcU53JtLEjzm86KVrInqPg7G0l/dGdNWkVfo776
gGK3sCiGTeS58l7UBJAN6SI2Ds0pa84w3em9HfQ7NyNtghsI9UZTfSAc6NA7tjxamvoxWonF1rJ6
znHybqT0QVXnRbmDeYKEvNo0ZvEh5oMKXVxZpI4ENR2TA5ELeaAfUDY0tkYHivF6pQoKUHogFdLW
fTV/i7gt7JTnY5FDHrdb7PjCLOyDH5f+tnYIylPdS+U434aYosESYlhj6abtWBcPXdIm3Jh3SwnW
tjP9jyrTnxenttGbN/veLR+XxvuscEkSXpavQW0rC1IqwkU6N0Hn1R+nXLt6GRK0lrrY9M2vKm3x
HU+cB6lufcl8GIPIWegsOh/EaJKkRa7qxhId5meX+0ri1ttMZoHmxhWbMgIJxaUvJtq+FkOcvCF8
BqV0Ti7iBJWzFf6bcnRefJMYiADrTdcMUaCLr7VSJCXYcIfA5BZiXesdn/CwvAUlTia9xQXJlL3D
M1/kfHp1c084K6FPXqZxSlMGpQ5+DNoNJ+b4Z9csicYZQCqkY4Pjj9xKrBwfqtqlLWo07W6V1axm
4aNTmtzR6MO3oHeNxX6asOJsYu5bRpFYGxNgN408ohrbjlBId6RnRjAwJuGopRYTWSiM5K6k6Yzo
l5wqJ5NMb8iJ1Vv3vejK96SVQW1xt1GW+5QNxXcKMiR79lFWjRM69tycNOutcrk9uz2iTgVYHVXs
sQewnakpCs3h0VKmQe5fHUxMvR91tB9GXHzJkzwU+vS+FOozdvjuYOdLvWmG6s3DW4TG2CKF1Hz1
mtWcgeRpo8E6C7PhrK0h5s3zur5uvNnC09Qh01XV1W/xPzFv2HqRgUpmtMS+mqLmPETpD1BzTyyP
yLdAldcyrumNssdwHJCNiUEHLbRQ/hpV84KJIzpobK/yVSXx88HVYjKPP6Yl25gsNYgbxSwzaEwi
Iijndo/WTpeeODnGnjFZ+uDmaj/SygNrK85L6mONj60To0bCFbIJuwJZS+Atr+QCvdAU/ZpxdVka
nXPu6rb+xNZnY8pyWxq6dW61EDTIR3sZ1Ia5MfkV7ViQdVeci7JgQ32KF0MykhjtDRD8+ULowp7X
8m3BonE1y4m+dsSpYbRAoEC1IotsizglMax3D+4a5+nmr1Qi+LJhyhC+Z2OH9d7dVoyXzj5MXp4d
REQOaOZ4T3XqFTtmt4AIWjcEfUQ6sHkv2H/QByJBFL/6HGo2SlciAudHNvvVfdTajJ6CRrB5c4zs
s+WrU9mYJW7UeUY3S4AdurVtYjVUqR74Vo/wGn353pQ2siw0QT3DvtCwLBIap20vr8hssrYzg8bK
m6ChQmCjYz9Y+C91uihpp0dbYwQ+xrimvCPN40l35LadPZOwa7AI3aK9S8tjJ9zoxAUCVWMimjLM
U0zAG89/qOgjMcc9FfXSEcOOahxgOCgk0PfJVKKgly65gmJnLOSDmNIibDKLduulBdCRpEeaVWGe
fTNKcYwgV3QLsRm6A0df1tr3dlSfWJD4KrgvX+qkxdbfmnq852Zw6eLVEZ2w6CZW8eiLgq58ffEz
ou+68UdqQKevyu57ghAadAJlpzH8mKNZnvo8ecmGvjko7Hm1Hi+7wRl+ZNPAbM4jWgW22yW1m08V
u8ncxWAzaKkMHBCGrG0F81TwKcvAsKdK7A22l5i9sTpkJV1yrUUQ7lOny8K+Z5rkMNKExj1PSX1N
LP2dtIUnVJCXIR7lMSEFC2XxbohpafhG8UEfLP1U5abaD2QXg+qcH7yoem0FnqYIcT/h2S2DYMfY
EQbGtKYBaj9GND4JuUXCzaw9MHN7CusBRnhUfvfTql+b7mteHBK7xTr7wKxCGmKfhzEXzCrNt4jU
D0QM5NW48gciO3djWKTyDs5yWfr0cS4/YCvWT9yAXItGjCuKOMxn54ddTO7OM/UN4isVRAmol8F2
n/iVTGLA9CejyB4w/HF2GvElHzFYK5kgQ/LxD5SJf7By1He1seebUxxb7Xz2hqexYZdRg7pWje9u
QSwUaNUJlmylzZyyVncwJnrilfXvLZmb/tofGZ3mU9nazOey6odP6nQ/CnTFbOkwC7S0wQnKUX0/
B32pxvOcwoFgtLaxsLWyu+g8WM1lkGP8DzzMfVuHhQ2VwjmF+rVLkYwwLQoN/sN4m9UD+8h+Y08k
IvpVMlPdFirsmRsN3vQWDdGEUrV3d8ocv8cnZm/uoa9yP6gX7TPVSgoB3JVn9goAMQp8TqoDSd3o
JjX+hCupyNt3vVi3eN5wQD+QXzRRrpOC+5nJLZ5ZBP2SCF/XgdwkS4vIOH/ZM9UBUDKV6LyAbvd8
WEybevTXUMXEnNECMmF58/7BfvXa71KyYNzkBW7q2gFrGWoLwt7vWht7qWqJDrJw3O8Ht6yvAy0t
XafmlY7gBJoyZlAmWOXZzC+rfjwbDmJMv1Wrq34xZvZXJVCuOZW7kcR1Mk2j+TIiKd95Nr05WzO4
jDSDAdps78eFO2sTu4TyoRsr+Ls+othtNfftToiKFuZYFcFgEYdhT+JR602oiW0yMCrS6dhkyRMB
sTShcHvtapw8NMnllXOAPUhxbBcBojuOOD0rctf7/NuSife+c58j5OfbxmK0kkv5pU0o9mbp2acu
q4Dvc38PbXt+1Zo0I72wnK5dZL74y9gEBOoBEWdaHalvFqna2pAgT5VLv1EFD1S/e+5hY+ik9RmI
wldj5XL6bhqWPsH1eBZeytJrHjF2piDzPJILN1bVVbvY967trbWhcyNfEDMGpof4HDOJvPTutHMy
0W5bcqMDdBLauSClICnG8t6uxLi3XVrE80hvrlvY08eLpl60yb6vu+4uL5L4QIejBslk+bC01oZE
vUuSbGXJDOldVjsWDB/D3rorQsdB0bIVjc7FW7fQKRN2NqaTmNusQquiOyl0hyxWO5W33wn4aDGo
me35diSN8R5+HKwQbWLb6KKnRTmALyihfwIA4KOGYAGL4HyxbGnfJS4Xtp0Ohzmb5XHktgmevoAt
KpQWskm/m8rcPLrkS28QsjHYMtnKGXVC0ypm3KvTScxUY+9GguIya44O3ChoAeAcK/BfHfpoeZyR
Bx2mHL70KAgKcQd4KVO7nJgiPBUKaxvAjPxIO0t8KD3zgfio7aQzKM+NOAkNQgdmvd2oWZhn2Uz4
kiLvWrKQSL2+oIQSDxMBE6Y+Jxe5ioNSG9gPgyrSrusXcoe9c9m0z7bfBIuo3INRPvXCWx4WAZK7
XUg2JaIkwoKOuT81HEIOROTu4KVmJ+ng4EX+RCPaQhkKIgAhpf5xtW6yc0NdX444Wqr6vhovccRY
YPHYnNYVzEsoPuq0MJn5+fCvr3l58RUZ/BxG9Gjwmylui7GMVhNAh1Do9lVBMgIToPHQYLw8OVM0
nkRR5VB9/n6uyjQ9OsZaP+DyRlFEZnlVxT8ysVCuLZrs0aTzQAuPSAcTzl1MMkw6mHRYK0sWG22V
5/p+uR6STXn6+Xxo3+LGXEJnVfrquUYTCBTBdEjtJOhWue/tH24PKe1fTcXyIK0pUWcWcvtgZ5hY
pnJckHkZ9QmNHnLS26EqYy+Uev+RYFTksauQ9NfD2CMuvT1lzPfYWna3k+DzgBJUyOmWCKDh+utu
D0R07ChA0LP//aWff6BDpaSD9g6mefnzl0ck56KtWP/Yry/6YG5qQ8x7pFXVSbAvOLHXAidwO+z8
mPgVHcNjwdWQrDpgfzD+OoxWaTEkpIkRs3bPqKQ+UXhoC/rsCSET/YO8d4YT4wnoOgnckwZFF06a
Nh6o+AX1BsOR4VRHWLldCWop0Xnrbw/a+nIcBr02USX5wo4xEv4OVS6f0vpR3Y6m0lx0CMaMkKf4
1K1yadNP2ZitR42wccZYk/tJsoIzLEX469hIgLGlLPVh9uAbR744cF9oTwkQ5hXWxQd8e250Wnti
f7IcTJIMgIV0J5qTNMbXI6vL5YEmcCD1sTv168PtqMCPHw7G9Fmt3xpheBxwZyNb+/Pkux2lXsrr
VhNGQj0jHOZ2tsXsdfTw9sL5kNYTkUk5sjoUVusrHtZTjXTsqTmMJQkgGYniMSHjjMd5sJWFgnxV
oI9IE0cRM+Zbv7Qsbk2UpEkNXL3amso58auKmOn1DNLXo9vTCt9gOJnyG9TiYYe64LEdTMBV2Xpm
ZqJO/jpcn8+rsj33aZTLVWrtxxrnQr8e3p7fHm5PMWoQKdSRJ3GRJWV4uhZiYpEXirhodztxyM2y
wyQqPxFSRIJXt76C2wu6vZbpSdawA1ozK/lMoE8VhONCkGGZaNDRMyNxpIMQc+nR17v9iYFr0ZFx
mbGUGE+2NdI1Rj86nLJ6GKgDeMi5UEAgwJ2qbhrz9YFrGrX5ekTwN6/l1/PbF8Xti6TaEVw2UyP/
/XOOIAsxvD0fpFF2n26Hv3566c3y2IvvUzPx2vCVNqefhxZeGFZxJIu3L2YqQdbT4YP77TsVqUpY
iHm4Hd2+USFo2NK9QUcvOCUYNYaN7eAPXZ+RCdERF7ReHGb3qcV5F96edTmtthBhTbUZISoFDcTD
IKvpc5tsZ3/+hL0e/eupo1d732FVGT2KVMxZf/1608Sjk1uwOm7v7e1t9T3e/tvT2wMTaqJi/n74
17ckNTZYokbcn3J82kychrUeCdB02KJdGp6U2VZ5XycsnpPejvTPYs7Bfl1dXFtyZt4OQe1cUzeD
8DM91IiSmTtjaohui9PN8uDdDmnjMpZruScM9aN2+zTl+iH+dnizGXgdlXSaqL1/WyS5hbNU1kR6
HiCCrNHyLWEFCmOeJj7ePAQ358Dtv397it23/c1ckDTt52WUZmis69HNUqBuloJfz6NxZmwvtf3P
l7O+vNsRfKhwUkZ6oE3cBaDxEcf9/Y/Y56ZNQw8qILOLCm+m97euL1xA+Mxvh+jP6i097WFbrItv
aUxcA+vR7ekUd1SgJUPR01C8JaOujsrqJOs2DyZ3fdam9XDUtTsj2fz7JFzPSQc56ul2Ttr033b6
aD38dn7fDoHGgM8aUS3cnjZmku8Bb51/+77bmY2o8U63NXP328l/+55ff6PVG0GSXgPfev27aRJz
PVUTO1jkiH/+B28/QqYOJNnJcVFQiXEJsj7BFZOtd790vciT9ehfT2//YOa1+5N4+z87SNHhLfyn
Qco1rarvfT38c5Ly86f+nKR4/h+kCeDbYJRi6g703L8NHL77B751Ajc8R9D6In/j1yTF/8NkfmK7
lm2wNbPd3yYp5h8W4TIgW0xYzzdHyL8sG//JwsGf+aeDQ/g6UQeG60FzM3Vh3NC/v3E7OQX9crAq
ca6EVtMSRdYLVuhcW8wxwrknPuzsNIP5nTAxdNyN5xbrIIG8RfelzYwy/uHq9Oe+YQGqtVcrclrv
w9h0Q/8jnq2ifltcU2nfVOZx38sWltTFXGj0TY1C0dh6nsPGHd+hlgU1noP+ubPd2QgEzM0PqUGP
Psz6JpEHut5tvtrhEM77XqGir3YiEakUjhEb5yZRxX2ueWZDR1wjt0bV2kDFJiRRrJJQR5A0Fdbk
jfCSGXyyJNQO2aVnI80hRA3GVGbEaSBkUX0Rnkf2zuDGOTGJNLzqrY96yNqQnWlhLwU+qX835gnI
X99r8wQ/Oy6bTdJOwxoxTHoMeg4UBZe5kLlK7vFzGBM43qHw+56/ls2CLKzYJouuzAo71d/QQg/J
MaGDjtGhL4SLij7PsyNl4gjjLbGerJFkj8xc6ByhP9GHLZSSBhVmHeXvRs9yutEsv0iuQ8x+H3qq
G8EUFJZVkBG6JNNE49Xxo8/kLDK2p0Gz4KK0zZLmXqrPJ8haZhYohKNr7Jw7+w80Hdzxlc5Haz5P
C1qSr5lVW19jfyy+CvDS/b7PW1JzMfg0JETaFmXjbJvDFwfXLW1xf4zuSh9XmmFQj1c6+Xipjtc5
bDNSjkDOiBplF9015jEo4yqnQOWkA4FoKdlrpLx9G7mv0iU/kZqqGaZHXxqFjtksy7LAMGahn7qO
lwr9z4TxGiB2pkFjLYPTIDXo6QGlzozPsmv7ZuXUGZI43z6rMTTLhO7tJtVU9UAmueb9sCl/8aHQ
NcgRSwNCIUi2JhZj4yJco95SaUwdT+o2OrrScBBdWk2zeE1QOQohnPT7EakZ5ihvn3kj0IkGaZBN
3daXpELC8TAOZAOXxg5hAr7PplH6MyF+RkaBje71WgCcj6/aFE/uBwQ/vnGYW9xWmJpsqBMUN45c
2O8KdudoneBbjPjiJZbVGZqcY8DLQq2sfWqscn5Wrmk+6UzX6XqmeA5za3wQ7hxfuAJAVA22DVlE
0PWdhiL9VuB5wpHVj/uxIvraJozjvVVOvJ80wz7DXUFa0FsUvl6JK6hBUO0Cv0fV79TNhkq5C5Ni
MCnp9Paa4uACZwrxgmkWyUGpNr0w7jP2Y+rV59Jt3cuUiHzvR2MZxLrrYPe06J3Z8fjs0PpBu2LP
WzTF2SFmRHhEi2F/EHMbJYimUpswJPO7VY7zG1zu7o6xn/VYI6Z8HNWCx5iu1yOto5j3o09oY6j+
0atj+a4KvTlKkZrPCbQBEKjSTa5eMfGNJOzSfR/1TyU71IOJyerozFwqiBbyHdUS2cReRgO/9BiZ
9GmcAzWnO99pTnyJ6whHEYRqQAKskCiK4dlVk5WFrfSRxDmdu4fmG4Wu7SLdRf0eLvOER64zeoB7
CGp90ItB6iJENjkV90rrl51FisODsiLtzUjniV9VNx8IzhwePOQ4u67S5l3hZup+AZ97pM1UsDYw
4rHt1Hog4Y9diZ1Y5V1OkEOQZJn4UYqseu5k2d/pk5eQfkr2CANYURpHq1+0jzDFSWlVqJW24zw7
eCmSvHlIzMJ99BXMm3meEEhB3wJ6hhS1pMsbZjWkXcaTgFdMgYnDyLjMSaGbnhanlTsnInHJwQOP
8GRuZqTFhse0bsRlQd8GIbmNorSkeNmk0kXoDsnhq9SNjDOE9LhOEIQNYtG56ya7J5k6qWmMEzhJ
Ao19jEo4jUYzaMS5ZtquSUzzhL9sOuTFaAPRM6arlhkFdysEKN4QS37Wd4Mqst2vHfI6yuU2vQhz
ZSd1DTRJw2zYyNdOYKZ01Imq6O68Ds3+ODfJK8KV+ZpIOjCGIbIdjMZpP2RaFvqEvJ1sDxleohUM
5ybau2WRQh5JLeK6y9n7AEIy28NYts9YHSBL5CSbwC2dHqOS5APeA5clucoyYAN1vffFClBsdAeg
BMReP/LQMXctYH0DGSzwlTSoEB3stFivjq1Rk+DgRMOdOzeE5RRMSBJKx01SELs7sG6GU4waT9RK
PyyOiq5Spwk4m0TJcEPwaGrTqLIQeu/bpgHFYon8Osyd8Q3IR3cH9Qx6mGvD8vfqcg+XNd02eQZX
tFyQfnnjdNTyFJfMIkGH0VAMTRdlnTPP6piAnjtUpSSL2jTxbQuXkADYux9dCMOveecZ91pEd4Ab
JgWUn2E8GQbrFGnMsbm8WUSHOQqLgbsFkNsZr6Lp/UgsEZ/1VOQ7ZNPdk+cx8xW2RPo4EjqsKx1k
Y7lA+l5QNpSzg9Kg9OnLLWSUZUzY7j2taEJNlupOZ+XYL1GWh4XrRBiqVLzPLLNg3M8QrqQI39la
wji8NlNaWbGptmkVZ9SaTX9t/CINSt2kF5OmBWa/yAzMeuF0kKrDmlGMyzmuHfzSSyLCFv5ygAxr
DXN3lqPMcIE4i36zzWWBi9YinHSujNKq5l1WIteeKlToXtp1uyFD9eBUKM4bRIH7ZCzXGwgKEuRn
RGnHTG+xwnKWllkcFFMEqBah2OoZAzGZKbrPDaaBSzpL+aRpGfEk5VIdFr12jsNM3J9mT3zs7QJ0
u2OZ6U1fO0BMskP4lVOYVo7cL7mj/I015/1b3TWEqAtl7at6MjFCTXIkWqptkkfl4JIoPI9CPfL6
7mMj62WHja+5s4psLHY5glg3yOJxNHZ93vfRdUrRewcijQu5S3THYwSrT+Ny8XiTILW1izO8TNbS
YGCPZDcEFkQU/MROQeGGjgBloTWjVSMVVKaozH29NbAWKzyUzaaLpTaLi3Q96z1elGXAwbpt7f93
ixeyFf5z8QI/VnbpP1Rg+u2HftUuwmdv6xoOxckv5znqMNclt8v5h+tc/OHoOkN/agnTEOb6x/9y
nTvowkh/cfkGgQ/Fs/4bMZjBAvvvmgX29BqURSqc6TKpWLMlfqtZOrQcrWzj5AQ7Dw9M/Njo1bDP
b63exBjANRcEIuXRvlif3R6cRAd1Jxj4z3lzVPq3G4Dh9uCBl4IVtAIZRMdkFo/sXZ6WASx+gIdD
4Rwyr/4yCLxLflyh/AfnkzBYc/p6G+PrvpK7s0mVP+7m0scFjw+DH88uEbfPGHW/cqR+Dzs1pQqP
CSBnylp12NwrX2a0vKjGPbk8K2Lh982ynKUcAb3mjn+k52lTI5VjADWebJ920zPWDjrk9ht6ufl9
nofO6J7azl8+iulUQdJkQ1qQlcIPV9E7u18HcG90WcgkNhn0OT1aIiT6ZVATu7E1vLkKPN1ARyMn
7Mc2M1HklSqkWZJtkDWZh+SoUB2giUjRnqDANLSUaYLIt2l/Q6iyaVYx+mNyFqY4ecNIW2/Y+1Qs
UuK7abyAFGKJmysjpFrKw95JgEWuw8vFQwSM/CYOi6w8LI16XXem2yGyu9Az5h0JdY3Z5Huyxn7Q
cnvKW8M4DnmMzNqCvma6DwzMHtDTHAc9mwLhQNGGj7K12v6sU9XtSZ9d9Rb3cUE5EKLvNoISOBKF
YBM46yR+jMhkSYw4QnPhPtAtpQFKaxpRdn/PPo8EV1i2jGf5H7sL70ce5SA2M4n8alQnJMansn7K
dLm84bWc2vH75ANuJQG4RhszsI3oioB6zg6Luni2R4bHHpvkuuLG1aLL2/gxgv7cr6dwcaGoeewY
uSV2sKw17rPsLk7L9EhSTHIomgIggmu9+GVHB32AXKyYcLGLYSPonl22oufYNr+rpaREiFhkR52P
V7O1h1Tx37R1AKD6fhK8uq4g9tvtejqE0lWbOFfZIbJIookbUJZwYebjWM9pmHf64wIzAIe9kbx4
GjnmIDC3RktyTluIAQ3XoN0Lgzczz+OjLdTnSdrkY9PvwKsxITlzsP7OgTH2irxQgrRjraj3iiwL
OsvVt7R4nBMUd3EuCNQZLcmGyn5Vtc//3rBPCH4wQMKmw3AyHLFhbwfT7J6cODP50Not3k/G5vgr
jzge56eGrbD0rG8FPfQvZEj0rQ2cGO3kjKZfV/nF0hdj43ov8VJ91isJDi1NAeyk0bLr66eYMJJd
bfUH38RMgvNxPhqOBURy3mcJQEI7yc09O2Gobnx6iYZHUqgk8JM62mizsdMTeVYpnYS0aIgg5+LB
FcoeuGeOWm9Vt5dL/GBOzs6wnZ1jyWVbKqI+hsriCsfYsceTf2hcY9q2a5WKoiisAAgi1oT8XpQI
cwi4oFV0tIskvxp6em9MTR1aW8yx4105vw69tuztBiWc5jHB1OJnfEn+NfOyOyG8z67yjnQKWuzX
7gUqxsNUciKzV1LnxrDfBczfdKmbvdPzGV/SRjH45hguHMymOH1Nx15SfOJ0jcGHR7oESsqgaGVH
mUs9bEUFtrDAILBnm865YT/MGAnukXJ80lTyMbPyaNNb9RwuOPZQxXq7mt/R2PV7lznU/g7ySvhu
Bmq9MGYPQkEu3mIdTxoU0v/j7kyW41a67vounsMBJJoEBp5U37IVKVIThFr0baJ/eq+EPt8b/sMe
eOoJVEVJZLEKSJw8Z++1i4TORDhGe9UVf+J8YOZT/wqzOXwQDG02I5LyjQu5aNNOZLDW8xLv8JH7
m3B2PFwfmrRWbUhsaiiBaTR1NTT1XI53lEInd0nlwcmt64Jpx8Z4dKy8ut5nvfrhFAQtVkHwO2mc
j558kLMoSalMRP1ozYjLiClsCBI3QY6gqd04TrorWdogZnjnOCWYYZ7n7zPw9a2sF5xFUp3MoiI3
PYlxc9nXcYhs7kTTrUqIF8Vp2x38rLiIFs5YjhKvFShHw1MKXfZYd0gyFEkQsA/nhwYtx/IuJ4fc
dgVZ3l/8X6N2lAtuEVbY37ABPjXYpE5pBRx9SH6mzHgI1o77TWUALYznr7LLfIwRjH5cf+IB6GTH
Xb63Scv10urxlQV6gL7+sKmFpgMk+XjKzPHPPFXV3sqcOwCKGbwkaNp0arZDuRiYLNrmzK3lGbdK
U1XuLzm+e0n+0cksex0R4BGOwl2TYAtad+b4uwuK4blMhxcQLj4OrGnelHZwVQtJRlhrviWa4pXd
0zK8mNW0mzpkqejUdn1oMY6Ntl2dI5kJowD7ER71oOZd6obhZ+F+jYooejXjkh6GYlUpHmayFI8m
buTtFJjvtnruIfshAMHngYqxZt80L5vghwVM2gpmsA3+OBxnegdmVWQ0/WMWZnqQXY2UCp8yQMpI
cflhw4qq5huCv4VhqsDIQPvrYA51tgX+ZO9jb3rz4uUjoW1EaxASzejiBEv7bxW2sn1ldp+dR5jG
4kUIjSw5brsc3A19TvDQJRc/keAgNKKthQ+fKazqSKJPPtjQpVfXMxhPdtk+c028/bQIdxA64CEE
DazP2cD5HBGNPjJac0dGQchunyprLM5RyccqG4xXpad2cyqznVcLgLKKME6HbY1Em4NG2MUFSrGR
Nxl3CmWGR+61j+i0Lj4t3k3OFPRiivxs9Pa4m6KgvtWybTaJq05NG0HD7HPvICvzHWbAh52Ae5hV
ucdsZ26mDGZUldk/43nYea37YKja2fgCiHpt5WDEWc9Bbp1lb7x4UHCgISBCgYzVKi7jRBk/A1IY
nNH4EpjpI5u16I5V6wE1Zt4tzNaTZN7jRmXVmZePrObidQQ8rSiCV1OX6oO7DqrvuQ3xWXEzk+jX
N3in6PwuDPFszHosm9FjhZxUsdEOiXe4GLQldGrCpezy8WAapToMXn1uJ/UN1nuCm1om+Iat30lH
nQEGlXCoJkX1Ex2gX1sIW33z7LJf3btF5VHZ6exDXPVPMMvRV7j520S8wWGRGbwB1D8P7VgiGgjY
2kpNFKTtkRHjFtJ6+DAs+4NXOW9VQE54YhnRuwLZuJcBAAZpH3sMdV5boc6XZgyvzk0vXF649c2x
2LjVckYqEmIHo+2iioIVDJajU4TwT7OEu2AdGQDMgKLUcEKfq1rg0sL4apKClxXWoVjAn7bE6x5L
kHiKHAk12NaJ3cVDGiTiak5hvoPe+atFPX/yQEcsLhVL737h/BR7gHXooJgVA8koLsZQsBUee+vM
zZszQyvsRNTtgQqWlGYnezDjK0YvOuZ9QwFjiN/QIxXGMmhQHelm07qBzjDhR9MOcBDObQInDnVG
DJNTxbvJiNw9A3PF9nbZw3vcQE1k6cxlgKpFPdq1820SnCsJEVZLUBB1lLnfSh+N6qyt8p1JzICg
H3dcnzYDea5kBCFUbUzuIEHwlPYUpzN8gY6Lg4hA8IRQq17N1ikPhUyWG/ID1u88INDFqYcjvSb6
yGP10tjuphMZu2V48e9FpC6TV7MXbzrgVUBrrojr7mlHwe66IF/mZtc0z4aJwi0vZUyc26KzMhc2
Bk1KLIZ8sthjbEMDOo3NR16krNxFnYSchNX70BTefQmTR7tYACM4ipuw4VytcReJXQMz6uSPaOKk
55IAkWY6CppqGKL8bRHZjymlZ5Azft5A6y52eSCuDtYOEOz1Y0DLdW8F5MZ4AZb3Pj/4yEfuXiKW
R9Xcoslr9pmy0dwhbfPkcGDPob4uOXFuQOuuM/1WiMvVKz2GcG/F5IBg+bsSluXdxmyhS5FhjCP6
KyB+WPjiBQsyIIjgLGL5OVdVvDUzlG+EDwPDEdE2HVlGJ9BTEVk1h4GMjcVOYl7pHZx7RmAMv4i/
FFs3gkzlK7Vfom8xqOZL223TkB0MG4ePFtHEUQluq6KDJ5SpnwQ2OM+5VVxbekwb6qWz3ZFa2dZY
Gxy3PkWXWMnwGEfDTyZ6/h0PZL/VwQrp7ISvRjr8YgjUHPDudLvEeBmitnuPESsck/iXMibzAON5
umF2v+aGuIr5sjhTQ9P6M3AL+r7xI3E4yV0y+68GoNTUrow42oFp8vIx8Kl9n1N700xZ+Sfa44W5
85nPW7SgPVSj5ZG4Bq7p2G82ArrUIZ8W4g6DA95fTiVonSbsoLwV0bn1klPt9xFdPtTuZuT/xFJJ
mWUILOXIOTcQ7d+iWqUnt6aXz0Ual22wEzPn0RK8yLi/lRHGGsIjuA9I/1w51nwkS+jFMEFLBJCy
vhepu69SnAqpUf4SKVCnAYklzaaGChcnJBl6GBKJeo7G7GGayWSOkkeas/kXaM0s0C6/f20ZKDQm
CLZgZc6kdLr7tjSplXlftoKrGzlfjRYehPgxk1vXnNVj7Y2vPXoGvd2PjqY53MIMML4quK3OVfdI
O+rTron/NUV/G5xBHBLRUc/C6M2rUhdWCjy3U3I5WngCsAdsYtwAAhHxtjTz90K2uEzZ3E+O8A6t
q2E+cjhPQ+0dEsedjgTwoTr1xNfOTjJkPuN4NnIxYhX/qXwo664s/qRZc4jbNLlbAzByNttUmRlp
MqlQZ7KqvgSZ5V1bp1t2ccY9frLp0FMX3EoxUowVDdFidkhpWUX3ula/a8/w9lXc7d1cvoJRAGVi
G6C3fKKBaNIjrizr5t6kGD/H9p2hV7IPWAcOk+MR22EO1t1vN20HRXZoELp3mIunXJLJA4EmUcnX
1iOubzFwbRNH8Rp3ONnUIC+zIYmSkpJah8RFGEUKoBxCstoafqvEelMT2dsS+lkbXc0Q5ltXs4Ux
9xHCKby/A4tJDRXl2IvsxZmdq3DmBpqEKvb0IMg/DWfU6lNZXU0QHcBTyZXLEIUkldVsjWzmzgeX
xnPLN1ElvxfBtyvsme0xeQ/5lP+g8v1Oel5Kx6G7RSPnNh3OBtNGYCE3r52HIOLbU3/j7fc2JcVb
I3suB8mvUEYhdp7G/Iqcd4hrolmGud66Tfto+F8S5noQ5fCrIWd6Kj0hLo1piAvrlCw263Ni0u3L
+mg94AwIe6DFvqe0c/65QYy1C7TIdz00boOkXx/WpyzeqLsFRpmyyMWl1gckxkivuzZ+8DwvPQon
xjWfB09emIXn9acp/RLWQ203Cg3f9t8XYXYm4WQQuPeTjuMc9GF99H96qkbI86WhzqsK2WRqfFHy
ewWq5bw+Wb886WCKbGh/m61V7ihB2HrPC4WTfrHrI+hEjzDojUNPC7v4+7cGBFFO++jMVF9cSKoU
f98kOy2drSUsGE996l+8rh+oRWxJnz9+YoZAf6YTDup4kzT4Fi+bVr9V+rA+CujP/X1ErxiTGf+i
owAQe9GGyc4bHYHhGh0cPZPuYmNN3gxmNe6MnvCHLZmBCID0/5smxQaUj8nR8sh2iHarZvdfCe/E
8Bg39D+63oE7CmcJ6DL2uk//6nbXR0GbjRSUHFYtb0m1TjxHCnsEGW/nWf855MbQHjI/+TIx82H+
Z71EDTDWVck5IFPa1P2Av0fDcv89WFrTSZFdX5oASq9v4lgZKy8B89LgsDCy+rSqOXMtzpLU6JzQ
aMadFnFnWZDrQuHV/31qZKa1C3rAjo7uEKaFR1YPV+LZ8j5JZxovpoWusomT22RXJPPpw/p1v8oY
nmfJYGwqf3G3FUHfVMBzP1wCyRYe8lrP+Zyh4V6KTyu9w9CHujK5uToh5+8vhvRTkioQCSsthv33
kGvlVsaw9lBN5fP6dX5+ijgUYbaWNUf/KEvr0ozp4qFvn2erJg1UXmw3q4lLintssVoG9s+h1D9U
Z4wgA9NffLK1MHrV5K4C1VWSi5Mdydz6vDVmYitz2W7DtvpSuZxVjCTQZ08wjrFedhJfn22yTULS
i5svQmofd++BdmwC0GVNx8Q5aDdnmo30RRbSXLTTU2L5HLF+hlhAUd/hBQ1nHL6kZWLJwCk6as/o
4Iaf0AKeoxhzhTm4hx57aYPNdNZ+U2a3sPvBezeYemaQWI7VdHeYSbARsaumxivehwbkGT4ZpL/v
M8ZWO8Xh2muva6Bdr8X8q9AuWJ/ruNC+WCarD7kBCIMBmXkatXu2ZNNwIvgWlpJ/MQQO20pbbbXn
FoNHoD24nXbjIoQYWFLz16omawsDzB9Kup5IbapSI3tPtKvX0/5e8zjks7sjSJsJmG6XMxmA5IUn
GC1l/5hWfFswORVdyupOeli5LZDKHNKW6PMcf6GJum7CHqiJZrl2IOfai5xiSna0O7nSPuUOw7Kt
ncuD9jB7mJmN/F0Vctm5rQcMMmfDJfx603tELFdYoZX2RPvaHZ0haLjLsiW1bXgPMFAP2kndaE+1
w2+2ybXPWmG4VhivG22N0k5sgra+Er/5xWA8xlha7zLL4WjBpiMhCc4JKTLVJ+qbbmNjCcnxBbRf
E+39pndPbwM7uMQWjm+BnFJPyH1VTuIcje+p9pDTydp4mMoz7S4PtM+8wXA+RYQGEYdywMafgmrC
1Sut/mNwfcq9hgZU531nYJP/wIP4WcrJ3Fgy/tEtEjP0YuDtHfkwjAjUkjGWP3jDkXamez+X5JBC
YJekKkaD+DUUwyswRtQA4Fai8GkJ5Uz2DH3PwILZE9AAoS2hOdHJsZUE6hQAnRzGG1QyFUCM0MMW
cQrNCWS4ZjXZlUQgQmQHUtc2PiLT+I1MwkXFDpktinV3bXheGgMAnsi2S9Ozs8MDsbEqgJRO2uxs
FbyxQyBeHVcdDGHaLQqArPo2Em+yi/Tgc6TDyCiEW0mcVE9zSVhVVpPMYWOhFHP8NrSlIN+lpVFF
fxUiYnwtrKf2BYwOOSCEbVOCfy623x2QGcCu6gcaoVBqpmq823ZGviNey21759Li7HKdh3Qu+k3k
up8OeqVT2b9UBeFEkz29m1bhHKKh+xYafb4zXDNnb89pptKYzkVK4YOnLY7Lz4gPhn24u6uiGLpW
Z9K2YceoCHFuSyyM5cz01Gr0EKoIv5BdUMP49KuDJVO8Dm585+La6FFGLnsIV/6cgweVZ2Jm60Oe
oHGRjOlfnKcaEjxRBhqPy9tNL8a+mI3/PfIr86bR6GzP3cda1GB20hDLJ62+2TNIkk2/zY5PPGBN
OJZFtlyUIPiKAd6gX/7w0uwbjW2iFyIAJGN9rn0rurK27suqI+6YX7btPLC3bO1ispx3cT3h4mc4
73ZJs5kFpAQGK2xNfhkGf4YxYrFhMlxcmw20Y9s7+Lnx03XwWMrB/NPishmXyXrHGbMcYhFksJWK
Lx4xeUzVwBgSWd3vpRN4hyKcTIgn9J8DDVfo6CUHNLrhjhb142Rs8nK+1LH3NmadeDJPqtmrijMv
rBv4s5UCkWV4aN+rt5KQlEwSP5k1dnGI/ObUuJCKywwgfTKXJxRcAc6gKN2X+FvsiNtpMrKC9/Fw
8Lv5Jmz3gQULLn7C5kZg5t7ktCbZXD7E+bs7oOXy2uZdLGl4Mezh0ARRR382Wd7HwQcIFgo6a4t7
JriMxAqbFq041MDnTrmV3JwkeM/qhDwC3xFHC3sh/RAMiHNyHzL8hy3lp4NIQsbzjwghEjbvKdvk
g/eFwvOrGdsGbazpiKRhhCvc7pErDhvQouTOt2pvBl9xxZAe0IGh45+8k1hJN1leQBKwGanJSJOz
JADUQgNlHh0x2xvAwPD0Brdmq1x9r/Lha8PkYGPF5OTJ4XtSjQSTtNaLmjCfd8Jg4h+226KKxttg
9o+qyH/TDHQGb7uKlwdHi9JD+rgKYdZ51TKvf7EeVi1zoc096Kbe6Wumh3ihSlkPAKZqCqBL4RcY
rNy5jE7ACh5GMjxwO70UBeI4cH9tM17yoe2PXkVlsB5Ck3JlfTRjJTW3sZXg7w6tXQ1DE/FOUgtG
K70xXOfQiY6oi7bQcIEemNE+oSfJmM4Jd4w/USYy8ouIIr1Ih0xaENb3IufGg9nlMcbEeQxSy7fw
OLTThbz2c2biSsL2O4G8GhuW11rs/oubwMPFLVJVndevN0sujmhJ2dT7zw3t+/0CMo+glZcx7LyD
iVMVEX9AYT2QVeQml1r0dAoBodP8KVKcfRRCnoJrizhnBE5blRthmvV+NvPiapO/el2svrg60UhH
hO1VNBNevxnBKGFkqsAaesxmkOalewfp7V+h/PpoPZC6wpZqfVgCL7hUhwGl4LVMaAxNmW0xH7Z+
1z3OHSilakvWfM3Oimw2umW/Im3u6AwPu88/zg22evUGLt2pnTE1rp+RJPr076dFghoMgbS9NZNs
dr4ISKdqIaz7UhIrHCaEj7D52yb6R4HIpHcOPWPh7UDI8mwWiQFHF3tJGrr7YsZh8O/BLrFvKYhR
2k/Ew/VvZq85hIL9QpbFxTXuIjz2ZfIAJPxzjUmYTWQv2ywhga4cCf7R5+nfr3Weug+gs7lQ2fl5
C7lnkwAIqeX6a5TD+oh5dAev4n1MPfvCykkQ3xBxJZBYvwZMaJuFow+W3iIsi4PbiVSYXWAX9Gb+
D5EabjqBdhireqdGlVzFAK27pE+dpCCnMEIsF4M4w1BFlyRo6eXZk9yKuvHpNuuynoAM+Pay5RzT
pf56kEkfHEQkHwq9resS/3c10yXltn7WdoXejinDKeFKwtCAIlOGa4AD25aJtoHWdDCwS8ib0Pa/
vkY2aHmowLA6sef55xD4Zn6yIrawqyeK97DYL4nxBxk7RpMUP9h6CP55ZDcAN23JOep2sX/AIP2Q
2eH/Uov0zZ68mPpE1jJYMmzrpjh1+G8HvUcs9G4xcJE6AgIGqKM/EiLKsR4uM2oOjMukBTO+pvPR
jQzxKcnrauKOSkjntbGta8cIiAZlMRnH1WUTpQv91KA+xVKbraK6Go797JxWS05Rhy9hEJSH9eeM
RYHV568PB02Vcwjt8bnzF8Y5ElVwEVY0fp2OFzs4J1/0RBhw9daGC2Moqz6UtszYq9QFFywkYLlg
NMeD9m/2yfoUs3N3tIPuDO6AbR3/Yhfamta3OCyUtt4LBnGD2Nzp2YEo5ISY8Yatj4PUsfsfnphf
UsJjwM6zC13tQIRM41BZn0/o1I9Jm/BeDBVEGJzSZ4ioePeR4ExkVmkbPw8rfX7+k+yyvvS4+YBe
3Z7XlJYqpzm8JX32LhUf4V8n0WoqapDoLU1wiPghlTnb59g7rd9yJpXlP999fW5mGGT1z2ZUhdNx
dSspbU379/mA2HVbOsuz0Wff4gjjwBj7RzWAgKSTytnFGWLh8l6MUzjpxUV/rXU8En2YQuzW39iR
fQlFRru6UkN9LCRp7FLUxqZ+e+JbiRjnIslCunSKSIMxs/9em+tLHGZSr0goY06nt+Vt4f8Az/OW
6/aIauboSNrM4/oMN/UvuOfDXmorY8j4ULPQAd5pb+D6UtfrZX26Hhb9F6N2mA7Y3tmP8Mqn2WhQ
cIobmsCHyMlRl/DpptLVnwo2tNoGRs0mcICJMRQF+Xs2lzwRG1s66B/cwQxwKrgxcWM9G/khb+pX
u/ftU5D1D1ZJxIKM4E6yp9lN9Fo2XdDeh8R8ooKgGcnKJfKOXNGBEI2kIf3b9mhfNxZm8tG4iIp3
VdTDz5q+Jja04sWvxUfaeZ+YOR6a2gp27CidIyHCDu+2e8vTZTnWacrt3OwuLiGmStafLgrzXeOa
L4YGRCBOpwqEaLlRxbcoEMu2H0QBAjrZlmgb6ZSYcBT8DCyp89bPV7sJ71XOdlK44y4R/QNix2+V
yllnnXs/wq2XWfWTdrx6GehVDiTKtRNsuzw0Tx31GNj0bktVeJaN0e0w5yB+z707bfonn0DOjXy2
oIHvQcDM3NyTxymnMkYHXu4hAu1twcaYIpVCpRvPdVv95IpcNqFBUSYS8JvCVBN7CNGSZI/8gWkB
zOTGJdvYLs9z2fQ/KvPJlaHzMw5bQq1mPeIBv9/jvd75o/keOcZjQONin1oZovix+2NB37aaeHie
GrD/qjLIHdDrCE1nUjGxZExlax6xtR3XVSRoBUnW60P8x+DM5jMyBNa1ubMerXwxDkFcAuxE833+
/1qiabu2B8fu/54Q9J6wVyqT/81e9p//9B+JJiFAwvH4PsJ1fFh8WnX5H1Cfb/93T0qHnQxnunaK
/QvqszGlYR+xTHB9zBosE9rev1pNvpvtm9IjQEgwZ/9/0mquP4Ug05n0zPOv//HfeFX8fDoXfE9e
BjPz/wLu8wevAsYRWaduaZ49NLsbJysRGJCPR7J0FyEV1GEtsgFcvUhujdvMGayjV7gONai+IxP5
q42XrOJCPlT0XS0xjae1oCHiLDux7hN3CiahqI03xeRzHow3KlJuKD1s4iAGqpJP296ECO9Bv7Gm
F5loQqxPY169euJt8Wm8qxI/kazuOT5/NkMP2Z9lQdUcTh/kb5h4QtB8zNH0bVRPyXvrKnZOIwAs
GpxS1N8grP+ghiARgaYaEPEXPKM3RotkS3j2fjDORABBynGQnh8iODPcDSRBddIneDkTUvvTUZMK
cLFh6T1WpWRxrxz7RONrl0GdokKOWVotxz8vjuNRbSFFIo5n3gWQoI2y/CMLpOEF/xk5KDeMgLHu
3Dff0ykPETGmL635nge/MBZ+sZPhniYBagMbqLxup64eWD6+lySk3xyxyFwSfVgpSQwVCSEtyI4A
uApfrGerbPhbMmYMVptyNrcii2GYMcRBGH/xHAkFoi2dj9QgqmOBpMPO2qHI5fUL2/b2aIyiN+hi
H5W7652c9UmqP1MgkY8kHvky/NoFoMMLngmkCk7yJHriMd2QWc/gGsiT4oHcuiA62TNTwcLsftXj
gFSeCTXy/DB4R3RlvTNvONOj2YnGBM87FsQVEMtBuzmCWZd51slPn23IzJsC5S70dudxQA5yptRU
W7uF3ZcFT7BaUJsZGMSwLTq7unwDdkjtF03Y/GKLl+JE6P4m1IlNQGuPjFjkIAb/b8gBrO/IbGai
E1nfenjsbPRo9xdKvLtJGR88PZYgNSA4T+ReSz5+P0ftWPjRcU7z3whGv4yxdRyj6tfiGz9i7ukH
xBjj3gxnAkcwYeTUSIrNUOnax9Ivb61GLgirrIgU9i8+zdNkUS6q15YzoMxeKsvi5h3R8DAKRMX4
S7fm6FRncJrXrOVWOLS47CqveK117VZZ849pQhCQathC0A+3yBuyo9SXmjs5I/24lK6l3rKsh7aY
+t1i+OpvbW5EGDkjPf5Yi+ZOV84OnY1iTN3TakWf8s+kDWjOFrewdZHeYDooup+ZTyBRlyFya8tu
p1CM7Ao0NoimQQsIN/+z2rTXUzZR0Y3lJeGNrn7lsvjaFiYYhRz0dMNWoNHEmYrbzEi31dM4hPUQ
Gvk5mSnV1pBCpSkS7JcWmwEo9fMOEBjpVLFhbLLBn9DCSJ0Ba22Norlj1njLACmlLWAiM3MVlguP
hM8yNS9hAa5rLIFQVWRxU3eq55Y28nFJvQffw5IP8fahaVzj6JH4Y9Tpk2zwjigt7ICCzVpIqT3q
CQq7e4ww+XLuqgDgmNnRaOsfYw0VqwXjqqFmNzGPhbnPx3bfKqM6oZMiq0k5CPH0ICWlZD+0g0nW
6YhUwWOSBUnk9Pd1Ju5rgnITlyw61NIkZMNmwxE2+FTjMf7ux6o/ADx8XWvEtsjm05g02+WXmQUT
GVUcwoXwnPEl003WsSdEGlNqqQduGOwfwETx1tJnz6q0OMNlJzlLzqd109oYoLuKEAtm39dYT9vo
SHjNRhrl97Ggd9bP1lNEfu+mZynYtqX6MUuRHOqK1rLqhcu51Dy7FiuNQYVF9k4mL/BAtNU0pcTy
/Rt2STINC0bJ3bmKvPbJEb794JvMQ3O5XC1Mk5y8B39q5WWpoy9tPJXHPKjoxY+jZEWgMh9n69I4
ztGLlVbFZ7/QNuAZ9CLm/iMa8g59JkFWJjrK7LzeiKbWuasorXdzBOpnmrJXyNbhMVTZc6bpTpNl
Vi8AxI6R1bbvc1uxbjXqc30WxSpF7JcsO7v7ihXTQt+rnIfFpWfX5EZ0BPhhnXrGatsyjHjXQy/e
gRw1diKznJvViN/dwB66rdrnzL+NDrP0we+W7yKuHuIWhX6hA3x4s4mFaAL7K28tloO5u85mPd1K
rGyTyLp7Hyf2oYS4qOPOgCbm+KA2XmhFYkNTHuYc/DOf7vLRTwdnQ6AxZ90URrvSMVDD5QY+Sbvw
QFQxZuHEV4dAIfNSkMOeIjDijDquVcOUaW5roC5T/9Qui8+S3yScdoxKXa6pezVFP+owZVAwZehN
Lf/sAvS/0KfxLh5jRsI6/aNsx2pXTtlXSJrmzQ3Bqhpead+qThNgF6zJvk8gLHFEzj7MEbGoqFN7
GlDv3pxHm9RWE+q0kAGkRQ+5iHMfek781XMLGNK90W1QTDGYrEfvNM0+PYuq8zfTEHSvCNydMFeP
YUlzjrr53GNcPNIfHiBwMZcPLXotRf6rtLmLdAGfaZP51zFx+rNVBGgDLIZnVGSsExgcCMhyT4x4
MQyUUX43tQly/QvewnIva6xYNlcksQVPsUZzLv3wWtqld6T5/NLr6PUEwOSDF5TlXQsyE7D8LzmG
1wNUoC+kLJwNw34nBDj8prD3EluS1feWsL0hzV4He7lY0hkuPmzHnTVZ3cWXSfe9nQkBZrOFUbrY
2ypn8+cgCoTv1x8nHLkHs02v3eCg8EHVMr1gnz5LaTylYxU8O+gIUeA27VUh2YswCQ5s8iZpq1M1
86kufUsZZwWn0e++VH5f7IcCAzczie9GH7zYhlc8Zl677d0B2Zgv51tZ4+C3ULm5obj0crrLTifT
toEDhRmurFQj5L/HfrKjs+/gAW4H/tHiUZfhH//sMQY+WR3IeNEEe7fzt2XNKRsO9isf0WWJvRvV
afdizPVy8CzjY0iKYkceSvFGLDaM5BSkEO3CcMxAsExqQYH6Gi+tgQmBbDQnRBo4F1Z1Fcp5dU3i
U5KiNR5jc47vhsfS6n+jqxw9UUTAR87CCRBWfGTThDSAjsimNmT/RuJhwTwlhT+kkv6t9zPM29Mo
tsvSLHpbTkBT1bwV1sfSW+0JS51xqZxNEbcSkRmBT4Y/83FgQp92uZ1iWHKX1zWLvSM46tiZlfia
iKNv99416Bayk+Xk3uouATgruPn2XXFL0+UOFZpsGgWncYiD5cDYgvs+GoqNbcT1sXYS+4bY3qXP
EdzMyXR2ttsx6uT8QvXsIrj1ou8EiZO7nELdp5HqntKoYlRhw+wfweadc6fwn6ehfYT8+TwsQftl
icWEYdImPg0U7SVmnGvk1zqdU7TuqXxrbfGNpW9j10n3lkwdueVsWYuYM44qjCbfRAu9iJP8RmD1
zzStjK1t1P5mSXv3I0MhGX0TWTk8xpSI8CxMeNit0+0s7pCPc2+/BHNApPNsSXJ8FIALN/YO9F26
I3VzezQU9Ml5iZxLNLkdkTRdS5cxynZLBvhXqNliqs23y0oVPk9V97VTcYVmTtZvpkBOpF0ev9yB
TNOh9t+g/mFQBW41yfatTC2GGhMQC+6c9adKa41pZp5WIMXZlgx7YbVWP2TRDpdotoeNV5VIllXz
BiHBr634Rzq2j25VMGJioXcq4RGUVec7euMoXH2P+M28ZtbYsdFJvf49LjKwrTacRpdOCFmR5hF2
jMEy1YoNvILlnvS/FeTk7QyRHGQet/MuoyAmiXx9X8lQC8iLpkgO269zaLU3Bz31ntIDzKDh2We3
oGkJv2on0hiFWrBkjPvLnA2e9D/iIrwmuec+YxYutrbf3jJomZs0oFmUyWZ6qIL0O98lvJYNFiIp
K/f7EETi0dbi0iQYoyP7vv0STtZHx96wWaKXaIrI2BzI86sIIOWXAK5hWbzvaeTsETzOT3lZYiIp
GdYFCwhIs2Z8lsfSOrp59wfNSvyaZZNDI3j8ipV0RCNGcWji7nW4/M/LYt9BWHeHokF7oNxgsxDk
+TTk4XMf018Ke+NPWdvp2TOI7q7OUdqTNFFkeP073LCcaJiIO0NsUf3RjkVFVIfKuAsDljG3T6CZ
/aNMsa+mgEl2ZcWZj9uIsSbvaGJ6Btmu2SPwL3ZGIoMn6KszNwl62X2VnIn/+xGPi3VQqSeZVzFz
6WmcH0ETJ1ssz9V9yr3npO++gIaHXyCVD0GpDtgFR7e6qYHnClHxnTEjtVFwUgvfWTb2Hxeb9rER
JqnnTom4ntEp7jBLvbTpVG9mnBCQGjqiuwIonF3IULK0Zb2DlkGQIRXGzgsjoJB+/xB+0oIYMbmp
9lTQxNioyWwA/Tr2uZvlMzL+Dl0VyNJoSOibwd1krJflN5HfF5fRNncmjIN9FZ/DWH7MdnwsWpm/
laH5aDgD52Jc3GKUAHw+2RHfwiYO+NTSOuV3c6dhV41ls8cIinaiNVGT4SE2ooFLfeSWPxbZLaB7
du2zhTcZ+KSRZv0zBikKV/h5pSn2dt39XnqnuQ4C7ilTiu9tRI7Z6AzNTpadeTGINtmM/hicLTxT
Eelrm1Z5/XM21Z9WDGWVPmJE1WczVakcwliZI+2HeYhPRY5OPUvt0xxiGiK+aTrhdE02zVw8oVCF
qVVVGMtInLrAG/nZzUF1dWejx7MhrqFraY9ZNt5kOD46qPBHuQTPQZ6CVa3AehQvrg1NwfOj5N44
1pNpRMulHqqX/8ndme1GjqRZ+lUGfc8CFzMjOUDfuNM3uVyuXQrdEFIs3Gnct6fvj6rCoDqrpxtz
O0AhkFkZipDc6bac/5zv0Hzj00MVtQonvbggF9+CGMDGKgiGxcq/xhLODBkhn8QqmFohzob7y6Sy
7mxnjJ3dFJ55gViOXXvsW+cmG/hPoR3tepVHp8LIk5NHs62Nh//cRoba0xIY4vvvN4BE9W5aqo+u
aFfWx32Jv+kH1DVUHGzRsX1H0/LE69SUd7Y2yXfQxrjH0dEE3rrjuqFFoSljk2M3mxB4o/5hconu
cqM0j5GXHBA8SXQqPFlV07sb0DvnQXvdOaUt1NL05GqvfZ79edhFHY5mhR07IMaHE9CEGQM6s9rj
/zq25ALSTqYfbNU2MQNsAKofAzOOwECT3ky5BZ4soV6iuOwP2azXMr8SluPqsVQvOf7YSXNyqfN8
P/mO3mQt418KTl5Vk3Osyfk82bzee7aATfU10mT3MNFztF2G4Zc1Dc+x7sUB6/7RASizmxPxGzz/
byDOzHGt4qdU9FnFC1TCKlUXBmZAmlXJL42yXx0BS8j3X2y//KSjyDsu/sLh1aqivdcjqSiAFCVd
nbSBlufeKsnvtn31GVvtE68EAj5QYJ2cOQrGD+VCeortBykhf4+7u9ou57cwwmnAZ46gGwgXKlu8
k6+j+WS46e0w9K+EY/OdBQ3rJGN9lXzEz4bx94l+uVs6ZtDaiDetj4tJtt1PfgkWwlJZXblPcUqR
VD7sjTHm/MsY8SwHBrENNfUTx6VrkrR2IAaymhGyk2IUmQle0XlENgxV80O5lAvEmYh2MbCCyE2X
x9JInib4U9u5McJD/z636cD1HehxY1UB/1+Kq0O0W6MEtmHsc5WM+yiT6INdxepGG8XOyPQxtgca
3hBXAmDeM0WGoxfwNhVkuhH8BusTUKze3VPY/DaMmvVm0myFPSCmfsGSmI/zXT964p6lX97nsCEo
JWCjVH31ELbaOyvT7be24XEik1NQN1Xyw47XplyVfxRztBMuzd99UscXCMUJJ3X6vtqpjvBBxfC4
GpSYdurbq2Wiv3j8WIGKw18MJXPm26rAzTmjpBqM84e0eyi9xbnHpuZsaw+gNjZnHZg+av6S8kOr
xDCDSc7gyEsrPjY8crUmEOUKhgjV7yLi1m9FZEkFyd4agfWe6T0UIUCf7P6Y70yQPRdfWZhK5t7d
dZ79mRNBb+rokpf5RL11u8P+R/Cdcm9lF/rOzsLbhDzZOfWoeqIg4FlS70Y6Kdn3vcBm5ulN3dnn
hrn/4Mtn3L1hUNxMsBBVHT8O6y+xKj9qtyseZMEDyq1PRRicxqljLIkxt2+tKzFXF5dnmuF0qEnr
RnG2HeboYrfQJmfaG3DeMgfCr4eFnA+p8ol3NBUhaIMnTFfJlzGMa7zuzerFXd3Pn1Nif8CeODSh
xOrWlNdmBBJSLaxYfhcQVnVeeJWhl48UZNnVjykEnTihdRfJw8I+yDmnxMLlORdJUQVSxhc1deyd
L4307ysvfsbe52w24ao+R6r9IxJFobCOd7h61+gjM9lytq+TsuGjy0M/9iRZG5LRPIk0VDJgSuKX
aJwvQFxf4pz2cp0YL2X+XfyEV9HOsFstMXiZsf/hzA5xa3lxEw5N+KdwXTlK7gcfV9KUFm+jzcGa
6fSbRBsxOG/IsTjU83Dbl7TrYsYnlKGXH3ZyH8ecFKr8nWfyg7J1ShtLhySzan90sUgOthW++mH6
M5uY1mWGea7mHitgDBKIDcAW1sZoschCKSeDnVqPckY4RaPYKLJHQUa3prs+vCJGXjEeXauGVz46
7hnx7TWi341iqhJC1yT6oCnsg5grcuZe+iJ0e7LznHGgnLhkamMNTCK6Wsa061uyxhrNEubJEphl
+qNHH9xkQoUcMZ1tN/LDdsXyJze82yxacF2zT+Kt9GgK9EjEUiSgRdUfXUAzVOjWX703fbkGRQ4l
8kFWsdTOM87xwpBny9q1VqQCt6MOrEZNbqb6N1nUj0W1FDtOcA50fofbHWLpJM6cGWwQwK5fHy1B
S7YoKPQmEdhHFAtiW8LYa7n3OkOlGRrBvKEbyXJBY1402cTMe3AtEpwmbWJ7y2/PM+MQy82Owr+p
Rxh7GpmFy3Sy9VNtb7F9NFX1M3I5yC1Jsm8IvF0s9wzx/QvHjxGgpvh7M+3Pcky+IjG2J5yRW/S7
+9ScrZNVezDsEhqwe9Yoz3VuaXK5Z5Ab0Tyg4dWQSaE5Y7xivKHFjKYwWwzvnFTg37nlRSbggcLx
1eXMTTkOgG8z5GSnHV7apiKBOVZ9/ZGFJh4qg1LVjvoLEvuLt/f42dYGgU0nUbxnn08Ab9wQ2FVD
/aMmJJ5iNR4jvJ6msO+izM2ok2r2htO/gnjH/8RMti8+TJD6QWH8ASfVgxLiictXdUFSyjsa4JjM
rphZqKZwv8CE38yuNWzk0L/ElAeBVWrvfdddc+L5becY3o2dD8NGD5zM8o4HgfFG/Sw50k6Wwc5R
cpvVfI0Y8MeTv+3X7t3uUAq8d+3S/EhVxb11GnAXSEBH0sAhMIVQrAskL/ocpv6ILVzQnNtdPEfe
+mX1wOnO2vb3xkKhvG1QCUtpHLGalfwGW27G4Fif2piL5zRQe1TNj2rqmAxAVZi5ewYQKh4Uxl6t
i2dzoRC78GmziyhB2MSjZ5C/QWGvtXHvaKhKLLyrJ7TvNRSH/HExuwo6U5Zt07uioSAWwqUIYuXF
EOihcdSROrXD8hHa5ldvVyNPPpck7jFfLDdWF+qDYebjxmm/IljFeMEuyUAMMc6Gee9GEk9uO1Y7
vNbgBEOn2fsqdg8tz1+aR/ktGazyVHI+wLPm78X4Fs8hbx9EvKFfqKwcqTnvyobHvWRe3oR/qEH/
M4MqeoCH32/8dHrIem6SScamsKpWQlGF5CasAeZSCkzixrNbf0x0b2zlEr3HmGhUCziwnh6smUqo
1rY/CXfCz0uM+zJrT92k0xug8OCMKAaxwtq58+3qiyeisJi4hFV1EcZCNZ9pZReQMFQZxVa0oSn5
ZRzwqsz90t1i1T2NnR+MnWdsUUwXwO/Na+p3j6rWK5iFoRwV5BsmQZzQVf5Z5lm8QZl/nfVqN15q
OigSOBVDM6tbtyKP27kvbW3iag91t1Ombo8NwV3HTA/sdeXBMfwv3H/je25+6HgY9g56wHGuy35f
zwZssWWIWZra8FifejVyzYENk7lvTl08u2jOu9Bvp7cRM/e0MOIMk8NS2B8jTPNttcQv1kDZR2oZ
2bFx3XafJHb0AXVgp6aiuLqw+xlLbngjvGBu4mOZvA8cKy8pme/ZQINdVH5Ggy+2ITLCQhtNZXHC
89d2jNDpdzXZDS5lIX+D/QgyPeN+aD2nYch+VOHVChXE7tpipjs1+wpzXy34m6p+hh4x6d+lFP1e
q19jBdmzqEQc6GwtnJw4+tfFta95xcjnOpHN/I7a8YJZ0rHXBE/lRIphWCa+Ddgsne4fO9v8mPnm
9vAfmOG6469CxXD0C3N+UJ37MNCH69VTvRcN7mmp+nUYMjZ3OeQVbz6bsd0/zLZGqgL8Amdh3+DJ
YPR6FKV3QlJfCDDZh4jZ23aMivkk22pfpQO0+rF/8xuc38J+bdth3lAzQ9mtfoGZ9AQ1ZpdU7ZGI
5TEqViDAYGb31WBk9ynHQtrc/KeoGsyzJ9DlYjXcSZZV7SjjyuxLVbBnOn07dGyyppuc3NhYndpc
pfEjlO9UjpLyY/HOWu9+Kup7jto1JdTOyQNid0emKDskFXtVkbxmEqtRgWrSyBAXUI41HCme5CbQ
k1ZUnC4wYzmK2jIAkSEzgo7lvOiD0UQrl9WdV4707XLrZmOdq+kE2PFhIDJJALN+738mhTkcy0V9
SHp+DqRDAfj3+dNsS163FSvCPX1nDBSI9siQnkaiAOKLeWwHppnD7UyjE2FUmKCpuQ3lbD80Fuyx
MokC6OdMKQpAQwZvT3tUof+ciam/+IwYiqY392MYojvk1Y2XGdYOnyNyvR8Tl2PsT1whrxiP1LF4
iSjeZFNjzcicc+py9DLn2wV6D1xawuqc5AKGkDnwBZa6WK6XDj9rLnAMWdYfOgCim5YQ+AEv6WXx
aaK1ZpvViSkA4wPO8DyYcfcFYtAK3LgkNjUSq8Hcs9VWO96N/tdQYZxMl/lZaR6UyBnHFZfCi2P/
zmeOsdnCeDI21KtM//Sp83tcGkgPSuymPKl2Hv0L/DCIegDsuMSmAIJGy31wI/c0Y1YsFhRav35F
XytuOqd7dStruJmAkSbcSpm1FM7VB4rgjOGvjN4nmlakcarXUuFpzD77ItO7Wj5aFutoO4Yv3uI9
Tqt3iUZC+7byoEIS4uNmPKB9roaoPuXqsGQUgFBhuS3tjvSEw7uxRnN8aAhJP30OlgIfWBX4vz8n
t0dvzz99a6YUDPP2GBMOh1sxBUPv1IAQIOa6veVsHSchhmGkdwOoKp+yaqYNVxxcD7yCwC/De2oZ
6gPNusehx9Y1LhQbgm0k1edlQT539wYe6aCU3syhutr2fkY7VDOerMW5m2ftHvBa/zayt7pic3a9
at8o527JpmRHN0OA54OZi/OA9vtOyLUNXS6XLVjNKQG5miv+Vnlfel38Pi0NKeMBcEWX0/Vkcqs/
UFMDIlFOVPRVdzRv/zI0jA9zHn/xA8G1IHVwiJtHkpyPPuSnaHxh4LWHy1JdVCfvQEVs5kzi8RRc
aGUYPmaF6yF2amqWF4nXtUb0yeoDj89FEYVlWlsHYRc/Wkl08Wriv5YzVVug1xQ34IQp0nRn006A
J759Cz1vx5xjPOC2i3cLZxImrf6hGxCw45L5fExPrA4XSumhaQCA3oBoibj4T2qTFqyuOgdAAHx6
hwa0SV3loY4149EYFw7ddn0ddPzOyE/tkuQDPBoVXaV7JdDyUFs2rErnsa8zDpkiv8gIG4NlowX1
RfTsTz9x3ELBnG18GRSyWTk3QAX7NKCkj2yrxecNgvGZ6sC+c6p3amzlefU2cXbNORa147DTQ0g4
eqavhCfi0JhmHzh1XwVglqFywZngRKbCwHUJsXVwUeg51XtEE4raSbvfhvH8Doj7ossxP9dFT91G
R2FKp3DgWcfU4tolpgkLSq7PkMfafZ8048ayxF0P4GmjmD9tp5Todly2H33M5Sn2VxAYw5VQnaYQ
X1JGtpr2a3bNyd+YVfm5/tdknC6ica+14Z+5eO2Q9jaR9ZryneP73lQKRWJUeyEw58Tjw9S1ryaj
zSU2nnU3UBdX2c/EZmik6ePmYjmMKuDPlfAw2y3o/Uc/KabnMDcgPmQpDAoSa3UNYcorCEREmmxG
NKAPDBHKbGcZAew1ClHm6rLgPwYmjXfJ/Z7lJcDDk/k6KGohi+iz5nINIxvEmkqCvJfevpuGp8ni
kBQRWt8JM6+/mVOHHGbK1spSH7sllqY2i5rNXECL6ltT7KwxMXaIKst9FvUXl9AjZa+0idn2k8T2
sUMTp5IuLC9h3MbMi2zrlHDsKmiptLFqlAMGqTHTV9OlVmziej9G+XJrh9M54z3ZSm/cexEKtlOO
n+PM2FkKxJjWm/SJWA+5bTvIHG/nOH61Fwa0HseiEpzm8QBZiYYRl0rDpdpFP2AYkMLJMyAnwuBM
RH+1auAe9vA4xnNUepd49nEbu3EIiNdl23LBPQ2TSWY1Da9dKT/NlrdB0hmzrJeGuUbMbuReDy2g
FnNQp2aXZU1/p6zbuDGLE5X1n5OVYQgPqQPPRNacbTO69kBWaLbLf4t5SffCnH7FcLkHrmpOOlBD
HnFHdqqhf1DGscIkddQ2zNfUyo8pQxjQv9RCw6xJ3DwkXOWsLBIT19G8ZTLpPppCHhJOXEHcJym/
m/It07NgD8juipkxOdlhwuHbm4OuuZYOuhif/CfbWaUbQFBO1517xzu0OUOFYaLNlPuHIMVNuDHV
fGeubWS4eJanNGzrg6pf+qWcqWVz4TLF0Hrn9mK28wuk9JfURi6cU6rC5jwYXESjHJ82ycFPX9vx
cfjqZvU+M32AKYN9Z0ysx7xI1U7O6CJ+or5iL7cC6FF61+v6D2aiyViHt+XkBEDnl03NbcTVBZQE
Ntn0Ynu72rOY1UWEFXt/OeWJ2pWMlzlplYv8zNKJdko2iZuUidcu7iaB/FVeihK7vubzFDp5+Z4R
nanK9Fcpi5tmjNyzo5g6+RwCJ7YrcKGCCsXspDkuvs71pW3m4UPGkq6RzMRmeeIs5vPP9AdNUl9q
E6oemjwK8xMNiA9Ob7e3NiGNsOEHEJEmSxM5XD79iWpW1/WOuudx4tjVbJy50p+NQcBPgzmTrF4n
wJKH3vkDsU6czZ8l99PA7A15khXGTVXQNEkiqGcRwMuV2cs+imVzG9fAdy3rTzIR5Wfw+WzRzYUV
mXYj0R+SQgFXMnrrHnUOZk+EMOwwFma0h0GZkdwBfR0W75hjgRnku5mQrWN8awKPnoGaBGKUPwor
Ga+5/TD5d0lX2m/sE/zcqZo2iUNhvIQbbPmevYtc3FQZ4bWd6OpNTkgr02t7XYYWaxEL3kU+Cxm+
s2WTp85rN3yEjAzPi9nkh3nqH3iKisPQJYHbhre50XA4dVexlkFTW8FxXNQOPPWwqbnfbbImeXMr
2hC74gUi2rVDJ96XgMfAhMNlZ5y3jVS3S+b0wltQP+GMuqdOsyYkHHM6zR9n5V2GuvzRuV6+VT7t
itLGsZJN5U7VHIltxThqxhELYm1mgO8EYYXhqghBhbnNzzbNmU5TGWeaN7KVkoUhRkldjIdhwrcO
ToBhd5wFk3YoYi7GrVB5srWBz20q0dKunFEXqwvIPmFNoCcPQIw13PUorq3C5bIU2DVJKENItCg9
NkzWvVkeZ7dYTgWRBiyJEnG5Z00dMBwSttdfAxv+zeJ5ZKaJifYp8q6wy7eMdRFtO7ziRqEL14zn
I6pB2xTHPK7L43dvWKbQM0jAcbBPT5bG++J3V7PlM+EsZb/BPs9ojVQ9zquvIh7qQ2bDq24gou8F
L7fTIDfZXNS3i2tQeBmrGANx6t75HKA8iIeIfxXWMK9CYIn5CM4kBcq0OmkX6nM0KFYCaVzauvgd
pnSncpOezB9NvDCdWya8tI+yn4dz4zaAMHPr2NBUtAXrrLasbbvEySExAt09ktnEfxYM6aADLQcr
kPQrDiqlwg/MO37PcGFL5QJXYsvjsVtpzvGu6PIdIyBuYxRPnRfmZvOUPlagOhBhwhe7/bRWMMS3
HzjPZ9D/CemsNmECGgsOK3Mlw03l1ngnVs8fPRunROQ9BCLr9zIX2S5yVqvy2pE2o1PVswJ5QxfB
qQBXgr9N/SO405jNM1ApIiMG5bUwrAGqrQO1AQNhRGj3xqynIBvCmh2kS/Z5Xscn6XdU6VCQhTNK
b4GtJeDFX0Xy5Fpr2JLkFCyqev9t8SzrioBfax/hHdYrnwdNfjVbshNcxYKFzPfWMIsNjt8nXMkn
7IL0jLjSVc/fcYeB/MIxNlvsE+MV1nF7CEME8E3bjSbYtxkZPYxO399OqFw0Sf41yNKnsSHkwwxH
BIVLMdHf3d/LmsdLhu4Rsbvef4eWDLupNiZJ+GAgpEiwCU0PM8ISZoEh+4c+rGZKGjjYpDg7ajAI
pr9+NAveVUV+ZassH0l8DftFcCj3nlFfBYaAvTaTn5Wnj+PIh0MZlK/mcQKgYSbQ7Pu/hnao9/OA
ZXxF0KcJwmRLtSWQg31bFI89+zAtUaup9DubZ7gltJfC3tE1L9dWJD9YvCHdReH8Y3ViMKZxnxez
93Ad4ubcWk0kDq7Uxz4uil27GB/WSm02svKhs0IZjH3p7vjYXvChU+4R2x/l4ptE6dZfahKlCZTv
KtZtICLOMORzrE0oMg5e0guU/ZiZlbdLRcNIjPzh9y91Ft/wgZsORFPnmzFL3lWJ5dUy71SXnccZ
XbuPpps0sWBxlczq8JxQs8HekEzXxotfFvfT8aIBVweW4dwXB1hqioVLnjLL/hMZg882Cxgs80Nr
K3JA7HiWKWKvarGrsThxzMw4SIbQTbAPggaV2LY7a3x1bIvGXRY5n1JvUjEWPR9Z6JH8RagtXfrS
HcvaokmtXtp4Vl+5ba8WRtCl8cwj0UVq2tpd9ckV982Dnr6dC/fCBpisZTczxb9M+T2din3d1Y9Y
p8ddUriPPtcByY2kGLsDDYsAkEpUzXnOzyjPNXYnauYMrjZPRN9el5h221Eb76qdIA0kIX7j/PPb
OUwuE5vz6nWeEVGJ0foPXBw4PM2fYFUIBwBPPGjRXw3fj24Wc0+g9w63NtXwS1dvU87CUUSxdhWW
1F0Xo6DucBv6vG/YTvem5JPQs0Uz3rICY02kVZKSx8bJn74/VVaIGjLacburIAIaIrx3+LN334/l
t+v5+5cFFqvKw2s0EYPojAe3JmeCIm7ScFgXe9ubX3PLH/YcOt5GV5BqrrNoP8uYbD1hU/CpZJna
wrohob0ObG5ZtjEmr99to3Gv1OuTYoZmehZzFAdmijY+qXHdHeYf31VjRh3xR0giL9/B1e803hjW
V7lwXal1+F468F1UuvaOwAQdikcIYMWebmtK5fLY4Ocbot9+ObLPNUTtZgzOuEaL/UACVcAzOXb1
+nSn4uabeW6uKdgujsTRhu1gKoY/o6CNV0a0PCwC5yWlez7nKYS5aWuGPZzTNQN8TNbQatNPvxDI
2fcliGbFhv79AQSpCYXXpjHMMxCrk4iC9WFd5Ozsqbf6HQjvvM3uekv223aeMIYl0SOwbA59Q05v
SL13MfuAZG35uEFhLAI34476T3Go+7/HiP5X2Rf3Oim79t//bY03/ad0kW86EqK8tVZrWeRe/kKC
p5KIgp1oanCop78XSaQ+lSTNSjDRGJWk2FAsa4MMpKwc4wmkmpWjOatPHxnv8N9/L3zRv3wzwrE8
aQvH5Spiy/Wb/ScsfR4Ps4J4QoOviX3alaLZ53OB5SgzL2Skn7iRBITu6E/BfYUUBFjc6kjWtjBn
8S3r6FXrp4yP1q2bZOXt6oRGan6s4iy7UyhlJfSKVMwx6tMU7kihloFr0zAqOE6CcEUWhwZNf10B
QLPJ2luw3pgoOyadVtKt/Id0vvFKDk5jRv7WEtlj19kCY9xdFYbJHyb3X+ZgeuBVqhhfLlYjtpye
DzzzWLMAF9oZvXiZ5Z5IQLTFE0zRc5Wwuo+DPOUQig5Sc7YXkvNPlLNtRqLxNmNq7XkcjR8aD68D
HnhVUWgYv7MnhoVFDC/Jq8zkbfFXCm1e7rCOkFCJo1MK+PXUi+4UmpW6iqR6t5uxuI1iQ58Th4vN
HJaPRtV4N8gQxAqawborPZ7zqklYJiXArsFZd8zFc67QXFMK8kI652GlIqLkETNzbt1r33V6N7ou
KkzLVALLrXPI8xBDm069kwkslal27h9sltIdwk93wPxg7bVhvudyKUiReo+izpeLRowOugqyWA1B
m2c6bQ/Ys1YtuvnKwjI6T7h9yUhQ/mXZuXGLcviLrcK6yWa+zSxFRBytwjuL0Dkk7jjduiWLoJ67
6YJT0KAvhJ76sdZfU5xFG2AOS1t+YjRIqP6Jj0wt5aeP6RGsQfWaQPG4NZhS4moTPPdhdhuLhY0e
aVEXtv1sG+Sc8iX9Qezk6FbQt3G1dTgExfJW+LrZAnH441S2fTALHibyKDP+6ax59d3uw8qtEe0T
KWycc/MiVFOcRFjcr4CsS6qGEbFj/Uc4w+bFsTuAoJU2KQqp85rnxV1QBJn2mxMAnTCCex58f+X3
17AUoBjRbfr332hC5g/UMNMmpFAlsJ9lYAYAO/Zk2TZLY3MkleAdImx0p1j6E9yQpjkKC5vbBLU8
8l5pPx1vSgbRseeKrY6gPSUzPKpZ1xftKzMws9TkU4mWunCSwgUC7JbPZPnUjme8Q8W9WbjRsVIw
RlNvvgXx7G8AM2MJ69RJWXVDL0LzuzZim529bW8MErVb0l6AMnQjHjlv4qoOrzl0pm3frzCT2Ab+
o0PiULyw124McwIamXcxG5q/KeRzCS+OyyP+c00HlZ+eQjqbgIaQ2htKe2tVaXXN5J86GsYXDyeN
tDr46BkqHc5MeU5Sc5+HBF8yr7PYDnH40j2OFji7Xx5lvaABBnEbRv1Ta0TVZaL2i/PjtE8qhxqh
qiG22NMhvGg6DHjNmn0oFka5CDkGngqiRMsunBS4LGLAcencpcocKSzVUBNI9KdO860xddwR4QtF
OhbbbhrHs0tjasBwutljGE3A4C5fSLzNFrNffjBnALS5lwTUz4u/l7f8nP539Fv/VxuF+y9rsyuV
EJ7HUm8Si/3LRkGbgR2q1tRHHAVbjr4NULQyvTHBlt3K0Q65oGS/Se03JGZyLANeovG/T1ngSzO5
BYNxhaFGV1BJiIRZyx/UxP/hW7TXJOw/J2XJqEqAY4IUL5WR9l/3Mq9RiHx4oI6TlTq7lq7D7egx
wMPrBVE5p7+sL4r0d8hSLrKihhNuczqlS+N+SMfAMh9yiGyXGPlwOyxedxiayb0ozGqJ9mDYjN+l
TMyr0AxhEXOgR+rU9v+wC1pEh//yU3gmrZaUwwjTd3xJ3+U/b4KVgZXeBDKDbaysLyKS9wTwNuCX
vEBasry0xQ14i9uINRANqz4kUymYaGLIY/Wh76+tXkQDJt2fPhkn4ZrTtYFftyAT9t/v18L5L75T
YZueb1uu4//L600M0Qg18L5jliqMUHVE2LAy1dH2xqCMahIy7fiTYtiHuvOa9079nGZG8a5qmwMw
w43nhcVZ0RUNUQpKii78t7J2z0U5T7ceJu5dk7HVywYMhUxsezOFBReWspKUypIhkwxAN1UBqnsY
GzvwgXDb3CneQjXR43E1Zm96qKoID3QujlHiK9KyWP3NDnknczFGoOwDOV+Ojckk7/ul+f+36sj1
eAz/7zl6JiPdZ/mfYvS85+vX/CNGb5nib6btKFeYlmU7pmD5+EeMnkqjv3Hz4KF1aJSyv7PypW66
+N//Tfj0GlHybPLsEKeH0v9/YvRC/I1svyT6jnVYKg6n/08xesf6y/plSmUqy+F/nHdtj1T9Xz5W
i87sEFraVc1r/wYwHjOD2kB0BLOBYZ6WUrv7NHfORe+lu3xIPjxGRjfOxJBGE12CS37uIQ/uqRJI
g778461AOGSYH7bXPYqqSbfugA12HiSmcy6DbucDhahdsPL6oRgljG872nBf8Mxnzqhfy5LvNAbb
nZXEuOQa50ecTT9LmwJyQrzXPJvNhxi/JWaiTWZkyHIhmgDSNkFQMeFQE7ipwL052X29LK+GLN4c
QkwH/YcRKYGc5oCQD+G3B6FOiHE51KhVVNPnh4gvIwMOGRBW7Dt1Nlim3PnXJCBt8+ptvUZEx2Xw
Now98c/48000fE6LmT0UHXK73zAux3p269rumXISMDsLd4S8RzpbiEPTBpH8qnvvXA45ZbOS5OjA
PLA1D6anD3qCM0pfxK4QOHD5HdPBrsJNLTN1w2kgOSAdQru0sArB32Au1/e3KTfeaO19YYDG0Ihl
oB+znY0HLEjt+T5Guc0nea2xkNtVJoNORN42cfwnIyEVsTTmfTfoGrdb2aHLkC9S1ROosWZnWHLB
LZm/0/lJiMrOP62e7hT0tmif+BJE+Nr9zGx176TtDyr3ACIvjt6VvUmiUo+kQOK95REltwAxF3lD
clyBOcOQ8ItZH2jwyeWoNzwqmAN7Oy2onBZAWcD8gMtelnirvflaj3FzTrwcbjWZabyrIgAQG3e+
OCIrkdjhzOiiJ0JaKXwssfZnpOV0dOSwA282cHOIy8DMdXjMJXO5WE13hlMP23ShVCLhbOOUa1cD
2XoOxVTxKPNSLP6XRdgGLLuLXtSVDHgiwsFzh035Lq4JHuJU/uQclQa4mRCQ2/Sutpq15mJR+8m5
Zf+94eQD4qxJx40Hgmib239wB1SnuOiZBAACbfBXbzzp7LBwJYHTYE3oVHTu1LHVPzOk95u0xH+p
Yl0ehCPnW5MJG/Y9+8HXGSWczVA+xvFrGPv5mVoqGowSkDFGFwdGWjA7bS2cEtMmnZJHHKCmiikQ
FT9lfSjjrg/M5ooTqNxHFqbbjvbbgs+3i6iLeWSTWXjmGsFIxtNvvoOxr5J0QxCS3DZ+iWAo3E+C
Wr86FrCtuTA5anB/rWwy7uqIRbP87ZbTxTFL/mzceiD2mK1OycijPtA7NLS4FlYO796S3QavQnU0
ah2sZpyobDeNBW3MSt9rtNSTWznLfTNiguvJ6zcDzjxSflAeIGlj+GwY52PY6fMj71qxoT4F8Hrd
4FL3KHgBha9dPJTE1VmBt6Erf/GKl0y3beucjfddRzMAl+7N0FEbYESE0zgvTDyzDfyHEL8ObcL2
OUvGT6jRe93201EyHtxgpMVKZ5K+6BMid/mgxxNNVu+VH9/RP9wE3AUGhog8cklWmQGSNSmccgl8
LeJtDpt+xlizN0U5HVa3n9HTRuwbOEx1/h7R/bodGdYd6j681ibmmHTXN+2MqRMiggBXzUVxbwvj
03OKxyyPP2WZXMvCkVcDexxjUzox4Bs9pD01oy8Jef/c+g/uzmM5cibNsq/SL4AyaGE2NovQgppJ
JpMbWEporfH0fdwj/x+s6KyaqW0vCHPICCIgP7/3XJI9Y6T1Iwx7AI/UCZtihwLe3euhtmqnzj/U
Jl0u5bhROvC5aQ0SQE9OrQ04Ie/6DjA5uF9KSDMciAgkMbVLTHzAxtK9F6jnZZJcQvjlYHxc1rnM
Eyt+GCf0hk6ZGYV4TBGIoGHK5bIFUvlhVuwfBhl7cWhoPLpQ45ZOeOyfwKbEqBwkmA+2VmD+amVN
u6IotJ8a7554P6rKCe+EzWhxLrhDcN/MzdHWESr3PiVSlFE3RIXXGBkIL0XPrtyFwCvVWcVTBx6M
GJwsP7mtTr1HNuWgwUu0ntkN9ArTyykHOS/VJ7Kv88uonKa1o7bJQ0j9yjiDXOI2OlDehMrMlTCe
6ycjKk5lBns40GecyrnA0LqY8udD2ETpYaLKqSqGdpKD0kILaAbhscM/uc9rLTmRP8ZxlZwIeHiw
g+Bz62ePIO9bEhPgoIDmd1vXO1JJGii+lkF2qMHYUCPmlxN10LoNnkccn+paTiPOjF8ToCEy0JcM
NC6FnI2bNBPyveiA+wg64Oh+banktrFRnYnE/VVMk7VVIE9A72ooPvrA1QRD71IzdO6oGs5H01Dy
4iC5YI7+3ett/+BMxS6wEbhXbWgh+EB4LgeeotanDiQmr6qiqbVcHmv8vegtJ+egkKZUtbaK9QWb
FyUmh4p5wRU3QKrAxY7d3yoVrJAk4QX+0bHGZ1PNoPbwBmkj1Y7skPQwjf5+4kePnJzvKtCEXcYb
djRQgVXp+cpyer6yAapOZqIs6/2E8Ct5BBhkva9bs4/oTARIIj9pGVxN04Ouhm8I6YCKOBSNSFAG
syYe13NJULbcS3VEDFgWVT8XxqBsSWba1TTujPWOCKGnD1Vost9IAgPtGc8F2iCT1wuAJvi9zMEe
yz3QGYxX/BqyBisHBpndW0fT3/JkTOXhMCucvoFplNtK1X/pE5SBKeh8Nff3gztF4bcwDb8rY+hO
60rsXzR12ckl0eq0jGZJn2cHOWd0xnreyllZZQOUnvvaoftjSorfS8h52AJ5F2vCmLqueVi21Od9
Ro8Lyh+5NUOcfrJ12czlI8Q3kK0PHyPHu6x7IR+d4/TvRWRLbubydZaPWpaR01ANb81JgYyTxc77
1cx/OSpnXG3z8lUvHyfnXybIffbh3/jQlEv5VEN4AhmT8Satoa1cbfrD4n/8T/48/4+LXm1ZjjqZ
iRjE5Q055cG8MprwPJpxeC4mbQx2iLj3FJXrg5zhT1pJ6J1YBtka5OxCNOW4lb1wknDKh9YzHpVq
F+BdPVFx0bmp/7HZINUWvaoiYh3YhAZhfGNgFQBeJUC4ip7CxpSrynE50MK8P9SAcEet12DOpm67
KbEBrTDR5oP4J0zUlJTDqLpxG0Ud1JNKkNK7YQvm4yTxjyY3IjJNSqTg1SkUXceFuIa74pCTo2OE
qGq1jMuJijjyZetqlQKBx6FveSwCY01xjkEtAHaypaOd2ZgxzwEe3tKT3EiRFeQYyWbvhz4od/Hx
mZwqmx+mDq7xhqLT3NrNVJ0mz0OQWVRfbG3mYhyize1ienEpcwHFi10PRVmiv0R9+DVAY0HPO+et
HLSiFQvdvuV7SCOn9BvOrhMJRlz7ZjRjZokD2esOoei10UawJJi4Shcxf1gEW3Ivuba2P7JByY5y
g7yYZpdN+80G+LNzxNv4Yx68hyoDFCj/Dz+xn30B0cdzzwVBTpO7gWuvc2S95fvRkaBtelJMVste
pH7B83kCHlQglK2Nb+G/lOEUPCmh2VeNbTmT8nBZhAo+3U1G+laOmrVFgIB3dxLXQFXBETe5yIV9
42msCU+3tHHTQgDK4nQ8UHfJT3pXoWaINJgZKenAFEz4sbykvauNBO+K+Arye/l2NB5b/X428pan
N+PxsuDfP60czbvue2xMFFeKAi5hEcMRlZ/SiTsUOhY21oT8a3I8kVhXLTuURTKlxqoZ1K2WIXaY
rDYfbjuMkQeZpeGKZ59BUOA4Fn6VosN7+SWwl/3+pZcfJnKNnwjHeB736g0Zox5niWOQY1FA23TR
OmyAzGxLdpn8ZeRhHaiY0SxeL3wQIPK/kfPkgAiy36fK8kteDmhx/MqFr0blcnLav99Um/cjzx7Q
EDjM5LEmv4wczSTdcRmXrcvEOUINBA4jvfxegdLZB1WqhTlV5cfyrsmZLJujPNUuTXl+yy/Hk99f
JyBuVh4llq8clLm7HnlOVLzuE+n2nD/i3AgVX5m38jShbFKgjpnMd0zl5d4L+wRLc0hGu1z80vTF
XouQ93c8U7TiwiCPVNlaBsu0CePmbtL0bYn48OoaJP/3tte45csmiQl8Zdm8fPtyHu+t+BZWCDU8
2k0xAZ4ZEcCj3wXZbZvfXPlFkDQQdQaxQ+xx+FS/d/uy75dpTtHxZh5gGFgWlh+5jMrWMlh+xmXa
sr2rdaP8BRUIViaxa+SFs3PCOj/IcXnmsceTFigQ8y9ffi7hvpFjrG7ktuRvKn83OfDmr4GigCOV
O15XQW/LZth1PMrIA/HPTbn25VKFw745uOBOUvHwFouBvJbIUdmS05ZROU3Kvf6j5eTCg/990Or8
ePn24loCs5bDdjlnfFccxpeDWU719LybiaH467yTrctSsnk9Lle6bPXDUtcfcL2WopG91dqftBlc
gryuyNuIbMl1/zRtWUTO1eVToGwuA/l7LKOyJdf7l1stNZc9sKwiF7z6qD9Nu9rq1ScF4oI/qtta
UIrlOdtSSTD6ipwCca4vAzp5S+JxxP1kmShbyzR0hZzicrxqDZqXJeXlVm58WfTDHNmE4o9nHyjm
5Yi2Z3Szl/NankEfxi/N66lyXJ4M8jz7fYp5znokywACCeIbn4fj6jtJrraumg/pnCDfDrBg5CVO
iIrimze8INDEvdp06guXE+RQY+k8UhfGozh31UuJ4dCscGrMmj19yU30jXjhXrBbew+9jqJe9/tn
+pnJuq5HD4leEh4j5CuqbT3lY4z5ySDlHphxeTNPEfKCoI2PmZndzE5EuZE6CTokWDpun1X7ATSS
1pNprchr3PU/fLmcoKBeIXNFUEaiH1H27DR5e5U31mXgLXfbD7dc2fzT4lfT5K1bTrt8wp/Wu3zC
kHg3drNXQYJm8pFODFx57i7jxLjzEkPpXKT3iPNXjA/iWnWZ+Mf5V6vbFnQHx3ZKrAvioiZXz1wH
no5csk8q6Ohj9ShnTPIU/HMzClK8AmnxXYtqe02mJHjnCcPl0KLPiUyRdhl+d/KbTin5oQuiAEzn
ECH2zlJzFwHeoWDnwJc10jXvUSfIgOZrU0YPWg2gFlGzkRO54cblu6sYW73JLPjY1hPRKN9LHbdm
xOV5G/Hofxg0NIfNjLXZFHyAOZ+bTQeZe6MEqF6rpmvWlZWhw4hb6prUGfet0p3rdxulNvx/ngwr
xW35iIcA0OnBHwguTifAEtFMdMoQAkyCvXrwiLRea1Zy1rjPHrjFvyW2Tod94VgbRfFf7a77EoSj
giE50zfYBzcjdTaqfD1VMArhq8oVFXh/qleeAwrAGUeDSsF014cBVQrbQB5EDvfOTwK0xhQtJsgi
a5jgSNaHeR80aNTNBocz8vofiubdmwqWorlH618qvzIFoX2m6NG2RL4TpdZrapuAGyjMVVAqH/ow
/gr0NTg4M4lCSPHJJPnc2dWjS6ysG8PRTG32ai/U0N8MAEp3gBjntVepOyu2dg6OnG2a5T8QCx8t
pS9XRTiOO16SUaQn+UNVqN49733fHS9UQPA47sEpCMQSVHBtIB0kJY9w7YCmbzAoVCbltdlGBOTn
GYHWgA88kh95baNy3mAGL3L7kNYm2Qg9cThognewS3j8pBPBc8nv0sqw3AyQdHpX2ScBZQvNrDdG
S8VTyY3noahcmESVCQsp39RV8+LNoLMcJ/C2pus9x2M7rRO1iR5jq3sLhYeCzINPBUy51exqn0gS
QQaueya+aC+GRuPf5nOd77rApqBNpCZiDBWogzVv816z1h2Kfdervk6ZVcDYSHTSVkyXJOGsuXHw
MgKlyL907h0x09NaT9sGwJJCoVxzXrJJ+8rbJ2+VhL3Ty9wfsBD6/LsjRWeIuVmnFEAU+m82aKi1
ZxbojhX7pkIOgVSB5EGu/qEhrnrUmwCeI6FEXTilUHe7YB+aWndsh7ZcGUd6F+mwht9ijsG4Syiw
Vh3EpHuzDYgls+mr8LSaDKnmR+bBj001+5OJfxUpzw+MkeG3yVDxao75cw21+ZRbRbuxC/SQeqTd
Ac1CYDuE4FyGszdH7vOQajfOwJuKb5a7YghuYJA0h8HivgI+etXpBba17mcA0uMhGZIfrjYcosbF
ol8XdM619h0G6zUGyme9U7/Ndq7fcqVIqCB0w4rb0JdknLqVTn7Qtq6qtzS2TFhstbMmYpiXw/ho
iRyEpAu/zi2xK56R8qyKoab2zbdipxfQexK7ebcHuhLi6S0YHCSErX6Da/ldcfH9FgpwEY9QsuZp
Kr/nlRU+xmpWr8oyHyFl1xSbQmXdo7G/cfA/EP4xfNEdm4OEGvEURQGHtPNd88H29Qq0NBtRcmQb
9dYpNNyGqvMJ5TVEx0YvtgVmpbWCOdZruGLArt7UMRb4XvQlpiWSirL0fmSU2rJx2Jf+NN/AEUFA
mpwpxxKi5hwTIlETLf3sRdwNe/g1CNwmpVaeXajSVEoxNFH3hMy2N43kUXfJVqyjO25/NhSrlV05
x4DfcTtVzyjl9O+BIDgUQF9DsoDcEMswxqcmZUfCyT0PMdl9NR+3CaZX3eo/e0MGoWiatiMSaijL
3UNmZWcINzi/lBmdcZmFB9dsSbSqOGs70zD40tZrjy7vVPmf55nuo9TZGlnzavK8g00Nt7E/62eI
QYRxx/4jFqptUfsxAIW22Qxzea5TUSRXFXZCod26XXQgHnW8M0d8LZHZcIeYuC9lATk2dABMNzzP
rKq+/mUWpn2oeiwcaNNnv3T3vQE6Dd0hddo5P7Z1HXF/7fJjZfJGaOtmR4cmZ3lQIN1KQe6SKQI9
rBqGW7/EUuPSybwr6bSJvLI+YOKFIIBFU1z5OQM7OMcphd0d4alcXRyTTtkRMqPrfSlb+kz1mq6g
QA1+KQHQqRkPU2s89kBjjkaBddms9d1ooqQIR4FRCINbY9ZfLLUEVzclyRl+58mYvlZNqdylOhae
MkxvBwWNJEbW/kin3ArLhY3P0tynFRdLLg0rJ+t9YKsZirK6ObuBQ2gZ9f7PXB/PoIWCdaByoOZA
bjqDi5WuKeXWcJInKvObNiuivcoewwPoxXsjCd9jrbiL3QJmQzMkbBJhIrV8aIL9w9zGZ6/m8tZh
UeGNed9UFGu96JZOcbwisY1RJuFupPjBrW4D+Owq985XFXyS+HRWXa/RW2WPj1ZkhXtSpvi3ivmA
uMU7n7SSvmC4CeNZVV5Sjb0bUKZHQowa2YiglAzuFoG4T6++MhP9PRK0RXBPd4im1161gYkSaZsm
ESRl+3GcjD0dcwlBKtjXibtwdfR0A6d45XrbZhK9NzCD6N3mBPXZUGFmoE/Ab1uZ9pJMYfsY+PCN
dJRLbjgcu5Q9hDF0V3tjfNZU3NuKv63Lm2FsvKcgCoZjbSJfxl+u25CWnLFfDVlRbHxvOICrOSX0
KKeE/sUolSY76rmMG6i+quqkZ7hLhpTn8d5KtrkeFeuyxbLkRxqXvjl67nQsf1MGowqNEn2YuTet
NAXWiK7gDmuq6sXXHpw5vUsGhIvOuwEQcw3Jk9IW8ZtGSLC5ao+i8GNZ9EXFQscI4wAOt+i0BK/T
6yr+sbOpYCVMHOGs5qzHGkbEdfNlxsVf1cb8icSWhwjz0CbPIVhxkOgb7l0Ab0vy9lzrC/GAZH2W
5wHv0DYdMWIbY5YewES+uk140Jy8OrYAzde2k+C2No6+Uyn07Ifd0cMfaKGd36sRtmHA9iFYgJbn
ptILNoZWzk/kq1MZRrRuruZAvXMUf7zzh2rnIWnd6jGP+/X0lUobdlMr/IFXkaBYx9/SX8uewIAR
YoIikrGICDjP1E1pPKOScOEZWMpmbLmhpna9ChLQ1VU5n7gr0RPcVZyC0bTys+atR31BtGP5xbX6
o9c52koF5QGT7Bc8ry8oTYiFpi5xA0r+iew5bxdavXUYA/cbONRPVuYnhL8j/sQH1+6alDj3QLOe
Q+dzxvsP3dHE69VpaW+1MrrJIGMp704QolrrKAdPyhl/+XAziL6qCSNTU/DcErQ8inE1LfIkfIr6
5uwUs3N0fOTHCSHc0cRFudJJKEIoR6/v0K+xehKW+qAbgESHARbR5P6qK1tblxmKU6+vuENNtwBk
kdlU4Roi5LSvrTWUAuQLSVceQc2gb8NcZnMvdvWaoIwOVk/cKatgtI9641k3vFzwzoAT1PKRwgfq
IXULc6e85YPOg3oBXFKP6EzPXLKSLIhrXB0cV8DNX7IZ3RplKsjHD8moers0G77PnfnLB6MM0mIm
xR35UGbetikpnXMJXw+LzA54BUYbgv0Ky5tA8Pt3agPsMaiOjugrJPaChC64cTmSXpS0ir0KIjXa
ZlA+y5SLn9EMD904ngBtQO5R0/3cTPDM/IDj3ht4CE/UvYKAeGW06gE8mfmYkeI6rOgIDQ9EZX/J
p/qusYL6rs3Jph9DuMxpoO3qMt/ZYVnetbxAa66a3xFNsTNb8Woy4FKZ3Pcsw9XfGEm7Lm234uh3
X0JiPjGxYpcvn2Jn2heauTd7soo6qAYUY2EHpzae95xYeLolN7Gt46HVfjhzkG5KK+ZlwfHTXWkZ
2Ror8J7XhjfU/ahs0BykKuBKJRlgvgzcPrW5OngYbMYOJYEHi5fvD7qxe0Hz75zy+KGD1sATOrJF
N8++5pmDY4ACEGA67BcTKgtsGf1ZHwsb0+sx7TgKB72d77w0ex4797vlWsNb4XqfqxpWWWOkP6JY
AR/caahtnPIwGhxfqXlX4wp9TWvnc4Oyhw5SbYsDKT3Nub5B9Qskr4W+rY7okvwqOCCofS1bM3vG
EUfsBASXcUbsFAvgXAyTqVHBYRRTtlVdqui5Nn8GhVNt1THdhS6/pW3FHDk4vYJ6EvrijpAMngfq
iTQ6F2HauqDGp4WbXjHuBgEpqYwULPUEXgtfiwNHfT3oqbYPHG/C2BmTEEoWcW2Dj4og76z0cRzW
AZBVHKyxsu2DR537zY6cevphUm65pA7ymrFSKW8iVtHwwuvBrgAUz+0MwzzxR+Dv8ALCM3CSLckc
J8xeMVZqEhISwImBkKVPLcXnFEScipkA+q71OeN1KQ7oyi9Qpa2tGiKHj4Rt7itEMMDEDlBF1FVN
t9hYA8GyY7CKhBuamC7qe0xx9gjvIuRKlpJ0bzkYMMIs9XlNnGCMwNzCeDhDOzR5S+7dZi+ksmmW
TQdQl4/wMootYLIjJ3VBLD3Mm7h17nM/88lAMJS1De/ZKev+Mc4IdvURb4WOSc9JjTpN9ax4w9s5
JxxH4A5/NQ6h3NLwxxrhzp/SVzU2uMxz0xpCW9l7Dp77xsVJVRdP49C8utFTaLavsI7zdRcQ05AQ
05bH9pFfoxYIWj9eK17Aj2e68yYhuaq1OwyeLfZJo1DTtRt6r2HZhFv6vR81PbD3KMpICzIRo2vE
Nna1iUYQA9w9xA7kdD4PM1qt6xvyGiYn/JWyL9eVMnn7Mkp+RoP9jf57cGGhj7uke7eocq0I13mp
AUqo8dQe4BztvSyGx+Xj/x66N91vdr3j3USkyVmgHZOqtc6/qkqgAvyA/8Bxn3ReQcBBxdiBA8x/
fmCsrJmftLSATXMXDoImRMjsIAcGRbqhMIwGr4ZTpXcv5C28AcHTwV874X0713fqGIkegQJftJU3
W5Lo8p1XG8+xK/pg4Z9stFbUIKZ7SFRYmTWCVqMKrkBuaAGm6Dg9u1p7UUv/r5UEG5Ri/50k+O7n
8F+3P8foe4EImJjndhJxVfpltb9VwQYCXxGv5RkqGl4VLftfqmAV7a9l4Msk0cp0dJtZv1XBhiNW
QkLMWo7notb9WxVsaP8wdA9ks6F5DigUXAj/9//8k4ehuRr/aH5DVP/PCnbV81RT41ptWpZmexgb
/lkUXJHZPg9BHt80lH+CyvZJcim7eZ+k403s2kjBpFCHEGQi7myvMUAwk2OjZP4q5IlxW4XWdzML
lS3cwGIgX7YJ7eEyMETArI8Seatk03umIRQzSmzgXl4hqpXN3PV6DUI2UztOlst8OZo4fsXtzPNX
0jhdcCM6lUZFv3M37GLRVSsHWtPQNSybpefkxyj74Yp+rkXN5ci+r78HXWZwWmvgg31Rkl3EXRhp
6XuQOq92BlPIHREIiOhw7URf7iI+kqNyBvlYa3r254sJUsZ3yhSjZWCBf9534DalYEqKguRAqoUG
8Fw7nPA3clLpW1hxQVCvK5kL2csQUluBZb7qi+Ip1RosND3s/ZXZE7J4aTqdPhyT8ckqa1iqhpAP
SJ+rHMjRWPhbNWJMa2olkFywRlEocvrNZCnxeBZPp2lIXz44JvHc9QMw5YPSGQPgTpzYjZfdtmF3
T5EDg2sDqYwXS/BymJvqLmpJWO8/+RTlNL9WD5qbfepCjbpbWN8N0Ez3k8O9uYyDBx45q7Y+zzmU
F1O0eOsu9r2mffWTZOsYSrSt8Y7tUHYpK2CUGd1ecwowYBWLHk1p/Ze/TQxTJcUJDOEh181X+fsF
M6CyBKty3T6YxQCVyxYZqAMAB2paE3Yt1f7J/YNeERHii/CMJF/Rwkr0u7VMM0qchiSR/TVHLrOM
LuvJaVAhkLJUaU9gdYfA9e/V/h+buZ4tNxvoIZUn2bzMp14yk5u1fKYlv9wyvnzefz6tLkmvTXIS
y+W6cpDV6u8dcjWtJwZzr1jeDovA1UdddsHVbroaHXMU0mqHYFWuHA5aua8b/5SKDnccKL8H+d+j
iezMWcblMnUuRBZyHTnnspCcJcfNaIY2j3461Kn1/GmzV9OWjy8nEbt7NVuOLsss3yZvqxZj89ji
AeS7yxl/Wm7ZnhIQYFzTc7RMWlZdpi3/2zItafT72rYnjnAhJ9Ft5wUhQrBDmC/kRwzKpqjVbaeJ
qFsdgs/6uokVjQTjKbiPO02jSFM16lbVCPSyFbhechvL1q5G5bZA+sScFOLDPE42REniwyc/Ng+t
8COKj/7TenLaZWW5jPwily0s48vaV9OAu+jHpFYLXmkJ0Sv9d3NLOCpGdbh0hEendOrKcTJBRvpt
xawPTWCPPF2nIS+017PgAGdGtJf9xpEjLhZTTi0Yr4S5WkQ2tbwlfFgokIv+Sz1Oh4dnB+DuLhYh
wIucR2p6GmKdeC1TcKnN+G/kNLmcbFlgE+hKFuvJcbnyMiqnyYGUBslWqOJd9cB0rGexd7K8Iixb
tOTAKjyeWl2Cej7MaInyQ01DaUgk6XGF/jj40zRiecA88bIi7oOLukkX56mcdtE1yTmIkg+lSe4m
tWRPFNDNjrh1jCMaaeXXC1/Wk1MvKqkW+HKsp+Ehznh+kIOu9/n2ANzWbehIPdTvQaSLi6K418kZ
WoLnEX/1Z7Ue+6MqBK9yoEthdB4DvqIA9TaKXWU0yBEx6SqnQK3wprhYIk3NoPeNbvuN1XH5GwSn
ZBnIaWFhfVPzEalhRHz56PjzqReD3OL/xVN/bIKyPSUNikbZigUbzSzK49S51mkQA42OrL1NPnOo
ZgMg0F4nJdOcn2qhwZpiMofkby5/30nov1J/5oCREzt57FhCxJie55Qax9o3gM8kOaVRvx3g8Mg9
IXeMb7oHjKnO3p9Vk8xFzyRrjxasq98tkgAL3gkKaudYDaHECOCLPotgd54A0dIJsAzJb6DZTJUu
R4KjD/oItGZEVPks9Q2WoVhozklSB69hzAQ1xQGcEEqYSajiACddhm7DyDul9IptI1cZ1qMLnETP
ZyzVijB+8+pryqc3Kf+R41L9c5kox+UcOYAnwXNeqRNrZBQj6c+LJPB6oUVSlAoykE6292WTM0+G
G5DxJHEqxjO9WNluVNp5XqsOlxMK1b8HIz2sPrjPA3I9WwssSmHMlwNDPHnJVmPEgm4kxuWayzKt
ojLnavFlmdquANLPqr+WYlU5mGWkuGxylKHbK8Xj7h/nTza1q6JwQSX98zJy6f+PaXKRy6fIVXwE
nWDF6u3ycbK1/Kv9OFjICzNvLf8pubeWf/dqVP6jibK3Ztg8/BPLQBM3oWU0EHcQX9xRIHbvjHq0
OWDFraWQd7NlQdkaiTZHhPf3Osvsy2aj1EBM9vcHyolOI4Larz5WLvMvp9HFVkA0MHY2wmL6exAC
yUEb1GzquinHc0X7vdD1bJhm/JT/ev6HjV4v+mH80vyw7VEfOetQQV42/T/my0XniGDBRvvx4TP+
3PzzJy1fOpk04m5K+v/FzviwjWWRD5uQC12Py4kfVr/M/7ApI92bDSKZWEn0D4P079GsiLcmJRhK
eyyxTF9WwJXroxNO35dJvtnq9BelGb3zoinndKmrXVoUEVEcE0/EoyqSawYjCtrTLAZJbOKEkk05
Uc6GRsLb8LKkbOGe0Db00xEXtsy2O/GyLOd/2JyeZ81JH0oEULIp518+SY7H9fxpLr1013SkFW6X
1WXrwzaXryS3Lmfzcz8pGnJlDXXEtq/1V3muLGeEHDUDG/zn5bwAhFGqWEk5AeVSakZIrR/xFMLt
ND8NUk4UyicgKSpaBm7eQi7GALp2RuQh0Je09hQX7e+B0s+4AeR4NieWupZN72fdWdFppBLPTU2c
M6Z4PBvFM9symo27OD5ZLgkuxFQ1J6ps7zzsUEGYDGXrNt3PqTN/+NzI06Laj0kRQAR4DiDZn4qu
f0NXlJ0jEvV2rWa+h5PpbeW7dcJmCo/cQiPbAqL7H94e+Uo/R3W4NQNuM0qXx2cVdGqdAERqw8QA
6sbN3G6ddVJRhlfUbj+YxDTxv1jWeG5EtVPl0YtjR6uzdOva3Rr69iauyV4Tt2357ipLEbKVjRb0
WRtylDf02ul/t/UeS7r2b+tswir/X+uvdZFGVw78y6q/a22ORSQ9rz+ma1uOrtuCG/G71ubipdc1
ym8qmVo43z8G2dv/4HjSDA4j1dBZjbX+CrI3/sGiGnQHIBSq5lnGf1JrMzRd0Jv+Cc+hmfTAeTA6
AHSohiNwEh/oTtCrqgzLQnyIVBF/M5Yvljv5ezXut3mpd4+x4YSPQQxoJtOAmbQB3vYSsDR4q3KV
ZHN3srJyDRPGfqJk5m3nRs9x5Cr5zTCVhDXMpvXQ+ys3AB1kd8EuoLD3XCgITNII6lHTleVno771
NLKyIpUAjQ7NVe4N1Z0Oh/+cUJ4BYtIA+o8057HyiF2YLD97dshXTfDzrScNd4VLANUOb61+tooI
FULfYvGlcgh5r7J25ZgBwZ6a8XvrKaBENDKwIYueTQjXhxmCBVWfaXhT63rjN9H4JXJRqlAQ35Z1
2u558C8+Q9tG/Rc6ZFel4hIRdC8jzz04ZAE3d+3cvjSZ2xF50lobzCv0W6ha+EL87YbcS2KR5uzM
69TdND9OfmgCQq6+eo6Xb+Ik2WsVXUWYnN2b2J7Dfd0pu2EgJ6/V7gyUCF4ZItIhHJksrv7Gy256
N5nOjU+QJjvrFXQGmHpiKmMPR6edGVvF6rGX2uZPBQkD1DnzSOQKqVdz5dAjO9LB1NMvXxJAMQ+A
EHtv6+jPA25UaGjZLle1ZqeYDYklxU3cdN6reo4f6TPJH4JufPOHbEBTR3VpymJ6u+uuOHj7ZAjg
Kg5Njmc1P4xjrz2YY/8EG1+7y7qYwOUsDfce/4Ju3yguGYFlUm1bwKnrFvDyYSJM69Q4kYe6p45f
YSpsqJzkD4pbo8skbZ3XuB+cRxVUk8zEy2mr95HnQ2stjE8NLFqEUSSju2Fz7+qZvnYsvzx6JdrJ
2qIjuNTbcWfx4+xaL9yb6tTvbG6vx3REEgAiR1nlGcRjJa66A+7dEGiSFZ61QflVNOq3UlHpdQoq
41HlHa33jaOm596N1XnlcWSj8DcjY9uqdnAy9C5auRHd4L0RKTti2NA4226+hhNNWBDGDkRhwKSp
0L3X5DnclGLgzO3ZT/roEOZdeVaTlOM+hINJDCE9+QUBSU8z7qBbNxr1W1Aa0LRTM0GmFD8nUYka
loda15/czSBQaKYfP0SiC6xy7cfRIIIa8xqjoppek+BAmTtPt54a+dugasi2MqfxIUbISjiQ45yU
XuXnz2BZFpGzCWel27TF9IppS9n07PK1E83VPibQykbmtIp9qnB6hgrJmOx+Rw89ooK4W30axrw7
j3X4zfDb9FhXCLksmzx1F8YuKjGAFuiJZgem1TQ/DVF7rojKe3AgsiFYFP/+pIf0/QB1GhWSYVoT
9k8rDtbShyaMxNPcNFqZbKeeKOpoSD6roVk/wKl+toPkFPmGcasDycLDUeAbDjdNMyPStoPiLSs0
srabfJ1zBb7l3PlM91jElUtzdlo6P86jPh2hGnFwR/E598twZyhGuA3zgpBZpEj7rk1K8hIRj3Tk
opA2kLobgLycaCaXibooCbwm1vDOiKLqNqbnP67zd9OswHu65OaopByML4qXblsz6m4LgKyrqSa+
x+tioA5GewrdSEhU5td8JJLbAV3paIW6boaxP6mz9+Z6MDnm3MmQ+mdfNOrkhW36O2Lvii9RDCFc
dXZdZZS3QdbmJGmP41MZaXTRO2V440z0q1Zu2K5NlzwWKKI2VP+su2+dWn80E/Ver9r83h0cAhMS
GAvFDDAiIC6lou8jcyvnG3nJRCVZx6CMX4MhmLduBq8035AHFR+nBpY1pZvo2JOCs2kyx9umwI/2
UQiFLNIV+sNL5ZsVFwNMcv2+SK2dGRKVDCzGW8fwOgjMKYsbuzYe86n7TPoWVvafUCj0+5Kjfxuq
kXqH+gPynXiBD8ZewD1mfY0BOt9EvUlPbaNjTna+BpHvvRr+5N+ZtXaqEzoRRgK0D7gXCTiNs/HG
Rva8myhc7ehbR7yljg9z6BbvsTWY9/QCvEwq+Bm6218KhxwkH/kpEJ6NTtTyTm27XzHYlJ2i4rpO
miK8sQDy8jA2R4csMadz5SZvacTzYDQqZ9enlz9Jk0/19L3s/fsu1N2XWFHeMqc7l6WDyiSxw1Oi
D6jmwo4kZotdm2XI7bl413d6mJGZ3DMyTO+zmr8DHSZsKcvCXVdXHsmTCI+DYGrWRdRGB48jftP6
Xv3oKUfDNH5ALPNeq6CyDrMaPMA2QTDHc+hzPCU6xDt4HSpJF3nNXx4rtxlgx4wQxY1Wev3ZbCDA
R1X+5odWtcYIT5E3ITO3d+dsP85KvCf1qdvZdazv7VAnd9cqPnXgJ9Z5k417Wyu8e9foD6rmOAjC
nXaNZEm98SoUBmQzuXt3toetAxv6iKhg2LghfMaalPG7QQEsnRT2u66pcDxs/WXQivEUxdrDHCE3
hG9mPZkcQ0T67hAV96fW1/x1Z+nWnjt1uflvws5rOW5lzdJPhAiYhLstlDdkseh5g6BECSbhgYR7
+vlQe2ZOx+kT3TcMaW9KIouozN+stT6T7Oz1UC9e8+k7V9J4m4yT3hf+25QNNwqj77mIi6AmwWED
3ec16v24WnUsB84zMV2V9L5jgVal1IaPihg8wyL8E1083JVKXkxhnP65SNwpPcQe0C6yjJnL1eyf
mpY7UanOpAbojDVKp2oTiza/+hkSldn8NmvdfpKDbhwyvbbOprQA8dTc1DHeehT7hbdvOoWOwojL
F7IXmWt5XOsgOK1VXk7NPrPa8tSYiKzKPCJyQk5HPcy8PW/3VREOv53sxtguPNVjmMLaIWWlqaVB
eEe0drHanqyapdfQ+MfWJqXBtR4jJfRb1z2MbRWdhJEcUaqUh0p26K5L7dSP4bwlzqZdAWVqn1o/
PPkcQOcSRFUQy1zu2qZ1zuwKj06td0GKm3aFdP9PDa7rKrQiDtTwVOc82fB5xlukq+eu1eyXhu0+
9A8sfwa2AQ/FguaWHRjfr4xAlwPysJ+G2MpNQcorKACiY/B3XEbEVquubSq+HhnRo+mlWvVeBhRV
ooGWUf5FW+RtTX0OKiB5gSNN/SHJePbLCrdfPI36lp809ubo8x+AcE2g/8bqtOgwzKkRzJ6/7ktP
AeJQFI/pcCZx3sDoEZK41NjEAnm1t2p6Mz47dvlHNRD0ytFAjAXOpBWiOCAlba6Wpr0PJZlCon7u
XK18ZkO5lBFSB3U2G7c0L4ytXtdyPUhVfPT1Ro0cbdp8xTXy200pO4SJXlBULkQ8KyHzvGp2MaDU
let/FvZNiwXM5FB82yJWu3ze615N/o6RtkhMnBWyQ/fkwe6t6WDOOhH4IitO2HT/WrYVnzvyKldF
NHMpuAnyvAQyVgrz+9TBkyUuedoU2Cao1tLumlNqjQItCllFV2rW/JzzKiK0HAEkkGCxj9mZBgy8
kedaSNMy13nLzbZdtqj6Pi/tmbGdtFdjr3cnaWfo4MuExOky2k/e9CpahUzODF8Q1CWEAuvJzk6H
R6KXKAia+VBUKgzmjvd8x1fkmNpLqo4mzLQPt674G9ZVn9aPlSg2VjQ8+WZSHyQxLiot97okS9c3
JuL9zWO5VNh1Sk49hQx4ShR0qGb68ZaL6i0WPvp/uzpgCuPuRBMqDbhCpIJdygT5fjSO1zJC/4Pc
89COoL81rGfkB/ZrS6MIb4YShW0r9W2cFT8FsK5VqFnJWRYTi4gJtGDcueKh83rFbefMO7ou5DlE
RNFmaO629eYySJcbpZX9e96k4nAvhvh62SuMHlFj1XObAK2hC8AXHjF1H2b/7EoUZAo8964xq2d3
DKMAYS8Imjh7krlIL/z/Y+Z4xtrBaoecwUS8bs/NBhId6jUBTOFelA3Ix85pzMiRNCIi/brUP+lD
/sXkBC+8VmTnWqX1oS+wG7iYHYibLDYFPdHGh2XDtAHAgW/61l6N6UK7kZu0jvinxsx+biyvxv0x
YdXjtoQeEm7I/iyHm+VPxkPj0j0t/zPpvZgvi2j+nIz4IiRjwLfzW+RrvHc5jmMHBkkZQQAi/lWt
aortrQIOQIlRE2Uz+wfNovBVCTW11lhwvHIyLnKeylqD1hpb5p7lGXTChk0AppU16UYbVKpkb6sv
ssB47OgDVo6tk8Q+/gVc5a1bxM7rrJO/iWDkDWlV/colzxBHDlrvQqB3jFprxmHQJDvfJ4+J636R
arEl8fuDGU1pkLQdsqjKSNEHE6a/tzSTRwDCFp7f9COVHqkHLfiK+zHAj27TZm+pU88ECcF3YynV
HECkB3McpXRQw7B3GkNA74ke/KEoXgysZT5hsknZ+/uIgnFtjpz14TTGJzGOz7nu9Luy071dFlo4
yihXupGGRc8qd5+r5GVuJeGaktQ023XIZ/Oh1LnPQG4hOVesJiqpci5wBMzE6jQ7V9P6XZZO735a
Gw9h52ZB1kKn9JfHsiEmnlQlVoFSXqqpek9i3+Hxw2XkFVZyqorps81xLfRLeGRahs7Wa0doKjPq
xDqRHwoCxKr3IR5JoGDb3nMutqkVRxuTFj9xVv+Zk0ZHMSJyNEUNpdX+MbyGDDZkvGTiAhMtkkxD
Gk3OVVq34L0ByfNDWlLFvHPiTZJtVf48TZJXvDf+ltQvmz4ltCyO+t+TXfHjzvyVXQvv3NF8BqDS
+eby2tsrJ/HP+sBbDR4fjKlJi7ZN7SL3lgCgpQS/R0C4tZ1MWB5x4+3btir2wvDjdeLq7l5WJoWd
4VykkZQXTTDSc6lWRBLqWwPGAThx+3dijUGoA9Qxh8gE1dU1e2fnGy3eEMl133Fuk2Jbfzv29Lud
MbNbyX5uR/9S9TIJSqwOlzrUDtUoQWGOgMiVa403w8Tg6hK8dJqWJHNmHSBdUEAV5hxeCP78onPl
E7I+hD3SvRNb5Bwq0+6uTXktkmHHLd49htxHO8EoBxE7rwtDK0g3sEUy/zwPvYuBm/eibZMIoGP3
IRdl9NdJO//xUgw7Yz2mlOI0YSiTz5mpGS9O5Fj8ROaMQLyqhhoLLxXM3I1w8QOB16QvIu4mMS2K
dw7gOd/L20NTPIylKc7m4GaHpIBwFLgF4mzDRdTaTnO7MdCQs8BhrJ6HabLTBPJoSUo/jJvCeNC7
aqv5WBfgr7zFwC+UXsltlPrA0iyqHRQ6NlHiZzLedkvw1QMdQbdTPpmDVRbpGy+Zq6CbvCZwyMwM
jOUKHBtTP+P8e3WabjwjiR37Se7nqblOwEhOeTZAEwzbF9wreWt1AdwyJPj6uEu7wrt2o36rMm2Z
57xJUmlWuuM5BxWFJTVRzqEa45zyU1m/lwBKjLAPuC7JkSTnYVO2kEmTxuyxT6as33GSQBB+MvLW
uJbeFzyUxalTXisDE2TbYVObiTfRuA4ORHQGjRInPEzafkIXG+Q4Z7ayYkjlCs3nbZwcJuMCrwN2
rYSg2mntG9t8BgbFr06DRy+y5CNM+/wUhfHX/cZKs3wVtpAwDKOG0Dhrrz2DGFzczXMsOV+sxroA
PSJoTnX9jkPOPHCsULI/WbDg3mIL0OPkrgeLZMoS1Hu1inKEwL35OOgC/BXe8l3JQ95tIeCwiQf3
6vmG8TJP5BeiD0Mvz0PNXf1gLt/tqFk6XbNIDn4KM8JihX9Ipp0LDG0Dlhe5c9ixVowo5+rUZNZk
RH+d2Z2uWUa+h6W1t5ES0Jxuua2qzxR4qtelzI4sSAse4VZsTkjALdK/qWj0C/6XjZ3HNbwe0zzA
syPXBIcbCg89fnDIg1feoR5BnThEUoX1Lo8H7dAmszwlIyL0SILZicbavRRlqe1rTz2X/sDX30j9
0OfNHgJxsetjHziAxJNAgn5yISDNxGawbM2nkcyJUYhfCmV3LQ6VPbQfRksWi8FUc8VJ/ijyMd5n
qKdpl921V2r+RS9/vLHbjWM9BU3beetY9z9jjVfLYz4TUOxFK/zEzRWUxE2fJeAzwuGuVDbDtf4C
olhuB6up1w1qSBGG5TmHC05cJCLmVn+P+876irSPMMRCnVg2mkgnJBzPjQBPZ0e+meHRacWBQe7C
4fCwcySc89ziGiZpjWFMTjh/aiPnS9wePV9/SLOBaa7lyedC1TufwFhOzQrle8gzWy7DWmtob3bS
MMz0WJalRQyYBdBZUAr4I65evLXyaXSmmVGK89u0Ytg50GAehSiZRg4vCUDtRzEcImboZ+zDgWkM
4R5xDCRXcscpvgU2V0cjTzUf001OgDLzRrWIXFz+kTQDbBiiNYgGOQZom7R9olFbFwSzbgsoKUHV
D3CWllRGu+oN3CJMLPoZTXo+uPlOS9BiMNDvEPZr+bZukPZXSemTIk/6QMms3M3ja6lNt9KiG8d/
8aBwj7yxM5wP3M8Pg/B+45T0CUgw/OdKMCEYmU144jo4xLkYhuYvI+cULI5z0BQ0Tc0L6+eYgEyN
4u4yRPK9zWh7OS6TIGfO8MR8JCjHEq/APMJcotZjrL+AtSdrj1lrrbEgwNIwRSttyfBMajCdg/lp
MjVHT+RsVNYl74QI7PE+vtX27wUMtEw4vHWv638d6aeMLBl/gGD9KeLRP7gOhmM4Jw+OM1DYtkX2
lI7lszN37o7qazxkk3ig1IkOkS5xyeDJXgGbhBWRaYhYShhgYW06h14zfZLqjaNNWDyzYDx0YZ9C
HexXDSEG1EfcFanJLqIt2l99RVTTUGFb6ycD4i+JVZ4GmUAzVzEc1l1COAs3zkQ5zJF8FyB1ozth
PYd6kHEfOYQp1ZE77NLIfXD1uj32TTDiclm1KWNjmd20GUeA9MejsXzQfxadRwuHYn8XMxCs+gzX
V227MPzSMNBtRMkxqQihobifoSEycdX4JK1I9aOn4v2Ue3rQ1JhG215/pAIBELtoh9xW1IGn8Ngh
byn3tqo3Tsf15UJwW9TUJoYnn8rfUY8qoqomfA/jPv4mBNObceFJKXgKxxFjj8fLxuyWtE+3ia+0
FTjkbW1n5eJBj3x7q6fOQ6scuRvm+kmEJg1vxgZXQ1y7uX+dsndmvl9M4haQgACv6F7zy1dXlZdU
IAAca2ed9d64p6TmcC3ZrBoJznhcpXHw+y4qugutUvjUO+xwh3rBCt0/RJTrkmD2A2wzishBtpsc
RnqFmsPu5Tux/z9VWSacRdE5X5RRBVmwR8vO/pI1NG9UpFraYs9lTkPma9xJGGeTuxvILxltLmsW
R6Umz2njf87hxz3sxMSTuy+x5doLVQmoA9GGi5wtiidzfVee6KDc4FmBX71nsdw/MPIFVcX+Za35
U38Udil3oerPcpGRTaM5bMp4+NXFPoIsyDQudVBAuQdwcFr2EqI8CN0LSJuHAh/1dISGwU+6wGM7
AW1zksJet3hiFm0X08Fyi7IJHUGen8lftxDSB9aI1qmYcCySKD2agJwSkjS3WuH/iurspxTzrqsg
XqXZH/y0W73sYfzMLDK4JR2elcO0aNoMK4q3Zqy/4arrj6aAUTT105dNVMSqgqA19NmuxV/ZknJ8
mIglnj0TElSca8cJSAYUYRKCQad1x7p41a1ZrJWug6lfdHreeOXJ5Qos7ctdlOeINN8SYXEqB5DH
RlrNO+YTPDxR9NaL3nwtZ6AQpMjvbQ6Bg1u7ahtVZbidq+nVz2D93XckM1qek1Us/9bD2Ugm/QER
uvz0CCTALNasbLfVjpVhv8TaCL0JXvNRLzCqD6Oz0ZOOKGicC6wxop3UBs5sFYmPyTFjukcCRUOx
xtPMrcifweXK+oRexgEbQYA2DwE0KcMec+iYmGlq5vSLqu4ffR0Rr1tazds/zyVCXk5QC9svO32R
9Jdmcl9y/8fu3pokvmlTHK6Ixvl2EfwzufDVqiicRy/XkV4q+XcELil8slocTeMU9nWHQG3vwFhY
W7Vt56CoAJXUkaWwrwrXPGr84Zi4VQaO/IydonOXyxgfdLl4wEyEttCQwy0uprXzmzLFd6yN3xJY
mmjiTEDHjYnjP2JBTfjfgFq+gE7y5i1OvaQAdp7H9jpH45fwDY4Ct6LBGfoPraje299e/JAbDi75
8Ky3cKF6tTTV5mujt8/CJc8a3kg49bfKU+scpErMlYDAAwyuIk7aUM2qzv1XiVIi1DA08qlHNzY2
g5XKvb3ICPE2go6aAc2MD1FdWwe2G+oIq4SX2ClQ1reKjZCi4p2ZkNX1Li6YaLNkDhyAxyvvPHRL
hrWBLdqeyidvAT6ZbJLytY2Zek3Dqq9yuY3nKGJ2ByoKrNRNmhASVGGoIIcnteQyzFzhU/IcMX6i
fAE85XPtYH6e1/ECpSoXNBwjDf3oQqyqSP/YtDCs7ilNxb6K8fw3kBdYmfLdLzSgBX/VzGIfN7a/
i2iIsBgMewtWllqgWcYiHrznhOmpOKoFrWUvkC1XAzwIj9BJScLvB+7tqq5pkywyIhZIl3nndeUm
UkSX0RfzgUBboF6z718Sx/2gII5gQ9SP3hK9q+4ssBEqWNREOvglC3gHxDA2E7QYKdYRe8GJGSFg
MXYowFwW2Fi/YMf8BUA2QyLrQ7EaFzSZGQIpi6wSCwxmu3wBmI0LysyBaZYvcDPLm96q5Y+FC/jM
WxBorfZEhUCQKGw03H3IQ/+fVHbJ+SbyDqsJ8KxrDVttXCBr5oJbaxa6IgbR5xqt6DYKFyjbgmfr
4bRx1tX0KiZ9IQg3LH6APgU5E7zu8YJ5s4r8EdUCZMmQoq+EBafr/BWg4SqhHqsFFucs2DgJP84b
ABkn7NEWsNw/t/Tyld9/NWTf/YKhcxcg3QiZjgUm9MMifxufsNSgxUR0uYDsJgrfinKG8SyQO7No
iWJoAnTNqxQKHvcV0tWuvvklgDya0vlo64olwILPm+Ho+QtQr4esZ7r5Nxk0I9EWQPe0Bb+XLyA+
AIu//KU6sTf+Auqz7sg+2H3aAvGTd5zfAvZbMKbCBPWnYP7ZC/yP47xcQXJkHr+gAZsFEphX4AIB
s+LbXRCC2QITlAtWMF4AgxmkwVrYB7GgB0eQVPd7mwGWOmjtt6VrLzi0HuPlSfEWfmFE2IYhbi06
nJ3buiFZBXJmWsYWwe2xCuJt3xHrQdQXy8nKIZ+kfpv6FGx92jzIbjxZTIROAvr6ZIEsshriUFLI
BhS7I4TqvEMIMLyAG3qksn2iW/PWHlbWTe47WkAg1F/b4ICgV15jWrMDYg/ePd5Jtaow6vfTZRDV
vnuXKLMO+LjdoBgIpHKiHt6X/gffNdVTCaKQky7cJT3DPAzjzw0tINmhbfPIRLRB4MaZ7O1DJHeg
h6oRcfYIqqvmFFwGc5ZbRlv5UqekchRx/MQ5ETJWZIxhs9kmmtOoDE5GI2oPqhlCcEnw4TD+rxje
gqDLicrXcLE2Vh3ubNlm+8hIXKLgMSGZmrZVua0fdK/dFlHLuCD3PhPiKA+6saSvTY89OQmnJvGY
JqC4UUCDO2gVAYVJ1qjvMC1+6fyIV443TYFtKHiWDfvnoa+/Csf80sBHWjhL9Qqwnp7+KgwkLJC/
UAugvz6MNqYtGvY2KOisgyIjl7e/lfjH6HgMbslV6uv9VmC62nA/FmtfkjIeTljFqJzf/EFMe0P9
6Ia2byEhHawKLUydBYVv2Nc05cXrXNnsjNxNV1GdvrgsbPftpPYAVw2yz/5AytHYtEUHm14yaByI
yX75tynD7MMvGK+0OTEDsfzydzVQKGSDDYFhohDb2bL/+FXrbNK2BaQ9AW3Lw1MSA8Vw5tEjyqI6
WK2BN9nHpaY7DMjAZQIEwGPOAlQGHdZAOBr6iB3MeeMhCMTMQChuK5P+CGEAPBN72cyHfv6YDFm0
N7ub3iPd0RoiWmVCgUdK2jJ11qNvi4J1Waf8dnyg7Dq/GVIXpG007bLO48ANSU6QekOqXTTwBgec
aDsDGyIDO9o0REyanhv08gckWFOAkqF9gMV5jdx2W0lzlfvGD+N7++opN6eVunSz0a37qNJ2GPt3
CTB5QsOyR4MG284dZ91G0Y4DKt17ZWUHtNIfuTpUmf4TNhi7I2tMd4nvo0nSy2oX2sUuZDDEaUWV
grof6JyHZS/03X7jztNpHHETCCKWtKZpwc6h2rIEsjFTQARuwgIoCUCQzna7vWm5f/rLvBlJgwJl
TJLDJIQRlE7KsnxeE03CAm0bpuLLbF4s12oOakCjkBBws+yvUP6g/iC1yYFlx5CrJBYcatoT4gpv
68qM8AJib5Lc20uhcR3JDcNHOihw2QFbGdp4xdKxw1Vu6gPrrkKcRn3p1lDokP2Qull0cvTywx2d
dY5+dsUp6EKlp2RPY7oO02JmwaGh4ZZYtTL/5Q8NSbPLF2aDa1jV03Q2i1DsE3JYFibHj8c8uNZP
mg3iOorlC7RW4zSV2Epqjf6ulyTHaRTJXHMukhnkYCBcSVhI0wbqeFTf6PK4pPWMmKgE7I2Y1lmi
poPI0AE1rbGxNYAr+QC+fs6fcE6kayvpf7mN/Tx3TR8w5l9XFSC3R/zBhEVZrI2YOwaZrw56E289
MSKEbc2NM+ly36nCRyljbtNwYHtoY+kXVrtFNcuu0xhu2oL4jnk6AMaQA+eQCx5Wu1RohIEbxcEe
dWLgTFOuI9eEx90av1n9WoFTuda6TXMGMeZ41dM0X483OpzmaCfEU4dmssWJ/1UnZCqUYd0x9Bo/
nPIS+SRxuZX4lQ1WvfYGV9+qhPd5XvafiH/yZUcXYvf0TyyCtV3W5BuPP7LNvPHWFIB7iC1EhrT8
LYOjg6ctK0ZtqJy6kjwqQkdSS6uenLy4plnnH9nfOGsi/P6WegwppnAuIMcKkHisI+hV15YZw8qV
BJiYUfwoh3oVhh0gH+R5edYDF/OMlSUITil4Wqu6Gta6VrJoZm+xjmbuXwYpq2rIN5EWfTbmU9EV
82uV72aeKDFQWg+maWyTtKyC1uUusnOdWa876ESR+md0Y9aanfi4yWfguIXzUWSTClA4I3QZUTQT
5KfbAOvHNmG7my9PQ+uyhccAQ7b3qhm6eaPr6YtyjHeP9VEuOuYryEQ9oyRXIX0ldGgGA+7QpvN8
ICKz2icr9uITa6rLgPAQ1yqxQ5DNTp4TvhMSHa5VBwAqGpOTQ3KwzO14v0zxu9ZBGKMiQqWp/2et
Wc8Qblf5NJScD7HcoMu61lX2GLpjuzUMHhtPNCHivlrb1nlyzJshfmiq6TN9II7kt5Xxdp2q4rXq
ara8vf+VCN/cxmS453E2IYMzljFkfspmWosCpNtqUYP1q47m7RhZ6aaqT92SjGFyL/uswqjnk7fQ
dlIKDzMKsog5p25jbiuWdyK0mOXsw4txt13Xuuq7U+W8evA6D3fw7R2ve//wz29dGidnEs7aTogb
16YaSA4Ws+Ee/fovd/cdCfGv395/9T//txwt+Kqj8Zz9jJQMj8FtuNjV+1RfSJb0mXizjK3XeM86
LaEswwm1UUc4v8QUl3bD8f6r+P//6v7b//Tf7p/yrz/xnz5FiJFmIbHVuhWG5KSpcVu3TfwY+6m3
ieCZBHrZocybwINrC4I+ntNNETevYhA/kYqaxyRNhk0IQWkliHEEnMp0xNGLrUCOHDh8FjQNf9VZ
CbQaIn6M6uiZPQPBibWr6pgWkmp15snbccQSnjZRkyg/Hh8HrcbRlot1YU9kYJgdm0rGHDar2pVQ
ySni/5PjRWSX0QVq3jNsC7++DGn4FwFxNCH0rtQ55lRLhBTO850tgGWYxneUkr8xhS0gY3jWmpFy
SlouJZRaMXw3jmVofnocHYfQWcPm+SK/9DpFoQuElRkVS2xNDb/MyjFOIdgho2MJ6rjMhaYBgFn8
2PipxcyQfNAehtHKdMjHWypKJ9TeVP5Xx07/PBifnTH9Ybgar7GBvUYQTxiqT4QVddWxlJLQmRFd
DVhSETTeTlZKbMMFWDaM5c88pRdqF65BvX1DD81ceuYomLzsgXIBkgnCS8IqJXmr6paHxOxqN1RE
1ppv6nVonB1desJn6E1gmsnvlgHFimCdcYszI9+bjfdSaCSwdMMASgiHf0C//GjN+aenhucxp3DQ
bYhiQ+6TBVsJhi1RdCLnC9rsPNtHy6rJh138jqL0XjB2KGpeOroxH7tlXDSu3XHytmPTPGRKacfa
d0EEK2dgMfxTQ5tm3c5fWC4OzXJMGWQ9RUxga5fIgHJ8NNlVrzg0VbPJuGjWYJlisvf9YhOP+dM8
qefY92CqZma/bnrCUjRjdI9OXsNanOAptjbkp5R1i0wYpw5+tpOcgnx1zNKJu9n5DaF0vm8eCI3J
ThPB+Z3Mh71Yery+JMOz6rswiAC8b/yS18KIcvMk3PmdRpFMSmw74KTjPZmwx6qSaL5HY3///o3m
0XJcRiij/sC2HLfl5NB55++ulFd7tK7pgO4tfgOAK0+ejjMnZL2IDt++qZR6B3TB9/0vIobLcvie
yEV/lATmbDtmBn3cOHt0GxPcJmaxvmtA1Zm8EIaNuctHYurquO/3/WSDodcnllYLLbIEeWWDmnpI
oZiWueLf7Znp44WNXCfQCPkixI0Hh3oYjSvdv/S3FHmfTUwvKNwWdSrJY1NF+ZZJ+E7JxbON9260
i8Dyw++2Ms5W6uy6zP2ci+xjbHo0jVA9yRr9JCM6ZIudqufeilcAmeKjinO6GlZmwhJInrOaUVH4
YdRK37pWynA/mT5lVU1s/JlH9di5NmFKXImnx/pzadd/9NzdNbFMb/inIPfVDrHG2W6QIrkV8QK/
m7M313P9i5ZRr9M+EGypk7lnewQqy3Sva2G81UB3XdLO8Q9jkejk+DB1GcQZZp+2V0nDxrHxGQnV
Nhrv+NFQBu3Mt2Nm8lzM3wX6oql2byOjnIiNY4WoY9tO8VO2dFEDMbtMptAteGwe2DumaxZqL17G
nCNTqRu0y9ahrPxfKe4D1FyK4A4vm47m8vh1NqN6v+Vlj0hNhq6mTrGJQTjCoxToVKRBSJ2xC4v2
IY4c9lZV+p5WlYXDKC3WuCnq4+x23GL5BJeJyDbOP8PJgzRCB6wctg7TuMkwrwS4ynxaGjvi+OeW
jfvhs/eJcrHUCKB3+eBXJGPBPoo2hLpeCqPvdwabCM9CFJTVhwIk9DHswLNEevXUG/ahWxYa9w+q
QqBi65qObjB8g4YDp9trFtR5AhC+H39yEokDaMVvUa3mEyVTKZcbRHZrYUYvRU6hiHMC8tEye3IW
w7ZYPswkcK7tjs3iPanFMJO3ueJz8yUvjiA1dTKLpelpfsxEEt62/BkUADRWy5nmENhKDg9ZjYl4
Ew0kKR6NvV9b7Dz75uKhb/qs4NLSd7SbIhzfm2WDXXpSrnUScZFLxYceBPlj36J+d5VgGJhob+gV
8zlMroiMYbJpggwMV4rt0DottyZ5USSukQjpFYpUdRWfZu3vxLyeTkKcnDZxHv2OlXYxG80f4nYJ
DLb7KBCDwa1ifQyKRTGYeLWyBy95lKI+Mz/PdigyCuoydcn56iH5lTeIeL/G1nqORDx/wpU++e4w
/smt5OJfB3uOP5ucnTZ+NZLzogp1spdi9o7KNzOeQCjaw7ZPmeBPWAZmomIC36ySD1P5n9ZgNz9T
++7GJWHG+jXqyGtN2sFei8L6G7qIUdMy0oBWeekGxzu9YYFgy8KLsjbiKGbmHf6Rs0BHTYD14tcD
9DwXl8lFItoYs//sLhJwSOLelzEcuqq9drp9c+pEre0mkoeWeAEvr1+ZUbG4yha3QL5QlqZvO72K
MYlfAKkxRk/IPWCpzzuDk82t028za6KTHaKm7DpLbamyycqOEJXIsnwGL4/xQW/RF7ckrjn1bUA2
ClO+/w1xDdQj+94XYq2JKWh4FxU3Z1LdOTTmTT0ZBBMlRohWAGHXVFcRDhgDUxQ/RyB01SHymMGa
0x9Sjs9FlO5KOYi/Zh0fvAbJN827s00GXihfwflTnmEcOArVDqp0+ozniz4XT9MfO9obs1btZypc
EvZndYpiG8eMMq6NjVR7bFgruo5zNlW5m8qhvvQxhEXlqHgnzZgRMOO2i+foTx1yaeTLbXGJajgr
DQD5Td/oHme6Mj5bk2QdUhbdo7usKe4fcnrCo3wf4q66FDKtLnmTOBuvYrr6z28Z5O/ajjRzi1pl
IjLg6nXxRzzh8SK93uJANW8Ekdlry+/RU9VJtcm0erGJ+BqprgQBarbLeTfKjT1Cqpah0x06t/1w
3VmeI3t5zSsmN0Ia4lxL7dVWpr9hDlBsuviv4TrLFTm9sQ7q6VFn9JACtbTNOliFrJsoWWFXVxKR
azaTVGWHDz16ACsbjkk8yav3PDgSCZFdFIFXKgQSPpHPTWFsWkhvK8wblMSmYJZUYZopOYz3Wl54
Gy+ErPVffI7/ATluL+lb/2YYtPEzmtgGTRfz4L8hx1UcZknVJeneMVtMPHNrXvpOPyZm5z/xcm0V
s6mjFHCKiKzEwi8mMoJ1Nv9zgSmFUgoxezbBGqy99K1v8T6XeWYeE5loe+QreR54Tk5SUmX9XyuU
lcGfLxtgO1HV7p0xSY8TJTyKgcx56TK/xfuhjJMl0eGXhqkzSNDnDfOkeE+K6ucdH976dXowlfVY
hXN0+dcHLydWPIvUS2TU7LUEdVKPAk6fYLizX2urTaUbN+X64f/yMgr7v7+MnmWw7xKuZ/FS/hv5
mGBBgx1DF+27wf2p+sj4VE3aB9ICjY7pxmHC0Scf80c1geid3cyCPDZaN9SONnKQrDwokVk39q/t
oyvmLZoFDCwix/7CsPuZNy5mHOW+6FOrHaTfrNCXRNcRJjj4vqzdlI7zOwMrcEQcHD+Z2BCRXMRf
WZOhKRrn/M2AYL4m7JrBqYhdAkPb8MElDt4bp/qEJPTamfj0REvILntn6rPWePME+/P/+XGzsN3+
++PmWx4loOlgk3Xdxb/6X/yphaXCMkYXsFdmSEB93hOY1e6qoeTbBTNMKWmnpD3X3anXkbLG/Tbl
GdgNlkoOjIcfwsLXzzEbCnfKmv3dwJbaXb23I9vfkP0ZBT92lUeP3qYe5+k1H5OHUQfqEUq0jFqY
f2pp2j9rw//h7ky23EaybPsvNUc+wAAYgEFN2LdOet9MsFwuCX1n6PH1tcGIV4pQ5cpcNa2BKDrp
JJ0kGrv3nrOPBRT332wDvO4/fXOSNyiRCxvWb6S7fMTFmncTsncQt3vkpbRPgfeb0Qd0SCyQQVGx
K/FFML2yNmZVD4tSi7RvbmVw7ipYBEPx3VmxTawDFLQj81OgoWOrPyuPTF5HZbS62azgnhSIV5jY
XgKTlPVf1xI7vHOE2dyNbZzDj0qar45DpNTH/FU2vtq4W8Q/wwFXrnE3FXW+CgLdeffLjAAVpnH5
oL/oTfweiS56ZnXTblMcMDsLCNxDihCc9NwOIWY/SiTq2itdH0kCAPHCbRwRdkvNAf7UM5YVc5Pd
mMq9NFcABo2jCK/KhUheBYb7yEkPFAITgr5Kw1PpyfCOYpYDAqzkpYoH/1hX+WtXy+5Hx7ALtsJH
0Y4jGnekoMJ+aDp0DIljk+xiN9YjRAPa09lAzioF9UozMJJmFXI+p+3kWzUUF0NN9g8OrTu6n/5R
SnDWMvL9RdO6wVPsWyloK5uQAR1pGFNA6PQ08BNMhnG44bytNpOGRaXf1FNZv2N7Qzhe79l38e/2
XnMS8Rw53XE66lX5ljsSahIiBbRY1iEO7WzXmGrcEsOm7bpYOCirGnOdsswgHc14/zd72P88EtmO
Y9iO6QmSnI3f9zAGPJFm4sndeTRMdzrSZZPW5tnpXtNOXMH7JkgilVzTTBTH1IBGEkZJsENCT8Xv
9s1azTPHSBffMps+r8XsbuvozMn1Eap1No6rycPeQdR4vmpnVf3UuAunAZeejfQga+WuzcKjf++H
7wjbEG3QHYU/P531ht9M3d7eAYz6NzvfbK//7cCCmgLXmzRhWhq68duBRbMrsO7CCXeTU1wgUImL
GKNgKVMtugvs9pjlItvlQf5UCA+ZfKe3T1Q0F61vKTBV3V5rC49l5wimP3Zw1vxUzs1KE5kMnuWy
Q/0dZB3KwVkIOQ2fBu6/hanhAAzi+JmdqFx5zMRggN9JMzyIwt7Rjk426eAzn3Yqe5WKzN5U9rZm
/rWaGGf9m4/AkP/zq4dIYNmexO9B99GAM/DXg6vT6SWO4CrcwRvvLmMauOdWmczLxJt0muZ+IrHk
UAXRl2Oh3bCi8rWPgPM6JIBIR6chl3nle5pcSIZ7TKGMnZ1MmE+ZE1igdWF2cxI52pUi4iF695Ep
XLu++1YNur4TFeTkWLP0FzN2VihS2NPqGL/KWFwa00e+zxg7LNKXnMHbBQ7GKwEH0ZLc9PhQAyx7
9BxAtXn51NIRWlXZUO7atrimpd5fFCPk0xCMH65ed8hMs01djqjDbflSj7F9aYRlXThevqVWpBP9
Chu5A6X6gH7IPMEauBNVa1MaZthDeu3c4ipaToFlryOCIy41o5pVM4rzTVvCMXtfp5T8nT4ArByr
6aG0jQeXcKhjW6kH02zcE1kfaIYpBktvQnGMXpI8nv6oFSWekyaPtm5r46aY3G07eccG2j/ANB0y
yeje20abwJBuiKhqAlhzGoJUbIpBaaFAd0r3JOxaQ7SE/GVAWrah//Hdgb+yxk1Nbplb5cu+Tf1r
mhkXOg7pNu5StS5dlMR1DmIponwHvJdVK2BYiO9gvG8iQSaPHrU7JKfI9yLqcn+i2W0bAem6YR8f
0XTXC6nRNLdD118blSG2FnkdKn1hccX6L6Wjp4UYn+tvtlHS+ZpGpFxT9647Zr2dQkQoOCNZ+7UY
HMsckkIXUzeQ2vCzSsUV3ebZQLJ16TOaoxYOUxdhzqKi7LqqlHwV6cwB9iMNl2g0EkbrOVpAB7XF
GOlP+MyL+zQcomUveWToS9bqk/uCUmxhOtR9KEzlKWtHBjylrz3/6wOqIX4D2LKok45wLGm4lmFJ
Dx7u33ar0NBoDHWOtmWaOixnE+EldXx/iaJbLMbJ+t5RRD/kZexDy6/TdelY0G1C46PLnQB6Ao07
LYYrUXjecK01Ee6h7wzLLPSebM+NdgpkAfTm3tiZpnxtQHAP5Zid7cKuL82oId2rOuIQwrS583xt
6dluQYF3HcIkvM7jvnsWpHgrDEEEVo7q12c47+oi3rpd0yyypuNxAe2UwclTzkJmcpYF4ofO7ttV
j1X6bJNesQgLw2AyXHwyNqdT7RbnNgxL1P1sj5FtOHcibaqlKaN6E/YqXowG1u1sbF6zXjjXPonW
Jm6z2ae3ycJDBlvnyxnrfeShvjW0qxDfaF90O61gWl7Em4lFxJ3DCpczSU/aDxyK9STjFdEC3bon
OgKlpLSZS/kkfMjg2uQxkhtKMEZz4x7uhb26+eBt52hK2nqpX067jI4NWQy994KN9pyMFXQK6z6f
gC6w8DYB1HnYARun2mGfh+QTEINrYcNeTFVuXpKcpTnCpBM6zKWhlSw2MHqpFGVMjzXpKPNA3yBj
n0VtsxICcTV6F/spxnlD58vNVkR9p8uYMM+d5ybVXYQeZAJbAfMHMx4qyTiIsy8vQRjgzTF2yhdH
QhCm1W2L/T9Lwab0ZKX8//4/VHr12Xz+Sbu++8x+/Od/XMLo7/zrPx7wJ5PH1f+BaMfTdQHDYSbo
UHL8YvJAPBDcK213XpGzKPiTf20Z/0DgL1irU63zn23+YvK4/6AHqbO3m0IajuH+r/jXFk/0t4WJ
43mGK2zbAQBkoMr8rTL0ey3o6B3Ze2jLK8e1xovvDdj8bbrbWWB/M1s6YO43tzMeSg8oROrBAqGQ
fqs8N9/YlgWcsg9Ii7G6fRWgNVTc75nxtEnc7poW9AqMfvAPBb2LXY4T0/bUfWmQKVd2br6AQSgI
NmLGTi4Y4rXQ20/xXdEIQl4APi9s/T1J0FM5ucvC/ikvtuk4ESwAxn5JM+Bg1K1Y/+Xbu/7RXPgr
Elz8k49E6HzmfCrClPL3tRpOGaK3e8/aT5qDqVFgUA5SEotK3DuFpm1lLtDk1yXrhslEhk7lPyUf
GguiFfbzFdrZadeUHFhaL+fdBCev1PFNxd5CwBXYMJCiae3JN8r+cv+v/3aDr++3L9QFyeJyIrAl
2SLyBnr66yrLDwWMkRYXsh/4b1nlm8vSZHg+SGSjjUczbDIuef+aQ31ldEHUT+VU/d5S7msRa/3W
UGiFhyDFi9Cj0nAKtBREM8AgwTgcG4vYsVcC39Aiq7AsQEwzBaPIwg2wP4YDbpj0aKZIyzJALYaY
7iOjquH0qR8ZarAFNJVjlUachIrhOHbBK3kLeIQRF4aD+ya64NkpG3DVuJz1CaATRkAjiRnHu9cg
LGy6Vm274Zj9TKpYx6FX68Q+03ycfu7ExAYPtIU91sRix3xrqU/WN4VnfRFKzJUAWyvXWhInBSk3
vLjEvq5rlhwLQ0Lukc13EYaMzkHhurE/7oM0qNchq/LUkq9VP/B7dYVwlumk1F5KZpbLTmhfDam+
EOEbm2Zau+NEPS4Z6DPj9jlu0306VcggSHZAR2GTBs5M/SknRWSpBkBWDU+iFQGzkNa652TzhZct
Xoi+2zoxmkz8yZ/J+DR0aOySwfp0w73hMi1CU3LFT4rQsCQxSLU+gKn6mGTuJkjj92nCFe2ndOaU
BczXYigWZfWZgDBzo4dmRqyC2JI1+DklI4ACZBlMUKtV26m30lZ8l31ULitCY2CuCCLn3VWjwmMG
tHgJ3gX5U4xQBtWeeaFlXy0NjAe+cQrGqr1PyHBDpjR7UtaM0Bfkf4hF2g2HzGm++aph/UY7Err8
JgR0psmMZQYdqZUPHmMzFdN94NLdGRFKZN2z6nCHp1X+UpI8jYjxm5NWWKPbN8dl8ds1+fc6ju5F
yOzEiKKLSli1Rm33CivjfbKXGtIXEokQKE9kiQTIuW3LP5YTA69Bt96caBZLinOlT4oTvtiSGgW7
VSFgLw1KyhJ+jY64nYaBi4XbgtETVhts0IukoXjp2m0omlNYKAI646U79Ps6UV+OuKene2i97Lmm
zl8H+vCpkdNete2BZtt6LtYKt+diGhcDXGZkQ4SyjQ6sPlqOGnFRNkBASnDiCXXr1U2cpzn1y9Km
U1ySuI1aKSM8l+gh7N/LNkMyGRUPsaw/sR29h2m3hYiwsdmTFnnYfjQuwh9CKgtH9uBr0C3OOUmI
ZBc60ioajRxY5dNUUHU76TeGCT+RO34oRm65ZX4CJi6XouGA7tS4BgfvGnX2G4F6ByNGMeRHR2CA
20ZVz7TpDlUXXB3b/kJgR3iA9WmNPX5tdBV4ox/IRj3HHvGQehAXC0x6qaXWDcEvCxa8IXEfiMSm
rNsCFfmRs+ctXHTWjLhSUrPHDdMpvHQSdZStk3QoJgJPTSC4UY3crXaKBwfbr5HAcZqaNOaowVq7
TM0L3Cb6khpTr+5+dNxrNCT3sRzvPFPblY63MkrkFCOKqDXmYw7XWFT7+m6MEnMBuolktkLsa7/d
xyqsF6n/TdjZCTPyozfSlZfj8FymUqwmn3rK7/XrH6+bNNPKl8WmIcCUde1nmjiref8e6wIaCruS
yqK9T/aMGetrg4TVyQreu6og07EbfqSEAGI1R3+tmeW6Ma6k3NzPd8Se85b0NPMH75to/AcyhFZ1
r8xF5NdL03U/8NqcAhe0196pvXms0L1N+1EnV6YyUBYhCS5S0tIij+KuonXaa3q80FExF8SzLByp
4CWEdrVpZfjk92js46jdC9IrqAWZkNZGgE+8v+ie2ueN8UpmjRWrdJU4zh35OK+Bp+Zx+tucX7Vw
J4uh06fu5JTL1MdTRKMH9ME6b1GRxnSonLwuF2WL3542xlOtOoLbjHDZjxP5XaQy4ZV0yPkpIkTY
5osZYR1NDXjVuSBM1DIvaale/HC4Sgfvd5A7LwYq5zipv4eRUy0YHn03YeEUDY2BnCtIXmfLZEee
LXeNXvVQWqykPZdzoEsVEpofYggWAKeh5KlgFXoTuAqLLuyAPI8yCotvgr1GTt3PwWzvZeQthyD7
JtEzHAYVUyIwbPLm4CngS2pTmF25EaN9mSeCwOsyNMbtE6F0PfmJI8cXzj2jwXtOjK+MnsXC9GkI
YqFbOKb9njCsJIdHfJaa/6rC9mz6qDchcuSbAd+DaUkSd/Rz5iDmFsLWFp0aQU+MyJu90TqXAj/c
6D7G9rDSXOctY163aDNIAB9xGZH8ivmMwJZPm4VI3IQbpQlCpSwUhmXU5OtEOXeMZCg7WjbFspHX
CQ4NluRALikXEPYluzBq1NWKJKUYIyEn8hkKlmaDrUdnaESj5kxQoH5kDvB9cvWnakAryHtAMMIG
r9W1AjGG90YvVrCw0lUvix8R7aFFCnhsMZo46cZ4Gxgeg3OSBrK5SePaT4DTAgwce2cOc1KZc9Ut
ZIue1X+fIkwVlRi3YhTPIZ5NUAFMgQxRLVvHeeolZ9DAPYimo+G+sBhdysI2gaTw13Lc8qfmM5Vw
UWw2iTNhhvG599vXybXmdmjGiF7gy7Ee57rOaZLmff7oGp9Sa/4+IMO+BVX7fdLYibNQfwNngrYK
gRUzhtfAyB4ziIps6EzQCuPNUaLcOFa0gInzvcs7EA6stlG6ENLuMe5ItStV5gfu5mk5Mf3t/fxZ
5iO2CmBli6oqXlwEDLSw70JZ7dtRPmiiv8Qlfp0oeWL5edDagVAStC22hWDRh01ieIuaR5EvaD/f
3h2nxyUUjEWW0qyaX9aUCEET79GN5Y86HtjmB+eldKL7jncorXqNjmTn+neSKlrzFH84ZIoQQJ8P
sKJB0YGAykuvbfdt6lBhBklbb1W9xQxmrmVJKpuN4B+kgLNvBhL5uj67N2f4NYd6YxTrKi+f+2Z8
nzDSHVqaDagFBkjUo6ClPhZYHbARNIo2VTFVeCXAummSlY+H9LNErblxJ2SnZdYc8a1f4ReKtVag
j69yMEalMMHShkSsEK1tt115Sqz0yQCHA3KfCoYBIoPt2Dj22bCgq9ZvQX09kyTBWkGL0lVouU8w
VwBOTzVfY8uENtEfcVvleZSvfTveYrFj92dEz7qkJXfO+xEFyl/noM+WVOSEjPZ9dBrFJFZJzfyW
/RDPNoZpkoF1skqhkBhBBKgqIfbUw4la5sRzdWhel7BbFmm9HwJmNFpa495XJtRPQEKDYOKulzFf
Yq/vK0c7ppbdwBzRJtw71kqmfkaTFHs1UWt0u1LEHmF4bOFfbMn0I/q8IstQThLxgh+muwZ8Pkj3
McpWRW2zemJecIDWVR70G7r8v3+83WGMEpMVDunbnT3Je1i482p1u/OPB5jXVE0DKyP9r09xu2/U
p27jdNq1ai1Ef73urcZK59xubsNgmr3hjgGoJQK0EJZk/2rQbFgrs8HcLm45Grcnuv1YDuKaMzrb
VHVETkOn6Eberia6T33hlwR3u+/DHD+fh6a/zG2adw4GNTgjxj5TpCGZjkMk5YA8jrmytaCACw6c
Ph5nS1gbj/6TZZd8LPPTz09zu3Z7CUZGvNrtRqb4THksY1jBpCHiVUsqaKMIWRZGpvN9Vf0pqgMH
UiHw4ywgoBlQwx7NnX70vTZYMM2a7rBGUzGZdrmFAbFzI2s6sskgrdSM8AJ01Nhoo+NwHKjz9ay/
X+LUje9Ccl7XQ0/kYhl4BIL702NPx3I5IEN6cALQsComC5AVDKs53D4gKEZUKpJYQOZA9r0tYK+J
DHJKYFViiVwL7XtmmOuIGX9WjNq58N2KdTva/DqJZ+2dtpZd8cF6BH9w4EWnKFQvTaYNrBLzNX3V
zUijl7EKugv82BuD8fc6RFu10YzSJgGa16/tITj1nf1Of+FrUlOyz3A7cHrwSdfYpAwDCbRCt29p
pfWAWu7gjS1yH3uKTrLm+JCXnCqaDL4VMob0Y+KE5MYmY5yyU8dqPs5abkdUaKDuM8tSR2Eo8CC9
erRg0pz7aZbeZWO9wSlgHCWtjlCq4GIMaHZFbu+p8a193fnxfeOhUQ3YZVhq5N+65sTU3DsUFiew
GvHDMTdYiWFaAec3Rgg9NY/VpaNxoAi7FN1GcA+xzqEBEA8bclqDp37Kf5oVx+++LufM52bv9T4c
A7RmFQHvABec6cwmgkMMNDHFeBCggehYYzruEZaCc+xoUNvxA5wSmidp/kYXhnKv9MaLJbsrKlpA
uW3wjezzcV8WuA4GJzwmPmysATrralZV3DXQTe80s0c5HzB1bIU8jFM1PmHhAh+YdxwtU/Fgw5Z6
CrQ632tdmy0LESyo6uV1GGfOVVJOHf302TEYu+JUzhedbl3H3saGB2p5bU+NeI4ceU2wC8yh0+d6
1Mqr5/l3fWykO9ds6mMw9M9gDGb+7IocBOfqksXbxg8Kr+gpAokSBgzcKU0exhG4SaxsPFWl9RbB
JeBLTLpNb5sErw4BqE0ZiHUOZAsR5JvPaoQxGACt2sZKnnbF2spUeVdWZE1ZWWDtZYpL0TavQDP0
nTZDCshvwbZRw2fon4yaxsNkSdrSYXARgllEkIpiCwDiEFl5vgkz/3uD8/jBGPRVnHfOdgwtRhck
D+41Y3rv1JDsiArTMOfs2zw5mp0OuYUtF3ThBgLrM5CZQxja5h5ZWr1xwvzVn4zkwUEWR65Yfezx
/1V6BoXPYYPoJjrobRYcA7oyDo42tKcN8MU7ghHl3pXDPVMKgqpsVJKVldg7nXxEZtElPK9amAuh
hdrRt45N544IiUsitNv2B56R8NIO7rufmS+dx0pmmBTSh1HdK7bcEJ7awQhQybUTSOIQq1YXYjee
6a6sJQR9iOgDB3f3gHx5rTXJQWV5cM9g4c430VGQupZTgEBumjAZ5tqxdMeZepTFa2t6mbD1bTws
NdsoTsHfC1ovjTPQUEAPNzZHCzzZkYDjXN3bUXaNWNIYS3I2IX2OQJjc1iy34ZDrRwjZF9bT8YaE
KHfvw/xNWu+CSLDjXJ1q68BBpJFM4nBzj+qZ8LZR48k7W6KJslQ+Iij0EVTK/Jlh/BujRv2sSHjV
oidAJyt69u3VD5uFGFgw4n9/0AMT4XOQWuvcMtYVQN7EYXVOsLhikd0nq8xkTD37u1dwCb4DPh63
U99WxyGdVo6NlqYE4k2vdFMGLq01aT2TPdvsOhuoQUsHbkhjb1di2ViqJj+p5FmJmHG5Dw+x6f3D
6C3dpjxm8EoOU1ofBQzpe3qWCxfH3uzs7k2qgsrz0DJzcbsWRaey4pSsVaBnFmq+OqjTjb+F5XOm
Tse7fkQNH6MTWPs6vSRNwaxbplreEjnd0rZh/nBIw+onKRjjutY14iXoFy8MHXgS821cHkZbmAit
5qtROZh0FKoUm/XezXvdv4gUkdHkjg3rD/a1tok3/ZBMB8ujgG+yOFuntjMe4J+tQuI4qXJ7PP/z
TbcL4KkvQ0urI2mKHk3anErEdLz782pSVNFe72bjkK0fxvnidk3YqI0WGGr+/LkZ02ilA47C4kqi
kzVHfNyu5dThrPAtRjNyCEzqnRxf8Rz6FAUzjgYnHfyq8lDJORknltggCyAlt9v829Ll192Sc/86
qJMPDvNyaSee85fH3p7gdvHrAb/9iMspw3ujCKFXATXor4dUDutZ+LXT709IIjMPuf3iH1eJ3oaO
FkIR+PXov/zS7UZXk4gNahytv7+D292//X2ea5SUwKGaQV7lIax8uWjmZJZfL/DbI/7Zs/z6FWNg
z40aHQso2yMHQvAQ1pCu/SIy8Y9LMEzwKbE+zXdXFk5k0Xu8yVg9RAEQFlkA9rhdOHOyIc1ToBa3
n935ngF6FxiKtFjjEqB4k1nWrWTXchYdtcc0d58khoCluIW89P6XR8tnbRdjoa/ZxMmVmzeFPyJb
fDVARxPpo9dMINOHajuDh8ZjWqOMHxgs0ALANRVb+seQT3vV9d/DrMCkiSMo8M+tKIk3cABBdODU
wtEWHDIwCLEVYWtlnW53z1aC8VMl5WMUOT/Dorx4drUKTO9aGMGnLBI4h11yRyf2J77Kuouu1YDQ
cWhhqJcy2lN2v+EJzhaMCpZGZn6TtTbMDZ9moSvts53dXYAVkDaT2FgNX0mWmfQ+BnAXWmstncDl
1ZvxDJPupy9ZAHvGY95bz3HSP4UVwM1WuJD5mCDkPoHnBLB/oYReBQWVkRTlq7J+uAOdXNvtLpne
7US272apj676eBWGzQ8LUmZoEr4ZJsdMC7bCCD7E/J6Z1Je1CfXKPTrEfbFADHm1ftWw/otbTDot
ZlNSHR5xux77wQOXkC0SAMa5bV2E3b5gfzdDmulp9YLb48Eu6mRRWNa2ibTvtWvpOAgiiOMD8VfT
c1J0w86w8nChvOLUqHpXagp2prdKEj85QPIJdpk3PpQzjrzz4fag8koqUIdhT4HsA5mtpXmuAjNd
RXKWD6WmtXB8zJEWIco9WmjXS58H0wWK1k8b96hYbMG0BPLr0YfwqskkPYDoPitm+Y+p66Gpnsdk
7H8KSlMGaYlrfoxav4GnvDda/66y+53XeecmrzhMmvPy/E534yc4j/rCgbuFwSgez5UNNKbpzpVr
A9AZV17z0fW1RXtT++q96pR0yBiKwHqBqF6K+HXwMeoGPiYmt4yPDMeztdeD/KKJQNoFWkhXlt8K
M+NPRg7ScSDZmrHpLEeAtJu+kjbYG6IeelGBFPO9kaSEWJtHXsu2ZAgBsJ9ghdLGhooxJ3FdY2MV
LOSDuZCRBcbLKvuutH5YToIA8npnpijhQy1n5JDUsGdiPsCyz+k/jdSCVOoHtyOa48HTSIIrJ/e7
06YXy7GapRh8GJtVxsbo3wvllwtQAsGSluKTiyh6TVbDc1Q42xz3GEXZnlpCLrKO787SPUBKBIjg
//dXJUrPha+mI7bJHwXpqmHyWKTeT6Qs1Ron1MFDdbIwJ+B3vic+at2U4GwGmOo40iw6qkuBC2Ga
maaxbuH6on8vXosUs3yRweuu8T2v7Fq2C31AScohJQHRCcGQ+RPeBRdkXnXEMIPqLUjekNjsWxQm
NIoA1PIRlDnhOkP+kXKS24h5XytlRtFyQA90N//z8bSBRmVvGUtznTScX3FlP7HBc6SRIZuWamC7
E32hClp2VUqXQU2cHIucQEA1YLydCVhRLJcFrBlaDMUK3Tj06wmmh4L/mjEq4GzmOKwQghMSj1FC
b9RHTazTgDN32uc0it9r2j3HukjCzeSauMsHNayKpPYY30IScZM3QADT2swUJnJVPfopHDtlpZek
nmg3QasfHAZUPfuVdGjYwWUv0EdX8wcJFJ/5l53dUa0w1fIfO2v8qG3vS9EP4dswPtxtoHDYQ0tY
xNPwo2EOqZLkIcLX5vS5u/Rl8DwPpJl24bZqQsCDMt2qmaRx88w5CSiRvnJRefos6Y1kGjDqZPFy
7OO96YbRCtccpMVmfvuNE63cipW6MqFNe842rXwqZot6cDAlL2gjQ7L1K/jKft3J6gvXQ71FVhys
K52sMuKWUvLjA2Ex87N+dnAxMnAidqddhrlhjyUxXuYt7iJSn4j+kBx9cSd52pcI41OSFl9q7qcL
UhGYfqjieIYwjuwfYAZADIgmcucNTbn3xfhVsQcp2s6aYbx0ADaRFSKaG34OOCpJVcTfXiiIh4x3
NVrfCRudTutUlz8TWgabsmR0QEdm2aQwze0pB9uEnzKjmJnDQYoRXjCMIose7KKN7PfIYGocJxif
Rbq204mOYFw6Sw9g9qTcr4RjaKnZz05iHLOJvQEi40XLOmyOhvXZ1KScsH+rJe77uz6FqJZDgFz6
UKTiJGsBSMGZhCO5Ym/n05dggFgixNXtq7CeGKxBq/ZUxoFqZIPwdbXJPO3BZbeEHwPavZmN+rnv
bQfTI8MAZ4D2Q0H2oG/AZKe1tYGTKGqubKhekvSSoh9dgYMTCxUsTbMU57athsVQOmRKgufJq3XZ
QjAnY8LTMapaMYskdJrEBwLWuA38/w+LaTzkFv9CTJOkn2GRff4tUN6C3M0Nn3Xzn/9B+sI/iKRi
gxEEwKN18FCs/Heg/Jw1L1HjOUJHVzOLWf4aKC/RG6M9dena/z3kShq2DbUDl8n82P+VoIYUiN8U
GNxgOsDGob4g7iE96zdBnuoShN7SqA5a5BzTgg52P7KidWCl0GZ96RVU6wFAWJkMYtVqjwnhXMui
pWsYJqQoMBHHeKuzd0MPXg4jGbUVMxa4WtYegZ120DE+HCzrkKtAmSzF9mGfR0fO3aVuJ0sTwNWy
V823oQK7D3+uX2RgKUx3WlmjAa3SY8eUnnuYzMw7MBToVnHIWkQU0jmU0n4paRFCY/WoZnRNHroa
s+3t2q8LzVoOAkPkqEcr28EYertL0IiknJwfVPWFAz8hqDcQDF88uvgo3II/LwKoM9j4qYgTdOJw
NfiRFSgkbxQ9y1+/fLvjdhHNv3K7dnuW27UxZ/Xl2ThEB+A1mfoZ1jNnyiWig25CdrxdAGzLiBD3
EfwC2pYjxi0PiePhj2tNscoS0rKZ7nV0UYEh+GRsxtOUHhlhMVr2PO2+rSJnU/gnkB4Qu2pJh9EM
8uOvi9jooqWUCaPExI9BEDMkX5HpQZPAFuUxktGJee60ru8yaffLqkb6mCdkz8Yqu4re/ZIli4iO
qcNa6ulbOlHThVH54bqQWrzRuff7WK30UIKjjt2cc2lO8RmA0HW199YNaV136aartGRpeMO0I5Xr
RNQQxAHVOitrqMQ5aIRxHvrRwqPfMOz1AqlvYoXjF7/XXnNNCHh1gN2jNcKTNv40cyM/dx7FCH/N
maAtqCDWUcVmSxpFu44b8Q0sb4eFVzLWRft2Rt7eLQ3V+CvTLjiaKxvrede7VDTd40iTeUi88SQH
xLRqlhAHmh2eRafYOpsp3fQYq0AdmTuY5dkd+EIFBUZ1W5OkL4vTbod0RPXjlgzM7WAhn8HzDF0g
6085BkncbqS60Do7ukNhn/Q0klvHJc5ovs8rez496DSZLzpOE/yCjKW7F0rbGrz1MyEQ5tmY/+qm
Dl+Ato4boIeb233T/Asyyi6jsImn0qdnGSD0bKwGOCbR8ScoZeOplxGfh51uPQRBztQEm2nkBNsb
U7y1x/YsW1h6y3quIGNWzRvcr3+7rVfv2LbvoiYg3D0Js6MmPH03amoDJLE5UJuQqsyLp3OZ0hxu
N/66mBHDWPLSBYdGYm5mBqFh8cox9O/bT2JggpOAiKSjR5aQZJKy0MjjqtT9ZAfPQ8Tyjm1DHNEn
/IGxGdhZCO64pnP+no73muRubZME3d0NH9vaU8maR5EDUIEgWUhaX1i1rgmSmMPc/113bvZxA5b2
Yux2hcfCvRGsbIuelNM/riJDXin8HTvdL9Np+ZW68O+s2Vwt5gt4dZbNN+d6DHZz2m2HG6pSdc2q
Rl67u93kKaogw7C6tTJRc3FIIP5G66mjaU4yVKbY0IuAyMsqIR2FuQpQFwHzFG/MVzJ03To0RXWI
54sbG/N27Xbb4IK+TVLsEAbYvdqnNQdIfJc1MtqVnTetrbKuqPS8T1PNiaVz+vXtT5qy4NOIlLH+
45Nsaa0X7qAtb0xU8I8rEPv9bvScaiXsyWCpgxDGy+EzEHLSsK7FfqgD9FmaQUGynEaC0wLc6Z8h
y6j1MS35MMrod2Fx0Q9NbGY7eNgbHUtslFdb9OrhJtPkiGe5eTZnzELlusNGFPmT9PnQo26eqGs9
aS3IHJfaqOeMpYl7lQ1JQz399IUYTUZINaiJID/VXRVubMrn3Ow8fA1Lo81tEE+oDuZpGLlsnCpu
V2/g1Ft6/O0a62bAaxFE40LTyeP7L+7OZDlSZsvW71Jzjjk9DGoSfaMI9VIqJ5iUStH3ODg8fX2Q
p0p/pV27dsd3kFgQkiKjA3zvvda3csXYbP4CjMsAbb7VktpK8hGMLJ0w2njGwTh2zOXKn6EwgZwv
Xvgd/oRWIyIbN/FMftEaaDCA0UiXyygnws4cT0Zv/DIwrW/JTMO9NrX3S0OzHloTs8ZqbN/s9neo
Q4xk8kYqykSVe3IJveJILXxU30qPzHXkOV8E/TTQX/jNDGQpsQHUhctvpw5wHjDj7SpI5NbNk+oA
aTo+2Ga3a8ZjXYwe4yqyAYBgEVJGnwlwnPVqZA8DAojjX6992e1jDPHQqMPL2EJBXt4GbHVrQ6Bu
XPaWjTa/HbZyiC4YP4aZ8zkljnmyerPY2hTwf3ieRh7jN6+jdSb4dqTzFzQFZTyNEx1Hg8ZsUKOz
j2Yy4nRVrlkeKJx27cwn9YrmZpi5wMyGUSo4NN6kn+ibQEfduRBymxCZBwyFRG9gR9OmU6TZjjMW
QfTRo+g4QRDSGaL7G5hrKlcehN1vvmnJk2IAzTJb0CCxM/Aha5ig1THqmTNzcJwQjKLfiYND5nAt
qJqKqT3FxF+h3Mt97STvRdh0u+X0tmyWBPfv3SXAPY81Wgyh22yiMuTaKqvDcvSHQudssNxcNp5v
+8zi3Vku0d0ggqf4FhDRHBUMdH/ZdDpiBqOFEjpjnIkhvThRRzxQ4cer1uhvtQpAVEe/b/l/l/Pt
8lz+2p0Coe0LJ4e8S/vS9dd60DGkSCuHA6geqWW97LW1adsvHepl02pwktqcd6QUoXWjuxBjjc7+
yll/bVWkRWfD0jZTUamDUTxpoIgw+83fzAi4aIlPkiH6fJj6bTRb62aVl4f9CGAGQ+whqJmA26uk
Z6pM5MdbVpOcwx/GXo2d0DU4MddmepZ00fZqnMC2zD3wfBp5rOXmwpdefvL9Yz0/tFKaQN343e+7
l1u4Gauj2/8EgTU3eRObFATOdfMe+bRUbYw8Tt+7f26ZTno04fLK2gl1ON78cpmGYL6X97GynbI/
JwSLWYUL34VXXIC6OFlJJm4SGDhzduaxrzRqP5dIi7gpfsc5ocO6ZuongtUIGPN95Hn0/heC7XIr
CWfeetwg6FpuLnd+/87/6T7QqqREaCHS9fmxvjew+ZuDDkzx+66//n75gTMjbpdbUpEUqmn0PJZD
r6pySJjLzbpxCh25KcZzo6QPAbF2AyxpVzOlOagZnf59Cf3eXW71k4Ukefnxsr9cZr93c5h0ZOPA
WVFNvCp0obYLUHxhw6PFRay67A/zcWSjCiZZdMCKo/vNadl4QgGL8DrpHfp6WA9mJW+WjXLdcjNy
RSYvIEaMo1egAwwX6aXPKfo0jrI/BWhQ20Pcp8F+RHct64M1p2M74PZpji5B2X8FZ//jR/+4Gctk
EFs1h2ovf1XAZiur4+Ry9tkuydPtfDQst5aNzMHE/flJlTpTc17upWpBubHcnOYDhQS6MoeIwM3R
VByu349i0KJeV67qszOJh+mmrKkFaM/PEpQ/D/7Pe74fMohJxV4ecblPtYZ3lO56ufuv34rGyBv/
/OTPzeV///NEll9d9uPa5beW/T//4/dDiQRHq+E7XXF2XUjhfz3+97P487S/f/z96P8P95X5OXFr
0fQ7CqHjFIxjSz06s6cNZ1Nv28qcDmKgt1Wg3JiAfAAZqK9WIshbJUsKS2LxksREmpV+9ZJWZs9i
drJ3RSOsvR64d22qqh+Uwl8s0d87N6q3U2QkOGA10l4Mfl0vYZTmSFxIvYqewTCJjUzS4OT4JMVF
Em1eYNPZamkDZzF5J13ZPZllzJXGI6tm4oqycvr+aRq8YSNr8YoPDbU6jGI0pmeSpM9aFDckNpB7
SbsLUixGmXGQ7S7TuPA58CaGMd3WrE/XqkvILei6Fvo/9OC+qbJ9VXS/0TnHs1oc9pPo34xO0Wh0
fnhJR7RHlZAv6/Zrq2l2o9J/mhoIqH7XlwyejZqu1uQQ1ONKKPscLoe0TU+0yAvEYdYZz7bk1Be/
RR4RrFH0OYwfkHKBHgKW7ROt34VF9NoxhUFgGh2tmoK0INYyNM292VW3ehV2fFQ1wPZQfjpY1Cvh
23sjoCOROMUubKjcAPG9aq7zaWubxpkbGPnItZU/nXMgH1KSCM10ZzeoCtsqB2icOdsoMz+Yut37
tCZe+vyDOfZWsuS6HWX2nhNdIch22JixuKtHd2TCbxoM5NxmTfeYisOSKLecn5PvCYg6fnssU5Sf
IoOhm5jQ/Kmy96qh0ZcTiQLEAkwJk4O973XvYmqjjWrCF3TryTllXrSmcdJtKsrHLcQmsplSoNC5
vVW0m3dxRSYnHqn3hG/6KeFKDUi2n3BMkFGm9OfAnYcChgZ7jgVozmoVXK6+V11wGgQo+4gR92EI
9UdvaKw9STDHKK+th9jyHr0quw4+ELckBHzR6SEgaWTztRpg0mlbn3YGgvEAsq3j77WBjLowlzeE
RQSfWt/e8K9e07UmAWZoZjs8Jzh4hS09Vk6TMXEUq7rcJCWGG9tCPDGJWz9uxDENu+Yk3ORG9ON4
6+NexSqTIXsBfkPYJilJQbm20H/3JAXrJZgOa2Bm4KHv2CmD2Z5ESGnA/rRQhJ3arvsw5trSgw97
HKpXDcL/5DKtyUw4yAkgPBstDWuizr6QJjj7PkD+GH6anC2jB73duw9w0ZKRwOcMPlBhpz9q0/6w
W/vB8oQg67R8rThFka+XipVXS7EeZgmKQbDDRYhLjJVl7SqqSMsoG36L4W/GRIBx7JVkGkgA0KtS
/d4pZXs3Fl+k4gIyahk+GMDQVMS578m9qYWfPjRViVlNWTSwtM+JFngRB7ssIsulwozgJCSo5aHT
EV1BBMmYtvG66NtPJJL2JrD8R9ut20N9lklr7S0Lphk6LnIkpMK5pGWz6jfgcLNPE10tlnkePupZ
pNkHNy3CIfS88jeL3GRlKQKCA05OZd4jY8vAFEuGHXnrn3L8Dyh4kmsd6N2WjOmfZSq4BuBsaiNa
4TgT8G/ULEI7+j5GVTRMqIJX6HQJYOkkBYd+iAbxWLlacCJBcBe5EEi62jqnwq3vNYWuONGHFMxw
+zl0YG0CzlHEYOfIN0jzrSxFFd211yIZ7rCHOtgC9gNEw0FigPLJbECXJj5jxzjbo0l28BC/T0NG
xnMk1gFA2RVWk2BX+P2FUJYXs7EZkID52BGGTon70vfZVxUjjPT8xj2gsC9sja9v9U6bgtfUM18A
yfnmB+qAPPVJjxCqMET6lCVj63KKcJZbM1DRMhFXE7gKs3ADK0qi/L1pzdzZw3B/6IFRIWd0MLKH
HZRrkox2/oh4NqlgyOtTtY3VuwyHn8qriV0bnrswO9G/wpbTMt2P+2eUlukqN5DMtdF51NRtYTgf
eJVA+uGBctEj9siba8ZvpTt4GyW+hqgSG/DeXx7R9CQWk9Lmu/2umPj6xRXUvbaarrgXqR68CP5C
iCtc+R1jPyvYanrOxDStik1lgu72WR9tGOp/VMPWy0rcT7IH5yc7VsINKjRKT49LVbYHf3whttbb
muA1iHsgfkcU+idxxhVUwh+WVWPbKomFKNv+Q7aMPIRfcVzAjowjndBs8laMn72L8DOoiDShD1WV
WBYdaV3DNp4HfDh3xtFbMfJzOsYefu4QCqlFb5Z9mfLgqiqP9vUAddoK5JtlpkQZgLlsBvssHce5
6kV0aURZYHy0+h1Kmiv9Zm+XzOy5MGRuSEAVsUBjdc8k8sBVuN76nbVLXLLujWR6RfkB7DjpHAZn
RrGJWDSuBsawK7LYMWPM1kB67Gak3i2g3qjw5iVa9oL7T60yzfhtlHchZIq1RZTnRlkjp8IXsnnP
7XsVJc/WpL13flyfVCCbtT716ZFy9YojDF0bcGSz1y9WpBd7u7rNC/3Om5puU/hJves1tZ38rlyH
Xajj7uNkHDH0k735DKC3XMmI6zINhAdLM5/dgBNkGlfivgoLuW+KxKTNoz1YJTruHIdH3yPGk12O
vqDEE6kSGN+Rj+27a+9SoHyGixhdyekmFvmdKgkZTvjIchdfYQgRH1IM+Qque9aKMDqWwNAPVpPB
QoabDTeDlV+3Dl33uUqbsyyiOzeu23PZWx+zAkKvIGdbMdQLcBMQMegFRlBwHQkeK9BFgYIx+KVH
6klOvI8a4zVE4/gRuI7N8ok23/g1K9jeeNBt82SHyXUCP2poZrcVKLi2FfSjDb6xjdUXH1k5EMhX
E4UawQui+YsBxvYA/PcEmRpzqq3f3oqxyZmq4RUw3X3iIVm2y/A3NQddfOiS/mujFQ9+FfYr3YpH
WsIVGAmQx+V+KNwMVVbM8kkIf5sa5q6SwwNVLhdqjroGhH9l2R5tT6DIygoFipPxiWLvERtdejPE
JLow3s+JP+Fs7l+iuQyZ8geYgDieRL/RvXS6jGZ1r8dCP2uM0pnIn9ukI7qwqeRauFCHsFVW937f
0Gv29O0UIv0gOZfpeV2eaYkjmUpZ3brUfNoPjQknE2gF7Q1bxrpMvR3dpuIujH33FnqJ6kr/J6cj
wNAs5neMLYm5l0q/9k16boQ4Yb5oYd6GxEX0BZPTLGYCQ8T5iKy0NNCwWKO6c02RbwXO1w098HhN
WC3D6xnEYzlJstPlwQDSQdBTeR7b9At5Ysz8limCkMWvMrE+Y421VuaizUYuTNc4E6CKwTimA5xB
7DNGWTlbJ5PHahARrEMdOgKnBk6IvrgfyKeM0pr4YM8+YtnYeNngb1kmaQypU0akAdc+u72mVtRQ
e6EnKXsalL6LvFsTbbyHm7IB5NQcB71J9qbTZAygCURF8+IgvFl3RuzsSiY3XDs+pJODh8g4K8cG
zgm7DW4S1BQstKKvuL0k5F/nXF9ZRpKvl1cPpvNIvJH+FDT6ZgiHdud7brU2041d129tT+NcdsaL
ZbC4913zHm/8K+LzDQ28ex2GHHVf0W2VPhFXQ0o5csDpoTS0Hv8Yal3BOz5GyMH1IMSmVslDps69
TNGyu+DjLPWAVpTkDLSM8IFProwQkeTGXcegc90J9csuvHHTewOaDsldWqAFqKmmF8+d64LAIIBo
1m2g10Hm1f4kVi3G3Th1G7cSLGGYi6HTyiWyjmLkajN02dOYN2rtxvmnWbiEUmNRoh6DHazHsEnL
2jjV9W/gEx1QoIDI0lSe4tE/lA0298al5ZuiSzvoAXLBxK0gGPrJlioHZbYEn2Hml8zhf85Ku1r7
LaqvwbwViBhYdaVbxIgJDm0YF3gMf0rO/WtzjhWNUuet6RLJCc9D+If5Sif2w1HdEyreewsOmaon
egx4edbBhHya0BlzVO9jkfPqDP+1z7H8CFcgZqsdeLc4ypJoJBtIDlsaaWfoeBFHKpqxlgZQ7vlH
HL/zqzRWoZ3cQv93e/xcbU4Uz7mP4w8b2TruOgTQtvEyJMNXg3kZX529I3bltzVO1zydP0Cc/Hxm
lG0WkNK8GXcDIXPgcCCw5P5rOun7yu1/y1w9G1FIjLS1Z1n/HqQRRnOfxXLhOw8CBiUxYE9pQsJJ
pnUQIOW+KO1xU0w7OxU4tzE5rUrQlZveVJcSpGwZBEiE3XeSdLG8DqG/nSrk+TFG8he0xi2ut1K/
kcKoGFHW6txZV0ZD4caZyEKJpvxZpAHvEzQ2PjLiirPxltqFTpCtYd7bdpyFfdo1opMvE/7DK1WK
gYcAxBtvWTVi+ysaaweJ/Bdz269IYgVoJxqPIYpzYFDPnCU+a4ZnuyqH9NSHNQdGBMTK56wd2B6o
ewwgvdZzEQ29TcJkfRV2jBZ8u9/6Wv3ihCSybBIt9B44ega7SqlS0NeNHgO9LP4UUzSt3Nx+Q3NC
AC+qt5RwUT+eIyNo+vGdbF2kj4px9SruMecXUwyCjWZi25RfsAHSdRSNyHvHD73ojDXpGMcgmJ+A
6IuDHjVyRQAKHP8fMiRCjosr9Gr5anbmY4MbAyH7PdypWz/hU8qTkFZqjhbSJyG34/pEIV9LIpXj
OHoOXVzXFSBBM0y9UzR2M0cgokKOwjvfKPV9lENRpAplBQB5dAtEoGAFjk0QDi5WGlKbECyZmT/i
amT1LlXBGxJwibREtxlKG8BuyOwmGqHYixF+eowT6SalwxDbWspZe3iH6QfGnGgyNFzMyDCGZ0Py
AmUgMvQ3IheQFLa4bcjjxb5sreNeb6+wdt1MY1CinIthuvZ5hgqjUCNFFHgD4/4z3SdM+5CzcEyI
+trjprCkfI5HO7g0xL97aOB6ADugRBsUZ72EMc1UK+WKPFbuTu+E2PZp+kVAJoPJWpwCtwh3rRmF
28glH8M3B3RjI07evNPpJJLRmwHx3Un7gSCrZzl8+RFdb0d/HuxaQnDwfs5iItfhKmf2ROGU7iHI
qBaZEyEk4gzghvz/TZbEa4Zfx6hyr3YlCKQsQ/2mALNPOmTBatNi5YDWU5VVvNZRq6Gfdde5195F
GkPBOrU4PSR3flRtAD186CH55JheiDbROfPxnCPTK7c1M3Od5Wjji8tco2LHDFZ6oNcckLwkJdSr
lA3OYii5iWYYqFttlt8OeX0VjvVOkM8yZBvph9UWIPAzXrCvLi+/Zk2Jnce3fVHqKyqVgM+4reOX
CKnjxog9CO8Zq3PtB95p3L/4+S5u/MvK8js7n+wjeiR0maw7cZOMK6M2L6LVnvEkMyV2oDz0gVjp
L3kgoT2VPSfjqYAeFv3S+jDe1elBUd0jvq2euGhezGq6d0O+nvnWnD8nmB0++eYmrxF6wbqvDVzu
Id8WSOUE8sUG4TEVazP/wRz0N1JrMX8gfzGdY5WQTxyZ7iOAfrXyrEtqIzHIAMbHYXRHPw5j7ZDC
GWB8isyibocnZ0ye4n56UCq+D+PxGHfVFd7fDsK+nRpvJS8hgBrt1r8qACXhQEAktovW1G7ULJEu
Jnc3F6YT+U8cuCxoQ/2WjOV3IzCfMc4QgjLJvUzqryRyG5wG9QliNoGl2rPnj4fKFpceYNaqiWcV
WcDLhVOOebe/N/i0zMDa4qsGqPnoTdNTbankoJN5xeCSBSJV6dpN+nzX5XxjGqso157dbLrJB4zd
/Jxc9ycyRFoI+kXo+Zds/Z+mlB9F8TG0AZpnBhw5AQqMke5rjXw1p/gyeLLZVH2RzvOY2eVT0aOe
p2OJH6NwP3y+z/s2lW8FC2wSmzglEQaQrgBSv2dJc2wa97GIGRFZGY0CdbTGAjBg9WjbBOoRqezq
7ePg5rsIpdym9IJ7T+HGRcfxlXrpvR++DITSGa12E3XJUYrsVyWYKjWzM1WTOyQjhHyEwEWbvs4x
BGPMMvT6VYvvqil+S7v2dx5eTTJ29lVF3EPYeZcSR00po9tAR7CgmThf7C+biPF1aM3NKsOEzWmU
a2ZodJFYaSMXR4cJfP3VtFo8Yz8aFWrHvBvvtYBS0MW4mMUPU7z//1yHR3Py/6rDa36HZfG/VXjL
n/xbhafrzr8sx/GRNXsOUjzrHyo8w/qX7dg2TEbd4axlw3n8b6yV8y8DMJGNbg+fnG36PAekBV30
n/8xE698H+QudFoLmh2quv8mbv2b2dT+tf9PhpPuOzO46h/kaGFbJk8BiJMwKB2F8RftNm3llA7S
j++KADRj3Z4KOqUnBwQGfdQR+iuIjFKS+l4HJ/rLHW339NlT8WcoonaN7bZY+7Mo4XvjLZqExLxR
jq1vMmUC4UHSs2wapqRdXdKWcm1KSsTIJfnF89VNaReQzwajRTblbGWa8sQgDRXZR9/UR0cnt62L
EBAnEAj2jprg5oQRKqG0H6ia8/Qgzf4cmNavJNOCu5o86x1KjZfCw6w92fhtmI1gQGrCYbyTdR3f
p15+JMrpqisPYmMLq0+mzZEzwUcMYRNkonYOLVQyNWGnu1qf7cvLCKiZ7cvLrSVCwDHUSzXMUbyl
QwukqPZ2Zl/TXqQMQsij6Ft6oir4BVSIBJEMM2FZlSmwIYcppKeIa+ljh8RBuSt0+kDVvPF7nGBm
9j5gbT3XFEObBtfdOuTVaAn5WfhmzHlDR6r8s7vcIl70SaW0MZewoCJ0tAP2wBURM+E5nchLnIDz
rwqSqb7nVD59pwNLwlWXQj5YLy9O8L/hZauybT908ZZq/mkwk5skEoSdjAbJOKUHcKBJ3ZMnI3vD
wvmWgnO2SGNYRviga8g5RWiA8KUPi5VM9C3DPodILTToklL6FHfOMQy8lg53QZKc3lHq29IxVmpw
m3MwmQagj5q2YujtCCl398Lt9aPp//Ot/+uT+P50yji1thBJv0yr2AsW4Afmr2igPFVt8QfK07JB
StRsvdL+LXCsZOTKt6eQiMq9rO3m5MwHw3Lre6PmfGUjI4fIGu2dyX9/WjbLC/prlxFNfUJTSTaP
AVYimsUP63Se2/+5SaTd3ZBRJse68WbNIwN6aYxj51vfu3jh+IHbwJRA+bl88Jzq//2ZL7vfX4bl
1jQqxhQ2naLliFwORncqKESXFKnlzuXbgajgh5nTN1ymostb9735vs+MMI3Bd4U4U5zC+UDOFlmD
OasWlhCr5SfZNOB+qYiiWbKz0lkWsGzUPONfjvN8UQm0cxCz7QKZMHr8cI05m/b0Wbn1j/0s3Tlj
d2+1aFW33jwBjpjAU8lm7yGxnqeuLxFoaR7CdDBCJ5B9gGnnzbK7bAw/aUEkV9qKqidBa0GffV/1
RXpAg0bqtGIeQQsNrc0iHZ5jfNEjFWOxL1R3JrLz1StpD5WEk7gxAUTw5J5Gb0Idvyj0lidlbbs4
zk5k02Jgmp+lPp8Jl435P7eWXR+gyRwatNddtFvj/Ad4X8jcIQyHCwT5mIV+TLuwPDs5EzBNaOFW
M8uJ181GaNqIJXWId5OlfsR5459iOK4na3rmnU1BGxAMeApMNn3kS9zxNWftyGZW1IXnxrWecPuD
Gp+f4sJiiHJWjcoxSOSbZ/XLD/o4yesfrvDr44hVSb/qQ/I0jh2EQl0QCjndw+vH9zJYOM369ppM
6qNrkDib2kBeSX8DyaNZzVc6AqOCz9jXsyONPZ1kt47UkuYx80R8gHfyIqwasuaAfa3w3/NKRzM4
5PeEFPhNdopzcTPkcbYran6jjju67OW0kQNcwHbMLpXnFntPqTdFRrOu0rfQKv0j2ZVMrHNvohE6
sRSbvwpK3ZoN40xdirdgZF1UglBeKymvsUHUVpl4KRpRyfymj4kr4NWxpq3gn48OqV/IldKouMmq
ibCsso9vLGh9CMRyO8wvs7uOXsF0pmREsmvFx7EzLnqNXS5qdervADVi7s7pOHAXR8n1zfbUAVca
mYWDPFXezLhSUXv20/FFNcxUx4S8PC8qPlOwTcSZy18aQqbTVOnu1vQy8uDbFpVRfx94WrSFfv0c
U5Xvq2S81RKvO4bj0O/gclA8EzK2pma+NfGend3Wzo9F6pHehYacpDxkT7mztYMUtgnjNsAuJG6P
5VlrfHIuixo5gWrrfSuZpJpt0G0J3DE24XBbhshdbavu1qaFDLABOcWyNoFAGzOXMKmXs8TTOYeX
Js4k09yZpoR7kKe/R30iQtofnyR9kwwYyhMBk8YWfz7aAtMFMNeZFBcT1ih6xr5u0GBNgmpXVzzo
2GZ3HSEbKz54RThPqgGDifjj8DMaM+fqZVq2IZCSHlCQP6uqU9vUTfQdKoefJSklLKe1E2kyM96w
C+/GrDqDfxa7ifGMpjXaVaIFo95hmCnzHuq0TewqUvIWaqccwYUj8fSkfvEqwCa53mLeZp30kaGm
WdgFq9iUGabVwVh7nvmK/TqSwHUEXqDCOJZRvxEi/kzDiEkMggQgiNCre2NNcvm47rmeHzrFAdQX
0Rv9tGojJkh/PcCSI2SkkQLI3xqpo114Mp+uNYJtM3SNZHCE0tOnXph3bh7cF5V7STPeU3JMfzKm
fEOYtgqUfxnK/GS5HLdEnyNASsLrYEbewchcetkcqlgpyKsDfLOyA3lD3rf9PLmBthtLGhc2JYED
cCgdqVJs7SQbRbClpclNJpKdAfx8M5AqSsMieikd/1dmJFxOBGpoT9jalWx1mZfJ3p1DXjM9J7ln
EBibAMkjlpZ3/jzW733bYWUw/Arn0Pc0C5LDlKGH6Y6EcbwOrTA2lWa9UWyfBuwkqA2fuxgmANyj
Lwhc9n3RPDXjnD8Qqq0bdumxgcxL4EZhnIqy5+kmwaE1MQ4HdprD2D40mqHuZoQTT/QujkO5blET
XJLZxjeGxzZ3fiej+WOqQmNNiuuNKQJvawliYUKz2sSRdcUY3O0YsPk48KUGYUtolzwYQDRl8VmY
9VdF4tOq6UW0KzOHWCNdK1YmDRW6gfWW4vED0MFtovn1Ton6AqYh2ZZ95KxVqt90Ul3NkVk6CIx7
w2UKLzLgy333ZMmNSZYYw/bmHBGm1sy5SQx70Bmkvb5KdRRaFK72uvFwGXPqD1ewaKAtVHS/etW+
DulELuxtXBI5RFeFRLzZ6uK02d5MpUYqG6wz+ydgo+DcBERu2hGsIsFRT/4mU540vRtcljLCQgSj
s/Iu2g+a89nOZS44FRClZfEjCmNW4hO91wydMGDW18hDtS1jZKGThTYkGuRBVoTjKoB/vuXjBtPq
z4Lp4JE3AppcclvZHdELWnM3ecQLYYF2E5s+OfaRqeJyhF+IFF+sZEOpRpguoX9a7JpmRd4VV+zz
CAGP05O8ci0N15W8a5BJMFOItY1RGLyxI2hTR29WtBOImSM2Z8Qguk0RCAbJTFJiSkBxMq9Plv3l
Vpjyk2V3mCmPo8aSbC5flg1rUyQf/7PLJbEgvat4URZd4T4vki0beyXmiLVkXkQtm2FeG/21W0pl
H0OFSp71nsnVBOHW+GiaDUFoSYVvaGjjsyuZs1Q1g7tF8QxsLqNKolXNKLrZRxZuhSJ7Nksx7jS/
HbdYsVncMLrcySz6tWi241m4vci1l02iFCtgj2UQxMyA4I0c1bdlJzPElpnB7FgozKA7ZfNGZw61
j6P4prHAadAJfE9Dbdya+NfjgYy35e5Gj5miGv0hF87KLOvx5ITIJqkx8EkIu9vYJulsGpzEk+cZ
nyOupq2HVp3VYFzZGOFPEgLRPzbdvCo3whz9mOnjNqH8WTaL1jmvaKv5C1SgBn616Jw7i1DQbTjv
+xkBqWnu3i7q2XxRxS43F5XsoqZddnVyV0/4BuaV/ZB2uKbxv9Qnzl3oNQQLQznsM9BqVwKASPa0
9EfbLF+YGvcHriI0GJUIL2FfXyYrt56sMFiDWQLrVPLlLnXtlkH9p4zMdD87vxgeSggJFWKzoEvU
FbSaukJN+T1lTrZb+B3akAO/bKiPpgid0SbrSTyOAvEzLmb3v/MrDsEMWCMUKkTt9tqevyKAuGs6
rLlD9Pd4CMjpJIzVeZfg4m/qHp1LFIfXwq8oTXN0ZCk5cKzbGOW1jfGuKLncoS0fmEHm1aNWl0BM
mle9S8Inx9OIVa8ISaMa11YWUejPPVLqk8PYAHvJ14gJ4dLpAPVBUoXbdK4XhWlYW8vGmkTcZHMb
zXGwg2Oz/hQlw/3EPvPNY/oYccp0Yr3gqCwnB06AHW4sLVIXwx/vVdZeKqe88kEwW8vm0Db9Nx2w
9GrVx6SYoP9FlbMxwcvTUc7QQEzox3OYp7vWH2c8YzzeJqQk7HQnWPepDg6iVIqwZBOFsCL2bMip
//nC0DdlglLVCxGRZHIx4TMK8+aoQAoFhdVcYfUTxF5CIKropyJLiZNL6+BKEEPz2x5pGvhhsIfC
V08dXinUnGq07trYK0E+D+gENSqZvOWp2yYpfdCLyRjhu8z6HqiDmM6cFaBpgYOEkJ2sIEsZUDva
z9rAAZbAxj4Qf7PT+ghOQY21eox7jnJ9vBtAn4Imv4uYdx9HFB0axMX7REXRzkvVe+OHP7ViNO+6
se6vhVWtYXRpF/JYgr0vGVrjMNuD6rKQcgl5bwoGMqOtGHkGE2FwTCz0IjsXds96zlsXuG+QYTpE
vJqDSSubM1WCNH0tTb2+zZEjuvEtCvobnF3WNTG0s0D9eLBU/qsjIGE7zgCbyEuSq+ExvChkBsao
DotDz0V6YEPVPN64yjgJVhTbvuhQ8jW6fmyyH6OXUJ6UfK6ZrZiZShiAcgiMTdQSSNjxisCbtYR8
JlW/jyLPh8LNsyFWgV7w1O7baTTXTPR4pTjFmF6UJ4Omw0HWyWvpUMhOaXdDQrGWBveIHh4wtusH
HhZcWwjr0wN+amkNcIQyJa2vHragpdJbI4bGRB7RjRcoE5apdaINfE97eLhpCne4WW5RohjrVEuI
OHGaYp9RUa8KlqnUPUC1BybHVH0XLQJEN6LMSmYxSCCSM4FAYqOVJGNxMSKhA32YVcY4p/GxrEi+
GHYJCKJk6LeiZnBtOP7Jyol1SlMZPaB2WL3Wqb1HgTMbyMQ+nWscLUxuoT4pMD/0zfvnSAXiQRRv
suP4Aq28q/tcXHunJOWw8NJ10XzoyEXXuCM6JGsCS6iRT5DZZqJCTwCCGvTstkWrdetVGPWy9mMQ
4SzyNZsjnKrwqZrCE2pd71g3PESWlJ+DDqHcc0DTkmeWw1pA6tWUV2HZ+wRd2iqaQ8TKrnt3M928
8cm4JfEQR12i23yqxEVs6XXIg11qn7JyCcG2UJyJwnlJm7JHf588ys5vrnpkz+FsyBbmc2w7tQ8h
ioKjFtrDVU9yyvsR5wY0QLI+G+JM8/FkiYwvgoxQXXs6DNchvEjb2Jllm99FpgAx0ry1gd6cCk/d
ux6zh7jkG9iReC4rKDx2RxbGaNGFQOKurcZMQTN1/WdONNkRlOeREvhXZTfZZQyRK3aOq3ZB1rn7
44TPbYtYwNuUg3EyCE3eZR5Ai1x4oPE4R/KN+ZFitGWJ2aH3NHSiknwdI15vbugaOwglMSxpTorY
KMIcWBnNrZoG+TB3U9Xhv7g7r+TGuTTbTuVOABVwB+aVBAh6SpTPF4SUygRw4L0ZfS+oqqtv1I3o
AdwXhZTxS79EAgef2XvtNUP2d2eNAYHtoLY1DAXWmlpeQnxJ2jKIii9zJA6or4c9Wn3tOGlflBjj
Pi1mfIhCQK2PQfZbDoiBvq13RcpyXUmmAH/e3s3sP5Ky/cWkuu+B9G1ZA1o4RwFU5vV+LuZPaWcC
pgS3kjXAazXZx/FY0cOX9JK74iATK7sOaSkeKa/hSjSpJOWHPOUVm8Auw/3bEhewKayuo9RFKG5b
ArixEjqbsKTA7rXiuTbIIl4AOzrxiMpz0h2WRygcpwTyTatTwC4W1fyPM6YGD70bG/36U4qxvAQL
Kshcwc7z2rGW9eKm1I6uMF6IujmaQBBRCfY2o4Zo3NR9lCJoJMtlhe6KcYLuPDOMoVjvOubWInRK
ZATI/3RIfHqoIOggOSfqs99TM7tePg9gufVXCNndyVDMkyv7DiqITsj90mxsqAwHB8TPc6/2q3Tw
0xyX+DRm6DaqWRs4xrDdDgt4SiSDFzefKep1uO95jJ0XEAdbsVMBdOvCjroaiMwdrXDYQRyan0id
C9IWZDGjKHgY6C/9siUyLU6y+JoJam9CDNOdS/taJ+qm0WLgyVX+t1Exf6FIHT9FU92TtMp9UacD
JpwQgeYUPi9zajDWVOQmBepwcdkx+4LEP7Qroa/aZOAulD+s+126Vv2JTurvsKjT2W7REdMxttDk
9b9upzM20Y0DDEgfXkriRSkQkdgpMTd1DDp6nbihilypU4/Sym1QWoEZKF6QeU233ghvFlQMKfs3
s5c82ZaMwEWn/e2kWawBheyuShcziSLV41S0885QzeGxbpAPK8iIOGHMMBBpo3hm1TD+bLV7wYMu
qnP3TBbI20xs3nGsVwM5gbh4XMv6lKsIegdTwRiULevCM+V5OAHTipGzsJ/LFGJJ1WEj3bYhnGPc
Vxqa+mK9YI0G5K05+YVVTRfTbeHbFtW7WjvNuRxlfLL57SfFLrcItnRMRZW2z5bwkxze6mXmRkwG
1no/yThKDZe3UqInGQIcgfPi5QX7D02iI1papwyEg1fR7YgNykfTy2ht/VyNBFlvqvRjdOKsLIBZ
pWym96NbDKe4wd7AY17xws7QL8mav8P2EU+7tvAgRVPhOWzH01ziMO6E9mywhfasqR23Dssa2oca
VZS8l1bh+sTymFtnaHXUJFSoaV1eneg6ZY04NWlDml/9k7qYPWoKdl135A2wXdh/Y4TeihUyDwBa
7K0zK/0h0aGuR3F2YTARjCaEBXbo7QkTXLcz2wFcAEEArIJs7dBZ5W+cxJC1B6cLSI4F0ewykshq
LdpTFe3w0POKLMh4k8VhdKwPJP2WDv1a2TQeM8jBs0dizuNCKYKfF1qLwUho2nxVapRIRqie7Io6
mPYMBc1uKRJihmpn3wEaCBO7edRUIpMr4lKTUTDq+qWYbr0tnPJZzeRC9qWxRguhbp317lLmhGln
i8Ypi1Q5nEwminm/AItljHoe2/TdJBozQKNgnMM8d4N6zr+6PG1QgLg27Cs1Yx5ZsDkxinNiUVyA
FW/AHDTytIpK/xmMNLGxPKRo3w5CZelUyhvP5OjkdGF2sXITaVFaXju12xn8ZUE1JTSGIrqHzDYv
BYqLZHxPimQ8O2lXbazQqH3T6axjZrs0aaVyF1Lap58PTjNIflwjt8T/5TdB6v3OHCHJORElZJ07
TZCMtn1Bmlhc+LOdPlFuprQ+hMCVGK5fdbb8IKK+OdHUDwzwOQtGkrZyWymuuCBKNIo6CLKpOcmk
g9BHz+rb6eRX+jzei/XD5LZ+VvR3d6BThSXd3GrQXrbbn0yBmIvmQScaG7HBUqOUTjNZn5ZEk4fS
TUevyLQHHd3ZE1oqrnUA/F4yLai1zDW8gzduG7eVfVB66WwT1dxVgoXlAO4zSBxqV5eza1v3oYTh
sdxwlmj7spy+zKFO9jpv6rUg30TJ5+TiRr2zRUat8VP73+MkzEd4Fp7LI/lpANQVZ+pVQa52pec9
LMQpnWtE5phwKM6zg1mK9uYSB79rKgR+RdvfGBDCyELzwXzbTAnAomwUDG6zGT2803joBXgY0JrC
A069IhXNoco5hHPEdRd3omNh4vTgdFxEBjJaysxz3xT1xWZ0mAj8aVllPI9CP1VN7QSKjJJD5KCz
0+uO5UntpjfwUDdAegNOcRm0KTHBJumTQIwL5jQ4m0cTyalkv9pq2HtZYLobokMYMueseMi0TXyN
QHB/dbByfrjc1wP+c9n8UaVVB27hfJELchzbIScTCTfYKNsenWzd+6JZrg1YNRK8kBXHDKc3Ffvh
YJ6mLjAzHvWStmlHot06cKurXaJUgVOj9Iz1qH/NRXPuFcs4GDb75mW2q2DOUVOq2RifRNbdVaev
tkPZ8btOlOmV0z9XoeucGeASX8yzBE0Ou94EGbLV2wd79RbU1cFa5cb03FwcPd0b2RpBLpjtaksN
SUnHFdbVziO2t3I/CuwHiqKY2GIFVU/PRKnW2j9GNJWnorYJTxHlPpGFb6ywj7Zv3wqr/EDaBlV5
Hj97ogonZ5L+z9/RO2RXGotNLHfBBZxE2X7U+pfYGXqfcHZ4CN1tCV+tyYwQ7dcLR6DFgNhlc4sG
Ful7Zz5X6YnU3OkdZXjijY0Jz0r0/9zx/Wz7/mPv9z//BjnvOa5BATPNZdibr7Okat3G9m3p9yGr
0TI2t4uDBZblU+Epbp9xEuBx+eE7aIWabzN71SD8fC3bFvBaHh0YHkIvdVErGsTjetoYU76b5nRE
Z575iZkANFGjxwhx2KaLZeL97O27dY1PDTXu0cki3U6QJqj5Z2445Lyryt5tbrJBqhCt1t1xxSBA
37UhQFekfFjaeIz0Ak4oqT4bKTG7/XyIM3kNO/JUFUY1x3aGuWFOXNw5WywyR6BfU9I8crMQLWnV
rwI8Fj1LgsyLXqY8yUwDwpfDH1VdhzGGpVUVAVDzBgLkfMhWpGxkLOVWrngOW1Gbo/ujS1twRzEH
fdGkQqaARNBKCD3IvRXlkcRYS2lBoFSsf8nPB3f91mwd8v3PvymGLnfpXL78xx46NKiSUroRsXr8
f/7yn8/KCvf4/3z585ldzdJrDDZJtIdUwSuA4ucz59+f/XwZry9YqevPS1df4zo3tnk1gT2Ihsyf
RYxZcP3gwsnHuwbCbzCb/vjzQfD0OiwYKpzVFL3AsMLfvn5a4e7554efLxedYlTK0oVdPZ0HJ51P
bbSo1AG8GOvvhimWq8/7kWGkPyKFlNOZqTpLY7YVFLzSWLM7nDhoK/Vdmw3Sg9ehKSTq9pj+zEup
Qdqja4tXIBDkg7BZPuYrg+Xns3T9LC4yATpC3n7+iUXidIjt1279c8pE/utD94NhGXDpDetE+Ecp
E1nOEZ486QdK5W4Wixgxh6EZoZwYQbCe4Fb77w+DUZ57kO3BEKeoRsSQ0FetE2GWg5rvGjIlAMxi
jMgkM5nMB9NJtd3/17ouUr21/zWs8GlVW/2f7Sf3Nwlb/7e+61/f+i99l+38Q/Cj4KT9KLh0snz/
O7XQ+IchbERaQM6YXxMa+G95lyH+oauCja/OoMvU+a/+Le8y9H+oJssxG13Y2tugF/sPOdf/Ju/S
jf839dSmclNRijkEiGiG+h/yrn5NjW0kj5Gm7CLs4YN9Tur+OadHxCT61oxDe8c4i3MWzg8BHpo4
y/k04FUD6Gc5AcWDW5IOEOZX/JAhNknP5bAJSkU7GmU0eWYchn44X+emIslddX9LmbGeWVJJA6Ak
7Iol7rkEyMpoTaUXXdGxyCc3VX21KYyXOWT2m09sgrWlJ0veYt9M9xh0WOk8QRrFNmucaGdiRaU4
wI2t2uCzRVHIvQ5ndFdN7g4ZNMUrfGCLOWCqa5qPDZ61XBeXvttQJJVhckQyMHmNOhJ+2kRuUFSJ
n86muwu7iINxtK4thru2rbInW6PVyvFy7ut02SfKUJLNpFUndcJ9VY/OIWcsGujx9OLGDv5EBKFn
RQQw4ZMTARvWlidR+6EYEzF/SDQJlnax8iYmz4UVe8b1crTG4rtJySEqSB3whlLXqIp6AWZyAlmM
kNA3k/YdhON5HpSYIUSxlzKBYJbURgCbnLwpElMxeWrHbDS+GpTlW4e09YMWHexEE88wnJgOJ/Wh
0PEdFHmcnyMMPD2W0yODeroBP2d59rlgnM6NFwHaheEDjbUMx7sBB4ElrInFV80cpKSbaIDZ6Vr5
nRwEwfiyNW+QsPIDAVrsbGM0TiFs6ZPolRPL1+wYszq5ysFlfu5WLwMUmJ3Rz7W3kJyFpAJofhxj
y8LpG7YN5R/+CBwn465hvv64lNpbAdb1rDb261TisDZEiuQsVO07Oxl2IOSjUdvNK8sa31NPZ4Fi
BWo0/kK0uuI1RD7eoUvGUBbd0b8auzojfK6uYr/OCVHG3ESOT41kXU9SDEfWcppTWF1TJx4b22Dl
2uJ+cK39MiKcrhQ327au2mGNwUWRDdLylgpmW5qWcKHSyMD2/w1klSmobdkPJqruTWl8VLlWfZIm
L89ZOBSPDOxXD0ILoF4frDdih/ajnMW+YP/jlXZ2szGysYOsIq57i4qlni85YoGHdnjG3lGd4im/
O4XuJ333ZLqArWbipR3aXySDhOq0oYEqiFj22jaA4dFmVsjmDloR7ZmPN+dkwilmdKZxiOmvZEZx
3DkOKcVtx5hJ9O2pU5bHuhzS/eKmdD7fUkF7ZCdqywWUP2EvIjw4mR/LKPzOe3JydRu+kUFW9ApD
IN+hhqAqc6j+WrKGfIy4lk2daK2qGPeKhv9PD0+a8osg7Oc6aWqS8fCCUI7yRrEUdrxZOmfWlSNC
HdB3DjLuY4rYVKVxUsjWOM9ZcVMLkCWO0d8mfcpuRRBdGS6dSjI3T+CjFdgMuCRMqbM3dFwaznYI
MB6MO1GWx3BCJJIOMvbbiYnoiMTV7eqdaxTxc6O/4szDtYA/t1A10uYjgreli2BIU+yHsLSeOYLs
B4KNISga1cYuYBcnZV765BZb55VtgHrD8N2+Z4KmmlYgaxSbTlqiQLLq6xQl9rnsYE1kDnFpc8L6
o+/YuptOf8+rmvoR1annjDzymUQYPtZRjEaVm/D66L802zSZVaRuoMb9d2ulO4I39UCJsnQv1wg3
Soo/dj+v4TaE03QqS79ROvkDMUepc2KK8pKRlLZLjLSj1lrhsBZ9DOB2NliR8rDE7A+WKV5Zb85f
0w1fGyPOsWgUJOcplhmUbxQ7yXV2UBXIOgz5vacbLy3Twjm/18WfPOv6lwYfAMYrOAeu2KvQuv1V
NqUxBJ6ccdtFcjg0mp77ClG2m1Gok4fDnUU+DwGIHCTrzn/Ciuz1tka2ysBx2XVt/SaFBiBlaCwP
fpZHVfjOpIg9jI3dGqvAS2GTLzNPwEFaEZ5xajNnUYvfi1Mf+1LrPIQ0v3ONGGc97Q59w5TKnnEO
llnmGxo5JXmmBQxnMAvBEtkmKAtCraNViOadPifclLFKuubEWNJYx5wLDVmEunPHr76f3PhQO6l9
Nk0ifRxmpJtxYVlosb+2KfyJtup8fP0M3qMx55iHfsBymDAI5c1Mope5xXkkKtc4zC4hVvP4JSby
Pi3DmQK6rvyAculDj5YvJ87Cx6Y50JoN9xZf95yKR0c1E7yvmga6HIUt9lSBNpc/ojWTxybGpkxw
VrFrciPy+kXxi9QkJG9C5VTYLlGQUbUFCbhV4BUeM63D5cro0V8yOntVvTiDWNaxC8LjqlD3TiG/
loW17Kjh/FoQ2HLSBaXqjBub9X7UiuJKfNDqd8kXkHiEU+SWrh/JZ0FNUUjhz/i5jtZS+yFKpr2b
oiNbjAabmBXv9Y7FhrYGhcmx+MQqx97IlYdlScWmY4Du6WLiKuECy2qUN6XduoeyerAsidohV/ZQ
hwHdRMu+Xczv2bbjyyJjg/YBCJ/W/Z1zR3su2j27nXeNTPp7TqxuWS+/kTVEPs5xDOIzmNZ1fEIK
ZAZCRmKyXkGyWt98OFZa7+ssGj1AmYNHlpnc2q1tBa695E+a3h3SUAFuwfm9GkH1Nf2ESsPRHtFX
+7JQkncQopJ4hT2g+NTXbY0U8oLEZ2FF3Vs6YHxJpse20OJ3BF4kb2FPq2QvnoF7v3AsMe2PO4wl
qN7Mod1aadpeEaaijqeCwVZfqvsUpYOXdn32xLaqxDaM+57Qkj5QayPfyrgN3ydr/qXPXXfVksL0
XHkmAcj8HNQI77E9hqcO3afDsP8UI9VCTdLZnyJ23sMq/ASsOR7UVdbACIJhdgRCIm4W83mwm7fB
BKLbadGwc5w6uguLEU8Tx7CgiKdGJYtMFPZTeuzFdDfzYbgwSCo8fVGqvbXGf4bxH5w5mJasRj4B
wumDAUwFcz9D3OTI6yFMIqHdRo/3Rh0fKrKQ/6JH5GjMzqM+/4kZitqxXR1w2a8JwtoO6WkUjHTN
GLxQ/jYwLo6kDHHn9+x2i3uaEy9XE3Dozm7z7HZcxPgxht9Taa2usnviQOnCat0eUI/7WVk+8VKp
qBETLKyd0e+scAEgmzWMS2v5SbaGBWXA6XlThFc2GgneUxI/W2xSqbOGnASbLLQCQosEVIj6hWfv
jhAtUkhrCPe9Ku591cK5PYRl4/xyQkSgLT62p8VuDSYzS3FJKFc5q6G6Zgu0mSTEkBvFW5NBq1ch
cPRIeda2aeNIPy0jBQMZ8jBRGH9lixws7ky4nIX64DDmWdo3cxTNt9G7H6FeJe9qHDrbAZvhwyhN
tL6C9NAYkVhUvk6s0j0IGTCI2HP4bS5LVMNL/BE+FEZyCYkg+RMxuojNePmYW+NJscVX6xblHRAm
qIf+wnnECeIYADjM+myNTnLTuCw3Uz92gTW+ixHzZC6oSkuCM/1y0Zo/Ycf7aLdsCJzBPIFJV/Dj
/yXfMz7VDnlPUpXrtApP/QQmFppDir1WMcdNpo/EbSxh8mCZXh4lyqvTm4wGR0CnSG1uZcj6CaLL
d+WkKcmw2rwvw+mtLlt0cspMcsLifqRDcwlrfn0JKXMvQEpMifkaOoyebFX/O644DuoebONs5XBi
pAV6jPLbAIOQWnrPOmnA/rA6QHU9ef0BC9J64OsrhxyBLN/z843jOgaITWRQZc5/S4X+VGFLZ9nA
AJQeS2aIQdT4lf2dzYB3+gZXDFZYh+eREay9GR0mdeq6FqmM4dhHGJ1/PnA+H2K1elQ61Ouk2cpj
nBywwGOkkNa11JBoUYBdJp1E37BCY4K4/l9EvHElVSakq2loS3DxMY4yVFbt8MWJsWh81AAjwn6C
bjOG6HAacBoWMzmbqs3ihnveRiS3zu7SqjKQ3cg3DWz0rmfMo7R2EmhiKhCdMpFK9Iqdc9ufIpv0
RhGbREZiCfwnSBdNyHwcqS19RGJr2Wx9AdBQoH9IG/Q19u4h7J7riWlT6yT0dEu0w21CTudsD143
x4+1sK0d4Y3OgfJkqe17yYTTjr+sdEjP3XeMoIL+Qd5y0bP5SkZ3G2pQPqYsIg5LmOcJ4h7RrEHa
We4BWXh80ZQwZtWNPlU48ubYyLYkQTv4gW2Ec7Z7YQL/WsYEVa+K8Hs6ZoFWk37euxTIcSrvWm4H
laj/uNg7nxQZgjiSSspGgtBTkNiIVpfhQxkVLH9LocIRdt4LHY1f2Y1mQFxOz1yTsJA2Pkq0m91o
dE+LJMQQ1/eHnMr93AzxXi2y9z6zP9idBF2lne0x/mJbhTk7N9+U5hJD88d0TSNasz3WJQ8tkt5v
PZmijN13i0oY3JhFtB/suiIrRLDHyRar82r1PtCYnNJCHs3smpGbGkLAIMHQM4U6BwQlBk08DPuC
Lc2+V/SgnZ0QlzI0Eay0lLv0gKT1SAtlQbXNYmvFY6jE8EFOD8V5YDF4NPr6c5BLD3ND3JUWPwlK
amC1YZ6ekvg1HR04B8YD9+5D0advoVFZR7fDeTGpV9OyIcA1t58fVEIj29dVuq/D5mi2FQ+OytBA
9DQbYS9v6Aj1U1hyH8dICPx6QF4wlhVSgZXjjPZ9pAtifBC7GZmTrn4IEWCWayrZnBt7Qg+sI0zr
LEhT5TYQyNIJEjHdOa99O0fuGpHwhDmL9YKW6YOXuAAj1Ll/4uB5THpotDKniAS1DaKAiOPJN0bs
zmOOiwrozJr9Pd+qSWqHqmUr2K/+rUZE4UHpvhUQGNvGtQmVY+1NE9hcnQmGUJLC95hzaE8/fz8K
kJ6uZyVROeJoGrU4QmwXRzeGgC/4eVUFi8yMBHKZld08r2ea249P5pJ/ZFZ303vwp/04zl6pUEdR
yzxrNXRHIMBQlBl1bsI4+k01ROBEFAHViEWg6uJlnELDcwflXiB+1Pq75hBtmHYj7FY790G3XtUF
tFy0EADD4/VVtSBZKVZ8AUv3nTuZtnHIzCUiI0DuARMxzRDOr2HZtpnC5+6nwBwqogwx9NpjEnu9
Nv8Zi4+2nvInXf9jLe5rPiURIb1wazDCYKA3cO7Ojh5k8S2f0dQTbwDdSEERlLVeGE8aQMbuS6u1
fRFTMi26HXQkN8lI+9VrXlv04mD26kfHDPBY4qQQKym463u5L8fNErbkYEsDcbb26TKR2Ii6Q1oz
Cx/7PF3MXDO01/9USu1erv3sur90JmXYDeo+x+zLZCxyopPVrqDPFld9rXcgzWYVREFkAm1G25Ya
461Dx8diUeo7JCXBlOTyrFPqb4ljinw1Y8E+tABfTR+3+waoJxAqoX2PUwZPtFl7ACYjXJfWKVQi
+ForKKhcpXpEmH9LUb6oVSf9xUI6mYvFaycsLsjKp20GmMtXTPBOdgvMwjEI6xt6PIB4uJNNWuL2
UJKZhQMdcM1lvW8ydq5L9pAWNRnG5Z+aXhdIEthte3C2SjbdqpfY7oJxwopNFqqrYDbM4uyhXdE8
bfKLLWu5UUWG929JWXHbL4jHPsySUciiX7mv0bpV+HvyPxVi+UA36pMZYqYQzQgYZMAUFiLJ0Wdv
GdA0m1XxqeL1qFHD1WTYbWPyfdNw1X2yxFqjn+GiTPuBCA2WJu1V51mCYkHZoCoioHG52LbguVBS
sxgg6Og/EvPbkfE3c0M3lk/Em/d+ahi8Qc17aqUfo7WOiA9mwzunsVE07T4QoXgEjsSYdcg+kVRd
hgmBUcFuNQtHL42Vg92F+0gtvh00Q1M5kVnbiWNYQB9Ha+VD3lr1XwTPDZ16MLuwOtNUnVSpPFQ4
NZj23KJGPidDhQMJEQIn/E5S31Ac3blH8DU9Fsnwx9JzSVlpvUUDMECLF4cRBSrJOwOmY6IrX0m4
5jNlbK+x/LHbBBHEMQ+0ax9CU9TqfMehpmywKD00ncVWe+LEHcyYqvVtcZvfy2j+kUv7kpPmvmDI
kM742hIr4RbT7yRMcSY280VJjC9lqp9wfW0HmXwPqna3l5GV13CAt4LuQWPnXDI/EinOIgiYk1IR
qTVO37hEYeJ23D68DzQqV1NnbEqbcHATq9yISHsxLHGYq/QQJRj8WvY5VfdR1uJ5pAsYS7nLOMwz
UqTQ6UAVI88tVgKoPsQnEnjKUC4Gw04SlIFNMa00EpVV49uJXcSXGpRT2N6MbbJXVtH8jmF7t+lC
VFIpkBYpNc6z1pud6osx8EN8MPPvEj6F0jQXA90+ZxaJdMuI5C0z50vZ1V+dbp5CMcM8Z7Urp+J1
EhFoBQ3qQEpd1qmr1Tb7M5uHQgm5wrO1u3EISzYDIETfTTh+mIOAvaxRP5YFHLKquNVLdVKMByBn
rDhfC/72Mu0eXK4pMhnzOvFCyPbkaPDGpiSSCvTuK3SC8HiO2wEgTYsr1IJGDL+ETEsYemgYe2rr
WChPRUwXFErzNTVeUggtrmD+UfLtCzPojgxAhqHT38pMaaNS9wWD4LxB9PoRO2Roi9BYDoZUtxLW
GG9o/LctjGsnAM7UTLV7p/f1rpeeERfqpS7/zMzBMCD5iREbQdHjlbL6e73k5gHKD5mXQCTydPZN
OE2vor+37kQ6ikPyfefGl5CtHl05SvolLHwlSW6gJSlMGeYUdbJu+jl6NaHhTijGALfOmteKy2cJ
py/MHr9QA0CrQHkVr6SHkKGKliNomptVwtqfMlYT8R4DxBAMakg0WBh5LF7Z/DaMpcyKu07pIT6q
EmYuEYi+09JjNjEKhARHIGEJ5XxWuK10BLGsIdGxZ5rYtnZlHkwNXf6U9xSerHKVQn5acTQeJhUO
T+4mYKpQTIoJmotjoz3TE2GdpzQwJjQKuqIwMM8Z8NvHPHGogXroZIN4iTRe5fGKKf+zyH6TtWK8
ODEbggaor75qjKGaaNvFFuMBEVCBEFfFjZM1UKGGhrgWJJSYRrClmn5cUGkVgzR2rQ4lQvYl43IT
E2LN8LNGj+42EdvSkNCVRlT7Zmj6q7gt/W+1gj82LqXDU26mbIzhqStz6eEaeZ511UXocF8q5F0t
4Yr0FG7sx+B20sJdFzsjmpwSahOJQAHPRXOvTz3yvC5tPVesFLKweIU++dBESI3dTGzY9b+lHe4J
MZq3gUPL1Wo9SCz3Qa1NaJkgPZDXJherAbaEFsLYdoO4Vy2IjzWbeNenw1cTR88dNDSC0iLOnYi5
aqk3vtq2T05GHh76YtsDtYNfimby0EGThE7CfSUrnhAVg/pds3B3Oq6LP8ckux0nmPtg4pcSGtXa
DOyp4zo4N+4Cu6/T92lHBonuOH8L6eZbROZ7a9EKf6gJd67L2U/kW7MGQ5sRzrmGy7ArIh+QXeur
OcBOWLOJq4K10putXdmYXJmJUIFkv/tS0Tel/hKldn1IXZow4ebwxqKFOLjc4roGXTXE5H5l9Quk
/3Zn4GTdihlYazFWnpKHn1VPMPGokXY+GC44vxnSFeTITTrQb9fDK9N+ZHTkJLfzcTJyoKmD1+rw
DhbF+jCt4raQe2yVFfg9A9TvsLwXbcrC2i2eJptfSn10bKzZE1P9RkBzN3/p9vhEGK7AGArStxIM
FCLwMaQe1ju6ihq9D+IByzN7oiMbDPyUXLgv1WQnzSLba1O712w0u6mCZaVDUz6H27Z5ChnpJHDS
NjYitY2KGCAfQ+gn9lOLdJSygNE/gBnGmCmhUoZnc4+7rT7Sa6IgQRHGsN7o7zOJpx7OFvhTKpld
/MepGf3N528xNxdbxZSgVaz9oDXcdWRMLlE3kRnks7xWefOrGTuu2OxDUO5a00Q2PAL/ibm7QkSb
wELBqUxI+dobGDCI8D93+Zs1sTmEAUfNpdaYhUCAEYZDLtvIKblaN/RpfGO7iMnE8BrdPqKj+bvw
kgxiDRzNEAZX/JQx2udce4nxaYQtxsH8O9e8KXIfy5noQg0Umu2OZ1212L5iA84H67EhGntpUxLp
Ut+2okudtL9aO/UblNJUeeYu6Z1rP9kXxZJe1NC1blQtex767r0S4XH9WY1IL0VpnqhYg854r91m
y8aCZgtoBM/WxByDMClOeAhqu3h3dWwtqnV3e3wdYWAtw7uu22feSRfYk45b/5/ppzZ1CqcPtotC
C3SOSFBmPZGNws84pJpu7U9U5NTlQqtTkdhacVQmORjqeXlO2uJ9YtDRGdKb7OGcW1iEx/IlM595
1Tzu0gOYIb9nH9JM7k2M/W19v3pI0TKXN/6XV5UI5dJ6DLv211gx1VoklCOrp9eeRhTN8NGVcB+O
4x5zpSQSouHRkvNkNJmtV0aDfH6uHwFCvqH35eVueQLod91yNkoHK81aHsBS+OjYEPUVH5JM9E0p
awz5j4VmXes5PjTOvLPA/RaUxRtUya9Jr+8s8pzDvrjUTQ8lK1VAysNud8dHKZlUKfCSNmUMIjLL
5OukTN9sFaHytdifMEobfYq6jQytKhv2U9eczIy9QYsOLV6dM9Vg3mo92sk+/i4zFq5xjf1ySl6Z
PcechIQm2jqkOAs0iHUNzV8Mtk7ZPOheMa1IF7lX3SgoRn1f0iXni4fSmDnUQ2RNfsc1Ql72BX8d
QefxoZfxsy4pvBVjt3QzovVqH2JSRp2NjYCtS0UITjWxVSKJxSHAOBP9U8gQuINpx7EbTCboZA7F
s14mfp4UT+uF3ynys8yYevBMK4frCE50INwBiOE76VKnRnGvWSr8tnNeWLS/jyn0cDGd6LA5rmr1
TRsdHJ3z32KNrZ3y9nHmlt9oVsSbM4zKlljbE6UHljvzoKtNkLcaTO7wWWf6UFG/lLl+xY4AOrr6
ZH390U7OXpMdu3E9D+zxd2EWwHPds6ksRDaihuNEdTrla9Ha7z43X2bdeSHuiq4rs76LznqeU8tX
FMxiXf3KHvMXlndCfn6pAhfT0v5N6/ilKNJdKtJHds6HEfVzOrNoRV/hFvKmwnov62crJr994lZ2
sy9dZQ9sGU9FhNZX9L8Zw+yBZc59+tko6r3J2o+cu14pqjNYx3e9Gj/GDgheRB7QACAZsPfDwgoW
ASbjTR3MX8oDaFX9kqmHq9fjGXNwCBfVDe2h5D0xHOd7hQPXY4yctglKyIts0ogWQ/OYP8jpmf3S
n3B2rnWkX9ss/ZVVLONsuc/i6JwsmCixCRsKGmLDPDXGf3F3Js2VMut2/isOj80xJP0N24PN7rd2
p740ISSVPnpI2gR+vR/qnuvPxxEeeOqJQlVSlZoNZOZ613qW/EloN2+y4WRr/bvJTeXQTONMRrFO
mJlm+j1vk19gMY95I9DzOOD2Nqq52b7Zmv1AxxJ5fFDRLvSARF5il3zWwDBF79TVnOVViebYzeZF
KwzkZ9ZLLzq2YfZAdPUZcempYU1ZzUxEKrqko4n2m4pLm6enbegLnPEYQi/tJeenx5Lg4QrwMD1R
gdN3J/jsnL6aZgNgZHav9kQiZIAdz0F7ioPlYglFcQujmxE22xiu9CpBv+I5Q+zCbWG+hiWiFTnm
sDAn3BNyi48dsPTVGvK935XPhuVtBhNWfGWbqw5sdqdLwuXTpnefzFQdAJZjTkDhj8S7PZXmrhiR
gNzpyXUWNUb1KGnNdR6sczqJGxTKL3OM91Ejd3ExP4RMUdt54X62H0WfPFbFsx/H4cp03bfJ+6D8
+DDa43elSSYphgBFlz0ClJjHF2XUn6rfDk2Lz719j63plwvoscj819jjliutVW613fckkrOFCs5Y
ZCf1iikmhjt0quowdgI6TLTPXJcgYsdkA18MkYST8tHiCobRWXVO43kXZuyReGJscO9zMANz546O
u8JzI5YU0ZbOc1KS1hM4o2g9uMYL062zX0JBjSiBtLJ9YuWv1sBtr+aI/30+6cgP8G73pdFw+SE8
2daNPe/PxMdDw9v4/rQdjatTF89V3uwi8z7OyVurmidQYdD92KrrPXI5VGAJICuVW02LEaih0juG
9dfydcnu3XXTP8V1fI4NdOFGYNVZvmBBHhnIJ2GQ2H8YI4zuMWCalislTl5EIbbdUL26QWPMZ9vA
K0ysgHNIPOwI+8CqYv68fNJY1G+9S7QpTn5EG3dwQ53nSsh7H2+J/MHiz6vyycNSYpH5ywr/i8on
eMum/ajPMyu5v545wJHFgt9l0f3ROvPrAgdMbSKzGvFLqIuOhShCc1/GVF52ALARmNtMOyuDal/M
9Wu4xvvGHa5+6CATWgfwCtdJcwnLmYco7nbpbB6s96FHxJ6eB2ilYzLtPa+/WsmvaJEyVfWTKu8L
tRWGBTNQkIpO5H7V/gsjmn0U5j+h5Z3DGOz35NQHT28/KcB8DIt0o/r44JUoOPBL+AJipbXEMWce
kbLIdkh4QT+5HyXTtDW92Nc8r45GpvhVZr21mVm1Ard0ia0wVg3SjpqVAdsAE6gygPjO3rYQv5ZH
ZtSO73ALy4DpD6jw9up4nRn4qV4fCfn6NBeEuCbO9hTvO/YTx1Jb/f/t2nSEjlXy/96K+4au9p9e
kyYidPKvps1//5f/Ydp0/+EKmyiYr3uOj1Ud8t4iydGa64l/OLZJC7zlW47gE/43KJ/+D8fU8Xoy
ynGg77kYOv8J5TPdfxi+5+j4QH2dFl7n/wnKR+7P/Vcon+WZjmt4lu26tDL6psF3Ib8/H5Myav/7
fzb+SzRZKi9T4PREy9KtJ6qfYqi5O1VybV22Yso08w0+Op34Yf/ZYcY6TNpDhpP/QqtQbDkHhStu
VUbECwh6sOqHa9sqaK1R0VY67ielKdd+JNBcUdyGfYv0SlZLvEkp2RYVhefEOcmJGP6kH4XJBY9n
kvAfxLdNqOY39elYttzMfe1iK9mTgVBrN5J7pQO2aUhFb3XH3wxwtua6Zm86VgfsMcV6mDSyyaX6
dCMciZZHatnhuGyEUL5hEz2oeYKxRAFwFNeoNbO2MohI5YyHY8YlCq7TwY/bGNJPeUaPq9dWuhib
xRN782QNxGTYEuI75yi1t9GpmBdOZD7rdsA82oEGMKbM53Ej/Q1gzibgIVjsLI+JHfNyfZMnWb+C
JvGEFRNwabJuBpj9E2JRIPrPZgLabUH9v6YkIlH63IiGjNXE6JTGXAnCF/Ax8qC2duoMIrc2pvCW
unod1TWifp9sVQLyO44lUA2wRDGktmdz8B4h5QbUcLBsERnG5dKePfRPY19I8Sy7QT3osfZsCGMz
de2rE6u7bTXBoJwtkK6Vg32ybOp1lbzNC7vZB/ahaycl/atDkJzh44vuyk9rqTeSmIYys9l2GX1E
Wucdlo+CT2EjBP8nKjm7pH4V2GXEWajgcK8b1oXoD3Qvp+PRnQMwGEeDZGcJuCM2ECqcowLOupoY
P0eVTR+wPpzFoL8nNOE9zOxQ12I0qm2MqlzWBB/RmEOWD4ZHmH9ILC/BVUp4GSYY9MikFkXImNhX
RSuYTnCBrzobhqleI8H3SV6/EzeE3HfqXNoK3QiLcO1BdZbGTGEw42hKpKNdztQfMtU3eaVnXUC3
N3iQEx/MzqJh4xLq5qM0xEOGJC9y/1plnLlr9WFhaNk0RvqOTbS5NrnOYWbGuGgyScnQ6+xk9DZ9
0bQbrfW3SYNuOGpZ/NDaAwYymnDpm+T0jRIalfQADXJeWcrfmRMQqTpz4g35PrXrI4S5vn8TeV6A
P6yI5RDU5UnAbTZSLKO57Uo2+GIb7T5Qukl+CmaGqc4YZXdGO6h1BdBz2UNv8sL1NkYSP2WoSpQz
+0PQtQRbwTR3ZP/BGFOK1XXqJX62BDnd5tErhAbhYQHRSOydHeTsshK/yYNeQvgofqlzL1ptsaNF
HuLugEdjmhv8mF4Xvyv7FjIX3PsjGJ1hxpXShe4+HgJum/c0faxtmiB6VKLBRegwDfviNmm9ZdsV
NNNbaYw/kza4u3iwL7UzHnqjEVsXvHNlc3SdM4jV8TjcJpom1n1lwybxRIfsrK0Bpu0NwrY7J4zu
mLoJJIf3driGAt5R47NTsvOLCwCeB4ADFUUK3JmWWwfDDL0iqtiu+4QI2c7oexZ5DB6EYdtPBAJK
BHR3PUX6pz4vL1AEHc0Q1tYNewD3NMw2KZqf5pUw0aLmuxc6PEscbru8mQ+Y0MRDrsjmANB4HDG/
vsRFfqzzJ+KuoErJFUx9bK0rAN3HlrD6qqniH8kw2/CVeU0UJLHcdK9mFA7HMVavrm8unMPX0EkJ
xpOGGfCaJ1ns3QcTX4kE0T1izA+oAorWtFHQJRDH9kbJ7qHw7B8n/Quj5ms+LxlqygvWUJ1/VI8q
WeiUCjkT0HBbf3ah3W9U+x0lprpQ4pNhg9RxkBTV1hQOPkL3i0M//XCTF6/Jjmxj9iRmSkzQkzyZ
6mrejdVAlRnlYncHnmHfnDttYheXSF7dJil2DDTWTkfzzqD5SG4gtDIXATEzTxhw7VOMgN3E1ksh
aS8yY1mv2xRcSQ6NGMqUV+ViY2qdJJkEuzHBJkcSj9+x259ppH2p9X3rMbUc1G6UknliWrI1Z5Wk
KV3cKbWgGAQGTi0LdWxtjQoSe2Pb4LA04GGDGDeRGogy4dODilSwJzSctTeVT03eENbzmebMmf/h
+O6wL/7y8+499XApujlqyyTHg7EfmSZQQwTIDscB6WaecDxeOtmTnhAhqQMTNV9Hc6Z6dWc6sqCN
qo7XSR6dMAbqN4qHNyg4XDvJK2tBHYSZnu1cLaKjJDYPQ8Oypor6Zmatd6sMiwAQeB4LMWxkn39y
Yq1mjUwwoZXklJquIt4rz5w4TIfELLbVNHaGi4vvClVDP1m6/5S0mnmsBi27ab3OGyg0Bw0bRoxJ
3E7djdH1+MzqF9vynzP6CJkLvcVMk8AQqjff4LI0xnqrJJb7ymWaXTscBiNkCWX6B0Yp835oDzxX
6+UMfIRLePVUPMDXPWGTD8zaBZqjJk7+sydx7fJ5zexTceXfQQBO97CvsWhM8++eNMgKTdbbcqt9
yEY9YkvRDm3E9e8DJiwkFyZ7DrVPGAIGUFyO6Pai6jvwWhXCHM67KpPrvvRj2BlSMvz9qZByt/Uy
h+4nB6Db5K2XYVkzWM2W9KqxrZRHC/BUHoc2/kUU5bnpvWw7WNZjxAYEn/aw6n1ageMQD0xfeYFe
6Idw6h7ahqMkJIJT0mikONAAWRQG8hLviUj24YxdtaAHhvD1Hk23uOqNByBGRB+1i7QOHyHbMzlk
3jjHL0MV2sFUiI84THZq9lngqSPy2/HNaTK5EZwXjcx9s3sgIfjWnWOl9BBLi4F3pSvF3iHPv6U1
p91XhjFsx+TT1mb13ujRN+Pmctd4jIeEeYJW03ID8RvTqXVdESh6GRDs3cRzHgRhpa0fKWPtuOQJ
I1u8FihhsKHyz5QUOLkzDsggcHA44JLUtOGxmLpXchzzGrdYtK4IX7oz/NDI78ibUIVK891L7cPi
mFOeXK3SsnMFihSsxSzPGMXxfK08Ib903HYXWiLw5hA3HZMxPc5TR9ImvhO9sU+ZtD/lkDQbo5nv
CbPwxI6gwUXvGOR5ItYfTqNRCNJZjA7DcMU8kznxqLX7CR8wjfLUTeXzHctSv6rN1AaiafxVFByB
LZIWbB+8Q8P2KWiUm2K5IZvipeO6Ct+y5UJtyEW6vM4Hdiv5g2eMbJF41iW0SoCYqiPqP5TceJD4
giQbJlQDNFhmvlHo5tvZ/UozqVajyuWOUqY8E1+aNjLIRy1DstC/2kh8UNXnHFotueasoiej8PEu
zhK82xXvH+QdRQmbNpWPYV1fcawz6e7Tx3S+1FV8Dy24hhSus6XMLejOPlU3xgzyT6K5uAqrbmvd
pxK+hE5r11TrCOKt/liNQ3np2PvQEHpofI91TKGl2WJ5uKdWvZuXU0P/aOvKoNuhubum/eAVHXPV
mbL2YaScR1vwTyHl8pZGFpdQOTXg46DBk5H9Zm7n5ldh1W9sednbtUMfmAMyTSnbGwg+ZGpD82md
wM6LPek56ximMVPsz0aOeI7vifoPwe8bK/cKasINSs7i/elfRtcY2JYjZiXQRlCECxJrGkMZyzRX
2WhGh26mNDJMRX/Mtb94xpBFw2zzYQ+4bQ1Auf1rQ6pFS102qZa4DJhTA4ufGRmHkhlDMv4bzGE9
+qQQWhsohcdz1V2m8lKbvS2+NhQzzc2uFGDObKz7+qOm6HtVmlQWzeAcV6bGoJDDvRUMoUITd3ez
W54nZk3Y+QqFozr9Hjx2o2k2XpFgfnqzNYPUAsuE/+amc9igj5knSsJMAgT2ygwd4xAtH+L6q0Kr
PTgq+WpBnuse12jGDbCGGvMV5w9aYfOltCrZxqp+Q5X+EXX22KZMgNix0g89iof2bJFZK+vyXBoW
31PbWms7bUjgaxSZ6DET8H6m4rH+KNoGiXZi3bsRJDy2PaGmzL9D7nlVCDg6c7i1ECdGhh+dxugj
Kg3wIrO/GOzxvQASQUKKdWzFc5QPwfzoSP/RHqNPdGd+w4w1bOw/ggRHE32GQD38ZrF74yPgeONa
6owDTBDI6DGVVccq94hhu/TH488gR0UZIqSR1tkzof3yjZdxnjf4M7fDKH8xxw0Mx3+x3JHp3MYf
/edw8r/Zff5yB54hFkVamvwljLPPDK/BDpOytHh6ztmgvM0djz83vFHIcSpj+UoQcCM1/F5ee7OW
Xh7KDQFcQDaNEawpQgdnlmaYP0ma4VJpoR0s/1WaF3dpdWsKEI8GZoU1pj9swXQk2g7UUtXc0lm8
l021T5UKwOQdCRbtWw3PuV2diBVdSCSA+BqRf3ku4FfsuBwdyKGRuFe68WrWzT63Fnk5s78yoglV
dZ41T18ldfbsW+Y5lc11IkcmwnzTOr96WRHcqB5ANJBgwDreoFlJmTy8N0lJuZmpP+O+2PcpT2Uc
+JVweHhb17GxPupKPuutOEd1eOnJMGgam0IABGP2QYKQ/V5tf/Xgcdj/AjmLGbEZVv891vTysMXJ
QgqgDXrhcOoF4Kw8BycqWzsnLS+u6JlWxt++Pd7zkOljCH9CF+7NBr9kyuE5SSgdWmKMy0tDSGSZ
XG+LZu9jiIGVstJE/YRrISP8D79wdH0G6CqQWnEcK3HsfHMfm5K5vHjz5l4FKc92xYq0/M415T03
FbPKKH4OJSRA+enquwRiyCocoNdUtrueJ//WC/UaAVqULQPXMJU8gpAx7Re2Fa+oFznbKE7PWhze
Moce4ZQBgzVY9tOjdGL6svFjbsYuk6u+yG4Z0diDqdhPobictUzXHxK73dGG1h46jEmDpAxZzZyj
mBKtPF6mXAeXT8QwdVrJQZkaE9PDxr3QEyITClikX8ceBYCFC4uXLM6O0p4gkm2XMua9Flo3CHrN
mhOgXFX5AkmewlMZjQ9z5vLc9QHuVfVP5fANhNOAg8TbziOpxLZ233wSG/uKU0TsYGIf+7bjkvCx
tWjzhVQZBMlwL3rJ8VWPPxu2dRjIV2Fe0aFneA9mJHcoV2zjIvNix2m/dS+Od24WRFcaCw7z8Zm9
45c7YAtTh7ZhGwfIrg8c8j8BV89lmkzSAhzRVmOe7GdZfUFeJIdrySFA4FOLMWeLfH2TETHQTqve
SAWdRghqq7DVvxqNNm09udbLaNAPaY8JOxs4J9HWuL4NZrq0CrlgirVnZ9CuvaleRYsEU7WoVbok
vZuIq2tjiu6r+QNi0SJ2087S0TVHN8ae63IrGp1CowLAhCqzc6J73iWJjBP+KuCL5E6xgMRHDVbu
EMKEqmqcDHTuPdtG2+9iKT7MqmITLb+txYhMegzqUG4fTN3F7m/q9BxWn1W4GObJv87uQ0YV1kWP
ku65TLJDSH9XHDfdKUfxXNt6fIzmna5iRtyDg8GhNWEkZNGaCuJTaWAUGCOLc7uhfoN5wYntMhSP
52bfSh4bBlInwxb1YKqBIjlXnITNkaMan1JY1my3wqAouw/DE/jT2Ngo/ATK0qaDbUj6Pe3uNMUI
bF0fvkcW5RkNIXCV6QADW5INjWmA21CXKmHUoS0UmmSuJCeKv0hcA8tyKbyR9vDudMukUD3lOXZ4
wPLUdFV01pErwdWbu+bJb2ZnK6R273OKTvnsbBMLDn6F7e5Gs8v2QOg53c32njXVXeUeQM9haDkl
sDnzUxZbBennkNn2fhoxc8eEvuvC3VhWiKe2Rd4ojGl4HPvflanGNURU3AOdQq0yz3VveUStdcJg
VrupRM++AMhEJxEqc9leoIff3LHaGUixKzUO46ampNuomZ8iBVLd9HtmzBRkHOiYPhnfbmj/FC7z
JpWH2qr3XHiPUn+iLXSva7LF2RLdCMTfzUS7hN7AVe0z2LLgX0pOOewFqU4CSu7QYpfe6Bb8Tlo/
XXspTP4qgqYUbplzLbeoWawbtyb5KCstiDLtUIrnELraPLj8x3mLDQFjv458WabdPa/M516rEAcm
7aPUhLkuXJ3uBRfrXu3EQQT2OsQZHjLDS3SHFquEfZsO3dYuKPSFvxl2r1UbocdGzkb65AGtjN52
YbZA6FFGy4icLtBM1fi/NV28ODOKFHk+TG72MGMQ7vfhUOxDl3OHluRQUJqREgroKnKxyLsGdvsS
U3k3Qkwi0RHM4lCHD7nRrrqm/sZ7KDYEB9RyZLpTvEcUcXkTtVIc4xQwh2O0N3PsDPA5jA+zlL1F
5QASitt/vtdEzbxRCmvznyQgNwonQs46a9tD+/zzpojJAsDcc45iqrkA//xl59O0Kkxu9ZZnJqmc
pN+aCFbUsYv6GPXGBUHG3lYLgYVoZbxGmoFfsDCNreWNGUE1W3VLuwvmZN41IzwtqDAcNlJjT6ad
vEXS10c5D3uIktPOXILR5mDxZnlPQW6yPJAxWOVhkOOhqO6FUScU/REwCBX2Gcor+epMEBtGmeHa
KSs/X6PJe5jg+Lp/vpk/7/0BLP8ff8cudD2mUuxhEonjsGQe4CiFa9XMXkAZr7ZChobAvuQ//7yJ
S46tTFbezKUZY1xqJ+Ki8qfgz7uul0B/+tNN8aeMIulYf0oB2irRFyyUZZ8GeCk77jx57JIYRrcc
6IdLeiswSn6MP2967pqNEvrn338lbO/ILhe7mQDER770Pz5XTlBc/v5jOmF+mjoe7X9/QFFLsDZr
NnOV5PEWNYwuLdjdf7/xGxMAwp8/J0m3qRsqtlKfu8BrgbAWotd2LhmNso06PNgiW3tF/eTmYYGF
jf3woLGaKgTsughPhVvqB48eQ1Dk88boyfTq8JnXTddQZloQfc0OlUGKpiAuVZUcVlIfHxQTSW3H
SnAvAJrBPu71R/qGL4lkj5Sylq5GMQvWU5U8uGm0OG0QeR3KKTEKOj+4Rbu9LIcDZwL7oZ+SXdN5
AHhRpSCdiYiyh4LdLSqks4oswiTchrT8oCpOSfEypa3aWRPxXy7KU2qZ3wD5qHK1USDoDHg2wlw+
aDDFKLGINzyjj1M0LosAdixbKLGhdO5mUWt8gqkG4mtqthI6FLntkPXGTPfAVFlV3eg4m74DSbEn
ukj2ABkGODGNovtSn2DohMOvWsMpMrZig7uqAvjdq+LOOdEE+QWULQ97jkuNGyyUFOZBQMp63sDd
XYnoi7NvfpOakeBEyH2GNpDALLVuSglzubq2+iWyxL42FwfWtMtddM/Cfs0M2owBOv0UmvPUcKjO
a3nK8yk/mFOF9GmFgZWnZyq+XrLax80HNjXzDgy+qVaC/gBUY3xuwZal2fMgSvQWQh5hbz2CLDko
P73oybSWdfWKGM95v8Q1jn35ZSIYCgFqJlc2fMSFf1u+rPQojemwCrsOtepxkv4uKyJyKPgM4qb3
sKYFFIwTtPXiybbcN4tEPB8mLRnr7wQJJjSo5rdqzPeOn9BOEUaIEa/MXrS/4gkNuxJPTfdQ9Ymz
QqjEbTeRIOWnCyzkhnPm0Gnsz0B6hwgjCJvzxVKCtHskRMyv6ZJGHic3ihR1Gzwa+x8M0ayUebkL
pf5Sd+NuEDOnxAS0gerYXnHORQFnrRQHqVs0RncYwMZwY+Nw5XnmHUQNOg0bLs9GVvm6wIGRFD+Z
ZcEQqCG24KCFetNAh8S6zKkC02czr0zaq6Xwvx26I0+tRIOi8ZZo3NR2V20iuuOrmn0fnrtOixsU
hx1cDLJwGmh1M/OGPbxt51aiYlb2XKx0Zhl4ITBaNl1P6JQfoWSyt/zqGBSZnzXe9MHUPi44AGM6
cBhCuL39rjmKWI/zZPTpjimldRaM4NKh04KQag+Ougi+YX1uHEorltejqRLiO3GDO7pqz8bkvQ2N
/tmCgF+XcEYGAsOcZfmZa0x3+TB9Zw0tX1q+wXEV7TqFe9cKm2fHIhTBQJSNjXmNSim3StXNFr0G
QF1qPxiIdXvHrXTQUunXBE/fEO09cdq/3AwhlCA+ITF8dJENvyLxqWrIGETovIprc4xWZWx+zNLj
5fE9qAz+w+zXj2Fv/lYF9nG4ssuGulzBeyN2wjvLh5IEY1WWtb9FS7rOs16dhJs0TAZux+q1cY2r
Pw3AOzIq3hpL2+X1K4csPzCZ3QdRblFUr5r04IdR0GIKXBWF/cxE3eIiRfz1AUpiRSHJ49YbKFh0
U7UDW2dMXfUvvZ+JaBchq2rCS+I1J9ut3nTNvlhJka+RETAIvbVDfRAW4Ssj2iYkQQNTeBaJ8v4A
acXYQ7Z5TmO73npOs2xTGd55mrWLIlB+nVbz4CTrQPhi3PhiN7UUvCaCRlhvj5r9TqqOliaPxfyU
ucZD0zgfNVswKArQ7P1sHUrvsfadL89lcsNlU5r9j6jmu6xvroC9biEDjiHX4vIB0MUMguuQ/o2G
kMG86RN/SW0dTEs7ji11Q3Fv3TMqN7Qp/aQsbu871ZZvjWolBy0OuuRtClFi2CyItT2NL3ElG3Ia
2mOR5Q9y+NLobSWa1x1mWz9MtL4GxNfNlWUwPLS9jQlxcbYJFAvp0TXh+uvQ1PbQgC7oVHfHdW5m
3t1L6lLK0iGUbF7/fN2pg4OiZ1nMaQ9kpVs9xq1erQSuBGNmy23plOYmjhsS6hfsiLIF8Z2/uPG4
4L+jFjfB9KP53Y5CupiVZzkjwmZgeQGh3T+2wEFXA/VugdeUOLfCR8fI1uaksGNanz467grf1Td0
65uamNo29Utag6hs4pNdahcc7uDzeCqO/s1DTQKfk3HrQj1hCvvZklGmav6DKP9fXv6l02q6Ynb2
XOJ9aNN0rVMYTkCOqXuj73m4kv5oUFhHHa5QA9GFJ4vyUo6R3a7kQauV9WcaFXAA1LXx7SCX1rzv
hjBfD4U7b9iDPOD2POq+9Wzr1psEaukU/ADsLQ/J5AJG4XuZItwME8q7xEohGcNg842ZnmUbpq90
jTgbxoGfoPgLEgPyJR3G45A86nb3rUfscQQZHtXucu4TFtpd3g3XBSppxIxsrOkgK2RiQF3QpqRR
BKBzGYVqHOMnZmIyFbsGk3UwVeLsJclm0q13esiX6VV4qsION+tiLpxyTonMUnQ7cGv5K+2Htzbr
aNogoWPGOKO7NLmrjiich4KUWf27l9ebtmu/6sn6wC/1WuZsC/rkpXaGX5abkSwtxzt7jXLL+ZEw
Rp2QsFLZZ0ytlM90YoVcSl6/+bJ5PUNvFNwM4LvBXRE3zfbeQj/Vunta6Q9yXGN6rQNmfeY1D408
YKUpSUwNc2BzK1XmOgEhsZL9CKtZJVwJNiiaIpFgO6AJEhln4IXlUDOyz67GEQAmYsVYzNxiyz3r
BfNii18MdgK4aINifiuiX63mbPWpPpUdOx/LY6XEQnJCeb1hNKeHOYYcYn2qIaM2fnr2aKJGNCOP
pLDskkFkvSy/l/s7xEMbtJ0TILHRCCJgRYyW82zp7mGIB54+DlM4ZU4PtsukzWsoEXIE4aso7/eR
29lXWr84gArtu4IvENjaK3n3ld7W/cop/vg9rTesAXurdEjAOMRdQEOv/mz33e63cNCnukhrVr5m
LEvztSRaHgw1j0zKA42s+9bg3SIxG18ticxZU+vZx9EKu9TByBOIBli1G9GEx7/ba8faSF4yUfbb
qMpsDlY3PUuTU8+kxCyWsdnMRKZiQFqFz37iALFgLhCF43nKwtdOH5ZMbbYx6vYENqLlq8ifqS55
ZIj5Xqbzzk3AWlMceqo4DqEqMArpPKgTZoqryf0022ReZa69dgliIySlGycb92VhbCwm/AEUYnLx
yCDEd00FEM9+q+dEHeq2QKWDCBO4yRudHdeeTeQu9AQJRpHd2QLhUZjcd4w3+2ZufDpbYkyoOino
ymTG3U8bQ6cAIO8v8Dg2Q4+RdtSdjxG5YjNXPFd4cWG6afFjXUc1rDsCoCrdOlV0reL2XcypsVHj
wgPBmNSC4hSAknaGWa747fdHP+q6I9ObwGXiyjDoJFtOFVVrXxY64A7uEB3sXcNichO2UgdsP3fN
TV+o7irRrVlqk5KFrCYSko5gZrCH1Ws2awa7Zn5yHlGHEu9QCLA9aFvC25J7hd5zMluDizd5cnxS
z2lZ72UE3YeUZ8SBEEQN43nFuNToLIVO4Nz8CWNIZSfnHN1qx8xZ3w1G9mhL80tGWfqg2wc/A+6b
4Uw15hMJY/PAyKzTZ16SrmBnw4IFkhwPbuTNB0uCqpC6vSJ4jlcKNU/2BfvIGLK9P750yEJKlFQk
KBz7UPyY4b92bVWsTfvdl9+gcNq11iYhUaHksUjmx9JEpmuYWU5tpB7D7O6Bzp7RRFwNWaxCvXf6
XJE+1P5q5pmRUqIIU8yjH1RiOMC1/kv4hbOmmWhnpfqLpX3kmfOjW3RTlaI8mSXOGZPiwdmI5o0f
CfCAuglyu7xQBPNq2VzWlPgwwcBPMLdrovNQSJzY2YLn2VMtRV/LqK+tSSAOdh19kEayQY+mIysj
9TSbkB56eqtjkzWEV429TXpoe/zgGIsDmnzoefd30Ka8fVW6VC6+Is+gETqau/W64asUjGUKGT6p
0X036MBFjnjpS4JheGGanVY4l7GE3dtOv40GRTbv2dI0TG2ipcmr6LEM+9phljpMNq9XK0NF9po1
lMs0b2+pg6c5roAEudmw7Uqa2H20+shLP2e4uKIv3oGGcfH3H23sb8uOHJwuw5oNlTozED9PI5MD
vY6cO7NZSjd/nJL0eYbZO+h7SmMUx89oLqBFUQqV0D1UzIMRTCzZpO3ElZAWGy2kTtvcxoQ6BwWw
TI7GF3y2LshyA7ZMumfti3aV8dL7FtkgwWYvy4tya2oxJTHEFWwCkFBw7ljGnwb3d5tSyOF7MHtC
JOyuf6fEPaSc7UyhEXubpacYyxI9SXm+C8OZ5rmeY64gflsKC24WjvbE2XT+jJbe6ntOfRq630Zx
EGtGQnXFS5L0q7ggpy6tBgqDPlMsEoN+L/+qywycRb908yXOlzWNcgWv39kMifEYW3p3GBWw3XZy
3vsvr4KzlNVMk5AYe0hVEA9y5J6OI1cpt3HIkTZTL55dn2P6SHae56y6uZzWdv2ShJRHAtZ/coSW
HRPuXzZ8ebrphLTWPZWX2yanExOXzE50HZO1cm+YnQqYbz3NEbFJO7rapJmovUk+HU8kh4Eqzhb0
EOGrfqBPukhhzlH8NtMRQzuB+6jZS52d/pBqptrEyCvYKcugr5o+AHeLXTHfM8yh/5OKzL2t7YUc
+nsWLcHZdMChNzDDjST47PH3H/fxf/0e/y36qf6lb/ub7VeDl637dz7r//rj/9j9VJfP4qf9b8u/
+vuv//WP/KN//qfrz+7zX/6wKSlJmu7/k7mz640bt8LwXzF8X0GkSFG8yALFBoukRdrFNu2il8qM
NhY8mSlG48363/chqXFEjZ14c3xBJFexc0ZzdD7f83U3HO9/Gaa73enrP31YDxsI/UxieHp/uCDx
rF867519nNDVEJ/r/f3/hlfXm8MdCsbzMVO/OobOufGsXzs+Uvw2X6Ow6/nSd1tIN76ydUODFudH
OnbmtnRdk1JT2Yg//ov3FTUkzXZXdlV2bOhKDeILbj7FhK9/vzOv06t+Bg/6LXNjr8fpdBw3p+XC
YCYw1ifkn2DCisSCCaZiOrirG0U3mlZE+Csm6MpwJB4usXCY0fAufWBJTKjr5nmS8DQTdOVaOpBa
mvaN5pvyJZeS0LVVZ2rgNNgU9jAjdgUxgNOvYilA1Gvm+Y1raq1NW/ucAc5Wpg0Lp1XH1vM2qkpZ
TKBVcL11+0+rQlcxYoEg1B3LdBmTWNkD57AHoD/wyXFYUCuYVBYTmC1J0rkyLZdG8WlVMJX2dOux
lblhvTdmL5cEpVSFqrR8FPEcYynFGcXw6qT2AEnwnQXqUHgIJnVWkqBqy252x+r11qETrSnPKLZs
ZZdywVVWI+md4Sw2niH4v8wq2or0jtY0p4NFKM4uWhY3y1mgLbvdmnoWhZVjoGGhapXTzteBVaa8
EEGDVz8zUHrSJhhXGUMO3KnGMouGROSCoOoa94DV0LrGKPgufWBBLpLjh8lOfb9hNKridIKyjh35
8V2vAiVHDNHEYwzFKYJW3IgUagIyQABkUXZjaKPHT65lAE0wVum2MdqhCsXJgFJ1gx1/TsrwpCZo
bnJ4y7fEKagwSLnyjsx4Bu5w4QIGRLMYP7AgTVAaUybkApdEcC8hEGJNSE00sLKKXYO94DiJqbtC
uaDx3GKNwCBoAAreNiC31i1Rx9I9kj52BAoe5xhFpSsuUlKGLgWhLBhTNcwyuzYciFE1WXTOBUqi
jD37xjG8jC+KvqOwoJlISewc6orhPS7/4AWVshzXybnQ+YqVF+QO/CQ60PICRry2NGA0tmpMMAfW
pHBoxYXWVxqYAW0xDD+GXLo462i4pyTUCGAlr7wnIiSJsiRIa+vYEjYr58PsPfsByoubWQvQ4d1F
jtJwbMqZ1hItgKFZkqVcIXwD9lZTxgOAC8hbeTFTAMTkTPCN14AmTtuQSq/0AVSF5RG1YTRAexZg
lQco8OxhgYRMFLCNhEvcsKYBzhM4rLmAgwj4K7hbRFUK9JMt+a+QC01HZEhI6MGXwvaNgFlm0UKH
H0VV0IeOmkaMLMvyk2BiLa9OJguARzhBz7KVEB5e+ElHTAXEWJNJkGshMgX6SWJ7IReauvKEhjgJ
zmVZXM5aFhSYPKLgvlzqC2wvKIsgzxe7CDSC0gqTnT5Az2kfzlIjXFu5WgFGAmqWCLtrY+UeoqmA
1Sg1Lt70kgdkaxWegzQC+N2V5yR5LqkyECkAoFGGI00KgULIy5YswCS0nJkM4APBNdKSbFBBytBQ
M0mv5vvRJe52crCOoJG3rE3IJHIuUIECXQSLrDtw+cSlwkwCWKgUdyeZ7MgNKMeCNxsiohXu3lkw
ttoTO1N+KFMWaBWVJhBwAdOv+UNKPcOpmUYAv7S69W3HQNhsOEuTBXbICp2kCRJP4ZkwPJadg4ot
ueBNWIxGbG06uq6Dh4gfWJJdQIvFwIKh/E7KTE1ap6Q550KA3hnShFHsjVMd5rE0LmhKaFJZAHB0
hIyYBsATFuHZVcAEvEIFShVcnoYLYo0gYAJyDq6QC8/UoNfAggd8dg4Y6kFnipMFMn1xvFATHLcs
SQpdK3NUtLQLVOmxi53neloEX0qEFkjyhNYRkIl4iK8PfoAfuIAWlGpRCcIFDnOjOjHdLMxHBEcu
5IJpqrZjVT2pKWBSSK1z6xjSSW70asKqUqMmjLsYWqAZoQFhB7ejLAeSsuYC4HNnqVI86EtpkoCD
F0pCg5/UocwCckAJ8qJ3R9VtpQAdkATK2KQtSfQKihZoKBJ3MBnq8LTqETe5JgVFuT5QnnT0cVjC
a5u62YrzECRBUg9BLmVD/ZUTBNQnH8Ge6WtBFELvUoHdfA1vTuwdFP0YjfOaBi0f+hZzMaAy2fCP
DkCSrrmES5dlEuCBklajGrAVmrdCIZ6k+tI5dCGQIJ+mo82G8m2oXBbGhQAVCw0jySSoOyeK6MqI
bc4r50DoDOzOT4gkYjtfcYgrJUWdXo0AXkHiNev/6YWyVDSAmHONiF2NpFhRDMqLGBvbiKF3FomT
glCVBFOko++yxberCKphEJdyCBbCovHS1MFir6TqQCsbeALusQFvC31KK0GIgCsBhCXHYGVIecUo
+vnE7QpkkrHPnYSZZDI0LuZcwDTS6+/OTU4FIs9N67U4e9B0+XqMi5pf9gp5VjUqY/HGMaCkiJvc
8rNixmf80sOkDCNFu20cpBmHaTGN881fOI+ZXBKYB2Debl9dgyZfZ78Y5moS6S9zNj9kHW+x0rT4
4bnyFD9n/u/zF7z86Oyzzt/q/I9vxuHYHzc39/EH9/NjhiGmV9d/3fUf+k99Nt8SRzu+PMmr6+w5
F7bgG4Sn2xXd0Osipntkf9g+Jxwb8OWEb/v91E/nRwyvMY36SCn/2O/G35hszE9YpEZpMW3uCBz7
7WH51KkXX055vx82p3Fzd8qIx6ZeKfHXw67/3B+HJeU0USOmPE9sXR1+u2LT+d2nDznb08iK9FN+
guvjNpfC1Okqpcx4IduScsqpe1RK+Q0cH8clx0ndQ/wtJfx2299kAji3OIrp7nYja41yjUx9g2LS
++3Yr6xI6kITUz58zl9e6uuSkv37pW1K/TFiwhC429zen8Ugmr00xyIlHdZHTRdsJj8Ga5DSfteP
+8x6UJZ6CffyLpx96ffb8xNGZ576LuSPPE09Wzum4XTKZFqngr6Y/ri5GT/2+bxuqg/LSeMLpsMp
k2wNXADGIac9TSN/2Uh8JhaZnipYL0H9cHdck36RBz/sTysbMs98SB/6H8OHY7+KnubmeTnp3/vc
bwGAhsKInPDnqzf9J3bpj7lbh34oObwE/b8Nx2nILNXcKvkSxN8Nf4ybzI1BPIB4L0H8v4fj7ZlS
lO7U6ComfeA8ztWP/fGAp8yVM5U4XuYDXve3a91PA25S8v+8GXOOJzheTPaWw8yHPKsBYgkYt5j0
cfi4XokQO9KkhH8e9vvpfvd7v0oTdKreSsn/cnPYDldvpwvflvpLpeT/xUmWxwVxBpVf5gMuBTGQ
B1aUkn8P94dpGrKQYm4xk9P+I88q52KDlO6/T/3N+ZsHmzJDtlKy/xmOn/BsGeXUXyWm/NghxwSy
Skn/2uN39h9PuWpScwvYpZj48I0rlIvNKd8Dlfw6TpvDnvWe50eNbzOVIcTPfs+t0f3HnHJE8b5O
+TGk6aEZ+hJ/Om9Xeey/5eBa+I3NbuiPP/wfAAD//w==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Sales by State</a:t>
            </a:r>
            <a:endPara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regionMap" uniqueId="{FCA6F099-DD7A-49EC-A37A-A457415D4E0F}">
          <cx:tx>
            <cx:txData>
              <cx:f>_xlchart.v5.6</cx:f>
              <cx:v>Итог</cx:v>
            </cx:txData>
          </cx:tx>
          <cx:dataLabels>
            <cx:visibility seriesName="0" categoryName="1" value="1"/>
            <cx:separator>
</cx:separator>
            <cx:dataLabel idx="8">
              <cx:visibility seriesName="0" categoryName="0" value="1"/>
              <cx:separator>
</cx:separator>
            </cx:dataLabel>
            <cx:dataLabel idx="12">
              <cx:visibility seriesName="0" categoryName="1" value="1"/>
              <cx:separator>
</cx:separator>
            </cx:dataLabel>
            <cx:dataLabel idx="15">
              <cx:visibility seriesName="0" categoryName="1" value="1"/>
              <cx:separator>
</cx:separator>
            </cx:dataLabel>
            <cx:dataLabel idx="16">
              <cx:visibility seriesName="0" categoryName="0" value="1"/>
              <cx:separator>
</cx:separator>
            </cx:dataLabel>
            <cx:dataLabel idx="22">
              <cx:visibility seriesName="0" categoryName="0" value="1"/>
              <cx:separator>
</cx:separator>
            </cx:dataLabel>
            <cx:dataLabel idx="30">
              <cx:visibility seriesName="0" categoryName="1" value="1"/>
              <cx:separator>
</cx:separator>
            </cx:dataLabel>
            <cx:dataLabel idx="31">
              <cx:visibility seriesName="0" categoryName="1" value="1"/>
              <cx:separator>
</cx:separator>
            </cx:dataLabel>
            <cx:dataLabel idx="33">
              <cx:visibility seriesName="0" categoryName="1" value="1"/>
              <cx:separator>
</cx:separator>
            </cx:dataLabel>
            <cx:dataLabel idx="36">
              <cx:visibility seriesName="0" categoryName="1" value="1"/>
              <cx:separator>
</cx:separator>
            </cx:dataLabel>
            <cx:dataLabel idx="40">
              <cx:visibility seriesName="0" categoryName="1" value="1"/>
              <cx:separator>
</cx:separator>
            </cx:dataLabel>
            <cx:dataLabel idx="44">
              <cx:visibility seriesName="0" categoryName="1" value="1"/>
              <cx:separator>
</cx:separator>
            </cx:dataLabel>
            <cx:dataLabel idx="45">
              <cx:visibility seriesName="0" categoryName="1" value="1"/>
              <cx:separator>
</cx:separator>
            </cx:dataLabel>
            <cx:dataLabel idx="46">
              <cx:visibility seriesName="0" categoryName="0" value="1"/>
              <cx:separator>
</cx:separator>
            </cx:dataLabel>
          </cx:dataLabels>
          <cx:dataId val="0"/>
          <cx:layoutPr>
            <cx:regionLabelLayout val="none"/>
            <cx:geography cultureLanguage="ru-RU" cultureRegion="RU" attribution="На платформе Bing">
              <cx:geoCache provider="{E9337A44-BEBE-4D9F-B70C-5C5E7DAFC167}">
                <cx:binary>7H1bc+XIkd5f6ehng1MFVAFVCo0iBsC5X8gm2ezLC+I0mwMU7kDh/rSSrFhH7K5XoVWE17JW9jr8
4KcNrS7W6P4X2P/IiUOyRYJsasml5LWPY6bZTR6iDg4+ZOaXX2YWvn7afO00PNvkz5oojOXXTpvP
n3tFkX7ts8/kqXcWbeReJE7zRCZfFnunSfRZ8uWX4vTss/f5phax+5mKMPns1NvkxVnz/Btfh9Xc
s2SZnG4KkcQvyrO8PTyTZVjIe16786Vnp0kZF/3hLqz0+fOXsSjO3j87KjbFmXz+bPM+ErEtZJGL
0wJ//vxE5K6Ixeb5s7O4EEV73KZnnz+/8VvPn302fKdbZ/UshBMvyvdwrGbsUaxyBF8QI1xH/Pmz
MIndy5cVg+3p3NBVoiKdEpXr8PrFe683ERx//r3zrz78xfnPzv/X+Vfnv4V//+3V63ed2/bMNu/f
52dSwofb/n33Gjc+E3zwL54PL9X5P57/7vzn8M79+/4c/vz2w1+d//zZ+f/88K3zH3/41oe/enb+
3fPfnP8czu6r81+df/X8mZCJdXG5raT/7C+Pthfrs5twfuPrgx/A5Rv85Briw2v9x14afoo/Avj6
rH423USp9ER+dt+VfRjqRNvTGdUN1dARQoCvPkAd71EDUOeIcY1Scgv1f/jw1x/+o3L+dx/+Bi7x
7z/8h/4muO/0PgH83csMsF9PdxP7ZVIKKTbxU1o72uMMI8y5oRmUMKbdxJ3jPcYxQwalOqaqRsgV
qJfW/l8+fBus6Rfw58dgcT++evUBtn5rhQHayx219C/CzbtN9JRYq3tg10TVEYOv1GD4JtZM32ME
aZqKNKzSKyQvcf7u+a8B4X+GP795FMqD4wcYf7HcTYv+Ig82sdxAYH+y8E3AYDkDCHWsqxhxMNjr
4Zure0TjmFLAX8ea2t8EN8L3dyE8/mprzL+AqPnNq1cfYNC3VhiCfbirYIsueVLnTfZUrqkapxCT
EWV0QNUwxntg8DrmhFCGkMGu0Lwy6i0V+gXQpse57h7p3vlfHj/E+e1u4rwSUvb/p6m4ut53Wc/D
CJoGzhsIuUHAbDVD53QQqBnf0yFEEw0zRgz4p3r13pdY/xAY2Tc/fLP/Cpj9vqe/n/Y5n2Bnd6wx
wHwFDHqQwewELbeSOD47LcRpWdx3XR+GOelJN8XUwDqlqrElX9d9uQH3hMbAhd+K1j/YmmSfBf0K
kh/Idj58+8O37juxTwD+iXUGoFvHuwn6qw1kYbFbJPF9l/aBmBt7BGPN0LDGiGoA6DfjN2Tle8DF
NZ1yXTe4zoY+/XsQtSH7Ao/+U4AePPN95/YJ2O9YYwD5qy/+jJDfTMevaxVsjyPwdsBoIXHVIH29
ebEMYw8BC2LMoIYGigUeahU/Asv4C8hgfvrsvL/Vfw3//A2Q3MeJFvctNrh8tvVnvHwDreL/pHpx
cpZHSfyULpLsQW6qwn+ayinjbGAu4CJ1XdXBTjSmGYwj0DVu0N3vbfWg3/SG8igPOTh+gPPJjnpG
axOKL5P8qYVJFYQnQ0OIYIogiblp7BgDBcKgYIF22QdLbegZfwBZza/Btv/9+e+Atz5WmrxzlQHs
1p/TO/4bMu8FmFZ5GrRXNvYEtBfUaABTBSUa99lsD+p1CsTonsoMA3ND7TnvULX4Qa8Dg/T77Qu9
98GEd3D8AObFm9304lf1h2fJl8+sJCyjd09agPj/Qb3sK0D/15QkXrUJFKXcpzN6ou5xziFs40uS
C7TtutFjBF6BYkLVnvNhYHdX732Z6wJ/Pf8lhPTfXPDgq1fvckefZsA3VxiY/qsdNf2DsziWbVht
njS0EwSipQ5lxV65JPoW0OuAA48H/sa4YSAKKtbtfPe/bv18L2z8+sNfn/9kK18+jsR/cqXBDXCw
oyF+9n7jJfcZ1APTXbKnASuHyiLwd6hD0UHdEWMCuhbXDERUVdOBCFy995WECWb6M0h5v3P+u6tX
HmDm371+9ADhmb2b0R0iepJv3j8hyBpEdM4oveTtqNcmr5s3RnSPgrCpMt0AAVMnwOxvJGnb3HzL
2n8MYD8G6FsrDMC29ncT7Fdnsnj2J2gigSaRvsQIaCIN9dnYTcQZglQNRC6O8N0R/D+BC/89/PlZ
X5n48LfPLrtKfroN6I/z7H98ycE98epkN+8J+yzc1Jun7C7R+B6C2gXYONwMKrndU0T3IOrrny5e
fB/ie19//smHv3lUW8ng+AHQ9mg3gT4+a5609IwBRc3gKpQaed9HcNPmOd/T4IcGYQRrCIqV4BNu
ePn/DlLcdx5Zc7527ADc49e7Ce7iqRsL2B4gZ6h9bxgj1ECDAiRnwOQQtApplDEI5Le09l44+y0U
ix/XVHDj6AHEix0tOo6BqIn3myszuov3PoyNq2yPcsisoaXgIjAPEm8GzSMMgrnKoBa5Vdyu3vuS
jf8P8NK9uPpVz8mvXrvrvD6Rdg+OH+A83tEuoclZAl2+T4gzNBPoBOg2AwwZghYRINzXCTnT9ggh
mkGgA/hOnL8P3b09ztsu30d1+N5aYYD15IvddNuHHnQiP5vJcBO/v8+AHmbY0EkAZVCVQwdJjyr0
cd4E3IBOA2gcQTo4doqhuQRuiBux+b+BmvYzBfqnfwkW3vdW/+zqFx5g3XctMoD9cLabsK82Ij67
75I+EG+6p5Herim5KIYN8Nb5ngoNggRBPxGCUI6Bq93A+4fQx/2YzoHL4waornaUYM/CUMSJkFcX
9y5beSCwaA+rBBOscw1vG7JvGjK0gWHCelvX4K872jv/HuwXiqBgwb87/+Wj2jtvrTAAe7ajUbqf
zHiT5METgg11EI2r0NJnqLRv7xxYsUHBq0M1nFFV5YTfbm+5nKb4z9tY/av7TuwTfGy4wADq9Y5W
QVYbKTenXinPiuIpjVvdg/4FGK/RIRhfDtlcp2UQpXUogEBqTcH8tdsZ9A/75Ar6O3/84S+h4e+b
kE9/61Em/ol1BuivdpSizeL3TzyEw/c4TOBA3wq0cm8LXAOnrkOTA4biWK+Ng3o+LHf+fc/HwKc/
dgJncPwA5tl6NynZMZQ6YSrx7AlpmUZhwkYFoEELVUkfxm8BDX1L0OX0qSk7kLkAa+jrvWjlfoRH
v7XCAO3jHUV7neSF98za5AlQts19F/ZhhA0gB6vWDEz6TlVG8aDAaQBhYzBHSz4Wvm/w8H8EwH+y
bVG8rIOADgZ5N7SqbjncYzSWP77k4JZYW7vpAHpCtzprxOlTlkLJHlH7mhdk2tvulYFIjpG+hyFJ
BxeBYC4TKiZXt+KlwnbJyH4I98R34Bb41aOqoXctMgR9tZugz5L6Ca0fOpkgxdahEEpAGgdKB3Be
Z3Rc2wM+h3SoksKcx+3I3ustv+v7Wa7ugrsyyE9w92vHDrCd7ShxW59Vm6eUy6GsCUwcKpeQhEGD
+a38DGMdmlcgmsMwBwxvbUsmN7z7P2y9e1/lfgzAN44eQLze0dp1P3uXlLm4z14eGMChrqUbfdYF
W2LAHMlwarofqDUM0GQgtMPgzu2B2suhOUjIoC5y33l9wo4Hxw+AXu1o48pqk7dPq5H3XUp9rznl
fa/CxajIdV9t6HsGgp1RNE5AH7+VhIHyuS18PV4ev7XCEGp7N0PySpx6wt3E99nOw2yawJA8KN8c
Ws4wIqCcDVgYTBVAp0rfjgqj03cLLV99+EugXz/tc+77zusem752/BDoHS2CHCUl5GD2JkiKp+Rg
QLk1qHWA61Yvqh03ORhGaE/VEOFY1xjuw/gVoJeU+5+g2HmZfX0f8AbK3W8odPVLD2Bkn1poAP/R
ztp5L7g8LfY61MFgt4ur0Nx77es+nZM9zBkI7IRh2CPhjjrYNs3eCi6Phh0C+JVoc7XGAPHVjoou
K5gFfdLtjAgM/IK/hnEw0jeqgOJyE2+YIIPOB2hw0aGJpR+uhorKDUb+Q0i3YGDs0VLq4Pghzse7
GcH38zP3SYfkNSiMMci7ru1Kdd2sL4bkt/rJxTDJDYx/BDzt5xC6Hzcbf+PoAb77h7uJ7/rsXb6R
wVMGbWhIUQ2QRUAZRYaqDvejg2bSHl4OU58XHeTDuZA+Of5nABoKYv12Rldm/oBofWuFAdjrHW1q
uGBpfwKlHIwaprr7zkIoj9zeghBmBhiHygjsakT7O6IfFbph19fo1b9eJb9vscGNcLTD+vj8LJdn
7RUQd1nXAzMz6G8B8Rs60JCucWhShAB93bMbMA7WV1FgtmS7ocet7U8upe2+vRA2+gTjf4zkctci
A9DX89109S+Ljfd0cPcKqqr1G4sCKcMwygtu/Drc2x3MIG/bmvstyeWfHpuHXRw3QPTljpKzi8rn
k2fdsI8RTIOAu4aEetuJNkAWsm7YRVYDaBFsTrfduOWGN79VpvzX5d73Lze4Fdb2bhr3vieesNYJ
U92gilNIwGE3q212ffMWgGkCA3b0oCDC0YtdR68cy6Xw8qOtvgYVsKuf3xVfPqGwXTt2AO7+dEfB
DUIY3X7SDWWht6GfBNEpgjmCO6qbsE0D1LL7jSdv6+WwWxY0MWwHtx+5peytFYZAL3YT6FdCniax
FE8rmAMd41DHhu2V7uhigbZj4GPwCpRCtxuN4iuTvTTlflP4PhHr1ZV+m4bHiOZ3rDFA/NX/q8L5
+YO3tr+IpRcO88aGnA99HAAHG4aWVNqju+1RuOnEIRGHzgbYew2mifqhzlu7bj3hmX/C1T/4HW5c
D3jawIMX+NM8N2Cwkde1Bwd8fF6DvSk2o+2DHv7Fr24vGjycYnDoZep8V0S9fGn2/vPnoK30afbH
B0j0i9xMuv8OpFLoT4E+lY+J1rUDzzay+Py5AmMoezBctJ1XgG3mnz+rYduB/uc6lF4IjKkQUOD7
kVJwG3HfiPf5c1WFogx0Q3Poh4UIozKoysi+PgQn1W8QBZv9wRgTMjC8gj8+geMgCVtQGj9er8vv
n8VldJCIuJD9R4KUMr34vf5MCej/0IDHofsGtpGEeTcG55eebg5hS6P+1/8d0nnY+dRVj1DqK9Ow
DcupEiat6cd4FYhAeRXGXWymdbzARUlesg55psrzdh5EKZ9UuDuRUsF26MT1iAiEbdSRZl6gyC6C
TFkgVCam7uJ8UnHpWE2Bo1FaFLO61CIzzqh7WDMlXmqBPBYpG6NCTA1SKPM28Jw5csLaVnRsFVxJ
R4bqFKMSu8rUqZAcubWctrjR3zLueWaIDcMKedqYjNXaVBQoNdu4NqZa7MQjXsnuoGvy2ER6UtiJ
1wTjgJUvMrfyrQ4V6risw8AspM9WRemOOqm/zGLPVrk8ypJmSnQnHXVKQRduQEdN6U47X+um3DWk
GRtm2mjJAhM/HMMdlVtIOO7IyY3AdowKmR6pyb6s6lOZp6bSpmSS+2k5idK6nNSK/q6g7SsWk3xd
u8YLleTpflXkzAzbZFRnQfSipUU4Y9KgZuJzYiaFoId16tskM4pXkjlfZmlZmXrAo3Gj6YqJSJiO
RKlbWYTtoA7kVOVlO0JYxtPGF2O/qss1Je4qapxq5huZjUOdzJOk+TJJ6mC/LpXXikAHMlG7w4g2
rVUG0j2KRT4uDL2xvIykqyp3sammIZn5Mfqyhs+4EB469Quur3Mj9Gyn8VPbRUUxzbruOGsM10oL
L56kiZEdRG4gQFf6aHl33Mn9NirDGxlms2H/Q+hggKc69J0q12/kqCPEVxypH8WZbwXIKadUK+nI
a8J25NDKmVGcFiN4Xy8K/beIxjZNo8RkIfHn1FPlfsWT1FYSbNh6nUzqoMIvjLihtuwq7SAzE527
xzhJDbNrmTs30uqFCFA16Ty/HYVNOVZxLCZ1idchDtJZSqjFlSKaN21juXVmTFjeJSbODGFrStot
K15jsLIRUqRcJ5GceK3SjPSwFJZehKdGGmyMqpOvZCEmvDNOqrCkh16KR1VXv1Wj2LUrCbcqd3Wr
lFqy7+P2UBJWWFqZtLbh1upxHiaZGWsoM/Ui4kf3X3B44s3wioM43TshiH3QRwDPz7h5xVOoUbgO
SuMjIwtK22sLY1547aiuPG2luZHFHfoqdj13P1w2QVot/FY5aNLqbYEUxQ5E2thZq7lmWuantIxz
0wireKrhKF+2olTNQF0JLPyxz1TfDPsvbuYKC7ttN5Jpjed+U1Mrd0pLKX3tAPvJrPQkm4vmnRuT
YB6m1SsZKGzqh+Ig8wJkImF4dseik1xxzNptxEs1TfACrlK8VFRtwkrXmId5bWlu1hxQ5py4pFEn
eRaLuZ7i2griurIM0WGzM9I3NZLLMEzjSVR2yoSwpUy7wm7BxY8y3vhWxdI3Akl2oNdkDpu0RlPU
ae9jvVzWuYqnBji3VpNiElU4s7LYT05at14SR7NphIxRQZTC1rTELFmTjj0/NSzNR55F3IQv2jay
yhoFtvASzQwjj8x9Fc8gDq1D1AkTt5TbWkEnnlrPImFYuEr0cZ5Wjil9/tqg5WnSiWXgac4yJS8j
mYgjSqpZUEhkhdJ3LVcLJl7iHRZMYVaHK9VSap+PUOmiacTLiU9iWxZxvoyRzG0/VNaVJ4UZ+B1d
pDp+qcfdfknqbIxk0Nhtk6lmKEU95h4LpkLIzOSeEcHd3C5Ql6uWKkpmp2k2zcKArEvXNvK2Xige
g0hSgUl3VdouMoFMLVWTuaGnNqvdckaUxHI4q60qRM04MxQ2j7VAmC5OS7OjhB4xVk7Tqmznbeuu
qopGEzD094UeqGauVopZqlxYDgtOY0/KaRTm6lwgOywKtIL7ymI0sFW1C5YZzW3PR+miBGeipl28
qus2HrcYj53MdceZ7IL9pn2heRE5cEoRW7FDJ42g3ahsaTqBHeDS1faLEadmmpXZvIVPZrpxkE7j
iMYmp8WKhE5rdzV7q6nCHaMyD8Y41adgBMG0jCObt1ROFCcmZlyrzdSHooJV+W4w1yS1atXVJqQj
0m47A8JT4C69GqKjytKDQpenZe7VIBDc53ehye+GG4DeQCDAfQ8v9Hn2ihbXbroB1a0cx60M5dAP
c2rWHtZNNc64yQ2f2xXtZh0n+YsgY/O2qZmdGyW3utLyFEPMwFjkCAW8XTSio2YXg3lFcXXi5jK1
MIT3WeU27zsX0SMRzR0PnEXZLCV1zJBmcxYr+kTJUzqK0rSYK0VpRZ5WrDOWvm44Ceysa8pZTeFO
VtxWWHXRqkvuhmKkGxNvHxWGMVLd3ALI8TIRpW8mUhajSMXKiGjxme5o5cJzS2Z6Ki7MJHWqRQdq
rZWrcWu58TLzmmyc5GFjEs+B9Rvhj0AusGPH4qrzrok0dxohEi1ySewyacKpxtkchYa6yirw/bVS
CYtqtF2m8PYmLRR11IJhLbUUc6tAjjD9sggh9oRkUihGZJdNEY0LLfBNLVboImvRSRV5b6tUvNMV
l0/UyrVgH2h3EeHcTCsXj0ra0oU0assr9G4c84yNDGjPt7iI63kuO8tP/dTswIAXOvSKmW6lVWPh
FLUpcEFWdaylJmsjNIp4C7yMBu5CuABv0fi1rTehDw4gmMgcEFVFPZU8DVZFo6s2DJvEVuLWwZK5
wfsE9vmfZO2hULg3JgZVLKQp8lD1UbkMM/1Yiy2HJNESx2ySZGm0LDvDPdh+mTZV+eX9d63e35R/
oL39TQvtLsyAhwFB3zmFTXRv3rR1hqXidrlzKJ2G27xy+cLRU77oClVOYTu+kzSPporSNYcVPfU7
3q4IHWNFTSxNdNkGOdpEicNgpKAQWLDaSFuoiTr2ArVZRnVQmEp3qLTSnzeFrkyCnL1QaNi+YbEs
LOi+9A7TyIgtwZGYkKIyRSajEWiFlZXSnFuc5ZVN4qhZZQn4Ms3Iu3EnmnCpuiU3I712JnAa73RR
40VBg27UyG5USG1VNS9ix2DLxtGlpcelYSoFQYfUCXMg0QCanqMT7jl2Z3R4WmtdYQET1Je0HhVg
OQd+1ER24oTGxKDSzkSpjO+/8KTPJwYXnvS5DexMj6AvvH+Sx3WaFneBzLHnGoeh3hWjxsfNOkvB
e74mZeccxA3vJoh4rp0wOq6LwuSKt0ikKJcp7IlqtUTxD6NkHXtUGWVF2I5bEeh2GaQnyEF0UWWu
YuWk4mulSE2IK5qZMEzXcY4UU3jhAgMzmDmJG1oMXIalJtKYJmoIOQGt0kXYasExVN73w4C9yWMv
mXeV51mx6sRLPWAmg3B+VLiOtDsUumNgyTOFSAeqZfe6VI7uuEjQoomxCooTVIcGF6mOcpF3pKaH
wBEhYvqBui/wC9mhcp57FZrAe77WVT+w9Kop56jsGkhX/MrKKkxmUQWuTuE0ngSyLID7NrXVOhHQ
WpK5dmqk2SgOOLYLHy90l3crxOPS1JwoB78d6zOWimoeFGJlZP6rpERkmsilF1VLZKTJWKYentUq
i03mluNCj/iES+Nd60V0Cl6xOza4NPNG47NUQ4uOSbGsqsjGKWvNHPndOAXGaKssamzM/HYdEnBy
gajQQhFyrKAWMhyekHlWxGwZoUSY0qnLWRu3tcmCte8K7zWk3HQai1eVUuZLUZJxWwbeCp6R4Npl
65FjhNvU0oJOX0Qy1UwgEuBI5q4rKssXEeRXalCZXlXXE7UZEwUVViaxYvHUZ2aR0dd6DWZZQ64z
auqYmjnziEkS6U7rSMe2H+t4kcyguTY0Xa4rUwVI0wEmtRgpPM9tpQijVQ1bHKueJ2yZ6PBku7A8
FB0aK4VjmFmR6esucQzbF8hbcipel5oEtyEbS0uCd2rTFBsWqJYoWGdm1GHTCDhhDVT8wKm095W0
2iaKzaJ1QjuOCDVxmZPJNgIRLz5g4KCWCcrWIlX2wxqz/TxT8jHzwmREVLuLQ7kmtJ5lSNHnCcdW
YiR4HrpWQhVhqr6hzFNPn6E4d0+0IKKm3or2hci8ea57vila9CoqGH5ZN3wWhLm040ZpIetUsNWq
Qo6qKpbjQmHxwmfGQZG+jNTI388yyHLUwhurlDdWLMHzuNFEqJW2kE1sRllVLmoiuBWE9ZmBS8NG
ie6OU5Ejs1Wj4FgTc08o3jJjbjJOZSjM7bfMlRMj8k+1JEpmbQMsDkwK0l5VAv/mGdwzcNlJqC6B
LYVmUxdHmtZGY6+tHdMoXG62jYtWcHGZeb8VgzMbWjG0c0A62o8+bQWbQUbKYhyVMqiyQ6oDOWgi
7tspLY25BEVlDUHpsNPB9dM8JvtGoBypnkNNNZPpKKybbNI6mWdhXwdGAdldo9F8ofmkHAnnQIni
F0T142MqTF0tuhdI9b2p0FoOYoOnvuRMEktAXdJkFYoniZoeFz6jEyQhbm/9rJYXkSlCWc88pwUk
3LLeZ4HzvmLVIQo1fuy68TgBmNdV4Pimiv187ICAYkHMZCOaJqmlVqyZAMNFNqgzpQmJcziWtQxs
Q9GdqYNTz2o8vQMH7hRmWBvjXGnZQukYWztZ4k7LKIvMVM9ieGM33qeltlBa4UDqxDuTxm75xki7
me8H3bGOs2oUusgbZY1KrTh9UcUFBUEm8V5qXZZNAwHvGyqNfxw5Rzrvfxt1yqpxWDjjRIazUnDV
zBzwbshwX1Q4QiuHo86OkLb0HV2YNctB+aDaK6nj0PJaNVjqGfD8yiOR7bbIH/HSOI0SNz50S6Rb
8Gwcd2FoSmimyTTmWr3APZ1xfdKCcsMNO62azKRAmQ4L3FkFaAgTyZvCFBQil4jLmRZAQtfgDti8
ULJxGFaTGMieGRmRs1azhJsKPIPW8pBfTJiXR2ZRKPFaNgHoGrVyIqqkGsVOiiZ5i8HH6SWkGUA6
kkSli1g9RsjLFjSpqOk4ZWc5iU9Hpe7ZQvMys4tq3axK7o6dWLDIrPUcbp0sK0YsLYNpyN3Y9Fz/
lee7kZk1SLPDUnIzdjEzk5BDDiudZeXr7Qu4DjaVwWlNQ3yU6EUwoYnmzkUay309DE0jKXyrqLPo
FJN9iLjORklkazsFWKSL63AWJEIDQdFZOCQK1oKJOey5H74MMX0Hgg1eZf13RcYX3O0OsyzU5iGI
mcdhXAQjFwqvY12cRFJR9yWS2oHjaYaV5kE4ZhLFpoMiBhDy4BAeodOYQQLpNwm+dPL6nZ4x/YV/
omqKO/dk3Y2baeFryQuhvBeFx6wiz9nCC6lrukasTdqKMhujhL0kXRhNQEXMRoofJpOghrwLwsCJ
IiPd9gqIlYGr6bYTI1vzIP42MmpNtYvEcdiqqVU0sT9zafwydZNyUqIYzVN0XGk5UJ5EE29YFU2z
fFV0brLsXMrGRVK8x5rPFm2k5mOjaAuzC8TYxZ5YI1DLX9RuMaNKpY9dosTgXtP2JHDgtgNy5HlF
9zprWrh5giq2I4pjqwUvvoTHQgdTEr9Jm8iw4LEjxlT16bIiaXJgNElnKlUTHqQkPyoL5o5Dninj
hPJw1ZVZZXIH5MlKNMDJFNnO3dJ/FQuVjhhwKKtkPJpEcY3gbqk8k6rYex1hI7PqujIOfJqC5pC/
B51CXXtuyu1GiMCMA68bcyPUJ6Qi0ioEHgu3YMfTGLjRIbCVmRJ3eMmI99J3CmWUutPQL/Jp1tY+
yGA0WuhpCzQQ8iezVIgzjRQmxzh3c1vzcXWI03GEaDJChfTsMPZEZ0a5c9BQEE5JFYezyK0KuySa
MydBlMOFEq5p4FqYUGlUwevUlV1k9ZGbhOFKZW0z0ap2HkVhZm5pc0s3RZjmM0jejzqnDay25f4k
Vlp1LYQd8naSlv5p6NfhGIUMLdUMmZ1SMbs2HM9KEmm5eusslTrr1nUVuCZPM82sCAEyCwWoaYe1
N0ZsTLGUbwzcqVMUtc2MYyAJQeHrViCMeo397G0HYvEIaREyK1YfQg2Bw0XjB2As+dxHZb0O00aC
1qR9GWZuNwoa3L4ibbzv5p5qkjQDn0aC/DDI9THnJ5jL+DUD7dwuQorMBvaEmerA3S8i5WVF51K7
vahKnCZpmwvXu3w0+Mdvv3GcRPD/9snSf/hh/2TxP3wHk1AXjyS/97dgu8C+6iqHv9Sfzce1/vAU
qL6m8/GB1oMq0cVDzD9RQrr3xX9ZfQmeNwyU4GNmcKu8NNyKuC/YXBxzWVmCLZBgcgeEFx2aEKBx
sNfEL4tL8BI0kuqU6Rw2OoMc92NtCbrOmAY/MICdbKtOcNBlbQmGAGFfDni8EKwHu1xCgvaQ2hIM
gt4kQEB+4KGMUNyCW5T3I4V9mnOtthT4lefjjmfTKkh0m1XpHHTEbAy68bymUN8REYU6DmkhwzUJ
F+kcvNioFlk8xVXd2BEUOExXZr5JceRaviJNEEegDILLxG4DA+KbX4bmGBleMUpl4S6q2BshllRm
GlSqXQPfXMgI9J3AW5YyUcaK+5bpqbQLWkAI1/VyIZjrWppSIBtn3gaBSjuRhr6uaRvNRAocXCd0
ARlm7CFi0o65I9EmZ0ESdZCEUX/M4CNaQcVHQHpfk4aukxQ+FgTkvAzfEiVntkPKSdNkIAy3OrNA
8zxpNeSOoL61ZlqujJIqDkY5DFBDychLrc5B4A/pxIkoPUr8cIHcvDaVkhZW5XjdQm/dSdyRSWqI
bJVj6oxaxk1Ip2asRN3UQEU2JjI4UF33re5AUGYCKnABWzp+lM+jrsUWao/LxGlMBeo04L/yzNRY
l1nEhxJak+W+CXrbmw5Jk8UJSHUqPaprNR01JAiOHNd4I9JxHq60XE9nNTjUUU7wWReDwuQb6RqH
KrZ4y62mLaWtRi0ycynelv+buS/ZjhsHtvyV/gH24TxsmfOswbJlbXA8lDGRBGeC/Pq+RNpKSVWn
6nWvegMjAkFKcjKBiLg3gmrFKbJbQtYyVbmjFyNv21U4IK3UYnfOsWWF7RrP0C85KGRZykCntWgf
S4oILnTw2a9tt/2cuzRbTrqJl8FEDywM4eXTn4ElWVqQnKUOc+/r3r0PZNcskkSy5dAx5Fd6la4v
yM6cazkMS5vKX6MvllmEAN8GBuGo/NRxkeZ++ImQgqVRE1aLph4PQclxNInqp6OCIA2qMVrKMCwX
gcjvGH5Q6Gk75VF7ahW27M517wuLpqMXHUnfnRySwJPSxWPPW77gxI4XddsuNPC7NJNFn4602cmY
3iMgPqoxPwb297rM78pK7rVVFSklRK6EwIciR/qShGQ3luG5tBaTkrvM8+7lKF+qoBfwtNRjJ/NV
FBfZZ9kDa4Wb1+pF6TGgcdLGqRZZ284e+wVHbrokF9pViCvIikQiTCXBX953gIqC1l00XZeWOTLb
ee+q1KqmMu1s2i1GZDApsNhcu4u6QxTQt1SlOb7jSDbqrRoGOGRVtO3KOYtlDcjfAqOguUIoo71i
4xVZuYgqALGlPe64oPDtY50WbVulzM5/ifghadmhGeJqhdD0Qnxrj3wLkvR1FJ7G+LGrm+ES1jlS
A+EmmsrH0BrbB4tk6wSp9MKp2WevzBC381+OuyR5XuyyIdiSeEL2JmirSxMmWzE+jkBegNo57cqX
8acO2YMsrFeZJAula77BaT6kdlKqRZOLY0hktAIeYqcitwv8/lWyDBs/bSS2Gln3fFd+r7OA3AVn
L2PtPvGsc4RNZ13Oe5vFJytVhIolcb6Mg1ZravcPwGQspEGytI9Ennaji9QDIkNv4UTIIZAQWKRv
Dc1qCKv7asz00Zs0ovM2aZFAGOmKeUW9KjjQ5DkoAd6D3anPHuIq8bc5txe2HJs1kd6QRl07rX1m
X5J+StYkSYeqA2bC2aNi1bTKWPHYtAgKRJv/ygRxNvA9AWsw50fE91Y+OfvhkTRi249eagN3cCyk
PZy7qHIyoBHDuR/vXU8c2sIpUs9j4aLMyTImAIN5z5e5G3ye3OKR046nPWpUF0FHwkPoF9FB6N7Z
FeG46uOcrmmpuzTTqjuUcJfXABJ+eFVbH4AF1gd3EHLVWtPPHmASYta1N+rPwgli7A1CpvDONx4F
2Dx2/D7Sjd4kjuqRyYxxbkR1eHDdgO7KGVUC+jdv/K6ju4Pt6HKFNHWT5rbdbifFDz7PnAVi3mSB
p0UegyybEUe2y+J+o+QQbLp40Nh0sI+OCZ+WiSpqAD1un+Ze88uNGgS1ZLIOzQj2AyLsYEN7984q
AkRlPS8X0iqsBcuqHMFFZy+kwI+zwkhsi2E6IyVXbK1anTw92ofYyYMl/iuWgCoZwrNEHhGKfEm6
SWw8FHgfxr4qgSiEJyXsAFjyKFas9sMlb/3w+lvU869ifp9q+sUiEe2NkLeD3uJBu/6WBZP6IDvg
zA3Fd7l09/1YBfnvacWREmw/B4lCCi30Pinbc5dWx0C+CN117bv32suLfTakPZPePowab29mBVoB
7X0kwdNWIEugpv5XHlR0rcaqQprpuYdPiQc922QVAtTa9ZGwHf27GbtdjUhLZkBr9tQrip2D5FTX
RRp0iek0h6P/Dw7o/39+4zui1h9G4ewDonnav7mNTwVv//r5vx7bb+1fzd+u++06huH/TkA5QpX/
3DoTJUd/PEcHLw31Ezw9aPuBlslJCOrRb1YSOjB681ssTGfV2aN8Q0lC3zY08XNQtYaXEUb/N24j
2NHv3EZ0lAFhFp4WkEa86nt+xfN7tzFDsqlwBhn8VXnqFBS296SrzF2WbEo2Th+6T4Nfuct8qpON
WbVjEJDMqlsX3nU1y+Tv1X+69mb8T9c6yTdOFVvSvqwOZoizrCqBjP2REz1Wh2gePugEnco/hlZz
DItWb6k/1cfbkJXJW5H7uXVQcptUifeFlll+9EA0WVizWI2FvRoGFm3csPK/uFH7UxbtcKF6gqPD
ViqqxVpOw/gSlNWiaJ3kC+DSdZCItiWpHU0+eFkTAVmgIgczA8RFDgWhYZ3eZEnwRe3hQsgRjqkf
kTFta09QAOyTc9CgVlVr9N11DkZmYXexFLG/l5KLrUErxcTUMZsHRjRoWHYJpGaGMW8LRjRDyGt1
lKWER2emJXBqYIRmLdPaWlGmxYrSsQedaYrPoql7nA0kPrN5NmkNxzAJ1LJ0Nqrxms+JXVl3babk
RlpMpWCYqHM/D8SSGKIKR2NZDMifgS9Qpn4e5ktEusnGa9uzQ9vpTEvLf3TQynjl9oSua10Hj0hO
DCdaNk9VjuPMZnbQP0gpmr1mC8RdzUNnZ+0D/o4eSATnV51ZAEgepAl8m50Rw8mlD/92kblRFvRb
r1ZqN4BLhsQh78bDEMu3g9GVyGO9WTA6pG2efn/msXceRb/1kVm71B6OeEKsYNP44NDhYGCPuhmd
tB8avRTu0G4q2XoHoFDdvoyGfhs7FT8HWoSrIp7Ug6tjbzG71l9kFhUp8v39oSwqbOVIpS/E0IjP
Zpa9zprB4lfdbQbqtAsKDgtXTlaDvhMhuAEC2cEjnOWh6HFE5gnd9s7YLfsJnojVDOwx0rLYTnVf
bam244ey6eu0t3Lxk2mAlRXLX1oyOkvmW/wEl5Uc4aD5SCyOZK06RIl5SUBRAz8/SPHQAzLIXHVm
I1NnO6rVeZyHKhqCVCc16DXzQh3D68H3BisWa4M0rsofUQcQlmQvrsgHtiiRCdvPYlH0PTI30WTt
wbd6wdcTf9CriJR+Dbhu53hTfpiC1qtSX/rOQQAypiBGqnblDVN9VV7XReN8D8ucbSMkn1aKWaB1
9ZaIN4H1AzQyfZIR8c65ThaxiLIJdLAhS+2KU4PEgSPgIPGX0kCOd8kU6OtQ+Etcwd9qqEYKt6qn
DfFhqjO90L47brKI8ntFlJu6Y53/4AMFV7DTX4KmPkdFtZHzPmIG7HoEURH2ESPmZjO5yfgAL2Qq
OFA3RxxbpNpP8EkAPkbB9Ay62DFs3PAnMnCP/hTwL3mcDCs7IOKopjo/8QSpc2PaF9NR+Ln68uYo
/J1qekd4dd4j/6i6soGogvDqz+9cxEEznz5vkhKRk/OOhSz+S4Y82/EEHhjyz3PyoQzVvpUuZDP9
KH80fSP/bfrx2mac5MJqtQ9eyWQ/dRV9qIJRX3LOxZMaFiRvcuToR7LK5o/ZDE44+djDcnkssvaq
z13FwPaaTeL5Cm3VZGXsbpe9XnHTB+5EgQX9z35GVdSnqhiKxxGQSNr0arjnbl0fCcC/ZRC25Tcq
+z3VHv2cJxbf+THJ17SOy2/9oeVUfmtyBfyPq3gbZrL5bFn5LoeLPkzto6ZTcWeFbfCQs+5Ex6h7
HoOAbSd08185Uds9Fz1Qobxu2AW5IbqtaeQsnNrJU1COQXMhzbiAq66PfRGPj7ms7gDuspcm1kj8
5BPZVTwovkxwrI2+S0S0HlvhIp0i2YvTXoZRR89kLKxtD9B0ZdS093etKPkTTeL20PoTiLsD5WBg
ieV/PH0xkmtv6A94+tB3Yy7exQvZZ9JUMq+/efpAG46b0A75T+FI0NQWOLqELacX357CxTC68BlK
4j10U4yjXI0voJeEC4u2zXFqRu+BUevLiC/s2hmUWI4Zkcfas+UxB+ZxnRmdFed3sphAPnqvN7a6
CzUyafO1t2URVnc1QIjtP93O6OxGbErW3eNFZwoU6G442m0eHEFtEatcTfS5DcUlmr/cAQnuKvRy
/mJMXXCDr6b95L4xVVEW/VSWdyeQaPgSEtCdgfewZc1a6rPU8q2pBJjdDTt8JdeD8AUFJVQgge4j
QU479nv2fvWjnaX5WkuFK97bqbhx9m7d+Yu4SOyjNU5vh6R0dsIL690H/c1WAnk7GjEM1LHVOdly
OY4dcmZ/v53RBaq4uEOmt+ZSc2Oj/3hZntgPlnSHpVYSmGs2fsLhKRYgPNfP4djyFLSA4Tst29Mk
Qa5NBchGnFuIrnNepm2Q1A8OR9LTAsbkCC0uLrPdp1dpSqj3xHn15PZA5Z1ZmteM5OKkuln+j66b
5p/wepfbz6P4CUZ6Xbv9vHntJr3+ZkGRRTtZggcnHM5OcUn9hQ5chbwVyOpGZ2a3QZoFmvmL0NG/
7f7JmGlC/oP2+CG37SN28uaXTCReiObGc9Dz/ousQT5wWe0BLRT2YwtU/D6OhDg1koBkMn+j4RL8
6Aovvofrw0/Vqz6GHnme3/p+4sNCVe5o7HXEkzf2Ru/R6EdGvvE6QWosm4C0x7lzJK+P2XU26+yp
qVYCGWswaxsbhvNDbZbNYJ42MzOGOB39FJ2CcEejvN48dkixqCZmgwkPpxhc3DIt+qQ4VLNTnCvP
3jDb40sj2kWc3beOuEpInAWPHqFlynWuDjx4mVrQrAjoh1nVNpfBHQB/cpn/qAK2AOquX3K4yaub
RRj8JMG+6eNwF3ke6jGcEE7WTS69//AG5nKet9vx/CnOwS6yP7aLUpiPn2LZjSC/WF7806JAnC0A
DZW7MlGkcjZZ51qfjCDldghK61PJQ/XIx299Hh2QEqOnMKzhFb6KJbHxC4sBaPa8mvCovk/ouLRx
3gRT5R49P6PbprTdYzDPQF74PTO62yqoptbmZmdmAx8enAKk7SFKEIP44C61Vd1c5ER/D2ZBdYlG
UPhHZ0wmHLILs1AGmQajab4OJKrftzHWxjCR4JD8+5kXvkeB5m9KNDcYA0sYpe4gtM2fwZsjjwY9
t2zNvJ9B0dJFw7lz7F6HsOF4Uo3cgqmI04+uvJY3+5uqKvDBZLz3VhMP/LPFQQ+XTZYKjzUnf+z8
szsPRs+Fn62SEUzBDwtmVScZIluXr9oOpRk7EOCj7GyrXoC8mQMn584uUEFzaXTXXLx5NuuVH47b
q60Uvrz4nTz0fu8+Ta5K7qKIH+qh9J48OcZ381oFwvRtrZkl3x8+KYVCFOVa1a5B9v9gZmIYf8+y
19lt9TajQyQO0m3qzb9/Nqho+9sXAN0+0cUXBWVz/xn/A0THIkYyMdr1T9kWU+OvojJZ16hEOWVx
dVdaut8Z6aqKHDKlddGNS4r3Wi+yqzxbm3Uh+bgfohpkvdg6eTkL+s2YqDe3MQvGlqMpxrJVQ5uS
shYLoSbra+AWD6qsHZoiQYJqEvxLvTsNMvnLQEq6yNrCfrTZpFeFssipKm2xc3lR7eIQFScSh+bK
GUT9iHSkWIwNoy/zHZmM7PmOPqGggXis3vgWICXDSfFtewNwf3zmfU7AJ4qGPWqhyJ2xyOoQeLkQ
Im3N4zo/ntrv7GNkntmhGss08Gi27l5XbobK7bKlR3sUAQxec59olWaVZo9+lbBHd+jcJQdLa210
rxatruTS0eShmuPHYGKgcxACDuEsGh3PonxdJfD9IhNx0le5QKR2bwyNzkqEWE6OaO7Nwu1eYNdj
iypc5PEbq937FUhVbVyg4EIjHp5nkQuCbRkUwcGp6OqD3liYxflKY3q7KJivrOcrX29rLIzemLlc
X29rVB8uf3/bJlH/cWbHf3vY0XUeFY4AxUERAvX4w5ndhtwWoyzIDzkWS3RkCVFbMyETP9kI0wFE
5QcjgnLpgJYnJuSsEROmZvmDoYgZ0NKruTHS8z2M5c3c3NKI5pZxCWKx6+VrLtrxzH0UsqQtybpz
eTCaafDGszTqqBRkTQdbpxkOdTe9rSNr26UR0KXN5HDQZ83y77s4yCKldZ0HK0VXZR2DTWYosiiN
qvKlmZqhsTJyyOnKCPbg18c3xjezcV5heFvHwcpWvCxxO6O6TlHhggMo8siaNJk6NUUxrkv47Ckq
49TJ6MwQILOgUzONh+gI3K/ehaxlv3U3Q5a0v+9gdEkZJP9FrPY/BP8RmqbZeMfIHP9jh8IrWz+c
RQlqXZOytb7LBnASchdeCoweFZCq00tzRtzOkrhP9Dl+MQpelDA1Z8qYe9VSTtNve6MzV0580uf+
B3aS+a7zKXW91/v7X38oF9EvULnOUufNPTj3zX0fPYBiUN1dfYbZcUAIftPQOJd3pTj6nQv0GNuB
BCXnMbF6umx85W8oSYLHYgrFIazcKjWr2tHB43yBT7APGBUyrrhgmFCK1RQb49tYCYr38J1RWyPS
vOqWbuaorT0n0xn5s2oy77dVk3k3q/Zs/OFaR9rFk8qHfDeV+hcBgfeO2eAmm8Gi/c+plM7OSGax
izOUorr1rxxVqneZ7U5LjXeD4S/JVdGtBZjd/ew5ir4BucodgwsqX7pD1ATlKmgIfWkiUKXA/nue
JrKktFIbojvg3mXNHvvKY4+O1KiVbK2LUWmuFRzZEvSAQOCM6wZ3lbRdsWYWSOKBo5JLhdrpSzTP
yoCCIRBOGUpI/yxomfinypoWxuymNzfpWtQx3RaQK5xSzwbd4syJPx36ukJ2Q8KbE+DbgYX9ox0j
/Tz2qlhHTjBuwrIcn0mnLiHAxgfJ2H9shBEwnHduL1q1o2LTRtup+YWXXvghB9YNJK5tFEd91zUy
/aDqaatIQ9BXTvDT7lWQE6D0rf/LA3fyMAm7f0TattnKKB8WRjRDX35CkV/1YASX47kBRYisjcic
IjhREdwbqSNFDwoE+SWB9R3c3irPyK361zzXOIIEMwzWweSwrrmqDEXda9ZncnGz80wWK+lminCw
tLK9ccLyBJ6yLDN7afwu9V4EEQXlg1G5BuwVnLxMPZrkvhlKmd/Rvi7PRiL4CFaZF4WrKxog6vBm
r5zRA9Wh9fe+0N7SzPJQx5+qsT4Oc57G6P1RotCzJfGnNi4/6r0BxcKj4PVicGxK/suTC2ZUDC4j
Cv5NIT+KRUK8bAOd49BNCsyuj59pXLlNOzah+t6MqLIrCKl3bd6dhR7lmOqC6RNVtT6ZmZJFswtr
MPI9uwn2xngW84GIMU28hww1aqdE8XxbJgnbt9aQnyIxhasIRUmPOFmStOY8/xblM3JcAjeusziN
eun+jMZRpIUdnF3kBE9I4hfIcMUjcCV4JNWELgRpmI3FXRFJlAhOmy4nLooxXMn/coFsLguUkiym
+ei5DSHjzTGeh5uuRxEl8HvwNN3EWSVw79oH1Ye7gtTb3NXeF08w0MRQh70LMsv70obgQLlJ+dBl
4/AgWnLAFig/l9ElilDdiV8F8PrrEE81gGvRtyg+ylCrOy/UaCOwcl1qb65hM4CnT1nZkM0t0Dax
+U00gbWJu19tjcpYhODRoDC93TUlHQ+3YZoLXfMs3+Z56249j5ZVelu9yhEDYBWSaRcINBeYwmGJ
2tDq5M2SUaGDQHWwW30yEvaY3/pe2Xw9CntY3HTGBBjOi9ONzWZAjrf+Ljwb5YmtDndegZ4CWTnS
r7kHegpyl+MBTKXiiwNSktErQlB6wYQAl4ayrx7KtVIUyiQXPy/Ce8dvn8JZjyo8oJWJJiDGRgVA
pJFNQ0oqcFAPvR5QuO8p/tSqtUk8+Y1jBJM/8lnM5hUjZLMZ7d+YUb6uRMJW/x4c4RUXf/tKYW/E
W6LRgw+eA7oLvPcWtDcUZVJM3vec4fsSoT3n0QxWPIk1SDltetP5rB37FNWkv22KLLOP+OYFr1cZ
2w+isQ/ssUAJN/6kqGofmTWNe9EnSIzOwxjYCzTx1+ebKuQNamIqt9hWrvKvZswL5TpEsfnC6LxB
OsugSlB9ncTggIGEvnN0lXyqQstehV4JRHcWy8mvt7KNGcIOiGIsgAeqsk2N2KEnzqW3/ZORwNFW
nyiqIGdLM+RhvyVCRHc04T+EnReHPETSufM1SQ0ENs4ByAedPevke7ubzgqAXF+xtg/XdV4MNt7g
SjCn6Vcw3eTnpu+tleMyHCkjJadwsvtlFkj7qz3Rne104c/3pqCMdgd/Ng2qvl9yrQd0ZWARkJee
ncEbZecKNPEjaicWjGfsHAYVeIlm1chDrM8I9vydVbsZOnvMNkkfsHONGrCFx8Zi9ea6ynKjTRaD
B1Axll1QbPkyoX/FZxHCTfNzJMeMWJeDv4kkK1ZGbFzUJ3sxSjyvxhkY4m7W1wcjUqtC8T7rLiGt
nc9MNgv09P+rIx3AxMALHseg4ieU3z+bU8yogM0dEN/yS6SS6Eil/+CPCjinCcicfLLT0kEu6Rap
3cIys+qimcH6Q7xmEVvttMPjfTIR7D5tN4p9xf0d03aeCpDZgEY2B28eaF42AAwxA2dRYbdLQAj8
ozIzY2YsjGgGFGc3B0KcZgPUHWXQtIs3Lom8lVKcP4cKLWr4NE4nOVDyORkvLOr5s00CcphIUSyM
6Ca5v4xCO98ZUbUFGMIOeQCd8is6hXyTDticNCR6n6B33FOL+tA668cXo+ezHv2Z/1EfIae+55Y3
pQYO1WEiV0Y0mKhBQ83CDTa96bqp3ZYTKkcb2zsRm6k1Dj8boDfE25C8iqhrzUE89fnGrFLkPsar
dV254jTxHUG1wEmApLqi2i9W3uTFJ40wPKXDUH1F4mBacBaSQ4/M5FPZEXzZefXVl5a/EW7WrlFY
Wn6tXP/EcbI/osoiuV4OxuHfLs87C/xb6OEq+auAiyOvYusN/cFT4LaKPPLQowE0CXgCzqWZHHwO
kMYiQsXxBC8RvTbkJeqeuEa9coqoHMEBwEbUg1j1qhcAsIwOBHMgGNFT0ql3ZkXwjMobX6WstJJ7
f3yYkNxTCycp0FrE9fgazV/Yo51UZF6sZu4D6UO8TuiVjn93da7egskfWx/4ILWjoxIgPXBy8K7x
jx1QhhH/E/UUyO1IUNsaLDxnoQGAg5wNdm4B2tXDMAGm92ZIfejkXZ/59eebBbF8lG53rkYzElLu
R9cFlKM1/g7Gpu9Zp+hx9BR7DOy82g/zqhHNQNvh+xhqNHjwbfZ4u74YAqkW0nG+2wNaBP7bn+u+
J2bhz8Mf6eF1zGE8vz8An+/78xCOWj52NKTba/7UK4FYIpu06jInOblgoZocskkum5Sy0fc43AqT
dcamP1cLoXJG2WD2exQtV0akG9gKnOJ38m3dI1lzievFv/8l6L314Wh3kXsBty3E54cXDiMd8P5P
iXKrqPqiL19K4veLHI7zwe45mtB43MF4nYcErM0+Km2U8ob+IjBLVwOzdB1q9PYQA8/Ac2fVps+L
7IoglLMYY1NZmViZqLDcKKvJViaSDnv1e1X0ubpPsMca4okhophZ13RPaJbBdzf9jcMy/Fk09obM
cjNL7OFJTM2Dcgu01JD8SQq9ivp8enadDJshzy3kJuvxORkmnSZIzp9lMlzNrCnq0RnKchfGU4Vb
aK9J4PArsGl0Nxf2AxR1M/7gB38Qb3eGg8Gv8NPtpq7ujy0K3i4olzwbQDnnw71jyeGLXwfVCn22
2mNiyeSIph5sZVkif268+swbIDOdyewXtKUPBE5Qip5P1cUPELQMrr2HuzU+o1FKvm3GGkDPLBoz
Fxy0Y+n0BYjaYwU8Qud3t02IjvlTX2p7f92FvLDUWy9HcsKYmAH1tUhxhOqpG5S9v+lvtuae193O
CtT1fkKhVL+ZWL1AdkE+AEJwlroJklWZBOLBDG7OX6bcHw9GIijnviPy2QjmGhYRd+e1KLq/6T7c
RxfS/g/fOJjpnu/CTTdEy0uk08AOw8so/hZuSi2bnDBVvrTMzfdIqLJT5if0pBt0JpKIGlEWGhTN
0ij/adkstGXwtWl89NSZMwRtculC2j8YQdYoLXdJzDZGtHTnnGyiH67ZCSntvyoV0WNfxwGoyAFa
+GgdDEuRgOTtVaVaDvUYbivRfeGIWVeKo6lEO03JJfAHJ0Li15u7rom90YVzYgf9qQCikmpjpGn0
QUcnE0hpQ1/i6EKZHprukMS/jxlqbedfOHeRMrJlyFYmzUFUx+7BQFiEaHvyaCxqPwPyVmToTTVf
UEVz7dOcoTOi42V+Wkk+bDJ/KtCISS9buLlnVDOO56lqkSB2mD2saGe1CxZ3Rbg0S41lvyRl7G9H
VMWiepuyrRqLfkm1dh5Y1PRzfwrngcqxX+p5JmYd2PDuyTLxViSdBM4NBwciY3em/ZnHXCBfMzBo
9IjW74w0cRs1AiI5xKGM7lC1+NVsHY2i07ovrXzj1AM9dChD3LGC3LeZbk6Ga9i6hdyxpCZAmXEW
m8HKyb2UUXMy0s3CcBXNVa/3MBac6jH18I1Pb/ui2excp2Gnlvz8oDZi1LvshByjEW5bptkfzRrp
ft42SzOr/FPfxHV4nr2MMhby6AFk3SPgB4tJBMPJRoXQmsaZRqIWJc/aDsTnjvlg/beV+lbl7V2C
Tha/wvZ7X4wh6CsOCgtA/fzZtM5LESbFVypDuiiAVO1LF5kQ1/Ki04huCycRtdGJB42CxyDvY1l4
05LNOrNQxI8hg/Pe29acOdFULIrepZtbTlUX2Vol/QlPwX1Mmf/jdZJRcdWIP5N5qXWii8V6eQhR
i3qyWNNN6VAjJ9wFaBNhlAmKdaZl1ZJyjR6K/J6LIECZMgpQWNfa2aLxA7q00Ldpbbw67D71vRgv
mRVvKrAPURqO3dAMEf431nDU88V16+ubB1RXW6vIAT924DL7BPtnB0Vy3zse5mnvAKVDw8pmH9ml
t0KlUPUS5U1qLFTn8CUKs+UpRznAOSQ+6imqyN1ZscKhGyfoPIaUw6GeByPehrqyNwOqc3Y3VRfK
YQPfjE+fnbrpNkAqVsiasrMLGPlOw+u7iy2URjl6ijZ95KNpnIpFv2ZVaC/Msj8bcs0EQkYKBLoS
m5hnSer1XrJBO6xp7+RFccxk66w7p8bD4/v+Au2roi9VFPzQU1D8VUpU7yfgX6LsbtxaVa2/Swsk
GLdryHIEmoEmDqp+VBZL0Z4pvM+auEJhYMfRik1KFCBi0eNtdCFWsjaLRkWdwkK7n7LcGdGys+EQ
UDSMmLsTocxwQI298FDRXaEdSxmASI0GZna+4jlwLFOfYvshwC8zNUozyHn5OrPdQKVlAdTsZmNE
bLfhJva1tZeEuVGq/Xru3SGetdLJhVR5cunnWeVydIGS5bgyC4NEp01SUytF2BmhBgcdFtD6bnx2
XUCeOvpS9i45UF02iwK5uSr3xfR5KmwbD64rHsxAraeOVOiQAbTgoQ0KfXDG+uW27tV+vBpK7S6N
zrWbb7FCIyuZRmAGbjKUa40DLb+1AYr5k9BVRz7Y0dlxRjQFnL34f7Aoqe2sh9J/9hBXP1Akrj1E
h09GEgF9I81r8DTAFZgtFbqM3aR5bQxD+VeO7DtaEnbirgPZ8fp9qzKgNRop7GucZRjjRdOjZwKY
lqTMz2PrWJ+DuFnU9dR/IlaDNh4OSt8yZX32i0AfKy9z0mG2EuUQbUTF0GZkXs0Ea5asKUELL8H9
MLd2UeZ+h3avb6K6fujVpiaIccw3XlAv37QUbcgaGXtHPbkPXR5NGT4Znq36EBi9M8TNgxkAdJ91
qYJVS5pLYBhHdQNok/EWqMtMZLoqszFQm94FBo5iORxhoYWg2pXFXen1BTjM1nARbGc0N/XNlDlB
fmcWMtSXzqZ2ZKE5V4mili1XtrsCuNGkoAVnfzVgBTr/h7Iza65T16L1L6KKXuJ19X1nLzd5oeLE
phECARICfv0dyNlxds6959R9oZAQK469ENKcY3yzit8Jp2AlhlLegyKC18JR46EXjrMn1qyH3bFx
rcWnCqvIgHAcu7udkGbXJfSPfr/38mM1Vm884d4NL5+5QaiYEFlFgYLLtLiZVh6TFwe4vM+Amovo
9RyWy2pnLnaJjBbIoBZr08y8UK7zjLgL82nhAOYucS0yA5eyXXVOlSMWDaTMGDfBwfaREmsA3Zrp
WKZvePauncOSu+/hBSZc7q3srKqPw5SaRBgEuDYr+0kKMHgxBauHeEystUqHYQP5WHcrRqpmZkjO
ECaDfOdbAVTdYuxSqA5d3v2P5MVfUDDor0KP2ISg/qSPrw/87P/ejXkQ5CZOJIpvEwwi7Gp1MTQV
Jl22Ey2rwSBp5M30CdLCnwcqyNo0zYXRI3/f1VvOZqgiaT0EYTcrxzntI84Av/k6gSiGX2HFdkEs
ApZ3RjzZAumCA7zXwPoF9vfRstp9mZBezFzitnsU6/o1xDT9UuI+c/p18x/3mM/ph+b1f+xejSqn
+iPX44IKbcO2NZn7IUH8+/fVNnabau7pV7cr+YonDnCA03rCmQ7mTMBdOM4yW96ajORb0weXMjnq
OsAFJHCATbI84JymTsUyeuSoVXNgHcEWqAJ5koTO+a+zzi3cz77+99n//zgNjIkMEnDepgRzACX3
LPURETXbYtNM/Jzt3d9Xmd/nfzTN1a/BX/fKqqOzvwZ/NZO2wT9UWPHc7h1yoFVVnenANnyS5ZgD
Ei3enIO3sEbkPH0oxqg8h8Sb+65dvzVsAEEOErYrDDbuRjBsIlPqM+wLPG8GJ2v4k4Gtir/2z5Ap
a8aLPt8JB1MygAMgKPZF+ZIMmPKttHfWpln25NGqSHktXWRRIas8AbDJX7KiajepBXTMZzMfxxmI
f8NR593wBCxlzsfyRRdlufd8On2z8dGwiGRg5tntzlwFJw+ogbKB0tfusZ3AT2A+zOaAipqf4LPp
R48V7cqrisr61nbBiSdpsAyCPNsqKCIXTU8C5KJEfMnySdzM6uwND8drRivvwbNzbxtmTroCCaH5
RsmbJUn69teNsXKe//v3H2jyvzafHgG2kUDEE7i26wNn8e/5YvQwa1pRyJ/CHmuRpwmwvmpT8IhW
oAOoTsV7K/TifdrV1zRJ/LVpmX6kREkz+2rDBoWUCfR7G1jX+XYIc+zxUr/ic+IqZ0bisd16XdAD
PRSKSxWqedIUw810lVXfrTqrBKV3GmEu+G70EDYKSs+pi8BVdWjT8W5a5tDHjoArD1GVDlrtZe7C
cEbGlqwrFSMYmEPjikVmCu6LLA4BVCTPPQBJCKAMd0ggk22dk3yeAmMrJx3bOHdRUG5hHuLPR948
ypms1r7f7IGqcmcBXkvrPBrbs49s5edBMB+8lyIo/riQTkPMHWS6wwwuRfjmeDE83ZGAsbEDMmBv
R6zey99njbli2sjQUzqnlPzoRQSl/jTQ6u2TtMPLX3EA0/zqy4bZCPnhwfRUeB0dv0IG0k1qpEdj
f5bSMt3BumM9JXn8zcfcfzYtJc+FDzQTd2N+BQ3kjHyh9eSqtAd/3s/mTaCsJ7jLsnWIGHmrISu+
wTlV3jBX59cWf5CUgTBrwUX9UKe6An4nr/emb4LcV5IP6zgHwdqKLbW3qqHbRwWYurOvtjn7GkOn
0aaJbd8JACo4C51+87mJSxG82KWxuBv9i1G8mDM/BX6hryJYBAaBzV6CHMDXuKCCda+18hHLA7C0
HIDE5mGDFZQ3Nc3BlklwLn1xnaTYu6EJMjKTALgdG2Cf/xqW1xLQPmNrtMfY3wPLmZ7NoewbdqLD
xTQQDUS+ACmBp0q547YcNfdn5grJpqyh7yDePt0a4cu0pzI/YsbJb31LZkWli4tpiZBxJJ6yaTbK
b+bAwZRajTDGYXnxT58vUqzlBZ1z1qXHshl+tnHn3VkoqGmJLPfuOQhyXy0kSz9bLXfdO2PxH9c6
uNkWCL2C3ybCEYz33N6ZM5jfYWX/3QcDLcAGGkDBTBX1jgRU7LzKiZEnJapE9N6cOz4MpjwvyhmB
WGFL62HY9lwByUpjGCmtIT4pzcelhRz1reIiA781lfcyqMks1kg49V32nmM/+SMoHXydewnrBogj
fpdh09E2wJ+zhIMcUqgDry36FqbtRxxK+lJGYMH5wuH3Cva+RUzhIvvvE+p/WK6pBykcNo+YVDGZ
4vJfujgWxmmp65bcUxnbM/Pq1ULV80Lnxc6Er3sLFmNh28XOvHrNVZ61v67aTvHr6te95qob9Fvl
VuL6f7vffJy5IXUhDQ+axh32JQz+AIKkYEL+2/cBwl0GBmjXuQCSTKIBmkf64AM5Ocd+Wd9FE4NP
GIX67mPTrqBStoCF8/1MPI9gYu56Uk2pdDQRKbSXNPEGTJJohgmBB6KW9XGUTvUcBNW8HupiDeZO
tExkGm5g2qrXQeeGdzUGN7MRHOSYziiU6g+5Bo20Tex6ncic3K3OA+Q4lJskSP2N19c7u63K18CC
pwJVN5wjyNLuPo0ATIuqsAO8LnwyUe7fQ3kLdpwZSrrY+RxKo/650sJawOpKjj6FnxxlG2B6y8HL
kFGKNZ0aEnp0kTs/elLTN5ePtxAP5Zvt1e8k7cNXT3A1i3g8PsNuCC9rGHb3nsA9wyNXPRTgRyxq
hSCFbcluSevUP5el1a2g6E5PcQPSYK98eQi1D1qc1Ue7iBK+86yq3xKtgauo62ozgM0C30OVrVUv
yEnkoB2GdBgvLvTcyN1qdQPovgD6lMrHtgGls3RL/YSJC/Ac3jsvwKIUkLto6xsZxxf8T5ofWAAc
yViT90Dzla+qdJcgabOpNf47nV8W5wFIiWsp6rc+95xXJ/HtRZs49Q782/7ZAZnC9PNeknUDUeKq
T4j9mibBJi1o+qjVucfDDUz5kG8EPO6wuLUoE9F27IdfK4A3mHofaprMVKjEPYtB/nUDy9vLukyO
NAk4aJN18sx0+KSjUb1bLF8pFYCEU+XuZsCeZl55TIFbHHsrT9ndnkCGjAkxESsQ2cUDGDOYLlOP
vwX1CNx7I/fAIhZzwgTdQ7FBPg+mCXQXaHFNkC7MBYCWdTMzpzbPcWoGfZ5G0+2eHMs9y/74GDOY
ZlLPiV0VW9eK2kWv7eYU25m7U2HprhLITR+hVC3xwvHLdy991WM6/ijxYp6jiop9desRoJLcpxvf
SoA3SZGiS2pSv7XAqZt7Sko/lGtXd8F9tlL46u0DD5Z6yykJtNdpj3B0Y+O1mPMdZsOHzKw+poM3
rVJMf6PGBwCKf3V99SOd/GBaOnbhZimy9vMz/p995kPMv9B3xQv3oO8IMxos4F1JHlUHNK3k9OJa
efpousBA2rVQAZztqYtGDYfzNbPX5mIeUA4dIJIBphm5A+JxIBcSO2/nbd+BMsjBARrlOZSWfJBp
tk8KhjCW0xWbGtUAgbtBVAue93zWuVF7rj1PPbgq+WOYGiCR5dGzx8iwEQjT8UhDfu3WtDn0AUSH
5mCaHKCfRR+gngnCRyBgOlVyybMdPNWIV5ouSwffPDuSv/rGEA869Bv10lzFKkP8r0Sx+5fAFPWM
UAwNnIMQSWPPcey/lFO1V/Kxykv3jvwnkjErzLVip0e6DhF3u9bTi3yMQI6m8ldruvbVmq6ZkXJ6
rff/Gvmf95mR7fSZv/+F3/ehglGz1k05zuIuRjolVhrplehgtx3ErjQcTqbHHAao2dYT1HP214U2
LLALMIFiSrm9iJpyl7IAFpQpTYcHvDoFTbwxLXPw2yxYY6Jo5k6QagbpKFXzLqLDOi2d+RgSCvOm
is4EwNtd5uXXrMyjs+kyZ0BhdwuVjBZeA/9cQHSrWZU8GU551C59PrqXZFq1DrwWi5BZNfRCZfCQ
Orm9x/qBzcALfWsQ533MHPo+Sje9N8DqrYYydnZOzIKT73socVSAQCYqHS0RjYLtTgY3Irh4YKhr
wnhYPYelzg+BQmzQNHsITTFrBXLV9KV4HkYXsHFnB16VOlkFClQgJuXCOFGFeMx1UJ2SZjk6LbS+
rWVtsZSQy47DvbwexvF74FZ6NrBOLhGZpncl3JuHZOsP3iGF0lfw8kDTFW4KD5n0/8sIxC+rhYwd
dw0HlrMahURSw+X8iD0wGGXC5k94l/2Ewyd+d91XJVV7KWAJ9zcxaRJsnQSAy6QILroAATtHpGQJ
t0zwYgtrlfYBmLVW8WsEfnp7N7kFlwSEo2MrgClNOcMSfNJqI6Su5kWDvbIroE6CWDizqN5/ahvj
VCWHbOgPvY0CNggRZDNptTDytnkA5Ip2PxLHPyHMzAARi8Gygob5mYq6nGNRyh6HLnMAMhP2pcgi
iQIOVncMUj5segkN0pB16T7ug2pT0YoeEW4sVnkDlgP+YqBpeEgoDwkP2xXW4OPRqweYWtzK2ya2
NbwwkOGJ6CPEzOPm2MM4MjP9fgzkp5f2GDZNXH3d/zHMZnUwk9MMZg0lPk0Gv4YxBm8+iz7wamfP
Pn6FoF80rwk4FcsipOlB5nUz1UaK5wmclW8OkDGJHf7IbLuaj5JFkLRF7q6VTYYf1q2fAVk88ZCF
P3hRvJeWbh5JXYv/tfQ1LP0/YmmYqiJoeFwH4TQoeOBT/HcsQfbMIZDaDHfIrKJb4z9RT2HiBedk
F3QRrB4Fq195lotZiAIj507X3rV3HTBR0M9GtuwGvUhhoAGzsGdbsxExzawN/myaq+AGo4aNuEYj
LQ6xg3I4adOLW9GwZg60tfvq8fGaGUF1RLciIPVHG4rv3lDQZwve3DnXDt8i+fMhUahnb9ktkjdK
DN9SUt5aoJ4emqk/hYtikfje8K071HlcnbWN0LvZ0VcMHHo9Vsnc7PdNXAAJrv6YuSLYhgWqr62D
CuzkOvDyNUoyYWUJxz9ylbREETcTTCfaWUDm3h1IDk73LLV7fTDtOKn0IekDFAZA/a+/L5ghoQhx
ixkoo6ZfctrfgSu7GAmoEY0CT1Acpi4Lbo9rKkgBNgjVC7hm7SMlAC8Te9oM2bYAuyXrf8oMlmM3
CT4IrW95TK0XkCACoNUa5zKCMoD530Es7vftWQyxn7kdv7nP28Mg8T+arLuN3pCgbFGsNyTry3ML
P8isSsLypWkyuQJxlaPgDKi4KQlfVezrS1aP2UMEv7PpHqKSbkC9AJtpuqkcsPvz3SY+gL8nn7Nq
A8Qwf0H9oXCPLHEzN03g8x9gnDrnE8mpbOITyYP6MdGy2GvH6xamPymTM9SQ9aMnh0UZjc7MLsTK
l6gw5mElf4Dq/8/DVx+kVqjMV6EShhnydcE0IfHVS5jNyKLU4HL3Li+uUV1GSyw3bLwos26d5bw+
JPVQbRmWhTsO5cIegNl64+VKAe7CnZWddBS685EvB573t6KI4rlArZM7k1U86x1Hvdhpy2Y8H7zv
bjzlgEX13oh2NbAYVX3GYE0DiIihlItniiWgL9sozEViIn+oJHvwurHMPzqIKbYmY9a3yAvEil3t
KZtWARoeY367mmvI6Hxe8yaawe9rJif3n/dFrEkXnS7dT9tH5Gch1MBRujHSWZiavV0lUrjqJnO7
TIi18nUBjPkM30j1ENnJFsv45AMWU5D0q+wVsRAHE0XPTkUEVrkNJtGK5y55oA2y2BmYOu/gNePp
Jz8bpwYF2i2tG3XGai2xGNj1CThXSY31Zu2iXEwFIHMWFfLY2sxDSRbEBxD4TD6gFeal731YQr5W
SC4/E1RAWdRUjWePiGEzeq7YejEqYzCrSPdA3GSrIm2dvdc42dGWdbGE6Is9e7p4AsBBvUPlslLM
T78Dq+tgZzikFzhaMNOgCuImaTrvSlKWYlvsBm9Ef8OSGT6RovT0MTP+krAXej/lJ/VkNDEXoAj6
deY7Qw8wBbDi9hCEl07L10ZE/QsgisOKlD5ijZMQSzr+wlZW9DgUuj7AkJbNbemjOEaVQ66Gr8fG
NKOxOao20bcmlvKqK/bgTqOiyis2XA6gCU1NBO8Q+bTSH2WAaofIJ+BXIeAi+xJJjdlAkGnOEMv/
LbYaVLewwAo7my4Qt7NNU6Rr5Aq8fcF6OGUSEq190WJmsAtr0TpKPbKwD2d20+lvMhHXHN8O1LSz
loyxClDaXOwHr0ve5OiAyJBk/t0eUQBhil9Y7Acm6qdY+t6zQJUAlEQAv9g0o6hDWTuU+dp/XsV/
S5dJePrvcZ+/qiD5FH4hDwFiF9YLJ7L/w5rv6BHe9rC2HnVUOtA2ed58qMfubGvOdq1u4hV8rtVj
XGFZ4ruc/BTQBSYSD/HX2AGG1O3ATlgWYDjA/4+iTqeyCF74NZyjHtPnRxdwJu8+x04fHUw2oDYG
cvbTYV+OCl6IothLRHzfG+nselWxb7LtUNFC5uUFeHJ3U2HfsUkqJ78ksPvOQ6tKvnFY6VGd8/Om
ThOGKCh0GiN0E+40E4gACH6SoJjFlJ1PQSp7ZAC8G0uJufa7NbDx72vTfVC5kP/BA4Jk7t+ZjOkv
4HuAT9iQ09lg4vwlqUX4JvYhJySPHlK7C6YGJp5Bkp1BYsbWEIq1e2prmGrNaaOQjpTT4fNK6YOz
bDp10SITicKUKKoSQEkajsDU/yOHMWd/aWL+amodDMB+yNDfwOUGqJPqOizAO/qAGrRYdNJO7R2r
JgfJwm7ZgolyB2MmmU27oHcuDqBoBD/NTdzKcBPJ1QoY+l83tSzBY5lS705QmjQJirPrivSn0npJ
3RZPSZ1U83CAGAa2zO8EdcpeIke2c5iQgps9oOQqqmCFR5n71gbGUXvLbNT7QV2zauWP2tpFqf+U
xgioFRDZoHBYgGoRUxAG8Fr9WMLMiHelHt5RyCSXPr4g0ONB79Hld82iYJlFza+bEAjPPm/CtrX+
fdNglAINGGtN4WafN+XTvzRtmz7/pdi19KONCmLg7mfFuvMjvkSNmzR7GmXyHZha56BRtG03CoBl
TZSxjbGWbfs+2fhTDLL27GoGunT0GYMEF2w27TfvoggWKPNoQ+bqhC+i+2gng4JUsl81iKdsaJCT
qbv28uqS+OzFlA+pCUzWbes+gz8Zn0yXOZhmxIsVAu/54a9+v3XdueIaWOHhxpQ37NOJXIkMCFzg
09nXwfSxpBMbVh4wQ6FqjJfYDyWbBMdFHBycKXlLQuhpUSkqPLhd6N7N1UHZwaGJHpKmb7co6+M9
M0CJkaQLH+yepNcm1Q/F5N6r/DbaOBzodWt0vaWlAHKqRFNuNOLvC/PUOnQoN9FA1WfTXOWAksfO
sA6E/AimrVkPh8UKYZwQXWhauXOsof+8xdVPbyDWoY0GcjQL3BRFJ4hdgwQ9rXldGsoR0Xm3WyA4
jeUMA5ZP2zmwdy2qUExLNewykwU4E+lB5Cl/CMb8z/4Ru76+DPjDND5QPHr13QMKjCHRLmGOZpC9
++YnQkWqLZb+KAbhdfYmHAP8AXiKChVSohoxS6u7JZOl2WcOpRJbjvjwXDNXPQx9KtaCevnKJApj
xr0ZZ350YPiVPZf5RaAS1hPUZ4+f63ZovbzF6Fn2CmtjsuOxso60k9he5rJ+CSS7JFOss8vFLuRl
8KpZn0MoHmXnOs7ibYRKtessifxbURbujEKr8hOlk33WfpQwqbyW1Q3B4Aruz39OLOvvnj8vlVAv
5LM/x5S1JK82XJkm5QDty5QjIgi3Tl+nskXKyM2cZGWudvC31tXwRsmsHLBXj/HnnMMDIk9FRthB
BVUGaF5LXhVvlm0hHVTvUfYMRTPGa4FFEoSAIV0VmY7uXHaPZkTDM2xYMxScEUW9VrTMtk6h6pua
gm9mBAExRATdcBSY0xZyAsU000HbcEHZKSouUycdsK8Pc3SS0JsXiuR33mcnzy3qi3n5VGjhBnEx
X+Pp2ldLeskfrd/3xTG+iP/97R+hWu9/vH0muQ0yPw4Sdf8JsfICq7USux8ex2jXWA7qrGUcmqQo
8rtFV+WonzbAGGHOEhVjA+TDnLbIWwDZtezilUL9J4jdNQAKiE3sa7+nyJ7bj4ywaBliqloPvsxX
YQxGthETG5FxPsGJZAWwVA2nYQYa1T7EzPpE/OipROEz8N3RspMeNS7zR5YhauOEZbzDvN0skpIE
r7DK/yQQyl1F1FonNnb9jMMaeBoiq0YMor+msmvh2lQ/AyCGXxtE1qBd6Ibn3EN55awpLqDp61OV
Ax+QUVqdmojEm9zR7bbB7pRjD7kcVN099K49HopMfXNGt3sY6tKd57JLVqiargHIh4gqCtuZh9/d
hjmon17H8m1oAPDjPhf4fSSo2+ZEzXcHT3vpCvLsD368ho+7XIe1UNc0FEcUfHVfC+4tTF7JlgBK
DbpKLySvr9pK823fZ+E+ngji5oDXJxSKVQ1O3mTwmgxx3Yd28b5Fhiaro5e0ikFI9exmT8kgz0iJ
4VWqsmHpBShX2rDYPzeYneY6rumKaigKZrDbA7elGLkB3H72IIP77kAwg5KnFaooESGw4RlWlU2f
06Ds3ijNqlmtUbs1H1W+DlGkZo4ZQD9HIWppNX7a/UjAMWiSWqcz5T12pR99BJ11xaZ4I5GdXwxT
mcAB9WukRGVVzVO6Zr6M9hXY7ZuQWrt4rMqlMwA/ULTdzIa6+nksVb/qoItbVbHCDryUZ1dAv9dC
dPimmL5QJFvfkXJCzIZE8yRO6QqcJ7krIIsxNk0M+MfPiVKFqHI4oDR1kuZXc6hr28GiHBK+qYtZ
VjPPOA2WIqicoyYD/AdavPRUXOqwFI8Q3j46TVScQb+y75XlPFWJQ05uLtrjEDQXGAEg6ed5ji3c
e26r8mBnyS2CIX+bEJ75cNBX/sFCADpajmnIX3WIqLFQdrMyTWsIz1Rgexi6nT6pUPazxCrLV9/K
s0Vjq3SPuu5HyDQp9M/AvxkHTRrhrAZsi4k0WfNB/+o3FxmCmAjXTENMG5i4bxapykUXD3dkRspz
XeR35EDb09DneJJGDfi/brsnm2KmhjScrxEk+Yn3rr5y2nnHvieboPBT1CwPgXXG2dVctIdYX7ue
gDc/sjfkGDFCA22xjTIA5T7b2VSSa4DddRb3ZbcUiCw/YRmjlpDe47U2NUMvjOaosKe2JcDaqywS
w1zL1gK3J/TK/ecp8RW2SVhx0bmeelmCFxR1QdnXJ6HTaFe2w6Ue8uBMuVxj97lETZ2flXawwsvl
m/aD7jJKjop2FW1WTfY6NhD65tjpDCpvP7T/oCnR95al0aGOR5i+6wK2CobiqirHlA72YryxdQbw
Px7nC7eUuJTTGfGdC8ekvzdd5mJXtXyttZfMTRPiJn6ynOaNISVctSR4bFBSfqvbsJmbJsmSEZE3
9j23yvARUGh94yjeUEwtUcFqmyWdWvZ2bx3G6QA12a+zgnndukvD719dX8O+xkawgiO1gX/9950k
bPdQ8X7UsaC7vm5zVJaJI3h5e77JfCc56ixDtfrGYyekElGJQXj1eaQNWUYcTBatk0uEN/MGBRn5
HiBpuUvx+G9UVtGDB8Ttyh3s8YyKONUyhvjjpkYGZriv7UdRXJsmgOqAjvwKIDlqTvhNs82TSJ5R
Ej5D3KtoXlGM9WjXeNJZAW2BU7bf8kZ5cyj1+MVD2nUDIZW96VDIbl6jtOvSQRR164T4NB1Y0ytD
13NKPOd7iI2FazfhOxX8AQXT+bxFVPCiPWsJKoz48GEqSzEXviYdfkKdsuoSlJnaNIM8UTxKa+ZS
ve4DaGVsQhFbCFP32Q7aNzfk+UcZHqHSBBkDD/MlRO75laRwTNad06LwI/ZHdSGrA+2bfZQjJxgn
VnuBw0ihNiYyAXXVz1NUln63U2yzohJrErgyyxXshdV+HL3g6EJHskgj7bz4ejgiBkKRqIwcTNmr
1g7r71mKwuOa2vUOYUpyK1v9Dm8FJkpk7bEjbsMrb1W+97IECEbUjD3xaNq+BMFb7ogEtgw5bJxU
qnWYYIkE1tRVDWXyI4JMbuaUfLgN3NdQmDf2qik79YzwBBIkGJFNC2daV/zq6raCDqDd2CQptmSM
wq0z5tUBf0u2HmwZniMfpVQyPXHG+jzaoH7ocCgF5Ph9FsWPge+3F9L0OwZLsfb0zKuR7k16WRxR
49RdI4Msl0bcleB3uQh1Vm+N9EsBPA+lCJWgkUH61So6U4DRoihiV97suELIVAb7oOmKued3equU
kyxH6pSvMGK8I+vSX+oI1o7KS39m05wbsAgFbiwxz1zEYQfUutp2WTes+46hIKSrI8QrVfsjjBpQ
WJXzbiFlUdsZudc2LL6Ow17p0IhFVXrRhU8HkBH0zM3xRY1Dy7VmCAQ5i7EhYpnGTXQxA6Mo9Nc0
91Ga8XefsHr4WwJMLNOnmGFF0IcX+vnZnx9WhM46gaqh0+PzYCXpklaiPFoJAoDwDGL93HnFIcqj
b4R50THzsL9O24fR87K5O7ogDUfAEzTxjkTUOQoYVOYjwOiQnqCaQVS07rbsiuEspkO2KQderrA5
zjYCO4WFHyr3GZza717T9x/Iz41QKmOhgt12YxV81sqoWmrEvjFdFsm4swpM1L4VoIoIRJj2YKEq
Ux069zBPyCZmVgm6Zonn1SleoJlB7SfaYsFli+EwxlCPcC8gqzz0eoCcWLWi9kAOVa1Q1w8puYeg
Inxj+r4OTkv/GdJSF3E1AvkXViNASbbtM0UJ01lJ/OypA41/0fHAu7AoxRYVWgjoude5N8IiAEMC
9D0geGq31rMxk0fdeNgCIkL1wJFnmsFN329Nn8M91NocJUzFFr3kXkbekYtC+Yq5jBN6SzyskjPX
/m5b1rCD8nScaqbgtxMDep0NU2iitjQWguzFarPiVdspBOuQA03CZYoAeLqDKr0Duc5DHcCeNssQ
GvogzZCQTHh2sEVfbrMRJa2osK1FTUYXqb0ovg1E3+DlPsIbnaSgOlkIsDC1jp2muiKeBkvyVH/K
ciT8/iFWTbDUNvewGvJjj7gGQiGyuTNR0VPE/Ed8f8LHcYCbBz7+f6z9ZML8fFnBauziFnWHBLBx
9psLed3GJyl+mEaYpvayIholZEkzXhiYZjPPkT2cCd54+ewDpmXtFhTai2mIuYDdAuA2FuA96BGo
EzS3gxIL4Kk4dB+R+qBU8eus8ARDwTXkXa1MtxJ5WIz5PMVMhO9VYXcr1DoA0BLVLlGAFdZu7kTx
0RzwNYi2Ck4rD1CYY9CEeAHw/Cpri+Hxx7SIFSy5OmMPqg1+M9ugCcjV9Ela7VzWjpsqpy7IYHB2
qSJEFr4Hxs8uAcOphxOyTt7FHgZgBOI0uab4qdcDQcUtC1vL2k1GuNGGKYRwhoJ10QW2j9c0lJuR
cOHFyf3XDqa+Y9r9BB8AiVY1iFVEEbgVGSO7Nm6xFpvOHAbu0WenaZuDJCdkeYdVpzJULA1R4HYU
cEJqq3iNWcq+oQrEhLKx5BPme2cu8zh5gBYlW/p5E59DG1+KjH3H5goJeNVAvK8CvFqmpjnoyIWq
FiWEgME0l9yehLtSLyxduBevvWV+C2OjHYKZE+MXDJYFkNd21BTbOHQ1/BuOlc3FiHiAz4JikY2W
dzWHOoUlEKsttXIS+1dfI1G9rOndetsXjf85TjvOCQm98MBQx3Ql8kknThx/JzNEWiLAxx+dNGxv
ukXZL9CLH33SLSNmW9dpoR6r1nn2oFg9IEAQfzYDwfk8R/3RFXdF3gCSjNIlAnUb1mBnFcjFVj9o
nFco+aD1Ds8aSgxLv78GQKCgcFQxroMopnvWWE9pXrGbhkPSV037mAxDg0qZFKYn6ZxEYjWPqC4c
zDvAxTHDoonyOfHa6RCaiWV8CiqIqmDdik9lHv50xjF/TnjebFFaHBmhKGHPIdwyS1+32cZchSMC
0NXUF1Cv4CrqgwBPzKwHm/r2De8PyFjQ3ZMOvsW0CmchNpp7Yo0QDHaBh+LDbbEA/iWEY4q1Gw4B
0wI+8PCOIryIZSLJvkBcH1f/D21Xttw2EiS/CBG4j1cCJMVLFCXZsv2C8DGD++zG0fj6zS5wBJpj
z87Exr4g0FXV3RDFA6jKyhSqtq0r/LwrmWMhxRKDeBUw0TXN1b0+2tZa3a3nuR1AZ/i1R55PBuMO
j22qCch48mY9cn+mmJp5CJgWfrDECF1vGVwOOeqbowkeSrkvpP3KddshMTbPHccwcFDQ3lKw0XM9
aGM3nL25zToQkxTNwzw3GVB461ESoj8hm2LFR4U120JF6QGCmv25h2bBpkim+uhmB6BPklcFOuOa
OrwqmtO/Fu34EV1U3qkyy/Gh6dG8qRjjcO44uAOT3pOK0Yk927j2tZlAhDebepAVPJooNodqDYLi
FE/MAJrHe3dwhzOtUbZJDrKaMtm65egXTjngFi9xAsCn80MUofEbXW/fSySnvtY11FyB8rDORWil
D8no7jmfiqfOyj50aha9oR9Z30OQBFTl3hi9tRnnG+TaxYa8AA9Ag7fJvT15K8gAF6zqn6LENT52
X1lTRA96XKlBPVgtqF7sNmDoW92yFEXOlRuB5cOrIeuyTi3nr9Ncnppa0ej+TcDNqVlApDcTSB9E
1nOIJsyPNv68F88EjHf0oo8G3m2XMK/2NFKswTynkXimUTqV4K4th+80avFHo307aVBubeKPUwvS
J3dEjY5WTflkbEIgU4LUVoyzCNXrwVR2jjJE58WMG/56n4fRBwpa7LnZaetYoFJ856iiVIXKOLoF
lmAKQT4CzzogoBvetwt7PDBaraZ9QD/8Jhm4+OxOdhhMHKBmoZXqSdWR7gJ2OnBB0oP+9zb2E6lS
QwcIYl3PcsNy8fEu8RvuQLiGvNr7WV4V3nrs0VBy56Bg8g6dEt140ewD3Rx7YMhKIPc6r8qYu8rZ
BOBeh6ZiJFjEVO7B83Y9pLhV2OfyQGeLY4lbHHdx/yJkWX4CIB76oXLjZR4Nl5hlp38RcrfUMve3
V/nb3ZYrWELulmeRBObdue92WpZZLuZumSXkv70ev13mn3eiaXSVGoQBN12cPC9/AtmX4W+3+G3I
4rh7If77UsufcbfU8oL9p93uruA/zf3n1+W3S/3zlYLeocXdoVH5IAjBrV0iP4Z0+IfxjQulKMwq
c/c6ax53ZlbNq8zjecLNtF/uQEZa6nbW769o2XWJUVF3ntaL53al/+v+eJjBo/dgprg7X3acV533
Wfa9tf5f9513vP1LaHeOHgirGfrNsutyVXe2ZXh/ob+dQo6bS1+WIE8u/+V3NnL8C9u/CPnvSwFT
30ERm6MBKhXssRtjZ90CEQ8VagzjXlIGmCUDcgdDYLQsX23cMFBcVunbnEGNkbUe7iilmwJHEQET
B/DKEU3q7V6v+GgG5I76tWnm3gmYX3TQkQlCuPmh8XAXWOu1vtUh1xyYKCr56PvzUWYA9FLq7M0q
fCTIR1p86NkDFyudWuOUKf6i0Kc714mLadHwC0MjBT01y7+GCVN2Jri6/bIosi1qUshHqUX1DFTm
g9mU/BFkS+WzguzL0fL4E/koqsEnd+PZ7RigLbx8pjA9A7lcjGTLnkL0UMUtUolbU6xKAXldAcNl
ptpqWehf7q67/ZNj6SGSqL/Y2RNgXtLDb1FpIANXusNpAhJLrGxwf5xoDJXQ2B9z7+peHOZ7iG0q
CKlGhFTDdRrNpQPFee+rWA30lCsTzbtajY4Wo01RBaBTOiBLCHbZZXwTlLnuCehLsb2ZA+TpX+E3
VrBi5q4/GioE1xnEF6DZZz/2WuI80lkO0ZG+L7vTnR03REmA+1O8h+4mjDw+9lkEtoa/1qAIOtR4
vAULlN1vFxudxbnTP6AN8o87Oy1SM/fQ1pO9JyeZnHzYFKoYdg3w9sBMok4IBS4LL5Hjl3brzXZy
kp3OlgPgdfaBhhMR4NGpi2JK2KbXuTSNmUkYJEbLIVZXjBtAACAknk66B8Vwjz2tGg1JEqhRKXjX
AkKNtJ09blKv4k9DpPKnVqudvdO7r2Ra7KDferUK7uJZA6F0KABH3thm1PtCziTbvAettBhpH9eJ
xLwPOdR6+lRULdtSmy6dgQfqcu3XvWvdBQmfV69m33xOPbvUvQs+X6AdeOCBUDVGDXevcsPIQUjf
FGyvNIqN81BR25/OuWa0qk/hIW/78cA13V5FrC8ClhrX3ulM6TwX2Q10Ry8Ho2ZgWUU2n0w3Ifed
1+SPUhft2DehhhIONJ0asUFfsEog0ADFO+SsTQON0ix37UMsQRGQ9lS/FBXYgYYGLQ7vEbGtaWB7
Hgpf392BfrIC4PMNGR0p84r+VwsJkKB6xwaB0+hQ2hEqRzIDiE/Kc4IqKhhH34mgQKAFQUDez6R5
NRGByziOatgcB6jFsAbrCQN1XM0ukqFgk/A2DWJw9EOzxMlKwEGKNBhCr73Ug2gvZNOkrUNTN7Si
kKPd0Jjcd+uManpmXRjtepsNx161+qM3oEK8onEK+YCDqz9WXTWWwexA8gl4gNHpvsVQJULhXu9B
nB3VwbJCV6bXte5ssVwv1B/vzLaaKFtFHy/du7zrze/KVf4Vut0+cgjazS/M/LODEuBhjqHxzcz5
R2YIof0eAfTko8MPxMYKKqZFnrwN6AvbllINkA75+5kA3J6Bx/svD7n7IZtn3NlpiCfofgvk/yc2
dO60QuITXVMempgLM1FOy6EM2XVoRnzVASZyJCfZ57k9unH8aGqn9TINWfUw6OtG82eaYhMNh2iD
GkAGaBpJAhCw1qwVh302RFdEe146w7FMSzyYJqzZpVPe7DIjd9XnwULuQB3d0qeYVgZm1KogPCCj
O1TdDvr4SCY31isfN6MD6EGYpha+p9sgmh6d6QE/c9oZzaz6mc4KCLjqU9KdFrsOzb1joVvgLkKo
pwJUu9LG2to6uGy0+MG4HJDWw18C1HeQKGAfn92J6YGq8n03imZyy7FSUJLBbssFxG3Jjj0z591u
7GXeAB0DQcNh0ndTnjRb5KnVF68rQFSphPYPHToscVcM31xeDn6Lpv6n8D02MZzpLnZwPrXYJm9A
hB1pKAF0DORouceQTiqjBwN8TcPsbuwEGUkgHa62Co1V1dhAGknOmCfTOkMsk3pN7K6Y9LTgMdMC
WtEe4wcKuZ8i10ZrbQK6fswgb2U1Qa47zmifgVkv1y4DQzT+dfYPO0afiJY1X2M7Ba+HxfJz02YQ
bYYK5cZCn8srxRJdy8+xaj9ZKNMA+qDorbJyNPwkUc8Ag1wFmmEyDCWMWDXAq0Ze6jYgr+MC6EBe
mlt1qEOqnmF6rR9iHd9EnXzVSiEw5OuRgW+An1qG5G2khBh5iwpyQK0JQBPTQM/sdStTcuCCqAQd
PPJscSy2WHqB4NC2dopuBYqjwwAa7dmB3o0fEyp80zCgiLpMoC3uVqItBNhOQOWNhSl42TuXFwX0
FTs1krvXMeu1LQDHS+wx/Yw+KOj4qJ8jvAAoFibgiB467XNjaQBZ1eJFVAP685QsRyU80j47peqg
+KmGpyifVChX4g0rp9OqJS/b3Yh8779bNRx1cGMoCoSZcPO4swbX2mphj85s4LNW4A/rj4meRG9x
Pe2iBtl+7qbTa9VU/iiJ0dA/Vz3qHfS+IhmFpkXcO9sQByKvl+kN/hQsSV5aEl15w5G8ianeLFmK
EoVirOHy6gdKCjkqDF4FBL3TPatgit91bmxvoFJmf1Sm5JF+h5eIHMDPXZ041iZmFtiyTbBTDat2
spot3SdPaWIcTKf07+6V0VSJO/BJVY2DlV69Vxt5EtbeeMSIn5/VfKuOgs+DUbGXTOpuGnkOFh2T
7bk6KMPj+xBF0ehEh6l0dmiOrk+2AiFCLFQ9MM1NnungAeBRZ8Di0QjcFvqpMfnB6E0o9xSiGLdF
N/T4ksWECZ//Z6fIuS+F07YVqOig7sPVfc0750QhQg+HR9udtssE3Z6yB3yDoqueJqCV2fI5eO/n
mHnfKTvXVRXPixigdzzHAoVPugoHMPwHMINbK4qlg1OEeQBs07Ax5fKT4tb+CDmLFyUP1BQCOFXH
hhcRtbqfDFAsJtsIxO0RqKgfnuR7JVNTmaAKKtSTI00D0OmbrLVxFymHNR76ng3rE/ko3EzRR+oV
aNnhamjuRRF+BnfIcPCiaDiIcAQKnU7pgK93RYEgyXvAfVTz7qEYGoYVj5oVjUF1lqx1a+rnNZeY
okpF6C+zaV2rFdfrmJegcV04r+rQRtu7EJup+EWNvA+x1UICp/PMvdsrCbCDk4pTOixj8lMkuR1Q
ZV0jaWwvkbOLQlGQEL4WgWeEgmgNOlu2hKiEYvi/3I0i8Ywag3UQyERVZ+PZAcFgkI5atqZh78Ww
9cZ47t3JWQ3goNjcOcIh/xGj3rK7t1fjPq4L7dCWbW5DBweLjO6LLurhMdIjDnBS4Ww8PFleoEbQ
rsJ2GnY0pEPWuc+q2adHGjVpql06awxKKD+dKznyzCi6oDFzmdKAhePUddZDKNiU+F7HwTLgFV81
tH8nPjheJnxEdJD90XS58WjGw4YlBXBKTesD3jNcWkeNX9AIAFxl+EIHI7U5EERWuM+lzWUAqk6T
AlUeOUS1vjuXkb5vTO86Qe8BYbCgAEkmtKIVa2fqQRsr44G9LY995fy5xKM1EPAuG7KEMqDpG+FH
fSweaDjxugMYzU58GipubjyX9cciy6+7gRWpQfrSdnZGzjOgbioDSRtXCs6BSzTFX5ZGASjWqxPZ
ksoCiHgZmzsDjXIQWUBAKCdRFA3pYCR2ChxNFQV3jmUI0R1zE1s2MIIfDc2FwJEwImjcuCg2SeJ+
C8DHgA9s2hBLf+gm8UVN3FUq6uJvXpprQkuJYnPDjV5oPpr77+dTRCyp/u92eN+fnMsaAAWDyxcg
dA8aDRsrBodX1kL7cGWjeefkKnyNzowIRALW8L3labRPJcZ6RdGdnTi+iI3xiQ4crKmnOmSgtefi
qbTR5FGkYbGlawLFNLQ0rHZWKshclNGYYo2rjF6Ody9dXfELb46U2M3cTs4dpOhBqWbWA2rVETqc
crTeZHW7B1wQ3FIAwD6PsZ8nsuAvLZWaent7LP8k1xzUht06b9xkvcyJhipfiT66rkMOkBn/P66z
7D3+79fT9ZPqGxYYyprcMo4V07d9qls7Hhq438r73jiKBsvg1is3jrltpPsRLcDQ8zSOZBrIO8dQ
eIOmnLXGPfSSyCkUSWvTUBkh+xE0EQifeNaINRnJPe9I4SOakNZovmpXiZtk12/pWgDns6pNQzxA
zGStmlB+8ZHUMPdJU1iAbuM7n0f4yYM2CMYefb+TH7kc4a7rhvOH631NOCY7ZPmUR3xAorPb5e5m
rLgBruO/bKp0QLgQnTmtPttLMO9A5VqGQHr+U69b9Y7mk4kmaHj7BHingBZFzifH0Bfu0daFskmL
Ef0cQ30EVqI5TppVH381JAeFCLBa2+2E1tr/PZZWypPoq2ODEa21X2rFUHw6MwFamc9KaatzBaqN
795/joOQrwJUMJKZbr6+48aioQ4Yr1ImAMzK+zgy0aGN++hGPz0HtCAPDdC2FdFJcyI0n6G+bJoF
MM6jaQDAnL4Y0hwWXbYXeJb2aWg1aL0HR5ICAPNUvekakvDIAoFwVAbjjn5eY8I9zVPqxC8RmpXe
cMjwsTVxHwOFC7uAUN+2qp1nFtqQAV2G4J3f9REITbYK82ZvBLKyS2qb1hEU4ePTBJoUSxjdASRo
4ik0cWCJAhbsJtEDp6/x5TWmdnac3OsEmkUH18jnqTSi+aOVpWsHUJqgdpscuc5ObCstMS41Gq3W
XY08mWlZ0EKUNui0cL+ubDaHkENggRWY2cp9rYs/usjS9kgNGxeQmu7VNFZPWsfdxK/eBHrFLly6
RMeVk2aPD9xwvAQK6IXYZ4r+5xxpolkL6HSz8mnP5WLyCFzfKZAuNTDsB7Ln3ON+A4mP7bzUcjHk
pgtMnXy+kGW56k3zMmdXpnoEwgQ82M3qKonSPwDqj74tBY/0q8WoiQm4W3pepHBgvhEJ0vo5Zlli
cSy2ZRnINKWrCZ9TBRoYH5FCe0NDpfLKK2Ftq86sH3jR5q9g8vumA/j4/eeAMYHgRRshLUNUQEJF
n4wBIi8iA1Rj2wjsprgdmnJIweSl4GVI3ru5lQ14OgfG2h86yzgVGfBAY+h+Ar5VC/eRBrp0NPGA
5autFYE0TWqekNs1ThTNRh5krTEcKv5nXlnmPgbF0wGdpPhXNQoERtEZWrUgEYMVAvTjASkh8goZ
Qmd0aBmapGbP/dhOuLG3++/QorPRFy3jaDkaI4nUoRW62aciAl17lPUF2qBxMCYtVh7GBgn7Cb8j
fm81pftnnpvFAWjgGqnPpCgODIgoP3NCzadJzM29ddJ1Ce6tSkcxTxDZRtf6INABKKXt5RCsUeLs
xWEH9Xjv6rXUvr1MkAY4oQHvDU+d1aeuSKeVViXhW9cBjqT1lXgLm8RaeZyVb6EDvciqijyoKDBl
pVjo2e0MdDShbODtNcgKz33aZpqG81Ajqgew1dwMFy/11f3buXkeJb4z4JGcy+5PowM8xmgTDfcK
nnOyJdsJymdAsQvUDA9D1KzJNgJyOQWzW04p+kpbt3IFEw1da0/T27XbKvUD6FPcdYa23c96ln5k
aDG4qH2jn4eiyVdkL4veDAoVMHJPgnrR/oxbM+1TODV8jxeAQamkyD6ju42tWOSFj8ACTs+1wi9k
j/Si2eShaSExhk0SxjedCTgRB8/mW/LFiNPxxzBFkCvA19qlr/n0APWT5kE1i+gZj4PA0Nul/SP5
onPwn1Ak6M3ExU5BC3O9swbfJDqfIMYZgMIiRw9UjqwRSTuREa0G+VoIJz8Bjeecy0ZRfCWy8Gv2
fhaVSJWSLXk/W7zzWTpWp64EOVYS2ZcYd687vBeNRzqgid18tNIQcpuQfFzdOWgo0vBS14W7o9gl
AjzvyIRZwJz2efQMcr/yRWvzdB2qgP1XDI1jqVLXvtU7+Xc+pv5kivFLBFm49dRmtxFMlkj+MYJ4
ovI08YskhgxspKDhowTV5hbsNgU+RYoan0MSyI49J7BUcILZMYf6dUwPJ84ilh2hv0FJrIMHztAu
8KSDvF7u4kOTtyeh1C2aQuQzzc00uTZqwOOBtScuNZL1Hglfo/HqZwFg4m5wFX0zTrXyERmsOcJA
08+qECAeslO0RJWoD2uGwp4h3/4VpWftAGZd/gweRfEI7vMHo8Rl+2olqo0l9CGgWDoYav4VFHba
gUZNl0zoqewfwOfOnvBw6fdTi7JkCBU+UjjmDHm4ykB2ZGJcfHD0MqAWaNCj4nEYcioBdTm7uqOt
XNtWT2hQ9PNY65WXJBRiDdb9ykanDGhx6RDbqrpXLHkA1rzAtwhOga01dbQUdN8KfDeiUiA9FC57
2n93WkZQ72zRDou+10aMl0R+X4Psy0INJ7fwWI/GhfKPKeTlZtFinYC7hSxjA5FH4TyQ/V6ulULK
1BgPuYjN1QQWjoACybEsRWdRxrbp+1J3YZl7VjytYMkWlCt6GvDCCji3yyerziFuZ2bpttV5HjA9
wZOmmqNxvlMhEGu234a68DZ6r06QInAgHS71xsnGvX7yR2VkF3L81qbKuejwQ2vqEkNT8pYNfidG
LaDC40IQPZctb+qYMdSLNuEwfKCq5eyeuaP/fj6XN00DWoIz53RXdfamr7oPbhKA/HJl6WN+msXn
MgWtnk75tyEp0JUDMnR5z7c0eg/luN08Lzp10k4rUhTZKeI9nuymFEj6eR0K9b7YDQiYaslaTYeq
Du0169tptdjoTPJnnvTKA40txVgueAnRr3+dx90BTUEUOWQNpLSGzFlXTXYbs6zIQby2RTXqB/QS
7H3TWI/z60FDsF6hLTq6Xi9dJqpscxjZ3dLB9/n71HlInjsbMr5fw6htVpo+qGvG8c1G7AI1M34A
UN+fI0CLgWHVVsRBwKKmOJomeEIpiiY5UQ/2BUll/vdJnGWna6lESzRItJsl2t3qTEBDCrraq6y2
xxONI8jjbHqBUiLZFBlzG4iu6zW+rZx5NrmRE9ZQWUT+DdhrA8RD6R8mKm87pRTGEx0m3juBM7Bo
vdhatNehhKhGq6JUTTwW91EwSOEwOiBbDb7VFjnvcgzB4CiFw2I7M6Ai/oUCbsxdr21AZ1v4ZFvW
QE4OuCfmOPMa5LBL0lDErabcqnvfDyigfDNN5nDvwD3Hd5Re+92yeOPhY1CbHd58nv4ABiVQwki1
XZAathdDr9Bn7ZhnVprtBaKg7UUGkIkC6JA6tyYKlRMBVrbmiT+vtSz/81qi4p+8JNX2rh6vHNti
z3RItcrcRlrYXXVteAVSJH3yzF2n5vy57wvvqS9imaOClswQQRg3VBE9j5G4Qi2+1K7RDtpxnio8
ytxHL/vRDFWuTzZhjt7TiPVp1NXaW1LEb2OWOJdxwO1ekxnxjobUuuNNzgFdaOxEPTxF6kWXVDvQ
gIJiMNOjl9F8TWTfD9kRHW6zHqip1kIzmN9BOi/QGD45NINi0IF83WpZSm7lIIkLvXRcjMar+BK2
6POTa6jovDoO2KbwZGVLDctNpMYAWQCn/xQX/WM75eJAJjrUYHXaQq9cB5kjwpB5BJd8ijjVAngg
U5xm34xm6kACGnrpD/QokdFPHJ3SARyOYcA1TVvRYwrZ6LGEzhbbMuPORguYqPqtVLfq1jEaQAEZ
Al/YDWkYmkWdXavmh5lODO2uV8KwSrRry9JBkdlDXHCjoH9y08oC6ZTVxQZtBtmmkdXUxSsi/fuo
AUGDkl7io0/JWd/B5GlI3holx9m7wOQJTo8qbTzPvXPMS0lvNuGdDG1DZLfQRQRNo49TDaauUAOj
v9tr1sew079AkKk8k7Pj+gokefprU7Tes9ChDCvnxAWE+IwBfbijntgfx0plu1Kts4C8VsSUdeSl
qKPJ4BCi1fMG85Kjc7cBiok3GyQuczegMgXqFW0u/GjFmY8h0i40LCwA+oSm+3nW70Hg6R67UCQB
s5LkW4NGjkkH/ymE4MzNoFc2SC2q7MOotBcKAIDSAdlFZJyXmZAHjL81Gh6CvdD8lE+FtYG4C95W
Fljr87EAP4zErPQS7LIcyFZCeAX0tuV2sXtJO2waACWR54I42N1UGioEppRz0acLvaj3hcVzmuDN
ZHVRW686qU9BB7vqkKii0zYFBIvLw+Imm5iiOJgGJILIcb/EvE7dolCMLHRg6K19XA5D17N9XwO6
9G6PgEY6GiOI9oK/TtFy2E/sJqbiybjNuPetj8bqEVzJ+qlVNjQANTT0uW3cjs/2ptiSnSx0xuWc
IWP6Cfc2izmCoCQ47VBk/WnRm/UW+0+LRhDE6kuWuI6vo3NKPlPQA4gVuvZ2HLMvZFoOd88faBT+
BNEv4GnlTODL9E2SjsgWy+ES68jVmjj5Mj8BkXd+numbIQCgyT2kRtEgpVO2LyxHA5+qTGhGKRoH
PMKN8ypsdKaDsOZPSNi5HzR8fyKHp4XHKW3bg24ACAn9IuMFr/mwihWu/lD4mXS+5Byr0a9zQk0J
jyxKoKmeVWKtDcIXRYWnYmS0v3B8P696kLicW9aDzkON8PQVF9MX5oD7AXyRws8ZuBydQVQBKirp
GdDjcWe7QtnqDqsuruY1ePJBH5bhgW5ZkoeJZHgae6Z/upuk8VYB26pZXXgL3gNX6M7OHDxRQHUC
N5DoD2qdTWaVxsesHR9z4ebfMyNDJyXu3p7Br9mixxQRsaIaH9uhf6T82a8i3tf4bQSa2Fy/RBdw
4HbZB/BSFE8EdOjWKqpbHy3BWjSAxa8EqKhi1d6P4NiaYQ5FbQDqCTWMjTGCvaoD3+62NsreryoT
MukSCZGWybwozecBLSqAlqRFCUOBxk5nXrTTRLdOIVoCaDFuU1RneIrUpjxC2wBPIBAnm4fooWcX
4o3VYELuBAwr0kR2aWpTtTzSEu/rkAmCnr6TKhpeZtD32wA9ovEKJB/RcbL17MykkF4Xx+X3Tj6n
c8/7IiY1DHI8aM0RFlf7VQyQjgek3cZmKRqo3vOpoANg56rONTggIycof7oYLfBgQ+ZSgW42zUbR
plnp4HyQP8iRHVTjhPSaKIpzUYNLlATpuyYdAaj6u6O1FTxLSEeEjNo8I+s9vIulI0pr86gb4CE+
jUhVFRVT2cs1vzMYTrEZUaAmvbsg7IX6lWdvUAotviPTp/qJJ6ZHDfimIxrYQRF2DSj7ZN3mCvB8
SupuBe82lsqdgy1CywmQLsk2JYgUgTLSktmdKLpzSPD3gH4IepU5Wu92uY4mdvrLALNeG0D/v3Uj
mD4WO7hx1maexW+/iLelXU+8CshGBi6yCvQeedbiUypzkjRW3ahdoWxsQdAOuQuv1saVaRcckrGN
8cZQeWk5kpBIDjzGbVeviGUTPCugtFLAd0hD0zb/eVKjmQDnleKEJFUF+lt5UMBTCXgh9DP49JdN
OtLYtKEIMwD2pNprAXbjWnObY8qEuMTyUI7WmtUV2N3liA4A/JsJw02ntHhFp5471IppBEpH8HEA
2QdJ5OiwmNKxLQ5Dr34mEx3szqt2rgrxeBqypI13ZWv9AYme7gDuT8gYdWPWQxy06nwQoVuoMQ01
8u3SSB6KpLM5nMZmVPxR5qoKvEw2HvHIpK2bqR9WhLXUBnTf4L4cHhpTDJ3RASxp4C3IjosZ9L1p
t6q77jqhZZDYbib1nOkOpIwU7jn4TlZ0vHJdG65FE7lBmhnilfUx8qiWd9FVYLnisQZ7qK0pB3JO
g6qioRJC6+R1Qf/0ANHq0Cevi5+aky2cr+gsFq8WuKBfIAdQtW3b+VWrnJsB3GIUWVnozm5Eqe5o
Hb3FR4dZg1iTV2fdsNfQ7wo2TFwRcBzpU6rXe1qWIoCEBGGf0jzTKClBRIlHzuZIqyFn1YHEvhGg
0bKhN2pCD8/SejyGTbH+IUQzKwoeCWiioET6MOCNvDNAo3tCVza+mtuofm1AjrFSByizVXjRQiR8
IsgFsUCN0vGhi0oALmROFY/Tmp8kcQNWPAwLvYqNFdAM2Qk/SuBrqU002yimE6Q81fw8LH4KjB2I
AIRNsVHLBirAsgSnyBJcKEtzOXJAXj/yRzKR02YgsFE9c9hQBDnsDkRONJ9syyKa1QGjW3SPZFeZ
MkCSBppZ6NfXjm3XlA91HF7CSTFB/UWUVlGhg8hKA0fqFKbfC/yWg1xFemLm4RRaMNnGhnbwiozg
bkY4nc6hoK4s112HshTkqQPPe4srLs5LCkAoJtoCwkR5oMQBORJmjhDCZm2AL1jjiRy5zlDzrrQ3
EGTke6eqSnzxefrWLDrvsebQNSisBIIK4TT5auukb3xwq5UzFeHXxm0ehwEJ+dU4fanxwIdXteLo
IOmbPzKz+GgNWfmlU/CvRf+y+IDngSKIy5xdur5CQsC0tJMbj9ODiJxu36jeAFVe/W87V6N5u7Ml
d1bi+rEWFfIsVf4FRfvbnfsu+5jWheqnpdmfp6TcgMQMbNyTqWzNSihfjQHvc6/LdJBht+4aFP/e
ET3//R51dG1rDKn6lIHQzHdYU3+yWPcmQduY/yeojVDpnLKviqaob1HvZIGOD/1TlIfKFv3b6T7J
UnYaeTqtLW+qXp04BGF0bGrfIKRxvQwNl6GEUfStM5AEvLsMMXl/u4zEdKufLqPFjc3JwH2y3434
PDcD5CtQhCheQQVbXQyOrxU5Mj0VB2D5SkeUj2TC3RYLPGZ0WxrS9HgCVomG3Bjn6ejrdpgvp6Ix
AD3mIEV2JjMJeiO2XsJKKy541AIwgVsv0BOwXvpIJmEggnQgWxtFEvUrua5AcvwChFFxscPrdEiC
oZ6YWMgmmJ167Lh5PTB5lgH+bis90KVyZCf9hNxKbiBxKj0g54Fqj6buVLBUBqTrYGrILqAEMh3B
BgtNPfU7maEuCqkYGUU6NRRVTkIc60a94L4l9JO6Bh+mGMz22EsGFTrovO9xfwwy6AT0j7vFUbcu
otX3aDG264qHD5Dr7HwD+bMdFe/yDNxXYJhwQYYKnDV5wXnt7ajwV+gT5Hhd0MvaYbiegQPTEMer
MBzcbZVorRGQ3rsmjdBUcLck7E5i8XRGXh0sbisuvQ0HdqYbOFTXQRJ2nmLjVSeWWjkStvpKFLbk
k6PFJyPV98if50FgeI6sjdZAIxlgYeFgiXXGwaFEt4Dz3SAZx6SGToi8WaRSOR3maJMb6PIF1Hs5
eEIRa1Hj7neI7YfUVAyAFBLxBcCuoM697E0kbY1WP9iJmzZLPDBZNPlsd4VkGHND8UXal3hNN//A
7duA7zDkXkbJ2E4HnunoFhm6BOk22BZvJOMKh08AO9DTYpkX8WOk4YeL8wGdFsIZP3leGAWjUeh7
qu441dM0CfZ2FzU4qawt7nM8wV8U/NM6w0bhwk0cM3DLGAVOKcw6GGy8NAL/Uipr9Dqe2ai8NhqK
c8lN1XgBy85awe8NNFOs7qjkeF4jpRo913A7p8doIpI6NpB9KQFNj9mBvDy39gK0Fc9RFJu0Bpl7
SIse4wJr0JIG8mDAI2XFqoirDApWXfxSi6YB/Q6ASo2RxC8ViPtB1uL60wj2Wb8xemgahqGzaUz7
6s3wWE1TyfSr+TKCnA4a7NYWNGnQO9A6vJZ/CpsJzJ3KbI74U9jMWa5acXsk7yQr4+RFdRzBMfjN
Fy99mmgYO/rt3F8F02cN32rZcTiUiTP6pe0pr0ok/nYmRv1qG97P7uKUFFruI2vHLSsz4xCPLkh3
5JsWOIhnUY/ixeq5cag7kUPVEG/OFnTfBp5ebuz0Zg7/ih9ScIFOfTXY6rq2HSSIQGJymFisH4TO
7QCS8MaKbIvjV0PkEvRmRfMWt1FOdsBjKGTfOTS5fo5f3IC7BiS+FC0+06Go8lf0rzpAPP5lojPw
unk+OOXzdUV6mWSsUwbaFNsFBdrP0UkMsHtuf1vMhoiSZYfCqa47OBawW5I1zvP1KM7XNGMJtpXi
JRqKnaKAZRPdS+mqKcZ0w6HyCS05V9/xSW0eVVnpVeLCO6gdIAay0otfWvbMkHOCzEID3VYZQY6C
mTsNPWTzJLQXdwGDuJnQpvARcqR8peRe/Zn/D2tXtiSnrmy/iAhAiOG15rl6cA/2C+ERMY9CwNff
paTd1dvb59y4EfdFgVIpUW5XgZS5cq0K6Uhu5+KYh331Aj2y2d6MUCmCIJGzrtOm/lxhr2pZZfnA
ihBsRfkIpLG293o6KqCi2/QakquPkSufIXJRrqC9lz4qE+EWuiKb0rZR2+jq/8fPKBFeKExwTQ+D
sJYBm0C3r59ofDv1Y/fq2GI8jiYwy2RNs9xaDgpPlEow6Fes5QQS7AAiPAYI8jZNm1hbErqYPHbh
Vmk+pPmQ3sWt/YPM5OXHvrktHGd81V5m4G1ZDjxMaTiP2GsWR4vjIYB8PH8kWynEakCR4z3jjD8m
EGpeeUBdb8mDJjgjwp1aAPaRbHpC74K9dY4D+HYUA8SXrsHaLV4Al272Yd/Ya6FDXx7svOMf7SWO
RV+0/9/sasqgPluHCzEIeUkL5W9Suy/XZSHyJ1AWsh10KYOlCLv8SYkGRcte5C2MAN1kChGUqECP
Sc4WA59Pn6sLDaZVMj2kICGLsHVS0Nla5VFpf7Kliu+V16ldn7q+iTCc2x0qvCyzhbKicO+wrcXb
tv9BA0YJuqtjbg/dYXaHbB/0ZiBCBfRUDRaWqRouTlzKl27lDo56MY22g+DUkC2oG1VSM0wakIHV
o1AlrSCugFIW6uYDFMwirh6RmQ7ufemeyYy/LhiKIoDcq7TBkj5U0HIIwexo1LPGL6Ezdps0w/nu
9rpFdCQbFzEiJNAC+PAaprft7eUbDmtd1PvBgcYEKbBgcILMy/yupok2YtAxyJBODtjdcYa01KbX
WbZcDt1DPIWbToroSiZp+tA7Fs0PGiPTbdLN9s9J3TDVR0uqH+T/f50US6DFwPaAjyZbH3FSb7gG
SQSoR9UqVn8bm+hoJNhtPhZhV34q0vCXpXddtdfECx+byTPoBNncdf/ZpdGbMyJW7fnWVSkqzqws
qleBsQ8dXVk8MH+6Qy+iOuP+rz3mFcVCZW79AEiIveS5sO992xo3kJVuTiCC6w+qhVhO4PntFfFl
tjIAmHiaaghpjGXdfPNrsW8t4G0XJeDc4CeAUGjOvkF5R7y6tmcvU6Tb5iV7Q9M+esXbkmoCYEkq
/rYkSspPEb67cdeqV6O0e1Az4mpEDd4COgfqtWhxT7pS2vZXv5JNoIkNQFi6HLpcbEgbLERY5ex6
oLioQZy8pm4jGwiFQ5GTlMJIM6zKbe/8bidpMRcBDLyM0wR7wbNfQDZ4gQsnxPtnAamO+eLj0H/x
MQH4OfRTzDaRZHIlJi/cx0EwvnqQs5aqrJ5bq0zOGRiiFwN0PV7JLY5TYw+OYOhsOt6isvtgl6R2
uBUoVlyhMNlZx6rC/3WVTXLFygy6H9QfO0eCVsRx1gNEhaAL6k5rZnpbYJl+hHyM9sRbD9BVd6Wr
d/vNRPaJW7M/UdyTiWvAyAA73qrRnuxkosH/1f7H+viOf/g8/1yfPmdAiI73tZXNNwGq2jaW4Tr4
Qv5uehDZjra8yiIF73utfKQuiuRbw7wwXQPbjvhPI0EyoifMPmxKIPSSeFCFSfCU/vdSN8v7cvP0
BJS+7pBDIVyrITgl19+itloGlp9tyEbaCRLMpxeVmQvW2+DFxquUOZG1R2rUnHFjys+cBW99efbA
Mv8U1+ztBZxUb24zjEy7BV0pz2ANcZ/S325TN/xrtX+60fQyjPBf7OLbzyYcjKHAdO0qDk16Vnv3
cRs790B7KtQP44temqesA7MFebYO63auy3xwJdo4lGj/ZopBdSgacN2Sz2hwd9G0QNPZyLHMPvoO
YF/mH+5grmb3TIXTCbQRd+RNyw4BnltsTg6Z7XAYPKBWnNDIdxl0MJ/NCimJ0AujM3VB9bdt8i5+
NKBI95iPbDXqGtc0YzaqntpyQd1pstgOZMzmPJoNAkCYoSh2NEpLCghunKmrlxwzcPLRkgXodTIZ
dWcehaBFMQIEK8TSpriJbtomB0wccnAniqXIqJqgiRdHG+paqVBH24RmUV+L4lOEvNGjk82hFHJo
alA+36a3bW0uA0+urY5BpTBKgvuhRqmardVCK9WDdsLrADSWPdgf/u2h/O7YDHjV/+EB5BTC4jrl
8Zc1PJzfV0PMoA+PPUtur4HEQUjFZQ7aSdPu94mxISL92TaPg1QfJPt1AxZYXhjWltcOshI2WE2R
B6tPHnWRMpm7hLAhTI1QfDbdMDXvkwitQ17vJuqR6/tEG+UIJxGhlDqxy6vM0iPkB71HQIO9R8+2
n1HG1ZxBEutBsrz214hvD2sa7DwjOI8IWXV6kExFkV1KL7PBSovZacyTNUrqmw1N983Wwkm0+TbP
1pMgpbEFvD++I5Pp99hUgfh5S59g6H15FNADXtAorWEjB1eYdn9PJlUZqCBSXrqjjwB17frAbdcE
AOT3JwLpD1S/jAeydGYO1afpW5jE/Z4CcC0IcrdTLas5gKdi1l3wor2nQfqSIRsL0fdE3NMXTKQd
yj7+Ob3Nq2olXBv0zUXq72O8B4Dd9fddUOefuJ0Un3Lsk9iQDteoZviOc9sBcFC0OxoEQnraMRAl
LGnC+3Q8r3KQuI7e2nfL5MLYI4EmbLyEVoD0TmDfAd99WiOp3Kgh/gYa3K+uhL4PiEaCfS6gxuhl
mfUFE2mcJo6V4a94AtBMsTLMxN5zDcG3jHrcIS1uaehFe4+8MF+EVZNtfLAWKMggvco0ZmA7zZDB
yLSSlJZy0XYga+0P9n/6I2d4toNGyD1KlwdAWFMgFXTk748YYOXF1ZLFSGjcBj4ECxuKBHoKrJpF
jGd435fg0lDhPVS8wnvXQpYF2+Ng20PG9h4cAYj5uyj9Un5wIg87TKy7QX6dRs6TZRYIV9OH/ww9
5SZLrtmBG70k+dIatCSvG2j26TvUvY3grYR6d9ij6E2f7PBcciHjF3V76ja2uRJghX2KcfLAtuXf
bvSq6DkUtIO8+6tbrVcjIPO7mz7HzKuRnW5qSKe93ZRWkz0YlftUATgBYbJtN6XpEbpg2TG3DGc7
AoVwFaoEjL20/EcZInRd27z8bMficyxU9bNOoHeXeoNYsAEQ6EaUP2VQfx4NUXzO6yKBNE7qPY42
fsyVIbIrBCre7lJbw8e7uE6crJEHa0B//KVm5htrDJSm1RGYLeKI+WCGNuRMK/M3G03SFBx+ZEFi
I/DXGWJvjxCJKQ8cKRsI83DnkWxR+9opp39QFl4HAYfscDOBC+vmD+krQBpbE7vUxmru5+al7yaI
lpbOHR8H98D0ZtUFdmNjpWOCNPbUXpFsH4B2/adxFo8nI9Oeydo5DK3v/yhT82SC5eR24bnWbAl+
X/zDp0yC8Tnu6i+0R6bdMm2Uxx5i821o7smuAv8qmA/sQzZ9lhFkB27hXQoDa7tjQ+zccaMNVR6M
6rmKoFQBqQhrFSPPCMm5ZLqwsDWX5MCD57SrnaUoUKzetFG2bCcz2kwxdy4GELdzYwW2OAWts+7z
EOEtGiAXBbmlZYEf2YZsPer/ViaPIwjTyfbaK9CFdDwdNmXR4u9XlwYCkO14wKZxfAV7rgeJSm4c
pO7a9qYOBu+lAnnNkftQ7xNaO9rKJ28pW1D4T55RgAmr+lmNzPiiL/y0eruwwI+bthAE4Rayi4WV
Wc+133UrIVvnqixoC6RNnB+QMACjQzgF68qGKkJihcUyq0C+E2l5ukJfSR9obwB50DctJP2SwbTW
/9mHHKlJErCdCO19W4yuRP61KLoAxy12oiNnX4rpzjamE8mQpYk93ukxOmHSWGPj26IPp+9j/20e
+FDAcj84XxrIMixAfCQeBQv9zegDY6NAY3i2kyBey7q1nktDfs3LAWrmMXjwsKv7Drpnthj0JMP+
PQng2+GMgp4EzJqG+TwNwzwJsqrzpKZEQAtwEyPs02Ncc2OZTSpZIuaUHqNwAEk7jXRhMr5d0tCU
mgig8Hw6sAEJtEKXVZYGCsFjC8Lr0AKLT0EIBg0jb5sHw0mqZVm14suYq6vHUeu16NXXvvW7nyiZ
+iV87j97GQMPsz8419QzU+g+teKAv2x1Tkdmr1vH9x7tpH2Jw2g76fwRNaocA2BrBOrGqZ8xpItT
PhwsykB98HkfFr4YD9TrTCjOd2MwbQkSVA7QKe8bRPRmhJCGD4GS5e+21gUDBYlSkzP5De9zCXVE
65Hff1yPN9ij+2l3Av8GylNMz1jdIiy9Y34CSzowNzpIUzgABZbcBVWZRkfrhiaF0HZa32xTElws
40uNY/ch9oMKp2TTGPA3jFZzd1C5ex1VnqByNw4QLgBxUqwbGgCTXbhgvBDbD97YLa+aMevPN2fu
aWLvtHr84AYh93g98LwBF/gLCGKCc1tWnC06xAP2AQtfKtsOL2OLc8sK8PuNy8AzNrug5mpaJHFo
4Oky5ivgiSBqcHs+DXZWgcx6TQ+mjuzOKJ1LkXX5SmlnGgkzZOAWZguAYNLOzn88/Gj13GYWyBZR
lq7ZDl1NjxjZBeoy6dIk4sPbEBmVlThA9QGboaeQBt4HP9FbpViRI48tlAexymN721GzbV6BjdWu
gUybIxZ5lUNuwrKcuzid6h2Pu2xfMD5eJwhBQiMuqT8PkHv0jMj46at655a296Xz8mFJk3I3qXcq
s8A8EsjxyrDkPCk33TM9EZyi2yFG5M6TQuDa7oJkXNtQ6FvkulLB1ZUK1FRDvUTQKjgzR1nA1eij
Pbg2BOivUHoAQsY3P5yawFzSVjXw5gj5LN4nm2WsttBHg7wx0jlXYIaHa56q+my7UKhv7dyF+A4o
UMy4GQ9lYN5Tz9UmugJvSbaTri5P0FNpERoojCjdmBXgd17YFG+rBFnWrWyJSGps+WG8LhwcNIfU
BiHh7VbILeHTAEGzo9WGMdmFSdJeWpAqrH1fxWv6RZX6Z2XGxSOU3OwT9Zow6M5FLcH7hzFqgtpU
axeIi3VSBm82VK7eh6Xhz79FVNUW52piV/KnnyLI49t1JFS9vi2kwvaOQbb4TOsgOAz6jdFLEGQC
pUql+a+sNP7VqsS74xAdvbYhWOvJ3rrcW1qNZR+bqBie7ERsu9G3PmfKgpJ10YxbckuRQs8sHOyb
qbcP/2nZyTaqhatAw0XL5qEqDoxggY0h2Q5Vg+E651O3IRYy6iaIrX/oCt0lyjKzqcP1bTRUCEqY
xa8Ir4WnHppChzbFv5K6jkC0vHR9FCLo0YRrjkhRAZeou2YC7GGrafqpi5RBfE6rLp270ajMc1QZ
P+eVkPG4JFHxlXpRy/ml78xnb5qmp65ou6sBHTEaExYTd00WXGhsAHLxrhkZOANwRzBq1PfYYO1C
EKw8xcZkAFM0bmgs723rwQVhIM2TXDaPYxcvaayaoviTm/+q8M3bqgRYdxkW/aPKixS0XFl/dDW5
E2DDbJfYTgUtHfBFzS6opqkZ5/fUS4rMBgYwtjbU7S1guIs0uFCPJhXYoC8QIOiP1KUlPV/ee2ny
adS0J1nfpA+GjtoWlXC22GD0kLsR1X5A7f6FXJCUERdoUOxvE7q8NbcoBACCQi9Cjczjdl4kyut+
zwBdXoBhIkAqu3IXSR0AzVw5jrGwDS4gstUGK0dO4V2VleEdqiWzXQx5o4VJPrWNMruikhcapYac
x0MRRO7d7JQ2eLg0+A7M66YBmJJMnka726TbvQp9GysBhW2QFnyFgitgSILItI8cf5z3vUCuYqC1
qf/h7T/EY7aWHoLgVWduE5n1OxfVQo+R4D9EMuXfCzNA5sArn3LQpf3NIW28p2Asq9kBL95+V404
dOkVMhyWHjzwyCxiF5r2hRVVZy8z2IvdbqYwj1+qeqgvQxwBp63NslBimwI4vkEyir3cJr11sVtP
EMmapvI4vxkHO8BvJBYlyvsgj/ShkSEAb6IfofKLgUa/W+kKMu/eBQeemA3BiiyBbWOfk5blNswK
qOFxJ4Csa9aueWsnT22OrWDcRd2PErEqw3acXy3SWJU3Jp95h6BGBnw2TtoSx0Nsvw9W1aDYTk8P
IXYzT598s3lCyqNfJxl2+43GQrgaH9E2Dl6XnrxQzzPBpjB1abu0Rgv4Dj0qffU2GkUol695CcSU
nvo+P/CHYmMGYDCNQWGNWAAK4Xtdo5Ix0KrgB/KIvL0PriicBXrPNr9I9YnGQ3C7rWwWTEeamOmJ
HRW3TMOnOovHg6fLKurOLy5cX1E3ckP8TsP+ZE3Q2gYLB/gZ61KdyI08JiMqt50EWewe4CO59Hle
I+M5GnNtQJgl5SK2THVn9X51AfbFAJoVqVNXVSW+n5UWJ/09g0VpcA9CQHCYZ853r/XbI72cZBMH
F8igbTuBN/2ysaN+Aya9ZnXb6ukJrsq6I5kUaPo2ps8AkkZ4tE3c4UuYVXsQ7xg/LW6dIFw6fW7B
LLD0UO9/BW+WsePS7HcoLwVqU0/yOOoWE7PeT4Mor1PoFIt0LMQ501WpaQx4tIIk0Nx7t/OWF+0q
V/mhYOBSvJHMABYKXR9DemBXNYsDDWT4eq3LzEGO3w6h5CrN8VyDIe1F/qqUJV8ie4jAkQtWtKAO
2EsL/q9NYqlhQ05gbX2bY7u182J9d6Jsp+oivpc1E492zgCMz0zQVzVJ/Ji1ZXPCE+czDU5CVGdQ
VJ+Lwc1ObEyzFZRxIbCou4HEG3BBl9SERoJHmB4ZhxQjHoQ7tVCPuyZjz78BEpfdO6NXXzLgRxdd
H5ivohmMVVnbxZ66KTIWUMdUT6mlj2DA2S4EmGFew6QegK0w/b0n/OSIqlN3ie3QQqZt+zzlkTib
xhiAQBcwAAjJdiuj9KNDqbvardVuZlSLM+KV0ESLGiTDgMJagcpGHKj77mbp1QAWAzcagQqm5hsq
O8CwVZVfAxcxdR0xT8xGAWkl/csQFOUJFXHu6t0DKQmUACRKLV3tEXaglCcPaBKVX6P6bQ3yMKA4
By4icCTjgWQ+dEimracaNSBDWVsPKKW3HrI22DSIUl7JI48TBsRBMCwQnQLPrpe40wJPm3FPzg5D
YXY7NsBcYSrNaPSaCEc2a6dUU76sXGMz9PyzDU2tfQo6pkWnmWH4FFZH6kKkhj1x2b51o2GMNzFK
lVdD3bq7qoBgGJ3VXfyrd22p4hUd5GmUunRavzk7nQqPCOokC8pqdU4HquCk6Ddx4xsAKefy0DrM
P5pAbc3ZsTQEJdeADCtNIDulzppxiLcjMEDzSrcJf66JSBFUCVepwLbHzgB0E3mf3gUp3mjD5N3X
YQETMATHwfa/3Ex94kISwcnVMuoymSw9kberxOjSzdyvoklzlsdsP/etEC/fuiwutESZu+ndOEic
D/Vk4O3m9TOU2IKkbjhk8TGPVHrCbuetmfwEYJ8/+6Ks+mPeHMlOM7owYKBRNYlqhl08DTaf+hCC
wR5qKVlo2AuycT2A//5yWQAUtb7RgNAVwuhIowJpJ+L8ceIj/zS0gMmM8VW2Bv9EFmZMe9BHyLtW
m3pm1oukkt6RPApkJFZNCyW0xmhc7KhQKtnW4JCiqQJSsgcUYwUL6qIk1rr8L3fyWC3vYkBcGmTh
A5lxVEpPdX7sdBMPDH05ihyYoSk/0hUNl44cQE7MBvA2vs+JyJ3GybOaKvD5/HlJ40bT12tIacVb
J4vSFemG73NdHVbhe7KyG1OdJQD4Z55l6SozbXYc3PJnG6byZCn51kSJI09kc33w63EnO9LgpD0k
2BoQR3t3oZEBFXSgdAavWm7c39JUU++JoznWn9v3ynIHaQYyUZqKGqMDRaX2oh650sRJdPPEOaP1
e63b8v9ci+zvd7ytZf++I61sFwU7ohYbj088jOoUlbeE4PXfuzju2E9Jh8fKbRTbiY9dGkVCXGR2
c3a4oc6D3YZ7vNoOnZ0AsUO2+dIHQGWfWNaBbNQUboV6Zt2gzAAkpS+iwwkCvF2tNz4ZgN/7ifFS
dXX5rWD+i48vwjdQQc8XwJPOF/8YMsPBe4ZUxkEPF3rm/7LE/7sPJMBQ5QX+7jWXnJ/qwXUWRPSQ
i0xsGujUzuwQzIOyS1WZ/NLhn/xs+5/iyWYvf5sU+nYzs0P8e9KQVOwlYk58UgWKL2VuDHfUdLGX
QStzebNMCMTdubHekKdCi76ams2yqKytFeOM6ipr/DA1k0sjrMtwXrK3wNVhDjoooe+gY3p3dSis
bRqCCJZsDjKUi6bzClCDFtW6R039PvTa7Hk0pm1R2wC1arvJ0uBmV1H5ZvfA2Lavga975iXOkO/2
m/8/7WWN+jXKXs2JL529AuUlNJnHOVlWg7b2JIPm0y1/lvV2ve25Pyxv+TOFFCaisLG/uSXFpBN9
ziJnOJJptotlGaKijHJukxGmJ8GqT7dbSzxwtnUtxuVtmSbsPy5NA6OVzUvTQiaonO+kay8nCxWC
rTshMJgBknLJKtddGk2bow5gCC/zCJ5Q4x51LU+5tpFfY4dQUASCZEsrzHNpgfdVFNh9UNCkF31v
sD2dV7qZbmvWcbrF+8Y70iBwYA8Jz+SpRxn/asg97Lj1RmbeeeDFV40OUrPa5INneldmI6i6dJe2
K7yIkGtTYXokm+uD4ACg8CsNzm56XRep8M3NVti/bssao/9xWZoUGAhmJapNcY7CNoiW7cFoTYPU
dO/Lhi2OCmOFXdXQGXxfddjZ0X7Gj4CDoC7tZ6jr+r1CIRJSE7cujaKWDb+X9ORHOPX0qCDehsP0
NehwJIo8sz+BUBx7POp72khX1MRhAYnYtNnS1BAs63ht6CnUv60QliD4Z33z8Id9XvnDTcYsiBee
X6gNQhz9fvCiR9vpzS8ehFiDkMffc5n0y2ZI/AsEf7sTaDxQTjiWwVerPpMDhyrxsvTAKV8PVXUu
oCOyogF3y6Ax9Q3KzvXKrVV8DkSUX8QE7AFSW/F31/7UV9b0laEofQUd20Jvm8MtUsSIPbQQ7sQ7
d/ySm067iFMW3RWF61xoAEcA1FboAQMldvNAZYB/ObRRRzHUB88SoFbkGgI1tOqBbKrjQNmN/fhQ
IzK4YZGhrmEm7KvVmPet3tQmSCVRT3WG2BhgzIciMEQeI8+zD4iq7Kmo5VboQl2oO/MDyM/nQfIn
OzUjUksHHru7P+16WbBDG4fS6nYf/LWdbpBOhjiiIGce/GM6qneRPzbV/PFu9TbkBkhkcZyqbHtb
1gam/pz4alkb7XB2XSR0BmDyr32I1zUKzeKHNg0A+y2h2DA0QbG0HKt68doGZXyqyb74PlAAShXf
gxTkSYUrf0mnWKVp7kE/9AHJoASnlKxdVgELfyF1Bhh3ln4b4h+o0aufHCnHtcCj8VSbRXm0kF3d
TL6DTSXIBxZR7nffmR0tjSnLf4GD+1ny0XkJjAHBfUTeL65hmvvSQem+hzPZfVL4/VJ1pvVldPq9
cq3sl+lNBzkG9ReANiHQBfZDT7YLofrp0bSLZBs6dXqovTa9Or6IVlbQqy9A0m/HKs1+mqN4lVky
PvdqGHH6tIpTYEnnhF92ufZ6r3zxJMKB2pV10z72fHGsm5gvqyiRoMDm7TH2remxa61H8HTwL9Bo
hppT6HQn6IdVD6Bp+0Z2/GMQlelrdS5AW3fftAJA6thfGQGK60CAGV2MvIjPtSVw2Ges/9bwtZvE
xXeAayCTpR3s1h23qKEU68ROizsUvxR3ZYgCLwQcKsTreX5nQXvNX1Q5PvGUXcmEGi4DmWkVMLEY
jHIXGV2yURr0gf9q4972s3iBsLE6MP3emwdCVAtMYXlHPeGG5Tm3xfk2KSvx1h9FDBLP94UKJIxX
+DElG4MgIthQvy1MPp6w2kXuN9+J7G3SfJxVKsdjly8KrinfZuK3uSUfaj70qyGaji2wrtLyD5Cw
WXAXLB5lxi4zZmGCNAaCA8mGMA5RYbdnFGg80yCZXGGdbda/+bdAuCNNFvGj0fh8SXQUTtm8lrFj
PdgImp3+Yu/r4qM9sbtXnrVv/jUAQEtir8D35jUIE/thiFBNNUeyirBv3/hdkQQ5eS64QQmTQKVq
OfgXuqYD90To3OEPUz71kGTadSjh3nQjs14nPHgj6YlveIWBPqVNjdMo+XSFSrUPogwUJOuZyOmW
T4Oe2ZYIDEVuNc8kBx6iCIxmMiAqrjKB6Lj3eybd0/QAUaSZXPjmawvwETlgp4fai2idR43zAIR4
ssF/RnBSaQy+YYhX71jLKuQFBINauDShR81Ar8rs9DukizZj5U0RahLFGhxd1vfEQWUhELPJM59M
tQpsZV9LFRnbfuq7g1t34wl5doiPe2X9UOMxj/K8vviMbcSnMAW4dyEeJtmAMazyKq0q4nxuDbNY
/u2zTZL967NFlfnhs8WGAZFdXftFpVtiaPNly0R3mIuzdBeo+e5AZV+tbTygjqTdVypN1QKRVVDI
UbjOb7x6zWIwBsxGF2nbtT8IY4E0doFTa+dtBoiZLcUQ4q9OxraM8Y6O+GnSKl6Dbgppeps2gti5
Vw1bNnjFwQAk5KxcOZzpihqZlGAoC113dRuo6/Bb3JrhIm+8YcOSiO19rxIP/qhL2kZQ/QJ5ckKJ
Z/VCHqPDbOQ32ROqf9QSeuzRYcCjhN3S+h9i/PMlOU1wohSAl8R8owaBYz/Y6EYEd7nnowYlzNa1
hhW3rO0WVgdkYA9Y0CeXAyLtpNMruYUmaE55VSEC1+OsEcddd+m0Wx+hlk9P/5vbgF/+tgAUETJW
nnxq8nyLUm7k9fDL29hcTNtcd1VWLRPohrykRW0eUtuF7LgxmZ9NPvwck8C/Q6J5uIJNGxXr2p9Z
gbtspYfMlV42l8WW/MfEe1u2RNx4N+WobAe1Nhh2Nz4wY0tkF+M9HW2pW5lJsp8PvnoUFRvxhy5i
mfE+qU1komtUl/oEXI1i3i8sq+froAjMEye0K14SvbtBecbd2x2hTnOMOsRpssnuTigyAb1EDqLq
EwQ6Q3sTVSgqL71BbWicGsOLvyZuZW+HwpaoYUETF1F/Ltu6RCl/xsEg47vDgoxx2b75MFfKZdW2
yP5qbxqQXjSA/xJKC2mF5C201uVZqhBgQuhLLbsSEo0qBZofqXtcYufVbcD41i18hCaHBRkbPUJX
PpAy+7L2rjd7Zdmg/phHJVtZFYCGA3YGHK/xY0s/NPyExLlLHfzm6FL4jxXLEiicIW5ODXJUmUJI
93e/A79QAV5/snyYSf0pjS1oli9prdscCAkhFK8bO/fY2hkyN7uAHqzbmOACv1RWyM6mfLI03Isa
MtPVJBRbuslYrGPsVDycQUL/NEX5klxSso1B0UC/Rzjr2wpNbD7hdCJA0+fLYmFAlewQ6IauopR3
BZgUXBhxngvWZO2mxgF8V3txz4HSeTvuyIdMDi9/z6Ylb33yoW5Z5txZ3kZcyytXlgtByUYhYaSK
+K1JEI1sUC+Pfjb4NQiHop+zLaMRcueNV2763PhFEcgPQco0jqHyI0Ce3gHNfsLZ8WM084/gJk32
efRkxMYzUNDsbBvgB1RMjFCKH5NzPWYFuJekcY8iNHtZd8JGjCeLFmCMLH4MUboGSLEA9iOGcA0P
xU+Z1N/KyO1emxF5e8MV5gM2PD64J1sT/49lusdLqwcLToNqfi9du3i54vfAC/wtEjWe5kuDSeNg
NdhTFWmNSiI9Qo2rgMwaQYs34DTYxTaK9kCH8RnAy3uIdTaP/lQFJxQLNkuyGxLki2Uj6msasuku
4AP2L3qCAFcAMkYlPzqoL/7kl5DTVWbxFJVTsxjAyHeiZlRGfjJ1c7NRVyrZLnlmb8oJgHBVtOfW
jcqnACjYh9YPl6bdCOBaVo1bZE986MonRF4Bb6zkAzlGZXYBSsq/Uq9Jmh9DUY/zItCrA61qJvA7
1GuW+kCLB5HaUzeb+LQCFsjZUrfzK6QHEeDeUHeMwxanscZfMX1TcIXGe2Q32JJGkYk3DnUJegsa
9d0+Pncddqg0ag52c0XI4J4GsXWNFxUfzV1uGGwC23LaoCCjOXTYHCCUlKfhGd+t8ExXhqpewZet
drZV8mlh12GPAPwIJngrx8EwhzKzvqImgirAIYzR3Lp/87tNoxnkQtNu3f/7Urdb/rHUH5/gdo8/
/GjAa5Xc99ZjKCCybEAlpFzQ5a0B8QdflawaFhBKyI63AS8GJX1d5r+nUP827OsVb126+vMGWYeM
pOWB5fC/LyPq9w9Gd6FPMhtvdyWj29ROuXAd636SMc5u+kPcplB3dqFLmlJVyQuUN+u9weLyroM0
JEcq6FRoxk5qqpEDBWKE1XK02ZtN0VWSbgyIGp1H/QsANlq2m0amqJV4n0szygRoucGzzzf7ZKJ2
e8rwJKK73gZG0OsoV6WXwhfYmUvRu+u0ioPlfMf3hRGlQuE2OLwV3TuTBU7JtZWs5qVospCfM0+J
67xUJq1qLWKjnl0CI7gwkBBtwTAhD6405WG+8rL+7eovNnIZfMfL8MPGPGqK96ubzdXL3FalgZut
BkvoMnHwiwe9W/BQ9R64qQSY1Kkb8jR4kDYktFVqX4X2qCGvthMd75c0WDt+8FAi3pLXyjzPk5SE
UiCKeBD5AkS0kG1x9Rm7gCal/lFN/GK4ZvXDkd5FeLgoYPHDpD158f8Q9l3NkSpbl3/lxn0eYjIh
gWRivnko71WlkmnphVC3uvGJt79+FhudU2pzz+3oICoNCaIoyNx7mRjaTA5zt3bRPRIgnWDo3ohF
RyRgqr9VUQ+qT/LhDizzGeuxIIjN8AwBPXEJg9A+4YG0pBJttAFqzrFRvTe9FyHTVwGRlzl5OZeW
CxUDO/H2RSzG9XxuvVR/f4pC/lFHn5pYWC++38czlib2y9TqrRl3rlFdRxfTNKMLdK+tQ1kNe6qC
OUR0qQDEv3PxLINrXufNqVvTXHyIMZ2pF22qotxERtoeqdQFYXQpVPqc2gpKGuPIVNWV0KywNN3b
3uqa1CjmMmTRmrpQQ1wnIF2kIPFQHY3p57AT9SoRLW5H9ezaWEcdFKhv43lGrG9t3gGvxSVOOEwH
uRdWdaHd6E8CLiKHU2n2aXSeQ4Y3nE7h9idEWFG2UP863aqUW5w7x/YPtzOrbTeYccgkgpOKC0Z9
S6twZ5pm2Z/+qlx3ASPVIVdFXWjjDNAAKXnJp7+KBrUbB6Z7SVLPb4dllZIbLQdu/faXNkWj7Zhs
v9wuHAKk0P2v4+3t7DplOnep90JjTd+h02Vj1LW/m4pDJnZQ2GhHMk27tXWYJGhp0r2FZfWgx0n0
EMKycWczBoTuWA8/O0NLq9OAeTjAn7JcVZAy2sokE481hO6oE7N0Pq8sVhwDw9QWmpkmsxoGfNem
409t1atjO5aszBlWwIpAOTl3+LWwuuIsIXpVyYhfqarhkPbyEi/YU13XeNkmCVI2n3Ywde/a8ZVb
1xxKnIDoYV7dhFsaHJq40Q5RET6jIu3g4GbRLN5dqKoZEEqMu6ZY0+BgmySH0FDfqZFOVwv4Hilc
7246emW0QJsF1pIGk3bUnpjITtSfNk4YvqWRzQ9U6jA9XLu23kBOBH/QoHXeBUiVBTVSVQqLzJko
3G5HxWjIjI0dIFhHXegUWjDj2HClCs2Gx4uTD2xDJwBZD7bz6g5LSayp2uCZBUZzGYRdn7OhfXdb
x/kCa/d+CUfAfuN1KPq1toDoFjCaoeMcsiKBAx8Y1F+gUyggiZtU+6wJAF3TL1N1Awe+Os+hF4IY
zfxjxQ0Jtc2E07th8yOkPvaNymafgHpGWMJMnBv3Gk4789xnyl97TH2tyzp9yJBk29QlLH4QpXUe
xg6U2sYc8KsoXzUEOb+GJgCQUSt+REZ8V8W9/lKHVQ8/UF1dLCNo1jLXu52bWxHiFBGDaqDoHqIe
zrgKBp3fxt3hUSp+BNjdThAMxi3qrlwjxq0RM1ASRh55IDUoW/AI5LPY757gUQEtZ9TfurUj+zx2
bKQREVCbulng3lM3sCM+RuvHbrfRgvCbS0IHsDzuIfMNeoc2S/r3xPaBLnX0Z9gO5wAl8mRTdlX0
lDfiYGfc/wo+TzzPAI8+1bbOjinvkVoz+uDr33u2McwoaM/U8gDbNgy20MIQCSJPxU/0SXlWNH1q
/1D3p34e4wzPzSz+lGfTLKPfQxls8ymrN+XYzP6qmYO1pfTa1GojS7Y0tRw0k79zdNSZRonzckP1
XRjP1IDE7ilrsmxtQX7gWU+ySc/KiiVfRoYstkAhwZw3Tic9K8ylUR9WENDWHe1p7C8RJwNLDTAF
s0+ho6xnrb4csfNz33Kgg5370X8ot/OwnrlB7e6dCLYjgMpE6SkZTCRceLugBuQJ01MAD0FjEQ7d
Ahgqd3/r5vamv+q92J53AmzOFkCNfZ00zYPf6moJlbJuNRUHCLEJq8Ap6XbzULd8gIBrfKBG2rQ2
BMNA6rpQiUbrIv4xmuDtx2ieoXmrplYVIl5Sj2akmQX7oUMreXGiUsnichM6STGnIm0Q5IUwp1ee
RO4AsDn2KCEgNhejlQjV/WGMqce4w89j/OkoRg7v16yB9qTfi+yqRXxP2gwu3Ek3EbhWy278UcCj
Lxhj0e1dDtPuq2iHPYP56xIPR3vvl54/r+QgDmWUGk8McumTbF2t0h1UKLOFB9TcF+rmxrk4cOat
pZ42INVbX+kXU5YwrsgRs7hUjFX7ymvkgnlR8LVOjmluOK9NBNnVoRqCHUtidR13pPYiSuGhowMu
ZASRtY1ijGOVuvXuIeDj+1X7FdnSdt4Ixz9HknOYuQ5QGTXSASbK0UdfE44sNewY1YIjedpAoRfa
H4ItOvpkYKnaqloiXIBPU+v4yfDfzKqDi7sETWjcQBSz9tYlAL1rsxJIytZ4ElWYRkDf3x7WDp4z
l9xGan3US5u+DL/qF6WFoCt9l7HfhBc4y40eXGfTYeZrDK1dmCm2r/rQsXkdhS289Lx2U1mNtmHI
dN61oITPkZcbXvKuO5CGtqOg3hmk7SvLY9hBgn+htWHyoEC9B3Ubn7wig20oHskPWlh/1N1a6ZNi
rFy2qoAykMCDEhSNZEen7FpxfLDy4m064/FPsTKIfVGPxK83cCwIH50kO6Sp5jyEEHza4Yky/grb
/nWsjxneFrrvi51lQyrl5/oBiYxZyst8g8dfd8SEvzsOptXCH1qk60jPglnOurCfUYvtB8Osyk1/
nbY9fM00+CBIZwxqjcVbnR3F/QbYtuLSjJsSwvrIXqCOitRwq0tLu1zlrt7MCeVGeDesgS+2sNwt
4dtu9ZodDmsG7PAsJpnWm7OVYxQX5NbKparx9PA0rt+pyNSWwfjJs/qPT1T3p1YASyGfA6zkOsTd
s5NIHazKwc4ei0K9G4gyvgd5uUIgrn3liRstgJ/qT7WUiOzxtFyp2Lbmuhq0mSsTfpCkiECBYiqb
iMhhnuPtqIo29hhFpk9IU8DLNRtgRAvw6iq0a7CVR8IdgbioDgIA8L8xrCMCOenJGR+/qtZf9KFi
m1CYeCRnWhdtBdPwlsgjeKA3pSdgpsPDdxe/Cqlb5lvm+OGCm2ZyciIm9/6QlsuuVjW43uCLw83z
XZTJjz5tqgfpB9XaddNk6yUmnNLGwajHYMBxPSjNN4T2w4VrD2phM9lvICFIGHXaOErlS9c29SUV
W5D37q2PDsIw11aSAC7eV9dBuaD2R0GyRU4DBEM4PFzgDPJRl9tHzQ23yreWf/KscA28asfGYUzF
28pnC0AWW+2K6BquQht42YK4/xFSVxvkenW8wuDyBCHF4uIjGDPVUZEagG6vNsZcsyGA0IhGfwQN
vNkJPRu1qSXChwWsIW5FCwKKuK7GMTQ8IKSl5cyjUWEcVq1PVll4V9us4kPTR+6cFL2tv+rr1IgP
qTHaMyECv4SWbwxTwmyGny3/Cr2NGph/PT7btdVD6wVfRGwGzZXJAoJD46O29z/6Nj4UjQ299u99
DvHq2kUiC2vD4VUwOPN0df8Mu5iPegJiQCNzqqf+gwrdpacN4BhUVbQRbeCvkORAXk8OeC4iVw51
G5BCojje8CipvlAPvwrEOoQ53wyTrWQ+Sc9XGuvWfyyT8DzyZWDJmNLZ6Bak4XyrhPsZXdK6+Fyk
VkT82y1d/zxof2v9Zd9b52YcKpdavR68Ydf2SLrCCj3fd4gArFTBjasCJAw2x2p4T927rGvd78aQ
/zBMKR/rmGNl6XXuASjwYtqnTjJtqXowlej3xnpRrEPNTxF7GudA9TjhacdN7AzGnLG3G2f6xqvO
ICaxTXKY+wgwr1srKWFQ3NcfTOxbP3gyYG7eJI+ClQz3aVtAmyYxVrEJcHEQ5dkRJHi1BOwpfyps
/o2ojZr1DY+t6P22DwsGf6G55ktt4csk1hoQxvnqVnTKLl/BHtlfxbbnHcwe1Cuzeyb0e5o2sKbz
3f4khWwPeo2FTJC7/K2Mpg5Gd2UdnyFbkAMhgp9EihkmwsIiO5ANTTIWzbFIrUYDbie1Yq2oP1Lr
n/aNLB+Zi0RBQFVTJ0wTMK+EAa2ed3Kf1wxTzbG+LSwIBvTVS17L1PhRR7a8hx/tAgq3XnLxvZHA
UAcHKHWb4psCh3gBWQ1xp2Vw/es1O3r04rRY6tDbOYLyFe+sLLLWQ5YaZyPMzHljWv5Lo6v7JE7F
DxD7gW906nc//2t3268B32giHUL+eFdAH8FBKMZJDmbVuEAPdE/086d6XShrbWfF5D7k9HpyBrd7
rxSMkW6GREnmV2uz9iGGO8CQ6NbAMwHDD+0MBRsoUWVA7SO4MsvNoN1TserTjyJRD/F2+Nza/1yk
1pCBHvYf900HYHRylSwgbXswS1ttnXGCBTQiHNlknvhHKtNm7OKmg9qGkR0cOCafpGcQ1u1310z9
s9V24p4N0YnEEAzVGmvARsMV9eqT4TtYet4Zc9upF1XrvYFeXYxe48z177GgXzH1UmVmrWpZGktE
KAEQ7gr2HBjQhsPv2r0ov4QeNx7+R3BkkINyGx9Bl9Y4DoCKwxyxNO6rtKzmKVfdl9Ax3hrHjr7r
eYXdxzyUGedYKrHo3XJgtNp5JoMhm4fftFdCG6XtkSZpeHB0ufYWa66YJpRNxJNDGvpvNE2jBYIE
y3UmjSba0WTNEbgHQYbPlqTmRbpedefGR63Aq2JU/qL6qqtB7RjrRSvnt65UD5vOGC8GJ59BsHdY
gzSTPNuwF1dc+l8TFzRoG1pspzD225MEgRpQg8r/GsIawGTQ3tDtwF3/vGfEg+GsEuNZYWZzhAST
OmLWq45YgYQbs9OepBEEeyMMVp6e5Nc4DpuzFdkAtLRwBu0Qc5kXLmMbatUaszp4nnydWllvvZcg
f+wxOcKqxRIaLC8RIaO+tIFw3cpslXZHpSB3rMW///W//9///db9H+97egaM1EvVv1SdnNNAVeX/
/Nti//5XNlVv3//n38KRhjRNAQ0L04H6iGVJtH97u0cSHL35//Ir6I3BjUi/ijItr5W+gAFB8h4q
1wM3zcsRunXExnBGVQUw6e+rqAcNt67td6TOkT5X3xptMa1jvdaP9mCsrCOaYbWm2WwANTPjkzX4
yVqSrhzsUsXM7/NgPbkMRkH1Uxk84pMPIMxtmhFGZrhANiaBQQiUiWjjRe7nOuqcJ/GC4R7fwZ4Y
6NlxY6qkOxrjpgurYpXioQdFpr9a46L+AjH9ZGM2DDN2M7EK4JFkM3WhfakzDQA3BTb750sv9N8v
vWUJC3eWaSIHbYmfLz3k8VKtLW3rWrVBv0ES2ANqig/LRGj5SxEhaTJOJ9oBPOhciuJMPSxwnkDV
ZoCJ/blXoVxtl/jy0zgtG2U2jK6GWbG2M83Sf4mDQl+ERtQebVhi7vMMOhk9clNPA0SfcXmt97Er
9KeB8R67MhdOI17cH+hnxov+rvZDYyeEjmcuKA32f7kvHePXiyMYor64OgLQEMu0zJ8vTiujXAI6
r67TJN3KTPDyU/GEDEV6gaNscwFV/5Eeh0GptBU98qg49gJcS136DF7Fuu+8IQZcLy0zUVBNw4PJ
VyXMGkyz+qLXxdEe54h4Kd6rkKXPppbBMihr0bVPxb60z76WFmcA7VdI2JvXdFTTz6FtC7mDyN1T
HSTDonWVQf+RWmmHIuhW5qjLj6gZXGuLQIC3ZyRzBKfC7WArqPa7CpTHzoVmhtFGxbx0wSL0qyu8
683rL30FP5eWvpVw7vhlak8Oc3ptOruxkeznhsYDO6lF0APTX3bgIvhetE7yUI0bRAqzwgwhAIZC
EljNrAH1cJc4mXrQa16sND6kS2qlvds2nvZOId57N8UbRaazpS6q6JO4fFPZ41OZVytqyHXm/5c7
Qjg/3REmY5LjvwnHbBs0ZNsYf06fnlR4sug9pGS8q4lXFOzjWHdqOeSViWcY5E/cKfU3moQJrekO
nul2J813MEXTClhBhtGRXGUnl1gyj53sYelj4WRZNqtGt7cAIEB47+QhzGWifE87UQMV/2PdNJjH
InddlhIom96Q8cZuB75nQvI9fRJdZOQzFfRAWyFRxDZChttb8299pgpR1Ov/8uz5+bE/XkwIQFmC
WdLRIUTnWD9fzMgvGI8T5t7bXdkjFZs4Mw7+wlkPNAeg74Qvm9hRLykzlzTXpR5F4YOl14oWCrcQ
nkUaMZPgHjfZpkSeYXzOFuPT9dMGJKNjU8O8DR2oGh4fCDpxH+E0b1DzIuKQd9VZcuFOFMwo2EIN
LNE+GpCdCRAlgKy7Jmo1D7MMWjauE18s4Fz++ao49m+3mCFsZtpch+QuE8YvVwUzKuGpKrbuGexy
j8ZomAFpkwgQttHlljRRPSsMF112CawhXnySXk5haEByyVQH/TwQYyWk5Ela2bV74OA6q1qURahB
izsp5wQFTE3Ic8AK2dubI2Iw9NZ2ndnPt16lBXSazWDd2I6hocwNIYoRaN6GivVY10owlPze+K2O
+mVjqGnqPPajur6UmGoL7aUY5b1ntjeIKx7D8BXRvRBKXVa+pZYgh8eWW8CGi1o/9XZEWcIgVzgH
v9bHW6B/xe2UrUK9HDbKBFBlrGdpZ+EZgaAiVFOw4odgvwQY35SzpnS6qz4SSDIQkZG6xUppLI1t
bQ8HpbhCWA4WYb6nIO/ccncLc+/sVFcBZOaHyt3LxP4Sq7q6p6oUr65FjBzGiorUwGNQqBh/++d7
RDd/++k48NtwOMwFHFNgFT62f3oO9Q7D66438nvf52PUWT2HZRF8VS1Ah25nsTMyPwHgeQAAQ1/P
/5pBEQP5ffclQ1ppBd9UqGTYVvDw855O0TAsYPqDk2gBOK7QYrHasEBMCnK1VJTBsPSzerg2vg1V
EU+tgtERL0u19AiZWEBNxyJWGNVG2qPKzVhMCoiP5tLsNlQE0ehjSCrCCnkZAGq2lAbucmIEBa5e
LoPBqj5Rr8EWx8yoKCbiEAJVwzYWoLpN1GszgZAEnMD4RL2G21x65xrmJ+p15nXlsm6TejoEHacH
MQe4bz2yX3Tdri+W7nh3UQP+awcSz4tR63AKZyw5AKFgP3Av37p+xl+gKlKt8Ex119QtDKF/niHX
1VYSeKcGKwiqt0T1dhvW8AZEgMfdadisTj2E4rNDWYsBuFFYN/Z54z9Ac10An4NoXWGX275ERgC0
AnsO9YvgHdMnNUuG3H2MmkFfuFoX3ylgQzd12uhbGsmskAG8jdSyxLt3sg7kZPhkNW4312Eah+A0
uMly3FC9WVT9sjSNes6t4aOOGqhfh70MxoxpDBmsYWJV3kkPERQl6uQVAvA7coaswmpvdoPzAhCj
NQ/t3gd/AvapdlXwTRcgYM91w8AZyORVBuWudNUjyAzRHcPj8NJjYQTPCxhcm2nzgDyXBzs7L31I
k6GETUDWrKlo5XG9LRsAx6kIE2bjXJZsFdZGekGEnS9SFtv3ep7Gdyy317zv7Huq6gK3Wri6O6yM
sU4XeQnnjqm728bqpGdqS8FamAZB3TC2thQw8ilDNtZVnQ1sdMNACMdkSUK67UVT/BIUJoJ6abk1
3CL/0ejRmxEOEpzX0p1jmS7OOTfKtYhLDXigAXINYHGusqBO7/80ThxtuyTL1whYNMu8gSWeCrL7
bGSjAAYJl+SRiKK0FKaNZazwk0IdbUwYB1Bfa8BTSgY5cvJd/0Wm6WLo0/4xjEDQkLnFkWvBih2z
WwGCRooX6ShuaMbZAsSibtcWVYEMXNu00bEM03xecuZcoE/qrw2ZBXCcSftDpCM6D0iifbV0JAqs
1Jdfwalaxoknfni1s28qZGRod8ABnIvw/GANQNOw+ucnofHr2xKzBsEMhheDxTnHM+XnByHCUHml
d1oDw3iOEGvrIr1ElAHITZ0dv+YbSIUhIkJ1Dbyj/Kp5GCorh+ENVPItO+OXsFGYD7R58i3FXQlw
mXi+9QCG30Oi2g029iixQjorNURWsf5pnCWJqtSjgS19goUjjHHnXlkm0zzCAPp4Xos+OtV+pZ+p
gSEDcv7ny8B/nZeOl8FkmDeM/yyLVtif3gd21wHnLVl9+sC0287IJMVPnsH5GCJeCAMY+gC9zNuP
PvaMheiM/NeHAe2RxQD506/fz6Bnh0xZOP/nUxb8l3mOzSWXEt+cxMND/LbyBNOUw2gwCE/ThH5w
7QJK6F7wiphwPAblobYTrXPHZeu/qukdX3BAqX6v9qDbOFUzow5eYbVx612Glb0wg1xBo2lJYc7E
doJH3YSWSxove7+EcDBSHgsVcf9e8/KPTzBCEIu2Bs1DeVws+vHTrZ+CRd5/WY6bP3+PNv5hwmfh
1Y7LYuuG/CUSEphwzTW9wH4vihLCsOMd19YsPulr+oxFWgnE1liTLydEALknkxPyR3VYON4yzEv3
iOxPDRsh/M2d1pUXZ0yiUF3nWuYSESFYCNzKWV18QzK0ngnXfwK9274LdN98YvpTHFX1o9ElyX2k
9C3VQsEqPHI3Hl/46BTz0Nl0BoTgqIi38bD04rJYw9/WfAIOJ4Zkqor31KpS4ED+Hr/LPo2vGWzb
1mD94uZQy951qzViRM1RtZt/vvt+WdqPF9rizBaOjWUPbkDxS9yjlkrCS8hT35HuAp95/AXTFfbI
rtrs+EHXGijLEeri1tymxsEoldpN/fyy7vZ95no7f8wVID9hzcDagkAfJQyosiEVV/oI3iIEXX1b
/+iVmdb3JmfFKfcgjt13ibFs4LX6VsGQDs/2N9D4/BXkCuttnQj5YLr8TO1J6SOsV+jZqRxc61RA
pm5eNnJ4c8vooYtT9YCY3C8Dxj1c2/EwE6NLRgy1jgFml40NoB+ChEcqQYGnP3/UN+e6lt3ebjJM
2Buj8Jctbt2FO/pk3nathJp21TUBv/XB8TdpmFoQCsqDk1MH3T1z84e+4/zFNkebSlmNf4unfbHt
Jfh1IA3FmBs4eDxMRasPTgpaYFcD6oggyJgJOB3Y+0+jjrsXBiC9/3xrcAP5y5+fTSbT8etzHENH
sE5I+WtAksGgObUDv1zHdSR2NZzf5wB9AYzYmt6XIHGgZggOgbQLkF5FF4B8h3qAuewVZDWBJQiU
/8WB2DV8q0zrxJE+ekyQ4qZuKjXV3vMRQaNiakJhvAxbBn3OAAufrsp2SH5+BW4u/JFkJ8z/MblQ
noHkoitfRtXoOYK89b3Ar2+VsDw/VHFj74AHaNdVIYYzaPbeAm9l/Xkcp6nc4McwfIyD7+kM7jfE
2LMT93zMBSAG2pzAmThKL0p3Or4JPkb6aoiJefVx0B4LSKicqBdVU7Gv82EDIvsb1VMVNdKmb3J3
wbGCm09HoMpyHLLkXTOrlfLWVPfpYNKu1nUflvtPdUmjkkPF8oXZ5rAOpV3oUCZ4fGs9LpLPddRH
M4t0tLNrEHv6/azhKo7lvWTOGpPmfOux8mzEIAHCkJODaitjtQBxUzcPYaYj8xJxF4qHtdbsqZzK
1JtXHg+wUOmXsVtaMMgbon4OLWxMDqwqudq1bx8H4d5ZwkdprKpjl8/KipmwfTETpOI8sddE8uPW
ozXZD+iZ23hLiwhTf+yJnKq9rWw4ZtMYzjgQNPChP1GbR+oh4jzaIM2BXMLYSHVGJJaIQvrn6UiJ
06+Svh8W0xgBFi/hEN7ZxTooI4j+jfvppVRL7nB7OY2QuvnFgFXpbVCbD8ECnN1sTaOKIXNPQezt
pMnMdA5mJ8xFMrffxGw6TuW54gAXnmfqTuN0QGjMKmii7qjo+lKMBCxAdMdToE3uQRoltvQD7eVJ
T9sUGb4TOiuqM3QwSwBbOFH/QATQWXG5v6Br03fuq5GWwUFC5u+uyJuV7gtxD81OcW8MUDWDNYiz
rCzTV/NOi2Yw30ku1AVwEQNsRBjLBrqeLvVQVGungTB0Gb/FbRyvukEEW6HpeEsNLuaSdvwGMGu5
sKpU38NAtrvXmuYrz93oDRA3zApVxU/Sc6I7LDSsGTUoq/vR5LZ2Cdw0OgxlFS/oAEhy7OWITE2b
/gTVRTgSdPgq6CCx+5BmjgEh3S5ex1nrrEuhZV/goj7vWeGu9LgES9hBRk6r9m2YI41UI647x9Ml
3PLIZqDL45IhiMxmWRewfO7iIeZyT12olVtBs7AQxFlT0dccQNPgoTsNVeAezhFuO0mnZld4mwQr
V0dMloq5Ktgd2KmbqW/VgWoP14d05ZbGNxrNzmxtDb9kc46ACr/qWifuE2NPbVONAqklAXhxOlWp
VWqH5Sdcc8YzN2IslaEHAwZYCVM6hNY/znkMb4fIu67pPOqUiYMh1Mc5t5a8AzJcTec83g4ryFSk
SzpqbIKMMNg2QBHjAcYNnTdSB+10Xv90zrRTV2q/nbMXFfBeQAr1rlLdqtUic10XzjZDmhV0wjoD
RkdrMEukj31cF0AgI72VBba5cahFaimIpyqGQ9/UswI/JzSlBwO+EeIzjtECHL9yA/kcGT48wamO
QSnWP9DHqTZrdDYDatJVWrTwA7wAjOgaljmoOQUE+yAcEF9BoY2veQJz0da5UAfgP4wlAytuScWM
Rfo9dqaOtAvM3OSi9Vu1orpSIu9fB3OzMvpt2sTzj90wbulXgFjVOSTU9Sa+Ms+s7npurW89kryv
8WfW6YbGqofKOeKKqGaeZ9me+tGuhdfBWY915ZbqVMfaQy/ClyEf6q008niBIH24FlVn7likkqPX
FVh0dQtXZVsZpXAqYyqZxX7Wf/eHVazs8kcfD98QDNGfZIo8UVi4CvB+aBgOpUCMQK+8S+dCEkg1
evKqc4m0P3YC9hmL1kp/C00DngrVkNzTkbs+NXdh2FlbqDyuM2lBKUof7H0V+t+NVs+R8dagU2pJ
8xjgrbESmceXGtSrF32UO3PmAr6ilctcQGMlBmDmTXrsBDX0MZONAJzscJFDYD78QE/ftdr7lsOk
94vVsWgu2t69lpAaXcBRg4HBM3wcG4IM2e6X4wa1Jy+gtoAB6fvtEwDf4KpzgEN+Oh7c1kHNTMts
5fQZxOghZL8qIOeycGO4IamGY+3UN/wNHMuZ2+jli1NCNcGHAOCGISz15AhrlyfjqIXD53KAZ5XR
NfxOBRHScrQnwsqun/dX1+HZzoYv+JJ2SNR60EP5CpZQDK+jttyCcSEfBsc6U/tghQjP87w9+Rky
LSCqwrp+PFLieNBsE/YDfnbVtmN+tMr1wn11i9W0oyGbpV4P6Y4zBCvh1/hlOhEAoGeawoWLsLY7
6kjFzdNxQGDQdmlQq6dB+v1GB6t/lVR1/RJl/Yw6aAaolrBhTPbQ0crvHQkfMTpUaYKHX2LWcPYA
ZzlYEDNdUINmlisHT83nWhpiLaE6u/ajTntOBb758ZhQK8wXgy9jZOMB3oLddT5drtQwghmgS969
pcFsyB39oGmPIgR4CzHBl2qwvHU3ZMUGhjL905DCMme80FECiQxomSZHa9AcoClDfTbglfSIvONj
3sOMJQA0ZJN6ERzgJgwDgAwmZDAQmrSQhR41faiBe/ZV6+CzOr5NCy0077NxI2PM7XIj1Jb0+gyc
Bg3ym29hfUk1WRIM6xQSTnPaieoaALF7TCePVLK62oGBSovXcJrqa0xz+Q5kuJkNgNNjLDTtEnnZ
nruN99zZKS4OeLtTWLkoOBBrLOmW1GolXrzQkIXFkhRRZoCCf8SZZCcqjSPqAMQ8qnFEKA1CIx+d
zBzH/Yv3H/uwDgW/5wAYsTzUZoPZaZN3+qa16zt9bABtEXzAT81al23w0Le2QxbCjhAQO3lwTf2v
j71vwTBp6N49/toKD7rtdZMgnukY0dy3/Wou8Y5c51iPRlh5x2u9kcapBHXofiiYfzQSdvfRWWnI
3XZ1spjKOkK/INvmFUyLxsFKBUtZFl7iwInvgXJA7sZ3vtdWjDa9lslSr0rcZnSgUqTf6qziS5AK
2BLQdQOialb4HHuatUw0J4VHEYp5C3V914+yAxU7Q98ATohZVOqaVzVky7RX0bPnF0hKjf5smEhH
zzC+kOuCuR+tYdxFC4hv9VtqbZj9JlK/uKNdNW85GAzkkzjPzoijPdJxEiXyHZ1UMo4P9v+fT4pa
EywW6aQ0iLVishDla7cf2IEAuxN0dywqYBlmLlYyk+4DdZkUIT6BfD3NRa5k7GSTLsRtoKkTjRmM
ncwkGRZ55S37oZsDYRZeAekZHg0QF6IKRG8qsTbFFA3C+lSS3NgaA4umUpz1B8NL2zO1uZVzB+k1
eUcl3WPXHCqhUwkA2ee6s/mJ2pSXfOW+GUwC8Mz1PKS5RHucDsGKeIbfhnsgmXdo5RYz5fTA9own
59Yp5Cd4LPfUqvCen/FEIOVGrZbp4jcVAzRde+zRshGgSdixsopoiyxn+jBYdriONMYXVPRiVh1l
4X6xmRXgLoblrNdDOI4aWYVDpUbp7FSppQ9d1KQrFSLbQq2taySHsscTbdq3guSNjB+oa6KgOo+c
Cybu40H9um2WMO+IAaTAQA7ENHYgcsRFW55iAy4RcZTwBaAS5cnMYdkMfBU+hj7gMj3MN1ZTZe47
aILDzDlMGrHVPdXD3W8cgwHTkxjJl6L1t90AugF0LtWVO21yygP/xDSupcD9DliwcQPOUGOrGZTV
3u0BHnSTPL1SHTzLXk1EZQ5UFTitu6GFUE8D9BwEFD39/5Sd127dyJaGn4gAc7jl5s5JkiVZ8g3R
7rZZzDk+/Xws+bSMnsbBzA3BStyRrKq1/tDy9GX8pIGCCwU+nbIoR+jVTqSD+iRrNMFab7aydCfb
xJyOD/0wf3SXPcYJ7/K+stKDLLpEsPFgGJ4WZ/qG6lF3kdWdAkKVP+hwksWorU1IYzA/ZFEexkZ/
Nrosu8pX8haYMjGzF+wz3qg8qFaAjUrAHyV7GM1J3RpqP2x50tS7oiudQA4cSk15Gn98fNq29pZg
RjcAhCVXWRJDv6dZstfFXHyR3a2CHLuuLvqvt+9GJnsg66uXYh22gfqLtEK0waQLkXbHMB5SZwXZ
K+7ps0qepZOzA5Q5XWXpowrvFDLA07SHG/1rOLEwAxbAPGwQrTiKanK2mQllZQbQ/DAkbv5xCFt3
9c4IT15fohiUtygXTlPxq5/hERTsHTwaPVHFwZhG2hVoQncF1JkH6ZSJP8OjzBh8tqvE9v5buxzP
1Jyz+cvKHQlLJ6jJ9p37DpkFaXT/WZR6SJ9FWGAoCa2dYZzSmeX3y2erHNuCsA0aT52O7lR599bQ
fsrsvu0K1Paaxt7L7D6rtuuMp8RTxypU9goT52UekZ6O8tHbfdhh6drL0Mfdo2d69WNmZK8S1FQl
kbtzqsrb9UydZNf92YYhC1+83H9KpmVKk18E25Y0jUUFoOs/XaRcWjqJOkDVaNrOY5nOvuMVD0hY
JkeJdfuok4g3e+ra4MOnD/t2sD7VhJi9rbp8aWhii8UEfV3AgULC0XiRrbjF4VWNRUeWjtFuIkS7
qZQRYVRNL9WrSL2tRqLzwVgPM0ImD1FefZ/1Jj3Jkqx3e/3XUFknD6qtTMHMpu1uGchWx+iMn2en
HZ6ttG+3XS3a3bgWTUVzjnYSxRvZWpqJd68b8yQbZVU1DIFnqNqjLGF9hNLynJfnpI1+v5qq7eKo
sR8xPe+elPTa68X4qK1O9mMOGsILO9WXbbLOjhQcyeKRgNDaX9Z56bVrev0yJPntc6A9T6ovi/8Y
aBQWCAcGQe0bCVMsv15JDkjyIjyUuutmt4J1AvoZGiGsyDkoSqGfi3C0/9cZK/yd5oQA+TqiR0TS
iFKshBKQHmM9WBdZ6ifFOuNx8ocsyQPsjXmTYFq/N/IRzfXBjZ4G4qnrYHmZMO6U9e6Og6FNEVBf
r9gJy7qMoyKebAHeLSuw81xedfmREhTKA1PYLmq2fH3ykDTNOTMM5SpL8wglehq1V1lqnHG4NKW7
7DOSoJc4EpiDrof07zMr9vp9l9bvskem1b96yOKcZRvLrBIcJs0ONWH4XAvuw76H8PltrDPvrq4N
+dpQmuCS0fZFcaEcvTu88V8jIC7/XCod5pWVHYcVbWJoi/loImS66O1TviJOHB7th7YijCI7yLpx
1XVSgDV/DGpLxXx0vF3hXG1r2tipHoN7L8ybPIzehKMedsi7AW8sNvQ0CHfFrM9riwkVdTIIqcl+
shWc6POAwd5BiqQVno27je2epUaap5E78GWDLK+tShj9CXwXKQWBLVThjfqXz7NImUVQrXVKRKuZ
er+3fvabSuuCb9F3MY71O8HZyR/5+W+k0PWnmsSyrG+UUiFs1lYHdYrrd8E2KZ8q+3XoWfCgpsqW
e63/HF5gOHRuQNk/dDriQwuWXF/ZSKBlv541a508k3WyVfYbh0b8s9X1xl9jyyZsNt4o9L2yGPAd
O4HeFaYKJ7BEW1n1WS/PSruLrr1rtnvPSpdnMyNlh9/KX+sJ6NdRnoj6V43TYMr84Sof8kv0SS9O
SqM9ZCF7iFj+cvK09RZ8l9x5JEDCb2qvB9lgLLo4ef8Z4fJJbx+sLgcPHuA6xhLo5dTtR7fWnvkp
lf2YRUUgi1kLaNwibOPLYjulbNNYKURNrPcbQ9F345gkwMAY6gFW9WvuvLPSGdqzvHCT1ARW16Kw
ubBXEGsPifAi+Ty7D2jFbSuhTzeZokwn3F5VKwoGCGygEsLONL4i/oY6ZZpXG83LzK+KXRCtVYoa
ymJtfG2q9n22jOwhIv75/C+DFG1Wg6LU7WuBQ7qiJClrpSCKANByxwSxPBmXgBnLPtiGbe1yRS/2
M3B94uNMvrJotCY7q3XylcUOa9zNkov6cZ4z86RnnrJB0Wt+U9G/2gy9lV8IuQxfgRcWJvYXspeo
TAXmoDe9eS76y2h35RdjUGQvOfjfehkKtJ5CswXRkHT4aipXeYWq63+9rCz+42Xp1WZjuauVUQtm
Xc9vn4fEQNqvUq+fNbnGPO4Dr9s0jVVdZANGMcUNHYP+oqLR/Fbk3MvMMy8YvtmHfK6tXUp2+W1o
2oBkb/w9cfCjiKrOvSSI+t6nAff6D1waI8MmSV+yuvs1Ugvzj5GyQ/b3yFrPjY+REriGW+jjXHaH
GNuRP9piP6E99rPBVNSvq8F+sRBc2ZbDGF+bWknPjTLpO8+yyy9EWshtOYP5Z7/0vhyVlvN7L5b4
a0cwPgAgKG7CDKuTZhG/g8+cPiVtKDZRntXf49FFsIPMWRoyoypV+7bEXo38TivuKH8OR7cp31n0
50E9mcSi8NBCumt2v7HgBB7dxz9Xz5oUAuN7kWvOJiyt+EHrQv3guql9KA2NJBFUChyXx+ndtEsc
iZhbNSV8R6Py1muWdwtrrXweYINsKuxeDppXls8qqSqYu96yqUxRPY/zqN47jC+578pn2cOa3EO0
zNmDrLIbr90kriuOsv8SDda+zrUskK0E8bsbSneP8qVklSumANek/lGWOmF4UMewpJHXjuNG2dnY
Y6Pyy5uxI6MEz1x9k32nMm9ueWxB3o8VA1+kOH8mdHUbsqL8ZsTA3U3UmU6N6wKTXuDntFr5bQ5n
hFl7kz8Ftixvlfpddlc0YGaTy8JeFpHYcMpufC+Nvj5gktjuZDWWtEFnJjm0mFw/lrqot/Kig2Kd
Sm7GZ7voYFca5hE4YPqUliYWTCY4/dYZsBorh5CpsGauJpr8VHUAxsQ8wNcrxnRjR01/QJBNIUG6
lv+Pgz8utb7av15Ai8j/J12JkM4qvtEh0oA0yUuioSvXa5Xly/pCm5agikbjo1tTTL9169zs9242
i6Wjyjr5OsfS3Z0k4l9x2nl+62hYX3SL+VXFRLlA2vtVVT1xt+1a+Mv6EGV9MOw9aDZbWbRry/JT
AgUXWQyNlyGyu1dhNOZtyqOUNCYXG2wLXniPWmUy+HY+938iTBCoekFwAozaOdE875tpYAyIC6b6
hO7OsJvSTjmHXt2f4em7OyOulMdkRrtPQNf/Zg39TZfjlxRFrzFu/qoK3EYmpxsR28VGugq94uZU
c39EkXw+JGHb3fNZQSAaV5lXEkQ/8mQQPyP1YOkG76PW9Bc3cyeMhbj3lJUvmCS1tofk0Z86sWC8
OxTWNkbG9VldHxSkMafvit0iS05MDOvP4ZAaaniYlSYKulY3Xoq4cw9VTRBCFmfQgYdUSZOPIn61
xkH32vSjOEbcpTkudoFaJuZLpk5ky42iYH6l2FnJRNEuPzo7pKsPNZ6YH612E3UHh4jQx1hROqzz
MoFr5Dq2ssmetLOGk+f6rmBq5TgAKsNHa27BCe5dFUHRtdXzqvgQacr80Zp5obKPBk39aF2yJNyT
YodXs165cUiE4O5ufLRaGqbdlo52vLyUiFVjr3ZI4soic5u2X/oWBYp1bDGNy163Qvxv1tfVBn3a
48QH625uj61bdYdwLl6wkZomH8Jse5UHft5fZ4lxd9pluvyzh+wmYC/7JPKyvSy2FX7RhbDwv1qd
QHNTd4GgdEDGqvDO5Gs46NzY8a6O0LGVlbKfPERl8t2JAQnLkmy0FaRE+3zcJev4z65JRiwqS8iF
fdbJs05Xn/UCd9rPa7eY7J5dYZ3aOGTGk93CBPp0jexRIC+s5Tx8/BghgBzC/PnzxcISJ5laKR9S
NuS/vT5snBa9qiLZyr6fL+bo6dFy2+ryWd9HSn5ChvxVvvLnteNCdzcExrSPazhfQkeD9bs658iD
EmOaIzwMz+eVIPif6iwTVufLso7ryd+nFqk0pHhQjzCUPFABWFw+TmXXrsoUX3RYK8qW/3K5Lov3
ehiRWlhfcl6vY0c9uyJZNmfFRS3G07da4rI2Q9LYGzXvWEf8y2XRtlKHfZMor6rlRa8NdnyyXptc
41g3KsvYcV7etBZWn92CXAewbr7kRANkfZp703EREzxPeXEclsiRABElBsKCViMVIA9Vl3iXZj3I
YtdZ9U4N4fzLurGuSVKT4698VVdNIlOJc02czrmmWRv0nrGcmYRNYmNrgx06w5bAF/NKWrDOlh1l
ixbjwLn2FuvYz3p55oXar2Gy+DG2iayTWSKf+73O2v0868oFSEPmmvlVHmYzRntsPcgzWReTMAqA
tDebfzSgGg+XdB0rOyfKsJ/Vqjz9o172kENJk4e7huXyxyv+24vJsVrjfSeAuEbmCP1mYzjvVFSE
+bk5DEr/61BJL8wMhtDRjtRtI4uffUYjUjeqp4x7vXUS39KsGG/wJjo6VZ7tRxFlr3GYPkp20NKG
CX+L7vceHryC/94jVOoumJcOpV8PMViv7whedVFx0VVnaxrYJn9WOVmCzsVn+XNEo6f9wSjrK0yn
/CLrPzo7s+oEQ445odX33QO2AZCUTMxXJmInHum+xjngMFb69Wx1Dx+VVdHuR11fNXmpK9dD22Tx
lj22GsjLfDRoDlZAKcLoi7o6cq02XZMyq5ssC/vNZ13iCsf5KJfShuuzSdNQxvXlSFn5W7ssty2y
Jv+43L92nNZ3IFvkQV7R1txfdZ9F7jomdtnHLWrMfXYpXMLAI+My+VU0V9cJY00yO2WtnmtoRqoh
KMqWPmz1Poi6Bposv/JOVtqNvfq7zEYSpA0ytsbYPtWxyrNEj52j66WES8YmfdTdN9kmawAPJweH
yOPms862sGSJC4iRWmo1TwKswFP5JLvLQ2Z4LNtV1/l4DVlnCjVB/0W0B710x4OWq2Bg8jy7EozL
ri2xj4NA0KMOS23kv+tylC2yTzxNHdD6AUnutbdsgAar7crBQP0tz/RTaaVD+xzmeDdbNa6Gnht9
ya14etdy6AeNlXfkoWv8BbMIgETRzqe5Rh+BhWP0gCYqXpsKZNqUrbM/5ub8F5oJG/hEY+Rn/QjW
yPDALJloQ2Rx/6yEJPEAeqLC4qCirmZpclTWdRc0tHJrTPP0XLXwAmIbkwTNTY8fV8KzluBKiHZn
z+2X5cUtXHL0cLvqbFg6eVxnziqyQ/8pyzN5aOO2PJitgW5XFF3tvw+E1pAxmHis5bGr71W3fZeN
n/X/6LtMtVixbf96jc+hInWHE/aKW3ntz3p59lm3VG58iVFAX9/BP17ps06+mXRBRdvFUPLvrm5h
xvvaLtBMi6z2isZv6StOZOwmN2+3TbJAxcgfPQdOrlJ27nNV6A8VTlp3lUTqc9tri784XXYextx7
XsK+DYi7OHwHtJrtaO8Mlv9bfS16qy3yogDBkVdKhkbDAkj8IRstVJ+eQm4X1tyXJrUqHPUibvVU
HsNVmZgMFFgGWZanKN6PJxCtK4Vn8l7yEMv2bBpvsgQr90teqOP9oyRMAlvu9PBRsp1DvpTqoyx5
KRESGwmIwnC+QiWAAT52y10edICw2yI0VCAK1BW1+auhAVGJe47rbjvV6m3EGtYW9HH8iCfU4fMK
NZIP9yQS+yKLh8tnPRBmb1sYoC89/FQD8IfmFhk5+6EDdPNglk5ymE0HkuBQAS1ZDwZRkWuek6gK
2Y2wKqWuN6K90SwTy1NKsm8Sm7rf2DHKAzg1PfT4XyXKdFHjeQxyIlvfEVSqNft7g2hioKa5fjGU
yrnNA2k12VAjHIAFq/o+jBZ03KX7AbfO3c9tV55yfDfQc/w8TSwguKR122WTRHp56jQbG7ZJCY+4
cxBzhhtrW031LIasJGNWNEeCe9VzzgJn3+BqHsjWHJ7otRnzV4LRWbfpx8V3+7h9qtakKoJBi285
GHIOkYe/A2Q3HGL6Qj21Wrh8HNJi/L34XVnsHM1mJToTFYJitJ6FSyl+K8qGf9Rla7/KLXATlkO0
pQNErlqHBjjQJAQZjzkXW0eoDQTnOHnUrAZSU93W39vBfvYm1XhO+8k8pI4Z7rJqCL8qMEImoDTf
6wX12GKYu1ui5sZ1Itu5qZupuE+xUNt9FEEqLEB5IW0yhketTbH9bPXwQV8P7Jrq27hyEhPC/Vsw
sCzS2xEDIBplN6boH4Svk5O8hjwIOwYEHu1gGINLA86PTT2qlKYxfzOqCtFUEukYfPXJPh5AhIeD
JW4Jkhy3shbI97ahTSSC4meDWIu52QF9MvDT+mxQbKu+KgA3nbpABLlonTcjCpHNFo1ztuGIfx37
7/ZaHWLndezX4CBZgtoHwRwdNGjLiJmNCka3tnKBB25uxygn8bM2yDrZamlsc9Hdpw9w2HqDnKSv
5Itz9zoQ4q5jxt/VOXtq61p5roB2HdrF1HdZXShvhaVsZIcZs/Sgr1PzIkeGBVAd6aKDY8xTrqnk
d3+5enRWxmyXGvfEtvQ7EclxF+UKZjB/18mzJhH1Zg1n7GZvHqCDsjMa5snlj8lYebCaTL955bMs
GCUPCD8H9HecSucvp5n7dMu6O9uakDGDz1FoMhr3yKgGv51DZy8b5FsJwT7gxhThF7AanDuoKih9
K17nqkvvQ6VFPgl9As7NMu+dunW2spsbkiKwTY95d239f4+yhrh+6fHRUgx9eIA7MjzARkC1xcDy
mkzS5bO+jwsSxcvish2km2xIM1W9EGI9ykGyns+Lfkc3riEux7iT7SbCPrr2V9VS36Q+UuLto3J2
fihRixOD5lavTqvYweCBrzMi0R1bzL8OILOMu1W1v0bzjb6BHv5pRP0PLhddPyQbpZijs6oMCQtD
rjjEm1XWfTZ0w3QvslQN9EwDDAydadYQyJPiYsmg7yM1dq+yJOvXKtnLW0S4/0j86kUJ4M+0xZdq
1sNHJX8CJCy+yMOCu1aQ1FO8k0Xgoqsjdj3v62RBo9TtL63WzXdrydEkJeu+gR23HGVj7EzzDkPt
YitbsS6eznmBpZJsbXLE2WZwXLJRVsG0AGprzndZskJiDGF7CdneFHqwWodnqzPKAKA0yACkb2Tx
03r8w7NIlqe1T1sr3Ubak6uOO0Fz1+YvrosCq67gScuSd/miqPm6mZhe5rUkq1Rdf0XxN7vK/i1/
2X2+wB2RjS4wosdBmATwuZgHmQK9FJBiOo5IenzD6Ywl4MTTp8oeZ9Vm9WjGV/JSasAbGh9RKNRZ
2Po8Nx+nZqgAV+rpZs5nrBOVAcOH/i3qLO8hPdk8bB4daPrZPJNtzXJnbxJd37mOZ+/MMnurkkoB
pG8rG0F68kA69oimc/zohTzcNeim31wC3WaH2Lamwygq2cre5JliATeqK7Q4dZufNVHGfNMY1apf
7W2IPzFLE4olcsaUPKohxtVtaAZuqRPFTVck+cGZHmdvXRF5qDRHvD5qJnN5MvRm2bzoMYR9lFBO
3P+TD4ztzxK1xKdKNaJj5Obv3hD9IZLI24ex5h3SUCG2xXaYWTLmX7S8WPGc7e0VzeC20zFpKj4r
UkhujOO0afkzymAPFaTSnUDBIg1Bn9fac29o3zxNd30VRFhg9iHRTsXxG4MEkToD/BmjfjOM3D1E
CQrswzoc2JB/UR88T0XJnjyhry8CAhCJiC2gZwcOcTW1AZmO7Tj2zMtqlpwnYIu+KLtrTzg+ImL/
V2oVqAXXRreNSq3eVZ2S+6MJwFTPhg0SoQCd4nfN7iGb1f0eK8pju1h3o2rUs9eCbWVyGrZe3BS+
Fs8/w/6PpkBIm73vD1TN+S7adwQj94lXfB1ywCR61cOqLp8gA/JPa6rS15WvUZFurKZmWqk7nOSE
+UdWvCHhtjP4ZgoPquHktD9UlgmBZb7CBqhPQI7ZneDb45vJQMhAUcaNvhQZACvrmx7rC4Bv1pRe
XIoNHd7hBW+rggl2zvENq6v0Ftsgq5eIvJ2VYjcxlf0etOgfylgUz334s0YNeV837YtCdJR1wnKr
JgJIebxqh00Zk8fiBKqm38Bj8kmWGoEtwgtAJMcfWRI1N2028LXLnvth0F4M5zSAoNwooXjW4IUE
JSIVwcQzgIinecQp/mYu06kUKqZqaX4bO+y7NCgy2yXlxyDRO+xj8KSnODp6dbd1dHwww7LB7cgc
H3stblh8dvU+ttGPHIb+AehHYDbzCArZPGmlq/hqHOcg7fovzlKSsJzLJejDojmJZDw2PdhcVLNI
zQJfV3r1MI5wzEqzAPgKrgsHArL9sYMbTkWaqOsx/hsw2IghFboOMGcMkERf2/uuj5FBjdWNDQJS
oKJxWBZ4DCZuTr4WFtqJbbm7GXuFpXvYHIlh+yZGc6A41FPiCaj+dR3r23qu21OfooF/l6c1vLfM
/61t0VUqitIe9q3aH8uKQBfoSEbJq2iy+eMCEXZPSaj7+bSMe8geBcR1s/G7zpyQRFnak/BifWf1
6l3Vq/oEkHzhDotdnG/YHwftDMik1+cfTGI2NJnFe2zFagzAysBn9otOto5ORhFtwsrBTixz/3rC
mus9cdnAzU4d+4X+XbedLyLsfZ2c3jGCdrx1kuHPquXnEd7yUJk2WswVMtxk4Mti1TsfvHuTwdbs
XDx0bfFcxEu9zXqAyE3/I3eQnwGo66CAW1XbRYnd+9CEx3xxlS8hWs3hHJ81o38prK7cIULz3hWZ
snXClh8PjU6EnIaraouBFD6Jaq0tv7Tx8C1qzA5RytjepzYJlWrsd+HQFBveb3rO82nvxXwheYX8
jp5bw7Uu+bK0TDznI3l9vWbrEop9muS7hYDywRbtJc9LVJrS8mWs1I1YbX6wHMXxC/s7MprprivD
S1MhEJJyM6ra8FCF2lusO4Rq2uasst/Y9MswbGEuWidFVwQx+9Q8ZgK9kqarfwqtLH3sxQ21+Yng
UuJPZoLLfJvhfRs9doWhHRBbbqLeChCzLp32i5pBWjbV2PeMia2vm99ix452jTEiFR2BTW28/Khr
LBJSN33rGm/x+9SdN057qbrMd+0Z1qpX6L6TV+6uJN1z64EsNlHb3QqrJ5qLsgy6ePCwOqEiL9r2
L8T0E18M1ptRRjCyCDndheodxgz5Grc9lcr8w3OQMrO8d2uEPG0Z47Eg8+THgnQxk/O0mS3gfKXu
uRvC0NOBnVdGdg1hoiyvz8nY8Qx2J3OHD4ru96tpq5Fpr3DzJ7CrzcWcXS9IqgEblBRyqhiTszwM
wkrOZEfPWd7YJyBQOTDe4YubQrAgsuTntuL3XfMzMaxXa5z/bPSOHFhsXgBjnytYiM5MHNG03TpA
0uJri2/sFvr2Mwrx1m1iuve7JmsOVdTmD/kMDk+J+0fRL77Z59k2Z1EX6BCz0DdLMGvTRrC0ub3p
NUyya10YaDu56aHJ3eiCw1CIcJMRnxcvt44hK7WTiFPtlIwGDM24WM5lko6HAj3rC9BwY68JMV+H
OI9YzEJrBR5T74YRj0tyTdq2SlLnIe+ieBs117qH1mMKm2QqXGNkUFgSFzWWlTE6zpsVBbnpUpW8
uQkk3hLCerYND+75IuqXtj0Mio11RJG4Lx1J+03jWD3GCTFy0T0wIGPGXQu3A/XrUrNz0uqhfFNq
cqJe2k3HyjKtAMpr63c8Lt8mC6ZPDK/lDVpxBzgZ7AM4VQwce2G8MYFhkglV622y+x47ZqFik2ph
hUJc5C2CTe/zWB/fiKezYUvr4U3zwsHPQUm9eRaqVtbiNm9RySMCScr6DQrZhD46an2RYpzwjtRv
SIl6BCScMJDFRCz6rVBgEU3x29Kl1QZekgmmO+p2tTkxyZrmKbbZE4eROdw69HhvLZ/1PLnNDsAZ
e2UmoKDycqiWmWNdWWsTUfIelKVRnruUr2w0N4PNu0QtKkWVfRqRu0bfp4+MNQqKMBPQKGC/EWaI
9mRqGxvI+E5VlRYPnPYPd8hIMSPzglxD+YWczrwbkIYJQArZG4zNDH/QjOxeW6PjzyI1tikhYN+w
hr1eph728sm4W6rbkNbzoW+T8LbwWZTEvoBZfMniUDwQSO195MWYshpFvaNqjzhjsTzY5syEXTbz
hkAC6DpE2ElMsZNVh6TfQGbodsbqZ9sXyQZlkvRuj3159BZMc1HpRJyhWr6VfYllTLnsawwWt3Pl
vQIODtA1SCC+cP+HC4jfuXYFH8UGG4J3dLeA1nbsbZjGkR9mBFrbBkkjwekuSaAMiRC5Nm3MHmwl
venrozvKCFzZed8EPTKwCpJ6TNwC4gMBAWR1Q2vTe7njq3lJIpLpoUtC+2msPILqVr5re6Pyx5Kg
RulFbpDi5ee3ZJa3bVzZwew2wwnNFfuaCC3hT7eAW2gJl2kmD9SCJfTdKZNLYdSAdI3LjMrgdrDm
5Ay3o96z8Ld4Z3ck8OqDhviJUNrw3HGrovNV/Wk6S4+nnrAOA6pCcZwQQp4dbdt1YbkvI5FtzOSl
tbX6IZon3Sei9o2nNxnmUcynwvKHeaj8uI2Uu121/W2yJ8UvSNdfWzGKDfLbfHDVO8W4qBQlYZ60
ax6IdgNu6AH+lA1iooWFF7qjaZgMIJXgoy/sqlp6g9644y8x3bqWbCOOmN4pCl3Mb3P3iib/foiU
zB9c9W4S0Nka9jz7WqecOq98EcJ2LkWn/GgmfqjJ0oyrWdXFtp3Tv1oD/E6DPjwmSA9l3ySXbBgn
X0lmx58wjOiY9x2o576n2vkJT/YQ7QuMoMQAU7oPQ/zzUGERjvLDnMzxbIbAt6Yq3sT9ZG1awf+k
r/T8pIgBCqhBYHSeyqM7D5i8uGV9QT7upjZsqQygIgbuljruKYBlWZGJ3D43k4c5z8TiSWuGdg/J
dhtPCpS1WiyH3MpaoJXVc9eWj4oK4A2t9HbvtO27JjJ9YzSayR2WcfN55n3pJ1hyS3R0Iwyo1pho
P8TpFmVvVvCRNgcqu4/Ki8UJjpJK9mr51rYGWDmWBQE3BZqHM0/lZZowkuq99ywsTL9zBmIdKG5N
GTLfrX0nVTrdJkCGyE+1u8yNXh10h7aTp2NMK7LtMkU2m+GBL2gYxM6OQnUrnOwVb6cpQGrD3qKe
q26zGDRhqURo5ujVpZiQNmtDpqjcNg3fQd1vpySDs+nypNuIMN4Tg8tOKSrKtqrbZ9b4F3xLOxTp
kwdD05R9xY3kh/NDBoBjzBPx2LKfjSwSzYZL3kTAK+nqlh2r2uis9NnZVUY07fPK1oIEgI0vXJSB
k3skJovlTTtschCSgeWkj7EnzrblNtsOtWPy1rm6G6DjHRZH9WD8olfDMxwqzZDmux4N/6W3S5TZ
Emw1kMbfhbO6bR238aErZ7vQs3iShCLaItj1riGhtK37dvyi5YSFctg3ta7j2uZ52M8aaLjVYTIF
+Hh+4adyibG4fxD+zHZCwbRkNgInAyMTEZQDre80mNM0aBPqYQ7MZxKvMfEZeK4bBWwgoPau2Qws
KXa1hRh9jRIE6PCye6ozKFwGiUCPnH8zgaDPJnP2VVbSZo/LG8+f78gsjGeRZI9KWC+bQdXCq2iN
d9skD78M1SnpU3EsZh7XpgKcqySbUTlnh10m1NMzNsqBhqHgpq41xK3KEOpcCE4pbU+dXgDymjLk
OaPaRxpH3asKe5ahtpqPg7WAgjDLHJcr23oMvXTZwdHE1ySFkNovCjv1KU8AAnj1EffS/jSNYjjJ
s89DZJv9KU+ATsGpYaZ2CLeDb9/PRebu+XGrk5Gp1ckm3rXrlvI2o9t8Qt1qOSU5mzYPXtJGXs3t
SAb02bSvSTAiJXQmeuH6hPpvQvOaU1oXr42bE0ApzLE5LHHOFtmD1exmMwrT/XwajR5ZeqfF1tjW
8ty3rMLnSzCPg7J6G1b7aV6KE7NIwSZoCrdWX77aMaiAbohKrk+opcUyOTfLjRKXMXspNzzJA8tX
1qFxerMIu+9CRW1OS98gfTZa+4bH4alRU7CLMctSv27K5yTt/my7ov/4ruSZ/JrixULGfg4X1yfw
KPbhaiwq9xnyzF2Lq8siv3fQVMXEm+ZgT+F4sqMXSE0VD7qthmsDuwuysp6TvBpFVGibVq3TY9ct
JNyXQBvTR03xkm0x8cFIvlkoiqIEwQq+bcNww0NqfQP1/X/4Oq8lt3GtbV8Rq5jDqagsdZDU3R7P
Cct222DO+eq/h9Dskcv/3v8JigBBtpoBBNZ6Q180z4nCcIEash8lU5CtIjUIdnNa7YemQlghx+Ay
jg5DCy9RYbIGDHY0jvIXIOZBXtiZ30nblViPGO7sy81Gi0qWv4GxilpAlEiFQP9+K3KPpdVgEq/B
W+wI0EE/hnDM/dKBx1Z9d+f0O3EXlysbIAfY65bL6pg6dmY42kbhQd6rUh+LY70UsioLEzEPHvPl
Vv633UFp/957cLxmOw3hzQUJrZWDj2/2VxYnnd+YCPxtbMVEYCRP9n2VeSR16CBKrNwLN0b3flrV
Xg0+M3QqIHcUPYi/7fQZYg9CBnDUlPYcpF10SJUMZf6XDsfHbRf1lzwozwnjwBHBc8zuyuwbyoCC
QHkDTavDLnjWXxpk/gmHK+7GSWplBTCadIKI52tQZTlj95xttUFcHLJiQXaLnP69Vl1j1y9hAtWy
suMoUPysa/00abgU7SAiOLeu5h32ehe8ZFa8eZIGiZNELiBS9sNBKeyEV8ednsMJbT3LURpmTcQZ
PcQbqj49BmqIxHqrMK2CjHXi0hzQglGs1UzWeaWMgLRcQ18lnjBvKLnmZZkcvWL+5GZjNQRo9WAO
OTapeoyMFikyfWi95yGcjR1B5RLWmB+zhFhbdVO8qBmkxp5llB+mZbzqUlG8WDEZZzTJ8F/IdxDt
5zVZGI9eaHcbIyLF2BXp7pz8Beq/PgV5bPq4W+frRpmrc4JwhqEVykfJMLt1xto9pFhMXbBBJSdt
ze2PMQl3ztzuesAyN3Sjih2vQL4PiKN/FHmAYkKsfOsCs/SR3OpBjIbps6Ky7mm8flOmUfhNlNE7
kSQfM3Xzay/CC9q2zs8sJJ7Gd0HPFfslDZi+5CKuVrWKA5/Z2N+JzLvEAhijHLXt9gRLrqQG4bh0
FUQroiXrQjTJQcc8YO1k5rxHkHbezaQO1qA0jfWstM2G6eO6KId4p1ZLvMMjIpUTaW3Dzn4G6I/z
ZNhfc/gkRlxEXwOltGGCk0zQb0mpFgt5Jdqohj1fm0H92jbaX/nQVgjNQ5gk208eBtud2I09dICG
fI18dnIJ4ySD3JpMDFKbdsrSU5WVw8laoncTUN/BqKu919fKOy7mm9AzCKnC2FsHXboZRSzeQQp+
D/EMezJrXXkzVEvBCUUdNm6XgWy0imib1qOLBJY41J4Ltr4JphOBT7FOTeSUejLIe8wV1i6i/N8a
bzB8J3G0F1YAxqEuo2bXwD27RWYL651M+M8aJWjLiz9rvKWZT2vGxSvScrGRMfee0YcXowoIbShh
/iMtfyIrEJEjjcrVXNveDbRxsEW4DsJwNWOXNifzCyGGz0lvD/MUtrehad1Lh7BFlINnxjO83iHq
znAk898pP/Yoc94JubR09ajfd8ueslHWZSG7P45+tP3XU8jd9hzIcT7QM+UgiHzC/lj8qe+bxYBz
tazLLfm96SOVTrL+2+Zj/6O7bJPFH23yPLJt0tp8bajluGJtl6YrIMElH9VlU0Vp7Ug49T+tRm8y
IVj2pwqQ3Q3Wev/U74fey3AiDahYylYkYXWURbl8ZgezQHxM1s1m+k8dIXJmkX18LiZdXC1N5XVw
M8MHRCSusq3MbEb32Bx2sk0WKtx0NRqC870ps5NXwTD2OKjFhPNgYsxwb5M78mauye8sstXLye9t
sdKsNK1XD482Vpy+pdnGS2Gm2iZyS7GzSlTjC6WyntXSVJ+DzIv49I3tt9rVPjKAyDddVcYj0njZ
xsZL6lJMM8snMa3wnCi+RiAudjFennsSI7CWYSfil7jWdK9f93VKLCXIn+yib85mnO5cvrEnTFmZ
Is1JeoA5tktY8p9y1Hd3iLu853XqPEM/VDcKyy6GFWE/De0YM8NXn5KxPSKGkp0wYg5xRwLIDYpq
3hieZuNfk6EfV8zfQgcFUS60dyOg/5S3tfoVvbV8HQ52vlFn7ZV0c8cSs0Nxs0hGv0GocmfWBZke
FUEmTYcox9R7nfS9+l45A4DRNlnYFESSUqy+cBMTxl9x+Wk0XcNKGUBjJ6yPeTDLdQZ37ppGiBSU
Y/GdWP50kk210LtnL80OsiYLiMJi20D9Xsv+sq3t9HfP6uuzrPVRMZNhGp/advLAqbXhusiS4ZqH
QQ4NNho2ihiGq2yLCia7gKOeZc3DYPUUVdlPZGj+6TCPqI4TlQSDspxDFpn+Kxqs8CJP45VzdFBx
oVw9OvQdzh2mUqcH2Vbx3p5bJXj2GnL4U7EeYe++anOm4seaTFvHFUt4gmFbtgkrumQ5GVTZZBU9
qNu0+CHHddkUDfPkq6Wm72Q1npriOhEVv58hx81cB6gkMa8S5Aoc9DUuY2cfN4yvSLb8B3R779LM
zM+14Muj/c9+hPhz4JCGvpXne3Tsteg2ko1jZZMNPgpOxROSgebBGBf9nCoaV7JNFn2hFk/tUohY
Ac6pT/Oi+QQ1598dj85aMjv7UldfH01ya0qD4unR5sbZT9Wrmf3Ukbdy6yZ+KnRSxiG+y/etR5uN
7Gfv1d5R9lDIMN275aJK94oOGKbVEZCPSxNfGzVr3wWBoE3AnGErq1pYZBhbdPCuHat5D4NgAfks
scKlczSE2T4OQ0DVS3UIuxLzZ3AmSDWx9grtd8NLwbcVJhHmpWqSVN/rDcj9dujs9zGvh32oMGOT
e9OxSfZtXU5rYcKV71vbOQY1kxI7ITqnKlqISFpqvzl9zhLMCz9kzcq05LbkCWQtcgP7zTAtVJLa
7CKbik4wm8jK+SyrIKZMHzvOrxU6D2t9rLw3K+oVJMEiZWN5nvumMTXaqzmTOlktkHpBf41Jjuxs
MFy8wmA4yZ0BiI63LzqPde8Pk8F7VZav6nLSpGW623pefpYdcZhmTjd1mFzhQbmSbQNfnk3YoELl
sb73orKHRMMnb5QfNvltcnUnINy5pHHaHrqIb9j6vHfSZhs6fQr2U0S7HLWQNzFcyrLOtp6Cx3c6
LLqXg30jSGCR/NW6TQEq611JeqJTqfqlEwlf9ynP3i1tnJjnM8rh/5MyFzec0xxBd0alNX3vlZFk
ixd8oOyNm8poFBevM3eyVpVD/eYYB0bHaGNjS+qACjo6uu5B30pQFc+D8L0ZiWSlFSkpaDT6XsuF
44fkBJYon+P3IF02UWp2W8JYS2zMZTqf3abOyH1Tz8Te09f2wkK1F2sfWejp3jCVFyOvv3S6gquS
W00v/GhkOIqReHXK2kUxoEXGJI99YZdQDXU0BFHNKr61ef8aBJX6himlRNysatMLbhlxraRirq4q
Fddn0kAXLYXcCpc5hl2YTyIX6b1JG4PoqBj9NW7SH6XtGvsGR5Ln0EIfbmKKe8qq7C/m3s0P1wyf
+zHTfuKYsk28xmKx9NJM84oJeU4Ou22BS1jJykMn+4tY8NdhXq8ENifvZtwcIoC8P7QMYTjlNcWR
5qrbxQmR5XxbaMRpcyXON+4QlyS9oy9M+qpd70JkCFsvxGogaV/NvqgJBNjRjzr8porZ3nmNtqDz
c3c9qcQI8zgs8EB3CdqqIGPtWb/M8ZC/DV28sAvT8CiraYXeKKCJM8x7+zXoJvJQ3VDB1TDG16g2
F35Z3GxBBcf7pkIjxFLyPc5d+HGkdr0n6FdvzIVWzsrcuDL158/P5CBJUKwBQW1ihUQ/Sa10Fett
RPDGXpn6BQPJq5gZgQyG2q0I9ALj9hzUl6KV77rT4viV5ReL1dp7P7vapW30rdyH9Kl36rBDX432
Z8fg/G6GjnfLSpwWcDt57y1jwhAdP+1l34gQHLFmDGqXmore4rXqidwvtZ5k8TXHVFnWpjorr42X
bMOgtN7bosI3Oc92cl/nWerFCer9vVaa1aUdZjxEExVZC32fVOn8nC1Fqw6nOW51wjXUyq7pt72r
2GgZ6fbzqGsOa94pWxHRQTNANhrLntjiGzNN2SnTa/tZHTT2BlM7b8wo6hGsXepylyxIYOLY1T/L
yv1UWdVYJFULwqjZEO6HPiMs2YR437lWHUIYQjlMVovlD5AEsDl6gT2TtQBORHVsdXrPrjofunB6
u1flHq0u+2NkJc9Z2v9lIgl8yIh4Pfd99U+BAqazwSKw8v/YMaje+KTzUx59W8PRjFUzatUKADnS
IstZopZg0KjHCAaYgXgxEnfchj1kSi1VxQtvEiQBu5+n82JHJdtkPxeXpxdZdSvzFcYdUYbl+Ef7
XDXIF9W2gi6jqJnKBdo6nIIQxilFHrc5AGMolkNakkRe2iKT0RMhIAGcw27fMit/L4MqfJY1z5uC
BVqJufyyc2hjZacMdsxCOu/eVDvXn2wsXECMtIBe6FEBS2VxfJOVsCbHhPXAfJZVrQXKARkv3clq
OeXxIRg8kMPLkch4Zi/zEN3/sGyyrcmP6lRcZc3KBkKsA5ooshoN8bixzSUQvRwe2lZ5hIthr2Q1
1R3rtYaCK2vy97VC36d2Vr/K354tOK/RihWsUZffvQCLJl0rN7JahurMo5ljXCR/m50hgxQjBLXU
5NmioH9NS0K8JJZJrVlarvpK1dRHm2QBgeSpYqw2i2av2mSGBD6u785YTKtYCOcbAOJTzRb2grxP
jTX/Im7xMREJ/Vp20EVIyoc3LNv51DM1XGG3Wj6D4Ej3ZWEHx9aYw1MQKNGePGS+LxDxfNGz+CNF
nu2znZyrOYXjh+OWn3mGRnZhJuNRK/GndmPQN8R+os8DifiGCD4LA0248XM65jFIHCFOpEh38Ti/
2XNurJDjBL5RpvZTO3fFvMoqjcebN7VPsxdZKLadvhANxRw9+Oag8Oj3CQx0d6jIp4mqB3AF9BwO
nYrGZgeLxWvHE2D5+VA31XccUJWDpWXTm9VVPHbjqxbU+gcWej/y2fVJ0D/1qJ5vQzv8WXVZ8hLF
Ebq1qaNsoemrH6UVa0xa263m6vZ7aO9IiaVfjHketoYSxRtXSU9C8X4wXVePZh39NKPiezeGJumd
ytlrIEbJsrl4oCE0NtZxigIT5AcvNJK/B5JE6WS5QJEqkpUOL3ZSjd5aD0kvVQABrkWxIyIfk/LD
v77NY3x8UCcmS6B9qWbh7S2PzCfA93RThchjmg5gpQEsfNP0wdn624X1/Tzk2tVQmyNE9GpFFkps
1YKImIXcJYGXkXivyty8doyXcfxbx7zGuBSt7e6nrEP+cASgXPvEGZW9ppBXg9NUbeHO68iDBMbx
B1AP9TklArZGX8le53a+WALPBz6PSGza4muVufVt1vlo06S/OCTuAXej1R4shWKO4Xn04h9Tjn/m
OKCdi2vmrxkaTNnqHsaOovGtPmwvJG+1nYX591FYOVH5qHTXIleND5Cf3wcrLn+ZqGCSC/oZdV0F
+TskWF+UiEMMbbdSEak7YMI4YEWlRa8VKBVZk0VltdoW4jzBsaWHLIJSB+kyeqcAssoVGRUN2F+8
BxuxibHVeOk1U71NpFY3nk6uW1YthBSfs9h7krUedOFtMCBjj3Z/lk0G7IOdE9nVunET7eb1RgvK
EwDRUpNNmmEh+NamyVEesHx9DgZfZuYu0b7QgkXts+xuUwCk1YzKi6xhLyY2qRvghrTsHFnZkK9u
j7Lm6Vp3i5QUhIDTT/c2HbuXQ+/lNiwaDpAFk5ItrwZOscsBwlWmTVIlKmgEejCrjl87nezDslNZ
inEg8KdAGjjIHoS6h2NQoAL1OKVw0yPiq8n9N2fRUPiRN92mmHDHZGn6rQlwucvr8JhmIV+6oo1/
2a2NrjRzp6sT2td0+CyxN34jpulPhjXiMpMbb+VY/ggThCbkPkK0qo84pbcHMWq+2RrWlErvDRvZ
Nzd0caxwHPLl3kEl06M2kbULzFe+9yVgmHrKjl7IDAIqWnSVBeIoxaZKgmKT/NumT1G2EpWHeLet
R9dJjKC8Ag/tb3OXhpFxc4vOuCWzwqAPpuUgq7HidQdtBh4iu2iDbdz4gE1OFt375w1p5BGV1r29
HF6JegvcPUAQHW5bpXTOVRZJ3DDaNcN4cETsXFu00Z/HWIFmrgNAK0wBOxpzoZ3sTEQwvKAlx5om
aHMf1G+z4QKNG4DN/5yv7n4VmRJsYPYDjMIB5wqXTsetsOnuVdnW4oRQa3zPZA0/2mI3VwDs7lU9
4Kg52wUAN15k02jMpPO6WMWhpRI32TbNwVHLeTFkrW6Vft9adUEP/qgsent6KQGHPN2bYEFiTjZ4
K8PJo1fH5TVv0c6yJ91ckdslU2wM4ioLTw13amHMz7I2Bm7zHNXurtDTKPHnZokC15WzknuLiK98
aumEzpok3j7aDC/56akqH72+bC5aBLfsp4NN7NioV1nwHKHg0ZOtfrQF5vBeR+p4RtFHvfYiiM+1
Zv/16JCwTkF5o2l2jzYX57l2vJ+06QcEK5AR8q3Rns56FL+2o5c98w3MnkmhH3tIEEdZw/PUVldy
00vDq9aa7eG3NnmY1RTf6zYQa62sMkA+uXORhVsTJXQgBMBQp61UFUC65GLqYZ3AUb3VcVDegqQk
vObF0U62ZVFOrDIGYh7mRelPVaCuePaDg+xsGtjtFqgUGybwn1LF2SxlmN2ILqpv9VxeWwKFT+i9
1rciQeTWDJXAV6GD4vUwnJzO7LkA7AyBT61JpIKU0uz6pk51/NLE7kHulE2YnWgE7xvvoE1D+TyZ
48muw577ORjvjTmUR2+sO1BBk8iealFu8nKjqEO5bhqnXmuWmAEeBc3WVAznqU+gaMR9kCxOchss
+b40RlDAh+/PQdk/Wb1AsT0kJwUv4XvQxVsrRPAgsVjpFMwAvFKr9mNkf85uDoKtPqi9gDmhhGC6
1V5ft8xB/IbZR+5hFaVnqxmUsD9GCkTSgK+5zPaBj4Fdb4JBV5XhCGLiXaudaCf4IBDgVoGkA1Lu
e/2kzmjNtZpikFyAneQqu3TUP1h3MdiAXliXhvqcdekBX3HlXHUl9Nh+cA9ZDwHOMN7jZohZ/rms
k0F7Zn3o3ubM0o4TGW3iHS3BRKNYZfnUwplaqSOmyKgTk76dcAPwyj5ZtTPfSBbDT2p/0cLGe11E
+CZIDPZUmfAehXE2m1jdKrgOr4roY57nNzJC66jVym1ht+6pz4wJa7xl81FMAwrwtlGdEC37AsJi
xFCw7belE2LJq+vBc59/cprwiNyKsUL3efAd0yBzWyjaOWOumlmjejHwf1kNVTafLARnRQhIJFNw
z0x0OHlTsm+0oT7WXVBvcAId1o3jiHPq1vNabfUvYsQ/AMRUtxEzFA11Li8W8I9LpZvvShxV+wy1
xjMyieBK+KZs0sZpz2VRECXRB/hbc+CLaurPAAn2XY0gY1snfl6XOy8bvUNuTNU6Zd7A0soMVwbG
aH7dd3urWhCBotM25mAnWwDC35Fq+rb4wu5NsuQ+V6v3gcN1PupsRPB4buxGAa6XtO1Jo0QnAbgW
WhKs2DuDr71hw7ZRv1eJPsGrM+vTANDgoCwBD6O5yBm1tkyrmaLwGHXkQdIQYZY8QTIiGlr1Xc++
9bbynKbwfBFH8dP4Anr51+wa1ZH8m8qXMKnRXFOPU1FpVxOGh8ljT7rXrocE/I1T+UYeRucur8RR
jMwwMo33dwoLH3pnidzesDy9ZUbIyunRpHCidzyXmWAmxFDtqq53oT19d03VPY9u0vqEAtuQUOgd
7IBNHrkl2zmIPsQRQkCm0XL854p6iZR8gQiQ+0McfTZZieF5ZO75lvcJiBXkreotF/RXnWIRMxKG
J/uAKUdbWa8ERvRVDLpsHcTNzXMbOGZug5GfahSHsGYcjBXTn4e+8cuOmECdv6Jpqp77KNLO7VI4
Jt6jDiTMNF+Fugg2ZgdSL9R0ViiK0zH2Ws1GJInrA8raRoX4VMg8oMQQoShEKONHbw3lR4usOR/t
fZfjSOi4cJp0QQ5EHaGnekyPn0QDkGe+sCJpffKeVWk+41CfrXADeE9jNeTPO9YCoV5PkItfRo8A
e613E1lhcUVYhc9nW4FQCtQOHL4Zn0eQlysc0JhVsCjsEhUOj9kSvJ5TsbW9RX226j+FG2QIlBnA
G109BcRg5gAPg10447qpQ5hfdRpUpvbnAGkwAva7aTzgfLXtEHV2Vmbeqj5C08VGLToQyp2CAYum
KshHohcjREBioXRvUzVdx9BuzoQaM3/uJkTRsvYF9vKVSHOzstCTP3iTDgpUD6yDY7tHJei9o5IE
7tFacDpV3H1rXO9cRgyzZqMwjKVVtZ9RWMIN9+8BIOqu6rq/8T4w4ATbYqOUyfQ04FV0dggeFwuB
WKT6LXXcE/iHiVn2GHAFh79HVu1ENwTwpTje6EYXrJoCEkUWVwQqWmGSdSutfeVWxcpK7HYHdL0A
FOdZgG74GGwhMx+dnKSUXqC5hXTsrbQ6lyhPoa2TON6VU2vu+rry/kq9N7hMndoGP2a7XsN551vq
LRAZ5Udk9H5uZeKojwKry0pt1qzUvX0P8GxngQMFd0JKSglYvHUQ7h2rIOihmmvmjE/eaA2v6YBG
kUMNMZlk05riLc8U+/QoqqFw7lWbmf/BrqGI1bP1bAXMHb3BAsfoZgA9K8/bBiLw/NBDfU1j6PNZ
Mq90VfAqBqZxmuuYtCmzj8801ze5SKajOiPfhFDURYvFT2txiIKqc0a3WD6MrM74EC/FIp5j5qN2
Vs26vQx9Oz238TJyU/NK0V7qiKluVae7Ujhq6KcOtxFM2EFpWX90fcrMw4o+klRH59AsXi1jtLdj
HrH+XorAfZq9Dh5aq8WbprukTpMcQ5YHxzRworVRQACAjR2dLNu86MKAveGNPFE4d+KPdiS+F28G
pb7MeI0S2GNx1i0CZ1q2lxgwe8lIQxUGlmhai9cVCMx/C6UjX9SjbVp42GUYIZJaQQlSY8y8ljAL
fg0OsudLIkCZ9Y0e4NCL4RYcCXxdPTjWogeNNYlhYsUZcCyhkTOC0gce1OLUmNOrGs4j1I7AXo+o
0vjTUkWmYPJ7k5tlpi5AMydM4ZV0SE/OGugizyxOIDL2wwQjBbjSc2d2F6XF/yk342St44c6+xIz
Fy4Efgv82cYZphxOwew+j6mmMRXssheP1NwxbqqPGbjRO14boA2Lb+EQpe9qjkuM1366RcDDLaME
zhIqqGedlU7KA+V4rvYki4lPGAArT1kHsjca4IJJpSwVwJ4BSIGpzs2jPA0GpG9RLfJDFpcM2WPn
rPFeBx5CSgEQXDH7BYppkVPYvBe2bzLkPQ0alN4aoIDSAaxKGv4ekiPBU0yAdZ/M4UeIFBzio9tJ
BOXacUYI7gveCID2OtG4u+j/poqf9vUv1jXtqR2yXT3WfCZBBSYO7uRqAkmohcdZ1wcn/FrkpfEF
CXkUOcernghrnw7KdSYIsNBb1V1lLsYD8d9qZ+xjbwzJ1q+9ePYOYWQ9x6TS/FRHVqlVc4T/DBDj
9sk19emspfHbqLJKDSuBjGIIZXgxaaoCdG2Shr8HFOjjrgAhsrrb2iS8wXKV9l04Ip1+dYOj3YDt
ukhjKxMLAZNxWltw9XnaN+sitb1XWADOizq9zSD4Xg3ACDamhdsqTr6UTAyQr4yAVpYkU2V1TvWM
OV+ZAdBUlF3SuSHzJyMF/mKtc9EZflUW/R52RPHWmXWzH2GL+LKqJ04D3ri2sH5Vmiemy/w/bWev
9VJ8TrYy7Yo4nU8If7z2M2Bv07WTF4GUy4totJrMMFKYTu+kG6u2q10JDdwQsDOUBIm5jJ+3MDXc
AalgJyTJWIiVM4/ZhlX0i0Gcg1F8nWUvXQhY7Ftuv2Fa1h6yBTNTLri6EITFwcQ1csGN1sakHgBG
hAuSVBaTHn0oihFs4n+bZLvsni2vXX0sBdfVa6HTrbIipZRAz0YHOa3VlVgH2wlzz70VvsUNSIHg
NjYi3QrovHZrwC0axhtC5agb4nl319WQGCGJG8pMFgxu7KDkvQhuyB1dkEKSHL9PbiOO4LKsecNk
lV8iN+UbbVVwyfZyM5mJIMHC4t8b6gK0r9vqKAiVym5aIIXMZbNj0QO3Fg1eD8EqUbQljkCrAIu1
Iavy1VHydaIKzI4/zX4AxbxcuGY5o9x64BNtLVHnjYQqysZxzqZsL3tGTsuVQRZR/HN8u5xE9tJC
dVrZTpau5a9M0JomAYvw2eLqtxONupMKI47nQ3IfDmA4f3TL/RvNyNnnqFHLHLAsEnn95WbMEpmU
FsZ3sppl1S4sFR3/meU35eA+Bd4Ze/kn5c/ARDuMqgFxkr7aeGX5KY9LRwHHfLmN9zssGyVeKg/I
ulgLafTRNpZ6t0NqBU8mQB937K98GqDdkqEep3TcqHr9TeKBZTEAo+5q+HXEU5EcyarBxoyoclLG
eLfZyKT3HecVquLvHubixmtC7qiNhOi2TZqbvPd24r4MxH22c20wrFtDhN4eU3fSW8UxdVj+tSGa
bY+bBnZYB0LdiLW8XfJuyK0Su+JkJTflU2CFekBeuVt5RZ8f8XX0QJ/JzaWAiMCzoewqjVUU+oLJ
DBABmDOu0ea8+W1THu3gSAES2TXy431zTnvQUHa0l39vbBpi1M06bpMv86gf5ZW7XyWopavCSqe1
vNbyqiRtwfq/1RBfWTAA8p7II+SWbLs/DrIuCyPFMaTpQiCaiD4O3VXe+PujKS/N42mQe2oin6sK
DPtaXgr5I/W+5vq0otB9IujMcq3qe7vYhiB3eb++Zu5gJKuYxjZjNsBTd9OqvIVpG27zGaJzq09X
fRk65Gc7i21nN4sZJDB2fCsVOidKuA16QlaSF//PH/7tN8hNbK8gu+uhfu95v3uoyeQgTQx9LYcA
+X3vkBvf2wCyxmsKl/d+ce9wit/emt9AFX9eQYM0XhHBmpybrRHm2ryJ3fBvpcvUzeMKMwgedceF
0v0YXNT+NcPEcit/Sx9UL6k9q1s0GvvZb7Lw3A66AsxjGYeW11oeKbf+Z5vXlTPCAWGylk9CH6db
pjAsXZYHQR+RdjLhWD8en6WDXc10MHV/QIJtL5/gsbOG/ZRbLEuqTe4MGB+5C7jyf/5du0gPQQhW
2MsN4AoLIOXx7M3xk6svAEajsOtF3obhbRmW5ZMkq4+2gujPMiJZ+uxsAqcawKykr45QGCNlf1k8
3tbfHtH7ptw/V96w9xrTl0/C/RBsBXbKR9uQIJBjIQv2ZodC9+Hxhj+eZdkmq2J5CtW+3zaA9Hah
E23lPlM+7LLH4/g/H0FZl3dNbt2PkfX75h/7ZfWPtvtjW1a2/c/Qg60cCf7UPAi4cqsUeEyRAnLr
bRDOy4dD9yCaCp2F6qRv8aEgT8+8QN7xwdYxBnVe8rm9OMwNWB+edSIWs1pgl55cckApQ92drAWr
Oo/lJR/cbmuaM1OJRlfXqiiI3fQIzKxI8G4l72DKF7tIcx7qtYjKFyerfrvx8q/K5+D+Oj3qsvHx
mDyeFdmlGNJ232M/KB9GWdTLcC239AT6khnDeZJXX56kAM84gVnhsesDaPW+fEtgtdMqN39rHVzj
r9xCREmuWyZcgzeQ6r7akksRcsG6WEkPxMGhhsQLvmFM9PeoB+6OjMlGXmNZyNseL9MThHJZI0/p
93zSj15sZFt1Hk+JWSJQ5nV7OchojNotnN0S9dx1WIj7F8BoPyHlZwd5Qnnn5RYjfbuwYexo+JwH
7xWzOPeOWQ4S+xbgebbN5RPxGAxUTXUOHPf4fXo7aut+gnj/uIpl5jCSJstnJnMzax1Y0IUkqQRe
wF/gkg1m4h7yo7ILuTUoJwa6KKNmbe46ZnKyBV632k2uc5gA5pDP3UGPRKM4sv0Mx7D77Oq+ioo0
UZBz07X7IAyX+rk2EmMrzy9/V2BH46HVX2Yjb7eqaVzkXX3cWrmVd92P2Jii1VgUKP1DIf9ngfYY
OBT57Zf1+8SO5WmJIw3LBzD+Gy2zc9j5bT48Ichu7oGmVUfJ2hmirjryLPwqwyy73195Jx5jzOPG
8IH+mULPNCevXlsQpJHFcAwcTgpeApcRfI1C4Kbkksk7Ix9roRJ7tIAHBwW+If8O5rLDY0R/3Mn7
A72M94+L8Ngrt2SX//+pmKuNsJee5PskZwryx8jqfS7+qMute+McYfvBhBZhBjnRVTp7r+KxKLvI
P3ufcslNHDZ51e6b5LX/gdXfP5Tyd/42y7gfW+auDyzgTEIQeww+9HL+SnKE0LV8TeYCORhfTObf
aK0QTw77ZF80YahuZPf7ZrB8QSPAIJ1I7/M4+aTKGd2jeLRNc0bKQUMpUgMmtkzC5L/zKO4oSVn/
bS57//XlPMLEeRoLdN16thvg6VubLNXso9dbkIT67sofYtZH3dXVg7zYclIntx7X/tFGIgjNawEB
5NFZ/vVH9XGs3HrcxseOx/n+ODbK3zuEOhjDGDPlwNkBBMj3si7fPK54wjJ+2X//8XOpFatIGdTf
ppHyFt6fvPmbgGh/kI9rhJIuoOnlHoRdh+SGfFL++6Y8+j5UAcpp9m6Zrv+kggiYIo8l3B+cEEnw
kHsfOx5rQLlDFo9+sjoEPwatzg/3X788yXeyx+Oduc9n7g+zbPX0vCN/8u97J7fuveTmn3V50P2s
v/X68w/8eZSikdho7TdtRmpWjiuP2YM89r+1PbrIvfd5ttx8FPJ+PKpySx73P8/623JG9pYd//hT
/63tj7P+H2PnteSosm3RLyICb14l5E1J5ateiLZ47/n6O0j1PupTsU/EfSFIA6pCgDJXrjnml0/y
5xc+RnNVG6Domx9xPJxZqyin21xVPPBiQygFcSYyIibvc5jtvrnXTSmeoMjv6FM2Gru3TuJ1K05+
7/pXi9j1dJ8MIZbgb3e0eFjuT/yXh+r+AN0fNFF3P0wc8T/rvhz2b6e/Pa5TNov784hsv8G1cWhj
WDuPhcUP131zm8ney3/FKv6t+5e623xiPu3tE8R5vvS5fUIfO0dF6n/LrRMsxatBzEHF3v03WrxD
7kWxdx+Q3Tt/qftSFP28DmBA90OpQCLEuYmQj4eTtXeGt+IWvu2KWlGeCGUzrU7LdK06+dP99U4y
FbLxe1maZhm5KIs3P2Mhn4iSkRr2LXTk+UYzLcXrgeg/SNYaMvAfudrtpWHKxBDE2yUvJkSYwN9c
8U2Kzf11K4riVrDEpP/e534b3Ou+3EL30wx+nRCysFF69fKku62lJtNSzH9jEgwIF8XDs9/04fr2
xIuLct/cXqv3srhc/7MoGu6Prij6BFL+vL5F+csZRN2UxuROKDGP0f1lfxtY39rF93M/ssarhMlb
ujMIjGhzhOSvmeO9mzhWbMTA4F4Ue1/6iZfove6vf1y0fDmkd0ppNWknsgIvFVIKXANEDyLlmkIm
x/zDVeCI1zyJV5eXxmm6FVemiLss3U6ytahTy9iKb/j+jd6e/b+CmX8NFe5dxZ748sO8I6J363QL
cmUW0BMtCsGkqLCy+8kpWI6B5qKMZ/GI3uKU4g4YJjWq38WD/CeqVcn+Cutslk5qFgezLN3FIIJR
iSNaE5uqZrVycS97hi/BPwuMRTFzh63JwICMF/I98mGoir/RVe8gNNsGCwChDLtGXFXxvVQpUia1
zJ+LCJ2J0JOr8xc8NUB3mls888vlFxf1r6/oNnW9XXUxZxG7t8c8ZHFycvRxJa6y+Nj7RvwB96K4
sF/qbrM60fJVzHnvKZrv/5IaBOrSxFpvgY0hVnF+5r22eTRsNECAKxXFLEWkZwBI8x0+k7QaKmtn
mgWmZ251HNI81TjGu6nyn0Il3SjzOeS4Sk+FXzUL0Wtq02ErTYXuyl1Kkl7f54s65FEXGye19aXp
kOCpkFN0TGJ7LYeBka1ABmG4zMx+RVSSrOHR2tWqXz+gyWKtGWgswvPUwr0oko+JNzzPGe2PPhjY
R/Q3lQs1boDKQVHUpQCP0pjliWqAAhGZZfIYORZkQb09jREsBIu0hbXK2v7GMbzpkpT1D/SO205X
itch03HVSrzPrGBIXuEDv/d8mUzxtH7unMn45hCtZ2XX81lwUBroOH2/8OuqeqsmcnqZkhcvqpyY
S4g6pFeFYLvkfLYF0AklT5lRwm+SZbcEEQwZqiCPGyPG8jzMLYSSMBPocRQIYmVT52Zxnsa4PIs9
sUnz3IJ7lmWAhQnCG3nku0UJfsgb+w+dxbNNI88ov1QuNexIIHG4cwB4YXvM3KI8gnotI/jUPIxE
ZQiGbpPm5AQ5Tc98uM7tPZkaLK85BNsbqF9jN4aXft4gdAkvnhx/gtWUdqKqSDHphrsIlSsHfKYZ
rNZY/qWGhn2RWQm9JJKiLMdh8JlB0BCZDqlVicm1zLAUxUN2MfZ9e1bi1nmY5k2VkrZncm+hrqbH
vSFQ02SpFBauaD2rM/qI2dwwqHBhvF9jHE7nW4lsDsi/Fvfc/fgyNJwHKDPhsgyaBdxTbWUphu6O
Y53BeCOZPtcUfW9apDqT1qq4qqnGzQIreDAYOIAXTlAcS6R2x3re3Ivcn5s4J4bagzYy0aYV6j6b
9ERbKrqm7MUmH/1/KvOulJajg8rdCRKCzUANnjuPhFHbHLqPuM/eNZbSyQtH7s+zpaNnJjORbIW8
hBLTTb9Y7nwLslj9GOuYbAWAOM/+kJJ2DQfrYVJYSzbG2DiUdtbt1S5qtkkS5We+AgXJfyM/1oPE
zZUm+knWuucKatDJDuOH3ixrpK9S9Rh1LBxZwB5XoigaWAp9Ab+eraph0WHcsRjn7pGSYMoXkcs1
H8cKNlWWhOyWd4b718FG9mklk34Qp6pqXTlbTrBFHIZTZwoWbc0PTune/4LGj38HwRTfzltpU/NQ
t80qk8HaLD0sljs/fcKocCJon9fMlU39gNCifkR73p0JHe9ECaPd5hHTOsRQ6QCsae4h6iyt+HpQ
bD/LNjwuXANJ1Eb2Q8Ri3pVQ0B3hp3XHqiesXCTQTkSDBcliBwYzJpuNS6HqUrMBtqksRVFcnjSR
558qi5yw+fqYw0CiSzkP9KKNOfy+/TtJnHkbM6/QnM3XD+A0GXnp6OBPzz0z9DrkFLErNqU/oXC/
l8XdNjQgJP+qFM2ipUXc4fYPJM6Qgef3C/K6sFQoSl5KavVeVX6w7czeh/EelJ9FsRbtUR9U60SF
2lROkkXAWrJxCyceuKv90D+286aP4Z7Ymrf5q6HrEuxkXn3PjFZIGKJDMaR4GM4bsSfqdGbZOaIA
iGqREtb4Df6PjuKQW+/70e2AOeD/55DE7smvkJXN19M0bQ7k9jqcC5lo4PLLXyd6iw8Z80Ktj0kz
6yhYdtSNBgUsRMpTOG8yABMnURw9D2Jh6PWI1+WI4PrcXMiQyxf3TmIPB70DP3wt68gcHNlEVYKi
dPDEGCVpb70apOJDlhKtXw4VRfHBDdTRrQUI/Hao+LS/jkhVfdUWJGh8bZj/qrGIEDtep9x8T7An
JXNpspNDM5bJwR5CEk4UyJttyjqjzGrFKs4D5Ukugv5oq9X3LFDkp97M5Sc1qM4tL9gza9MoXYAO
8uvXafC/rKpRDyapJa92yqlYzClOCTSD17CU3tAj+w+iUS/8k5dH5kW0kSm8ShDUPWZzz6F6jXtF
f1a8MH9R4p3owm9O+iTXNfLLc1Al47HzleQ0zBvgfmq/0OOKXbOeFryzycabi6IPQlMWcjz7lxz3
uJfaxC5RLiWvqVPB0Va0ZimKWlf3Ww3XVLfQDYj4C9Nou0dsrEAXGYO6ChFUvtYdtggyer3NrK98
JRWscM3U07cDlpmXwhyeSaFpP4zi22TX9psh2c0+LULQSabaftQTiRSyZWQXIDqwdIPut2+ZzQcp
W6o7RbiIm7X3rJB8BsO26cn3ZC8KmtWENSx64X+qkEX+afxSpxoWWbHpdCx6p1rh11ZAmLPy51Qy
zH2dtCPM7S5/VlFMP2L9vhCNEmlsz2RgvKHklU+iyvRq1hfsvtiI4gBNYqc4Y7wUxSqy9cvEKp0o
iTO2vXySYb2pKKIP/jiRl5AbgXaoYMUgi648KGxmdiLoHrUuuXhgPUHLrkqvt/aipWs8Z6UrvcF9
h9vJ5PHmARgTvnZy2S3R+IR7UbRC2SRNIewOomhiRIQPpOodRXGSxm82v/lnURq79ML7OrtoEfk9
3uBvg7CXrknayKfQQ0YceNhV9Vl5IdFnBXaiuxZO8xJHjXwgWaG/qmrDoxJBlS9j+yg6iHq4iOtC
qtKzqBIbHcpRaCJgqFoVw9Uc99jU9K+ie4Qc7ZLp17rO13ZrlxgWVisw5sXBHK38ELaI5WZYcHGQ
ZDZ1W9pgZuXRjRxctFQzrB8CxcIKfDSeIYQlH7JROiu4mcVWFNHokFKv5q+FPoCk1DpyCeZuSjd6
C5h+ZNVkA+7KckOieJl8kEWdbpDjW2uVtY8P09AOmS0ZT3qQWqciNkiwmLs1o/xrJFtyx0+bcmJY
p+BGxJ49byYl8ZZE8Gryd/+pu3cRe4bU/Co7Vdn82/FqQwJMa0YP1TDV50EqSZfObdB3ZHXp/BL9
ymTvRR9687W2BvhAmZof00AzIRuXCRlx/fTWlfZVdB205FiFmvNe1Zns2lVknJLCwYClqqClwIV9
QY70QwJ+tYrypU3a0FEueKjsIfrWKiSIGZpdPzh66+8l04o3YRLIT1BVqoU4vTW9y4VT/2hZNyKN
SI/gMI7alphtAXW3MK6OCXOcx90CbKlkizitcsi4MKqOBe/Uo1kEbuep0b4CTv6n4dZHNBf3WnQk
JD+D8XflyZcjV7QH5D0exdkiy6bSLJETlpa+uxVFs+oo8bDm0Q5vPX1FvRp6bGxks0e7fT+FYekH
k/TyvRUY0ipRchVbqt7aGuT77vC6qY+KpltrM07Hy4iPi9s1cv3C0yiT+mNbn4ydr7B5pN+182z3
MUPSITfW1yezyfUfaBKBReq857n7eGjT2EKk4k+rqiyrc6Q21VbXyn4f2o2Bu69XYEvQWvCxSFbl
xYcyUy3AYnmd9xH5w0sc6tIviUzL2welmQIqLjd+jkn/LZAk610x6xTasTI9BSZscIYo/gMSanuT
zlBxWfKSQ5dExoZwQPJgIwUix7k2iJ/xIjO9KfjgBfyJ+FD6qfr4IJOdxAibQXjs2/qvFDKy2nbP
PtYcdfPYteQswymun52GOWHblcoDeRst6Tk4LKG7slyCa563VVUND6rBmpEGcoJbnNKmB7FnWRVL
gCAQTm0M1gX/mkfF6p3nLHHelTGSTnrnOFwD8L1VkFR7UWw1yHOZFbU7NeoAUymMy3ZtQapbXtvO
i48gfVH2gXzqysJ7CavpQzV89SxK05wBbqnGg+jqKNYhVAzvIkpB52+apEge9Vz1XryJtcTcqJ8K
zbJevM3gpdZHxE/lphnkZmM1vf+Zq5uqr8zPgowsLHPKatv7ff6Ozd2yM0L7kXnkEZOH/Fx5EvB8
H/FG2wXK4lY3N4Q5K844685KlmED7GjkIQK8poXaL2F3aABTCyy/fbl3qLVKc0uzNdY9loLndt5w
Y4xujTeyK4qigQXb/FxPuG1hWX0g2YlP9tuS7AYMRxfE7vKzNm9MULwHW9JOmVVOj0QB3tsiHD/H
cE70aNBzwIECuZeo79HUj59DFRrLYa4P5/r/7m+DXLr392yP85Cetqx9G+DbP+e/1/+v8/93f/G5
atmj3Hb0lZ4Z0bJnwn4t+rG6qpaubsy5DlxGdRUNGZPfW53oAiiyvhZz3Zdj+eUEZyU5m0jlN1Fs
jFlt6ZS1vObOSP/UydhHO5m+vncTjUPkOIuqQm/gFw9S2hgIJtF8DUrV+yuLZ93t4Ni46aDkD2Iz
6HxfefeqLpS6XKlBLB/9EiEeLylRgNAuH5t5I4qmJiG6v5XT0u2YrsF6/KdV1N+L4ghRB9vukIUk
tN2rbme6lxNeetNgPxRcrm8d9h8QyZyPGD0TN1WR7RwPLak6WI+j2TnfNAB0RAud/sGwbQxHY3gr
eSKHrL6iJkZ4vKsLaa2pzvQGkaHftJxVAE9fkWXtxGcEKel8XdkYJ5ywnbPXKix0zefGvOJB5aq9
kDdi4DqgaWu1boa9WgUwu2fDHeGoczPXMYIccS6TL9EgNh2s7pVNkhVK9M7a6YleANdpvGtqxdIV
QHTrqlsHG7F4mmC6aLBjgJBb+oIhCLqYaKg2Upl2GyZ/YPG136XefIIY6d/CCCf4uG26h7DulK0c
NenOGxL9HPgqnhhSMb0mQfKbpMP0NwcH2MHvJV2HjoX17xU/mY02tP65zOv6ms8bTWZ4GOTgEucO
mjpLkWpSNoymOCsJuniQyfKqd/L2LPqLbhg8rTCNHDFAA04Tz57spMzjJdvFVx9YB75qdXIBOoRB
hIExmtbKwxoftOps+G28KZHWnOIUUYU26NPRssksRh1vHqy0D3c5KOODo4fGjrBHvnfGqd+n5TDs
JDksDqmWY+zjdeExrj0QT71lH+NixOu1IkgStrG3jppGxoFBrta2kw8IXYEuA4DqLqxPFKskstqr
B+0JbjC5g7xxyAYqu+5parH6wdx5eA4N8MitvujagKCUn8svNWvQy2CQtdfBtmF5wz19w3umW5Th
OJw8fKhAUGeJW45BCAkLfhy/TQg+vGT6Htf2ysOP7J3V6xquTThr7afwiVzS36EpT9+lWPtO4Bd5
ueETKPdtdZ02/Dh7vb7p5jPYEf4d5IEVWDwMTKjMEUgnKSbfc/IS1Vb/5pBrwBQw7Q+wUYdLhZH6
TOOfgK5VJ8cYW1DIPAHMjIptWiuAZID3DecIWguD8mGb6VL47EmOdbYU1LTCCD7QOyR3htdvu6Qf
33WTuZOi+M92zpOijFkONkAe3kMSAFd+0XdbcZQaxbtK65V9Zim9Sywx36MIipiqzpnBhoMhh9cs
blX6CBBRdBF7f1Wac4uo/Npy7z6kgk/IB9zPI+rK0kaHxgLeMsUx8GwUDVaOjdS+thhY7gdPTsFX
cElSeNvELXuUHnMRop2zGpscn8u5qOojoiXdyHei6CWVskCdGC0weUAkZ1pMCuaNmgX4PRX6WBwG
Jy5xsGBPbO59xJ6ow2mc3rVKilKfkY31/zhuAhhVIFD/r3OL4l8fbeEjsGMktPir7n6I+PwhLKZ9
mrzXYxA88871FnlkGTvVQ1vRZdqT7FjeRusDaTllfM2Wk0cXs8y3oiQO0jXnqWlT52QY0hZ00XR2
2hpJYZM1b91glQutt/xvjS89IyhyfuqKss5sXgdwwJe+kqkhHYDytmn0m2DGA3SQ6HsZVhE/O3Xz
PtvdL2OjLU7EuQ8yEPcTQoHylCllsAZnOi1iXS5P9wbRygDrTz8dS568sZZy+0qKDM7N8xnEIaLj
vdiZg7Ww+oo1y/98yJdTS0OMXkj1XhNyVAFmzh9yP4EoJr28ZfEr2rt2L1nHdvAxIMI6FMcXqQuQ
kKjWRYfkeEnM+e2r5GQY6IF9q0Ppi6VSYm8tQgUnS8a4JJJB/d+Kcx1O3f0pnDeijhRMZYUvGqsg
c+u9QfQTdWUlp2u9xxVAFBtTy1YhWBi3jUbC+2X1PUS44ORy9aH4I/K3rhhfrYJJezXW3lM2ZZ1L
qlh3VdsIGqY1pA+2BlQlAuJ2Go2u3+Zk1UJwDMnZx7ZqZyQOTJD5Ld5bcnjOErlcp8x1LzKsXSIG
RK8To5IIrOfpC39dsCTmbb/FJgQUY9L1TzxF3706MX8UhreXCWT6kHDQNcVVzFD6JS8aE3wfQQYW
NNrfw+gcvSzLf2h19E3SiVLztiSBnqwhw+hww9JBLRggPdMp7V+8qq9hmjOBEK2DFRSHIEUKKFoz
LDyPXjfVC9EaJUGK5yVMOdE6NmZyriT9M57PxIpH9pBU5ZNoi3SbmBOgJcbk4UPRyNI5wkmIfd+Y
wgexJzZy6n9Mqlzu7lViDzfUwI3w8bkddW+VrdTaRCxELUSdVQfgJu0a3Slw0OW93/1z5D491Xpu
7r1Jpe8U4UqFEulpiJ2CJSKPxRMlUQ6O3SoHGR0VmvVQ2SQTqBjRIDaDDTVoKc19Kkkay/X9GMWT
fhRTAdnuP6f5q4thRWjIxMnvZ+uw6Vh21li4t/OKZi+J+Ii/ek6mJC2xw9JdzXQQgs2nl/oKiSAK
1r8OFA23jxR/YJDK3trR9ddbnSb+gvuHj07MLehZrbyrg8b91//p3vvPeZWfqQ+34fY3zFdB7P31
x85/3O1vEi23D22L9CEC7IpUfGM0tnzI526ig6dXhHnErmgRm1FcfrGr2y3ohv67w4rQSWr7NaMN
7NSG+lTHYbmsMLDwQ6Rmfp19M/J6hKFHTmMn78zAmzaW0/4iLXd0E8CKcvijU2OsI3UTPwoHPpjT
t7sgaX5WqeesGTMdbBCmYamGrmKOM8rW+WFKWGRH7UKqeJEDmtXB4dsOMcYadyu7il+ZZ24R4b3o
decsOh47uB7jc+WVJBe3L4o/cDJkfhCx43Mn10crQn9ZkvVEQGeVEN3KdfVbkPdHiVXPMccScQTB
UMwLfrnEokOM3neLjphpqhMfQkm5Vk0sXeSIKW+Bn9Gl9A46YxHs5eaqfuiQSSXx6VanYOKymPI+
3d2P8onkuWkFcgnfVOkiGtCgfWsmFFdl0yHlnJ7q8qlO9P7SMxBqrAoWesaUvJ9IGQFeFvGH+C9S
gckKDjnYHpStBdmhGRYDUlPdId/QSM6dMuAANm/GxLtWPTr+ND9Yfm+Q9c8mJ1q8RGM2rNUc1pio
yyAwbCZc1giY/lPXTgwkQJqqmxIXvdw2vId03oCjcAqrvDQmuKakgYszMIa5TPMmTLRia4/WuBBF
3iDaJYJGgWCovlXd62tTfwuNRtuLKlsqVbhkw4RdaJ2vRJ3YaKqnskwEs1F0+asBYp421rcPFtWG
mrO+O+bZTnywqPOCfmE6jeY2Y8WK9fxHisYwlrODYQIgnKsMwupny5Lc3g+ia16scgTBl0ZRwitr
5r+HsPR2vaKdAJEnxwGzqovY2BOsf7BWxvpel4xdhokbZP5YliIJSaOn4Xnd7mMjNi4E+43bsW1o
rqbcw/0oaGpctGwmbV6Cx9BkFPbmVsYhqVxXeaIvyfOlPSgM9TAPnqPafpgcRgfdVLJWVLb6xXFi
6cEID/5c0MLoz2Ywqo+WqOV+1JN5WojeB/c/EjPu/YYYylEy8eoVJ7Lk3MS7IrxgeNeei3x0b3fU
VIQ+ucbNAipy/ZBXqX/VCZJd1Sh/Kjx/OIhuYsOQTF1gC1RsRVH0VaCsu0ZJ5rg4StShqEiQJMQn
5nDD0pF955JkmnOByz3tNa399L0KSshcr1pph5NUtPAiG+W/6AYBc8fKfXASPRj5XeRQ0Q7hxP2X
j2GzlXzHvCAWtS44iJUrJbDxMhgm6yIalAa4p1ywOCOKogFgin4uEwaMOG9IkGODhqVkTVt2Ie/f
uDOO974BsVPMzGprk6hltLZHMibAWQbXAjWEiz1LvNIsyGhLqym9teZokMPht1xBPYdXvanRhmox
8YOBeKitJZgKzV4mYsPYZcItCzdPdRoYbRQ+dngSZiHeTOrzAA//2ZuL8PXesgYvP7w1HPLvZmsV
D3PovdjDrjll/XrfzCqhdk5hFHti04tEyXnDpJbESVEJurbdOCor3kME8CUfn4Nb4tWc5y0z7K7e
ZXUizNIwi52FD/cNY2SkDqKcCtVDp6dv+iw8amclTTX/CXgToTwyhf7IKAG7QYMkKAB3dy82atkM
EwZH1czf+M+umjg/wliFgVFnYB9Fc9dNKETFbgR2BuR/HLHMATifRTsoe7crZo9YkMRwRiLbZAlR
XMVbM7CXwxyV2cA+we4AhRnyBX0ljZqExK79Nbb6Tw9aRJKXmwH7L9dQnnx8Hfd5271bXNZDiB3Y
ulH0z2DUndUwZ9XGnCZ3Drxx0pX4f+9XW+yJb4A1rGCl+1wrCZe0g9yqbhX7+rbBqG1vanmxM5kk
xGVULSS53fS6+ZLwXxvGgEIfUYfMN8wtoFSMyW2A9JNkuFGFiHkWpWVzxrU1f1liLwXasCrBgvC7
2yn7GrKFX5osdGkFJL44GY5/XRgkylw306lBKFrKUpJSj3g/AbcyMH7oaSCtNOOY99WwrwOzv200
PRz2njpfuXT8TBW13CP5LfdOVgIdF7uZ7XTKSuwK61WxJzax5ZVkOznQMObc+Xy2Yym0EoEOg45/
vbEKx8p2YQoIYNaIzv+m2Ih/+F5sUw2yjIJvpjdrmKY5R1FcjlxoTsVuMxHwylJrdO/fjLhP70Wx
5yg99lYIeHl553AC2Whz2t99Y7R6sGl14xDPuffiPhCbcC72LHGsp7A+iqrCMzB38G1GI8LWoBOO
BqbU8f12ef6YKHWF+6iWoQGbVWO3XatV+10M5AuRPNd05kOUOjYGYiOKUQiFWAml3xVDyv6AMWSz
mGqrwxVFioaDZeeuhk1Xkw/jwk+x1g3wp3Zlu2QWo8rehtjPTycZnpViBusyHsE3NsdwDin9yNL5
Sk07dKPxKc3LYAGjjIXSqQiOJrkwJ99rl6y314t+TM+pwk9E5pSG60BZPchls+SVUbCETmSxKNsd
uIF5ajvJV9T36nbqcRAybTxprbemarK1ziIMWexthxdL7a/DBiNKPVtIXcr6CGmCLj+4vDSiB11V
zOWojNLKkxpsYTp1DfsfPN30ounJLisK4ndYEoW1/lH2JZ6FY7IGvxSuDIR+edMeA7+SF/w4okwO
8tytEWQE7RHwK/kkEUu6kszSqx8RVEFLtQTKFq77cvaIbjSycAlRsDi9nAq1x9/Yrt0CREVtE2vs
ht+1xYWxOwerFI6fOufoj3G0DDHY8rJIhmuKRWmoEK7uZMC3WgQdH9PMsvsdeSiyZTKplsNk2BsP
1o1UNNtGDbgIcOhC3eRK6wFa8brXyYvpXx17Dl1iBMl4rP5p8dM9v1sUBXaMZe6yeKNJI0JgiXz/
tpc2jCimJeuPnwyeg5U9ot8vJDOGTUSajj0x9tTR5tjg0Ujf5B/3M2fcxvZ1AIG0ZcVTPpJMi3uG
jQODnPFFF6h00cy3PsBg27dlvLZaHeYUqqdA+t14eMtUw2m+g9TIbE5JMP0yaFxmNT+UJZNsyfLO
udr+KFPoSCqP6FLpO8yaxp71xsDCMUeOdJeA6DGPaxxwTXRiKLjdhHCCpiMKn2I5WZrNjBSBtbwY
1ObN4/fChfK6wJcZf9CUJRybzzJLJ4QJMXVLsnJGiF7GqS2lderX3nWEuD6V9vciwVXPl/1vYyet
G5uJYK907jwA7EwtOJArtzac4KcEh3WRD3gTK8P07pQELAhAKtIvC4tEuEZauNMUInlOJF8hLthL
bUxcL+ieR8VeY4RL+khAKpaky6y2MkOS4h9xqbTrqRxadwySYi3Zr4GUZQsjSr1VlWTEZ7psbZhS
fpwCTtg3RAZDRXnwh6gBTTnuWvkbM/9g6YxWt2qrpzrGqrXCr4t4/sp0ig+l6cCzAEiyNUyPm+6V
jFwN2FEULHHxTBeMBpXlBH914WCYumjGIV1EVrA1dEledCC7zEh/BSRW6iRJgvlKGB+VsptFuK/Y
EENlpd0qmm/QNr75TvfN88sKqFP+M5reJzUGvpYEP0jOTd1afcFC8aUjX5JVF2ip/cEBmTqvbTRD
a7vE2oaxtQiZkQRseupvwjcgTMyPqDfO+cCifeIcdZVuqdKfNJnRP+/0aNXhOtwU9dGbWgxks3GD
Pa+Ju2wWbMfvOGcTr36Os/ZTaTGUl5vxokeM/NtpxvXmBAKxRmehT+cNnQGZbMkZBmzoc08sq7wF
CBZ967hIi6rAFFjSpF0xMMgKdKVcNhuuvewmFgF/LAUOWrGuUsO74m3YrFjaiZZDab2YQ+pqWcuL
QAJDmyTveNwnruKw4F1XTbio6/SNfFFEjg1z6CEO8Usie9OsMBKefWLJjB5WtZS8AvO/gk6zF/Vb
Z0KgK8MY3X2/s0P1Zy7FP9NQ/VGXGmaBFWR+mTkUEe5N1rfj2k5ZLAgVctnthDyiYPTfFaKgQwrs
rx/zJzkqz+UcqMrGeSH2l1ZbWC/0/MEBqbJ1py/g3lWrQTJnuXPx0AXRIsxNoiVzom7pD7tc4Uch
JUfIBN4H64W3pukvI2VXpeGDRSLGokjycxrnv1PN2pWl+a0OmXgN+iWwk9TV5WRLogrxIK/Br6X3
0NXb/b7BzcwHVe2WZKCvWi2CyNN3sWtKuNGrUjMuJCMbXE+TftiQjQKvIxE91FY6plJqY5mbcaie
sXljGTrVN0QBNsZEJDPIXrJBXuu4eq/twCR/mJyV0OA2k/J3R86jfbf0A3tmiD12WgBtPHkdpyZx
4c88B9X0Ix/MNzUfr525VFOzXJv+cJpAc8Ym5Lka/0nFNE85GGs7r+EM5ioranq9iz2PNG1z04eS
a4d43X+MYfHp+MmzWbTHwSSnUe5fgybZ1uTgxAP3RNTUa5BsoGm6YwA4kIQ2wGhVYrhxwQxcqlyt
4vmEKm8k27LOe4K4I8w4+NBAA/Cu8I3PsRk+8aZOF1YivdQ2IJsmVD/qNP7Rg9PTyuEDfdkv0nbJ
i9U2UxfuWj19HpGRLxM5fyxa4OUhHKYuJqOa6/GkYyK2yVkGIOdPI3ZUTxsWIIGp1Tu/ba94GuEh
aBMf7xvrV63XoCn4hcVjG6v3TAf5C0B5Iek9lpdyBrYpOapNdo1B8yyUqTdWuuNsBtPZfaQ1gD5o
Q7t8MBp4+zHJ8iPpEQE+mrixHzDFyM/ohknhs8CmqzyRhUdkh6hwY/yQ0+YYy/17yx/F1O8tJAkD
0mfy6lTSgTffE8llxaJtLS69f1Zwps8NddNE/XbIvXW9rftsXXNZeEkw82ftcFiwthcy/u9BAVvF
OSRKtW3wU5NrjMUG5xjnsD5bLWY9JVv3IU9vb3u/kgQL5Zj8tGyo3sy2OapOc2ntZImfw7Vo/E8j
Zd6IhAzrhj75sNDUwyfNuyVLM7g86Fh/TtwbrAiAjc8YNlRKz4hmWNmaTIJxu9GZZ+wcZst5esZ6
tGIcEMrEqnhc2jezIag8JfawgMPzkERDvSgtiICyTsKRlvrPuZn8KpqhWqRN0rul0+IYieiwCuRd
JzuPlsYgcgwgZ2d+d9BqRtlF6322Dc/d1KprE5i3VXcnjegd5JTYBXFnSgmroaUHSpTcKZC7bzAI
SXTyCaFpxA6rTuMiW1xGLE8mXuhK6raq5SD4t+1FF/Wpmz7VKYyoLpbktarBbKir8BED+MaDbc8P
HCPJq/NTHtr2qAAiYzZmbG2veZb0Eeym037qDaTxUQrJe2k/q9pZ+x1I0TrEo9iJHTchRFCxwJGQ
GO9mssTDwyCs1KNl6RMRaGU5JWIdb9Ops3eYTL5ZIfAefsHbrvipNIyNx57HM4evE4VHXcpxmOth
KEbcLmX4qPwfXee13Kq2desnooowSLdCKFjJOd1QjmQY5PD0/4fm2mvWWVXnRmUhhGwLBr233gLL
zxp1Eqwm8nvmuDqGcflLyGi0ElrHWMl4ChqHoJLiU8O5zplrVBIaiWBB7JDPWZy6sDpYFIthW5x7
l6Eh+SJYXZ0QED1Taz87DC08M1yyIvTxazLpAFKnH8+Oy63Gmtap0y0Jg9zNLQKkkgYf1eol1Suu
jsGz6lm9mH0+Uoxn6Uo41GBWBm8jjH978Oz2YJaLQ5Y54vc2Dk9mOfiabo4UVoRmxDbeDlZ3qwyj
3MdKemuEFORk0ha6WWwNkKmqmgcK2qjfItI2GitfAwg9WVH4ib8V3qkpnL1Iq7gCOGmUX0C/j7hM
94FljCQDt0wrz7nExgyLe7HKYNvuZjOs1w2OmO6QeMlsnurOhZva/ZjKDVHLx5hg1gIQGsNHuHep
9JEy3ia9EBu1qN4wWbjpihnH53KxaH6vBMHVo6sh1i+jJylsKiE4UA4gwapSQ+rOMsZmEgp64Wwh
LZlEQ9qDl1iIe6wJVYj5kXRYQPbDRGa7pW+EMT3qqnWsEq7AiP9wKgiVYCr5Y9pBv85aHIdzP9Ks
bWyN7/N4A3PmKYORuiIXpPJzjf8TUeJnlBjQRmb6dQutUjstELz5ouDMt3DbPNxDXvXmoGgbi8Cj
lWsqD6IUmx6D22WRKlf4oCKFmiBQbxd3OdI/UhY2xThgHfjWR8anbinTJtB7zJKRkOJoSHuaZdjb
URGaLmd/qaAdoDAhNjFCv0KN38YRHkmp8WtYbbGyRuB+E9ck1k0gRBN7QV29ix1Vx1XOXqeknK4U
l7PENvUPAJcfMpTloU+ZWusM7ieiilJdu8ewL19DlUFAaWhrNS3N5Q1+DEa81nUG+066FSa+tNo4
7mytd6gDEulhNdfgntK+JlqFHXV7UGLOtrIWqyaTT0lWIEeybjDGXM8l9fPQuqT6AlKsrCzaDiSO
49o5ny0o7FJ8T5r7JfM5WUNkk5ym3Z1dDG92M3zhJLqbp8mzdO29HGMTt+QBi17EF8FYm/iTDIXH
HESV4qFP7buucZBlJPmpdzoGKJXKINt9S8yWRPvceAza+06oWHXjIUqCGIk7qh2sx6g4ZaY4Cs3i
0g1b8pyYY9SqfZF0HX1ZDOsoVm8JHHnSe1Ix3a7YhNF0HwVmDxfQvmOgQoBLEuDZPL867r1jKZBE
9MWLL29Hr20TCmwKTOzrwnWil+sJF1tizld93TFviLaKLE5F9oRtnsuwM9hxTnq1jAx/TDQ6sV5j
Vz0ufEW3DM+5aUIMOwH94C6QDe52cE4K2x8q9VXJMkYtnb4NRjz3xoAwvAwbtMruvLBvv6IK6r1p
7KkvmiKjwBjslUlVSfc1XNR0TyVt4jqckVIVu55W9hYfQx5C5ipeADe3qAzNc5zke7Kj14g55TR1
uaf0eAMmrj7t7emlFHHmB/o2EwykC3SoaFBD3yIHphTda1qEC0JN5x8kfGuuVXvcEJiV1BpIK3l1
yjZBRDpZ6dM4cvc2SfXeyIGSo7daxoQN4+GIkGjXdvFQ/pYBGRlpJM9tGG0MgkQ27jQeZKp/ZgqC
3SjB+X3xG6raLxhJTwzEy40CR2VVccX7rmLTG7pcSsPQnItp4+ICPE3A7fC5qnWQhrizlcgCK5QI
GVOtpEH7lwVgIXH8XQbZUbUVTM0TSbJQYDJ6iptdhMHGCtKSvapL/XswsJ3KnjTLLrZhqb3bmrKz
5xH8xIXNY8jvssTqFL/ub/xmPqioh02lR+cZy2GcfdPUIw0WF4L5UkdEuN6O3E25FBEcFh9QYqB+
97/kW54Dl4jlmDVKI+g87+1nVxsPU40ZCT5zZMkb9aWvxUfBl4Ulyl2cuvpWWSKXIzkdM1PF9T0u
uk0c06ep1P5SDs9co9BAINUvy6Hl1+G05X1MwbsQ49toT6zQU6rpypoErO0zQtJgNVQB7KFvd3yp
HOMFbPvRzjuqTYip5gzjjOhqpBOHLHVpU1miAoOCl2sTki1Yb1VDr3lTLf290uBS5XAmAGzvS/55
q2Iw7pQsBTIUxmvP3FILh35N+s/ip+KGx8gUj+Fs7bSMAl2EhPKxOlEB4LRHD+voeLdWnQHRGCdh
AKtbNwrv5A8Lb8DkZ0BZOUb9XSbo1KwaPU0yEIsi1NeoJqhh0kvyoIZHDEizDRyu28Tuj4wVEPop
2VlkYbumCTwOi3PrZDxoH2HhfNhd89yonJip+Uz2xYNuFWsRklNIBDAu4ATJTjdNzdWCrAuG+K4x
1NeuNT8VuwdXhunWGGTXJSpgTML9355jA8VEv6+6c1rhA84CAA1uMW/W3oKleXWU8DjjVIil9jHV
rRngrvmS1bipbOU5I5J4ZUfG4A0lhbdqwmYIOFuoYrqidJGKC3VliuymDNrPQiChiLoZU0roT3X3
YGfiYORW4+lKR01VQL9XMageE0VZiyWft3M1Hyk4UfRJ+RXl0Q7jips6jjZqan5HTg1OVTMFJEmV
KMV4q0/ynFoEitZVtpc9kamdKn1Y4R+p1kAX1UnoNmM/SRk8Jy38t6DAONj0+RUOXXSx4wKS8HAs
FA1/J0uLVogeg8G4D1okFEHwOxfKo06U0GiV0aOSvuOZWJiz7imhChtr0M8T3mNro9W+7K7d6278
UA5M1lEAfrfB8s+OsvdJ61/SAl01aQu4X5X8zfFwntLhVCbQ84LwgxLig2DVaGWX/caU03snF12e
yo1cyV0YgXOJ97gO247afEEqxy1TvGhtTECzaqwTAK+DJkTvrkkiRdoUxzwjTqk073NnEEzQlbc5
HI5qhYW0W5x0lnBhO9u2LB0vHzC5K1o/HuLXOKuF91uZ8ss0ss9ASriWenmX49bY2jmLi1WTtmS2
2OMd5mLwA/LjYTmh1dbkAZ3Rg670kNNR/qKy2E0DtoQR2aBJogLqdUXP2QjnfBbGWmWmigdXiBak
GDzVa+cxISkxTjdzaB9QUH5YonrP5vnS4/PFWM06cYW8WClubUq3dosSDqYTbvU68eyhg3CskBaV
zGfESze41s7byjR8E3sD7j8aeZSZ5+hcXf2s9jsyHXDRhwY+Oh0m6/xR0nDvRxvwxgZPWRlUdJzF
xcnInjuRrglQva2j9jXqGYEvp+A8ETEFsUTdhBYnCvqJ85wFWxDx18BuzyC3lwCjfLoEdGhZpfmk
EB0ykT+0kf6Wj5ag0Ysoa9FTOS4uT6LlxljED1eqQKgCygAeyx3d2AOh2q+yTb7ofh9RgbZ7bPPJ
VJ6DNbqXV1Meaxm8UR7Ax4goUQKA+qPCIKfWCFvpJjP1nVzfwTIC1ksmg5KhCsmHVI6lLZUzvebL
mIPtzp29IS+7WJemNdDTj+4mn7GimUWW7or6VJQKAwIO4Dup8kXfu5rQQog4cHbjrKCbzLGsJCQr
HJ3wpo8HmkacE5jtK55MTGKLJ3M7Nbl2o2RMsCqUCEwibBo1J1KRZ2jbaXKrPfK4eFVPZDCNmpHf
K1ODabydNtvr0z/bsKFPuC6bLFjbSDgw4pc696qWsHE7L8kyWNKfxldHxJhxE2Bh2ePkVe60L20k
6Yic3i1wZE3AP7WNTtnx92xmjUK1EwFIHyb2tDbPc1Y3254KvR64h/U1AGTcPpAv/NG12aLs4u4z
K8NeaL27tYNfm8xOb8q0D3hk3Gsa6G6JKkJyjrM3pcNQtTQo7a1B+wkKh4uGCjsPgk8jEZ0HROSs
sQ0QroGJs1rwN1ksS051Ew9LyRYph8iGwxfYX5Grf/UN9O2JRTjogj1OzBikg1i1rv7ipph+mxs5
Kadq+bh4mcAYFvSpAed713nGPw/bw4Jkibnw+ik5zqp1n8uLTES/SrLhoQiZPmeOs6+lANK0L6mO
mtx2vuvRxMQ/rG4nM7tLltGBq+TAhmN9EGo4eE1tcEW4pMCjKrshH6NYV2E1MsNv1xTXA5e1sS96
QaCOSfe2M8JIYDYBs0O1cCTQbIknamrYODSGtZ+Y8lIn/euYL0GLY9JvAyP/HeK5ObU4bYTA26pJ
p2yELjfYyWA+YBi+G6mv8WSf3PBXbwxmsjV5aA4Np4ydguUxeciH58CIcRdy6NGi0AhXSKxXY4uX
w1iOnuMm9M62OayYqW6TWNVeUpfVGu9YulsgljEnH0qLD6IDfbF6cabHfrTU/KXJncxXahFDtAhf
8RhBwu7oW9RMqgfRg2VwIR3axA6BHAJSdd4Ce/q9jlhd5zvWl2nrrBAMaabpliBT3qUfDGZhG9Wx
PmaU/PkAVBn0DFewUEHizsR9aEd6OIXcJafIHC+1LA1FU/+oZRgCqgaWL30poVUBWJnyO00qvF+K
YZdN4MxaZrp7XezbvO1WU8hgqpkBn2w7/egA+bjblMqqgPTQZGW0D5N+KaD1NxOJywq0MsTuZKxv
1TxnsKKbn+UyegreKxAWT0sVatf22IBZQpOtb0KkgR3FyF1gcVYWJWBnp6I76c89+joPjor03cLE
JX1i7GEtiTVdBeIXz93AvIwTBmeEdFtHuFRQ3q3GOu3uKjLT1w3xRosh/wFc/hSalZd14DYjjhra
AKxJLSX3SV/h+MEdIapE4FVdrJ7aQd3k1JSryUY5Hc8klgv14kphbIXaVRscIvdzldgrKy38SCew
ZQ65OYShaA4DeHvqQHBP0vHZKiCZqu0TUzO+/2KG+gMiG8RNcpOVwOr0rfjUJhbRK/0GLwZcJKoi
PrY289OqBrSXxqggisUPMnNzf24NbsZD84pFj1+YS/1ZIo2b+72ZspJmcflcWLOxs/USNrMopxvR
LDOhGjoN8Rtw+Oy0pq7NyBNHu+GLiNNCGQQC7AYgkAuNNssyn/Oszj1bKwIPy5UCLieqV5l4RLYV
GEAtl+QlG/mIdOISNrLa9IQQS55CdTRF8tJa/G8DrbV2SZxCYOKyR+bzXFv8xZXJR6InAokJLZY1
RjKW07+YrgmxOM2PWH2Oh7C8U4FQOKOKVcC34kdpg913U9Pu8dmanDYEjfRMnamybGY9vuXI0kvC
fido3IkXzolY7USxZVhs4BGzcftTGRHeglb2Q7VEe5/rgd8n04sxoLrs7f6pCdB6QgOqtwVBNCzR
7WWMZ3ZSfgUpQcA64ac0rG5tO91NyAwV4NDVMUYJJ2BzS37j38y/aEpue7VTCJ92UMD0DrEbBcKE
SsKn1UHodMJGOhI2C85kM8BujQsJ1b88ialluRkLfY9RSTlTVpicc0Jq32Nofqj6bz/O31jPEG6B
UbhZ3c6NpeKME4BDBx+Yb/FuoVsbNUNBwcgQ95oGkQm4hzL054EZs0WKTxL1fhMpb24tHL/TagLX
4rQ8Mfmz/Wx2SMcTzHQYe3mqRqVDn4O4l4qVvnaLsY/w8MRI19y294kRTDdWoDLboPURBZQcOyzH
jYIXPDzkh1bJ1E3t3OJxQWGoTs/9qO3mRgUVHuuntmciYg2tp4dF442Dq1EoZjO/fXiKmvYtsxiR
Gb96H986dPs0wdwV+36EakQ70I0MoCNXoWbf1ejGLyF5JEpJmDXhTuuhUb7rsn8zQnK9suCUdnAr
Rfc9OAD6MgGCh1352AIKkPfm4vtbWIAfxlMf0B4muDf4CHQ+lEW9FtnTYbSJLsiT5E4REvd8c+KU
m2W5KqGirLWens9ePPEbWfyoxvDZ9ioVizXsNNae7WK6PZTZJ9wN0itxP2XeS2es2/U9f1HCWRUl
wC9mto2wwIVsuE6VZJerBDrXgXFbNW5yUzac20a1DvknrybpQg9kCK5VrulH7TCcpeMbsGfXzihI
2+g+pqm8cIdNqIKNlZDI5+qygAciN1OyCHZb+g5C2yDIz/I7QWRFq5A86KobeFEF9BqVZsxPACdZ
WHaXwkKZq3yBtQ/vSrhj+qpi7STOfcOYbR6LL9tevFkErVHdQKzr+VY0dd6G7txc4uXBBH3LYdLe
XDdZWUWUEciDTC3+2maJoAnGXQ79EU6uzlpKsLqjuLj41/20lhXrcCC1x6SLE84D9aXBXmKt6brt
hcbOsSxzLWb3JYwjgcoNTLts8sGvAxqZfEAHkazqsaz21dg89ract3pixH5fZ+cRyhizY6ZzRp1V
Wy4ego2dLsVHeGRWyySOEo41FpU+NhWgw75RN925l859VvAPLeZslUutPrduK8nw3jjc9B2JJ0vL
eAPXsUsdTID8wIxtNH4OnYaLuM1YPum0Z8OCWSibd1nh5IKii1Io993avuRMxNZyFo1H0eoHSAd7
Rqx45ixBG8NPUk/rwOpb4gtv0robNxh/w1wMzu4cnkKLXoW2bJPqMvIGJQWP0YYbjfwBipzxhyUX
8yjbudWM+q7qUmAYK3zOJuafgvtSiIN0rUy/I/nBSWBo59g0+nVb5OFGyUhGqDTn1zbhaObt89j2
wUpgg+zZk+rZzcT6bMzfYnR2tUFMdvJrW5ygc559VSPaWtVuqf0UQoyKKTwMhnyqU8gULSeX3jyi
4zi4NQyfMIj8IK5x8ej0le2Kr0VxQiGOO0nj6oYX6PZRh3mdMX/x+9Dau1B+bhAqPmlLzHgoFabt
Jf8AW3w3GWJLdEQl4OtmDBxMbZLs0bWYU+s2GUV4gdxY5XTpDaYHpgjeolsYKKwqXjDMfqdD3e/r
09Sl2RZaxn7qgwtxIUhfwCJSbYSqY3PMcJpe8sL8qefxJER3oUrFtjg6pAF7cHYqEIKaTSo6zu6l
OmOOcrGSSFDONjnIibGrzHavjeSg5+ODMs3aqYMLpMMD3pTxLq8pcVvX+NFTo1sVVvOilO0MzpVy
M+D/pqPMrCA91U50aJmlgbl96KJtjxphsUnkTBulbd11M5eeKyLOlvguw5nBC1nry3qLrdIeziS3
8lTV0ffL98wiTiwYDRKnlZ/Q7D5SkX62dTRz9uvboeJ7ETHhheStb6y5eQ8NQMgkWeT0CRM0g4wn
vXRCT2BRBsLAxNbk39zX/QbiEyvsTdImT3z/9/ZnLWt3HYIXANMC+jeuulIG2ioz/Bmb8b7R7R+Z
tS/O1DwwhQg8PVHwybcJznJxlKoC2gGhLewd5qgKqcGWgJJN5IGz6vK5ouVXmTrbgXHAKO1TCwbH
qwp4Yss0q2iR59OpZWtid/b9aGH+cDMZ09bmCirCcpuzcAeW8mp08S/mZgXIczVuSxVaG/L3qP4p
7OaFnCnQ6KK8VGKjBdw5WdNxV3Z3uehxPy4+9dSBmz76nRNDqVOFJJcB3alc4meUCYJdoH3b+g8D
TcePZvc0QklbFxrWCFCv40qF0+tGN6M5a6skjk6yVEitNPKjhVotLap8206m6kObM6kuBq8rrK02
jCFuY7IigqW61zkwDmtc/qm4qWlKQxSdpDtGCK/dqmWF304y+YnKajGdavdGofB3k8opLFAcylua
sCUDbRqetTlyDyAb3tiQPe6YseaPdvEYyfrW6AiCwKaaXyNeDzlcVwe0HL23ebJSWqGKcbkXTyrB
VUZ6xFPvDvo3pn+jZGI1MsQYCXeCObWtWkX6g7y0s6odirzfDIUSrquUokw2u7LQqFvBhOMi5tsb
C9+J5lOcswAFUVX4qmxvQofg9lAldgHGkeYqje9mCnLl/jUba7/uG0qANrxVNIr+oSi/QwZ6VUIY
pRsq8VqZ9A+rrS5CbXe5m01+q1HvZm1qgQcZiIUyHFmC4bYNjU8pDqHBqklOoM047NeF41AKE5l7
7/6QkfIB+CUq55kJynYkBg5Ny8GgKY1Cyogx1C8IVi7RoF7ioYPtoe1lmOUbDXjAyq3bUXcXKg/l
qKwIUpzguspaf2nG+BGGJeUoPlRm2yPUKKxzMRsPgZHcC9aUjWN327Set67UbgLu5IhFva5kQEY0
pZ8koJEkdiZxvdKr0VhDo+SZE1LsSHgxTQ5qjpY7LqPt1Gsbu22pSgAbXTILVlLJjmKsv4Ok/04b
ZhXJvNKq+6zqOi4aJH9B+apH1nc8mj9dX+LXr68NNZNbzO+Zl00YK1R07Vb0CSTLwF4WNeCZcjHK
+TEy7efEHneqbuyriFJVafUj9jvIPQQcnY4botk43er4qwnFr1TJDQNriN4VG7PiDqsOn3WBbWD6
KQxBDlu6B9S9s2yQuKwtX+bAXdfTLLZRqz255LBWlfsWdQsjPo6OygCRAqIdKRD5eDRzck9LHYA7
d55UXNy6oLxgeNTDvOofqh4spg0Rw5a2dUI4RqBdIO9zhAwrd56OReeu49kkRYldmJgcDXxSGLM6
G9Op7w0z/6gbssoU1cZrH0Ka2j+6AnjZcJEVmM7D0GoUbOaaJZcJNB4J0HDFU0pAJ3IT7MVMo/4o
1G6twFKtSA0dY/1iaTaZofgGJmDunQx2yy2PucDLXKTmSkQF2nSkPkFl3lVGczbr0fGYNdJ2E1q3
UirjNuusxi/g9AwOzMexPegd0+CQcUqtfOHkQNQj2OpqqHGQhJeq23y1A/PyLNPoS+09EDxrY6xJ
7mvzttO651wFAsMVaVGkbxWE3Y1rUZRQKA6oVZYxIH5SMbYTajgBDlD9Bs175WibrhbHzrbxQ5Ek
Q6as2Rha2CWAZteeBinak1bG3QkAYmasNyg76CPDqlHkuM8bIe8ToaT3tNXLz9cNZYP+EZ8ibptW
gBdkEIWaV5tqs/3nZXZUxt4n1rC6XDdBB2AOYYq3vwdJhjBhHXdG35wbeQ8OU91DF3uQKuYd100G
8a7nylV3f3ZY9soIMN3w20brvwcCSEelP+jK/rofZOvxbqyIr1+Oen1AW7KLEFQytuY3u25rrKb1
YNiZ2Lj8b1sWO56Gqc/lugfeXRNslwRA20yHixj7fx7o7e4cUQw3/9kuqA2w0hkYaP1vf62ycLEQ
R+ak+vnv5oxotXMIw+h60Ov2rJyInorMW3qRjdSr4DYh0/OxCiBOlXJob65PLbdMlwy42Y/HpHt0
6zA76BVYYhEOHXeO1rkjA8HLkN+0XmGPp0Fl8b2+dardxgsh6+2vT5PMTbYIG8T6z4HDYDiSVQho
tnxsneE6l2p/dr1+lOPKF6Yu4nT9pCEmsnEOnBBAgt2Hrsp3tNOKd30aozw9Da7+lFcKv4eqXoxK
ax6ux9F4J1BGXR2vBzILSH1V4Qab66ttYnoTnF5UNVl5d30ws6repDWXFlZZUeR1VonXxZA33vVl
GM3lHR8Y72oymFnFl33yeI5gXTHU+nuctJlG+oFiC0ihb9rWiC9A7NGmHMbslhH8whyQ8g6LOntd
hnF/n2KpuW5wVXiY6sryAtQ3j9RetRcOVvbcgr5x3ZnDSzTjZ2dnpv1ajGaxypSufBe1/CFUFrlk
Xbw4fZJ/jbJANpgY38UMkT1zyt92pKLImakw4Si9XpUsHLN6G4xUNKv6CFoFJTfHhUZYCfQDookp
d3r2nsttxCzkh0HEwWjn6jur7Tsbhv9nPCRvThHVHyo9AdVb477pzG5XaZJNm1iGRKO4WnVHmDy+
mpnNErQELl+3halEUjkrFD99Vd1dX9BCzWaRCKR/fXp9oY4Bh5IwUyh3ONSf/WQ4+hYUs/X1absc
oLR1x+9HB0e9fz+DrOcS+jRzNHOoysiba1vdKIaGC/Gyz/X4LjPB7ViZ/Z9f9fpC0QTdtmiYaV13
uR5/VFR4/n3EvL+s4LOhSN/NfUpcJCPQC2lB+a6rzIRIUBmduMwUv1XG5AETg9irNbN9zzPlrJty
CJkR381OEP1WufkBwdt9GSzdIQK5RTY72BmoilsdlKI0DrY+OBua157rP9eZixv96xD0r2aJlUtk
+qgH+ILmdL4rbGm9jZZeemE4zPeuFpcb18qx28mb/gZ2v7MltTm4EGvarI0qVZ9hFCYYJkW3lZre
F7Ounw2ZY7RgWAOjCWaBXRpVZ04cBkVhmZ5TWqetgdfCKU1Ftu0qXFKyggFXng7TKTWNdmsUsAoK
wfC/E1p+0rpJ3+JsE540V7e2XCj2MU0RApQsuFxlNwWkk61E2r8zzCS6oxqhpNNs6yvMbvCVsL5b
+vBV04bT/XXX2JwVUJn/7Tr2zX92NZA536tkfG/71mT17dIH2FPJkeyz7RDgbYrbMnDGdRuA57av
5BD5A3Gha1mrTP2C4S7XG5KVk2D29Xge7q4PxMvanoGdxOb6VFv203qUuKEhza1kaSO4OwHLxtUn
3OtxNf55X5QAKjt6UN8wBP+eSfPDqAqkH67/bStdbG/QKdENOruSFBU4lgNiYHQJdwauwmtIO6N/
3TaUTnBHdQ9HH8dNZkLsd91mD8Z6mLBnuj4boiA/Y1G2uz67Hgh9mrtLSM+Dzswxrg+mMAOCm7mG
/m6Dz1kzyrX0fffvfsw/1jrWdpfrJuk6BZZu9a6siVAfs6xdq/oAuwIApd0oieC7Iw4y8lEjosdU
5hQsS28uNrcFiADLRrDJ1PvzvKlqDPjAcf/seX2KcT5Q0/Lw9xDXF0ozbC8WI3U8px1sYIbmogWT
ursC94WS8UtwYv5/Noampe4UDYj/+sbrjteH6wvoUBkHL2+eZwl9PHWtfbg0oFVUG+ce/OcS5hW0
FlwD30ENG4Y8ZnmrS4wqzBk9TtkxcDTs4qfQS/cuDhHeuBV4+nV7brsP2H2oD+5S7lYVshgl6ti/
KA+lxBXKnEibDqai8q/bu4iOaOjkC1McG3OikXjVhNFlbhI5q0WDcmhszqbV9cd2Irm0GHuszE3l
cN1UJymvXp//+fG69e/rvYtwLcuV3/9svz79zzZTd7R9XqX+4IChkns1HSJ9+udBVZu7uONvnQV8
8TyyzVctQXygylS+M7T7NoW0PhS7eG41rd0LyxBbR0si380NXD/wgH8Wpcb4DIVHoTusp6GGL1Od
xS8kXhJqzIIJK0PxG2M6OLhsBVNirGGFs/4V43mqqvxnkph6do3+GpqNCoO0dOjYB+VmeNnpWo+t
qMrofqUORrgL8oLWukXa5ej5h3S1N/LJlXsMs8tDoWMzGNszhISx21S5zF56lSHapGTaRkHC9W4F
HgfI/e6lr0N5o1V1tlERiO3LLsyfnWnaA0YWH9pglKieguCQR31yH4jw9/pxs+7wDVZjebHLvD8H
IVOGcXnD8nvAoGSmlcANLKxQbLGT/EywJD1dH4xi7E6V6KDXmg4WBwpdegVB8mTosRhX133Qci4/
QtNGAycO/zz99xDX3XMpX/I8K3d/D50Z0IKF0rd+VyENGMd5j2+Le74+K1IEaHaP7f31aVLDYoGe
uh+c5mwzEGz3DQgI7DA19spKqV+mnrlqUojqzZ6ZW8dj1nyUWf4CzWP4IqL51FGP/jS9hSSrCEmw
L+dV6SATWCk08gsc7YboW/IRhowTikVun6MTb9EpL+ZypV3hMKdrchUTLb29Pv37QpopOTnI8Cx7
4O5L/Kz0xIgbGFIfHSuq3E0jofgOo9XsI6O7uT67Plx3MZf9rk+rRV0khhC8rLXv4lFV9oWDritH
pU6X3mOioCO+WsfLy9d9aiVQvSwDE61Nk324rX7R0is3f96ia5lX66F5+bMz39NZI1nCrE37DsEQ
B/n3M/68fwjymjOLz2igFBxG2Q4br4WHfR+meXEfLC1HrNZwdf7d5jRdu06BwKDuYAmHckW/rVXH
OVZ6Uh/RsrzQE5uPKrIq/MasW9nYWMom8MltTsTj9UUTV/s1PBC5UyU8wbY35Law4btmrRE+xUFp
+7LHHEFPRnRUyDsJz+mRuo259ThnsGzcMlR+NszXgp+ipyQ16tZ8zDmWD0E2PY6mEa1lkiEgginw
AJrpjxzr1jAN82GuA4BTW6fDRGRHb46puyHaZHV91TaYdE6tHRwZz2MwGsfZWTZWfbZhrDFCr+PP
ys5v6iIxn2tD2mgqQuxA5jx+kQoAwrKD/f++k1lqA6juRJ/wRf6802LF8uTU6LfMlkDc7Sp7HDIU
Shh4xndJEOAbpbUlI5LM3g6TpR8S7hHQYfKOiXZSHlnf2u2Uq/ZZ8P/x7TQ17sqM+LtYVezHcbEs
wo93VVXC2TZdME+rfMlg6OxJOzHqzAAucd1aNhUw+E9yefizX1uLkmwL5Z93XF9pp4mE5EEERBAi
bmfG7cNI7O4to4sepIVnRYzRm399en1gB2Fb3T2V/aICwnjo7w7XbeygCeBAEJBhH7id+D/mzmvH
bqTNsq9S0PWwmt40un5gjrfpUynphshMpei9DT79LEaqdCR1TfcMMBcDVFH0eQwPGRHf3muTTNsH
RztP6/MQDtk6ydL2ox7Fr/Kr1oxvkTWEX2OuVQbTBUEX8zEuqKKjOR+TOowp1LHZfJyMuXww+G9m
/n5M7qXaQnez78dUNrqUJM2PWKq8o9YK70jJk/rWoFOQqOI82CQ8G2rSsNmUy02/z9IINlZKF23S
sco6QgpMfHyk6i4a3j2UZ3LURQCEYWGpLtN8XnGZtGlEADCq14cJI+26G0lcb6LROBW5nqwjK1ae
MMlfD1yFX62ovzGbwXjCt5BTFm/+065+1l3LpqsZjjelF33f9bezmpNKxnpRJQwjPut1bjyqfl0+
BP1PC1H/rPW2/r5F837a8vsxpVcO26b2EaFMVU+yeKOOPGNx/FMQVc21nE00gADRPCm9GMKke63C
7TrWydxfk7M5DFqFTNVf18plyPD1YTIYsvaEcsit4IhlxNymlIoPVOWVg1yP8Z3BU7lSy0YXLvK8
N0U/L1/IvTpb66yd3KGRa+WsnFSuRa3M6eJFCTnj+/5yi9CCL51Xh0fBff4m4KexS0cG5rSsym/8
XMtv5Byt0I8txdTDZf3oB9rONSjcy0N/3Re16fd9W9i9CxgHHdhhNzjLiQXok+soM9dOlcEuaTu8
33L2sk8jKHf8vo/cbKsWsJaeYJkImWHwoAB/P+Z5qzI+Pc/qCoovOScnTcCzC3lSuLis63VXVOfL
cmJPySbO4JjJg7E4Qmr67TwMV1KkaRqb25VLjeync9Bwcpa5GFX0NSVeLXB9vRfdADLIbwI1zG+q
VDh4xH1j5Qk9+3nDru0B+F3WlobhrKi0Git5oJyAVs5vml097ylXNAP6MJsmxxafRkbSzNNEufFM
GEK1kItYmYptY0Bakou6iWVUwat5kouRHa14QOoPpafrN0lmPsjVQwS7tTXJkItFLp4ajVIvXQhn
L7cqlnpNkuZ0S1C2ed/k0/upvdTsjkPclfCUOIiKh1jDFaI/Or8sLYUmWFiKcTWQq/Sk+yST/OdX
a86vlmZYuKGSND5dXq08ZcKrzRoAzRUu/a0koWc8LjZtEaCLnmHp73T0mad+WayaECeah4RGbpUb
pjHlzi6XUzX/nGppvpNLIquO3Cqx+KTa2otp62ILjKIb2G7jqmE8ez02jkDKFGZLH1DBVUFTiOgk
36L8UIPPknu/H+gYIdrpyp1zPaIbS2miG/RmAV2L4TYh/+IEQP7YKaP7pOr8eeGNuI4876bqk8dm
Xp17+GzqhHJ62yXu09ga8ZKB+Ogkt7Z2TCaGSD4GGurp1iRiZxwU96nGNLbJ63jcyKN0fWA4sovj
K09JvY9TfJJ/0lV69QTplQrg/Kf8OKaQW+fKVi6KRHyeyJ2FYdWUD03gr+Wf9FpqY9pE8nXXp/pH
E9dYErnnNjWoeKgq5mKCrM4kZTvnobKovcSa7aMLNe+FSE1wQz82jwoahssh0zQJbqIg9i0erYaF
6yTs74Ow6+8JWmLoMEUc6gcsgrwhQGYQz5c9tM5/HGIjPcv9ST1ptkaP0VIu1vMJ5yrufC55zFBn
1hKmiLf1DGvbdqK+HnP89jQAkNrXCr9WFUhmZ9jB1/C2C/viKxlOGTrBYM4aMHHbTq2L0X+IHy27
efEMJf+a+DryF7v6ZOhWtW4hE54YjbTP5aRVZCB5zpdYqVZy18qlzqcPqns3pWTDCTXiSWLVw91U
ev1C/j0bk2La29WzXyJVVKqRxpiSWMcGU+W6iGz3CeHAWe7axvrn3lXxIOq2xotiREe+h8IfqqVD
P+rv95DQh3p/D0VGm0q+hxrX0GOUVy/Id/uNXyXmJlWTaYc4IFvpgD0e5WJfJ/lKD1X90Wyb71sn
LzB+WlQTvdpRNMo2uJ2pkxhK/FElJ32lCrW+Qgw/7CstaXZgk+GIKlG6cuDmfRKif0ICbX5zm2OT
KtNbW3GbAEIeYyjn6Mnz66uG8cyiA7gwGPnzkFXhFl5WBv4uHcoTI3NERs1zvy12QJ6JGTbbJf0A
9q6qQeCOIAbabzP7KtWMtT8q0YmykbtMGXddy/WVq6MFwuicnwyrWBftQGRE0HGE4UUEv3ij+36C
YW84Jqla2hyv5zjqyTTRgs5LVRyg4ilq8b6xr0NtXdc9RIJ5g9xFbvV6vThSQICiH1OgggS2SevA
OpuMb57teSIXw3SwjxPhknJJrpd7aBn1I4o+DmTqPMb6Ph87FGQchVa2CUm9WUoAO07XxxLQ/30U
IJhsNHQWEoTuTM2j7bnJPeX08H19mTrLTtObL9A2cJv3X6GN8wxD/nIblKa/C0AHbd0wze+TgSJH
q6j9V2NQlwCgu2cVatMKjKN2BTqVBLQujTZjpTQfa1V7DOpkAKlDUJbIvScrJkMl1pzk1JXVQAaI
IaD2i+CGPgZm7Dy4xVY+nAy9tW+teWLq6Bat4lbEkT0TxbozEswj/j+0lrWZ1Ht9ollx2b9rmmij
tnTZ5Dp5WB+iwhdRl23lotygRvUb2HrrcNnNQUnlNEV2jXnTvk0rv7l2e2V52QGyDE2zWLxeTtMY
TrVtJ0x98iC5oeuicZWkoY/lghPJdVqbj4RdR9leLvaFb2/yqEQNoZKN4wXWk0uX7jh4iADkYiNE
uIZUo+7kopMUjy3lrhvMVP49DvVN03bWUykCDGzenTbG5pnSBQj+QP2GDEvdxnVJl0auk5MoypsT
nitsy+yrToWx8ae63Ld9/hktMNZzz9dXmurGd4PIrRtTf+kYW8A4Q1zFHowZltd5Y1EXyZ1qRupK
pTq0luveN/jlZ0Po2lEugVK0brz8Re4u10SWpu5ptP58njgtVFQRrbKunb7HSNo2nwM8VO/noHOB
XLuaPmN+cZe1R2U6pvSvzTegCN7r/WXJ99+X5L1qhHJx2db/svTjOHmT+7GnPI6a03CvD9Sq5xvg
jz3f/968bQbu/MNx3higfgyGfTCI5IyzMTlbiX/XZaLfgWNJzpf1cu59XTVSMBtQNrD7ZXVec6df
yOVm6l/TAGE++QxnP7OKs5yTk6YSMFX0tCNA7O8NvqZG40/LphPtCjXIDvFADuX7aS5n6BtFrLV4
ZvfN55cTeS4aBf3iwx//9q//eB3/PXgrbopUBEX+B27FmwKeVvPXB1v78Ef5vnr/9a8PDupGz/ZM
VzdUFROppdlsf32+i/KAvbX/katt6Mdj6b2qsW7ZX0Z/xK8wd736VV216qOFrvtRYEBjXnbWGBfz
xmvdTnCKI7347M9N5nBuRmdzgxqb2YPH0N8hkW3tXO97HjDIa+UucuJmlbvMa/S+1UKJBo+GCiEB
6SaIE/OqnizjfZJN2pXJrfVAbZjPGlqSeYUqv9wqWtAtLvvJDdTcCNAsIpDJZcSgqJXvqtwdzlae
jWc5Z/yYm/eAnJLTjEN3GtI1Ofu6tm+jrrgtI6S0vil+WvJydW+FntjIT/7ffvnoG/lVvBalqKMg
bH9b/Nf2rbh6zt6a/5iP+rHXr8f866HI+O+/3OUcvdZFQxXz971+OS9//furWz23z78srPM2asVt
91aLu7emS9u/L6F5z//TjX+8ybM8iPLtrw/PsHsY4iEYMnptP3zfNF9yXEW68dNFOv+F75vnz+Kv
Dzdved7QeHzOo+d/OPDtuWn/+qA45p82hTPTc03NUF18/h/+GN7kJlf909I8ba6r6ag0DU3/8EcO
gSn864Op/8kq21XR4WieYVjehz8azAJsMrw/HY0GmaO5mkHxxTU//P0hfP8dvX97//y70nTV+eWX
ZZmIYU26g5qqm46m2Zzvl19WmhnNBBFC7Ma0vB9iRJl+Ft+b6JuRcCwZyAPvoWjXIKOgjqn40lzd
bDaZq2JlTq2dVznpXanDxgRDM7WDufWmtl7bEV43sra6hTMiUbHTfsTs1tyiAGjWjE7DjA5RY7rI
icNT1tvuovaReWUd/xtBsA6M8W4cRgqk2lPu46n1owl4Lpx+zpWgoTKo1KZhezARQ8/xOS8oh6I9
xLkengl87IEYyygMbOzECGLobcarpkrwrCaduxWOCWUgCZ48g5GuVLG6Q+eluN6AAx+7pn2Mw7uI
598WRDpaprjfBbrzmdTWeqvxfBVN8G1obPrGGq4JxHopgvETxRIGX3S4HrNpP51CgatxiLYE7qnL
yjaaDboyxDS5P7O5c5i/MSZdYkjEagoTov0A0WNLqF8MEX0DSlatCkN5tJ2+WtOfonkvIqgEqQuU
IDRXka2fHSq9mKIR40VmQ2TseRihYSC4JtWyj5b0UwaAJdO46jCa7pGxhkuQ0tV+0lW0214SXYmQ
MDKER4fC7s9RAJ1Es18oPycnozfPss9lO2m2HGOCf+uyxP+T8kRX7Upf9aOTbIxGR8Xo90tH4IIV
ZQrubBbM9cQnLIi6UeZYafwElgefFZhMQV7GIiopcBc8f5eT0zwgsUAXOkw7r0SR0+PrsTBOKe2r
rxXPWN6AaU32dec5GaoZveRDZRgEnGfPsHt7nhjb36dFcG2Ru7tzolC/QsJMAJb5mQHO9toPyhPP
DVLc+mzleY62U1QaBcPkbg2AHA8+Ks1FM0I+SQbvKCYcdgONwjRA446373H0hmxpF46zbkhiW4vU
WGzyNkdEO/vm8GWTD8HA5SqxzX6H3WzcdXBvCFMaLKJPvtYp9aYIFlJGjX+rOdnGypU3ekvNMhkn
jNHIrLMgMO7oFlI7dPbxxBNNj7tT3gQga+DAAHJLtROHEAqERpKxAz44R2k7xlWCmw4j2noY9W5P
bRRrVu98acMw2aljKRZpiay0qdpgObXqJ8YYy2Wvo2Mwx+qsOtXXIWdgH5HBvWcXdFUa/0umDKdM
ze+nUOOKy6OzSa1nMczkiySxUSMRjKz1xidYJPfNRNCcDrpx1TU1yBBErXVaNttCQOh6jiZwLv2I
Plvo9yJSM1Jlh1uPnoqq4c6xSbAhhzjYppH/EAzKmxsxpAiVjWQJS+y1WN86VXIvqA6tiQakUavl
3yBKzjDOFi+2b3C9MLStOhtoefXJcsE+QJ0wgCFy3xJ5c+TFGtRvJrIQhkOR05Onfsdgs+5QkCi2
Bdrca4Nwr5rouaZmsMx2LJLcGDk5tsmjl9QgANStWU7OAo1Ddpt80UYkmTS3FtNI/0DYLpk7uL4G
4u/W3L+pr3WINRmRiD/5lWYtAwsF4DKE8LnpcjBRPUbOjOKJ7xIhCElEw4aYDCtRmS/QgiAVk35B
tbjaDg5jgb5Pa8PSySKzZ3yXE1mbPNGcDW3nYT0Wiy6p+C1VmrrqogDIQNpv1MK6JfqsvyrHMNuB
FaKxa1IPmaJdA28U1ce40L38MdUb+vFZtWVAP+kq8nRGtJLcHyxvSysMr7I+rSIfwXnmVp8sd2hW
Q2oQbwa9olKNpyItNRg6jOd3vQh3gzHhTNSQ23Rj8rGPeh9/EOphO4+Hdd/sRZU7BHZZ1BpMbnRD
+4D0Q4DkQiymTdwupgwuS6XhyTWya6Gbtw4Q0qGAAVQGpQPzRTyWqQGhG+jx3acpNdxF4nfQMFwc
A5QgM4dAMDVZOdTslsJQKbKpByNO1VNOmKRpHIYhiUnqbn3gOkFxZjjQXsExq+bbtUfJ1hNZQpff
eVU8a6fnmb9VdKx8fY1gv2lNH4U23nZ7OCi2v5ocAuszDRULtuTOj+fOhwYik5pRVUQvGAhhZET5
U7uGBrdQKLqvVECrK4MgdCBb7t7fkVvwovYR4z0GtBiMKKuy1HYBWWwLz+/2SohGwKKvjVBgZQRk
QsGlQlsJvKL2ZitNBFqyjTeai7GmQ2SJUSs9+1NyB5mOS6GFBeTXxj1F6DOmixnDV3U7BUjvgobI
tsedt6BtvSqx6GI7FxtLLFVhEBZQ4bJBwkG/HJt53F4xJHxb1f4GbRMwb0QBi9Le4sr6XJGGx4im
CEHnUBJQYFkgDyamWdfatWVD4Ujde2h07TJz9GljIbUCfNLvJ5fII8qAMz4C37W/cpknb5zPOLCL
bZXQ8LBJJ6i1aZ/r4J3D8hbT2r6IueQEQwMwhKMvvWpZ5wBlWtwlvBW4Bss6ddJFBWUz8IyrzMt3
SpNMS0wtOIzmgAGvRcDqDcOr21d0/V08Sv5zIJxHD6/7wqhqrJWkm9GxZWREvJKsGKworkZ8PcNW
88wV2devg0fsMtLxZWU9RcJ9tcJMW3X1x8ZVtkPS3mjm8BT0E/hs6lFKfOKmQCKn4x0Zcr0GSLto
81hZmrCMTBMotW2cocLY+yjlIetQ6c+5F5AiF1I+xsrT+oiuaW3g9fP3EQbUukJDoAyEOIjmZVy4
GY4HJbFDssrck1bCtQnNYNPpMXiB1rgu+v5jIjJQMqN7DlourtYwzgXS3G08ovilM7UPiuKp7hzk
hdzdlk7hQNNtHj2PdFhDJF/1sXI3o2Jcl3n/OMU1Vu85Stuz2tUwOvoxaAXaYg2TAGEKGDD53jva
K1VKIHd6l0fhY15VXxVkBZTHx5Xn23jW6Gel7oPpWYgKCELxVYGaECa9EXL1MSaD8BPJEowtA2d4
ZlHg72xipVDEH0jOeYSMOwAODspgDbwSEfI8GVoLglyaFesEQnK5GDCgdD5AEj8YyKwr858ncp09
+sP7Bi4Ampw29uq4S6tD+mPiWm55qFV+smSnC9x5B0gopFw5Vgggfl7mx5nue3gtWZU1B39my0+9
na67MpyZ2YXYx+V9loDx7SPqJ6RetjPu6fskaezvc3ID0kMbQzlvBF0+dHdfYrlnQDeRYdlBtCQy
mFqzlevdeaOckxO5B87bVyumiX1ZJee8+Rzv55SzcmcNoGNzLEWCPbt6mWLbOBSMkkeqt7cdPdky
bkzSXG6RreVH5kHu4ExC3WLA2TuWiaxfmc/rTjmz739iXva7eOYpABJOZqx9PQPJ6wxO8kLOypWX
yW/r5Bl/W4eVm+KNUVO84lT/dKjrRxAe4wnVQMGNnHLntChNwN71PMEHUx1Ke3DQ2c/LpmN9TEtg
bMP8DV6+1njGjMPl5LuVXzNmlppxv3knGzp0lpDDAmiSdSouXEiiHibdv68JOffbCeskpL/ihNHa
yAkwu0xUpy8P+jyR66LGyla1kwoykXgJ8lSJvMbkCd9nEcE86UmBjVamDcwZAHIuQRKZoAPJ5odJ
9xUOIyh3tNrQlMhzj0kaFEthwW23i3QfaA0YRQd3Jprh+WsLgoqj3+flZx/b3M0Lq/XxXo58EtD+
QMnPPHk5R0Yin8Y8GdpzUmYq46cmzHWVIQ9CFubZoCKnKYULY6Ha5m1hLpt/RnLiODHfAmIfd0/q
oIDVSqdGKz1rOXn8dBj9aPDhwOSXi3KOwlZ9MPsYoL5c9vo4oSdKKTp37J1RFp8VEnyORYTMljrK
TiQNZincvJgV6gd8cXnNrURvxZem8reJmMY7rTmZok7uXEgSVu1/Qt+SHhxlYFiGpjRqBuTlpePH
ZGodhtwsHxD6WpvEzW5BDQSwIfN4GxaCxyVE0vl+SWfOjsS6mOaWh45W3QRHvAhJqFhUbhrvmsl+
1TUt3vVIS40kYRB1coyDFatXVZcSQBsZLvgOL8ajSCsiSJQ9qqFoiSMhOQ4dQ09aj25U1wuekPZE
24VAVrgFdnLwCekYLeSlqjWubEvVj/C4P/d6Hm1MjH0r2OzNOk51ZGmBSA72gMhD9R7IhCj3YJm8
Ba6RcAcyIt1kXQcnGTgeY3Q3bUOOsG/bAfHUwjx7WMM9ngoQO/roSjdoEWp1HQE1QXu/S/S2IpOK
rmY5X36ZvCHP15zoax4twzx7WfnbPnKrN8cLXPYrGvtzXbvlsja8s9yWVjjlFnIWbmi3KUb9xi+4
0iaXyAttnsjF9wndkqVHjsWy7oD/kzSuUQSZKnsP6cYuR657DwcR5dryoPTeDUS2fiNP1Axcx3Ku
TtQS9+807gmKuWwjlowcVAXLjVyHmQMBgbCP8sBuPvpyisti3sDf0UWEbCzSeZQlfpjuBDy6ZE5A
KHEism6evUzIm2u2gz3sYwKWuaBy7H/zT4GLnd9Iij2QLqj2vu6yQc7JiV17Q7rArlVuu9zhXsGx
chIk4llvYpUbyd+ryqY0MbvzzC/nz0t+LnHpRNvYN49lpPIdmrZ5IpDR3TjzNyW/B9uFC7SQ32uQ
FQAn5aw+P5dUw3rSDGNcQsXQeYIyEV1hHHQYLMu+nlw8ZZAau4y3VluBfhjiUt+5NJys+d5Cu7w4
yDmv5Cv+bR2BBeAtBt3DWGr6q0DjbeDTbA7eIN9yUh8rOL0xHJbbIouivQITpIxoRKKC1+c7sd7z
LuVcn2UCkcywI2KYJ4Ndiq3V6xhXxoDcERi3dHLg6slXQGA7N0SZrSFfYD2Y+qLIQcnKvz5SsdgU
pXFlEFhyiDGT793+i4iH7gApfFuWKhjH+QFJeHy9gVpza8zvVQZ2IAUO2qNcHqF+TKD1vHgdjwFV
dEwu0BACytwm/PG9m7zJOA05QVRq4mqYnwhqptTNMYhFsfXU9CAzaeSkaYnYqx0+bjwm32Nr5IYO
4RRPDvn8iOW0S3C+hxnXljz7+17zyS9/Uf4tueF/u85tQp4plzPIOXncZd1l8XKay8u7rIsrfqx+
wJhZ48Qf/cuZ5c7gY3iGvb/2yzEAV8IdAYrYO3hIysn7LopOxdO22hb7ntEfJvBZB+wz9qYk9EVP
+b0XAo5kx6OXLj4/ZWW++hi8CoudyejJQa4spvFxwLGyMePYJneDYKKJCNMiKKKVWRvaQpWXjLxy
5XVymYyOSxJ3pG/qKS5J2r2NjRjjgZP25K/z+B8mLHhTnkFuAfaFW3J+Dpexw8ME8/r3ZB+17u8H
+IMb1xXrIDIINlWc5uDkpbNCh53RLdCiA2+Bweb2YGRVtA/NOnaA0PjxnmSI9hAJ7UZLWy9a8she
tFrSHuQ5eIrDWxgmq93WWsp9Cc5w1GbfGLWu3ks6/08KC/8f1gM0Vf0vywH/M31+ec5+qQS8H/K9
EOCaf7oUAVTK4vp8f3KsSyHA/ZOhd50xeBehBVP3RyHAsP5UVcdyPFc1TNt2PEbv/y4EqH/qOllc
Hn1pHuuGp/1fFQJ+LbDRWLfQeM8vg5ID42Lza/i5wBZrJcP6hqnsYFF5G91lRNSYPCDAQ7Erg42W
lTlDSIG6CJrZjg1udTn1frL6qYTyD3U+7Z9ehuMZDsUPyiWMRf76MiatqUU/9TDDy2LWBOrukXL9
i9OQqkPuWVDFOkS1UlmjanKWLclwq1Afjd1/8zL4Mn4qN8pPg8qMYZi64Tm2afHV//xpUMyJG683
/J1Kh2Hlk84xhyDpe8VfGkR807D+lNj+jR15n1KwrNBcWgYoM9CQOTqoxuiBASGOWf83L8s05zrn
pQ46vzCHqo9mqZpJ/cdR58/vpzooCA+r0pyaAaQeo3emdsXWjKtrrQjdE4Ng3mIczXEllZw1w/wL
R4w0EWKdhKaq6dAb9nbB6Ixpb/0ORmBZeCdtTOuT42wT6B0n6PrTzvKyG5IVzJP4MUlLBxe5NSSr
UnDXyYfCosAajtd4CcQhUsSTjy3jOPoMJBqRUpwDwaPFLtQ3pXLtg3lrBXcVeeBLbxy2YqZdM6qi
0B3Jv3m+O0K9gjKIuYzBtmbnVIxlaWmztlUjpLWQtGc1a772I2N501Auedv5WY2nexef00YRr37Q
AgyMi83Yrh3MOv3QbrmpFqtE9Mcg2Wsu0qeegoGdGZtKqa6c+KsnEvJKhhB6bYqei8g4xoBSgddk
eAAZRQ5d19nrxjuqWBdiHVFPqpr2RvPibmE5IHHc4VRESbyvQ2SUPRFdiXDNDdZVQMJ7N0QCG/Oy
kuybqFTSTkubke3Qe2PUF8FCiA03esosmxHZtstWU9DDtSH4LiEUczk0Js08g+Dv1t2SNuYjW4ze
0EPLHs6agetvTj7dkJ1+U5GpF5u+vmDY+Da+z9PqBQRjvWx6AmLjAj8+dcVrjK4LcgcH9gJTEjDa
Zxngpxxs94RYbaGWAkTo6HkwLAXblRRKv945eQK6x7PuNcO2t7oW78lIjwH/1cOihJxpZcOjq4PJ
J0m2Wysj+rFyrF5sTSWX9YYOzpfAmZRNaUElZEDzCRc8o0IaOXyKod62Y3vlJOmbZgqeQBnC5Tqb
nCV6U3CEQ0+byvmslejvQOnDNouuY/Ul6EuD2GjoYNTRwoy2pzqqYPGHtxH2nYXiDaCVR5wCNotF
zADUBo4Yoxf5eO6EBrUh6IwbM8uBPtcAj12BrbQmCgHR7qsIGLAXeAiWhRi+pbZuLhNMhIu0U9yF
ZjPsy+BKttXAA2+MKHBWsVlaZwoo2B4GfxVVIGRKDe+dlzKO0hnWKrTN7qBYTAB/zemI8yzRxz9P
sja0VlUcAbCbNyhW9SJoqK7lU5pB/Gs7aKwNVaL2IFf1AZqNuWrUHuSk7fJHKsygaX7sIueoQ34/
4rJBrrssyrnaGqdtrFg7GdiGDCKalsNoPoEIst/DBmVDTW415wBCU6RPJGhp03vjaojMoqFkSqdP
7qhB/6Hd4dBD/dH2YrQ4nHBm0xbjkqG9xkdaL6H9YviaD3xf+T6Ve0Vegi52MIi+mg+iNf1zA3Sy
O5dSgDz0p1ciVDXc+UJb03EF41lp8fsrvLw2F7c2ZQr5EuRaIV+8PP17Q1LOVvLlcgthRAmWi2lT
00R19tZB8QCAwOWpBNrLkMCr0lGfbwPGMZY1mRJtGLgbqPE3UGe3w6CSAkCyQj3WUAHG/oEa7Vec
Bz02uY+2rZ/yzCZKL+9vnWr6aBod5u+BFldBzpVFhoJfhlC8RZftjKnBYWuM6l7hxg4pO3CRRdY7
Xw3uTMXW11ZEaFDvxHfg4hjwMa79RPV2FGRv9cCF8IiBD7Lh2ulCY2FT6VpRLCALK2AkX3PNqzAX
/inPv2gq7rzSBc1FH2LB/RskmFe+tT3D1rld73IDJJGv1+CVrJhheFW7R3QSbYu+vFJGPzxMYbo3
ezE96Eax9ZXmtXHEeopQ4NX5MC7RGSXcnqvbHBHsYvTJHStDs8MvCx8TVpq1Uh2hLCJRBisxIfNE
7eK3UcztQG0A6nnqGsMacPwRmD6D72snynRuv9M19KO3it/v56q7tsOuWEWKMW3ar4kT2CdKPSWe
vzxGhzp2666dH1oQRTvbnMgpgTLYdJgKwQKq7SYj7ws9U0TKRzE+ClvjcZbr9aYH5wuH7NiM4Bic
KdjhffFXOiSaTdR9rYfszZyml16tHy2lzu+U3ql2uuLtvIRHXYAofhZQwAwOmjm0Pi6O5jfae97C
J2ipAFe76EORYk7rn5sRcbZTd9rScKJibcM1Xqi1fgwTFE+eesASzg0AOGnfBsWiB1qkTLB0M8CD
i6oHG+93qya9cVWwjroG4KMsw29R0R+ySjtSQPiqueWwITlxXVbXUMM+RdTLV7oDAd6pugMQ4zXp
MQZpOs95H+lHzWU4OkqrcYf5617rgOX0JrQFLQLwhFpAz6o3exx12GdVtUbHC8WJhOlVUaIlGM+p
a05LULdXk8Io1mRBQNIVAP30Zig/IF9QuQL0ytg0jkHV19oJSz8lqdjSxNipcMxXXNjXth6KjRrQ
3jTtoNzpxUbT9WPV9eM6ECFxMC1R0AWtmX0/vk0UCRlgCaYNDvFN0A5fokKdoLXTwQrC2zTKXvmJ
73uklVHiZGuntCCtZytQyI9+m8e05uoHGxxOf+ea1todAVkypg0EVX+u+3JnhBhNlRIVeuSGn+iz
L23VRRSRT8Akyut4gnxa9YSW6TygKP8kHkKynrjzU1QHN2qIB9ea7nrbuKM0AyuAoT/HJb4bhdtG
6QNnqds3tPz2iRU0xLIWOwboUpJex7taQyVtz2QiZTK+IcDl2kI8XgCQy53MW/clLOtM/TJWUM9C
r3w1c4JGgCe3KGuASlQRT7EkukeFEyy8HksWDAXnbBvlNQoPkycU9b1u9NZI15TFuAcofdAz98Z1
qpvGJrRiVKhPiuQzlZOzajof64Rbk5dxHSqHyiVRYRrEzRgFfNDCvfUZebS0/qFw+4DLA60PbBII
v4p35/gU4/wwBKRCSX50CFuIa9Hgs9B3pdM/IXixEFbEi3guAfVhCtit2rQ5CVWVEZ1siK4O5By7
jwhoECe7HcmEUSj3poySTX13rKc7fQr1tatDcwj88ktpEFHVmdrHGKwQzjzjwZmObgR/M/LDM8Of
DyK239xRfRbjMlH8RyW0D4lZzxwfhLfFfeBlNSUocULs9TUfsieGehj3jnbIRjrCivB2AoOH3XxF
dx1lD1ae7IpRS2Md5YLe1LxFrnvfrKU2bSkbo0tRPlQ8ZHAj6Z/kXn6Z1euyGxHU8Pi/UmjEbBF2
5QuKQi1vBhxbTDXtigF8cdJH1E5hJq6A2a1bXcnWKbnLcPS9mShObGNUl/wadUiTTuUROoAsea6x
LX1X/ebs+qISJ4NAkXUY5Xe1SeYJ/tOz0eoYMTRaegUZhlCOwBqUqb60Jx5pvlqOZ015iByHdzi/
ElNtp7Xd+Bl3VYePr1eTtUfcxwD9eVV2FrTY6FvQTvn1aBRMSA0ilrV/HsK6B1TLQJ5ViJJkpdGf
HZfkQ/J9T/yLqId33WbIS/U33RtCsnTHL0pprFK0FHSR/FPcjmiiMJw0EbjTPAdHYxGVpU/dlZsl
0RqI+zdFsa8TxyCZoA2uB90weOi1xpUGGhYRVXp+UcGpcEixVwt7rxc9Q3ZWfTZBfxMcpN5aqa7u
EZhnp5JR/9BVGo51qLrPX2KZZeQ7I9cm0AHpj2g0sXYrMoVKq9+L2vlf3J1HlhtL2p5XlH3Smym8
B8pXcZKHRfKm9z5nWoG0FI2lTfS/Iz0ZqCbI6tv3SlMNGCdcJkAAlRHxfa9ZYgKezSTk7xq9cLZ1
keP5gAPaqceSPnWjE56RxUYZivcg83aajveOE3bRzunHe7fphhN6j3BnLBJZSfSHb/IeHaxIq5aX
SfhlRaORnTojOio44bIFN16AW2TA4OSNooIiq6032+BbIXiYc/ZDP0ktMSCL5A3rEgl7Oz3jHeCi
U1CWc+LMABzGwmDtRwFMwdw2qbJi7wz+NiWDfoqnwlG7HzDN9VUi80M3x+cYAMXM2KDfxGGoZuei
WxGQAiAsyNsH747Xdxt06qODVWaLhEjb1lVHvIf7i+G8w83iZ9HtRNFONSmDdjsX1apRRmUuhjSv
sVmkONFN+byfmb2QFER8TfeJEVHoeYnDr6j6YvyWCfzTzimZF2nk/tMm6+a1z6dtTvbAokbIvvzP
TTEFFduPybdrxWW35qdb2TpOAP0U2xcvJG7A89vAg3cr8siSTFxb1G7Ff+yz04nF9WfXFTz4AzOL
Fi4KONcZYpoFdQRNP+GGPhXJzwT29V63lwqEm7WYqfv7xG31bYF5lWwhpTNd+cu4p0/eIaI3Ej7h
t/uL+zUNjnH2oGIvUtawP6bXjAoERZaiGgMWij31KR5ldgVueMa1NWbjqeE6YSDEmHnKGe9MZ1ZH
A/YlHPG2oVchaxXhcgsf3l2QTquhtIP1DhF37LETKkd+1Q1Ad+woQajpGT5gjQWxrU6qVYGW5BGV
g3Il+RXYpqnZekp8DCQM6STf6Fdd3ukHpdKeQ9nQ16PGURrEKbDHuDNyUD/NJiDDuLVtWztYUFtG
uXwgJ9f5erhpUJ04hH4QH3K/9OfIwa9qxTfnY1e1W7uUz6HlEI0ejaE8DLw9zHJVfzVgDVSP2QHr
+ScO4uOhTaXxIGo22MDJ8YiVdhpQpiLVcJBi84DiQ/AxzRuV8aCZAypZiuLheYIcJu9kNN6CxEyP
IZZws3HgTFBFMu5AGiicelSWMkjBUjPVXRu73qGeCoXYRRV6BhCBQpn5OAct8MiRpKPKSWXnYSC1
VxEEZGHjM+KGHOdZXsasP/A0ReXPSx4L1bB4LjOj9IAXRlKH5jsO3xAlsa2X8NLgmB4TYeiDZ/Cv
OX6fCOtB6Sfdp6fffAeRVrcBpelUxQbE8D4ZZQM8Z71xC06GY0xeMHPCZG32wVcXEY9VHQavpWMG
a6yV5YMc2/JB1EShdQP6L4Y8ztU45byEyRSxH0njK2jHCDMvMQt4QAoLMiHwbjvGvkhScw90ChsO
21oMivXN4Th/QOGW1BMOY9LUaqZfCucL4pS62bJS/avPBzYxQ1ygarv7HMIVGYtEP4gflqjZbeet
QgOjIihUAxvH+tB0jbkxklE7OF2traMwfBkd4K8LvHwjQzlY05AYN7tcO9iwPf2YTZ/KfyXouqUn
Z+MWPMkuHzK83AjszywD/XEyEO5BJVd0EDVwrhhpaFiROUmOyufBqoNqEzQGlEPNkNJlHBcv+N3s
ShNkuFp0UF+jNjqYagxG2KrfSm3t6L2yEr1oIJQLIHxEeDI7PFg/Z4rporDsPQiDCfsTrZqBvIPW
Js5CH1iJEQ6RD/5Eu7Onz7CefvSiUJogA++m5KytOQdBI9yPwIWuhRR4gClF+1pFIneYTu2AhqTx
WQw00yVZ2DS/TRRD4m5iXDSRS0FrKNKU68vcBm6vKvpuTacutAWSFkgZ/P7GxLxcq0iCNy9aaNdk
Ov0g+uWtI77GEUB3VmLq9f3dXvH29grxzoHQA8knFzAXIx0/LlwF5fVtnqh9enufmmLKp7dx+wjA
MX3DWupYgjZaezq49R57DsnIo4cIL1e787GkJamES1SQXjICzuAvtNcs1qVTWKrp3CPyA4VVD4D+
+MbRQYq9sxAmdzNnr8n9N7mU8vmI5sAMlZFmkRqxsstiVT0QfEQ3AMMvdvX+UI9nL3ypLHkdE7NY
qmX0TWWfu7RNx+EhxUlXRwELi9V4ht8WQAhZk6ezpf/FTtdBFlsAWip72XX9uNMDFan4GhiXqSpr
vYEKlA4yJMn41edcsya6wXFU61Fjty3gcMaI1nzFdtAAWb+SFIjXg3cc3fRLIg/2S+t/zUn95WWv
YFw1S8q23Ehle5fiOTKrIefMEUMAgWm35TJKozdfYlkeO+yt9IJAEliOb6isfouaWN9OkQ78EQCP
1X0IDbt9q1z7khiyuZJ0aMfodYfKC+c0Yx8P8XLku1zyPMfkLFMIqdpYbhQ2TlSN7zy4ID/m4GR5
EiU2CYAevzs0wNn3T7hK3JLciqOTo7+jJIPIpdxtU/4EgYtGBhF0KOk1PEsSx2ii5mh39SVdKRRW
osH9XNFRSRgbpLTUSn7viupLLRvKCjcFYPy6hozg6xga3kNSRWucBMwVP5Jj17WEAvXw0kLMXVll
f0aR5tQOBHT4U9Z38Wbs9YgjGLYZtVneyU69LCOsq5tWSjdQG7q9MWJ0HJyReq/WCJnsMkc3D70N
4hybPRQD8Sw51V9CILWHrh3yRxKau5rw5TZrQx34ulvNCX4ZKx8Bo7mSZ+ZZbzguZYmezvRqXLVt
btwroQfnvTZnbWYeO6lTjq7srsM80XYo0Pf4A/r2vgi6Hyrqu2sKbck+G75MDdKR2FmEhPo4rt1E
lWaIElYzpLWlLRsSpHl9aRlxJF7KiVzPQwt3UV9vsTIaRukuH/xTg5LY1kwTohyNOdlz5eomG8I/
dN+OzrKeYezLL4pIGzZaQbeGR9esHAlTQWRAjGUTd++c+hBgMscltAl1i5buNlLM+pqW+/83V6vL
v2TW/o269c//8c///V///b/+2z//1z//56/ULUWervtI2Cqq8w8HQUoStpZGZmfKiF6ZW4ql/kPX
ZUV2VND3KsTEn/laS/mHppO51C3dRhlJMcjffeRrDYYMGQ6jBttKJ8v6/0TcItX3WyZwej+KqhhY
mCq4J8m29okRaZMARNtI1n9govJH2Q94Jo5GcGqbOF44gKe/BqE5iwCJfy9S5ORNX9HuyrACYWZZ
LTT4bN77XX/n+S3qDU1C6MowsgfI5tVdA2rdRWXpQRQeNoZzgLXG2veQEfKKXD82hn2xLAXb2Lp1
oNNHcru7TpbsYdfo7HVG3Hrmdg4dHMEBHqAcPXAxOt4Ka2KN2thi4H0cSM686opkcRsWNTFH1NrW
kg5ELm7dqeo+l1bSrHR2lbDHC+UVTaOTUZTND3wl9oPSNG9D2acwlQxY+14U7yJ03aeAffCgy+04
Kyy1XSIrRyRTzspjorrFUQc8vHEz9+nWJfpFcesD1gezxnBIy3CRFJjVoWvuJC1DiS4u8n6fTgUc
s34vmvzS4o1TJv/Wb6vEpbosJ2YjZovi2s5gh2DVNN0osLst1KtmY4n5xvUqHk/AKDVIdiWer3Av
qzuv87AFGCQEb/G6Y5fcGJi6R22yjwbw9f9WdYMk2etojm8dAs4RkXroqDyR+qOoYZYeDTO7qkKM
sKKlGKgLnKdAb8LkCbEsh55avGHio2KM1Xo77Ort1xzZzcTJ3xw399Z9hiS90/Qnv4dS0Q1W/qYo
2NGmJU5OdtjozwqaqFaX4yYNrGVjaaW3EtOwA73L0FG9t0IUT2+XF16rk0T0/HVuNYa1IJcU7Gy7
uFybgmpruhgmJrh4rE08yPFTsM9kXViAmrzlF1FIi4JA3tlSMudsTAVp973foM9360fr0d1Zqncn
ukSB96lzxo+vXQRJ93EP30FEJvNQgqwgvByaqYCg0B5GuH8kRvl9fRoQU259VYBCo+ZX2TIHH7sH
h+Gvlap4Ea1m1BEVFdXPbV+KGeLEi1tjPHG0GlhMt5lQwadVslWt/a0Tgu3ShXQwY7NX34tCjoH7
WJJ1StKmvm9ypcY6KZjMvcLvLRGwgVzrVy0PoEqiJfCEhaC2CBDzPau5P3LqUpK9G3b53gq8Hm0d
p9ljGSV1T37duCXewYl08lHqnUnFoGx6dgCXaxGnEQFbZfdL1zQo2YWB1ZuHBN3PuUHrBBfICL3/
ce00koSVuwzTWCc/j31LURc20hDOY8t/6F4Uusr33JgYgdz6Anc8OKGkHRMirEQ84+Yg29L1IjcI
vS1pJUhrE/TBaUZE3VF9mBpBOAbYrt2q/lABkXBwBvJK7WNEwCZCRJ8wQ/LdfjloCsbBQGlP9uAl
MlIdxxDR/iMMA/80QWxPGM3T79rY5LCXQIJTzGtG92M8Afqi4dk4tH69lmpdvseha7iHAjnVr0Wn
5muvGqx5UUTKtW+0eDqiNHpAwUy5770kxfAser1dVPsooH66Kc5s0+zMa8+k0zS+RvjyNgGVUVYb
6EW0rl1RU61CSGpz0RQSVUJ96ufcW78BFW+VSFI75+Bt7ZIxRdJaR2iqCyEp+b2RfLOzhSTF47tc
Y6ciNUl0tAc0jDvjY1X4+wnw9rIcs99fdgV/hkaSPy+yjuxoKqRo/hm6pn5eZEEhKxm6NcYP07Ga
Tc0nfui1UjkACYTRgsC3uS6S+klSFeJViZ5HML6QocqnT7GxpcXQq8bZa/iiUDsluDyk+qycBkUf
CvmcNQCD7MYuMI5KAjpPLyOg8WH4Ho8GwW4ZbagRuUuVX2iMOQq7xnQlWqLo2m1sNsnjtZFjQ+mP
waX2O+nRqIEcyI7T4B7MxTnyEvM0LcutaMqkHCuT/aUVTuHf2JB22jhISwi8BBri4uL5SfgdPYjX
KGqUp8wMNORGIms1KACNfLwu8y6UL0EIu7CMtWDnVq1yRGgWXXBXBpOQIunmV320HuKgWYQoUu5U
HG7xPm/1e6mhsGwopjy13O2AoAjNNj4lo3cQLTHNruJigc0ZNjmVpd9fp20bJYiIc2jJJSMCvSZd
Kq2dOrCeDEs+m6XXvrtehJWL6oyXEcX0feN4xLeSPnt3T52lNEslqazFGOdsfyDUnv76R6OqbP9+
wWjp/BQsRzEs3bANU7Odz1oVVqj2SVYhn9SRxVvE4JfuCSmOd7iLRKGKSEnROv1srIuLaQ/JanCr
eqmFffIo50l9sNLGm2GD0O+BI/EL+ClGx16UfHEiKejLtu5Vm+6mLif6bk1x2a3vdu2nAdH8j33s
MFU4vEgRBmq6zPEIOeY63ATFsGFStHp7wZUYEqwu6a+D1Tw4GnpMJQk3eIXetwZuXEmGUjMOnR/B
drAqiJgon5J+m9o+W4RkZk2916roNaGJrlU/OFynTxNFPymHHv+vBkHU0Aw3hSpX29zFN9VBvwv9
Otzs7aw+D0rm/gikdK0gHL5N0FefK04nn2IVumgXokhatQnNOoFMKaqE4M9hDpNCzBNdgzuh5BLk
jKcEMUuD8d4XkXOAX5M8johgwfZtEYEK5QiTHQo5r2X62BUQX47uNPgByMH7CYa1VgHpiD4xT5cK
CZY47m2iKQoc81BgDIfXWxfa9MnRmlTE+cgXatmpG14FecM80p4iMufYF5t7UehagQV0jPpmOm0d
bgOiJvqqoCGH+mfDTRkBHFN9hPt/3lDUatVDhdOstK8oE5UH0/F+6HGvnPBqNp6t2Jl7ECMfFTxr
HvwhWyahId3nspQdckfz5krtK++mpUPRs9UXa0So3m+9eNt5vvzA4vJNTFABf+WGAfncCIotKDB5
lUuaBBnRhnTdKe8Oug9zjaTf2Yzs/MDqQxJ/GojXXhqtvVElRKFr5jxzsWWLhtQ/ovuakUT21W1X
qd6JrbH/ULj1BacdGZVmpFWVDFQGhu9QnadBUbRSeRlKRT6K1m0GmWYun676eQ8xA+KAe71HHU7s
eDVRlwUyQxDQI9feXash+rU7SYNZNfulCpOkGxBuhtKzROZOesauAP68rBNJI634LGtwh3V4SUcx
apb9gvSv9OBHqXTfJc3amGa16Vis/+6x9ftTy5JZ6AzdAWmMKonJufZ3ZKnrR30gofL6I1Kd9pKp
JPO70K3e88jft9ACSMielCAp/VnrtSRdLfXJbjJ9V4fSAcD9mMwDIErYWuHeJFY3OwIIBz843gUt
nvSrsO6G1QjkbzJ07f4GGqv9DhzWLayGkfFSjEnJxMI0ZlrJfwHGIrYjWQT+tG+eJu3NMsMfOg+i
dhMldo7H4dR2At+/VIWOhXBYZ5trp13Y+bEfy6VVD6DOQCT4l1GGYTUMPGnFJTXJ0XlJoGvOX2J4
LvQEuEWJX6YmQeoVfaIwYwdNEITFZmLAmEYtxKXXrT26aDL99RcmENk3KDD/YwIJho4ukqHYLDP2
p//xECeFM8Jh/S514bHAjP25x7GyiW3ttdLyZpt2nk0wXtNfQ0JrIH8LjlCECB6LLNmObq6/aqRm
N0Gm2UvRdJvse4z/60WzJenOIp53vTpPrZWOqMRa3Bvo1F0lH/UANyqQNf1YkZbOUVvgE8lxdqJ6
bdfWRy0yClI8BuLN+xoxvmU2pC0BvCxszz5qhZXhm/BusTF09WZLGKvFnbmN7D22PhjVTwUSFShR
imoXIowy5qoyaxNpmIv1Xnc9mHq1/aorfrXq1azHsTAvH3hqfBcTSp5nM0uW0E0ckbh2szJCjMWp
3mIEGnTghl+rilA1ItTE2SDPP8E+lFfY8GpLeRKZujV1EBlgUqSHxNK9Y6gE/lHUROHDFpmRB2yQ
ov5tIBgR0frrr9+cdHk+ff2c8jWZtVazEAv6pNujaN4gO31oQvi0S/NkBNhqtWZ57BP5DBJiuNec
mgJ7x4UfkFQ0pqYYiKV6GWIpdJ3mVZ279T3yoyZ0MQeJNZCqAE3u4Aa5d1GJH53cJM/tZDmhT6YW
g4IMjOE55OfjzArBPXWAcvGjAUfKFWLi6HkvrCjGXlwh+k0I+NxVdKSebou7ipa4Qtw1UXx1fruL
P5SAm40iWIt5eOjuCq9aaVph7KCsRPr8Wp3aoiaKjszDrjM58cxEFUmOhVxqQFyjKL2qY/0mjvWr
Lpn1Ox5ft1RLVyF1GBZhbU0BIfn7Y4cQc+5L8ji8gZ/TEP5poj3yY+pzooZvoxdW57KX1Wdfw5k7
rMpHwg79QzchB6dJdjSop7Yvv18v8ethF+p1w2OGwQHfxLXBvmaZT7ewe4Jcpp9qG3HHJMEvusuj
9iBGCaqfyQq6F6V22x2KjcEpy9x0Az4lWGRdZTy2Bib1QJCIAIWG8ZjhCXbxkn5jg0N6FDO8/iXL
5PZBjPMcfOS165NoBQqJYRwAEUF3/Ge7csxNHWnWfSrDIyg1VjG0OQ+Kl6MeNzUrKQ03ETnLpWg6
oAcXauhYG9HUgeHPgJ+DabSHh6ZvnonCpvdkC9P7yBtGjKgV8iJ5IxFFwgRPCdJkL0ZVoJrHv/47
gtTx6Q+JrxAWjYzel00s1ZpCtr+uHJCrhrqo7O7NKvphXWbGqPFXPJ313YR0Yw3vPSTgKessK6mB
5agZzoee5HQG3w9163d1UjXMJ1XDInRl+Hl4baKRWC1lxwAT1PvWupIDaTlkefsqt2E4axKtPnuV
rT70+biN0c54HVsUkOBdlQhKWc0rBnLAAnKjPJl65z5K3nC9XMXTCWpwYOALx93yBliqY5vFsbNZ
AAYNY+Hp8iofIW2jdLIQL1qM2BykelIeEjysX+yP13Qc2MW2gxCEmIVazYjXWVvvxT1GjGAtd1hI
dtjPe0vTLojL65fcDoh3eP7p1uUYRLi0frTWok8UqPW1K4hQpBCnS+MuVciAmS/ylArzUGjZZBou
gKJ26/uz2l/Ps0Ln437Oz9qnu0SBY6wVzDtbT76rWonkjh8EqGzI450olMRHaIewzOLW5ynNSFKG
xIu4TAy0hJPmekL4/NZnGTZE3EEtVkY3fg9DqziVlWLwl+ehx6f1xXE0uklpILDvfdiuczP1mze1
NR5ZsX0P4OSSDmAqsl2cNGwPv/z171v9FMLgwzV1mce2CaEJWr0Y/2VjlJoFisJq7b8V6hDA/7Y2
lZY+1uTuf+DDvDaAq32RPduY+6qlnYuqrydItbnWEQY5ZHoLw1XB2huKPj/yqUBIa1iYEJhXoqlW
9d+coLXfJel0i0UJmhPQc47PCNwZn7aiEEjwmc6r6ss4ICPujBX7BArcL6ozSlz1pmtxqgdg/9En
91ayb60+nql4wr5ZqFpUsh0/mkrnHrA+T+daknRveEEgv2Qk8pHjdfkgDQkmy3L3lpd8QWqmNJvE
X8Asyb1UPQ51qZOlngwccIlgz+rYCtqojIiaKMRELa07sNhB9jdUODZbvz+Y+I/bcM9smZOSwmZP
BKd++ea8rpfjOG3VJ1ZSwHUgxQ49CKj6WrWmdqJ62cHN3WUGuW8rptz6RVPM+NQXG1m+VCaMqhj4
NO/WvF2bOUWLKLwVItekd/ea6dp733DeCNEFSENDCln4lmesbJwX7rVpigxDoFfK+iK6dBffSJ6k
RLmnQXGTTkbyp7IDfSM3UX8vI+eLIcfFCDNuKUHxX3tlo87FXHETyQWdjBe4txc38ft4OEVusBWD
Buw2jLw7fR7narvH8KXdB1Hd7lGD+ajVFehhr4ub5acB5J44JIiJJn8qcw5K6apscmuj4b0w90lg
PVqxOZz4QO6bpG0fRVH0b1rjRA/XcZM0Pkis6iDGSGhwSqwPGR6OC5PI9BzhTeUQl5p8iJXioyb6
RBFNo58miz4xigKVtTVQmpl3o5fvZadJ1+kQ3xlKTtT9ZyEGR7vBNBqlxHwv2rdhOdQQa5LrHilB
Bx9hCXKWNq28ylTI7rgNlSY52dM6LFfgScc6PXfXZTiTspVG9GVxHZWT7L6KG3ZYHDx24iZtkYCT
bVbyNCZmkdQotw6cDjYq01r+Z68KZHUbuPrHq4ZJL89tHBN3WTKOhww6P9qKkfRWOTHhRHRCzp3m
2mfRhIEhvamd3M05GYKR69X0nKT11xgz6pNijvpJ1ExXj44WuCWTxOXJAAetzcQAFtnKvDCrYima
t0JcUWJkeuuSLbzRGwXXcbPupKOOCiRxkxTNPtmUjqLvVvim58899AZ2MTjofddiCyVqoqgkF3aN
qNr4pK5wZT6HjQ9M0IPlVNs59mJ8DYsyzMtlIuscSqEZ2mQ5++BcNX94BRpvedemD1Xtt8tuUOXl
tVk1zZ3TtDNSzy5euGmJK3uRt2sx6jtdc8Kb5SAlNXL3OpZW2mDYEFB07QX6BmwvA2Na0cxiQpD6
OETnwq+855Idi+LE+gtKAe3h01UmMcAIG7Ysw1ypzNXqnb9mEE9G8EIQrVxnHdLtWebnT00b3IsJ
HlosM8t38V8OnHZvYLiNCKGTv6PhNd3AziV7kerOuM98/H6aQR9nYsB18zsdxaSnFu2nTaW49TpK
Ted50vEVE4zCC+YSJsStbTZODvnS1dtHNLuWtosTcFjr5QpySPoV5hGyyl+HyGpWbJkRkwpU/Vmv
lLUYDm1U+SD44lDelSbaVka/s3ok8n4GY0Vo1SXeAdIa9+eolt68PNr6VZ48JbZTQ8rwIKtM/Sqi
gTg/5HdW0Q6nsgA623qS+1ZBP1KCWjrX02ltcNDVzGup3kRIQd2rIKPuGv0gxkRPqVj5Oq4Bj4pm
2ih32COaO1B6/rYKNG0VyUr2OmVbxGeBU1o79+uxOiVxoRxxAcQ0e/p4kRxYpGmWvikaf9SNFcpb
tFiLB0NHrnKakCpRAHvSkHkKOOFO0snEOf3gf6kN5fpFqO6ABbmdhUetS72zHBdo45VOC8IH6Qpy
HFKG2OqMCs+Ha2UQlQ43ln/1XIcGMFH/6vm/n/PvL8F90op4JtuC20tInmr8zbI8iQD/eu5mVQbA
pMmE/dmomMQBfj8u4KBVO4nZ9E86Lk3nKG7Och8Ub0qjYG5mOdJaNFMzWZgg4txZCVBkjlVk8TZ0
CxcXLlTGgLfn87RJnaMEWnF9q0m65bDLGMK1qF1HC/Nv6O0ExT7/J4jcGBYqXvDsYdp/PvNwdqiK
XNHdR73sMEhIOI0jXLGx9Pajdutz/qRPzHOys9vp8AQntnHO0XIbGH27a8ciRPvPcXetmm+HdAy1
tdK7ZI5AxiLgN7VHnnttGC8Dt4/f2gajCsJO1q5wKvuFgDBAqZhdmZluAz+AzzI1cY//nvWlcvFx
GbwUfvBdzJI8CC8aFLWtaJbuo4UG3QuiHsbqGhiJ+7RYaXqQv6iTOGfl1xiVTU20Vxae5paPXjLq
d/z9sedT8DAfLEAdJLGBWXLSI6IbY60bsvJYtnWw3H4lWkPUOGdRI16NkkcGoCGyYrK9olMyk7eq
GYisTJeKyeJ6HI1W8nTpda64Nm5YjUVni54iGwWtXuVIC6+RYivYq3T5S+zrCGgCd4cewlsPHRT7
2TZe0iRon1oohqLbHDExK1s0OIN5ahlveRJ89QEYfwvG8E0vM51tP26ucm9HG52AEUnB4Cvgdekp
MAoedR2wcrE1ulbFHgqLL75ZZWgqOPq8idvGqlTwQJ/ftlJGA4TFgQcDUhCamh2MxZb9uI1BkH+n
aYH2NTdcEIQswCdN8/OTV+CVIgYafzyRvq2fHDmd8u9YJIE09r9U4TcxHru9vxzjVNrpNeFV7Ie7
pcb2/4T472RH6+RfVSd8ccy2fegD1cCWXJIWop9PfR7WdfHqxXB1u8aq1lbuSK9+h93qdGHsRvlS
7TRoDKEfPqYBAZqpX/b0cg7U0D62caWdq7xVrhc0LgmuQGmlO9Wt3P2YJPgZJ4ZzCTtS23hLPlcg
cS7+mHtPBmeD3FOGl9ay8sNQ6hBdJ4cjx9FAnQdauhajCCJziESb/SRGS6K1KFS/uFXUIxcDvF3M
igJghvg1aOC1gvGlRvqS4FtOImi6peV4ywaCwaNUddLFSrOH6wvDS9lajt8uxEV4lMdokNombp1p
BdA3IBsPaRPI63RqmmTlb83iZ7PI3RIhjvZjVDTFaFASchDX1omqPgWF9+iiboaTOBBLMtjuDng2
doOiytIHqy/QChcHMIOIyL+NiWmSayy1CEfYCUaZuq7xWvRV+dZpqFbHPrhZLVKMp1Y10X1WrC9g
jOTJiSrc54NrPESjfX/tJxxP1A3CHnByIpme/0P0V2xJ5kkVRKfU6+ML0GCy0v5gf5GGrMcn1dbP
5kisPE29WYZC5rJq4Sh3CLUvrbS2dtdqEKkWkju03dqr1r073svqZLXr9xDQBlvaCVvca19RmMdA
HqUdmanqw2136vOUO2gsRJSSN7avuHO3YfBO/hS8kxv8aLtiHTh2huRq8p4gUI7xWnPmZDxJ+0Th
qsG76kc1uCS97e699Z3vY5kpbyj69JAEkZTtFdiNPqYUh8gF9DcjUR/Pk9Z0WIdkFyuk1ibINVXF
JFGrtJqsgW0nSBtzoVRmXIh6g3tIxD0kvYZWIY1/iOHbdXYXDHyMY7ZEqA7FBvw+HhM18paSWegn
zrjyppIUBdRxCJKEfRl4Q796kHz2yvZYtl98yUese4S7Ly28tG2PQiQjyMr+6E2FaHpeAkhrrOei
VQ+Ft53oBrO27K1jPRUE+2BzTLbmjgcGWKoSnjhle9GNpN15fvWqkL66iALoR3vB2uhYhCbmvFO/
mGr6AQKa+BWhdP2vuZbfh8SQfEQ9SjKy6uCd1aQeNwhDDNuxxWe7hrK6VJ0sffQyni1Gp3nvGso0
PXLqhHmQno+G2PwGpg8xL03Rn5zA+7hTCTrgeqesIJetmZK6NqUS/DwSI5D7j/bUQNTKOCYdbp6Y
dRUBhGlJm4kRK9aJcTcT7J4cMlGTsN5QSQ79VAuVIjl4eVlvSFx/1PyffZ9GM9IBS9n3Fq5XyTuH
2GiC+hZV35Rl5CkoRFMUhman5vI6KehrQ52LbjsyFdw78+DSglggHxUjAOmoO1tvKlzpkuEtSyBP
w/2sL4amJyCMUP/QpwHAHvmicxqSqLh3PpcxZlam3r/FvabBCG+HlWj2Q7aNgsx4rDKIpGgI8DIV
J1ojDfmo2X1nAVrmWK0H8yRLzHtF0spVGgcpPG8p2muVHq0LJFfuFGcc5hiyIb8Rg6TXpgiTN8Wa
aoQttnZavty6RM0uOrT3SxXeukHEm+ziQbdbm0N/hbZJit8YTskffWJgzNm5wJnJ0D+wjQcTsXEU
ui1nrkRlswq6nEy0aI9Tu688KK6izSr+r7aXlC+6jP+gmsqvcuXeJaWc/sEBcWGqqcF5SWXXEenm
vd2AvfftPNibVuIdG7vvlrpUl08Y8cSzNs1RsXiP4yj7A0dlkJulaj9JPPaWiRvXeMiU6g7D1Wgd
F01xz6nTn4dJEb+jZwwPiKuUNj97A0+rZGDp59H6d0lo4/dopfB5sZCgAlttGJrMz+n33TUxSh9L
stz9ZmT4J8Bx8vaQCqDFFX+oCOK/J9G4fDUap/sW6sRYouA4qEayUarGnKMCEZwbFY9qDZ0it3BJ
S1nZCSOHaovYo2blwTrJM//eT+/jqD5nmqfvZMnQdkQL8gWCU/E8aBu2p7qMeUVc6ItMHpqFgeMf
jw5uF5fFCnXi5kUB8bKokRKdEbcDlgddo3G1El+v2l9EkrIz4ya8WDJahyE2Lir6yG2qvYY/CuDh
lzF7Ao85Ka0j9aCabXYoLDs9yIqrrJOyeZKcMZlYiMaiqhJjYzdtgiSQK+2t8IGgR47FOxQNY1DM
ldviCR9A595LMsxYwwpSAMNSt0qwBl+gX7/QbD+euyBcVzjoyasO68HVaEBCUVPEEowUJ1y2rgZe
82i58yu1ypy9t9Fs3TGINypmCCtntIIVPtyzArtmB6LhZH5W4HRFjicyZqjAFjNcPsaHbiwPoZR6
h8FnzbcrPvBWjaxlqpD2VdP/Q9h5LrmNa+36iljFCJJ/lVO3pI5u/2E5DXPOvPrzEPIejfvM/naV
C0UsgJTckkhgrTc0xWY0HH2Bc4K9FaisrlQDM1vhl+Ccev1bnMfZrhPoZmW+B1xUARCe+nrxhNTO
Mo91/SGdmwb3kFgL2we7CJZ9GmGk2rcY06a+ifh/2QG6zIPnOIq5eQzw4XiNaDGFZbUfrXKlx9Gr
8LBln1IXwUVw6dTQ3VU0tT9StTROcV5/9wNjawesmUSZY2vidRCByYb7KAecUsN8o+xqHHwIsKvY
whacVYu/BHgKijYCB57mL+zq0lOAI/Sp5CY9BuoTVnGIEkRe8RyYxYtlNenBCvdCQ1+T9PW5jwPx
hXvvHuJHsUnyoxNkD7khovdKSfCN6PutkoTIG1OOvJo6ZJXKXCSBrVxEERwcvrYnNe5Qgem65qEV
h0k1gAW1ariJAg20qTM9BLkOlca2ICfyMRVoXC3UOM839mBah6KM3vIUVQcPyaM61se9o6Ey1o76
1WE/ika+4+zLFg4R2YlnLaqwr5sbHXHj5VBmCqCbyjjWpWocDXQcas+wT0UcqWcsVSKsEgITBwNl
3URTsey9aYGbkY+h7BuGjwsnCI4lWeyDkirDHs+VjzTIQeLrQ7zqDT5GI1L6pW5Y44kdPXSqCImX
rpoRWJOjb4E9oA+t20tUX36ofbnWqXeDMx+GBzVLL03N/ztrIea0aQvrdkRXK0ZHnkU7Bmld7m4T
H9XFnIeTwLYXW6Duf9zWtD+329zVAKbYYOwMsgao2xmfChoeoii2W7nZz5A/6Hs+5u9tUKH3rkxn
sNtI3sQB6ysnWhde5K/Nzir+8orc3gY80U6pj5m3GscY+Jo4PXQw9id+2/+jTPRnIZu3aFPMhsyi
IkQIoMD8VMjWVD2p0rKIfg2FYiPchkB0r+bXMtHyh8Id+51uj8WyIA+0LNg7bsD8Loy+2nqZC5u2
mI4BD7p1So56Y2gCxG/as21BO/KaqxmkPbQ4NtN8r8W4Ply6IjHWZmpVyOwE7w2a4v/3f0fTZ/jD
n/AI/g8m5kn8txxE/D79yfUwS+IitPSfPNKrZYhB5TmtkifXIS1rF358lk03avE5CjFHzQsHf/Z5
QM6VR1VjG2s2g8ji/zkwlH2zR7Hny6f4OFTxY9E/fwrH86vrfnRq8jE43q8vp9VKhJBUYii3V5ex
W2N08RrreOX26vcBquvTTm9SIC1//0fkEZYxOMGBtL7H7y+maGjDZBoPkb//LyEUeOQfqmSL4ity
qH1A07DfX9z6nw/lBE+QC4bRyNx/HP7jtMDISw2G+6eLzf0GM+qVKBR31c5rdcGi60Ee2azSoeY9
WFH7HA7+s+HjZ1CSRMTvuc03FtAI8tqzyKEcoeLpnGR3JJW1YbGG4AlJ24WrBP1rrWtwpWv/CS7M
8GjnNnUuZVI/ktStl1oXa6fJd7IX5EyOMk6pP9r0ZN6p/4XsnyDl6l31RcCX2WNZrazkrH+5qpaV
0//8Hc4/tD+/uK6GAqcjLH32vPu8Aopyyq19p6c/oV/wCQtvmPAs0Z2HuK82jVfFR9nLIz1Q0b5M
kzXcr2Ypg/8Y6aPd4CXlgwzxA8Nu0dQdlp2u2ZMK4HqyGSbfvR3VBU+rEW46TnvtVu3BE+lxi7g5
On3a1DtXUokgMW0bg93MvcoQRkj1wbSQFzYz5IwpiDjXYhLVJo1wgZUxOS9ukOFTkUrYyliPk3EK
MhAFBAAVmdZbR3l0b2RMBEG2ATrl4+vDPFsvUVf4NOfe/ccwgnzjTnGB1VNa+nz9//py90uVNVC1
Uaz+bSpyDfaBNDyJH3VQ8DTLlJM8CsP6rYsxvPoUH+Zp9xhyRhVeCeYMkoTRdj//07ze9BE/74W1
+jSQ56XXITLBVWs/oyDHu8X14O+gvKKArLNzYfTwBMFuCJvcI2QZGPPu0a/jqt4oDXE56JAtxGTD
CK3bvPsZ8ICuHt4c82Po90Xup8lrBuY29J7hmaknh/eyVpWmf2t06wM3lfZXPKACCOPhG2mNbski
qdx6cKguCEWuK+GUX53RQYlxrMA6t6V9CmoWJ4rpiQ+XIoYkIIgEdy4lUJPngZXozi7Zz2ZRsOox
Vz3r3rQrHLt4U+raP6N1/5F6efkW+XFxaqm1wP6i24bBbD5eIVAm56atvq3aKVrH82hf7RX7hD5P
iU1T21+MIWKZqIppW1Dafu5zyHWZndg/VfcjchCeo5YCOVIJpyenxH2oixxMHmNjRtq101Nh2jw8
o0rBtJGYFdXTZQypss0nyBC0w3aTBWW78v0IfZ95wPONq8vG5EHOgObPfxCyzRrV634p3Ai+2lih
u3S74w1k2VEtgo8yaiWkAu6UspGj9zvjfSDm2WLpMOTuoV5e5H5Dvb/SPSZnY631+/LeTttLPJ0/
TeDrGhfxMWNG3t36M+hu1NBo8TXv4R6SM2Sj/QtKT86To/LKny53P5c/ASR92Te1PvgfID65/Prj
lms5wL/mfzokaQoif246jSqZrRfi+odZ+XvE2YsTfjv6pi1ZDWEaq26sssZFTh767nvDCunAnVL9
QRnvJecu/qYFhoontOUea9fGis8pTIQScn1VxWVwtFtNLPQai71pMNwXkeqbMFCdL5mWsd+xTYEq
R+B+acz2W+HV4oKdXXL1XZ90iHv9vxdGMzf5z8eL5Wi4UNoOiyNVE58ZTRrSmvqgq9kPEQ3osUEd
f/JibzGx/7jInqqypM5gFJDqx7drmYr86qMZSK6YuWkvqkOiz0porm1u4jLCXNGbvOMwlh7YOI4K
oz936gRBZO7BRBYVanwcyga80QqjLPXQ+5YHWVB4h1LpSC7Hjbrt8qY5B+HAIxd2wIsTlP6SOi5U
/ioLlgEmS7yuFfonX9DAcFKO8kjGJlOP9q1N2WQe/DRNzm3jDk89OaxU87XCsHv0x7B8ZRFmIUIT
Zhusi5S3ZkzVZWJ6NaY3dE1De1cwBjvLnqqvymFq3txBNS5tOV0l2vH//pi0z/Ru8OwSkigcFuTA
5D6TiDxFUwe24cr3EPkNDByUr0bSZVfZeGQkIE5GF96mC90iBNIUqhm7NZFd0ebMrhVpTQChSIkq
pecvG88XlxARwrDDpaRtv1m94p3ltbT5qmTmoPihdXd/DSvkM3VYcMnrybgSVq8INq+aWAc4VyBF
EJeee2xJLiCu0kybxBP6UxKlwTLsu/5b32i7NMlxaE/6bZYI55veI3npW67/PEZTs+m0zDuqsd2s
O7w+VqbIH+80TXMqeauGFv+TulmJJwTRjZOkbqLQ0z4ApvnXk8K2wYAo5ATAZsZJXldxhvZhfpUm
SABEFmP8z1dA8uYSWj0FmzJH8TEt24cqrB7DWG2eZIgfxbguwfKinMkMrXPzDfQGf8hX5WiLk+lV
v7K4yC+9EbrXwXCe5a6+EihNtANPv8xrxZcyaB+6zo2eB1CH5wrc5qKY4106hGtzdJJ95o0YAcVJ
uIJRg1LomGzu4BJ5dEedVM3w6sUd3LfnQO+MI/yy343umcYxaS23nBO45h4Q20rG5JQRxeVjUAfa
NlZBtFdR3r7rPyq7M97Vphwf0hLHUdlVlGLYVMYoNqIKjfeKB+QC9In/+Puc3C/NJ80PxDbogxK1
NwzMEv4bP2rxMKmF+jUkP98LpTt1VZs/ixEQvhplX8vRms0+FPNg9834Sn1il8KF/GrAilwrRpzu
c2wUvkTIA8j5aYD1Ia4JSHDNp7sWnhyK+ZFhoLSDYNUu/8cvEOX7z5wSfnW2JdkkiPY7yPn/+Vyw
/L6o0rbKvzs1OxqjcMRZm5tyCoZlk6oRPnZ0+7aoIPmquCaS8jrd55GJ7Y8ImZzK3mgQOpl9J+xB
2/pj6753fr+OOn36Frkp7oqq4+Mg640HY8z2vqJXl8wSPJAysSfFUl9kqDHJGnZWrQGf+U9MDliT
4AecdA8e+ryXsnLxsk1zVJlUna1RaiCHAI2vP2qBY0IIR99Bdn2/QEtHVGN/vB3KqBC17i3/MUEe
FgVczCgaSBpyoWZubrPns11MsRaRF4tjZ6LuairkucwhwHUyduDgjJn65GOevcjQZl1akT1uojoP
TrLxmHgai6xcQjDMVveYPHLm0f8aQ/o7Pnri5T5LToW7OuIAidY5MFIVanBro4tTqtHSTGbLRuHp
e2verHjzVkYUzab2NKQj5tCIbvxZQTvTmHsyhJZ6coAwiJYmmnQX3QaRnbMtM/J6/CirxN+ZPspu
bSHGjyAMEETzyhcviU3ouAYl7nkaH4y1yByA+Ug+Gk+k755kHJUKvHhH29/Lrs4Oh4r9hxU5C4RF
cPfN42NkIU2Hz2bw0sxNp60HihzPt0iQGgtUVQsqNJV1jjNEigOrOepDW/ER0Cgmn00S9NFh0kT1
XAe+eqgi0jdyNJjQqcH+udgrLBxWY+SHj8hHVId6SPJtk8UtOqqqCzxZeN97PH5D3DB/CVG+QxWv
3vu6R7Z5PqkMlHopfBFtEj8EGahXMRsleSjLpLdGgT6/lIfU771tESGuCrcMCS3dMh3Yoe7ON5tY
3YKtrReOku4k5zLrYAKTZR23kpCpplm/R5ji4KCW8c4iAqzp5GIaEDjTM0Sjx2zeyJNDRi+pUYYV
SJ3ogNK5fQnMBscDS9nLHiYT9kUeIZe8RPxIPDpJCFvQGUBTjaQp5e3WCcdu1+jhh7zvIpDp/h6Q
/RTXq2ks9OP9Ji3joWU89e1gLVLk3XlGpZgzunl/tfMI4Emlh6+JCwG7idPgw8zFTxu/qR9DPh46
J/WQ5+2vSoy7cIuSMW8D6STZOKVITygerVW7s5DzngcQmvMe80z7EkJd2N8GlNbVH4uy27pzgs4b
Jxp8YU6y6zTJ1KI5QL/CYmxX2sXlNm8O3UZln58H2b25kfP4il3kpYY6OYezt7EWROZytqd+lo0G
ZQ45lieRwwz1ZhfIXsTVVo75eUAqUZtdJJneeln3XFbRdysJ1KVmQM0pHMs7y8Yto3rlIA+xvsdQ
n1LOvYcbeVqL0z1ux/a8h+t+8UrKWVdLdmDcy1M4GkhUyaCcrGYdXg1R9khNqNkj0JB8GQ1314AH
f86hPl3aNvouwxH1lG2cNi2akMzq+KIjsRSEZ5F5zovbKCsZbxwbq74kjFe65iRf4iHQlmMc9htH
89n2iVz7miuFS2aRG0GG19alyCiUkE+svoE5wd2EOutVoEp20o3e4/2i62SOHWKongKAcG5ioGgF
Uun/6Q/KhMhaX/qrbo6lctiPivYYC705aoWd7NtER7iVMswFNBrg7EoJfzbT0h4a9NegwS9NL2zP
eVQLGM8tz7A4sd+GdLjKmaGuvkW967xaSL9ulMRLDm6gfrqW75jxMhbFxe4n7diDeio38tAcYqNc
yMPBDLG8av29ipPJUXQ/WnLQaDiKbo8qe/laplqzEkkf4rU1Va+qFzbrnicIhaa0es1Hhz9kUGtr
OeqmPc99zwLoMY/aThXvawFxRXbrlFuaqWHlK7tBp2antmOdIrsZH5idUB31J/DjZtYFv1x87IDx
UJdXPVIXjmMjIpb5y1BzsL6ua2VteZrHd77LDwrOprteW+rtUkti+7Eci2Ddu7n+YmYNJsh2MX6r
G/XYQnz6GuvmHuKm/yLqwLlMxogOrhpRtlHiD0/U6YOuRMFLrobd2mpNf5lnJlU4H9uR3OIJM6Yn
2WjwcG9Hsttqdnrq5+Y+RfHEsAanTiqo8ceNlkVrFdmlo2zIAzdHM4ggZDaOgHaZYk+rVGa7M9g+
n2WTu2m478BL30PyaFIqlN3CHKP0NMWBxDTGr6nunhHIiF8aOyyPMu7P8UhVzko8Pg8dtZ+e8seq
8mNvGYxB/kh6NX+UR6pd5Y9JN/4eHeeujMlRN0GiokfH9ItZB8VSH1Xr0RAD2CSImUsFoOL3DiTz
VFB2Rv6s2tR6ihNuUerPheF/0ydWwMg47QK3qR7RTqse5ZFO9mvFJlssyRzxOSkOw3KEoiukU9+C
aTWfch+QJ4+1hU+LPWZbOSBjtytYevhss0Tbmnp9cnmMoZyFK4ms4FPWvXUx66WAP3c9EtcLoRSn
vhpQrpuq8dgUfUl+xI4vU9H15GNV3jrbZaxXhvZSN3Y01zUtyibAsDLHKsnQpdai+rOrIMW58XBt
PaXfPCfnS1ymxgvS0+FHZ5jADDKUvswmEZuhbMxjnqj10W3HcIsManF1gbotp1KQDg6DnMpimZw7
13zLwkylfE1PhjCHTs6J3UZL7EDBTlhQ1PmzMJwGcQlCff7DVuWDU4jgSeu7adsA8dkgNdZ+BGmC
zAsin1rYUQRUE7gQadl9NHaCqHwbDg+hLqbnRjcf3NSBDJXl6QbYHqIO8+nQYhZKl0XXEmisJNST
oHAOkkQvGzvI3FtXDuSSeX+fYyLYh7JkudaU1nzWzWjTJV3zDvVCOabIoCw9M2jeI6MvNn2AHb0c
5aPUFnXZ2yc5qmb1MjNSPIrBGl6yEr2dCNFIoFLU6JLcu0Aejh5yAct67smQbLLsYxxw4DAR8LlM
ilvscRe6qHEWrko9zfdeWddvemrNljeVfZTdRB++NWNvPcpe5uk7VS2jJ9lzlLVvD+2zmopwiQTv
yiiEONVjL05zxapblPOh7Msm7Ae8yqs6Wd8nyoFP3dbODTRbin9c736RT3P/7ZpNCVNX7duAdUhi
gbrwQ8gyYYPavKPE64R18zI08Y9X4/dRtOJng+yhYWKcsyCZdi7DZCZ1WNVyMgz/qZ+/rV2vjscx
KchDY+i80UY4gt5A1nfQ4H9a+E+vKu4iX30rOiMkXLzIOAjh3/FMS84Wy6EnvfvWYIx9KQfSbkUx
VN8ba7Z8Gvw3y6tZrGfswWpsrN4q8g9ygiKS+e5vDucQC6CTmNqC3wd4k8zC9ADNmK+pIsx1FTn5
QQuS/kkMkCLkqU4U/fT1tHge/NrYm62dbHBuHT6mvFvKCUaFa9jQTAWlOdN+LAxwK9n8rvrE3AU5
pkwU+nCXiNBoC+L/NFKXTUq4yaP7wKd5n7pychkG2NBSzF7J0+4X+HS9+2voLOhRzAEFEwrYQ1Y+
Dru6HJsPp9oghh9/rYWBNFXCxxRpTvyVJM+y8+yRXKiBTXuP84eclubNySWJ8uKJJDxkhqIuwmas
jkNvV8dQRdD03u3mWOwoLQuc+VD2bxP/PuUeK3KMd/K48lb/NjloqnBXWRDHtDynnG7wLdBd7aUF
QQxeMgNLQK8aoTnGvTXtGsWDrR3yyAJK2aT2UiaU+PNYK0uE3j9STs4QIv4pgluSyXHJvEV1+H7L
IN1PuPUjxQdDy2R1ApPKTzrAXVZdUu9qsZnQsVaSR3NMwbbtL9PA+T4cXaS6bbYlcyO79wbBc/PY
aL/ukU+zJnNAELhJeuRnEMIFefwUz5o1IxofQOya9iC7WqOYLC5jd+X2WfYCYjRDD0X5iHqEMUqc
/pbI5moPiharK+TFs4+krA4ByNSf42C/GcLv3zJfWGuzqvVjlNrqQxuWKkYzI2JFRaocdABne9vD
IyQzhHIWZve7GUzTgeIhkOfGO+siBxqlb85qu5GdEfsyG6M6mAgk7Q5QTpYZYrR45ajxL605FIGb
/NWFwa9Qdaj1KDG7gmACz0Jp6lBNfbqdnL54QjIoWE48oL8nQ8IMTmKNdGkKV4CZM6OVm1njGR95
dtpICWtYsAaeW68CZWq+l91GKpGFJa6CA46Zj2JW28Esez/mU341laTH7SnTvzeTcg6a2HvVmtDc
wgpn/Rpr1avpeE91Joqvg229TjMHTjLWVdthoQCqcyu7cgCb1h0i+h32ZzDtFBsMIaXgS2O8s1sG
BaAVP7W4fq9SDxFKu8ZuDPuEgzrF05mt4bCMwiH7YQIRmuLyZ9qVlGxdLb4mnlLueev11qV8/BIg
gg6NnSn1KLZGo0Fw7wuBhaLtnSZXRzKXx92q7abmw+rSnXxdEuJ8UVmjPkE9x/0u8/pHxGV/Nzki
JMfU75A5/E/cdTAXXHQRynsl26blffJ9zthTLshHzVu0sXUNPTXaRkMZvLHUU1d4nKW7W9cBwpkE
/Cdkd9Ki2YArmQ6ya8VIPHe16h5JpgVvVkO1vwRD+SBHw8b7QkLafuRWGr6xDX4sBru93C5E2dkH
RPMkT9QMsfB6YCktNi+353aKGEwPaG8hH9oy1vYRNcRKPNxDMo54TQ9GrGuwxWbDFzVPZtUGW2SU
vmkN0Csex0m5z5PpB4JeE67adXrOS34oZW5Qihy1CJpp7f4cKbnqYw6EA6L/Y0sm+WuYWdlSncr2
yfPmjaCCBJbw+uzokrzYFlrWXMmqq0sVIahVMmF1ILwRZEuJBtqdnO22yV5VYXHKkBvW5GmFshdT
Et/Y245iTVsj6tqljSC5j7K7YsXDg2w8vcEiSR6O7pduijZT7XtvuWcHx75G7NWMJ9h2+ohBaGYH
G33uur1nL/l6uXs5WhnJzyIznUd5qpV0i1YlXUbio3gyEus2SQBZPRVGPGFEwyVyX2DykGb+bEAA
8pqlydSb1anPR1fbjIVdrgfuTgsjqh2NXWFYn9QoBxwoh3I31xZyviE/ArCp2gq2h76sWQidtdbp
DpGRXmUvh2Vy/jN+g+jLmJ4kvZxrzDh9GZKI/b+vIeMyNIRjfyJV9Zqr6VpuhqhiYWvRUlG29TR8
H6bkFsejUF+LPIcLO8f/nC/jXZXnL5XPlkMY3rHtWtTd5iM9DZSjnqChqcQky4dRmXZ5OXFj+nvR
aeFdepr68ihDDjIlF/mVrbxDQ4VvXxalUlFe6d//6/JODuiN9auotYB10R/ryftSsI17jdwzaua1
+ELSpP8gA97tPKzx1vbcDcL+TH6UhVAS6Q9+TalHxo3Y5YtdTTzbVJG9dKzzK/Ybvm5gsZSGiM+a
qD6mqvIR68rXyuusq4F30GPoVmwE5rhwWMixNS9IaLmA7PNOHHoVhhlfPRLdf+sp1pqdLJN4BP0+
Sy6y3lAunl7yLacnNRmLSK02U68PKxlDwF5fgyas1xqwUaAZ+gW7Pus5SuxiZblVueXPaz2TNFeP
pcDPyC8U81lO+fuEAdEhtsoRQkKumr4Mer2edDu8ArVDl7Hinpin0QsARrhntX3oxETaLoOR8pja
qYf8Z3oZLD0/UPU/ZEnSHDtfLFg/NA/jDE6TjT5vvGLL/uKhfLCXoWjeoAVzI0hqLdEliinQUMJT
Jk9ZTAiGuKssb7WD4Q0Pt67MFZoxNg8FFh+yV006N1RnlrAovS2LIO9ZNggPvRsDsiKF6XrPU4zd
I4t3e13N3dZjxWIWylczbuwKpnOxYXU1XuRceHDuEjCtcruaEc55Zzuy0HgulWcYF/rz9GPoVVEt
AZ6rC2GG3WFoemsDQFLszegNgKD5l+qhIelazRc/wA3QzsRPEdbmSo9SttdwzihimOJR1aL6WmVm
ddVwJpChDOrIbQYeEvajHJTT5pMcD2S2MxY7doAAyuwZRmaLPKhWoRY+q5Wa71jQTEDNZtiDHL7N
LLVpwqPIgAR3P1NOsnz/Z9y3yhKpCPjNtXFNTXP8MoFD3ZI+6jayi47fVxgKGh5V022W1pBTcxrk
4EI2inPDmoYv49Qhb/V3DMGJYE+FtEReuDEVWArTooMiEw0Ry1JERY7eIAL0sejKZsr9jLISMj8l
dnj5baKWKEGwkeMxiBSxlIfyzGZDfbPYNbUod5h9109gsdHFNu3uJ0AhDvTuu5qogAEqA1YEdlQH
X+Px5PUCoF2nfKU00f3UI/3gxdoVYyf1kPpp62/bzqKEHlLth0URPJCrY0HV4fJgwNhfo3BkvHYo
C6aJpV6sTDVeB3rx3JNjPUqYckydZ85jRRVrt7H//zw5pnUodf19nokH4aILoDDUcVEvjSGjojZ6
7R4ttH7LY6B4zg23XuQzuEdgrGuSE4xEs27T0PzegxJajG2qXxQ4Vcc+LnM88UjwlazNisn43mKQ
twTzPlDLhUkG6BKlinlAw7FYaOyYqp4fTVUHxiFE1eeqlfCo5LWTqD8PvhK+BRppE73X8p3WxArU
UkxroSRYh6hMrUOddL+PBpHvPKUPdkaezjCYecp9VB7dTwNdrqLz6kWPLNcXQ2kAK7f1cVvE8bAd
3MT7MuAWGWRm+o3HVLPWtRRRGG7PL/yZLoIbHx6JXrIoo6l78fCUwZOhVTfuqHQvShRDrgjQU5Gj
nVqjE0w6wshsD08Jp4bnbMRPFrLXL1DISASr5nS8X6m2UVXL5wszf2ajVcfKi9tTCh1yieWysixk
t7b58OcGGr+BdeF8eJs4H8VK9KbxTdrK+L2B0HMFe4YEflG9cduv/6rmnAOKgz9Z8naLLnSTl0LY
PnDStjjVQ6gezTCKloUyPMaVPVw7Ox2vuGGzJAIoIEOysYZyqQd1e5Y9MtjD9TYqTwgq1god/g73
a1Qut++kHA73a4SmMx7doHqToZRbyaNW9ICEZoluZNTsYzfLeDdzc+/i+PweqpJxNyt9ywHU5zAq
RZjn90QZrGMvRkS0XMoLfL7qP/pR6D+VuukgFD/zZoDUrsDlq2+mDgxDNFq3xUxbe+u0sgR6M1iH
WTtqP87JdV8HqRRkYb5JsiB9DbC92Cat0DA6zpLXKCv1vQiqejn2avLaWXFwEplRLW7dAPVQ2HGv
sgdBBVZJWTXLyY1LaBFGeZRH90YJHUoksh9Ry3JuM2u/LY/QeSPcCFttLZT2xXPxJ039pn8N66g+
VJCbl7IbCSvBzTuzFqWaDq/wiUAFmbiNylF7UBw0Q5JkkQirf+1Dx3qALf8jm3sZ6Y5H6E1vcqwp
E+PshsVFnhj7nnEZfXzD55mJGVrX0lY2ciwvChs0Hw4A85gLEee5yX7JocEM4leNu5EfheMyincY
dpovcl42touoIiMqX9uGYEaZ3VkFbY13QiswJe1HzEApVaJpl79OQfOOA2D9KMecCFCsHg0xRt4M
8jNPl6lbRQc5qmAhuzJZUe9kN+/IE2TDoG7MSKPuXzhHBOzCh+LPBs+/Tu01OCKMTW1VkKE2p9/T
Ig1dU6wVVq0f6vVKzlEjhTlTM027RK+uv7vyRDkuz47aCGPwwMSkqsA3oRC9emA5QM6JRzaQHisx
TgaUtaVCMR2OsuHyUc3Bvqw8UJhykhOCK1Ynkou9Pj3cm2nw1Qc9MpODY+l7be7JQRmPR/LfKLe7
1bafTFxo5+FMQ10eXi+XuZ2ch+G6rtp5QaP81RWg2yj5glvttXiVDyI5yUaSerpaqojK1mmb9DaU
ltlTONqzTwZQ6tsceSjZQDZ/7NweB5j/I56XoV8cSjOq38KSp/vgWj75GLqVXj5NsRpdZA/futVk
dOMzqxe2Gvkp9kvkdKoyX3k6BfJwUoz5jmVegzIeN2OY+ghmwWNfstTJVkYHvyc2+c4tU5tKu69S
N7v1tQr5ghTdnNTUzau8jlPwAM+gp83Xy6OwebRGDwA2LyFDyIJOhzFu/pKhW3xK8BIJzHop34SM
dU6O3HaHrWvQwTrTXDSZzHk/FU8+7Eo4c7HpGQ/NvDmr5kbGFawhAmSwHuRUs+x7iGVIB8nYfZo8
6++5Mp46Y3nSdL73Lb7NX72ZOabl6pchRClsaN1mE039Le57YvriVFOzs9QSJx2zDBcsVAKU6SJM
H8vS3LbIOz2Ndto/BdoucBrzKiOsUPQdeU5lYU+ulyyjDONLxbHqveLb3ZMJiO+isf+/jQIIQiIz
DNylPDlI418dwNqVwPHsrR3K/ZCl+tVokxjBXwGNgxuFlobOa/BNBhGLa5+rzqb4wgnZMLNoRHOU
Y4L1/tlVxnc55pOufdD1GrOzJtSfnM5686fqp+7l3UtU+uK5EJtaabB84nIQCz3Ei+YxkWBE7cR5
s5NTO8eYtpiI1NwsGE0nzz39fR19rOV1opj1ah8i6V1r+tmYd0blvFsqMgNGWG88yJ6vNuSC8DJf
4xdtPruhVz3O8+UgCh7Ws1pbn+eTv+3XctAzpurRHs2znQaAlhIP6p4zOAdRWPCJ+sJ84iFlPmEj
gO/R6Ob7pgqsp0zT/fNYhDs5KKcF2mCuap90/P0sq3/OkVS9ynP0wmi3Uzxay/tJKJY9OZ4ePchz
PFzsDs78wub8mp9eWHb9KDrFVfgqRKedK6uqVypcrjdsTP5yK2P6hYxmrhgJiugogmuOPn00IfZg
w2QAPuIxsykRmjrGuUdiTWETlIOQvIb22CwRrrDevCLdQYbHlmFIn+u5qfweBoYCQibDDP3ZdVhI
6KF1kj05wy5rLMxds9nLs9wujU7V6H6HAGblXDZnyxyXLUgtG+6lbRYLPQ7ix84Z9H1qd2cQEYOK
w/jchp7rP2jqh5xxC6HUEj/KfkmVCWScetTmkIyjQIKNRYTcp5q3/4+z81qOXFfS9RMxgt7clrcq
lbz6hqF29Bb0Tz8fUVqtNX32mZiYi2YQCRBlWkUCmb/pYNhCGIzTpHqfhFGvKlUbD0IY/mtfP7mZ
Xr5PiPih5te02FslFTnIFIpIMgluoYq6rLyyfCjmA5646iKcwnIvYwYGYg/oJcStGzwgOls8+CRh
QXcU3UL2yVElBgzQFKqz1XfGxZgPVm51y95q4o2MCRS9Lpg8GBcndK5sXPTDV6gyWvMu0q66YF0A
143LS6Di/ODRRsgSCCY/JzvBOnw+KK5HqkueFl3FaWEGOOeyO1p+DRJD+zmceq/FCvSfJh7Y+4HK
7B65wR/cN34NmOiQ90QDTfNDqP5K0T0ixI0Xsqv6H7ntbKHxKb+tztsogVp9H23bWGRNZj2OYeKt
J8WxT7EhtENkqt0Mqw6uEwl9PNrAaVkrYxDOO3aR7gbH9QF5HpoKxTvci6xX1/CdfYyd3bpIKLIX
IVYR6YRGlpUqxqsX5M8Q7qx7fcjjp4nqqgyLJIyPSpgPS9lEV8dbZV1m/o8XGWWC59lUg94iOV1q
4Xc7tPRV2TQGvwYkFgIkOGiUb+wr300VVE1nWtZDVfknGa5RptyNNTbjbZRWb3liD4ty6BHbmL1E
qcTcrh50nTSik7X3qZsdBoox76RicNYAJ7RJyzF4N8bw3u/B5CncRi+k8SusbojjQqOt+GHMyc0A
Cc1p08dW+Rbmms1CY4pXYYHBO25E2hq85Un1SaDAyC7OnYb2AE587XvdkwIaOyM+g5xNnni8HGWZ
u47CbjO5jbWVxXHYXsueKs9LA+r9OJZ1sJLDDLgwsMDq/GLisHEdR+tNTlsVCc71egCUaX6Vdu3O
ElMCFYO9Yzcxdp5Eu8nnX9ST+xSCO+pULeSkU6lEKwt0wF6M361OxTBTM8bHOAmNXUltstiGuhvu
chhAeMZSR0jaxtuqTWhCa2i65q7poDAMcX8kuYoy3mesiM5NgOffPMIyu27DejjZK/aoHOuywN+q
z7ynqBqVi+WlJ9lKDHN6mr1I5i6369tjUWTNnLaAWwNh7VTU1OmjFjafr5kqf11F+IbA2o+ys5Sf
PgZ/FCuw7GxY6Lh9Pf7A/yPFJqK3XnQN7WMARhXQ3AGhvGioHydlGLG4qrCCmJsdRO57Tw0xdNUa
0tsGaM0cwsI6NHz/rkTK4TEAWsWN/CEaeho9Wj+JgfmA7FPCcjiHZgVlkc5QJIxItJ/YWyanBErB
htelqIWM8rLs2F9MVWZeylaVQkL1hz5Uv3N1zND1p6jmsMCdJYvqD60bNjmb/letFuXOQJBsEwyG
/V4XpFyF+OBXPCCEg+g5t9bfuh+O286tUqxV8CFaCWPkDoyCm6INzkEeoG8AyJSnDOS0GG3UtubD
3/3/Gvp1vdG03ef1Migvv3XXDfmCKtevLhpOiwFB6g9HBRbiqMjWJHduhecDQO3wEnlK+KGjn7qo
OtN7qrGiZOOZqBfS49rWgz+KM1otjkosMGBV7fRQZ5Z/dSur24bIFy31ofGvMtbDhkAaojI2HQLU
CxgM/B2m+OLk5VRtWyDPb2Ntf7g4H93XUBge88zY4sFcsVttJ+zSbZDI3PeQPBxIEoFiaE++Lnr3
jB9ntPPCfmWNFCBzsB8PDSCJnRrqxQ7cjfIQ9vyGStZNz4gQufxqREZtza9fpxJ9QN1GNdOam4qn
YCZdRM9hrwAx7ZwHGW7ywdujlxCufNYKrzzjkQL3jW4nezEa/g1J1buTnTIkm03RH0106Z+HAZFo
hALdtdm32jsZsXPboXmk51pwdkLxlAyug2hRF88gB15c12aZoAF527kJxq7e1X6OMOHchJigHBSf
SjjGU9GzEZXBnRaS11esd7SJX1VrRGFF5PoGrFixFnwBT6hvgqR18LLuhGI9uRQn7swyfk57TLl1
vDc3Sm2cWstpH7sZ4ZljHAPAN06O44z6xOUp2E+pmoAeoFeOw/90WbMAvMoWepboD2VALt3KuwIS
Lg/g7Oz7ECgAf7di+KG1FduLPPvmm3G4Zm3P8kZ31bu2RIBGjihxe1OK+EdD1mopXOrx/gSqw6kd
fTV52CmJ1ln0ynRnV9HJr0X+5sRaCFosaQ+W4Wdvvekuex5Dz61jd3f9rM4V8EW8dRh/r1mJ6luj
HutFGJAfwYwrWEwaEJeiC9dpxZ95pGMYgRARprggOw9DyWOG37/1pAeYxBpVWV7NNIx3mYGPttdr
nwdkFB8svDL2X/EG5GVqIsk85r0OA2EY3pWpuLRgnH/7WbKqbTX9kUdk9OwasBMcxGTTtewT1UHt
j/bEC6t6Zj80pe4vdAxVvjulvol1a/xtBP5hJBvzTehFvVTHwDtZFvI5Cjo0CEP09QvyZPEBy5wR
cTqadWjbWzArVOnmpp7gGxFmvrUBn1a/ULgtVo7muLtx7rV1Eka2WZHcmXtZDMHibfifUEhOvExg
XpEmTa5yprKFg1CI/gmYzviEeMeMeOMFDB0b2Nm0tR2GDwBd7W/f3ZtqI35RDM4WQ6KVzzZ0mrUY
zfycoZ5ysMIs36KG5l9V4JJLZEiKj8Std3D0mt9ZZe17Ei3f4jCol3lUT9dEj6A4K1lzyMtwPJsI
YmBD0erPxlyqdaFu/rLR45+v5hbwM7MT9aVJUwcwgVfwFwdDHINsfzvUrIgsDwSwHjsbC8P0Gcbf
HZT8CdCoFu0rp6nRuGgEOa0R7ZdlPGu2yIPs+moiWgSoysVP7F/X5CmsCq3ylB2Pj+Kung/Iv6Yr
re47JE2q4o78EhA22a0JN/lXT8SejhU7Y2QvrJZnj51EM+wLl2fx7WAVuLi7fbOp+hS86tzRVz7A
jFzo7xhZ+ftWNhGDdXEHBLA6D1EtpOPIPXYUX7ToSEW8LhbydAy0+XTKxbbwu7tbT9X50bHr0HHe
yNN/jQ/dC/Jr9tUzxSYiO/KKgkl+pqYIpGxuRqis7VDWIF3pd8Gr2urGiqTJtJO9PKmrxVS0/Vn2
UlTHUUtRH62xqh7nKYdGU17klFGLwbNsyil7ql8r2QxY3tymlE20EraWWTk7foPqQTRkqwLoWJiH
qfg1/4nJs97xp4PV10N265HBv8b8pxgLlp3wmjMVHhNq/XNTZtCjjc5Flsxx7124XKld4IL+J24O
g77IUjATcgT7W/c+nVGJDZlYKlT/XKrXfDVIC/ULOW44mAZFWe7PybZHiuZcz2eaG3+eyRhbpc/e
v8b9p15ACe5tviINzj4uq8msiNcM8AlnfVvn4Hro0y7lKVKprDrk6W2AHEsxT1+Ebidul8pYLa+X
p/+6iHKJcyg1q1mNoZNBFFDqXdQB1M3SOrifsiCAs6GxrKyB6VQ5IqxfHWj8BneQyZdy2FfcS/B+
5X4B3J5UtbuQ3Y2pn0EV98evcUqsRwcRjW+DZTn7xvfUjSPU4aAn3nDoLDPHwmxuT246HiK1QNnu
q98sc/rlUBm8jb+1dTPQwQUCAsWNaYFSTu7m00dQ2PVaTfPmgEdB/6hrzZuM+3W5sMZxEDpEdZZ5
qR4E10xoyn3u4mzGH3uzqoWtsOwIDbGj9IiwbjBgBjtVjX0EZXkbLS9hcYkCafkkG9T+uAol941H
iessY/JgpGCLgfByV1FDf9G5Yk6ezizZRS9ykyRP4vHLQpWz6xOoqcH47BtZcy1VvbqmZfJiluX4
hoIA2q+bKizV5+a59p3uWfgISTbPetJ1zxLr/HluGxhCZsF0gaaNaqdd6JveKHX2V9gZAVn6VRu4
0OtROjxFNQjNUGX3FMX+8MRSN9i1rMBXslcRRXoWk/dddqaVobFEOoJLQE8umuqNZgQXY+xANJqV
d5aHrKXIvbD8sdl2ihcvbu2vfnnmVO1ONVP90LaJ2m4bJfIRfSO76sVld7TQEsLl2Ffao2w7c1Ce
/RVzUx29eTKTLMQMBDV0E7yPa0SnpnOCC57gnwfLwcZ3iKdq81cHhAHcmCpXxdPinyvI7wUXjM3j
M38vy7/ick4/LB5HlCv2soU6Xk9VjUTyzA2SHJ9J64u9ZRboWv5D+5Fxi00aVLQvIhFj9gbjvkK3
Mxf20Nd0Mibn/DNWhv6aXQ+Do2ZXYmcOU6LAZka6wvLbnZdkcQkToR0p0/VFse/wy+GUtjzLcTBd
GGl00sOSu8+s+m7NEu+mlHjHnkvrkEqz0QR1VljIaKtYiXNA97MAvMn6AV32hZj4QwGrzKerx+h1
1Pkzys0uW8tm7lvFCimTag9uOH41tBgPeKBNsjOxHviVOM+M8e8pMN5XmhK9gmX0DnaHzaAcFAxV
ze2q0kE3MD8/63QJHlIc5eAh9M815eiri8HDM2xREG3MgeZbjV2sHd3elG6yl1O+3aAPZf5eJXZy
LyENrFHElQgMnvT+C+kABv2vSKG9x0mX3AMWFje8xP9/ntvrCOvta45+gCwGXfnQ5iOYAhLN4bFW
/dFeAqAHGjYfYDY2q3xKuU/kJVpbndLGpwzC6kmeNTI4TTabc8xI2LnNg2R/JHTU9P81Sp4mGRV1
DLmA5v41iey+XRQ7YXJqDwi6usfEa8W2a70nErzKMTQHqz7L0wiJchhWBEd+kNw0IDWA9nOwp1Eg
OvJ3EPlkQ2L09SKyI4sivxu8n43rx6s5jVguZNFRViL/c1FSdgEIqI5ypILLQtPX+cH0BuRCIKhW
+owmrdmf38zCbu0/3ULtlf7uT3OI8I9eSAcxDTUgsUqTYdlXVnIctLgJttnsPCYPjTHeXiC2qLLc
/WneZkDPZ0A8JushdU79VXu3Lcu4ykNt6+05NkPg9iF3ry4Uyj5y6oz/u9a45iI1rwlS+ttU8dXl
VwxRV30lEofC6zyV7Cic2l+MOhXGr5iq2m9eMjVHOZOMc19dCfDj0Ii40tCK+F5x6tvryVCNMjHl
2fZBXoMp04Esko4AeDBA3i+Hk9Fwv+p8b5aGRmEcHdmk5YX7mKNaWxS75gGjH6yUEknAYL6wlIPk
qR9QeNRiV6y/FmKoaKqHr+b/YsH2Pw8RCaZNALrQ7ezY+EzgG4I2qC8oBNe4AM8Hu78PRtwEWh7z
FsA0YlXhvJCBNfey5SR1fckNrbo4XvVzwNFg/xWSI0bdSEGSTOUOSX/UN7pSOScGjG8/7EY8GqBT
Dq3fPAx9Zq/TUvHPXtNpO1MT6UHHWPkk3CnYGkVT3yum1a/iLMqep6li09xZ7kvaDt1RaVXwURRI
XGCaHHAKy05lddTyyDvpfkBn25mfnXIEkrjxyUR3T2VjrKZWfF/MhcU4ip071+7WsiUPCneBQ2o0
P7sxSOKl00T9tvQqAWPBt1fCTs2DCCCb4wGkbE0EuJ86pWbTmuvHxgJTSEn73ovuHMtKrvKQ8DS+
NljqZq7TXGTrFg+8A3tB5UQBYpq5duKbb0fWQY7AWie9upgiLyhdWzvTCRDrhKABJEHU4fZrdjXD
oLPPKZx/xQqRKuvJSLOVnEZO2FbtuKWsziea35k1H4Y8afZlGOL3Id+CpxqsDWztyRTTGCxtlCnO
YdNtv95zaxv5fUH69L9/un4YEZDJAM3Pb1sOxx/99um+Qn8+4dc7iE0kno04sHe3l8zZbgBUYfnw
9Zqx44yw3anAfb1qFyn+Girc5yeUE9ZR/vkJb99WFLpY8M6f7ja3bgWsd/h0crScX35CgYzY15vs
50+YNbf/v9vX0uMbVyfD56eTV6uOdVACF1TU/EXIq4ss/xbrtXX4mt6h7LgYaiVeAcOrHsEdzXxX
tTyXdus+UCp7FLrjvUO+QXEu9wFYan71Wmj5srSV7K7A42HtTf4BEcriwo3Jesx1MnLh5HOXiRKq
nqmpnxTN+JCd8lABxjAsb7yNrztI8w0J0I2sh/Zx2J7cMvn5Nd7TyB/yzGfB6aqr1kCb1URIc4PX
zbASsas9hEGhP6ADdXKHRjnHc2usnP4Qxny1slMOs33MBVhth7g1MsTHCuSiuVgRz3PIg96Uwzrr
nPJfMT8RG892xOX2KmMsyPn7+kK+jLyqMSNB5arMDrI5aKO4A9x8a8mrhgY5o8quMM38835DvQd9
oLn3MhQj+LBDTKJYfr1fvLx/F2qKqvx8UdrE4dnRxe2dypBmW+RBhySk2scHkjHjPQm69vaVAPYv
t2qcAeM3vg3e2fDz/A4RcQisYxBd5JmVZlCn+ho7mLnDsVKsQSodBEJkNvHqr9Feog77Grbj1wRy
hDzwCn4+fr7CV9hOyhgy/j+v8NWBSPLnqxSQUPB1Zz2kdngXq2G2BspMaptFx0a3FANKfZDsWc5j
Mj15w5Gqs0u5va7usODz14MaNlcDdMGKeo79pIQuusFGPrxZog+xEjTG73HRnGu3838jWL3Q8nBg
TdhRVWZpFiCxrQOfUsMfGIn9apwAd4PMc9HLavNnHV7PKsMF9Ap1ia0pesV3vF1ta4edc3Tw2dp7
uVsj6ctfroH68zawGlZemv+DH9eIfi3mTQshjxpL/sbosr3sGQxvZhzl1JIXepeNp1vUMbzFwINg
DaIi57+g4X85X0ZYWK00RUs3rcbyZFnlczlbu+aJMB8q9Ie2kSj3Ua1F5Ey94KJ64EHAF2OfY3fp
MtGz5jwJW32IVfEs426QGKj21s2BW6sGp9JY5aWjvINn1Tae7uNgN18+9OdCb7GG7c1wz09DW8sw
O8RjXw3qU3y1ptCFBmanDRalWLsgmVt2JCGp+KbHfjDToxBlA0d5Pp10VCtcSzv0WlCQXwxXkduV
62nMs2fPpnzWDoq3xNctfS6V0TkgpGovZLNroVzFhfpbtialcS84Fp7llWi+WA+4ly+RsuVZPB/c
fAeypHmSjT4ptziqN1d5bRZPzybeIHeyxSfBL9cP45McmvaAAFtS9XvSB8pTxv5zz0+hVBdmKSJy
9RyMQYuWqpMb6ymKPmNTBp9rwdYEoLBF2k8OjAf9n+55oN1O5QH3KqDGf+KlNSca8LniRjq9JEUw
AKuu0tcOT8St1/Dkl02jJOdpxGZwQJU/fWUN8KJaVXwPXX16aa2VHKTlXnoxyo6/Y2Zw9Rg+k62x
EpgvSV2Lcj4ecDvZO2rcHHtncs+yd6L+DQ4peB5BV10to7mrmzR7NTU3Ok5NhNjuPGXRTcXGBmOx
kRdZpaqA8o3YPGQ5lcfO9zfBzMCUhxj9z2LhRVl2TJE4vAUNsIRkR5GCmYK6foxJa2Huol/bxKjx
BI6SNdY60UZ29qPrX6gz3loyVLd9sMwR1d8jrFc/epS0j1qDn4MxlBQgkQV9VtogZnnPTCSCvX0M
uQAE82/NEt9RdgD2g9PFKjGd8j4xK2tr+9PMmRtQ6VN4ZHutLR4bHZ8RLLfLD+FAn9LmMrrWWssW
6NIP26/wussK9bkMbUotpq6TyDa9XY9C1N5TMIzSozJao6xaPIt0Njqj+PCD/NrqNlOVJ3ssxcyP
xISpYEMMf2wbsl5NGmVnQy2o3CVDsItUx7+EjlGsXGTyXyNb+Zk5jvUrHa63eWo2r0oj1PfW6hvA
V51y9VB9WPnTNBzzIX2egrF8iqa0fOqEvcgTJ3+QoRjnrFkDGmT13Fm1WYXfXVKvZS/3xuTUmUh+
y94S19+n5vg1F/W4OauVNCfZ73hZtm4d/siU99xru6exy1YVNsOvreVqwC8iYyGbRmk5GztsK2T4
G/HKTixcZskAfWIebGT+hsJH96j5Wf0AteoWHuwsPObFjI6eR6UFvznoI8N2VFvr2CtNujAtpT/P
+hQrVYT90rSn4Sxj8gAUYTin82GKG3uV1ChCyo4eIdsR7Co9sq2rCJZ+dcuY7EUODvRUbh9VkcbL
tp/8O2EHuGUUzrAcjcn9IAV3CDAweSknO94Vvqi2cDKjN3TC17jYuR8KhOZVjq/IKeq0+D6nfAOt
V3c+8nh81UwLJW/w3KGfI9Id9dH918Fp/LNgoXOEzFi5i8T1kv2k2OFCDkkj53NwEKFBbKr5ObGh
Ni1sUnWLymoEv3/ZZnexqTK+nsjKx3uBoNlh6oHySHZAN6Y/6gllJckcaGgB6QlRc4JVMHrRD9Vu
ozvJDpj7mnnk/+E6OYtpDbMwenRRJ6gCiqAQ71uJ9xDi8frgCuAjrn2VkVEl6YNMTrOSfTJmu81m
8JrpIluplSQ70aNcFtohS1LbF/eI1g7neJ6s8HV3M4H5xs7IfgjHAQJrlLExMRr7QS8m95o6wFzo
kxFhWwpmy7m/SguBamOcxGsDAshZA5Xt1nWMW0NSv2hF/nkmY9Cs2sdxKJezIe43r/9tYNn35pQ4
bzkQ3NYy7AfR0XNak2IvdyuBXOyqyvroWzypP6Dsd9cwaYu70RidhRwvciyBWEn0d56hZldfN3/J
uOXNdlGispGt4XfmudVJxrm3NmhnZu0+trLgDQfs2zxKj/J9igSbtOud35315931vTusi/ldoDBz
rFrn8911LKWWve5vBFIqcdUXvypHu5CRLd6muLBWdjKoZ7/xqmNVIPbY91HyPHVAFMjTFL9ggy+T
ZjAvraFnq9Y0fKQuA+Ugz74OWauMW7tLTp7d+v/qlGNN1XwJTDd87jrziLe2/uYPFTpkeRKeK62F
Hq/6xVrHTOd10NOLH7naz9jATZO686sR8LH6ulCOsTH1Z9QpYI6aoXgHK78PWEb/1PzyW55q5rNa
K/kGs0jlYESNetcHUzSLZvrfEiVYy6HIIeHt5JXiqYD9venMNjioUNkvqEcNS10b+RGPJr5Q9eiD
apuwGDVib8cGI1nOYkGvU44RVT+N6TerjL6XmfC/k0m4KxDo+FXp01rlth8uvO6M6EmBqbWN/A2M
kQXUj41ZZPUvL1TvRR63340u+jV1obVTbA//M2fKHn3Ae0X5iFxE8djVFRvQ0dc2MtZNZn2BOLbL
i764jUCuMFhiQUkao5vdqiM8PPBVKyMLFPN8BhNfrNq0iNbYOxbZOkSlmf8B71jrFKV5vLJvtKrk
4dbb+PCSYreJ1jcbNgr/zPPPJbcY3+rtEjl/qBXaOh6iZpO6nbKIlVS5+G6vH9MRoFyCQ9FHF7+A
P3a+p3XrL5He1s78h9lnE9nhZT13tOOPDB7yR2z38Tqo2QfYIxCVUu2RV0ti5/tkljAy2vCt7JNu
E7k4MyqlpT64cZjeRgyd/WTAwXyOcjPYoQ/qAt6z6+c20x7lFEgSZQtE/YCcCVFvdSXS+QqoFwHF
BF4n3hww2TslzcpN7Zg7p03CF/Tv9X1qev3aHVTrm43lSeTk46tfD+bO1VOQVXO8Vr83Q5S+t03l
blvgR1vNi+xvaZZZ3wyXjAI2Kc62avv0fUy/y74EjvOGbbWxq3DaeB0NLJXmazSLjWosMp2c1xC+
kFDeyZcgv+OsIiXaGnaqLGsrNI4Be4mjPMP2yridyZg8mGH9/wzpTc+ET9Gaq7+uHUDaH1B1X4oe
iT95qGNwylVUGv+K5VlfXHgT8ZZKgQ4y7Z/B6dyBWr+L6rT186+43kC5DYPm/FfcD4r83IL47xJ7
XApYy8u+719zS9TXamYuumj4HP+EYL2Lq+FOtxBVtpokEqxYhW1taI7aqtSL7BoUFr7k5oDgCRZL
m9Iwy7PHTm8HK3Y4qg3/n5TF/X1ge+UxK8JuJ1D5PFs+ijpNUlLBUPD0TNBCvg9jgSaAXwePmdah
EBuzGI119Q4YQHGpMcLc2FrnL/Lc8tlY374LddyhkcDO1Lbzi4zJMz/1rAPMIMx3iRteHCBllIXV
WVCQinCA/4zFdeath0zFM3oc1UfI4MGhmWoArL45Vuz1wiUA6P4qe60UmxgnMrKtbBqJ25/Ksfhe
1Jn6KEwsSBBbPKWBj2qvHkdUdK1kJ5umqfWLvIz9W2/UT1vTS/wHqqfBU6O3KznKnVi/1CbreBW2
IsAvtGZGa6JO2PvxKazN5iXCCDAZDeSYHTKFk9m1a9lsm+Qn3Pjx3s265Jqz97SaFJCoZxrrEs9n
dC+5KIv58VEx2ak4qW0d2xIP2LXdB2YanVs1bR6SxorOHQ9/2ScPQd/U61YP67Vta1MKELq9Ny1b
3QYgSPZ55GcXedDMKlmpla2sQM3kt1jUTBlspSDcqLENnHEeLGPyDAZnvVNbCpxfMR97txVqL9oC
5GE5rbt0oDYya/BkXpsdYkhN25T2PdchZ9e1LTco79nTDf93lB54YLi/4sr/rbeD+pLVygQsSYSX
phDuDn30CK1F27zrNfi7pVFWL1pc4i8LgfoXWF7LMLzfRh0/Yb1Yq/gxAUu8HZrMQaGuy65VUrib
v+Ld3PlXjNyGBTNpkVrh78oKhH7ngWeGkqFOaxNgwbmYDA1sZPxLcYoRVZdxPMqzrwNGLtlWS1pY
1KaP8gKHkHUIrMf5NDbqp06nQizdf2VIHnQFnr6M3Qb/GSd7vwYPtYbZNLbnOwU22lbTWGJNpKRf
dU1R0A5UrX0sgug1TLKPyPbEhQd39GrOVfBUvAS+M5Aazh7lJVMl9AMlwx6nNQal7GBBfsH2IAvL
M2XksTH1MIuswTGe7djUVlkyikuq6elOU6sM/IJhn6o4TTdhPWgPDiSxZQ+d5L2fnAeS7DOQn+UX
RauFD5M98lmGhKZRL6E7Ng+m4AmSVZp60tCqPeSuEuymSp0uZZiPq9Gvgpceq7pF+cY9JzuZVkkJ
IBb9ggSXmqyAt6anYKZJeS1UyIVsywOQvBiEQzutRrQEP3vkHHK4HHO7RrZ1BcXWvnsfhZldw1n6
Whv64jTk1UWG4jkEAsE6x32zlSF56E29vZArWMhrvuLyTJ81sW8xRtyG/pkfabDtbUI1I0+XJeKC
V1NxkuPVKVI2vjUJgFiGt7VIbB3xw60ODV7mpOBbvPwEVs3g25L7ccTnmo3L+FiMVkPB2KjmZ265
cF0jWLnYjWMgbWpHFFsQMcDIjl183SQbGYy13K1up26AQrNPNm08qqMOBE1jP10ErXjs+hQkuOmT
rM7UbKu2PcKIQ2nux6yu9vmcmYxRZNxMXp3el4pMZevBk6kW2dJWRfUWQxxHJ5TUYocwKWxOXOPS
EZdwNlELgIVrPCqRGvPxKnLccWHNgI+uUqIDG3Cxkk0nbP0FfAnlFKdZ9/JnWOuALnQHGDNFaOCk
Mw/zhY0X5TzMYzYZl7PZ8zBwLf8exirEBicwpaekaWrcsVyK+8moP0a2XV9D7uB2E+Jy7uuQAjoU
CQ61l+qPjp3ruyKwYPLPg12sXh5zqD3zULPMiqUG1m0nh2pqkx5aBbi2bJpOY2xGr9J3vUNJCNkg
9THDYHtpeVbyUgbsetpJt9+amMUw//3aRzIhJRE22k8l71hzpQhtk6tYuKS54kVQb9lm4BgLnmYt
kqy6Koowl6KFal7HHRpNbUbqkCLAByTycxG25C1idxfUhfub+tyzP8TVe5lZ5dJRKvPBACW3adBR
PdtxYuzbMTN2oRF2d3JGpH5yRLl8VLO7IfyoC1anPLvm3PFtxiobbzOaHcbp4yxSaAKL2ss9zn/a
Bf0VoyJWHcKM1PZk7UJIinFhDjl+M2O2ztAfQqVbMcrsGjVl8Vy11XPRG/rd6Hf5M++yANxokZGZ
OycFR/XYxZBX9jqtiNHvtLqd7KXqUaHu5Nsb2Usa1toIct2DaO/A0FTg34303Y3UkzV7kNgO25PA
995y057lRqP2zosFwMxO89meNxDCkqpbCMNpfk0bP1DKX3WaDgBEkMRSy/4daod38pX689C0Ai/E
IsXD/b93/NW0a8FuC3KkjE9RgXaIZ+SLbDK9U9iQhkZ8nU1rbLHDr6LhJysyBJmH/jfKhy9pzybA
y9AJhlfUX+J0sHYCXg5cF7e8ZBSEV8hs21vbHL0ljze+9vnQQjA42pqLjtxgYNcng4XjeGu/GhMq
05bP82uKFpEZmKdeCP/JD/r5h6I3e9nMOq9e162F5cU8GJcAezsZJnIbczNsPTxvx8S8TeWUXnsX
Ku2zvHRiV/yA4NHSmYfaTdsvWfpgFMZ+Al5kMCWrMmXjWRjKYLy2GbcfgTnhOGBvS6YE54cI0QFr
VSZj/0sttcecKuOH39lioTu294KfF9ZjU5A9qtjarRGePnqZg05gOKLZGk/FfgCJg/KJphTLpu4O
LDVc8Oz0ao6ZbhXLTVdF4ueP2XwYqSxQabjKiOoHJ8+Z9ipd5zC0vbOuFda0yFvo06rtZysgQr26
kv31SEa46NArFq1/jsnLLytzcBd5qD4lDuwrG0mG7Uj5aWP7Od7oM8dVCgfFMwG2KUocGvEcxhBY
HO061V8ck4/nJvpFtlRS6CCvnxJYL/camsOHushrPHEd633sip9OZmXX0hPKHfLQFL2tnt8RPg9z
NvJKNRmTzLD9af0Xa+fV5LaubOFfxCrm8KocR5ps+4Vle4+Zc+avvx8h25w9tX1CnfuCAhoNUKOR
RKJ79Vq8Z5+5uTQLOwIWEGpNsISx+RoNXneXUcS0DmwbJLFjubtQ6ap96VFu7cI3OaCdg9yOPJ74
tnxRRn4g0QFRUdFuvY3pgLCE7y34y+Efo5WSsouUUNoRAPw2lBCbJzoE5AV86D9rWWCITNXcetUH
3d0idZJuzSJv7n0zP8fuoCLKpXH0L5Pvcg2zC0Fn/2qFxX0n+chM9oF5hMQbRsipMeKLl3/NCr/2
Fl5HvWgWtD86dSNr8rYPCueTn6ELXmtyebQ5QCDkalbLsOEhS4PBYVNGrn4px8ZbdsQiqRYqQpii
HT9a1E1kUfYpXzSlGb8qXgXTQp6h+4iWPJ+oYZPJ9iuKlu032w5gVukoOOOGEm7NEmYUVzY6pMeB
a5W63373jGFbegWJu0Z7alPdoUpPuvfMdFfrkC0MFqQjQ6Qu61ohupL49jaCk/yY9VW/M5GNdscs
XSuDcxzjCoVGgh4EYpp+0waaucnc5pNvpfVFze1gUaVD8A1epqttFNZbzpcHKmdn6UGDvnGkuj5A
/XpwqG++wyGRkXpu/bt0AJeOFPGp9/zwXjQQlClHKYKVfjJFkgStGGK1a3I7yrmzBuUsd/mn3s6v
hZkSjc/KJ8rH4wvEzvJzJikQeCnWnRrm1XkwymsXAuXJkzA8Bs5bKDcom0I64YT9sPcs2FWA92f6
SbpzGyoVfTP53IHK2IJNh5ppGkqDeZkiWw+m2nZ3jVlTuC4BatOlMFiVcuMfVac5K3Vjw1k/IQ4n
YKLv0OMR4a8o98FIDdAXCLtoKMYCTy9cxNjxqy889KewaA/PPdpClyIOn2slq+4ItPJNGjsyfF3V
vsh2Gi4oski2ZdD+ZZMJuU+AZZ/73qK0UUf8kqeN7ETvXkxCGt/do4sAXHmMvhHWx6NTjGHvBJPu
sxgHqtUvhgohS2DT7Trv7eKl0MJmrVkkvMXQ1ExuP44Cv6w3Uv/m5MOyqykDJcqmpcdb1+LUenR1
Kv2WE6jiGHn6A6lgael3iBD6ziGthmsxhMbFTkC1dvVad7S/ONcVCzmsv3W60V7HOiHtlEHzWQaf
x5LvYSipy6EJqx+d/tjZFiw/ke+cCtJMC1io2hWyxNaiCWPEUqTG3SEUR8CJr/M1gcnzmk490tDX
RI0Lijgxick2o1CqQxN7KYayqid3klJ+i0D1ZOh+PZWR3HIPghZKDK3AG8+DTbCM+9wTmM/uIWmy
JWUQ5lOeyckC6fiGxDkqaOPUzDpqcYR+Z+ubX2fT7Db7Otwe9trA1X8ruFkwZQ9B/AMpUvvQF3A/
2g36NlTdJLtAp8KK+kwqk0u4yThyDxst14rLaJcWxZZyQwzHuzp1ke0yHtWPqU1ezufrv+MeQnIu
g0oBwsPxAilztnaDQH5oxshCZaiTn/L4vix5AEWmNblv2zDctXpZ7kPPqS9DMCVfnLj8rLrpWS74
pkdxv28U4ExEubSlaWnJVWsMfde4o7wDKx0ti0yN14phFXsF+dUd4O7pltEVZKZ5LqVgea3Kpflm
58mjMiATVGWyjGyNtO6MMP/BKe/O57fws9fyCjs/yqBoCppdOdR3Nl+lbaTa3bY37OEqW7a3ggNa
fZVJUCLuHf5IzTOZLKDjfJmvZl9bny0fntOiVaoHEkzNpojrDKxLCTaaMBbPXNU1q/QG7V4r+lYg
QexnZfwmo0gM5jiIn02ggZsWdpPjOGqwtBhgeX2nU8jpD2e11u0n23EUfrI3RLmKr4FvUN5py8XB
1TsLPGH3pngRP5S2BRTfqEyA8E2I9K8XroncDHeJY+aL1jC+hUruPVGKOOwUiFO3kJ46z5zRoYpM
ve/QWAAgTJPhYUj0jrKfUt6Uadu8wot6EB6BifK8XRCfU7sq2zZ9tZMtL97DCWHuFfIPJ/6XEam/
2rxAPeGsAoj8101P0H1Qg+GUEvZd9IHjPhm6Tjio7A8T9qSDIFwretCCfR2fA4B6VNSU9RqNZunF
471cmehf7rm5SC9NOPoLu7VJf0+zVWOjOGPoT7IM0yiJBx6Kam6kJZAKTW+7fdMQvR5tJf3sxNZb
B9L0Wjihfs00/69g+s0lubXIwVEvqeODYcGRzT0iUsO2b6P0wVOnyHXWVN9NyLOSoFHeOOW8FXJg
PRdQP60VJfpsD2W+Iu/pXJOpAbMMkyq5o52LzL0Ev0elrMYSzJLvls5VODqOCTQ/JIk923KpN4n+
8sMy7SLcYuJKV/u2922z2ERcp7n0bUewWfL8tZ3l6VnyKgQIxhjip1aLT6AuvlgAJs+BZqwzv3qE
gjpYqqN6GivnqCfEcS3HVs55HsGUPvjKyqjrfufElbpHh2S45FMT7NKBkAsog2CXe06w0s1GfTUH
+PTLvv9BMdzod5zYobV6RsI5WVS1k607CJL4uYy98UAGYenrkoFQVK7t5AEQW1yYCrEaz9q5kZQu
+cjzfVXiT76jQgNjIwKjyflwGilWXSYa6ejQ1PpVh7j8xpYHi5K6pmkXUd08QhaU7IRtbqgK++VS
2Wq37qxOW/A0ctZJFbzaVUewxdKDl4mNctUmhnaNHN/Z+BRnu4mxJSM1nigwSneegeJNpxYw/gT1
uSu15BFGBZ6rbRmuJVXv98KmJEBfYJcFDirZV44C1puiEoYaJzky+wGl4HaL2sRXGQX6g69n4wE8
Nu+OSwYjoKj/1IA94kEw+iRVpB06inDXLQTMu6To7XsZeU/ZUlsOPZoJUNwmVhpwxvEDVL+9JDiB
GU73wUjAwgbmsSqsUV1pvuNC7tI9eETDHcMkhT+GknmuQSi61KvdS5mX3fMsPVU7Ixsxmjw1ofpd
PpsIAZz70echDyKuZ1S+CKJH+hOfHxOMzhKG9/RqN5OucPNsUYx8JfKZ3JqCvPSqgCFsPUxeYiIs
Kveuzr+LAUKn8pqEabSyrHK8wjDlLDSl7smyaOP1ZpMNc6vGtg7+FRcxwWlBvxhAJCdL3oXRUjZS
HoClpjz1jlWcmib+2YuhWoChGxpGSK8BKQufW5dfIj5XsdxuYu6E59JA3VeSjXybKI5LVSUNHwNn
39QW8ft0PBulyQ0gCe/rQor4+vOzyBOshSIsDN0Im1BCUhrWvbDVdkagsYK2NLRVjkmVS5KOqC6o
v+0op+kqK4a7BjqgqwyzwVJzfe/e51VvCc3FZAs7WPO98WoDJjrxpas6ZQWvoM5t2tWPTq4m2zrU
P7d+G5399i+C4OVd3Az5xrHdSX0aBaLKhXRT9OBUhiZHdOemtu76oh8InSI/0puyidCEBV+1FH92
YUX5YiBvsTB0qX7h915Z1qHrPRZ2iVJbWLoXU+ZDEUSQ9gTR0WzQ5lUbg1vLNBRNB6kHVZBO1mcL
MaX2xK3TbiV1sXrVqodAkDPJZow8D2/wjbtJJhy3pyqM9MVIQQinXnUK9SHgJgiWRFP4Co8Fvtls
FE/WbgROZd0gRtqr8AtNFE7Cr0PXCr5oE117eATy0ItXjaXohzqgXt8BzPWk+Gb1wHF6IfdJ9gTz
4xqYpHQ/Pai7TaW8arFTnMokIDw3DY08SZbh0IUbCFzQWEnbXlojXiptY2C6D5Wefad0AoxY2nUH
vmvoiJOpujeyCLycE49bw3EBXJXSi4+21UM3JEu9KasnbxjKpyyxrzlkwne5J5VPjtYZy3YYGn5h
Gdq24m5JUYQrt3bvjCzvzm0+uHdpaP4FP2f46iVhuQ9kP6dww4tezYjYJHHIYCdmI+qowciTKhOz
roRwVRpJj7Ktyw/cP3bC3Ftteor9DGQTB00AkqMPeQMZTEOr4hX1EOazEUcQeKtwh1NRZT4nFbFv
gGbyyp6GxiAr2zzj9i5FlvGcUKUEJFSJ12Kt6rTeFobvZn1b24Ac5m6vwfCLM0941SYbXQ+eNLaK
2j6AtJ36LzFUEalcw8wvb4Rz2oFJ16Edvc3KXpQSuvHz7W1t37srCH/krXDWKKZYlb7t3mZjs2pW
FmX2O+EsBx2gp3ZKw4rrjr601Os62oIb3RmW015ab7A2STDmJzs6ZkTonlD7ahW5e5oqaZ6Ssn8h
P+ecM5gFdjA8wK6v9d2lqeM9Je3O0dIk2FiErVa+FiOVWTdTq3XRnQ5SwZVzNYC6NNWPZEcOdmd3
F+GflkG84vwcIF+OuomVdjziBeSJ5TBGto7cRaL039PcaL/mua8iE64ZF+rSw10Ab1RNOuzaGNFz
IyMVZjqpeiCm3i5Dp/deS0LHGw2eg42YVSpkP2D7Q11kms10IH1V1l69wNZemq9VkXg71c8gLe8I
24WJWa4qqSi3IJe5b9neOBwcZCqMdWhYv7rx1NWVpFCX7xzedfVEyTfRVO3lGQ/u0HkvJn8eRcvD
SoIG6EXj03bvxggRTSPJ6PRL6A0PYhSOaXZXgM4TIzBWxklDoWcRTPTqYwnJk9338J1PuyLQqW0m
dq1VaEraZXDln40u7S2p8y6zmQf+/BC7gCknp9ke63Au+kNgLj9MZF4oLwo3Gbazs3AhHsFZx4Rr
/vfl3JYDo1EqyjPCBBvqu4fP9mi6q7F2utOgpPJZVgl3NSrAwZAzsj9ANhFMikKiKSZZIdGLNWPi
wUAYdrRQFBI25XcvzqYkc4s87YcJ4SxmYe1F9GPaWSxD89eDRwEii/UIiPq2a0VsGdgTSalmAZJ5
FQ1jesiq4GdDbWB6IPKdHkRvnpj95okPfv+By7w9cDMI78X+8zoxnH3mK/0HLh+2mtf+8VX+8Wrz
K5hdPmxfedKvl//HK83bzC4ftpld/rv344/b/OsriWXi/VDaAX1HP3gQpvllzMM/XuKPLvPEh7f8
v99q/jM+bPVPr/SDyz9d7YPt//GV/nGrf/1Kbc8veTrUMkR7Bx7tgulrKJp/MX43FVU+q1JyhLdV
t3GjR9n78W3Bu2X/eAVhFFvddvl3/vNV51ctd6jQrOeZ9zv9u/3+3fU5zHD07vSQp/P5irddP74P
763/63VvV3z/l4ir18N4NYqu3cx/7fyqPtjm4ccX+sclYuLdS5+3EDPx9C//YBMT/4HtP3D577ey
nRLq3FL7OkhGcGykdmJIBGx2jH83YiYahuKgaldhFhbRq8SC2dd0y/AopksSSHsnRpZN67yHTGv0
pVcZ1FbVhnSfBTEEanX/xCkYIttpFOdUErbgW6Z5sWYMdPNA9v2HmBd2F56ozVjCiCVsoql62DJM
HRBYDdn+CbroC6Qe8aWwpXjf2Q6Czx11vrYZ3RoYKuNznsJAOnlpUYSSnJgNLAk4myefbjYxrUb6
WwuAishZA7WM2Cr3e+qcc1Ve3xxdWCVXlRHY8CQb1JdkIxI7nOzBYSKmuvEjtFxt+G4M6ue74qIT
NCBvH1LdMw2HwCouhRIXF0VptK2nF0DXxepWq4adW4BseLfa6h2AyWnzGXJBdhQLKzNHlsio7+e9
xNZ+p1UENb3jbb8gKZpTmMbQ8v66pHBL+64/qzxY3Nz0kSOape4cuewpYkYvyJsE7G9i9dAjU6L+
Tri+kam/Godua/B/OwLK9U5+NWnZC8F7YRTL5+kCnIgjOfoh6RpQFXZeUHSawvSRWfu8sPzbwFEC
BzTMZM+B40JwRfDqtkIY52WSNUZLkh71+t2am2c1lOsuTtLjx4WjMvj7JpTuP+wlhkZmnol0G3ul
MtCqjxFaG+XOuwuaxLsTPcBeHrqtpbd1gcyS12Z2nhB+nTNG55HK0sl1XnnbSGsfbDuKiZsG+kE0
I6GzA8rI+kH0EEwb9omULMRk8ttNDF1d91IKTliRURyN2Ky0aB0ZeBlqYz7EY02h3rWSpNwJa4uY
3BpMrbYUE7fZyV30ulEm5K16J+E7e5BxMjdSDqUHeI2fvvNspPiPiAypBGz/NqmNmb7TVfvrbDfB
E6rwaaUZWR5X3oqZ+WIOGoag6jooTKZX/ft13YYppXqUGtpr8SIMy1N5R8oEhi3bPYjGyDIU62/t
bO0iE2tGTQjRwsk3AdmC8PWA8t0Yd9K7DfQiJ2AQd7F02/C26N2GZQ/XqwRDw0qFGf2oT00Y5s1R
DEVvbj7YqNODNpaD2HKe+K82mJfdrqH2ziaD2i7l4FP2p4QjIgrIanL1ZT+9hkbK6SpEUEJMEG+L
0KBGpDaDIx1eWvtAKcCYLsQY7OlPo2X4TwgtyBthBz3mHOYVs28phC3FNmLt7PNhmHs91RhOvR/l
6LPUpGQycgMmNz2MHgMAanvbImgg8wl7LVptJzwo4HI4czv+1Zpg7GlGdV1uxiWQKgsK/wlO0k5w
kmYA1JOPOaVwoiuM9TQjerOPWFL1G6tHvml2FeZ/GgYCojLvFMvjndvWw/3oGFe9TrqnggP3IdfV
cj2UcfrV0w1SSgCsCJ0NkLxNKSg5cj8VBsDVqIB+LaxrdyHVw16AjQUKWTR1ZbtLw3CS9WwTsOWU
qrp1An5rKSZukGXXccOtZvPRfwd69uo22sO8+O3m2FDFXQUw5iJw5R6cwnEOnFz1dCG6ooGL3QBC
UKFpf7OWVEH3hWpstNkTslMXGc7Jh7wRMrFTI5bbRR0AsCQskJtVD2NoCqG6PHo1sjlBdVfm8D6L
nmjyIaHaNtVBdbjVz4nody/2ADnA5KxvhbOsachBRz6cqLVVXfo0fgldx4J8OAZyKsUDuiG/bCGp
rIuY8Kfen+xJn77Ev/eI2ifClvmpdvLoDPd/dG5Ka1U5hD4h9fppEpNj0Y3gSSol30NCe5JHe+gW
wqfqQFCT90QZPnUi6gOnvZK2roKt6MaN8WYHarZ9ZxOXCn/k8IKfRF8iZNr3WgLRne4ckqnpTQVG
ynkseugEo0tiVruPdql1Dv9k6w3fPUiIPqHpPvncdhVWMRZrRNMOlJ4sxUxRDPKOrHJrmMpV1/38
pSbe7MsA2c3Y15+JetRmk794XiqjoN6B65ezFwUJ+YvRmY9iRZjb8bnMeWjMdaK1ZsMPjU7J9dFP
ffcoekmXfxk829yIUTcU7tGrgCRzc//lEv7uzbYOmCkCIy7qE9PsPHFbLPYRO364XE21ziqtk4kT
/2/rZuefawMZFQor2Mh+kG2LUffuJbmEhb5w4k9E7z4bva78QFzbMXRSv7YXPsZWVH922oiUTtj6
D35o85tphNLRrM34+GGfBtKvo9+V8N3wIT4pcmXtOykn/gTtwKJGPOcUIC8xnBtYATdtCPQSLIJZ
voaR5Kxj2LoWFoFyEqZJtIZ3rDk1U0Oy7n0z24SLIivrqLSl/WwXC+ahcBO2NNfM3Rg5aLX9bUsj
H99fYV6vhaQj6iS5uoZBIVSMuIMFK/lWDGM5T+6cJL4DORvlyyZFzcLzUdvytRqerx4FLkUL+gWk
Wh2J8781GXq96L0acHsvxFTYKfBYi27uJajAFoTV3hndIjPXWheCcnOqZhMokTKVHPiPoml0CCTQ
ur8XI6+AAGf26Ca3Do/AGn958NQE/lFB3lsp0mpF2tE7l4IkqahjHtvdrF8LI9SZ/nkQhEjx5CSM
f/aZ18w+1US7JCbCUPN2Mlg9GIRy7RmukMhV8ue2Qonu1+DXTCEV0ialOopimOl3T/OydQiVw1L8
DM6/itkAM64/Tcy22+/oNKEPLoH06WdVNPNW88S8bN5qds4QbCJem6T8rtfjI7X+/cIm434YI/Ri
1MTyyLVSUhRbblMsK7hK/EZ96KdJiDHsZaOAzBa+vWQax6Ca9G4zrS1IqwRHu1SDi5gNcv4jaQKN
uRhaZObvdK8/IhwkP5bDuqU+pgJJB2QhR17NzrSV25j+PkXo4pRYsHBxJsqjlehCLD5UCzsD2UkZ
armph7SvFoUm/3S9zc9LRa8LJg6GgbOKGBJlp5qpB4QXSdmDTbXxnVtrytNA0nOpRZa+BzWlPPml
ZcN277koTudQhcl6tzSn7KuB5Ove0IrvxSjbHFcnG5hGDxBYU+7HKQ8rGt1T9H1Q19/FqJlytsI3
oHTnH32nPefloif2VTKp3MPSFR/7qCuoX+d5SuF9uOglgBlhaxWqNWvHdbZjkUl3OXW666FuUZvr
vXzZV4lyGEUTVwCcsklOcCEM76am+Qyuj4OXtD97wuWdtxYFn9JMLnegd8qDKkMs+VttUEgOimEW
ZEfSIv5RmGqhSlglpM5MOZ0o+H/pEwrn0qRyTupVoMdIFr5b0Sv50TAt73jbQMzMu4wpdNer3y9j
aCsS5aMXL40gfyOVmj+SgSoeJSn+Qq6/PenTSJGNfgdkEimrySMv1OIxC5oV1OfjVfgrxYgQcU+J
lJiUDLO6V2tC99Nysch1YwXAEVrftwvYcXJOUoPafi3Plx2hkoUZOdlROIMiGPfqQKWQuD4KEfJ+
sElLQlxttdprU5Xa2ZKAx4qh5UGqPNZU5Yhh4VjVQtYj65x6kvz6c03bKtpZSuAZdwtHe53X8BAb
XlUVtT8fTsvAir8lYHAu2dSQwlQuvpoY635SL51tYiLRM3QSIlR+xFA0wsXXg8cedOJhNokeNaO9
SXBm3ofcoX1wUyh/f1/u5qlSa+72DljX6SWIprd0GNRTf9u5Un00OHvmsA2o9VHty53ZecPOVuoa
elpMsWpqVK2IsegK622NWG5WJBGB4hbV2h/BPzd19g8LMpmazyiQdkrDEUI0ceu5oK6mcSVL6s1I
ucvP6dnxg22cVjRm4/xcLKZ1LVa3Crj8j1sbsWMnaHv+bduc0pedNsDfCC9IvIpQnPmkNE7HnVZH
pNP0sk+K/QwpsvUC0Vl5rkIkA60+Tj+l7pCvbY/yco7YED2X8sLKZGXlTMh8pKDTozEhN0VP2EaA
6MCKpxnRZL97YghNGtOOEUPL00033qzbyzwzn+Clbq6Kn7RXVTHcVdeheDPbTLnwzlXuboWpo+gS
ltmJ0lUb7H4vjKIJIYbYmgA6Jp7r5jo35mNYu9kVdKbFUdGgiDOrSgfAPRcsQlM+JwZoNkpMVyH0
mrucbPVLU/EOVaGB5PCkxEz9r7WQ3aY+6tOwq0GwUiHsnsSsaftfu8EZ7sRSELCXpFSLq5iz9Xzb
6Gb8IOYCqV6AwImfFEdxnjvkh2F4cUzpKYAp7wpgszpmLojUaZRAbXDrNU6MCIHSVnsx0RteeXVK
u9nBpMXzyOQ8TzS+tJcVvUHwAjfhC47N2zQewJTZV+yOiFwR+f5t9W3OL4FjSJqyljzP3TidDw9B
7GUX0cgG0lBjjYCuGCJo/HOiyiuoaWTZ28zO6TSL5ES38qMc6rnfu0S9kl08X3XWXZMjEPR7Qqww
OqJ2oWRBxqRLGxOm7T3XMfepgmrMRE4pT1J7yHKhFSxoLefxPI1wIYSXYjzUdbGrdIqX/WjcZuT/
YXny2qurqXzepp4WnUM0AC/klH9aQjfrpqgP/yDhME20eV1SwQCYlGjx2pVi6vRDB55ACGj3nVNb
12FqqMpFBbgkOhYrgXX1E8O6Goprbes+shazTVck5USF01GYxFLhC43Nok5VH4wiu4lJxfOC22Vm
23wZp6XiuIWb5uj4VrunMJvi9DgfX00euVeJ3hCPnIY2bFSU7ev3fStVj5FubT1ZHcGatN4xBmG6
DMRQt6J13HjVTswGRf81dKdUPeic54JPr/CCWwXiew6EiFawdVEp6QZajmArhmNYgKJUfOcshkoJ
4lNKX1PNb+64U8W3ReizwDwMU8NaeOWaIS3KEjy/GKYWhJ0qgtt6wcfWzDOUFqAD2le5lW750dUe
STbwSw6RwF+BCf02hPjf4AjslxZS35cPvjo8AWix4JvGqLzz+LiieNdZ1fKoHdupET3RBEhRHa3C
dws40JmRgFstWi2qIdxkGJXVg+bU4WsX1U74lKdN/ZrLzZvSBBvbKor7vJPVJ8rSgUeWFU+Kga89
9aA9Vp7RuVsxG+ic91Et0QBg4Dyg/H2MXGBS0eRcEkO8UgJ+EJNifVh8j21OQ8Li5+Fnr5RguJ68
pRxi/xFiedkw5FXMV+1BNBRfyYb/0Blt/kAx50gsSYbscnSjeGnHHFdTXYcY9bd/3WZbzTeMO9VS
39wEQbK+U+JLl/FLyeMk7PigES/N1IiJPk3Nvdcnz7VZ/DJNC9LUzs+lGS5v/o3pHUJ/PDeConQi
nxe9uan/wTYkxr/zm5eFIZ//TKr7lR57EVhpF8adQadieKo5VStfhTGIRvTanDzJQow/TIMFDXZ+
4J6E/baDWPLBb7a988nh6tjwfXhT5ELlIYMLv7vSvET0Pr6aVCc21PNYt/ijo9hx3lv4ab5krAt+
VWDqRiNg2dmwSvOpjfKNMXFLizHUJgHgYQCNs63rNTSM3o2nhY0wijVzU9pWeMjzTroHOGg8tlX6
XcqM7iRGhFzVDWczY9XyuXlEOGQXRFl/ShtbQSWHSo3BDFX0TVP1ImyiaVMDkktbzdZimEsj2N2i
HffEbPn8N6X/Aho6oEJNadAKzNKN7gzNOYoqhzqVwDtIE/MrmxK4BiDkj6UHBt3zL6JnqNxtMqWB
HfnvE6iMET12jVdhN8ckhIZiclHiH1VHIknskWS2DzlEr/IzJ5koyFIbettY+JYDCQP3e4wwyTGp
4+xo9eF9oBvJNvxtEvbCLP188bHbU9GOlTf6tlrMv3P6vZuw/XnL3HV+7V7n3haQk71WOic9V3HQ
QrRApUFOjckiMFv/LQXmSRHRD/4znzS4sV5HJatXrmLHlyyDSRByP3U3mIVyMXlGW5ltky8p3XdI
PtTjydeBZ29Kn1Iiq7L61Tuj6IpG8wCot7XmAtcCsw22Wx1P8/QAxX2zaFzeJnSTv84TAfSwKLGh
eSkn2QN3W36OoSMVIyol9GOVjZ/FSDRdrk8fmq5cq9WQPQibHEAEU442X25MLqLZpGqDtZjTJxP0
J+p2lLRmOduSpLYXQwtYfd6oj765Ctrlt10pBztQJhcuxB7Cljpwy7pxH26EjYejYFmoQb2DZ+SS
5QMSH8gsPbSO2Z/hzTyH04gy+eJhgIV/A2nauBJD0RDDfwMoHxKdxC2uDOfikvEWi4Spptp6C7NB
uywhhqZOuB9AkrlIM/a5eolBx+v5GNzV00jYVd/Ujzw7HMTIlkcdlKI6FFsLya2FMN6aSlYvropU
mNbANCdsfidrd/oQLqqkDNemIxV3QW6QnYWadxdbinbH320DeLaU59YkgSK3uv/XkCvLBDIUirlb
/ZDqQfbVLyhctWGlguxIktbRWFgnHYaSg1PJ+tYiKHJtqYdcQcEivxpZ8I0MV/nDCrcoangbfmfK
rUX13LVxVHOZFR42s2mcRcaz+ampnYOYNaUIxvt44COO1qi5k8FC7mMkblaaWponyubfoFTwKaBQ
kPSeTHMz20yY3HeZ3FBvjoewS/2Qt3BZ/1pG7eb/st0/XVXYplfIuUtdeyDlyyl9WU9NM2VeRUOx
0SoE8HuaTcLDUwdl06gy/9DJV9jEejGkEPQBvLuxF6N5X6pkUrhAthnlUocGWPkks5w8FW1Msaj1
BSp751KRYRuqtNhlqhzcpV1N9a+hmfdEg1CeclzIldAhXSCLYXzpjeaxi/gES321NDpynJzyjzd+
1XdUq6I7OIm6LgudUpmJWVXVDBrRmxrhMk7srM0UtQ7G5Meo5sOFXzRornu//UaxyqGgrPLVg9xo
S315uysCN0TGRv5m8BnbpbYF/U5mZS89BUhbxx6HtRhWfd2uEWpKt2Lojl24kg0t3Iuho07kVwhd
HAd+Kl88mKwoN4J6q5Bl6Yz+M7jmFPq1QrbV515Jfw7LKd4qhk7kuFCRtT9nxTC55vp68OS3dhwd
mF9NGdWhWAfrW6cR6OiOE4ypoFjCH7NKpFY+i5FoEj+ZiCzUt7DT0mTdW3vVJNBP2ECjHEbWbr3p
YZ3CmKIjCUShmZjQ1VS/zfJV0ylRmrzj0lDXudrBPft72ikMLV+JHW/bUlm7GFJXWtdIxSzbuM0O
RpSgE4hc7GoEf/5NNiBhUJ0v0tgZ61Hxg0NT2umjFmnfEPFMtrnngdNpvOwsGtvt61NnX8RgqIqi
Wc2TmuQpS6NEYqlvim4HoeGLmxYUEzqlunBUS7qrJ8EQsgHeJY1hWzIU7Z09L1JPX3Q25JNB3RA3
wE2sgoG23Y8tSpekL8LPjQpHpWnYX+vO40YX5fDEt9RlNF3dwhmROV+hCfqq5G35qGtDdOBRSVlD
8dx9jXg8jjXnq06kjkxtLoOFVZUHfbTfxDrOAdy+KTu576l4JB/R6Nx3A+NGSSb3j7piKl+oKEW7
E4jIXhwdRZNwFPKtnNvUdJoUTVBQ9inXBQLhqWXDNJyP1jl3zJU4hNrhJNeWekvFreVLFYXyJavc
z2XgKXsxEo2YDCN30VEbd57tmqrqpybXxgKpSrlyXsxRG8+mGwyLVkZUcIRkbu2ovb0Vw0Qynls1
W6LGiibGRFujK6HPu6b6J9GLRj+pFqLreXZULeYp2a45tJQKyHCWvHP82UX2b6HXpgOb49ifwqnx
iMKkq1LrPlmZ2WzFBOpbLtInQfZq6ikVh3npV/yvO9BDoutPtDvhJGox3XBOt2Zi8rmNb04NKTcF
rS8IsSbMtEBFV/C5KRw/fQuNUXipJULF6LmO6q6etHsq4PLc1UNtVyeq+iy37s9ZqO/Cw9ChDMdz
gr2gls77NlrRtgx1/QcM+/sqbAjyQdLA8dHdm5WVXUUgP1aLcSF7/0fYeS25jWxr+lV27OtBDLw5
MXsuSBR9sXypSjcIqSTB24R/+vmQVItSn56ZvkAjLSkWmchc6zdFdJTFUIuim1pFmsxNnRcxzvgj
pfNnO3CrTdaOBB89p3lb6stanz5DmUWWla8w6Z11DULqUKpj/Ga6KWLGnnjuJlQg87j/LqvdfIi2
lTGurHxnc0Y7oNyNUvNyZ/5ZnJRxWOwLab7cXrpHwK2wDkc899eYv81z6a1hL1CsrnOGnvPgwIPY
NoUznJSwHDC8x8rKGrS7Di9zEzNf6mRrqo7DSV7KpnhWxtDZpiKxg1tZhzQIGBq9alZyBCCTmPD0
MmtdzOlOI/9TYf6K1zecpCobNukvMhd/QGdeyVYrTt5LoXa7udV0WA3LiDhqyQRVdgxL71dHyQJD
0sc+We0XjrFpirRlz4amYhPStCQxtkqT2psKPTPUrnVN9cOw/VFVhPKVrMYnEN4LzAqEMKTZO/9W
7rrhZ8NvdYtCxt8a3MKB/HqdRvaWLvHy7tog579M/ec01zrZ5TqisFBW4bfLu4mXdxMv9tCy9/W9
WpH+GJqFsdIUUfvEGMp7HMaKe2e5A18Agcm+kzXyMke4yDWD7fzW1cvaifPQ7jLk1wxjPeUsY0F3
I0fKqU1X7c8TsSxZZeZ9hOOFZRJGjqNkMydW6K00nqu3lTvcaLIox+VVVpLOVM2NGkIbh+bXd6cY
ROj1nclXh+/rsODP/fba4LVdfxQEHS9vw1QXEzDFx8jZecgJO3UegVLdqt2HTHjmLbiXg2xTl6py
cBDqMCZ2R0tRNrRVN9w0muf5esI+fM0JLlgJ2hc3aOfShz/qnY14z0nOwqrQPeBmc20H+9fuUXW5
ddx058addW6tMuP5mpMC1YQKRAdlg3Mym9ZZ3rlhY+zDtn269JNDwiH7VgTFvMv5zyDwzQiHn8Su
FUa8spdZZb/rVAsudHKq8nB5SQ2tjBhWlj8s2cah70IoeFW1k0W8zjECtqAiyaKbI/XRdE8YBrhH
/CWcy+VvRdkg63oviTfVFCUoD4L9M5IhW+Fv0zzgMdc8xAk5L7PSYXwNU8PHzAWeye91sjNPwdbP
BtQ6ZFH2k2PbhL2HSYD5MvZv8wkRtdtKwMXWcD0/mmX/8+J1znFg0wAFHqUlyFR/NSyW5TVGCMhx
Wokomw3a5WhOIDNYa3Xoyxl+u5XTyt6yJUBBhB8a1kizinkU5ptYYlY5nvBt4p2gTBNkGyzc0qsh
V/1LGRaqe7r0mrwQBQs7+vpbiyUHlct4VM85fsMTZBuesV8xm0A5zrAK2V9xsdJKwYaZrB+CPrp2
SMcqPsXwXFGfNw5Jnm1CYpy7xIFWNVe1dSBna+9Cc3hUjAGWNarIK2Pu2w0HqOlzShQB/un0podo
IvANaTdN1l/qC7uZL/VDrv9WL/vPwEku/c2sU25xVUSSZUQ+aajrc7O462Ypx+O2muLDvHjvDg7W
AhoGehuxmO0aHFx2/KIiX7aGSLOeAjvlAbWMrYvJvleVeNctfbE+cA9uGLwiYTo/CLs3VqJBtQct
uBWK3cYXQ+uwxwj7GDlzE4qrLvRVlnjpuY+r7AnHpbsaNfF3YFbFxg6FgsCaV717MJmJH1WQ/fBo
J+GPa2J+C0WzuUW6GgOhGhOgwW0uVaEdIVBEJr+51RqFWFoOPFt2ln1kgyzKS+XAYw9CHHnCaNF8
uXaUd8oi6VwOH9fpZbWc5Fo3RPHnznnPxnLeNIYItU0925AWFY5rPkak9Zp1VLCNWpqsJK1PY2ew
iudekm0IIOWr/zYKLFVyMDzDv0wi57t0MtP+k6YYzS4xkvh8vdglKOphWl9rkEeKz+hY4pUwx9Yz
IclwL+uuXeSdqNx5HWia4l8btMllGFHTcGv1ObzD5cUulfK2bEB2oN7kG5n5+7swHEJxXdV9cZt0
OITB1B881fl5kXWyKBuuxd+6JLWSrX4r/5pGmQNzHWCrtZat18H/17mc5YWVtop2eDbvkfaYt/Ho
RKtmkdBqUfZHCsCt/ErxjGMReUhvSamtFNGo25T8znqyYoK9QTOpuFwyRi35o0yzfpRdkB+IUVbC
gCkMK2s3Zo7D7rFR3odB28OcQ41bjUaSX4t2+VJfz/V3I0WpI04i/Vy15kFE3WZQ+kMirPJrlLuC
p6ShvMSJWfujUIZ7W7XirYO2xtHFemLdZVOFtZ2O+H3bfsmFk7wYleLclxCJC+TeXgLyMc9leJBN
8oL0A5BmVeAbSG/2FQ9CmCs8dz9qvIKfU0Pn+Wkoa1myMDN6dkZ+ZG7a+RN7bd8xVrYSp09h1PVP
6ZgnvpsH7TbL7f5JLcvklhXwVTbKyxgGn112iydZQo7D2QoT7maiEhZaM5m7TOY50c/JZpF1WwLB
t1PXkvCbS/Ywi4hPn2kOmJOliPLJjdPq2zpDDSiOlYGH8F9OPNIYR8sEws4W+NJrQy2qL9i8OEgs
EwVQ8ogs05jeS6QVKMO7us3TewnCWtrEUpJtYZLcCTVTV1PLrsOx2op0YaquwOpXj05plo/spSFL
FHOxlUXZYJTwhJPEOcsqYfXNSW+d50v/ZVCoLHapIYeebOqTbD2Y7dfEC7uj7EImw71rZ3t9HaCp
7VplkTwJzVylDpvgtIp7C6ngLNh7uXKXNKHCYQng5xnLsv6cD4L8v5pBWgmQ8twaDpwFPIqabRBo
Bh9iINa1FZEiWx6mmZ6ibZxg+7OU5EU2lkuPa7f/d93U48I3Csi9qXJT2i7qhJypXeRGbqYkd4/j
GNV3eJTUa1xa84//f4+cOcY/5+i0Gk8Sowx3dZq1T2JS3gLe46lcSk3RRbt5GLW1opjiySjH9inN
3nQzSx9ljYXHCE6G1rCRbfHkOWdzRCcpFO1DlujAmmvzzNkUZ+68778OPLIjS0neWsczNsIz4n2Z
qva5YzGwBzc4NjzmGui63I6zp9y4FQBIXN9d5DBnzJbmVn+ZkF66FPXe1l+6PnB+K15bZed/GlsQ
+9uheZvPenuSF09F+YCHbomU41918k7tULwgFByQBSkWgOeUY6uroizpXyq7BU2adM4ut435MFeo
Y0tR9g4HJJ5JznOvzcpu6jug+oUev6u1sUb0M/oKcBI4WOy+6E6CRWIFBiftEXY14rM1KPo5RUEG
chM/k1MeVjeXRjtpnb0dqp8iKA2keoLXUrBEePbcbXsMbPzSm43nOjLFkfRHv5JFHXHw+1ikmPQ0
Src2jE+aXnVPsq1BYCFV6ugsS1o1VWv3PMcs5fdo4LjHKVXSNQAA7EUme7rt69lYY7cUfXUMZ8NO
yfrUtxWqIjoKWfakRK/VYgi2dJAj08WYpBlRdJIj2VrHX+fa2hSTY30ahqHa9ulNFCL9PYMYbr7F
NT6HU6spr3Y/fG2sJr2TJVV/FV2rvgCp6x5Irt1mWYnzdxeQydSzcC2LejHkW6DA9g04vbccfvy+
buxiBmWvzLsK1LWeERpSl4sVjWhO/bobc5QyOAwMG9kgL1qV2Zd+DoIfR0TD1tfxmSCJgv1RJ1CA
CKKNU+CiNbodJ+NmSs9ep+qsmJn2iFLzsE4r4fKhz+FKOI2JHJcxris3LI92V9fu5TYPqvKouRYh
aKdCkVH56AzUuQm4lVgNjcDAJ55SpTFgi9O1w5MeLJ7huZl8ZEGwJvTY/ciT/t5EjOp9nvjBmEZd
3bdeWu36wSZGqOX62Uhq1Y80EvZodn+RgyZ3X6FC9N2xhnwVqUXzUvQYrTdO0K+aEAdw8oM9iqL8
5sRkNrs2tbtnYhKL1xjYdtnalFFIksf8kI1OGXpPfDCySV6wO3/Fv9u7lSXDFu7acAcQZ8vUSBf/
41yysVZm98+5YgxPTEPzbs1lsJwr0Z/DLDd9GXbrrS7D3Shuf8brfiv3o+Ku8w7FIbHsrVsd7Y8Z
PZgdWhHWc6Ylzqbui/SmXfbafdIgfauwAvdLUR2N+UzUmrwvJUWr9KcxfZAD5WSOVe1x8Bh45tGO
QVANWyv3jnIu1Rj/+ZXClyqMefQYYXC5hHprAR2N0njT9aJbyRavr382y+Klj5oLbQ/OY38dnFSc
LEL0g1baZLCMNmDcjrqNtxkwVnKBGevrUhUssudqpE0xtkzcXnrnMeBaRUsOMxJ5qqu9W2oEzLjt
gs0QltNnY0Z76q/qrkZpV1arzj9W/9FbTlIsMb0/esvqKEm+eSXaxqPq9jtOTtY2RY3+2ZzCj95u
pg9EQh4VBIheTT2xIFdZKszNhuNPN88r2QOZxc3Qe7A5g6gC0N59MhJtXBtk4G/ZTaK8qipteSvL
HbjxYdGF8oYPttbYdpXmjyKszvjKuO+D3uB2VBPVdoinbht0dg6O6JRT33v6zVwO4hlh8wFdOTF+
lI2xLDzmDwJDW1SHV13hzc89wBb0SVQwXsunZjXAPf6hHg+129as1OfQRQt2sKyf/WOMoq79r/VL
/37pHzj0l/PLD/TP/tfXDZnnb/3l+/mz/z/ML99/s7x/ZypvRhIoz4ZnfY+MbvjoUIGe0wx/GHcF
ky5G8N8qdoQM9A/807+NiekcELnt2XBa1g71oGQTuMH0Gb02pNga5ZOjo3lcL/WYF0+fUeRZm7/q
C4h2l/ql/+ya/Y7oSbvKMVw5CjNtmlWWK/axHgwHA49e92WLvMiGa1HeNcJgyN+ay6Q7dNGI3tgy
qxw2aYNFpCxSn7B1RpcpT/X3qhcvLlnVH+jt5oqD3lg3D7sRj5r1iAzLJqu8Bmk/LvhpNSdZlHfy
ogyky0OzFSih8EhSoGhVc3srL2nltbfxcpHFwBqtNRIvrX+ta8yOOLYsh8qcbAwznFdynBwiG6YK
VVk4nQ3y/o763s8GVm9N+FK6VnzqB0e71E8JEidjZmOnqeJIwtnAPPcD8i9plh9qp8NFPQPNtfUK
jLvRbldOBHrhzTlQkWdj0b8r5qcx5njjlRy3nOkJF5D5ycW7AEppj/niUgftZsLYlQ1HbEPzs/V7
yG3TUzt6SOACy0D52GvqdTi6MAoy/Sxb7XjhWYESu9GMaH7qEOJaTsNsJtu1oRreWxJNnzR0CX9k
6b2DkmG4sm3wEfPCE0RW/6bL2LfoJbCDXu0+6zDchi3Oc9EZCajliGkMWPmixDXuVCcCGaAh7KbW
1UGWRkIjd/KuvhN9PV7uFZ6xvqVnfGYjQCA4/LCG8hDqeQ0z8bYpqrHcNv3ElhlBvTXJyfHWgrZV
oAWF0o/Rfw1EuR6ryUTvtlJuQjWPD6k2zI/CSpCcRVhuN6qWd+O2kdi4I46xmhKOr226CD62RbTX
k258ndxEW3EALPBhoHWuU54oGOCZeTziUlLzxPh1wQTyZ5HzUXJQvBo9erSAztCg+hfhdGv2ImRN
Eo1lIw3xxFmK8OwRvesLPxkN/kmGs6hrlmCJCcHf2JXQ3ypl8RAXqXdHwq05mqBL8IZSeviSUbRh
8nZVt7AjCtfVH+SFzf2doWpIGYZol13qkR0wlepegNx+KDOIKbE+I7v91xAzrgfihtHbtWpGpHOn
GgS0r9OQJ8XYhifjZahAmHKdzV3hawFGyA1gnNt01o1PSPHXodp+Ki09PLuIea5ktZrqOGiY9puG
qiX5fneDBTu4qZSAoq/oC1xZLfZN2niK3yUNZ6SyMDdzr+V3bhoWl0uO1QnG0Ehg20BRziXIyq1q
4MNmiW66y8Pehn2jOZ+RaN5UZlh+L4f2rWy08dV01OFG0RNxwuFtOJVtWfuD3rXPfZ0HPinyeCe0
eH4lvgCMJmwgXwza9Bq53WcFrAk0QUpqaLG/yYcns2jNZxXsFH/e+bXAmec+mr1H2alevjJwHrSV
E6O0rBfdVlHHdFOb6PfBfRlfjN47KTx3v9guOpjGCDgnjnGdhJKJLt04tF/qCQpd6WTuw4iy2HHQ
wAFMILW/1ATfDM+pPqG8n+1CJ4y3orXa9yVlJDvg0osG7lT0h6bX9Sc9rl874q7bkFjArlmEX1tP
054XxNEmbZz4gLcvJEjErNaYfelfR+VHrSvTNwClrH7wxR8jz4l3RhUbO1cE6kMbou2N8Nj8DfwQ
AlrKRxO6Gbgbod+HDrbVonewnAXqUJQiOXqLgrS8BNOsnsD+5JtpgVZc6y53LiLTbssX6tJiLR0j
jY/YMUwqnV/z8NnYGKFir1ZXxXgIZ4fQ4t9vZVledNMcDyo0kv/eSW0VlbRzOIwHK6mZBQBjBEYI
qQQVkJkRa/05bGLroWrG/j7xviSmga16lkfFKZyCR9nmeK31EFW9umsKMKkDlIJknVqRedOXtkYO
aymHqMyuWZpLZN/o7ploPFbuNq9R+ZsqXdvNDSlpyOwO+2CNjI+YwX9jYNl390LEwP7V4SxLCN52
95XtEmEuUv1G1snLoqeAV4F2xsiEqWRdG+hvuaa0h0sP603PwwMRihkt0R7uVgnWAu+YBf9Y684D
2fvkLlM9TGYi9yE3auehyK32gKd2vJLF0Bn1O9wUCeH17vxFaMNh1EG6KF4671rFNDdsOtR3AIjI
nyp7MSoPRJ76h9Gp04Nr6d4qDMIfZpUuW77Fw9p6smv2Ji15s9WIgvKLniaZL4Ja8PoZRgCgBG8d
wYbFcaCsq3njHrtIFWRsy/4uWOwKkIidnroOlOBkKvlbGGLb7DgI1dk26gLwvB+qQKRfcfELV31u
YuwxIKmWukLHDCIBmuH0+TNysXhhdYnz0BH4u5lG4IfQxrVNWwvYGAAPdnahG8eeTe8+7PkYXXVZ
I1S73ZnzkN5C/2Ypssf0DqtFHoucAh6mxcykDqv5CXszlfAIhmyj41por4zaG/4JKYxDftQOQrZt
5NTfTHXaV8Uiwh9YMIa7GYuDPJpWdq85L7ONPW7cNRyqwwaGtJ76ngibNxBIOEMYJeLDhtO8VdmK
s1D4Nql2eUJKJFvLXpkD59vIXGxHlkFIvvhuViCLqov+bImg4TdtN1ih1sqrG3mQIj2iE6XeP1mh
slanU2Sd+6yK8awZi4OOhdKHURXfLNVK3lUN+GKcuPjKajZ51yybAcraSF3kYXOWdj06ov2O7daV
sVIH0d+5C41MMmkl4xYsZo8cfv/oLnRcWTWkIeosWa8fPDernma4iwdMpvtV3aT9bgQTt8EeSb1L
2zhGv0I7yxJIWYApywXlwnabok/MEzI0k5vaGPSVUuX2I3Is+moa7eBz39V3uEC44YpHrb0I2vKq
t3GRwhypi3hTGCVPysFIFcBRGZ6ueuJAzGidW8JUxuyHEK7YJ3anS7HuA33TWggyuaSl+TMkycZN
NVU9qKnAZwuZ0VWmB/WtvORL8qbhkx8vlWmxQ73GPMlGNTdRHyFGdlNbmHlkLqiQ1gyTc2bkG1tB
+n4CB8bPuDTvk94z7qOyr88QDFF1/atKLHctCpPBODnHa/2YKubaFn210eI0RCcaw87dZTpWRLA7
k3WZSk6M5Wh3Es3wQxMz2vpjVH7Pz2Jw2+9KanUr062nJ7eZPf6l5nDgZOv5Q1t+ZQdg46JBCrlX
i4hMGBQ7Wbw2XIokr1JPFLd/qx/NTvUTdLV92e16KUtCGGZxL2tMN69cf5y0bq2bXnEzBgdVD/tH
eYlcPtpA79W9LKJUrqH4ixLPKPpHhW/hIzKXxTZ0Xdzll1GyDjVN2Ota4h1kv6GF+JLOweYyYOlW
6lGxEXMw+XLU0Jj9Y9Oor1iSlidZNbp4zfYiOctBYPdK3EaiXUWG4qwNBOImDedKoxkIxiLLz+qp
vythHm5M2wgPhJW1R21G3lX2GB3xleiW+iRUt9k3lhg2QYtXsFome1FWloHJix6c6xa+f+dZJ1RJ
kHDFS8C3zEWkCmtCHxnYZk/c0n2zebjElWO+RrGWnAYwaOsqsN03IxIshWqTcMourVcrwP4kd6N1
W4KY1zQ33Yvc0E7g0+JtkiTDXdm21Q1qo+oj0Xp7bQqRvNZ1rKEvk6NLb0+fFQwhPkSf7KvUMHi2
udM2DuYAXgmXLmJx9opJ53RDNN4OENbPpvfAytx1O3vzsU575yXO7JuomqlHf2WrzeimWoUxvhc6
UekeWdeASAQu5AYpkGX4VAILi6qxuuuquXkIouGLHF65uu3nFrLsOtnrNM5vCTYbe88Dat5VY382
HKe4iXDbfbZqzYLCWsRfhI17tDzyNMM+7gf7ByIHL5adlu9xWdZrVWj6YzFO4UbOOHD0uMzooNt6
VvIB86nRLp/rcbSA9mvxFyvqb/VU5xDFjAWoim8aGa/pY/GeMfTIfbdjg7/HYBsnI4/Mp2gAhjFk
zvtgAGVRUB/Ym6hIP6lhxikSgYK5UgsMvYoLii4szO7IytGtJYoOVGu3noqvgVvHGFAF7rrRGn0X
ehSHPkMsaRhwTSZeA4a6NbexgkW4bB1TTmgRkOy1bDVqSO0O1EK8/ayj4umuj2Zx+DWLbnj4a1/r
Tmsx7crVkxWL7G5SzGKhqo3PC8KsKvV9I+zphbN+dQj1JLqRwLI/6+OlXgLR/qyv2C/8U73sr4xV
Q0Yyt3ZqloSb3NMiLOiN5CXqDWXbpegfOEGSvgy6Uh1sHfNL2VpqmcK5Y+KJtLR6no6b+pjdztqS
xGnFVwn3MJU+OwwDMgVX9IesI99JOv4X+kMZzewg6yRARDYIi7yAABzqGAgdezi03bqzQRpZSfT3
2mVlF7qN5Un13uJ4/dosAvoEAVE4W7pm361005WgGmWkwJw68yzv9OUOQf+7UZmzg6y61peF3W6H
X6NkAwnxn0OD1vptlB7N35pZmDtd05K7Lk8dv4Tu41sVKuuyTl5CqA07vfJwtYLEcyeavmODC/cP
npe57ue051/4awjuYFuv7tzjpZ+cKwggTbYLceW3SkUNbN+ZwTt0logVvzfLZtcgdLvKPBFhuLm8
QsoryLnlPJfRyyuYVe/4eaARdzI678GeNZh22th884zvVZmMX62qMNZ8DPkdqWXrEGEQttGx272L
tNTCI004N0rucbLU+uLVVnvYObXe7calWFgN0sup2xxkK2IOPVCmaDhNaly8Wl3+2UsG+wynu3g1
E47y/KoObcTXRs14VTGr1TsYPuSNIjM5J4qXP8EcupP1lluWIDQgDc84Kr07Q+VPnl28YvtuHqsh
/jk8yJEYi1FRPxt29o/DQ0At7/ZcXoYjwm4eQ8fT105ugMYw4mCdekR7UmPiLOB2ySfRvXmIGr20
jVDuw4xEeu4mnzojcg+EeFo8bar008ipdaM6ArQUf5OVp9hiq08BDnNGE53HFnf2EX3onZiwSFLC
qffbqLJe59j+UWW4U9TZA9RkttgLCQO+xiqxy7NrmONJOu1KP96liu87dhzWXxa9v6qaGs/CIU8C
IKxNt2+y+jFBnVrdwglofyviHdPtsYp6rDu1PEdpA8Mw8HLfME0UEJdLnnefM+RS9lNfYxw4tUl+
p6E4vk4cp9vIouynLg35pJNEbIziMkEzNr5nZKDwemN6HgOiCIkh3nAgrMmQT5YPGmkJKCC4jSZ3
djvyUHu12myVWmn7Zhq2eghGV1nLUWGod+vcwiZatqpvE/J+bwRa4lOe4aQGx7tl957k/iSC6iBi
1fYJa0abPuMJjsZAb8Nj5ATmmJfbEqFuASD3BH6IKElP9j+NRL43Fpkcn723u2qHhuc7GmVroo/J
i9umILPwSv2eC5B6gf0tAYZA2NiZn4wCG9pxNMOjacFnQyoivlEcOPdWU+JXNBNuJpuOPqL1dWAV
JjUYIm2JbcJ2DCpnD3fbPovYq31vyvS3Rrfu5AuZcbRL4UJiDceDtFJnoAZlkNzJO1vU3xQlckgE
/lFfN62HgT3u4jmhz92ocODsVas/9bYYTvKuK5Kfd85gKUc1BipOh2v137rijj5cWrt+0VWxKwKT
KWmztIvynYeV1SVtNvAHuq315E02VgtcpIxXU+ZmzzL55SjmF7ZKxa1swj+g8HX8LbaykS1Idpmr
jj3lkI+kk6NUD+8xsbN8jJqANsWw2WVdsNwRd79RVJ10MS6Fl/o60MWuJ3u7kj2uA7IYaSnPGWtQ
mn9NEue8FTdG5Gd5GVkvR6W9a/peih25bPhtdl7QvIsTtXrgKNG9iMK9jaceJMhScrX8RVFj7yxL
jii/BfmiyTHl/YuDoztek9V8spZiBZ55VZvuAHSCkSqiNWs99PpDJ+b+Je2jaZ3jk7eXY4l4Yy2Z
mPNOjh1VFuxpiMzt5T1oKIwEPa4JcqxLkmvTGWq2ka1DGlhAHxd/vRoLzia3sVDsh+o1sJPdrOrO
Z9tUbD8D/AB5KKqe4Q/eX+pR5fBTzvMndSzaR9fUv8h6OU88CdQ5vXa+twu41307u5/HztRYbdvm
LopT72zrlk0YQkNDsM1HX4zYStZuNNzDwhzulYWe3/CYnFUPyNmveku3Ip/EpcUOjR6yIbQ0zCoK
FFiWqrBSFQ9h1+muwKzkKOtyM01WrJiWX+/bBPC3xi7+pvb0aZ+S2HweyvmhbQZ8glpigZMj+mfb
gYyIQ8BpWEqXqgg1kwbNWVlK4KvhZZ4NR1mcgqS4CbNo2gQpGES36+xNIZk7ahR0q2q5xTx+YzZ9
tGxhqOsWdo8Grrfy2yQChLPgcLU53ebefCgqR3lvWVKtnB05R+sdIqN8u0BEvre5t8NErXzhISGO
KMQuDrvUoxH0MeF6o2pP1lCUkT/dR3WtHWO22UcDnozbESHXWbRX1jA2j4VSeLtoSsbtmGTTc66P
H4T+7Y/EZh1BL+FTWZnZxgV5cSCYHt8jgYucjJ3aH27xaKtj97XVsfh1Ajs7exqgACFAvSpObh7R
RhCrgH0PyxxFeQnSwTwugRng/kvlb7eerDW6Ot+QH0bzcWlvLS1de8tRk+39GkOC4ET82nT9wVFj
P1YUx+/y1jnj4N1x5kn4tURVvesNwwFfQ0NoCQCjvTVCUmSx3slKMlrupdmKIsgmnt2vRpS6/E5D
70Q17PkR71xruxhLYeE1tTmr8fgdc5cGm4Zkfgw9DpyIrJxlSQ4ge6j643JUVZWqy9nYdus6E829
7BLwDNvPpWavDNSAH63lEuqIb4RF6u1l0ejD7BypOxjP91DuCes3rxbqC+EK4vyjylt+j8I0xS4p
Lp9UuCs3ao7FQIUqy94J5mjPaSk8Z16MHxKxl6corJUVP/z2c19nP2fUyYH8NaNAN2vrzYV6g1Wo
vjO1FE2LpgneEGL+3thGcx/BJMDu0XuV1ZOhEl7JZ2/rLr0qx9haeqw9c9qeMX3XLf7W1Pfo4/oj
WO4DzlTirch9+f84Ow2jbXDkhU7nlBVc7Gz8vYi7pbIiCWWv82nGaGkwm1OiQDjdTMttv1gByYvQ
agfvEPpUCKC0K1l57WOg3Lu1qlxdxwVhR+kMrOnTrmhJVCX8JlcWGM2Xycl08kAzPOCwDG+GpnVf
W3v5BpWfMBbzzuEQ/7iUAG3uBLs9PzK78tNU5y1La1Dsw0CJfTcI+o1Sg7vWPZy68p4nVTD0W76y
5VuB6Em3BG5NKDB+WqXYfyJE+2CFTrrC2mz+0oEk5QmWZw96mmakT0PYir+kGuWdFFy8qDJeWjho
s8sNNtd+fTLk69jOjXWBN9/QFcP9tFyy2iWOHlbfuxwNEFmS9UYYwyKtJ/ai6C9funlZU99V1pvs
da1uJzY4ll7mu2tDXRHAShwAjHI2+XpC7TXwrkaRfqmG8MZkaThnYsTnqpvixwIsz1q3QaFODQCG
ISrrz5rWvmJ6GX8vDLKheseq62nbotMqjoBmeNBdgamUYn03psh48+opIoKTj8/6kI5+UdXmfY8E
zEYXibjtdBgl+mAuhM6h9694+T4au7VbeVD0SJiRYRkicSubBXxQnGGG74ID4rYmHIwUT5liE1c+
zJ2Nj44GjKtQKmLvqY75G0aT/LXj9tCBx3uDmSe7J8RZ9mkvonUjhnLHKoXsokhMP1oWXHlp26SK
LuXUaopmZQiY5P/+1//83//rY/yv8Ht5TyglLIt/FV1+X8ZFK/7zb9v997+qS/X+23/+bToau03y
w56herpjaaZK+8eXxxjQ4X/+rf0Pl53xEOBo+zXT2N2MBeuTvFgu0oq6IvZh2Yy3imWYg6+V2nir
lclZeEW7v/aV9Wqlv/BFJXbvBvxdrFqFeDY6z3iiZDsSyJkvi51m6ccG8x0+clpBJgR3RpCcZGkQ
gfMM7R280aXVYGeJ5OWdbCj1EWpVXaJr5iLUZfbZTdca1Vvoxu7enbPWl0W0Bot14+bJaTSr6q3z
QVTnb6lBMiibtWwtO6lp3/seodC9WcQvhVuc53Zs7jUzqHZeWPYrzSihj8vK/8PYee3IrWRr+lUa
+549dMEggelzkd5nlspJuiFkSvTe8+nnI2v3llQ6kEYQCEYwmJlFE2at36SFDV3Nd09ziZBqeSs1
ZVinlROt7CIpb5lsP/3+vszX/e19sZH5tG1T020p9Z/vy5CjhkJotv5co5wDpi67y4eyveuU7HE2
hTdSMEXpKKzNbDEfturT3IrVRMximhWBp6Uv+cSZmTei1Ro8faIXoHnlHbec+jBqDv+0ElOk5J8q
1bNMVHnVZpl7Yf8Uo1sxuqQL5hLYYMgowZNfx827dLQh89LGU9zqEgqTqMjtDxfDePuQGoauaqaj
qYapwcMzf74YfekmtddJ8al33bUxqWFr04b1U8PkjT2BRJELwuC/lYXd+6uSJMcPdXPrhhz/McoU
E874dPZcnvf8HnFgdUwIIY4GAlF1syGGETMRsKJL6cfx66bt0xDV87kCcqyqIqdAq7nslQ7YcK89
zufM9a9NSAQ/okrioYtQaeoiEymsBAO70t9fJ0u+vU6s1Wxddwxb0zXbUKeX/YeXWQccOrYsqT+P
ZVVvNLNJNiZz6D3h3vgx7LKrbYbqp9ROSEQ1IiDu74dX34mVxXwgt81HNIjde2jZ4aFNnGEd9QV2
hGV9j0kr1p5j7L9r6zDevxb9KcUy51lUAtfbRgkx6PHjBq7qP0fmXMyA7n3UYen2PTMz7+mKIc/f
z53P+v6hPzTm/Pl75xbf690e2C8Si/QLQF6OeTp4RwkjP3st+wZ2n1yt7XzUmpp8b4eQoP96hjOf
8f1wHCaptewM3ftDb6vrU3f682vtGFIzhC6nIINtWD/foUrVKnTfIcG3SlBsukR1cFlCJ8l2IJ4S
jmH9joXcJXTL9pTXDmIGbVa/l5UeHI24Te8CEaZ3WoxLatw55n6ue920MGQ8P8e4dWo31yECnBDj
aZvtXGwGK73rct0m2BzXm2H+ctfNSX5nRbuGOuMiFwKdOzKNtF70pYJ+tRGxW8A8IJRsV8tIavnJ
iXP4Qj/s1ggz78LRvblqBSsgTLniXSx29GHWaeyLaNt3RnDNwlhfA6/t7kJ6jhWGldGD1xLKI5rh
Pil5BxWvH5UPse9/VlRA+opun9DlHh/grL0rTa3ejQDICAc30U0nJnyb9+AUfeUDULD8pyqrEYMM
6+TJdMbefj0hLzwYrAn42e/n1y30S5dwZaDQa2WTMN5oZUX0ifATBG6JGJWnFnJpig4/ZF1Aj572
IjkiaT/vVmPgvFbORQD55qH+JiJy5N4STHs0hU3jtVP7QL3njRftTHtQ9iSBI5S+lcpYaraPVQJi
AyesAtxTrNTtkbg8QgGU5nrLK1lr/LAL+HuNav14+N4mc5jcruaypVufQ9Ortm5W7wM19x99tclX
ghzFKRtN++KQR18aU1KgSSbjzVi8ZyjONmRZzT3G5eSR3Ya8bmkNr3SGmcHQux5WhjaU14nwMLQO
8egKWNZ8EJByeO1KdBGEO+ZLs0yGxaCG2IRNjY3aIR2dBh+lIevT6HTqBVTp35s0xaiHmIDcsp4f
9UXVJuol1IAvIm+/mdtZ2os61P5V1pF9HlIs7HvX8j86HeyYaBAsy9pK3GSP3p2TGcHHss0gaLl2
DI7IVO5Jx13M1nUfiV21Cyc8kEsbLopbqt66xWOT9C9wO6fIr4YCvwLpXizGk7E4znUpmFc0QbX8
SkTnscvR2ChZqXtrlsIEwMDA7gbEnL11LpjcKin4kfm8+ZR5z/FDCEcxf833zxpthPNjXpZ17Mdc
2BAM3tocXX8lWVastVpnhoO6/gU2SHYUbmldK6lb1yEEdfj7kWOeTvzULxmWNBxbWLaj6aY9TxN/
GDlEEeJurFj5J8UM06UkKrTNihxvUYBMH1qBgh26dk+ZbTdH4snoF0z1dohSopqL8RqPinvzhPm1
y60Bn1rWL0wnqoPQe/U5LPLFXO+7RrAjGppv5qKWYhEKguOBqJ1xMv2+fP3YQsuZkNdqchmFn2xi
XeswXoiDjW57Nn1KJJ875I2iCRT7pj7xlmbeZB+9IbLXHcZA+xjdxedAzV4BxiFapa/1uJk3zzHx
5Bno+6Z9Sv0MGHYCJUTH4RiUdnY/5SVXeRqYm7moDHV2hZW6i4h35Qgv6zC8/Tbbh02W32OQTYal
rl6GQdHWv79b9i/jPGOIJBEmuF9CJ43x8yhSFpVhk8X0P7V+gxO0lj2PVuXehUkhL11WdotaNN2H
vvHBD3iOBVvZ1h7RyNmUU71o+3hrN3qwFWZSrysfpIsBvuSoTRubzNpxLs57c50vdHI1Uh5CPUpv
jONIuqhMuAq8kG+IBWIX2/PSdIWan1xt6E45ZhmP9SCufhmOV0SJskdHFy/kO+rzXPKnIGWd+9Vx
LiZN0C1LR3b7cjqz8FiqeaMht/PRANz42kjKauM5enLwJ8gZGMjm1E58ImvSjm+WddVVJ1B7QC3n
mvnY91ZFpyMjbrNaSCuUppqw+0pnZk35vUS3yI8R23xH/5zvorAimBKrhDAilaZG1E5Nq9rbSRdy
ZuUM8iyRchsXwszkOSvNS5mJYV9MB+ajc71WW/IPN36+sT++pjoxSqGp0lBNFmva2wlehxR12zme
8XHQvXKVWTmIWqF0r5uIBx41EucpK0Nrw5IiPFuFbd0lI8K7EoHFuUQePL6K1gQOyhJ4MpVq15lr
Bou0AlczdEiZzRu0otKLLenTvNpUmGThOW6jOkWopb+0TPX2v3+ozbeTfF0YKo+zocKENQxDezM1
ikxR2IYWah+l5j5XkJrPNb3MD5u+Q50PvqPGBGWUiwRx6TOokW5lpq5zKxI920Qs7zFSQoNUpJl7
KOzAOqhAaHZtPI5nt+3LTY418w36WbfojKE+5oFGLN7Mqx2ga1BC8bi23cTdm+D3DvNerobt6176
z97/dvR73fd2JNaiP3TVv7z8unAs3dZM2xDOtHh/sxhiYjKyZh/Kj2GSvKTplfC8e+7D0LoEE5Zn
xucIPYlWKB6J1fe6eS9qbP2kYbD1ekKBRs1i3g3HCURsFMNm/oC58XwAJZsp+uEeB5LWw99Q7xaF
gcIffLRW7O78Cv+ed9W+mqSahnjdEQMFdwBhVAfQAzdMr65y1jGZ6mTQaOfXJqC+XovG1MRDc2WB
1uyADGyV3soqedBtYR5msyGciNObp4p6JxDRhYBFcd7MbbMkem2bgPe3F6Lwm52n9Jsu1Cvovnaj
LZq+OIOUtz/6aow9vQ0YjwiJZBEr3pu153y0OlkvYS6gLqJ19q2MEWPVpwOIDREOzvz0CrLGu+aj
i+jmdCAdmLvU7oAZuPCzc9OrU3iIA+GYP5sAIn//msj5PfipD7BYDTsAW6W0ASEabyMDSFbGGlq2
H60e5HhRBQS/cBdYh0onnwrT7VaiqqydPxWVDgy3atTpeT7K0I17L1HhIRfiIWXqNFcPFtgpBrfP
qIHKp0YD/2FnprqcDzo6Niwurwqb6aid3fld94A7UXERhZBn4QX6skFZ+TMwdxhVxvB+rHJQf7im
7NPAyx9KpXyeG7RKWi2sZqjvkHuMjr43xuvY7ZVPdbCYG2R66qxyxx+Obp46+MS7DP3TR+On98D8
1npgFmPsekPBjWwmXtqJRdjP67i/yBxtVS2s7oZpA/3n77oyNcu7eYNUyo91c+Pv5yphW722+16n
hyglMaf46bPefn4hQQWxTNLJnt9LqV58OCEfYgN7oajo031WKfJ9F6IbX8kPbQ2HLm7VErUm1/og
C+zAoSwyMW3BlWAwgsgZ9dAroSZUqXVr0x7N6xhqqOMU+zYn8YdQSMxrYnjYRUP3D6HPlUN3ZOLR
+U9OVt/bOtgXPaueHAgC59Gs7XvgbMa6cxB3C3Ajvh+8ssXmDt+jEOmKJRMXEOZ9c53b9iMOXnGp
uLBWaetpJMPKbIwX89HXTVYvTScc72IWRCfRa8ZW/0coZdY7eSN/8l1kBSPtcYsV8+171XzCm/Pf
FN98XAOjb1UI3VrM584yK98/L8Fy7KDmWBplsl63XWbcRK7VJDj4WmPa66e6+aiaO/rr3u/bZWiG
bxyVHJs7YdytGe4+73qZ+2g0lvl6gNi0dnJmhPx81J5az3t57wFOoV1Ejmg0IEGMzMVAUavh3bzJ
3BoxAzdIlhOa5rWuFua4l+kEF57aNdNGrRv4LZF+/X5qKBvloo/NsgsHfY260aNpO8OdVMdqqXVt
tZ2L86ZPtWbRtXayb+t8vJvrtAR4sALpaS7N9fng7DM7H87fqxoRop/fhLfUEPVNpC+uRqq4inE0
ItQ6vMfW64V8o3dzFM1812v+pR5k/14UlgGaBvUmHFJ+bNVF9DRQKy9DkoPLhzG4DAcjKZaxd3GR
NnvnqEp/X3khq2hShluvHft7vRiM08Q/tJ02LYhP4gEFzgWkIG3bTLEhozA4adG9zhiBLv9wxzIw
v1f7pFlbWqev5+LgRMFdOhTLufTaYii0penpyhbGMqEzjzUywl6y3BiuaRwDvWX216U7bCLlTphW
V+3nA/Mm7oB9bhxhTFpWXbmYW89Haqme/Tgv3mkO4tlFLbpzJG3t4jYAkgCRFp9jBMgSZB2fsyRJ
tyl6ijuhZvkj1l93c4OPge7Jgy8rJUCNDl6HU5vn3rZ7YipDf4UCm1wgAyxeW2jMZI5KZJ6+t5ib
eXmKi5pVg0w2VZvJcmmzOvaxJu9FP12zuDxqHiLyfkIxtmp3n6adsUatoUBZk0CF7N3ks4GAThFZ
/VeMigAWY6n5rh095HGS2tq5oTrQ99rytUnMO+dY8otFUnlmV9zSNBn2jMcJihXPDUwvTPp6BACr
7O+NMxW/1+WJyW2ciJYbEG7OwieX+x6rvuWsHJCUEt09FSBmWGTy6qsMy7NiwDjE72RS6Ke84yqP
eYfiM6qNH0d7oixpSn9JVEJVJmYiuskiFeT3Mq+14iO8IdBHvpPBpWmaD1BzrTgtPo6A/LduNebb
uRjrh7x3gYf1Q7EbB7PazCcjCbnM4Lk9d4qCvJMbDeu53q+CXR1q4jEf1fYQd6ZYzR+jlfKixoTB
3LRDOqBBdzIWlglb0O0/mNgYLwo5GxSNwx1G7h/nes0Duw2+ezY26N9H/dGfmuu1ou4cDPvWc6tc
FVezskj5goA+G1auoNjZ9R8GUSMBUCwi/NaWXWSLR0tt5KKvq/F97VURbk/B8EmEHrz1Uv9qhOmO
NIkHCFP5lsGNDAlUXAtW7P6CNPemy5LyJfKSO6VvjbvRC1IY06K/pcDmlxAm3E0U6ZO2r9K4u0Gv
M+Z6vV+t3TBelOgnXh2hpO7C0GAIllzSTZR6qOSHH3RfdVhhFaVydjtNOfcSHbBIL45z1ff6eU/t
3I4/ignnmwOmbyjrkS/blr2FQ9cYXe04QLbHVNzHITViEM2OcnOy3LtjhWMvDCgcZGKps7wuvQjd
vyNFeQpVozsavWZe1doTV/xCokmWbT1XzZsEoA02LX1zIBVJZLZhyuComv/YRQBugb5EoEia4BGl
DnmN2oL+ioOWG/X3nvGSFUHwmKt6ubKHBM8jp6/P/bTJ9RB5h7TcqW5an1Vbspn25oNzs8I08qWA
xLee6960K+Ie20vrAdKOdip1dTx2TlJgoFOFD2NPGtwDfPES4JtRm+5LK/xg4SI9Rb7VG9ceiLHX
kyDwFZsw1hYCqPRR6gjHajDSWgQrjXanmPXttYiqvHkaKtRhFnJtwrd7rFMMDMqc1yQUSflYQBRc
Ywzmb23PKh5TAzlLenWJWwxFvTAxErUzRC+nYiCl3PloSS/not20xYEJZvhaRFHROcJLBH80NU5G
Sz3rufc11h/caFQ/AQX/EgLR/NBXhbvwSiEf4lKvVplt+Xew/7JN2PXquVeKnuD1oB7igZsUWzkS
K/j5LC1Vb24wbKOdyr+9pQ31BVKeWHnloLHIbr9qmt9949VQyjj+FjKzW0RYIzwVweCvyxyI8Dc7
1ZNVZMW8AWpoOaeu0HfYLPIC5Kb1lBapccjdYbhNpaLOuVKenz6CAo4XimaMiJiqyaP0TCDRnlIe
5qOOlqK5iK49kHiO6m3foXLnjJu5SNY43HYE9NbjkCaP6FGZi6RRopOTVf5V17VvdIbtc+An2S6H
Z7O2EKZ89jJHI+yXq6iycNRp/ZPu19m7OqUHER7CNlO1LMzyCJt57lDb5xq923XeV+p2PsrDgsp9
XMbgs/jIrluVwJSeTGT0rrIzf/heSIHJej7HaPqNjj2jpbbVOxzHMqDJBZZdkRVcPKQWV3aZVM/I
pT/DTOL5DLslGW/nsz26ALWmkwTck23vC6zCp5N8G6SWga3x8+jHrydZdre0y9z+7HUJAhUyrN55
0zcluv/jNwGCq57T0nu2FE95SYr2h2+C1bsbFWtBXypAiU7J+DlFP2/KpN78fpGn/RwL4akmyGMI
TbDMJ/j0S5oIvDUqD0TQvyYApw9wO6wjPcMKvfoQ8acY3C2iMO4iJa+2sDzfRWE9Rjpdt8lwCPsP
EQdH+ylpNf8a9N+h4jmOZhrOW4xATzBBb6Xvf3Wi6WGX2Mc1SvbS2v4UHB3q1Wg62ImFIMLs3v5m
KNGXpq77U4Mj9T4z7W2hSvBHSLXvLEXvDy4WfbC9AomRUgF/fYS10rT+e8Ya9VKN/iWqpMZD1Abn
pNHjbYPih1g34Yi2kFc/K1ngLvQ8fAia4r4eRmft5V2CclostqVqPAcxgpKhCTrctCLQ6VqeszRy
Gi4XYMemsNS15rX7JKn0pS/Udjl4WokmmCRcORVLC/fqqpNHjxAz+hLJAm/XZgUh6JtTB/5WBPUH
PR2hcOTZu9nhVPe0Qxco92CQw6dI5QzNdj4nGaQEY2jUI++/uUu9Ot9gyxluhauXx9Bbl9P6qWm+
4TlybcuWaHsZr4cOnlrpRs1JV+uaubuDOISaH+uiqc8x/m4rfLeaJbzIaBGpdrBpK+2GSINCBC9A
EbUaxm9/eBp/TlrO939+Hok7mDpRhzcYkQxGliyEl35NpdrfWhySkPGafH9qU95jkKJhgijshT49
nXmR+XfCDv8U+fzlGbRsXdUN3gfdMIl5v/kNmiKrnrTZ+FXL4i+ox9WnVLViUOx4tAsHRFpSZEvI
5uU5GdStl7be3h+0Ho/NnGVWl9mbQOifEUBozj2ivEDQBuUYg10Ih1RddQhknMYO+dE/XDrj51A9
1w6Gswp0wdY1x1Yt+SaqqUVu0tN/yq94WSAjH4lPTtPp2GhogJFcD+V2adGHjvWT8NcAefeQtI2P
GfZkWZiSFEPvcNvqeXdR2nzhTQgvQEDxIsTTZ4VoArpKuomIoK09BIWmrgc/24FDVVd15R01G4yL
i1SiVSUrdFqsfe+N1SontrjtbE2Sy4vBcyXokiICNdGJ42dX6dON7GB9+gT8jwXT1HXhuiC+vKA9
QReDjeylOik/pE+bLMTVMhw+Y0TD4oPMyzJShmY9eL3cZML21y6r81UVtgVZl8HZeI2x8TNR3hld
nZCjj+W6Rx9s45pmePBqBy6c8LqdiRoZcXXssEoTu2c3L4uNE34iAeFXxWfoy+JcxAzEioJMsGYj
UFqQDl/IMBjWk/MTIXln35nBt2aD2wDiFjIPtv2wh+qX7/IKpxFwPuoWp2ntAFcvgJz4RTWQDwaI
ZJQt+l1Z7e+tkYSxiew6KpsBSpY+HlKd16NIhTOiY4n03oH9vXPa5gU+ipIs2hKGuEbg/ZZXm869
RkZdIm3L/PzgDidHz6OdX3QaDiJmMC6Y1S1FES8HJNZvhsSSBxoLQrq44+A06oB4CDDSM7GfR/FC
S47oerbrIdVWXvcNUnNyX2WmtTPbalzWdYxDgXaDSD/JKZG1yMa6+sMw8Cbw+Poom8BLJOxGB3j/
m8Bzo7oO76V0v1pl4O+LpsWZVCrOJmLetNHUoNmUQPgvliVanFM1dERD75jFpNAdEA692d63k7Ah
GZKHhJvy+zdN/6WDkKZ0hIM6tGbp8hcgm6F3ePf2XfTSBc2V5Yl2rzksq0tWMkuXfns1NGV8q0Fd
72C6L4F2EvmG1reshVQWioF6eFVp2cfebpipR9JgshW297J7cDL78+AN+YPXqebl9z/bcN6OrZLh
XTcsxzBsx+TN+zmVZ2lBhaunjF8UD4DdCHWjy+RjHYcMXNCkNlav9wtfcbM9scFo0TH9vofVeJOx
c0g1S+xDHXPeVsVrs+qra5nu9Q5VrqwReJygg7HwmMXJuqvOBg7jYVLhtGZDJrZNAnggs51D2Y3q
wnCrLRJEX4YGWQAjsvtVWJfnMHHLbSKc6CFpy+3c+9RN//yHS/DLZIdLYBpStVXCdaruvAloj0kD
8qCPwhc70au1E1ke44lLermy74wgj0gRataamCzGNwhSNf1BGSpxTPpyTZQUomPnn41eLU8C81Z4
tNp7iUD+zcCSGmXEVqnNJ5KKqE4SFELnwQ0WRRW3S8UowQ6FXnEZU/djozZ0ai4iZOTTHl3ih8ey
gfP8+7+V5+eX+22Rv7NV3eYhtTTrzUtUdomoMMZMX2KB6Roz9u5C1tFB0Lv15D5g0oNKf7TKPGL2
zujdm7X/zS1GfC9VXWxi0/HO8yZzQsJ8ag1YQnQri7Bu2DTRHV2Vu8/t6gNSz/1JkYfArpN1oJQX
hJt7gB61DQPUv5j8tpsJsDHg2dphYYV2fqyYOBEI4xKlHwK5Z2DDybdHLwLcXeoYC5HbpNVU47Gw
MDVxUfSJcCtD/JyYQd3iqsKwGjU4tKak4XPJWAJSe+d6ob9sECdZVF46CWCrxhEge5IuBtNSEE9J
gBoRCLwCm0hP9YSu9BIH61s6CiQf4RuQtFaelCEuVmGXXkm2Zxe9f6jrMdh5dMgLQJAkj5MU97Kw
jZcsOPXlaDwyQSGxU3UvmKAenaJEM4jeGtLxwrKt6BozqVuMhYJYK8oqi2Ti+1uiRBK5SC/MIJ2j
bWXB0QM7sKhJTu403+0PuOJ+64NGX7C40g7upBzr6umLjzThsYrNcIE4QX/KUQNxC/QvazgEPV3h
RjBNIRS/cVsVcJzti7MpkPbW2hZryqw49m0JeDmMnyyzRDtzUvrVbexf3AKH6VQ7Vv5Qnc32W5Vj
VBUze1gAw9mDKe+2k8HBEwGFg1sm7SEbPtux4p1yB4f33oM9XFqOtggH0I1GbatHMW3IxC5Qgs1P
npt/BuP3UpJv3mmZuEAgNd+ZDdqMEtZWB//tilfV0e9F8iVtyrNpwX6vbe/Woed1g5S1rLTkHQoV
2TfpMRZalywK5XOqjdZiqNrmmKr6pReafj9o/naw8+jWseIBWz3UO7qlZMnCrkOqyCdjl6FiZgVo
6ECDYjDO8eIIGcqPrKyHs9eo9Xa0nermobP2h/ml/GWOKy1NGAJ+k8Q/9ZfMeosCJk+d2bxYyNQs
I39g2pMQ/7Wdhj6UKcPVtgseyGqjoxmPJaQHYAj1/pWPAOTWCsYvSR+IbRxBbA8FBOePmuzkAjiu
s49CZymQdIY8Fp1QoiToBOSeLs47EwNaRFbaoTLjWgvdIB3rdYO90jAbXdoJ/kZq9TGK050R+sE7
oAgZQoV4H4CSFZsw077NqDOiU1s0Uoy96LEGACYdfUiqNoay3zGKNP56/q4uCcSG2Ju+JUhBDsoL
smMHeDeadEXTqmzum1DXlmP7kAgoRX3ah2s1BYLoj+lLb1fF2urbeuu5LVKL0yPslsGlDdvhHFji
Vo95+QqX/D8/odOrGa3+BaMzPGj8+k3xfx6yhP//dzrnnzY/n/E/5+BLiXLrt/q3rbYv2eVT8lK9
bfTTJ/Ptf/+61af600+FdVoH9XDXvJTDu5eqiev/ouynlv+/B//1Mn/Kw5C//OevT1+TIF0FVV0G
X+q//j40ofJZ5liMG//g+Kdv+Pvw9Cf856/LS/evD1kZ/S8nvXyq6v/8pUjt3zYvFQliU5OOZUvx
17+gJMyHnH9LSzVVy5zmGypcub/+lWZl7UMHEP9WiQ8IlYWKZtjWBBOrEEidDqn/NmEJADkAViwA
sYq//nsB/qYZvN65/512oP08DAoTpJlBl2LwxgnHtqy3yzkos62qepB/0Uhg+hLX71w9W4QN0i5N
MkKSdcfl4JhLIkjfQGB7uxGHh9fn66fH60fygzYNttnMiZgu8+uvAPBG1HSae2n2m8lXi6H2WNha
uk9jpwAZ4t63TnIGQq1dEPRDACtB+cWSy9bXCbNoSNSJ+tvQ55Nax4jHn45k4g/38e8L9eNP0n9e
L84/yVSnaIsqzQnI/ebClHAOsXtCYU0f0NCJgIKu1GbU0M6UX5M6VG9x3+yKrKq3huF9NoVEh11Y
1gpc+CIVyjs3RfgdDg+YX4HlCMqFIRJPI0JOzB+WUkWwPDdIc8ms9hCMdiG4yHKH/smu0xG9Q0Hv
8fd/0Ztlw/wXCVXytKHPQlrr7Qy3UNSqzyompsTzGXlkr61tPyvXOQx4I3cQN6Af2VZRr+8A/m2x
EVuQabKyGpZ8nz4EmcQFVLefXV11/tDrazzqbx8AvMBA4bCi4SV5y7KoqzosO1sme+gFmEBaaAip
8T5TLWT0cWFjGYbo5mAUH4TT1IcYWM1C74p9bPkophJkvqJ97qnDH3/XLw8mgxFaZ7wj1oT0EG+i
BiGpzFzHaXxnRvuCCc3SUBt/KZQB8prGLElgv+bjtDdqabjVve4pR7lqlaVFz2xo1BDC8v/wYIrp
XfjpXQEBZxCEIQjIvdTt6Sf/gBAdIC6MnouLHnKxKD+H2ItYZbJmoqucnTgo72N8CqB03hVdHD6w
NFkPoveXo2kFGxALyMq6eX9B+RnBLKh3K0CI5gGZvX2ajepzyTxOti7CVkY8LmJbkUucax+socfq
ulUPZmNuUi3ERaO/hohP7XslE4sxR/Yp6JU1du4G7i/D56xJ26WtOP2myrKTWUkUD+EMCiP74NdM
lvvKQNsp1HaGUl2MrlRACJTDBbK4PQzfgpCAtupbYNNl3q6kmfYLFjw9zpZ4m6N2A2gshSc26PbD
798SnQn2rxeYUZvu2uRBVpG7+/kCpwlo/zBBz1HvmoWlJ9mFsOcRQyLnqIdGuQ8LlDeiiZnXu/2l
T80RhZw0vYWAoJSm9xdWrUSrFBHMo9PCxEzksBkKLtDQfIU4x98+EGifRX18V37JgfxuA0Toub76
iqQjqwip5B/cOlr6vu0s415nTejq8tDp5i2y9Qdn8Nu9XwFwUcoJ5TLtRY7nHWqrueFfCqLcR1B8
tkGYN7HvXFCdzPZdprnrxsL3tkrfcRubCyu0fldB031oTTL0vnvtF7K5pXWibfE5gx6KaHhUlf7V
CTHoQ3RSWfPwgCtGD2ASqRJ1Em5JcpZL8EreUmRVsfHJDSDMFu5Nc4zOtZNHZ118Hho9XfW95qFh
7qukvpqYxbRcqTiWbXi5A1SlMERihm2erM5bhaeIdN3JQl7tUhdxcGaNvkx0z7tLwudBqZodQxvo
M20cjmnZahcYiEgxDhdLqjdbFCg+wDBdaWCZTp1flHtTZPIQq71caFmu7RnYwxXwZlA85jDJmDco
x/lBdWowzw3rEXVYf9LjiDF6Sxpjh07Up7RtH+08sw/zPbJiPAIK39BAikP0MQz1A/NL7eAVccxi
SohTiASRkSgXL6/TtYQOe2JU3TuFDO5kbeMinBgnIBLBnau0wZ0a4lyD3OvFKLNiqyiFdt+k0qVn
ttOl1ZsbTbe8k8j5Gws7HS6dwtOCZ06P8BuunDKUJhTU4s6xgnCfGaUKvan+GNReeqrwvEQBpUGh
QppLJxKsoSQJGWNglA8R00IfCm8vq4+xzZk21aCyaOxIAozS3Tha7ROJ1Ohm7f4d67/0oAgtuPaq
721wj82XI9qCC0yH4n2L5sUN7Q315lrQu7B72hdD86kvi+HWJAqRawghDsZtIxTA3aj1xjtTLZRr
0JnMNygZpvqQwhc5zL6aA57NiLs6OH2N+wbjuuu8ER6MbKTuEDme6kYntV8PRIK/o27xUJvr/DBg
/j/mPXmmjETe1NhwIJ8LO0XMEjbNJpFkG3LwMnfltImT0d7zkhDOnYpDQWdaGhAyzRK/vKnKRKLN
W3baoTKSbqk6tr/V9ci7j1LEx70IyB4djPJu3qghojrxMF7UqYVvEwvDCJ5Me36WlWHd5k2tc0EH
c/gylxBtHCchzVXPxPHA6g31BbJN9/Omb90P9ijTzUCnvaiauncXSoiSr6zNdRknyWHsi/wGlbRe
iN6p771UIg6PFbSSp4ewMZwnLcDWNOmqDnOMFjap95SnCUtyIYcd0KIat96qWddNTtDUqZRLUwGA
aEYYSUAt8g82KbnA+toFUQC2nIeY9N/SjMWTRrpsaf8/6s5jO1Iu27pPRA28af5AOEIhG5Iys8NQ
Ojh4757+TlBWKb8sc281/w4DiBBhRMA5e681V5lbJ0Wnf93XuuXXAAkyLJz3yD0yS/1i5xqFXOq+
/fzSm91ZJ0CSlhZYfYQIeDKG49wpjRvi+KVXlJ2zkEw3fhc7iYAaox+zk5EZNW2hztiJ3LjpGxqQ
wsL1luqZsossXMGz3ZQubNj5kOXpsqdcOLlDkipEjoqfCATzvVONOleu3vazketEo4K0Uw4LXSEP
C7SfN1P4EGf5l07r473OxfcIRsQtmt6+Jac+9iX0kMgR8oOMfZ+8EPU56UxIeXNb35Mw8CDk8Yqe
0tyNkWN7mwPcUcrCzzKHWrxN7Qhv/vu3memLdFpoZGLI1UC/EbQrklej77t7ZMQ+pg0sKev1acls
7TpzLjftJzCYFaxR5zZHQH1GjlPgXZqeLHMUh94guNJC2Jaxl6G7uWu0qQLNNX3RWx16hWhve3WM
vH7kImHatq8vjuO19O48PVmOMRPso6LF3sABPkfZ8mRGkX4jaAPvUJ+XBzhhFNNHZwfWQwpgncVK
23hOTG2c/9+9HYnx3EXWvVUtE60xnB41uRqeDcbGyErAEYqNThX9Hnl4uLfWCTcfbd4vuU3AkYhK
V4qLyWsk5assFQ3jVeKzkyT3xgL7azJoSDPXpIRJUzDB2OONHu00pVhuFcIDizKRXpeFcFqyFUY1
nmHBZOmR+uXt0tvAHXQ5O2ywSl2Kg2Wc9zHRWaKcGa5M4VXWUg+7gfGURjMUwHiN/FGkFxipth9P
dMV7WgOzES33dv1ATZvaUyuivQVCj5dXCYvqbG6sw3K2pyal9TWtNwI0/3Jum4GTLReRUIgHtHdK
69wIKjtnBB5xZ52r0rmJ13FALu2nzmgCM9KNYGkHyyONNCm/wUJPfXmskqPWVzRe1PJWdn7EozYE
Yah9WksRJ3riPwSJnHAaTO0kdc6d0mtWYOBI2xVmboA3ScZjb2nTo6kvOP4tndux3dXuoqbWQV7N
1ySn0kMpTP2tbO2KEmT8MqSgwbS2sb1RrwRd7lzyTEXTTnoPW7UPg8ZsqoPdZji2xJCe5Nq8xcpI
uyfCz1CShtPmxyI175UkLw8S2uIKuHPtVLPbWUQVWyASXZs8xNP25iUEUA9V71zKqJICGU2Oa8wQ
YbteyBeYb4clAjUbO9dhqBsuA4M4aR0OMEbL8XGNEkUTLxHmReQtnwwfe3dH2Bept7rIz1M82b6T
kBBRMkalfaIdHa2+y5oBOF675ttVp3Ko8CpMPxrsCxealqO/hM1PIkc0d4y4gSdwdnClnRTwr3sy
UZpjVmpawE2t2On88zxHgchkRgVqt9SCmNVyKezD6VVF6O/FMx8BqCKKFKkkZTjhbFqP0YUhjJRC
qQ+cQSiXNMOls0XvS426nRYWlKRSYzdFCMe4rjj7MTNv8qKmBlxJN9lA82lp4Mjgpd5xmqg+bWuR
mD8wlC73cbdTkfGcVMysawaum+mzHZDJBg5O2MlBUKuAmkWCvDNk1370e4mw1IiO3xkBiYXX/dog
3Cfaki48GA3oC9W+E85V7WHhigXpw0jnl7ejuVw3mj3etuS5n+WfjRGZbgjD+rHpc97crL0Ng7R4
Cx5QQPJd6QHCgLHV4e9CEqZdM4OfLspabk1dQs/UYmyq5clRiqfU3zb7fphuuLPwFRMvQzFLuh0M
BFx9np9SyaGBN5oXu4jHc0UTjKB5wmoZpqrQe9P8EwXke2lMhh+a1dKKlC+IUqaVh5qu1WvzrMID
ODttT7ozNN2Jady2R4yjeSboENHloqW7JBNk3m6PVNtf9dW5GRzd1XMr9rJCkJ7bR5VPPnFFjlQ3
nk1rjlCNME3SG5VNKfyOCTDbj2Ml0xXPvzRMyEiGExEcYta2BZXtmF4kRHwjIhDFrWVdOjsJcG51
0IPtKa1Igwms/QFJ20+rU4U/yHgqjUQLTMlU3xcF0Dm3JpPFF2uWrsX0i7R4F5K1XGZ3hPYS8pTM
ewknKFO6B72+J4DBvJcASYxlWD3KmWocayo4rgSUj+YY+3oDqyD6dfvQVprEUBqH3TLHzSOCC8/u
uvp+2woxyQemPVCUXx+MaF5EcDTprPi1mYsdZqRqxymjPaSmqj3g66B9nTVihZvQdaDacqphiHgw
VKZbeexuejmqnyJeg9vGo0UbjWp7nR8Bl+NcbJT6xnbSZyUcrRtAyyeb/oOvy1VEHm2sPNLDhdFu
IjBueYMhgW77cpSZgSHcozRFzH2//nzsYqdWBGSpUXljc/31DIdOniFJd0rryOT9yXIwomNEYrJu
W5Uuu5Ze1T6iOUQv5XKWZtv21JzstZYiWqBL6Cl7u0FwPtnnKp7GYGBg14/TEmwLImX7/LdtgHlE
lkTTslP5nrllzuYPobQz2umjiQu0wg7+kFX9EFj8iM6MyweXYCAwtJXj8xfJ2Yqj5jC19a1KiXuv
CuOTJKPJziywx4wbqCybyQ6xCvyOKL9R++xTU5pfVy/uWcpQOjqJydHEDZZ2wT82epBHmAuLuG0a
piOdemWEd0yU/nZCaOfOis6xcyLfUabddNwFbGOU6HhMX+osTj2Yca/w411lkTUvScQVrBhVAQ0c
37IfQtS2bUdSSZM73wgTf7MW6zjaw7NUxPBZl8+IixffLNDkR9e4onkIh6A8FKDv3NiOOEvb2VPa
8ZjouFpG5zVe7zDgEQ5zuSc9ovbBSqlKcoqyk9rE92lhhocuZISrtpGrFBF4hbEsuFZEiJ7nE8gw
v62HQG7lt7J/ZJwf7sJ6bt1lYlSDXlg5JVqoesYwHQddTw/ZIClHeCoQ0BRxplvVeLLd/9CRae1N
I32b0gWTrmW/qiV8NjpwU8gI3Y4y80SpzZtpEyTUlAJrvVxuixxxchObR1oXP9qFz5n07aHWzJNi
E4yN+OLBFJPjdk3qqaVS4Xeu6Ofo8n71FMCzlCS/StRjYkqPErjiPXABZB5l9nUidcgm5Dyzc9ur
U/uFZrC0w4m9dmQnxzfRcrlGQ5ZAiazT5dbpCSxXLnz3n6SiuhX0JH+RuG9LCgOBLq3f0s9aUuX3
6CBJTKnxha4VZPBJ3XcuHHdchmK3wk11Z0u0wovRqo9aXv4cjQlzeGKoe2VyjJfI1G6d2jiRjuJQ
ATWVoFjF0QgxtGfTqT41vcgCUTEF1p0w92JnTG7Uuj23dWU9pNY6+iqaL6Ioq1f+JRcpC1+aeoDG
2tRvZt/BSzVx+bRrs8wcspD8VVziBtcQJu3pGUbPhBRGo2AGhvaWkFm/E2pz26WZtW87CfIodTPB
rD0hcGVXVdy+bCQxvqoQyxc2YXzsMsk5LPKjs9z2lcB8blXVgxBUDCFr532KSca0LCblpnoYlNmt
yjC/gRKvMll6lpVOvpFHrfI5hVvmQgh9ewRqet0156rRM2KwyaNRJJk4E6P7UlA4cvEWBvB44j3X
Pa5fhnynkZF5H1OgxkZ+byenQZ/lN9rbaEUjSz8nmTMfE7n4UjOWOqSD/SAv5mUJVUEIg2IcbCVW
3GxwCK0ah26XXUeKykdJJINPlbq+QyD9ZOkpzeuQtulElnpiUE8KZQfpcEpJOSkhhvWLedZTfv0n
CzbyXhksgMfrfSOS1Ge4oNqJgQJxjWgt0pZ3T8f2wTbH8Bmx1Z4W1QtJizQjI3V05bmvKVQjS19E
QnjKmD4oksN1a4rKQEGZrlSLJ9Qx89qWTLmecxpDVn03lO1tKuUV8AceT0GzukImVWzJ6uPY1qoX
ArLHlnIau3QirXGB5QwRLlBIfQnM3CIA2FqebcOugrV0TdTfukrmyeYA0lzRVV/sPiPrUr6ihN1L
kPFyrkK2ElQ5toS4Yk5ZWSRN1qhks68JBYqA8D+63cMKsNi2CxVwXYyKxxQEfVfqVAbNutg2t4Wu
LCIDqvtvHg5RVPz27NFyWnhrMcaz4qBUo1cPWNvSuvdaHSn1zpT0fT4X6XGo4Q826xOoTAUYWRPu
JrPbOE0GqNaqofSyGJIZfNv3mDm4JnsTg7WbMOvFKZNyhl53fUW3phfDQxFWN6mT2EFBCIWXVfnb
nMO9k7TW5rTvpWDBIpWjKmOua++stAFsZ8bj/h2tV6NBABuS77HaPVgHEP/5k7CG5wZuy2FoBQ4y
w8iDKXJgoTTqeVYWXztUzmg99Q1tFWewXzEVlVcnnMvrYqGiIz0N1flJKs00GDUIE/Esah+BUeun
ZBBEDrq6Gl51KMfyMeokwAhtTyVjLk5ky0lUtLuc9INJygNUQy7FVf0JKHlRVWnglMt3/tkWl2zJ
OOljYbu2CltMYKlSx865HeOFNrBjAiw2vEQs3I2btmQGOOs+eZeUdTMqK30WlXcG7DM4x8W57ouD
w5nsSzLOy2FV1mpTrHhyu1NtKLhmnjfnsKDYEIq28Fv6ZTe0o281pZReKsce9xZjhFMG9eiBzEII
QUj3vk1pfLAW4sqXbjVExuWBn0BxDOO4eCmL8FwUifTWk+Pp6TbZLVMeZ7fcopkoOcOuYjD+FlXU
eACXltakfx6i+MEMhfUjRykwdA0ENclEBQEdrIgwPzbyfKzxunzNsRMw9TL4v2KRO2Z9/OhMNHSG
niIvE2pwJThcYMuPRAnnQE+BYS2HpeDSMWswYBepQ4BEYbKsxuQg19OBEkcbtEWbYIrqMVfXUUY9
sFR8ySTozmqkCCjwKlMX2U+tbo9MKM2TScaeG1nFXaoMypViWxBRUGCM4sxngxkc4vP4qelAxa9b
FphNr1+ZkxAxFUAKi3Rs9L7b6XNxJRuhwhfELDhqckSINmgRnTReE8OxD6ZJepiiy5xgw00waLqy
ZH5r7HY+GV+AInW3vYCoM0muMGT1TIolXwwSb5IQJ2nfQOi+jE1+sZNC3CiZk9EenMiu0ssT18wL
wOv+Qc3Nt1RnSKwTD1ZS8b1P5Fby1JiblDLZLlKgx77lZtxGMgEPNmlDdT4c9RApjERx1aVvRXq6
TAO3aeJ9goHBtSaBGs1OR/Q8PbME5GdjOoPY7OfPcdwxRB8bkNhrWQo73YG2kfmoyG+1plf7oiy5
ha35CFVa+XEVa0EmFoMqRrXvVZVzDFiYm0bLi5jr4qjO4xP/rflkFg5zoHRY9oUKHN2y5xFib6+S
PCIve4UTjEtE5pkoNZaU6nBb8vxYa16dzsq8gTZSPcs9QdCwa6bauJmUz1YP9HkFZCOPQFtuRt1F
QvyR69zSGnR6B4OcA2e83WKTorTbGXy9wYyoE9nxeB5M85youPaLeXyNCqm87wmutOKeX+BopuQt
07JJZ/POqTLJS1UYk0vU3i2UtiOLjg2+O7Ffyjo+d6J/XMyUSrrxvdamXWGoCVgTicF2os+7VivW
mXpHZVKyGR/nu35cyRqmEfkTydvyOMfnRTKE3w5TeRyOaAWQU5dTf4nrQcWLSSVNWi5jbUM2naEl
yBXR0VvloM1z0w87xL9OVBwbayxOQzr0nrBr5TivWhhdJ9IYWPTn5hnpcG6E3d2sDk0wD6R4Typp
7eQqndNO8c1al3fT7BhuGlflJUTbDAghQHNqYjAS+xjZbBBT0EMgj+NkjcKhVFy9crVnFA5jdME/
8KVbTrMQQa8RBG9K9JoZJLUYN5pQvhMRI6FNGxi3XA61ppNukkbioCCaRwzwXOeXi62HyrFve8BD
TEJ2EV0Jz1z4/hjYmljtQOD0pfM8Tk59qNUm9JSm0J4tffa58PBHVWf4wJMcAoXlRD1PYfJj0DJz
X2WJhDfsUaAw/TTM8qe+4w5rrdndMUkHVLJ15VA1AFmjHkYz6UL4pGiNKQnuWQiDlTfKMvLaiR5w
xcAPwxbhcRC+nYm4TyWJb4xWxVBaqM4uq0LNm3NS1wzwBA82h/CFPS0ojJLwIMeHfoEsNllHwfz/
3HYEsCKiN88lY8awo3CUDmp3YIZbXwxJ7oMppmpqlMpFxObLmlxx5Fr1QqtConhe1i25MQwtlIaG
L/hN6ksqZ59qV+ik51HHXDjCLHe4vNI0wfffhcph4NYb6CTcBZWewj0FN68w3LjR1oXANYUDrT+H
2B/2lWzXbk9bKhAmzeZKKNcxz7pDmABSleozldT8HEFE9NpR+pmFdU1/Iqyumm4Pd1JKFon9+SN8
dqHo343pZyEPHRwXBd0o1kQyemWmiIQF8I0s1OnEtYOScFsTneKDXE19bNn5Oc/0HG4B4Sc4hXSv
VuriPEkqE0TCDckRWrxY1rXVxNlPvhqJHyaBZfs+hmBhypl9crqXHK+VKxQI+qaVtrlrcmOn3Kqy
CiB6CURaVbuQkgV0Gi4YvMEpKFq6Aq7TAoIfIop+VjLrnkqI5An4MiElddgcq76tfWDdk1uipSAm
ivvLoob4efUO/0CM2QgHH434oeieVU2Mx2IMk5mONi0mYhHGC+wswFx9gP3mrqmb9q5bF9tlJ+MX
jA4lPVrTHU0Bxuo1ZoVba21T65PSXgxcyJERH+2EK3xSIOqZZyW9i9c1S0g/0pW7VXSjSfKmQm/U
GfyhydgXFhcT9MEN4kegca19bszJ2FUkp57iJGemEMd0WS1moI72XDQZt0ldlneSHibcuSPzMnZT
coSkd0mnLnDaIj87pIGcahkXNde9ZaeBUaEYm7cHIB5v8Qpmk+3ceeoVcSm6Rv4cakvhx6NZ7OQF
L03LxB/OdYUGJZ28VtTFQW9KKajk7AuhEbGfjg7gQIMcDlO3XpwCr15eBZasRdemA5k9TjMIyF71
Y1z5LiKfb3OsN4c5LIk2jNVzTN/o8yRH/mKCDgZTGd8qBKhc9Ckhk9EYdjoFlGBgqKdYENpSUqwX
gV+6ZhBa2FT/8PPhLoYB9MhAVYOgnNetc8V/dYD34OH2FzdTRj1hyNVAwQ1+V8vlHSX6HV7c6m0a
5B9G1H8zyqI8hk47XyvK05QWrqIC0AXnMXe382E7M0K5Qi8od7uqA5kCADw8ZZHJ7zwSnPFt+qw3
tezZlDMOW4IE+V/+HMPCkmGGQLK2NfpQX4a4UzyMWHRN1YIc2ES50gAHMlHQzxmYu+2pbDHto93p
9aJ9HNJcP9WkQrrJtMA8bsrppSBZV2oXdmXkTTDOVJ+JtXT8YlGXw3YR1gCUcZ1jTGdM3bcRWcoF
apR8mIcat0xBZ7NJcPf3kmVcltZ6icuyuxayo19iTX1J6weT/v8Tgffi6jRrYEkBXAUpMDIBR24C
fawqmbIAq9u2hqzpfW0hYzXYNuNZR2YlMKqTyMctQaD/1HTHWjyk0XWwLTDVvypNmvkTEgzdEVXQ
WxWdezmT/76a0tY+jfOFYnMZbAtjnYo567RrW5N7wd2j7CiA85PH72ZrRWAbqxGPRmhIYt22XghT
YH3VEmg1UnYKRZgH5En8Wji2ACht1mcFWfap1frvaZfXO8ywHGCcYWh0Ul0E25qSlibXcPM1sYw1
84KiWfC+Oq2rIlJ5oxZXo7g1cp++chUo3LSCZV1smx8Lw4rFrk7p1QqwycF2gO2A74f6xz60v/5i
ReCRmYAtXkaa8s6Yxpftaem2bztAKkMddbe38McBUygWO8SMLzU10qA0R/4RUhLXwfv2ujOKJcjS
iDL8NcvdI22v8NqBST69uzLY1j42Q0LOj6tN/4/929f/x76PzY+/12jzpO7HkbPIgEhsFz1De/6B
8cd/cduWpIr/hGijgJNfpnEpoPLqICazMQaK3hk5ggwnPYyjjeHJetqeIOlfHbWtyIGZKpAySv7r
uNZScHZsLxGSexFsj2xrSmyTV5t03z52bfvt9WnbWuvY7WG2cKH843Db/vdjlhOFP508LJ8cgA7j
DHP7pDV/rW2b2wO9YAaepb3uierJofl5AgFHBXfAcOlI/KyyOm8DxkUwo7TstP2b4+10+/i3Ens9
rD+q7ZeEFL8OtsWwrukmUY01YKAdbpop+MgV3TY/FuqaNZrHCzNDTL1J2oUYE7K83G0fJEr4kWyL
2WqiXZQ22BgWu3h2AIF1q14gM2ggo3Np3FXXFE8uyS57C7iJOwvKfY487+zcOhAFjmLLvko2KE3a
zQe4shO3aHOPjRNxcPysFMUq6sbOPe1mWvkupXOJLF8F2cF8YICmnu017VpJSWFkhufSOnzOhHqX
qwTzqnP63XaY79AIfzZLXjDv1s4iv2mpKF/tWTsNRUtsexhHh1bTLjqnm4sK7JJGJCZRBX1Ra+Ou
U5OIZO5oHy9rsVmEN2FqxoHFG3RH15rbr9Ti6JXTGIW+cUortOGMLHE4VFimunnXQR7J5xrYIJU7
SMk5opbUPIWmdsHYB7ccz+XaG+7x/LXkQ8iWc9bJ0vGo1g1dTY+0n4FW9a961txTMTv04TPeJcWH
1PWtMl47Mze9snNObZR+42rt0wTk85Cpm0g2eq16/kaYAByRfApUGrP2DMghqoxndbTeJPkgt3ni
TVb3ze7os8yORWCAQr+AuNGF1AA6OLHKZIHbuNAzNzb6whN9qrtSKO96akCXKBRfaoFXb+xBICgq
5kzEFgmdmwGYiRmG99hsSi+aGcoXeuhalQX8gRhPIt7o5lCQIcR5P1JA1TuJGElKxkzdlA6pg/2U
ZSa0cb65lplYQA7iSYp6KBvtvCZHZ/TPHeVzaR5Uh2mWljPEr5pwDyyWkKzbooTqBPgMFlNfkVJq
E+upeZhM9llL9izDLxqB4A11TYFOlMP5qOuejhVVSVUVF5LBn+ZOdbzQJHYCbQQJFdmFz9661SxQ
FAvmVZbg22tWE4kBm7Uyixd+nT+JkutA57tJS4ObAf5Jjzi5FEU9rglpfqvFh2UQeAZ6+SsTiJaf
rKo0Pud24jM+LH3q8u5ERGL1Onfkt5AN8FVU4+yiifZRSIa7xbBqPrBCZorxPTRD3xgDoArA3UFV
gKaVIfmo+UwTJQ/Be+hHHZEX+OQw2ctSne67GI4FuEJ1P0ng2hklq4cC+pkPVnA4JtHkeHrc6ddp
rlAlycV5gdLq2nluXJdCaR/oqu8XYzau264oddymH5VHGeIbdyFyydt6+awSYHHJlw6/VJLmXqJT
LlgildylFW8v9XFNBz2U9/QVEXQa4XVCXXxymCS6JfSH06AJi+KBoSD30fEF8wlavSoe9DU5Hhyl
D8yxROkTMuKROW0cNH7oWtArabTRqEyQMDNNc3I7VMkzN4rhui26KZgAMzwl5Y0gJeYpqbXv4BUd
5ljheLX0hmq/HHErXH5kQvSBKkZxLzTJdsd8r1WhyrUqc46WBfUuhDr0iIU5AKBzU9KYtQdjONeL
QY+g6yU3tx61TrMeJ0Xs52wZ7rHSPdVF8y2Wc4eHZmrVs1bcmXrXMFFXxpOtpBpXjQaxDZECvpI3
1S53mkOpt9qtwsxuKIvujPD7jfFOuk8oI1L3mwTDRX28sZKXvEpsRv8j6UTtxFkwXhF6AGAbVoS0
7TB0qhgWZvKlNm39gtdbvxTqClRG10As6wzdu08MHEZmRtnf8nCmKDe6oj/UA5n2konLl3JV65bS
qzYN5gXn1M2E7uq4LLXw8zyefJwSld8IvMSI8eId+vAfADCeUFbETx3l+Tjs8meThJ+ldZ6MmCAy
I33NVzhq6MwVPD7lcVPd1A1VSVHKBGQ3x8Hk5f+zslj5q7MJ/b2N6gp4A24OBXvln1aLZVATR1ga
YFPSQY/jQNO7y0OInrH1bCNafJrytgEtMe+NVdwxmXhl//Nb+MObu70FmwuqrIARoBH4J/XcCbG+
JQj6jzCuPDvs1Tsr4gqAcVP43Mg+Zyrj85V4tXfKAXMiUHRHzRVPqsrBa2stRxkXxedVbEpcSH43
2NG1o7l8Yroq364q0K0a9b+861Vw/RfF+/rNyTLuCXT40Dv/EGTjZsi0pJz44pzO3GWGYpMoHd6C
ZUH2Xmb6wRjs0p8G5TSYcwzRLk8/L9pR0dOvAuMWgX/O27SrgHt/NVX5paSYQ/HH+IFAxdC5fjEE
phpz35YGqd1CLMH/8v7/ydzA+3dUXAS2Y/IxNsH5XxT7CZ4ZxSy51BUM3XWp9IlV5EMYDU22WT6h
yig8JE/DfsmsT4MpuDzol6Rzul0JNXuHtv9mtL8aadIcF7JnnbUCUifVZ3559wkYhcNUlaNH9LVx
6BL9Vofq/m46/68sYP8fObcUR+e/8O+NW/+vEUtZvP3u23r/k1+2LUV2/oYSUNEN29JlSBecc79s
W4qi/w33jAlNGV+XI5t4s37ZtjTrb7IMXILbO81i0sUwFf2ybWnK3zTVtumCkgnBJcn+r1xbpvbH
OYWkmEsJJAtgHLwhMgz+alIAMN22U2qON7aW9TtRd9Sr1sWEzCBQ1mqeukylV1TRQPIAI/qwZo5M
l/bva+umWLLXosNISgvUQQ80Ap/kojgE25rBYJJT6n3q2f9jEvoxE932WfnIZGbbyb2+PzhqfJIB
1u6jcr7G5RAtaOGY+ciFEjWfuHOuPKNwv82qPhbKNh3btgmoYmY26Pmrri5YqNb+X7POfmME80yS
I4mlUZuo4RQKftu0fVuoMK9QlU1NFdAy//uqmjnfRIqfPWoLApq2h4dhGX89k5nAvE5ok9lPBmYH
pppQRdm+MRun8xHi2i6xUQuQ8Mm3+P7wWFOrLYIJpQVuZ8SVYcl8hOn1x2YGSp6SrBQnQU22aNl1
QbGkhuxtq9G4qGRgrnu3hYS8PrAnCu90pXvZW7j6euX6yT8Wirl+/EixmVWk63/DWOhEo6FDWKhQ
nIjXkgSgt0re2e1ak0BHohT4rNm9PeHjWWOjvhjjCmTDc4g3pX6ct7pJwaRvW2Mk92tN9LgIvD8e
lsUUKjtNS/I9lf1raPdtkHbEr7jbE7dtdVi/yN8e0v7VMQtt/WrnjkpxNueK/8erV+8Pr29ue0vb
Md5faVv9eJ/bH+bVoaJUH6RSqgYM6ZX3NahoaqAZGV7fbXV7eFvUS/aF+2S4+9i1reXrAbY1XCRE
j5XJ+zM+9n/8gYHvOiirQy4pVFAKGpAY7Elidd/Xt90fC2s9V94f33b+y+3fDrWtinpMAKho148/
2dbej/PnIX573X9aTZzvKJnK05+v8NuRMnNmHjSoFvyA9cP8h1f6v73yx5v+7XP/duyPx7e1bfHb
w7+tbg8Jk1QZPdP2FuUpuhxr1W49/z8W/3bf++/iz4cF6QPHP3YiHPj1iyJnrl+8j4Nva1VbNpS+
l1WaoQM0PKhc0j7+5uPZfxx2e8BcHmJRGSRlcSpka7luW6MEUf22+ce+kjI7MpD1T/5pdXvq9tC2
ti22426H/Ng0pIEr4Ladb4fbVo2RHCHmbv/p1bcnbovtZQw9ZkY1Eiu5vh81heH3aVsFjTnIu6Rd
8I6NlEHWOqq5ymYQlOXAktbK67ZzW9iZqmMu3h7anrXt7cRoLJ611KgQ6gSofAcPmtAdDrWA7lue
tlXZiPISrRN73w+DMUp2p0qBQppGZea+H0si0Dg5Nw1pe6hKDX/OFNJ9GsHsefoqGv0zCSmdm2M4
AZGoMrvuv6ZokZjZYjYcsu/zKHswEuNdzrzGIwxM9UZbnKusrHbZhN8MwXSfB5oVfdOWYdiTC0AN
M1Vy9GCkHP72Lt8/xqzblNlEE++QVxfBsF7HN4XLtvlv97Xrk397ynpn2P72/S/+xSbB4BQs/zj0
/+Ewmm30tBns43ZkZ7vZbq/0vrrt3Q4DE4H7/vYC//ad5LII4mTGNfHbu8GEvK/U+ZHxOHeyTdnj
5FP+rvHp1o/yse/P53w8/PGcj31VbZoMRf56iO2JH/toef/9VT8O8d+9zPZuP474cZhtn5PAfEht
3Fxre4I2OmjD9c63rW37tk3u4Hgh5Hn/sX+IW7hn21PeV7eHku2+uv3NH0fcNvPtDrk9/P7M7Y+2
Nsi29v74x/b7MWNd8meJ7KhFgbRplRJ81co4K/IX1On0VZf8Bk004Xs5ivUJdfKBmpjmEhYBZUpZ
yZ2pjCNC671MN9HFxMBLBuS59uwgI+yqbmfG1uRGRuocmjwn0AeM79ApB6fCaZem9hdNj1K/ErQ4
v5iSfVLSKj+NNqo8vFZw3q1HmLCzi1wHzmFbfyNlmsoDI4yd0G5tE/tNVIeozvEIpg2lwEzUV5nk
6QN5Jp8yIX3bAEuz0ju7cjHIApVtjyRvLzJeyUykPSccZ2fQ2DNQSJEK6vWZPLpDVpBfTyG1reNv
aQgrdKZPqrVS5xnhuIv1dJ+D2dxhmR73OGeOVYqCXCJnlA4uHogSjr9p3jBFiBETr7b1lASrjKa5
YafFWTAi95nNBpkqv+ZaCvqYFrs8t7uSsbs/m9YT5PPkZABZixuyVcvaoRwDGUfv5tQbRvFoKnTB
zShL3bdhVUvF/ZoQLMlr1UokN2JcPpWZeLOguu+U8bPcEiFX3de0wqL6WOZyvqus9TpnUBRsNCKN
kX+4qZBT3JCUInu0uK61TJ5F3Ss7Iiri7FUblTDcsqA9Un4px2l07S6SuCyGGuZ37UHVvqMX1YI8
jKmJW5ZrQ215hEF9UwgM+0ZILK9NnXB+iPKI5BogkNX0s8oVLKQ1RXOjqhFgjRXsso5IGOKXF5rR
sTgRXYqEaG4uxYyKr+OiCrOo2OstLuDeaSntkxdv1c63REGcrLbMkoGW+/ifI6pCpTjFlvp5iB+I
taUSTnXNA5tq+1WFooIynh4Z1g7AQVYw9qeXh5KRj2Wuunig5kWsJndDD5e9/2Q/AT0fDtb/cHdm
y20j27b9IpxAl2heARAkRUqiJMuNXhC2ZaNvEm0CX38H6Tq7qrwjquLex/uisKiOJoHMlWvNOWaO
WEkM2g8tOyQSzBEu5o+tv7X7Hg1MBTA2HDbrYlUj7Ok4FR1dXr/zmQ6hcjZQ48xdtgV2g3ie/rcM
GhsIX1MNR1ngYsUmm0XSowuF2od4ldyNkoRgW1GjlfbHL2k5/SRXT0WWpNdVl8A6IEqtELgehYEc
JpxLP3norBGTCpFAK0PXUHXv9NBIlPUrLMyMRWRLkuQ4Gcznu5+NtC9ILoyYcfB+22VYW3f2lnd7
HzpcMc+olk0kNwNcKSaNRDhejQV1kiNQatminYqTje3UV1MQkp15M567bUFpZDj8ngSOW7F8GTf1
xHC93w05oI7JnJgN8RMr46Yo09f7ph0u4BcxlRIMnxvbCdFLXHN/DGXdR4ldBkNRPE1U+0E3VN7J
gfQbJVd5u07Yqm/ad7JdDYz5yDj4/xBcmxrflYDfmSw25nRwcRf6s8dVIXvuK1+PuusgXFXTU8dd
xYy7BjQ6tki0jby+rDBL6dHDO6lX73VbEMzr2CHCbkrGGMGCsZfCxvKk5FkW4wuuYI9W5F2NNJmY
777DgtAKDmSU0LJMh3vdY7xFV0ZZ1UUxveFNQgnWtuI106Ymptl3mJeyPSp7C+aJyJYx7UESe2O8
FfNX1A609JcGmy83foj9p41RNNaj2e+ExnhGpFB7YQ/ws92rhu8rEKNlnxM5Fwh+3iyKEccihdVm
rB2SKsDq1vML8rnHCJjO+OHQZnunkqvxKPotmARMBcGSIPoOreFUfWr1NbSWqQ06nllk2cO9JO8Q
2xW+OrSzQL8aowl0Q30eUbSFAnNhx5tLBzj7sc3JDxLM7/MZdnuhXpJGguMCTuaN/qnSpBt3hiaj
UbO0QCEAaE2Ni4KkbeSTFX08y3qZAZFGJPuRX4Ihh6VwvSwFAh0r14AlsehmGXPIsYZ62rVXOLOL
KS0xp7itt30K9F5K9ZBYzufaL3D8lC0dPpJkWkLT0CGYz9LtPnL3FQjOGNssPsaYis9GH3PgYnMe
LXNw+VuKQlDuVT+YyNExDao6fc25TSHifjXonNNAUSjzpQsVKt9eVEIgrTtnBDyCr5yLEeCA5pzL
1PhgTJRloz+fdfHmV0mz78zsQIgASpek8vCV1C9WUm9IBUqmAk2JuRa/quOP4qXqQpri5mkiP0pq
J/CKAXeatccGsAaeT6LB2tEEh5xnrjO6I9fDv+c8AfU20CZzTy7JgK1AauZRiYs3jQ9SlX0kXa69
pZyY1CHJLcdPYHfLkK1RT1juxrF844AAfGUeAn+kL90S+hgIZJ+RXVr9fuyLfEclfex1hLDmOkCo
yJmhIugvU0EkFOTNbV3tU96CR+bGQy3r6iEiRuJ58uLe2vYwMv1wmicUJ66NRiT5uDlrG9rK/7gC
St/ZlQQHDtCOCcbXHnvzjIIB8HZNf6t0ftR9pUXw/3P8wYgfE04CDB3Nl0blRlAmeb+r3JPpYOW1
JV7xUfkGIymJg8/IZYBB7ov0JiP0e9BwrsdDPTq3wwqDgyN8+4WOWn3cZiqiCYKKJpxXNa+xY9Sv
IAps8G8NBC/eYZdA0SDztzNx1COn9eFDMzFznSyYgb4FRsFDdTSvgsG4AXFn8NCNbyRtW03x2D/r
o6kemF3GbsHgvuXecMtkiVlIGO/NX+cJAWRiqyh3EhilpBRywBNc0PqdLCFLkHB9t5T5esgnrEhD
kX9MavKHt0J7cCf7mz2rGExGeqd7EJSE62MpJfhmW6HE9VqF6G/D80+r/PpKdyjB28blsNSx8i2g
j7tx2TXXvAbLy987gzHkalMoDDnxBSMy5ahvEUNBe0GQPHf7qWg+eDSIcIelmJj9mEjG5b4pckRm
wpx2SOYfcFY7u9TqzHDVW9jF86uUTo9jdbxgxu2DdLbCajS7R+GYH81eP7XJXjmYVR2rpGItuoF5
alDL8mUqjTPfxNtmPSlBrvRWp+gW52/dwp/SGc83ermGjGbuIMrKM8KxZ6Sk83XOTyRV9l6qj85S
3q2m+lkt2hpKV2PgmhrHgZiG0LJLFz8fkSW1g8td/bRwlge6rNoAQOur52dXKFD2kMyeFmaehiDP
ndcAZb0fTI2WYz1pkqOkhNb7ljy+rdkBBRsODFQq1yOFQbOOEyTxgCQZl78YblNfhOQED5EtLf0o
XcWI2rYOrHG72oDX6jTFs2fP3yc35wIwkKV4vHAZuYwFcjQqn+kkM8eh4+ucZHdoqhVOhqVH6YA7
fMEy76N0HXTCXQoVdCZCXlIXLHIHOjywb0srrceB2d9OAhPcO0pF9TR/b/SFxSQLecUTZsfeB05s
Hce6fTt0e5iGCPv8+lnZDVO7prtPLf3ZXOopsvTmRUzTO8MNpNSdHnRu9rkqfGbkKjNx2smdnpvT
gaST3YZvjNjiIjuBAIeTebcSQhsAVvsM59YPWAydXVF2Z/ZByi3H4+XuihANMDJOCoXOzvAxWANh
8NIPYVGgipDQmFL9bR7XN03McWoRtECi+DOMn3xfMX6LGpEepmpbI9gzHWsegXZTXmxX6+9j4fSX
KmUzJrziOJVucd8V84PI33vPfOgX0/lkgYSq8rtOo95WqN3DrfixblYLf6SnOPJhSXti4xqFF6i5
Nh2Tyg4o0TSMW8kNqDIBhDa4+fAzanlJZfJkmEsbFon5oHX8jnbs6XQnV1Op5pB8ViS7kWThuFmA
H+ItPjH5TPduv4GaWCEBAtZB6vkpQ1i8b3okexPnH5N+xSseUdskBo/bi+rAmATsC9odaoTlU2Zf
pzX/AAjOgYa9/DRH4+z6TNSMdf7ppK+048sYJcTPpVYWhGwMRSWSKApLeE+LgaG4IID2HlwFitJD
aicnbYB9Oc4bA1k93cOmqv3lm78O5T2dI9zOln1nqOF+KHMZ9lt6TOk0gxFtvgIQQgs74iWYyXrI
km3v+tOPDk5lhOos0/PvM3TxQNoOTRs/twOUssesGt/7OvFjqdTJW0WQE1UQGQ6bQuf63x0N00Qx
kQ/h3wskrIBc2DGrkSin9MkD29mayWExvFd7mP1g5pBMEOf6oU8k7+r0aqSMvI0Et66rlw+zPjD6
Vnkokdt5fbEDxPARzcDXrF3OGlittYV+unpIKcp8gxdCbA66+uwwm7a573Ea5prx1I+ldoENk1y6
TVYXiFC2dhXE3B5a1HzsFdEmvx4zXKyYW7vUxz9/KjXJp4VTgjbl+ptuX5g36+u4uSqS4xxZ2fYy
yBdgqMtlMZb96Pb4GJoFLdFWIjoiQYYnkr5qHXkAQUIVW6BY2s3zyHg+P6FaDAhjrh5wPaZPeEwA
4VTJU0+EQ1PDj0oXUn6vH2hHbmGxblSirfvHY42zyv02YfrV//PYdKXSmwjN99IDN+uJ5LG+fpi4
GDtXXrgp8DiMI3lstWletusHWrPdwVvdNbh9ij7euhS9mz8uxOndHvrz8cGxP+WUv3e3hzxNmpeq
U1sE56bd/fm9FkIR9EtX9cT1W/7yBYuIUcqXPx8RZotncAVldfvDty8A7kAoPloRh9Muuj10+2JO
2sBJOOvL7SFRd/mD62q4P7LiiV5h65brZTSM/GmRCnCtTI6LYd3ra1GdlRL25fbB27iv2tGBDvqf
x6p1bsg7wlZX6lqhBQQeWmdLQxwuSnFBjid+/eyUO4xzkhLyPMRxAr8z3lQEwhjBOo9gwuvnOJNk
3DMxD7vb51knTCojvESDB0CJNWTeJPgZOdkX3y+1RwF39/qJxfHm1weOVl+mItuAFVX8RnTyQ6TQ
rO/+/D4F4fhQbbr89YtcvXVOaZ1f6q6eHrp2jX5dURtskFBl2GGqenhsqb6ebFRkT2bRvnRJqk63
b7t9cCQWHBBY3eH26e17Da8ZIyEXjNDXn7o9Zq5mFWlteU80qgp9PfUv6Kf9C6iA7c6yprc06f3L
7XHTredH4uaDpIClc5VZ+xeQRMfONTMSgfhJToEXPTeIG9u4/loEhQct9R3Y7q176Rr0RKg1MSKq
zb3cvgCsYjjqJLIHt09vXwAlYz9IclosxI0ahX82xkNtoQzLVyq3WZz//N5MSjfw0fzvkWEUsbcW
CNO1JHtC4o6ly15JOXKTJg3dUSYx8YuYOqXMn6brBxzD45GeUhNkSum/mIP/vw7/LQcx0T9N/z/l
w/e2oQ/81/n/Hz/1hwDAc/6HQb6J4xnDjHsd8/9HAOCb/+N5BtE5vm0x53euUMj/5bYiAMAPilmS
r5DQYfE0/pfbasJttVzdx4tg6p7PM/y/4bb+ndVO0p8voLZCJ7T4dYbz+/zfNPSsnFAznfwrOMZN
Ruwg47MwCKgSUq0xZ/3sQTTkgBibdSQ2XYUNalj0RzDh7OVfoP+/aZt+PR0XSZNvYzH3nBvg9S8S
l5IXpTO7WpwsYXocHLIuLszv8+p2j3rz1e8SkrE8hGGEZzwuZMX/i8Tm7/D+P/481nndB4171UT8
XQ0BpwJxF+X4CW7Xl9abpxehkoMzDoTH6wkZuM5Y0z4ez4OY8/1fLp3LLx3SX0mxv/Eib3+cS4Vr
BTyo7upXqchfgZx9tmQphxD7VNaL+NomK1UzmQb1Cl2s6HPzg0b8wkbHqnW3O6xJ705dMfYv6lMx
2OBjh5zjDum5ITvV9i8ptb+BVX89OYPhGUoR3SBc+jedyMIaA7Gxt+GoDT2TORqylexiKWn7kUGg
EW2acVy200gT19ode0s1pdXVd4ZhU1uPsL44vHjxP79oN9jsn5qu2/PibjB8UzgGJKDr/frXFw0K
xVDjP7VP2ZzYe5r5xG+OnU7x6f/UyzJ95eS2t0xO9mTFLhE5AeIqShd3N1NkeRgK26QzP8d0IdfT
uo4u6JqE1E03RddMfxNfk62mHsKdNIMVkQ/KkRxKPnGJTtY7T1P7xZEDqSGlfci3VUYZ4LE3Z/Rf
tcK0n7Wyu3CTlfeEfEX6WBhPDgpcDt1Mm4nzvNKQby6bpNVafAGehUnK/UIz4ZNugpv851frN0rz
9dVCOHalMxMG48Al/Y2PDBg/wS6eXJsorR6nKNoilKojXnZqy4GgUnQtklNjS+vDQ/DZJpkEpvn/
9kQMg5UHtRSE9t8TqNICLC9cGvskvHG5m/TsnpAT63mbFI2s8WUF6gadcjjhOz6OIzhfT1Mf/vnF
+Dv/9tdrYRBUIYSri2tUxd+vHLALvea0k32ak+ynZh5snJuhYusGm32hoxTzHv3b8vbfq61zTTMx
ru+DwZbw29Wqz8iJR7Oy4fWLg+oZJGuD+dKm3gWAhxYXpNGealE8cGxC1rO59zr69V4a1se+F/9y
65jXW/bvt46jWybiM9SQvBG/w7K9xDLmTaMwacsRhMZCOeiP9161hTpwj2fdW78DOkAd29AgqPIF
VeHcwOttt+OwNTkHg864hzXuBcMqxN2CzmnnO9UzR3XQKyvHJNmXyZFm1BnT1hqXLYu3QXOX2236
F5qx+d8rN90O9jGmpPzD/P3KTkzDTBLSwU43xGGzdclj3xP3A7K43qtCD2jZeedOw+suRWUfq0GQ
ebE6b1bbyedho3UJ2yToprJBjeBaNKsxELUd/gjc1adZmNpDNaQ7QA9wbWoyD/WJMFBtTd24oqEf
jE65MoIijqXwh/5flt+/Q8R/XauI83wI71yuaFj/fq2WQCBUXXZcN6WQB6Xhw9V1nu4NZCjnz1Oq
2t0/3x7G9fr//fJAKOsJA8g3nsPf7g/VAb/sXUndKnz1XKfpeuny/mJ0tPZ8QQCQX4MrzSoLcNr1
g2eGtvNeyqb+l035t72HjR47oo+HxKZCIWnl92fSZWNbSQnAb0xKLc4N/cUGbrB3nRQEhsrV3lwK
Pe7AlQd1qln35jCwEw69dfDMASVhlUZp2qcvjUHozT+/SuI37j3PzfWoxij6uKVtRNl/f2e6ciPw
z3D9O+nXIZYTd2eIsQgxMAs2Cp9DygRwkud2r7vmgC9viro68R6v+0q6VObOlK5+7VLSiMfhGzgq
P4g5tWLDl7CdBXPvlsuYFFj3wDhx51OVYYwDoalMfrBYUR6ba3JS9GHOSlbpvV9I48HLHQkA1SNX
1k6e9JSxRuqB3RzE3dhDMBs4rexVpuvM3Kj7yqyGEFCqmFSVekd5VEbrlptRUbQ7g4yyg512+mVh
sNa2p39+BXkL/36lCUpfKDwuNy5odMv5L0F746nCVjWNnDSl7TrQGde3bItbzOExPuxHC8IVm/ak
wxceOa/z3MPWcYqQCi0Dt9WXy11RsI9IXTW73ENwqrdyvauttTzS7QqqcTXv8hHxG2XXW23Thy/K
hWvHbgk5g9Wz4qe/810H4JdOP68s8wB1NdxANaIygJjdeAMhnM7yALM7DesUjIJDgh0OinQNezLZ
wm2zEUUZCtXoLy3oTUt6+1wVoEgG32W+1VtsMh0TlTjZeoISu+yoVfO8WzqrPcEszAMv7/27RR2S
aVkfmmWLAeXUJzCrDHtNhxYiFuSoW0ryA5UVbqt3YN3ImY1a2h75Oc2W5lPVlfNxyxrCDMUz6xpj
Zsqivprf1hxfWpUNL5mJ2WvOsNxAkVBh5zjEmwkXsEJtX0Yc4Y8LMLholltGn7lbjtT/TIiy4VwP
HjNUkbq70sIdip3MPzPTg/HlL4THCPIg7WZKQjSRRF4pIlD1WmuAfhohNPbPrl5dL2CmMNasvg5s
whim3oqm+GwJTvtGvjMmAJTunEPMtulgbov+CflvepwM8XUap2rXDQV5PdqKe84gK3RwK3DgLqfv
sZ6tO2icEtRll9tHcsvoBjr3hK8RV94Cde0HWkO++7KkkMlaJ4mlN457f0scpGXrK+CU5awK62AK
Hflx7fxolDfHQ+ZLhj9DG1htnse2QfKfC8/hMs8GCNspP1jVkL2VzfpoM8ZhtD0/uybv+WJRyI/T
s1POBMVUjYOUJSGIpqhcyvjsg11K9ykzkh6/A4UHbJ79gl/jCG6jivKm+jk4Q/qszcnPRDcTZvhA
Qeas8vdqHClmBRjYJv1Yktxz17LW5FNDQnuChYroRu/zcu37Fs096jf3lGR2t6dQpeGauMuO1q8V
pevaf2BgtvOBrk4a8Q2gZp69OtuLNlOQHx1m9bnYbZ3eEbZUN0fDL/twdOEzet2DKRlC6JXYDlxr
FsYmWsGawXtD2hy+VLPxuJWqJZLp1P26wvtGv3lV9tLnX4ZMfvp5P5zarX33U/ZgHxHEZfHaB1Yy
M0Ll4O9TOh6hGPT1zp8cIxqGbxq3xmtifSma5dkv82vOI5UFcWz2vsvs4rQ0M71hcJhypW1ppfvU
XhLagmNUrANmzAJ9sA8CsfFAuNR9Hw8agCSf1vqxTjdSn9wFVF2Rxc5W0Kws5FfbUsOhJ+P8MKTV
1wR4EAuGj0/Flhf+g20w0Uw8JmbyFZ7cehoh0mn2DH9hMvQoaS0v1HlXUXhO+YdUcIU1+RUAtn60
k5fezLkqpsl9H89im7Pn1hyYbngU3rZr9Y+ozcEKQOOu9AaRifzpL4RnV2L4OlRXqyUkm3ravqV6
swAjQQMkyitaOe8/5/qREFn3ExrTt9xIrmKL7NFp0U+mSWpjYfTL+yRdwmUhG08M/EFFeFeIczzf
b9i9DjhyHxg9rntgR/oO75fECZvpYeNqxbmV2see4/Ae9ROd92oIWQja7zUlRVASZVpD8b90aBeO
s1eea0BU92aGrM7cGlQwWRKToIdbd3vLBI7HQq7X2bZbHSUCLXQHbz3UiQnEg98MbsjZqE/hBBAW
PBnOOfeA0QzJfeGr4cnyYwBsZuyMKGNs0Rfcdu2w64drMlprGh8aFzKXm36YMGUSZ1y/9nZBlBpJ
npjI7R+prhh7b2vJMZpnMjeTBQ2zg23jLP7HyS+x+SWsSIVbzVGT6cwTLK055CDyVU+2hZHIT4oK
LTBsSB79NKlzPfsfslXm3G/z3lKEjGuZs1N27UVSDbiLG7F+SK8GNKprWx8CN9Uf8tYv3+ZUgoMv
0tiwOVOTNHocBqkdkbzR2Zf8uD3hQxq8e/g98FKX+HY4azgZx+ZIXHWBy63DMQczsIf4Hy7mVlEv
voAjaQOlbHn0WZ2eyoSQskbtDDrnp7XciGlALtKbzRyDyOmxjg8faI6RmEt2N8Z+/y2pHaZdgPAJ
NCiWnbNgzGtMZQFINOa4K9ROaSxO1layQ5jDj20l16FZrPnYJLiJNU5DwSIQaDXtfuHMEGXZVcDi
lIqLxHxKsUeHjuAs4TOP4NaFT+w6gOi7pvrgaqo6W8N5nXvt4LdyioKhS9fTtKHTNzt1GZCF9Tah
EdmQiHNnaq/QHuyAKATiPnCx7tVE+oddMnTIelfbVRNrigMKFR8pPDjdtR5NlAukX5IGhi7lsxzW
zzMZKAcFGudq1P2iScrsdEVnnBi1s9PTso4aqSeHkjD6oLseLjx7Gd5XTMQskLl+KmmSB5OiayTt
5meNfzbyNGGdZeY+jY6sH73B0JBCdCquJ+/MvKR/og7f+HN+uvMTwgG7PjtVaGui1OjbOw1wjqsQ
u2WcX6x1J/TNiv9A9lhgOT1L3y0ZPu1lVZwurRFPizbv883QYwU7WFMwvEwEyee5L4odseI97+Mk
qIOQBw0wSgID3Ri6A+1OKNWd8hnZVr/Nyx3rsN5wJPbd1eU8PhMt0o5RBc/psW8Bt88tCMkC8+1x
dQz9ZM7Vgz/179K01rec2QET+H1/RWmrwd7ZZTE9DImTE5pb+jtYxw+FtGj0bR3B340FzHSk5WXS
S2XzN4t4VE0flSvLYjqX3iFpmfHONSoIbzD7SPNtMyisOolrxgv3K9QlM0DYIna3v1jIbNp3DuTv
UnypUmM5F4mPboSLK9rMQpwzXM0BO695tqs7DPc2gYOrOIK283bJ5JT3SIoIX3JIL4SMp19jFa/q
DWO3bP4PrEQ/sxZC4ODZb6DO37sOhy739K6B5xSRWPqt1JKcI0kNfVkjsaAeRez3iuvf9OOut3C8
9ttZt+aHxpk4qNhkUWv+cVRwf7m+a6P7YQvjzcI/ubNMRwSJKvaGytk77O9g7bKdPdefJ0jJhxkB
JkZGVF6G86xqhRmb2K5INtmb45yuzTCV4eJ2W7VySvmpGjz2s1l/89zpk0Cz4+pOfCXBRl2LwNJu
RLwteRr02/CiuGV3g9ugjeneBkL/9rUyNnhWc5BKNR4rH3VgbxN3v05o1jPj3kaSGc5gCTXTUwe9
iZvJGGPvw7yQkNcz/AUQCuqXt21hqC7woMUgrY/EraBJgbTCe91+BXX4dTKKw7Qa34nTBc4UIGN6
mVdSXToPiKHd2Ye6/6hNuRnWJekDuSBrqhfvJkiHcEDTizoHQu2E0lXxZmBIpsT2UXm0HeH2nRIP
64zmcZFjR2FcChKsmPeDM+RtkVu4rK1NUnLzNKNzyF2ikA1r3CWWZkAxZZK25rw8RZD1ebnLXMR8
iqTVsrjizxd0bg0Zl1SRETPtNqqQa0QLrvG2sMfdOMf4ez1eivEFdSjCJEDcx8j38yTSbR/0lQEG
zV6qSzrOVYz66sAYmrp3RuvipGKXiY7DzjgcVrNkk4XqrsEu33UaFJY6RdK2dSRdGAV4RamSyMiJ
O+PQ1+KLoJatshAX8YgT5FGWD5pVfplK/a3Oai+2HeWg7dRCSzSPmttDbwBQOPss6JzUImpEL/aH
fIpQVJDNkf/gxHuwG8DwvQ3Pd+7tj2wMF2rRd3tzWtYkdu4UaAJ1JzYMzX3yUKXuzcGOrR6NcrNJ
8iaNBgUTDHqCCGMqdAgE5bFuLbTEilXO1Q+dJn+sgiOG1ZZ7ls1PPcpMmJ1TIKyasjJFMtOm5oue
sVqAe/KDzUWpgIA7ZJ71wqmClAZGuG7XjCFPdN+k1so65hwgLeRRAVYPkjls0Gpy630CiSMTPxYl
2DMsHXDvWuxXBVIJePOulBkbARIKnOMWOur0rBuWjK3RhH3vzRAd6uSp7sqH3FueO4pg1o8RaIPm
f581lsq5p03P2CeNCYp1PO27kk5kzeLFWhDR6fBrl956tzoG5BYTalm7VdTLfI4k7AO/3CUG3PGt
RcyRtmw/w+iAD5++Wc1lq6CXLL4motLdpRq++I35Jp6vNqpnsaBY/FYRvRqMTTocSvO9nBcIme0s
gmqDF6kxjVyb4dx6IPhG4wuE2T50xuqcUggCU58Pjetjm0KTzEqrsk/bfpTDg5eIOUSpnqLjH55M
k9+pJag3eSJHkfC/GHR8lvNMwgy/bpvj0u76hxpKTO65Tw02hQjrKnIoAxqn80X0sNuE3arHFeRX
YRoBvCNYDDOT4sXlNebS9Xj9ywdzJnCox2UW2jSrdnZt33mcJlgqvuVvrfJRESv1FQApWz0Av9oz
2V0mCyp12IwDdb6AJKJD5ww86XLiSp/JkYHHV6JpT6Be7YbUASnI7lobhOFW7ifLQLwl91DbjIOJ
mth15q+9+FyZ47vml5QnGDTZwky1Tiil7NNg5VXIKQfk32acCY2/EuVGKMZTCX8qO7h1+rHRu59G
yvI8KYJIF5/jsPDQdlcPKbscTIwsLJkYawDsYqsqw4329MElzjyEq/G85F1UDc2MIi1ZXlK/NXac
LaC9+3SJrA1+ivCalt2nLHaGXh0sw0AOivyMGG37jY6nftcn1hwzLkhIP52qg5F6Li0sfKmT1mhR
BT0qZKi8kiOP7EK18gcZkMa947TnmWUYnzCFduS7sT4jiDEZ1O882GcP/J7i4fYvPE7FQ5bWF/j7
2/HPx4eRmBptgw5sE87LiUpHu0ro3K9Pb49xKEHu5TrsuJ01oNMCLEfsG8GlcyUzhOoW8O2xnZmD
J8txvD7W3x5DM/ueNXV2aFWfPiymdkiBsN9BvE8fbh/Ef/7lWAlY4pQ0PpV6r9bifMYYOB8mR9F0
qobFP4LxOTPz4VN3gZjbCS6hMux8gzmBzM1dl1fd25U9gfx30CpCSnK07GsBI7NxZ6D7WpmEZq2/
cSpWkWtsS+x3TVg6vIUAt/O6ex+aosbzUIzhkMxP3nLw8fuwW+MW6TSULr5BDZPpxmmF3W+Q+HnH
fwkeUDwJdIm0tu97scQZOHsETnCTJorXyHW0dyH682ZDvyhT+mOCbaYU00tRpI8TzoO93WYxvxaa
5pSGiBQkoi6/CgKmtGWcFyaYlHn9ALXh65oPJCoaxc/pajt2bDQe9rXHmCFa0yQyIkGXOqQlSiO9
d/sjKUHZM0Dg82Ba2QUGTmnk2f1iN3uV0xG1Bmc+X1fKhQgqdu6UsrYprBNcJ0FDZNCPouQ02G5Y
5mh6eCfVTePZG6QewIl7HDZUUV1akQPj9mqfE06ECiPXnsVkHGxzMSMO0Wh0dCVORHG93yi9TC/u
XZPQH8KJwPJ2WMTVmviPDsRXMfRPeunCs6a0QBZkuC+GYDNJUgMjRVZi1hb14yCQ3lZpRULAFTVU
loi8CJNQe7fxqWjg1lqZRCELEfKo2iLUNM9mhd6yYB6yfN+bc3vRaZUFiqhPt/aHc4JM0DWXT3UG
fZjxhjgPTfOCOBvdTFGeIZkhQHQBI3Z5FnsmTxmgOVocNDZ7R14anZyWLPGMJ5E9l7iEEGjn6ad5
qB+8zsi+QeEYPUXTzcEK0klhRZo5zjvuli9oyqoD5E0Q/kpqobuS1kBafeGOLO8EStzztyrC8+Ie
vQ5n72sqZHHEbtmeRNZ+7684Sbtq88M2e4jaVnZXU6g3f3Y/biY597Iny4n/erbvanPeKUXCxmLd
UaiW+96zHU4otnNSTRO7HG7Laxj6sl7MzcI0nKJpZiTpBzDyANCSfREyESQuS/Trc0d5P6aTPLVp
SxBCrYe5qgR4m1I7e7J58dcy9rVWkh7D/j/CAjuD67DCdObgo/z0U98lXzXPzO+c1nsGadqfEVy8
GkBBToYiAMChR3fXbdqrvmbts0FCEcdtL2qlQbzE9fBptjI9jqBk6BSlMCahZNZwucISZvy+pn94
j0VNJ9u9MO4HHZUv81ifUCB9W4nM4cHb9yyNmO+9F5ix0K6c4Smz9exlWcohzpkB07CiBAiXjMqE
5JcnUmHGI1shnEBVtTKaWluc2wTpZO3gciOpCt/ZrJgEWNNCd6RB0Ol9MDoN1CEh69bWrjiK2nVH
rM14WBYH0rnlH2RfryTzAC2gLbrvFmKxPZMZOM+SuZa56EfkqpFdkVIB88a9XsfP2WZ81tXnYknQ
5lbkKdpWeR7g2fIeZC23gdJCjXiqiBQ04hZX1LmbAYMHxwV3I8+WRQ4mLFQ2KjsPSGWBWQCH7Htu
IZZz18i0m3vG+XYgc9HENeDAqX/0OZAFi1php0Ib/G45GUExsKDuitwhk97xD96gmXe2OTlHPf3Y
zdN6d/vAffS82cV3NF5XzSAmC1On1bLdXN8LPfvbv1p17eGTdTGQD00+RTGm7Unn0B/5VoKa0XVW
6vL/w915LEmqZFv0i7gGDjgwDQidkVpPsKqsSrTGUV//FlHd93ZPntmbvgmWokRmBLj7OWfvtW1e
FSJW6m2MlBI8AFxjEiYWgprOw7AO5aj7RzLzVLWCZo2NPQ4GsyDUVND3UgoM+ieueSNLng2dpVmP
tAmjnoHsKiY83svzY9dShIhZPuEb/OoiB/y7vK6vgHKbyd4PRv0wtkSNIRpDWgqrNYEJc0AYH4cd
L7NJRk6lCKuO8E0EnTlS/av0FJsdZzwTJnqsfheNNR0dqztry8isiqN6IAuCvzK60U1UfdttpmFX
8Q504WqQb9Z8yNx9UlPyzdIc96Vq85Nbey/1Qghl4oQQKqPfymrkqQLwhTdQS7cIptkoOxMUZhtd
DAlYuy48nJ5ayimLMLLNav87UMVGuUNqCCvnhhzh+RQ3eCLiNr/QaMq2ONQ4HNKK2OiZ92oOmjiT
ZP80tfraAUH7Hsmt59Dcd8m0Yk7m3ekZDSovbz8HasljmtBYN3KWqIGbO53DYaOsrZps4so6PduR
Q8brnQKoGEmZoNWzK2Yxnyg7N9acLvemcdTGCd4sQvVIWo81Iy3fXgiUIPg2XbA12URYbVVKLE1q
yRiIA3MMu7aClDOJPkMiR9tMY1MzPxJD6HticS691RbHHFMNw9twH9f5npECYvSillvCDmnNaVRr
tPQkx1D6i6hkLRqVzS+dJlGRO7RwEfZvx6kA0lf/cDIR38bTwwKx9LBk+r0BtXGPcqZjTOzC7LbM
YyXwzigNAXM1ohBF7LjVjXRbC7CINEMA+iZ4QRe9gmau+N3cmFNdyX5Ty98N3oWd42UPJnU2hU/q
51r1Btu3JRiRqsewDqEdfhQeCv/G8EhPLIYIfyEC7Ip1ySc5M9lOTkBq7YKBsmCYkpGmY9fVw5CF
IZztnx3N8IP0xkMVeyH918fIAqUIGOpXKzUQt2ZOJrALqzRvPtHWA/TzOFxbOaO0xqEOSmCa6U1t
QS0rXogRfAJ4BO9Rhh9jgas4Hcjtm1q6BCMENDpKo7VvS+Y0feEcct0kO8p8JZfmA4re6NfmTN6W
hEc4z4kRVF7CqkC1GicVe2LIMNUM8ZzBXXTLKd8u1O1dZ4pbZ05f0Rcz8cjax7RVX8vUcyt+jwmn
hYaxE2i2mggGXJ1M91zMI24C2Fl/X9qEFn6yIkyyiGXIJcnQG+Bso6V3oiI7U8DLafzy6rXFwUQ6
GFHhp21T7LUq4phOGk0KG9e22PHyCXGWAYKbFsUOGdmLPZVQKbv81ZYIjtH7Ug3ZHJq9ukk2SSGb
IMvlw6JZn7M+SNYDV5yqpNzO0qq2nliTabpuDObQYrEw19tb+7bTGfheC8BOQsnd05ym5WGcGys0
9wxfWePn5hcSMR4Pt/ulh50Iph7fb4/ROxDKwANOE2ikHvccDuDLQCNDd3fNuLxoRfXgLe4eWk5/
6PoRf1I9NNt6TSwY9DOWq/hC8wv9PqCtXUhXe82SbJGAGekTrkznjGPDRDtHWrKWnUwv5UwqSWZD
WZMGLKu2r8nGgr3bcgfB/XOivn/BOmvfyXi4U4OHgrgLD549Zs+57zJYxZwrb8acNSHUalK6iX7b
jTqH+MKahzPos70AbbtTBVxEWd90zR7G60vpuj8ktolVfn7AY+Xc1RUM6TU8YUlayIY5hQUa9YCk
v/wuWYYzEcHTU8HIEDVx/7xEWniO8cPckCLJ+YowStMjfUZZ3r52OCjVRZfScjKpgwXVUVEL7sVm
W3WScf4MWoK5AfefMl7yECppR+ZOmdUnbbCiJ3tJfivNpJVTLeWFiIBbW7kkXQkTO01dfJXLQImR
dh3x2u4PJFsCR5ypw4tcQr9PzI0os+6AJdpXmdswcJ/uCYdkLF7SebG8t2oddoQiwkFavRWkQIDK
HKMDp9IvUfHbVIOCH1cUjIyWpdv3qVNugRmZjGaNez2qIeQ6xRRwAuwPSa2R/7MlASzZlZ5VolzA
XVvii/ZoNRFnUumMgpkSDfxHz3ZU/qoc9WU1ekY8l3GxSSi9MZPhkKEmObZuXfvVmjETV+ZeGPm4
NW12aGZIbtDFEARVXEeHkr+OX8jN/VJFpo/7v6NnpYw9upifzKN7IK7Ng8tavDfdHDubbPD+dC36
wxJubCrn24IoJz8D07xt6V4mds2Ea7IeIqPYS5NKFCMU4gXsVgmrm7I4/JAwxGnLIrk88pqeQ6+x
J0j6UbW2fgojM95EkysBVuL9a4pLaY/RfsbYjlYHfKnmYH0qFWNJ5uFGXIg1yIFeRjw7OzMRH+HA
OxcjjsjFBGdqImKTldN3E4aiNHQzu88xKXK3Y4ldY/A6gzM0HcGgSzvM6kSdgiddydbMM9OpiV9r
tXr3OIpUTG58rAVs+ktGv8AZZrYawkNJ6TN22ATX9DXkUR6JF2fAnOfMIb5saN9bpyj3wzobtPTR
hZCQfs+EfWzq0fw52Zl+UC7BAvlMhd5EUdAD0m2AZt60MLVwf1lYJpM4Ompapj2FzR4EIhjH1UFr
oR0hJqv1y98OlNFoqq2bqp9kgETFgqmV7DNpi0Nd7UrepTsNMyjhEmzeqGcgibYHDWsc07ORZitU
85nJWt91OGllzR0a43eiDUrwm9ajrzDQmjWU150MD2DL1THFEOdolEWRYCSuoVPy6Y1TIMDK3iUF
xScxWlvRZt6JOIf0HhHVs44qjaw0cZuPFnmgPSe4VACoMBpjK9/FVBhb+jPFjcV8XZvSD6psl93V
03dha38T5W0AGUMyaCSHIikiJiDJum10KKm98cQGekvgyd6iLL2zuxWMaXQ3om1bPycj9hyr+maQ
7QWMIBnk1Xy2hiq/bRasgZB4HDoHGnNDtOSbdp6GQA5Tw6Gki9m8ZgMMcvPizDwqrpa/1Lqqd3GI
c9LQu/PSxSIgnYjdfrCJNOOVQ0/TnyyH/7ruhnazeFggwjliqJaoI7qYQyR6cAUQXmWjQZrnKMfo
gdo1bbN+45C/yo2N7GpVzW9I5gJ/0UZ+asB8nlMHd7etc+gMO3frquYG1UJP2vxyr8my25pUYb4A
VLJdnL70vc4qbtvagM88E8bSCmcK+rSnBDXd8JQNr6kvOx3EZaURGBzq3c6ZUJDEAw4/1Zg7YdF2
nycmOfXAzMQthscIqeBT4Ylz1vK6NWRDrMg8v57UttOGt4SXjyxee8GF0wZp5J3HyXuxl/SnoeID
50LF1pv+5+X6teG/v3H9mpbrDTuCSeKcnhEIWjOM/hvf/gfnfsWoX794vTSOm/pdJ0dftSWIViSa
V6Yf2TXtSQPkkrNjrIy/9XL9oqNBoGnYu0g3WT+8frELuc/iniF74TjU3yOrxSbM2pnpPX+xKJdz
WLFN/kG5X//n+Er+vn6oF2VxxHvABgIv6p9LM8zg7v753Jk5h0Lq+vqH8b7Y+mM7zs3Osit7r4lu
f/3eP39Ab0JJ2UqGYcdI5s9Pa+Avghu1/orXC1CO9uSo4WZokpRjPWjzK9C8WF/2kcefwO/54KxY
KsaqT01mFjt7/czL0O5JSSt0/ez6pdE1SYaMrCerSAtW0Ai6XgaLIaHD2tOEX4p9Zc7JYQgZszZF
9EMu9q/rX89WaFdtkeVplM+dZdI9mTgcax6Sh6vK7v+r88bwVqHl/4bdzH6UKFz+03fz5+/823bj
/SUt23IcgWaWMZoD9/Jf3E3P+ksaqDWlsNAcuraHCPtfthtT/mUjjcd245mmvWoS/7bdmOZfKLb5
0y5fXnGZ/yfwpiCZ9r/ktbZh8M/pyLwdlA+2hZnnv4Wj0MeFVQuFSC0n3tVcGxxR0RElYr/mlpMc
lUiAtkgLHtjO6XxpGvIovfbDmRog5vCyDhEuQdpbH52Xx4FcXOD1Fco3Ay+mhyewKkbSrFHUb4WZ
yFOc5AF58Uqfp20qOGEwBrfgfThv0ZySi0axHjOfBPTunnoUp7PtLJcgdtNppxVgpHNjtndCEFic
EEVUZ8ZPd2IEg4cVZcBA1aqjtXBw8xerzKapnO9sMOVTlyAwEhan/TS+y+3wkHc9ZmkFhKL2Zqrl
Sbdpl4kNb8vkS13qW2eO763SE8dch0dQfB7bOn7B8A6PpnE5UzSwYYbFukWastynSWoQ/bjoAc0z
OfY3mpsyQWOqwquReYcqJ6ErS48JCoX7xdb8ZKT9UIl0urOrO/iq1a5PVbr1dPDEwpIQDYpwotVZ
/UZy+zt0zHyPKPbdm0UBVLzECLSAgF5QTVQl2SE5M61bY+jGY6UwsoeEwbS4kYdmA+LT3Dvp/Mrp
/qngIBQwi3jzlibdMtukRkUVyduKT3UZv8N8uuvb8D5PscVzZKUrvw67kqGWPuArpFhYXORISmWj
e3dIpTt/oSszKoGK0zLewipLtn2pU6Vl4S6Mkh30jWbHWI5oAq3aWd7A6He0L7bh7twmQqTunoaK
mSVE+mIz5SkpZe0U7Y0MdadeMo50Z0KrItt7ru3SppPbtvtkdcFLcuOXsfys9OyRvJSj09WfrUsw
HUmQy22oAW7qen0J8IEmx9nrbkXUnLw0I01AxpDC1shQZDxNHb2gqcV0QaxS+ZVy0lXx9Nj3mxLH
4kGVRQaffvqMXfLac8adY2Ex2GZOMaoImUltHHoQxnprK1jsQ7btPeOX1iQvAJ1Cr35ucxeMaV7w
exnOD6ZRH5aLi1sSnIkDoPrhDPBZojEroQBxrEk0jZDmSFAEgciCThie4ZAQjZBtRSYBWZEjDmvf
+tDr5PciWhJRKtptJs2GEcAHqpEiz2GwL/1Af0lL+XGjHwMJSseMkHDY9MQQzu+pKQ6ikBRYfTA2
YKJ7Bs6PWEipr37bS6w/dpP9NSSwqLMyOqRl94uMRbJN8znmBRUP3Ui+QDyY29cqdUnP46feKJdQ
XD0fMa/I+zajTKl8sqRJ0nKaklje9DxY0DdAX1dBCI/M6NTGgszHO0mejzA/YXBwaGeazhle0odp
fYdwmKC18QPhTadAfyRoZdgzuJV7CCKvMfrXUqImmnigY5G/1rr1UeUO6qr+TOw4LfsesfN2rMYL
v1M1ZhcjcR9TnrjedW9sDrhh6yBGsgdy6te51jSsbeSx3YuM8YSL4i0HHUYCu4VAcW5UekC7phj7
GQgIwS7GevEFHB4hZlHcN6hwEG+grdRiVPUC4aW3dhZLQwRFw4TdGDIcXeX4rZkLEa055jUsRz4N
aVNr05NL06PLYzjlbXsMPxqaLPFmiiVNcwWxLFGHZGKeZvT2N8wadyPyKTxHj8TYYtKhJnqyxMkR
zq+8BBJSpKnFOC/n0ekLv4qsGLFYk+EiHo6geTjrcBRlAvGO17E8sQdwm4N8pzfc2uv07WOEKj5N
JhDKPEV2HZGtPobmJXVJYCsYuASo2n1zmC6ckG1Qkl7iCwzbB9ruxqbAmLORJD2yliUTFPLpcyQw
LqDPjJ3Y+WklDAnbX/A7Ip9DChIJ9NlVlxe7NhbGnndt8pYcQVp6Z2YEnc1ZWtK7hidfhKl2cDM0
Yp3uHdOyPcU8KgB/CBlrJy256RcUfKw+hyyn0M1/VZOT+RHi2NXehMi12sDv1wMvE2RF584AC2vY
apKxnhqjR9HTLe8ybdhBrPB1G5eldpn1GWM0DGKmO4kf1YYkxATO5iy7fL8qM+YKsWXYXQjupuuh
01VyyWXYTWaq7fuZKSmeEm7omBZ9TCQ4ITvRrm+K19AudTazye/jLiHPYQTlNUjJJDqlUEEWM9N6
3olCaD8mIxcH+D1ssfD4tl5f3g1T/QFWzb3xxh6lckUHvpvekRzrx0m9a32JyNzVq6AqIbnoq+A/
BuFkG5kksfKujSi1WAxYlEsM3CQO723Icn4nWfEQpbdTtk/nlhQtpEFBbtqvbhW9NtgNtg0CSBBz
RRQwlzQ3KQfsXTJje8nUbU7k/X6kcxiMa/KJiLIfdTK+pFW7vC7uAXa9GygTq7zItoNJVlyUqsNq
vdn1oEu4Z2hQqQm5RHNXDku+tb1TZBJAZ5UOeW4aO6JMTqFrHtqSS1YzsiFiIpgM73WQ8UviuZDq
SDOWSAUtEwZCPdyAdOJHVfQmu4XQe2Ha7SZm2XVCdtXBxu2CvoRXB4jO2LzSpqoCGXphUBNFQWmk
OWDOgLyF4lRm81NWijvZ8zNqLCTE8CQaAw9ojlrfXmTTr03Z+WEu5Cdjo4V7cjwuieGdbbKhJ7S1
G1JloanyIFeQsIxaxZcwRUs8F1c7r9/r1aEmbwmJVkPscFCQ9ViGDsOe2vr2zJo7f96BcO1e4qY9
1VHFmjtBtRy9KqA/o9PsiO/EMuQXA6g3wcFMw8nLWQMEEsZR2O18t+IFTZR30Jfwt9e/FeQGIFZD
va6P2SEm6CWccuoigGRbjSLWvlNE8wWZ0XySuApjilaPAVpoQy4nYattvWB5mHj3M3qP3HAM41rW
Futny4OI3ky9D1qFMDuv91LlMlhwX/SfSNqKGz3Ec8jpjcn43O3GyYrOQDY/jXQ19VIB8+Rmz6lG
78pZd218qs3R1XXvlPICOqE1bKn8Qzqs3fui4QXHXXBxDORhKnrGKxzv9OK3aDKy5md7TxzgMRzz
HxaoraBDcUJPLdJZj1isuqRDy6IvR9fyUA55k489b/ITa36bE7MJnA6OCKNuek4N6v1SB6jLE4Y+
sBfHtEX0FSpGw2HsZoGIDYImmunIRCvZpmgWN1aFA9FZCB6mwegvHmsXp0DFvOI4mYiWspmZOy58
pvOFGdBuVzc1woKgt40iaONMBFHICAy/OCqyGpKpGf/Is3iEv97uyH29ZV+atg4FXhAhWOaO5AbN
y/CNLolc1PMwDehsupFJsLMNMe/smAFWgRWJd9tp6i1JMRvXpU16PXNljCVm8KVHN6XXPoWnTktr
5Jgbw87VoXDlTW066XGUbIGzTszwEq/JJsyHDQMNU2qbSYAvkUFTjQArvvPGIWIHm/mRGv1xyesD
IS3ElJCYaC+IDyEsIw9lAQf6oAzzrVMMy4wUDUNaIlzG9sZRYnSIXEcdNRKBesh7e297NgGZvJl+
MUn6YmaUHyWS12x5zzm77AfMWIGY2uHiLM6nUTQ/VRg1QVtGP5NFbcVAr95IXVQgK3IwzafzrCIP
OLzt+MgEvhE+OpuoXLV6TDlgpzpyazXxemyzOG5y1IRg9jGgJLgdv0ez/jHHctdUJiN1hJdJDh8m
VuY77bCDypD5WrSaCKFetWDujiOiC+uR0lxsujatd91I5KowxpZiCHkPoduPDvSfIC/ozpsORX43
PWdDrYJptT7avQUmbXJNqg7wUK0Od57cz8euYnln5Pm0OIMdpD0KVlJGGhiU6Y9E1+/gLHHcrGgN
OKhU81XhKAHbl0fnl+tEiLmVAbmp5DlB6+wyc5f5cK6KX0vsaRt7YFqE+/1M5ao/z+MRzCgUlrLd
JVX3xVnpk5MeViVkrZWFnUe6AY1TZ4sat0PvQK9ORKgjRUT/TlZ0MBEwb4RstoMcoCjDUyuAEumU
LYFDbmtElkhqKHlR8KLwh4Rfixyr3cyeo5zS3CJUkrSQdjm2bHhGiBvMXUY/bOcaJnTrGAEAopI7
etgbLC0uSxwJcFmlnTMewGNrirtY2aBk0/7NjXHwZUP6WSDtcFKtBuQXEojZSLwadjkEnRrPgEO9
BzWnFy32FDF4UPIiFyqtWtWg7YKMx/zOzfxpaFhKpXFxY+zsgzdIP63Izs30u6jb6YlD6zPsbkpZ
U8a0pruFvHUc5vaGiLSjlmF7cRvzFaUqfFM1VntJLOWGPRTJLUFuw1mKO5LL2Qp1YgBKRLJRq4Mo
pJsZ2doXrhu95yhbdoO1hToKrIcbeWeFYdBqHY4c7WeKdgrJIeb6sGKHQ5SZ+BQ7EO6cOKZFjuh6
21PM93MMjbxCNsQoesOhlv3cIKI15iDmZwCP0UChgCgzfG4F3Ty202+ib27jztnh8fdo6sHpqGfv
I7HEm6GH/RNIqEe9xNKY1occ1Y2fRi9OyTvHaGKEZ8bod6Y2aR4xzpH0sQyg02Uog6jGTKbXPwym
y75MMm8nO05ZKQGrqaUsP6+yZ88ZbgAhIx1S1rPmxbTu23lH3q2l9Oc0NTfdNJW8pFBHYwMom0qw
BxUL+WRu84r0a417QH4dJfZPrbNf6hS1SSfePbSZJK627Hsco0wjsGNEwuOYJoFRV/OuyWQw5PKE
sL0NFN4dEpmQFGfGiB/ho+/ws1VkAu/E+DkmcXWuWAowfbn7NBZPCKJ8BNn1s1XsB12AnlyNS61+
r3euE5Bzz56XBZPdZ1uPFrdfpV9lFL+lLlnh2Kgv2A/xqnwak/ENB/4zUuHJ7fWd1S5MIOi8gBEe
t6IwBX4RtWqLZl+zeYZjZvgGPyMIWyS2C+xUWhDhMYJeuwIy5/wG8WyN7yG9dfTxlyq/xeh5QTUu
I0ZD5YcMbn17ZCSB4s6fJJL7JRyHYAFcUUrisYuIMX5X3TpyDB9CDZSkM7WnjAHupsFvwkz/QuzG
lupNA0aPEN523cc8bMMDCSl+0VNVuo1OeTqr8TArtOtEpPcWveqYkSOzMbRarv4sxsY5uubyVji7
atU2FimLS8WgLQMre+g58ciUZLhhBJnWRqtBB8cgoW8ZGyp1k5mDErABbffujGBl0hHreC+tyZMm
+1fZuMvOlOJrrHCP4PStZ6shuoiTgwKTdZF0tWwRXUBBPQ/YRMZkZSkOaNajgvFvjDARJ6Qx+Gke
PeVrxklfzJe+oTXU1zOKbl0Xj+WSvGdC7x4ZkxX4JMcfi70fu7Q+Oqb5Ls3Jv5Cc9JQs8fNiusw6
OxawhGyqfg0T7RBEL38+vH6eFr9gn1ZHjcDIQ6Mt27olleV6MaS7lzxz++tnsD8IVjXKfk8w+b1A
Wj8Xjn4M49I7iXzRdqHS74ZEBy9fqGNXWMYRyxG/wuwmV/cR+a25y0yTWX9sJKxkmUKZQzHpEq8K
WgRbcCy74SEeG7Ihx+/SxNsRG7CTIxHfd454VV27+ieG8kDCOtUxnMmeFflr1O5lbKufY86UEuYA
Si+7xBDpSV9XsqXFMTLPTUKXn2xiYWqwv/VR+yWd6Si1hYaFrVjRDHvLK11ucZdRNYvsbn1cN7G3
8hKedCe2NrAL7s3QuWgjKYDUsypIovqo94omkJFQ0ukHs+vnx1CrJg4n20HP+0fNbr5YiqAYYum1
3OKUjfknRrRbxA9jUGm6D+v2VjjnNrFeRtPN9ksC2xNc7AaMml/UbrGNPeDtuo4fkqUdHqXOHeJ2
m9kVjwhMRdA79QfbAwT7/tSkabcp0mXZu7Z9E9YlJzotQzJSG17g5O5t1ssPrxbvNcTKpq47ukHQ
NCdskiNm7lWUaElD7dMmmjfdkOOLzVlWQFOQER6Axk30e+W1F9CIAGMrB0sJj5AojXpTo6l3Zt08
2Hn5tGhbjmQPg61l6IFW+pczvKMVQ8kVotIvCqDmoAtzJGAbxlEtw/DsOmlxmyUEXpydaSfcWqa4
mWet2dnEq51GD436pGIV6Nc4378veDDqk7n+EbF+zUZP5mvmVPrXXA60RsNW4Feoi1ycEKDfgVqI
EHfyWdgUL13h/kwGuiZNB3d0yZk8Xx8OIuCrE9puwSKzJvIqNGJJZp76E5qNmixcROD56Abm1Lxf
AzfwVuFT5QxZI7Bb5qCzJCvV+mNpE1mhyULtt6CiphHC1/rr1MgZY/RpkbnHJfZZWctDm3Lkd22X
aI/18ifP45/PISxASZQxKk6e5+tlLidyh/88zxBhaKcfKyqjHl/9Dhh8u4Y3p16GAH2YpLNDEXKJ
OkFIfLI+f1SbDaSat+vDaGLTN8XQHqz1d7/+k0j8//2vr/+3mSU0SCO3gLPKf5JrZbG//sa2o4gg
v74O18/L2CONVsyPtql+egPk5pj2CZCncG+rdg+jh2mopabxNCHzLjbUY/qGqVRJMRaNJ8vrj2OS
9aiESP+9/qTXBeX6adWai++udVO7vgrXH70183f8cw5bjOpOHnB8JQfrwLylP5RhtcUvNqEgHDk2
CvUAa9/aTXaKVHgqCoRL0xpGonleuWtK7/FfyR4WAVIVZkRadaxrHlZqhra0peziNBeTtjdlhzsz
SfWznsAnMlpFRTbFI9Z06A56RNJs3zrkEV+jrJGhkpG0/j8LYA8qxsVg4cj6k7NCGWzNhHHeiYNE
U6v7NBfnGhhG/WdJzmJBrHzZ3fYEJfAW1rT8G4/TaEaKdLhGSV8/ul6ud5yeaN+LPsHIL9csLgHd
PnRXH8X1Ufn7Ita8I87pDkZogJ4KVSsTx3Wx9/jLqFU61Nd/promjPkOGECqTA56CY7I6ljPCDyn
2v5dREqcityG4aG8nT6r4XS9mE5bbe2eR97BiXwy6wYlnGNODkaulr5RSKi0k7ParBFuHUd1iqs1
jyLcZ8SSnyc2tsDoqXquD+P1Uq/38/WjOCEGuycGW2vXdDPbIw0pasguul6W9db4UlKxyxqqMk/R
Cs1Q8kUv0/54fR9ETlTJn3eEbg4i9S/caJSCMvmJoXa+odRb4DmA77CjtN1H+vIyCQj3dlLczZpr
XvT10iBwV5qY0UnHr7pNSTcRevzne0ar7e1UukdnquwbxMjDZtHIKKspmAhIt26kS6crT+T++gdg
LncwKQnlWb9nFOMNyozv0epZMxoNcuuIrz0bcOqM0WBtoqLFqs2DtmnrssCIYh6G3OsOHd1Qg7R6
FqjQji8NsQ0beyIOZMzW36qqA7pXT/QW6OC2HJLE+kPrLTMuWL6DX3DQuMQTZak28KlmLbBrFduj
qW56OHNDV+IgLi7Ky2lfYIK7hPN3pYz4RoqOHhINtw2CzuyIVOzgRlLfpT3V8zjO1rzhFjcuLJni
MrTKCYTLQAEB802cNctBNVoGRTtH+08it+NqH03kUE2ldDmr4uyGJdBoBZk2wAT5oHtADYyp+Kxn
uj22nr+rZhm3dr0yTUb3K2mL+2Kl3s/dkO5Vwxlbx4Zfk/YgkxtIV/VZwaREs1zbgTQ6nCyYa5hr
zm3ik4uI0vnvizMJuTHdxQDSdiMGR+5i10NE1erYUecmPxcGMnW19JxBSB1UCVsdEKnAnoU4XfXd
14+sVGw14FYHXc+Ls7m4+Z8L6HWaQKQQ+Mr5Pc1OEsR2sU08hu/VHImTYZkGCmU+InUXjePfl+s3
4q4Wpykkn4k0+9y/flePLU5/tQ379+9/4J8/bBnJa0d/fdfomjwNlpAnUaUddrf1Q1B62mG24iDX
SDsmAu/61X8u7Vg5f/5S2aKAqmwMNMZgckSboM70PYCeZd1J6JOfolB3casLCMqFfmhDQMacCOeO
m3NsiFAY2v4nzZU1I8RATD/uvTGMz/XME+PV5patgPeF5TEytROGY+tYs6qOM8tmoZFx0eSj9J0o
G88GBkErHRF9QWn2DSTMK6TS77Ws2tmsAhvTxo+LdWiQ3VvS57/prviV7N+B5PF4AbpWVfecZNS4
meu9jZkb+rlZoygzD7Rb1S1GiV95TejztBpRkaczemu3mKTRtNLDPJlZ/gnqPZ1H+hh00gbM+rhW
8q9Jb8hf5iXL2+7Lc5h5u/3Wm8zn1Hu3ZhrjiU3qFvyaF7ZssXG8HjD8SKerap8cl8GXK1M6J4AF
+mJVysH4jpNnPMVkN/YumlDlbqeqeMu7dBeaOFhKU7HJsuLZMaD6DmFgb9NuK9N7t4tPYU5WC06E
56H4TIrBZV27M2et8l29uKuERkpIEb6E/fqwV1tgbmCgy/polCAnvIbDwhL7BmCJTeuU9a1LW9to
JU99OJxckffntS27nvpNs/4mR4Dhl3PAmYKLzrID4bCVLnn/k51hxBd0l2vTiTn+/VRNe4D07zA1
yK7Pn3sGp9xYjLPkph3L59aByBAmBEMsFXcAK+Xe8yZc+hG+CDNM7xb+sYHuYjm1vEZ9su/qio4x
kSagIfA0OiyKZIODPC1xGaNxzMBe589dn7TBYAJDZgHkCQ63ALkHXzQIh/RFvzRh+NEbtClXeWpT
HFevdF0kP2omAU4Rr+Ce27ximqPda6JG68jI28sfGmTWimymPixvpQFnI3GO8eT9GpzytgnxEcRD
8gPhxhZ1larNgR3tIXRdjGgdku4K0G0N5E7zWlK3EaSvbm9g6UiVlTvsDVp+VaqBWK+3tiVuaASi
HHT1yxiSyjFy/ERizxTihva5RbRCDipwOCQd76rdfk31cnHRVWdjdO5E9NpK4wk+SejYv1rzNisa
GmGCgnSkucYA+dhMXnqeNeSUtiRRbiGW5MzTbpyvH10vyozEeXZZS4s4/awXA++Pw+Eys5Z4hwjh
TdjoqVPShuj0xzGT9XhTrEsAM4eGZ1zpe7R1wHwPnsvp7ZrTpa/BYbKFl8rhDFZQ1zlLkMBr2oyi
9zYZvlM/pcOoRquhhmPlHaPM/Ig5e/xhZ1HOBeZaZ9Kr4M3s6Zae2vUi4pG2VD2nPJ1wQZPIuVWo
5BJTNCcVVe0JlijBAhIk6Lge164Xx3EeumJpd3VP63iDFr06za5ZL343/ZSLjrOgoIi5SqSGAeV0
6Mz4I8JVToD2/ho5eP3mdEeGC+kUa6VirJfpekIr9KH3C1rNpAykSE+IXklTnhWimOZNYyE5d4iN
x4zYTidN6rzxDOg2qBz8oVyKDUuw5w+xPZK3scCNGCcdoz00mFO0XgpKnpP+aa7n7X75H+7OY7tx
LsvS71LjRi74CwxqQtCTokT5iAmWwgjeezx9fxeK/BUZlVm9soc5CCwAJEM0MPees/e3lQcn55Pk
irzlLU+S+Ph9aOfeojFbJGhM1lCfLatjXPqHsd5oCRD6xgle9EHGJgJdYbS4yMkWfVzHV+OZHaoM
kHJGd8KWysizyyjFyxGq0UwVd40CJe7ndq5ZB3UIwFm1A93ezz+/KN5o7NHp5toio3uzxHRgCaGT
W9Jol33L2rJQ9OKMZzZjfOSOR4YqoOdEuPHT+YthNi0z1/zZ6rXoxL1AowRHkYmcD5p0heGv8q57
VRs8EkYvm4UMf+1OJa1JLgJhzKQWWjSBbI27kVwEMycsDijsjK5Kti0LKxQbx1dilJDyEzYkMBMx
MExUAmLdw+hPGUuLEdGWxlOqcFncjCmuAk0U9bqsAfQ0XU+umBxrM/diuhHZWAkbrqissnOR+w2t
+/AfrbETyNj+N40dTsD85/c2+t61v8vsPl72S2YntL8Jx1WJqNYN29AdCZH8JbMTxt/weoKqNAQc
COHaEDv/TrfW/8bETjME1zjGDYYkHUudbvjf/2Wqf0NhZ1uOAedSxmJr/w7depH5/QaxtEyHUp2r
I0kGeGsx1v4DnGnhoXMxlvf7OlVpsPqB1wXV2YwgmoZz7npW2762yntSG/cOdFbCn2aEwtRwPCAe
hBzJmI1IaRwP69ALyVC3aus8OhCtjkFe+qe+eh+79Nw7JgwnxYbhRHaPGqFcU3K6GbT+ps4cUSq7
bPZYCCnq73IKeRiL6HLkM31zbNGTNl+0ULmWLjkvdPjeiOR+Esh9Ug0diBoM5DdwJxZ36ob8QHpr
shlNoAspzrxJ9GHnYWC4or3FWl4iikDvMT75zowKJDKv7nTPVOaxHqCzzdz95/AdcPHFtuJvHU65
xsaSXfvnseUmo9aXRGOiwsgQaErH7Lns69c5LB/J07on9uZLk9a7ScVHwg0NUYh4NqW1WyTvaBOQ
V1nlK37g9yLAxIFzP6KLoF9tMiFrSzvrOd9TEvCeA1G/4iuShmYj03e+32xi0nxalwGGZlJwMy+9
G9NOpIClcSFO5obgmfyHgXqurp1DpPK1+U0Rw5oDR+1byOBcf0OZwFiJFMC9Pd3oiQJcw+ZXNZM9
QgfM8xk044r3kPYo+KHc7lXq5wiGpNrH2ZSqczBH+6sv2u9+zesIHCtXaax4RGacojxD9Odjp7OX
I4U4STq8XzVpLDPrkgYYJcVkDA52ZUcyn+06C4aVJZIv+R/HJmXT5df2G+WHWSK75HsoU3AyQGNe
YiKviKgbnTWhs9cGyZxVIRLHZRdJ2V8Cu/9gDUi9QVo1JsllUTNculyWkai0dosuqLT54efgKWnQ
PPkCJwujn/fGmOmBxfm+iIJLJDh0+EfZvbFo5smkuEK81K3Tn+CkfvdTGupt7T7Gos4pyhLAUwCG
Rv9GvWfVqHGM0jOet9j+ATUgUVB67btef9dob93jl1prKSZ4eH/qGt5V5do+fo6jOeOxrAVmCu4n
g1OTANrwXgdLwK1hMIcKbDlZfIahnhr2JPhgs57V91L06lqbjCtj64heq/tYjcELcfOXBKZSQoE/
U61rH5EsqWvBtWrzaJtMfro2M5QHVc7HLLdBTKDb5JfjQU4gemzkJX1Fm9Q2t20Bxd6rA3Vn1RUX
jOTEkiA16FL3p4+rMsruS50EzHzapab6TkNsXM2oI4AeJQdIKwwnLeuCOOwdKgtzRJ1vhVveizXs
Q3prxA5yJqgvGoUUjtFx1WuIuPCamwOHiOjpVmYZv1WQ16ijhuBVKxpn3RY27oCqobnc1K8Yo7WV
csgChxllyimmcNIxv9hVZXYG24Gv33gULulofZnsA20+zsm3pAq2CDkZevNdk+T1DmPi3ay1NZE5
JDM+kiC61RLtjtJA6TmCk6buy3EVZkzYiuxQmaPChk/hUyQ4rnjcduJvCCkbqBKuw3TTf83rcNp3
/ITCFI96bSieQ+uZR8Aq0Q1cRaTCrVOb66mBqsYLZDvCGkBEi+ZVJPxdW6BW5lq7C5vp7HD1TGyB
brK8y0tZOWkcbVth5QLGkn1TuJBBnqsOyL94EdgEj6jFVG+sTRng0dJxe8A5tbeEuN53DsaumCCR
PdY4wqhKWu+LWxovLOdsV9IXicRljLlYFnX9phfuu05Kjqc0KQ2uasTCMK3oofq7wlROlBzGHZLo
O5n+UYeGvjEqPpAbPmMGItBdFHKOaRCaSjMlZ+a7rhqql4TxbRFA5dwMkhuDL4KBpXMToCuN6Ia7
kfFAiDxSYMWktg4bSEou1Th5x/+OQ0vJiy1j0Mug8Av2pkUUSwCjos9zsQqJlFQ7a1+A0PLg6lU3
alYzBusQPapZ1+DZLbi8kSKAPafbkAmQ7wYfiSqJKpBxcnUNRo1ZkOneAZzbmsatkvFTKH5+1kv/
O7xbL9AIwA7LmAZk+mAM/FqJ9Tq0Q4ZiMAHNW9bujpjAbyVxNXS8rceem6+HoY1TL3UoTUHBM0wO
F3ktoUR+neokXgdue8+E/wEv2A/mHE+1TVPEochBfSO4E8mP5Sgf3X2bMCCP6x61wm6AksPRAGmr
FMVtZEQ4bAYut7lZHyqDEe1yw6JREXmzwhul8gt4rEGD6LsGHUAr+maQFjFO7Rt19feQhi+O7S9F
xWGgaekPqjY0hwyiAwM922Wmbm2QlR38hoRhB5DSKlXDUxWDYx4bCu647yuu9pPfHZSAwERiAi/z
IPCpq1IOzxXYh0ZUhf6mg5zK4Ij71Kz+VOlqOjNayTCdrjPGVAIvqy9RNwvIzNyMwFFyKR81SbqR
SYd9XXNzSi8KQl5vBj/McCJ7Qyb2UpfqUYMXEY3cJ8lpKVX1J0HqePj88SuZlcEqMdMARNibaZq9
15dna/giEdo4da1m5UscGspCicDjYuPCC3Q7Xi3aNt9qlCOJ2MHUO9D2SQMuUoHWMqvm4jMI5bHp
Zy4VDvYAv9OvfYfvmoScLZPUiYQ3ZMg0DJnqAvf3UK+AHVvBSyaFt+dDDB2s3DiUbkUse6l2MQS/
a6q2W+hWxmq5HXLy4KxjxJHK0VeMyGVUtF0fcUFUAuVxntrXMZmT44jSwMsJEqwt86qibwUKHm7d
jjtlaNxYLfKeJGbYoFjlgzLwWUL3xoAgwtUtVddhpeZnMAlBoYQXOXSJSv1GNFR2ha5dpll9XY4c
1ygo5FA2cABMhLlib8QIiLTjFod0007QO5HLiLbjduj9lyjOEFYAFAgurjDg45lm7lloVdbATkGa
DMg6YhAHoeqvYiSp+FyZ0ET5T2fQqmNk2ejuVP+t7SxAd31IfwVDu1iR4PicFQyVEoVhlp1sLZzx
osBcapc9aETNvOcrz/e6bbenVh9/LaqpaE/10FNun2r0SpAeEaIdDa3ZOS3SeUbgX8LK5i5Bzb9p
KCcyOKY+WbtwDYv0JVUhFCqN/N/umY69gaAgSagsMUGAK9SOAYZA4A9yW6VEvs57aks6mVLHsEhv
kUCT1YxvypEliHIymqMmSxCFoBodxJuo0wgOk242S04Ll67IsrksaKx3R387BU13tM1vw199HUSe
hWdPA5XdSA+JSXFuTRtXSiLtW65DE6SONZt2ZXNy9RqpV7u1nUHfw6dAoWtetCzUdmqE4i5MIJMg
T4phUiedu8t0kgzNFiUKlMvuCNi0PY5Z+gTmPt1WywNVwiFHgQtXbRWAkmu14EglP6owgMR09jiT
/PkQQYl0ujo5hfmFwioYSD2g4zJpwRl14BnRaQcr1ydkMiPXjloKQW/gIIzQsFH80BZ1cYGFtjnS
u2pXNRgg3/ppj7n/QCI0AzC3/w61oT+HQu3P8zUN7UtZGQnNQsc68lee7PBrSZ/gaPhk1wV9ekgp
L2yqmgPGgYREI9LHTrmsJkJniGMjHZIPRGDqGPGTwKfN8QMCL5jqskCyrIGrtnIRnMBekLpdRN0W
+vyXXJkppHGwenNnIy21my28XeMIhNQ4kj1Bt+hzWx+RaNswATMJY0eCQvn1Y9XEGjKRUiqVZAJA
HAV4TfEh2qWheyLLBk6oQZRwNDpEvGb6uSp65VTH9H0DGI/Llj5ETKfcgKoLvO4S7EqqnJZFI5/8
sTmUz2gXAA8XuPKYqFAUzdrhhMZD2+hDSY0SltuJ4hFzQxSA60TCwG0fJouhQ9nHX3rJZpV0e8e1
TlWW2x9rvknUtkn4MAYY9i1P6Sr/mDfzUbMxAyx7DPkiO885eWu0WV2j3miGdeMPcU/1XDmVo1p/
SWr4iY6l2pfBRyTQux1cgWqwbyZFOccyTh201gPMR+XSkpGUDxKxZAzpqRKd9qg0uYsrxQ52yyZ2
kouRheVGDIzNykHVH5EIaOdmHmEu9ClRvFpG9rgL4aKNjIFaI7ggRPvXxNITtBTjlwwS4nPZudYm
lUz1JLcYnhPeaXR826GwH3+rL9z9kwQkORv/jJyw5GzdtJHS2DYHC0a7PyInUlfRZzh+3b7NmnwH
8FzOVaNkQhiQO4/ox5g4kKwc9RMIwoi71//P3zc1R9VtB+iv+ke1AD+aPrlt2e0bMWLHrS61YDDJ
RNCIkh8M9vWGLllnU/cHhv+//+1/TKP59dEFxkTdRMLpOn/8aQb/CuG5ebcHtkdYAxPGpnMfR0mb
CMwJ4p+6V8Mm+M+2hdLl0olG+de+0JepyIA0/l6v+vWaXwUrTTWpPRkasT8q/xfH218FK03TeIii
GBUjx1y8n3+vV1l4PzkyqWGR8YGflOPyt3qVSw9PVbEBqwSl6P9Wveofj3/8IxbVDQPzq87YzDWw
n/4eZqXNOsRatxouRvUatp4ABlAp23yEhXmnZqvfvpl/crYt0W6/nW3/46/9EV1SBYZajlxeLv7N
9I6cy34uRtR+K/9KW4ewWOulSE7BDeDKRwZi5mu5iX4Gu+hgYg9CfOyBKjoPz9oZnOEBt5LklNGR
37RgPf4fGSEaaME/vxrNcfjddMMg7JYf74/zY9KIEsYYoDFOo9NZVnNzzOXCHYyRZqWUfaDNhYbS
6g589UfBZe6gZBPS2a6y6uPSsljWsNu3IDRqcx3qlrYGzk3XHknqaVn03P22vql+rcqc7kAwjAya
5oFCTFl4yz5ibe0VKN5yzaTAXScRskkfne52doBIAQTKj8uC/iAR7RBU4o2pQargFo36Ri2QAC0d
j2W7X7z6sgECLe4ud6qBEZmsmVt0/QoN2ZpRK9T7/1osTRX6evY2mIsLhP7quCyy2td2pHJIaP+v
XbXGPZ35GvgGviSXMBPUVGqqkjwmSoQsXVfimhxFwECBP2kJhko5/JKltWIqPa1/e1kuO1QpdJlN
eXPECuxRxfF3Rt9vC5ADR3NRZsnOxLJGT6oioY5FU0Pc0PSDJRsWv7VBll4IJPTqqJFmtB4YD/zW
ihC52aW/bRfk/Www3b2QgLlvK1UHgCa71lJhCQ4AQWvrb5ddNGTUFHqdYaPRib44lFGOQZu8cxGv
NrbcWnYti89NrYpfrYE2jCLtjsvHXVoxcRuMyAXlJ19+FadmGNcQlfP5KZc1vzcQbC2rqpOU24wR
1OcnpA5JSWnZFktnRjW6H3jSkBFJUoIzlhykf/RhNBMwI6fDZpISLEVlBL2sRQx3dr2JWwYWCjh2
63l5LI384NAwjeyhKvOrkXI1Rl3FrCXlT7t6G2ydrnj+2OQGnB+nnS6PBEsK45a15egAW6jvB8zF
y/5lF784KFqXYz5YhG+V1AxVhNLMeOoQIzpNL2GNiji2bmWhbm8TWJlSkbZ0yAiXYDXIp2rD7Q27
lBsx1pQDy8GEMVvk817I97Actrhvfh27/dxdMwsMyW/Ha0mj/FfCTlMUzrZBfbe8m2J5S38t8Eag
uSqpuS2P+g3D+qiYrX0vpQ6+w6UiQ0d5XDaXBQW83zf/eEoqPZp1MylrE78zYiwaaOC46IMCBxU7
2y2grIHFWB6lfyWbnv+wmftwu11YMThR8IY0KaRpAyyStlleYmuz2JRpR0H87//9stYSPEqkeP/x
LBjEnHXjFHu1yfcFyas6TnKxrC37gC5y+c6RvwLvRfW67Jzx3+Ead9PNx8O/PbNVfyq9khGRxDUr
ke3ZZW0047J+XVanIAcKtKwui8qx3qjjDWCRFRqqnw8sr64+d37+b8tzFAcbX5o78Xr55pO/vn7b
BMtHtei+Q7N9qLjPoqkeuE4FlrxE4R1y9wPVsWH5aFSzfn3e5UPrTAt2bqCePh417ZnrXTjJq97H
46HubKLaeCkmwDx2bJz9CYqN/E8+nrs8a9kuNBrWn5vL2rLv47/77TW50mW7iTG3BihmZ6jKlngn
TrJ/9t987tMHBE+eXrc/RINmjKA9L5SHqTNYMotHvC1bFDyKoyqP1zQEx7jsGwjcA97AA5+LP/dl
UrVqY/7aKXwbmaLQVV+ekzN+nuSH/6evXV72+UixvO5ze1n780/JN/K5Dyp4SOF8Z0x6T3lefwet
WW56ecM1QHOKsUz3ZMe8mj61sFje5pbFIO966Mto1ShgqHY9SG+4/y0UMKJCPbhogB7bCVq+LAUs
C2ZF90ac1ds/VJeqbPv/sQ+G3s8mKgH6y7+jlkB4c1orlIS5zeVDK2nxg96tjECKQOTBvywWCePn
5m/75F2vTqqR61UqD3tgddCE+JLzoaGmPlU6VNB5Hw9VtgVIcmAmX2xBDn3l6+gPiqaekRmnuwid
/CrnTqtmPdf0/sG8NZMk+fjri05WLGdQZdLBG5NMQLdyi01k8fXUNYwhqxJwpaN2o7dwMn3J4unx
TTFkk6uhxoVpWdQtYqXQDsAsYTMeh8nfo0xfviWL7JpiX1BiPzRgpuQ3snxLEA9Q/4rmNnbneBc0
FNapH793sVGdOqQJ0+i8VQ32aYJR94RLT9Cp151WYFkKnsKYk7eRepBRaj5c0aF970v/Pir6arvs
k4cDgcfpvh5j3nCjzO5h0M+Dxi2kqUSzZrB0Rd3z3DLWnaYgOUbDqai15NijCttZQXiorEBWBlDv
LYvZ7G7x1SR7GKN7FLTORVYpQ31+rDIfG/mUHfuhvI8IvScnTEBYQ6fABFtcZbvO01vIm4v+eFnI
i+3Rzcbs+LlPjcCaJWlOymDsZ8dl8XEELKuRnTAITobei1DrMNtQLiIUmNcboE51aJ4HiPie0AH5
tXNDDNIQ3LajpdEFSRgv03GgFyFu7Tkl9FS1cFxpmfbejGoG/pNL4LLAp8BdWspxl83c6LXdjJ8k
L8wf5ajd5XDKUW0r/XFZq+IM3EEY1usQh9kx4xPIIFF+md+2XZWLHTBuuTtxQ3B98rkOl44eTMDu
c9fyjI//A68EQzIKbe6qCQrLa+RNqJKLNMUGBNCTVdDsoOaivl0LU0rY1UGq+Jen0ij49fxlbZR3
rmXt84HleR8vmcfoRyoxvMs+UVXuDnPL1i7zjqojC3XOwU8t2xzsGjWrPFszZmuPyz6hmDxc1ud+
QhSz7FoeDNFHSWhTe8SzFHh9xdtLO1LSsDRt6sF3Dnln3Y2+TevGB3Fg6uEhJWdiN5A1ib9k2dfW
PwNHyhVJpICcz9OsTFPW1LtiqVFDFPXXA5+bwy39NYA7GghT+oAQgJU1B4CGl3unOf0l3QVUc42T
5m4sjIkv1IW17GYgPYy74454hMf0wrTjnlwSVw9X6z67nzIy2ndtTArLSvdPcHchzE71fTOc6+gi
Z0kxbLHj1D93+lvfE3WY7FJnk+ibMHk241st3slsDOUEDU7Eu1bnnNkJ7eRQNVYgX+ZnmP3VeCbQ
iogT36Xbf2qVg+PS5b9i3x4gFkWHJDskU+HVhM3wubb2MT87HiEWIIfb73OwrjbZO97dut11SLqU
r3Q6SdAaHlpxsOgmq9Mt1P0sedFBQ+OQXYdP2COrb1jVEHL2+mNHKRx3A/r+1UghBv0PoZCgAmHr
qFs7O8BhhnaTtAi7bh1sXE91fNeo39IbEkFXZ+tYvmFzvowrsBH4br35aByhKX+dzs0azuDWeCPV
r98Ua+XO4koE/+Ir6Xqec9B/aFfchofkFRHnc7V21uPepb1wa+z7PZCaVXRHFVFZ2XdMOuuVegCE
dqPty28RE8uW6AOcZpvEXKXR1lcOmFvts9Gvy26rMcJusSut/PU3LEO3+YGcnUd79sxNclUuwc/p
B1TF9+JcnYG2W169yV4B8KAZFE9tvrYu+mPzaq5/tvv5dOi++gfeFYFtu8jjDTMOORZ3R2Pcix3O
zckEPrIp0AuKNRxeY5dnG7t6xaEWhffw1eHvkn9HVKi/BYW0Sul/QXFzhWc/UNQ36Yr/MItrSPv8
C2RT1PZQjHDjYGegLTJ0e2piRuyNYhVTHKC4DDIbkz1BDVoLrvlrfTqLq8vHyg+2B9F+PDr9xt1E
B21YK/6LMe+LYDcTp4KUn4PjqdvO/jncwwFYA//e0s5yveaHfg5iJI5raE5BhFp9PT0glrddcqH2
LUJ8/4BPq7DvCfPM34zypM7bL8S0x/o1T4A7Xoat+r1UNmjVNyF3UvkvQlT5TfwgkbMfvMICRbkS
6slnKDx4xi0a0+S5mrwTbU2kZidtW67p6f9AEI5Ew2s4ks7+fUAUxBeUCxPa5q8uzgl8rrFnwj3d
k7P56JZn3dyrZ8ZeV8TMP/H5UZlQv5Gglh77N5WjsjprhcfoZ0fEX+m5ATBoON9eCCgSqYjGlHGl
v6BhgGkDufrZ/tZfszvntTqMNxkRgQMA7TOnv9IDl1gPD1B7oR11P7Dy/MQzbmrABTy/ANGxTYGN
mDveIf89qNN29DAOHI1rPnngFNwM/Poq+ono9U35nt6Zm8JjkvaovwY/kkfwwMhYsZ4C1fP8S/JS
vQBFv1IdCLbhpjvR8LMvxT4lO/w1PZiXZ3xKD8reuIt/5pIPid1iZa3Vd1iW9nHcEicHOXTa1U8E
eFwxWZ3UA3Gr9bMerklS4W51aNZwSDbKq0o+whbx76pbd4/RgGl6pXnMCuIJJcS60tYtTjcu2Uwg
rv3X7ABdXofubVMbXqnnYM019cXUjuD4Hgp/zUcvNhTV+5XO7HdY6St96+zzq/slWbvPOGLX8z75
Sp7hRinxc90aAIWbDY3EXboOqOZ7hJ6ZHh7XM6cb5N+LsYf0Z71wHJ5p6CPS2FCSQIZInZi40UuM
a2Hckj13/e7vgzMzz32+nzlRERo4d+1ePaA07mvQXKuZK6CBAmWlr6sHvtMDyu9VgiGk8AAkTMEe
w3TQA/QghHBX3rmvgANgOhSBh98PEScanZzMs4uAwO3hGGl2PuWdXbABw7qLvww3Rf3E3AshU8D/
6G6tF5QzNDeJkTbOKI4O1Zn0tKP9jFDG2dHh2o+Jd0sWpDiBAyn3BvcUz+Su7gWUI30PXtrP6TY5
u2/mXfKESGgXfss1DyVMioDm8/bn5PgA5ZiL6QCXjQz46J7i0VEF/LkLDf9CUCHuPTnDATSAQ1DO
jbphACPTSO6j7rzaMRhHa2/aA/bJEgiDQQXs2MuXLGuBnJAsa4NltBha5cODq5KEFtOCTkwYY5F8
DkJRBuz/+tXgjhjFNGjBRGvF66KzPUjBzckRBLzlggkV7IFj99cirulcKgZOrGVteQB/wFelUHHY
VKAY3KEm0nietyERwoeGypUz0HubZ5Mr5bKKsHhe0b6FumCbJOM1IQNOFDSFFzj9eARDDJsNKXTM
dVdyopZtX/AQWLr1RPTI/kPVvQi8F733sgbViDH253ZN0XEXherJ7s10XaY1nn5pKVblQsAm/lj7
3Ke5/bDL6u7OV3t66xz89sQPzPSEmW6FQ3UNtUDZ+cEtliT16IiUMQiBBocY+t0OIzlTKrloE+tS
TYq2/RR/L2uBnAp+7tOBbhBco94uVbZFAL2s1YuH7nMnCRkRsN863CyEUBtnomrO5n4pB7eyJLis
gUpqjhHW7n0Wuh7hDA/A3f2t41KaKsc+AZrFbcJHB3SqVY3oIYPrcfc8VoA1gBptFWt0d58FJNXJ
O29KQKHkwGlR3kmHHT7EGLIKPgfSIZmu4ym0O+I8R8wiH5vqAEjBYajk9v4jsBwVYNaIgCactcey
diq4sRwI9AEwbWijsTMikGxIBjPqNtZLNpXOpk+Jq/FiWa8zExANwndgL0gXpyt/uc/F5z4SKKaD
7p/zQcuOGNdQ35tdMa3xz0MXxlXMrMcQvr1HkkFpW4rYZRfEsxDae5GsHZuNrCJ9FI8/i8m63n9F
ssuFVYFLgS3bOOZTe2LuG3Jlrb5NbeJyjiDy3aLhIHzG0Zi5sVCzGGgPIOAGc8RmKasuP/Cy+NzE
4BXxIZkYqtL4K0uui6JfmaTLV5MGTYz7DqQIh/JOJYvOHwtZQ7bKmp1BoK0zN2RIUrW+9xvJdtG/
f2w70se59FH+U9GqhqGZ9JX+dQ/t8ef4j2DVX6/41UFzDclIdRzVxtVnfPTJfkm+yZz6GypwXcBQ
1T8YqX+XfENWNV0YB46mChf0qUWz6VcLTbf+JtXepmPSRJNqcvvfaaHRC/ofZFW68SjHBZ1UVSrM
ZSvp+9s9fcHmv/9L+z9qq4ArKgr1YKIg20NCeKh6ohTbgPZMIewbgoex2fvlfRZI0cA8nfPOXUcz
upuJp+hpeTb8ufCwFG0tp743rOytbuDwKapgPMmVSu0fXfR6aI/Da2k5DyTlnesC7HgIF9TvQ7Kk
ZvMpUbhkJKrenC2jfsvVbq0AxCGUej1GkMw0dAURtYy4ICa29Pe1k25F17zMeUIZPcwJGZPascq6
VkZzsUAOodgfuPm6Y8QNxrhDLkIiRTPvBgdZEMofvWsJEJ1nr1a+05oKmCfphEzUAisRox309usB
C2eaatlmFoeaOwJXU63cOMm867TuOVMZxEEf44PlO0WJHhuXbv8gqL+Cb12RN9WuhmjUdyqp92WX
bR2/+Vqh0+xq89wJQcQwE2Zb8H1g6hP9UauPRS+mY5RW2akYFN6AHgRoyiVoM5vUk+D2vmxhT9Fv
ljUccAaaSfXGEaZ2IRqOJloRSaZNYPApzOasWtp4ahTDXk8jLlLddpXb3CqCO9+Yg7sCd28OL+U8
T0a8qdOW/ACrUu+C2Zo3TkYQ57LZFX51B4AW7I+7NfQppM4WmY+ib/CEChzBVtaHN33hvwR+rtyq
blBuu4BLulAc/3ZZ1M6k3JZ68dAb35DxMvqaBf5qB63nJQuK7pQjbS9NeChMhoiK8fmVyScjttQg
42VFVHKxNvALB1siDjFq5sKAvKnJKW7inIdciHM9UchTxvJk9aOAN4jDJeX/WUdpH96NtYgu0ZB6
xFykjkR4IC5S9XGXDvkdrWzlxk6m7gHpZLibgqhZd8JqH/IazZymoq8/hKZWP3FBZ6F+DQAvPSwb
ZD5uzaHo76BI4P6N7ac+Y7oCMP9VJTn0ZKjUqhK7iV/nkmD4SbXsDfGZr2PRTI++0T5Duu6BHWXV
CiCBee1tH8dtRd506KsSU6p2JzRhF4Gm7ydgQw7gsbxgOMToCbV1o6oBNzcqMY+6bVxcO24vNnfT
dV7rDyjwph8O5sFgKGlsFAhqNMUOvxQDp3jq7ggFAP3rjPZ9OCTxV82nkDBohfMwxRaVAlWEAL+g
/Dp5Px9SGnz7it/5Ovsk1ESJY31FpHkoCaT51utMd5Tx1iW+5akRxbwPw1HZOo3RvFKn3qQ+PCjL
HzvKXLWxGxXLX7sE0z4niWNuye0yN5Rvg+csgTTVW4G6XR51Bx3ToQxuMYUDR7GbXkSjvUyJUtw1
pkGHrAbXQqAmWIOm6X9kb4pGJRUDBIxKp4LXR15yM2aRNH+4u5QkvXOo6ZFn5g0uDRu7asyfThvS
YrDt9Y+OXzdHQItPrm7emGUavBFOhAAtAIdfaOp0EyZoDfSMvCVQPAkjfkMc0VrVXCjc8aEg+Ogh
1yF3WG4KdIKI8FjuH8J+3rQR8J7lGaKpyc1Ddrvqw8zrRTZdk1qMV8tshxtq1sfPXfyWCUbZ6ARy
SYUNlZcvamlku9kplM2yOU0Im8pQBiZmgZQxpi+WltwCOW6upC4lTxM8GTsZvtpwgm6GKoSenqeX
KG+C22VLhsdBA0xlO7zzRorXj1yBaF1nU3CGB62+ZCpptrVlPU7j0N3VlvuMNGONLCm9p++TXolH
31HdJ2EYheEGq0h2Y9ZjSiAeMyejQwwZ6JSh4CBEJ19/NHVjAGniAEMSvvVQmna9mtD5/QzdXVfF
kjMvYOYppJXMaZLfMDGqb/n9FOZ1fbgTk5/vVbd4DkyleVBkMljH7ZKKW1Ru4ZFF+9I2bgOkaT8c
R7t18Bd9H7cdSPBUBNOLQlbzEYQAoGS5uS760FzXHeGHdWOK15SjKg215MUEY4h5F+wh2FzndXDh
o6gcXkDO8IcLOyheuw23/PpVnQf/lEZEe2tl+94rnE+6rd2WQ9Y/24qhQFPTmHD3pJTT2MRhQ0rN
FQNisXIbo/D8Vog1ObjmXT01udernMLVAhxwMxKCwQ7sbTMsnwVyHi8TLXiKKL+AM3Vvh5kA6TAQ
wZG3HD8Ji9QuNNOvug8EBR1F9JCpRXd1egbiMiyvGnD2WL5d7i3Mgmc9bs9J5fR3ZlIqnOZx91Jb
yjaOivxoExP9NErOiCny5lASHfSk1xVEc5VPtDwKC5EIQUYE2XwIArUDUSrq+c6yuysRAt3pY5/c
RPGKfylTn/1ybm8gIbQ3y9qQ836G3gqpsiT9aRR6f1rWEmih+JhKBqmhP24MZPmrMefypNakajpR
FK4iXQchnUCjytysuku1YS+S5p2uqLYj6LgkXZepPjAOboN2eoxyP9hqDuPlmS+B48fZGwHOCA58
A3v5FwN/JbWVAC+K2hGmHG0BU3NjHyjZ6JjAzxJgDIgqvujU4uu7TGmzq8JVdtUFibZV7J/azIDI
5Kawy2RuYYJ/4tQnZerZkfpAymSMe93X9rMBKQ4zvrvFNHEwjOpL4GY7Lej1DdOtYW8N9Tcuwng/
K8W9DSYcWHbRvVQiiW96c3wzASmaXdmheOL+0OED8crpIerTeit5Biujbfmz9Ujuh9keDfGdjK3H
Oa64omJGVaj/N/V41aw5YKV69yOqxR0hPJWttqum1e6UltoRNJ4fxjhR0B/hOgkt2rYgpWAAxNXe
iYXpEZz1CncIY1hH2VVN9a2wx2o7RCVhOGG8Lt3ye9BQ+OJsfVZaGd+BwdySudGkEON5eTYq/buW
KTetUC+KCmm8M784ZbgbNOfaFcyd43T4KaD9EVCfEWoZ2U9B1zyDa9pBJ7F3VUeXoZx+JuX/pes8
lhsHtmX7RYgoeGBKglYi5e0EIdfwtgr2698CO87VfR3nThQSRU8CtWvvzJUSmCTJgp0aX+yw/uoX
T5A/R1eUGq45MLkieUvRqx3i+A4lECHYWzGIfhP24Xvla1gXv7sEamGmwOy1tdxBqMNV1MJ4NmDP
D1MMNQdXSZ9EX0aG40AU9l3tr1STfyUplj8AA3NOa3JqO2o+rEZEMzdDjQHE1l8qJR5CoJcVYNQt
LEjLFX9QiODRfQ4nc1MbbLQjex8a2jHq1U04a8d2ogUNFHGm/pv72xFPpUfuJF9W7b43tY9skHci
EgcJDCzVnP3kVvuMMzFinvERQU+EsaPGPdhVDPk6WqN0zCsIKVmf35fu8GgkcxHMOGICM4VanC3j
Fs/5ckD/wUbgkGzTQ2NggDBTgoQGOqWO6VwT7EFGYvNUuYrkRdZ6EyF0c9NEVr9CcXFN/ZTtOKu5
cTitRn08GyVjj9waZNASehDaCDsEoUOx795In5jE1lyXbhleLc6r9VJ2J4ITTBG92h34gtzv39yC
1NK5/CqVqHdSmx4Fx2Og2oHmsWvuC2O+HuomZCDOgYj3ds1GzKVrN93q0yB4+lm5Vl5I95ePp427
h4lg2gJnHm5V+P+TCSEtbPUtX/V4tbDhgzkSz6KCRyBoeI++mWwaO32bG9PF2sfrxoa+9pN0A2Ce
bAjZP8vCfJPL/ZBd8Ra1+RnBL7Btjz7tFBMEyDFias1XD2AarzVdb+cJR9Y78sjP1PtmBbgFaM1T
rRPMSaD4pPfHK6ZPy4GvoCRThbJo0T+QUiVtQpJBKyTa9NGb3vOkWz+9M/xMCS7d+kdKS5AKSuBR
GaMh4yO38/grtpM7NUAvr2zAlDQOr914YvmaFoQpPrikfofyQRO/8XCSjqQJxicK5ld96F+izr6X
jkMyrn+XG9NttUTMQ6B6E153qtCHWY12RWlkQAwhPlqneb18AQtrCjHvym3fpaQV1c5NmzlXHbML
OBgOg5GIhPbKk7dhmXFQtiix8xn5pgl2cdCGW/zqt2ltvdsiuY1Yfx2tjAlxnTF5ye46kta+6c14
IxNoOTRqoe0Qll7vsAet54gGNx5fWm0dp6x4ixQghuMYM1vDVFJ779bSemnm+afzBuzAWXMlnbNW
EOiRhkRyIeBazTODcnNIbmRuqJ2j97fQvlcV+ZghRNVKc9Ot1evNOofqWo7JqWt6MMtK13fOgvC2
GrGfGnsjteqjKp3uYNFHoq2j2Wf2+1srqpl4d/jgLIf9se7xHvjIzE8WAAMiIOJbtw0fk6r9k00Y
fLoeDICZI7O0vK/oPn3wOvPB8cvkMavMF+AnCMZkrTEiIl7VlsWWKksebJ+vVOl34342yhurUS96
bOXXA4HKzJzJ+82GzdgGDVu5va8NJ7x54l7LHxOUN2CZyOLMzdhad/0NOz8riCbOJlE/TkHj03ma
Yn8LpzFcN31q77TRizl3O8+xSoBueeWNm03pFkG+xN/lXmV8auSm4pdS8WEy+wjvcH6jaQMNfNu7
GQZPEjZebJ3UTylaWj+oxRJ6xal/bWrju9O6HSoR52DHGMVmzyv2rZ29JWllHNuCXXwpxbeuGGjg
DQCd4RMLV5sMRI1i2ua6al4lUhjVEnvAxv8hK4iimEPnwzAJrowqzn3vtmZgLIytmbYz+2YSW5nj
mGImXsy9i6dwy7YWEH/r3TsLrhQe7jOyeJbLFk+eRox7pDyyrss74ujAAuXiJDutB/0bele+djWw
vHqFrxboJBv0etKeZAjjlLZi0PrJq53n+ba1h9NQij8xjFeWMuRseDmjjd5YbKwj0pA7TBytg4In
zRe02u/flwtN33nJDMRxl8sHsv6Ojlzyof653uXPVCRHdmPN7nLTNr/kqMWHf656+acIqQitUZC7
yF1eLhqaPhgbzC+zx0IbmlF5JdwJC1qBeMgadtK0D0NbnVMIMqocfmLCZ1ZqEq80PE7Jga6lXBma
OlQS7LFqD1gM5CpRUHU759VO+s+snn8Ig/lpTEZc3URWqG8ezGH4mbEiQW2OH1nEroiHa3ymc6pY
FGWGRdC5ZfwQpMmeMg4AT56qKanW/fc846XKCXRc9fjqmxo4TVKWMHdMgZPPj9fSq3XOnMgcf8V2
l9/mHH9BD711bXRut+8G3KD/I38kz6vYzoP91GSjtumN5KOIIewKle/7ATZMBiQmX2gx48KNAa4M
7cBiEHpxdzVGh6LhYvm6/H3xfWGmQCl5V9k66Yxp0dCwqpjk0U2aFnpNtnBszIVoMxtQlxbGzbzQ
bgidw1cKAGf20Nb0CxNHLJycyw/jf36D2UtANHzNoCF5HuWCkR0mYDsl0J18oe9I86wB4zEcenDi
QYHoyRdUT1ZgedFPUMK+YlA+bjLu44Q3fDwvBCpoPwPUH0Oj7Q6/s0/nk7lggRz4QExANhZKAQNu
EOqmXTI27GcCYiTXId8NNikMcg2iz8AOgRLbYAPM1uQjAxzoF7+YctyN8rX3Ro9YGSAYJZCM6gmi
gWR2S4lgQzlmZBa4kI863b5yGZ6p5m6MulMNH0lLkP0mND2EhtlzCOj9UeI3G7sidKmL33U4S/S/
OUYW9FINg0ksMKbUErcetIAgvi8XWBP54Gd/NJbUcQqpfDtDdeoJS6/iVabV15ZAGwIBZgXpjXXf
uDGgQmULHmpMSeBuy2FHBi+kyQUiJRecVNnkj1VH45LAJZtdlJc/ThMJMZYRvuhavwPnwv6CUYdx
w/CPkTzcKoJ3ENZijA+QbN4a6cEUisBlWFdZPa39XDt6kwfET6HZcegIeCWbHxRx55oT/2qkarEB
7holMK287uuDhPM2epDv4W2hAXuqakcEwspu0sat1lV9MxGjumuttykMH7QF3cXSdKzS225BeqkF
7hUvmC+62Me5Uzsy7KgvIYENVfESLmQwLFvrPInpsMbJY23tAPIwUW7YBSxYMTj+xFu3DzPl/opp
k7FuHayyEhpZbHPytnqwu1rzFtN28OZNyI5pVcAxs+CZKStrNoRZfaVV4QU0bulMQj8jywai3/t4
gaIhhAtKhEcWvDTloMooFoRaBUsNiHZ3TqCrkVGwGi+4NbhraQaALey6xzTp2cqg2LbK4bWB1ZbC
bMP++6Jb0y7N5i+k2/6qu+DdMM2sDYhvxfyQGy2xtAKqsjVOa1toT56b+YEVo0WdOmPVdjZm9l2e
J/cQjG+A+KxKNd31Ua0ddPVqWXKvqZfOTRCDEofcNQeRW/dpiVxIuPp50IEF5w3Z8V5v/2k186Tp
4aZq0psK+z0V+iknzHw1m5NJD+Us8/6nmZO3CPyZ3rxAUqmDsi4KqknH3A4OZzTbVtt+iK+ZuEVv
XV196U52MKV2PaIVDKNnjwPR7KlCPLNZ1154p/v4IoiV3oIsfGikeLHs9Iqk5Aes4Oi0B9bo7Irs
ibVs3YcibQ+Wqj6yhggMKKX6qjJ9HO5Z9xZbfryrZ+uTRBE4Ld40rwu7eozj7KGYawbI/c6Ymz/o
wtbA2O9ywTnHxTkjQxy+5eecjJ8hJwVdL/6AxDmprj5Orvs+pfV7B72D81QgLWiedUXvv9erYjtA
+MOJjy0S1PhbS74V6qT5kYnbQ96srdDC/6A9VWK4I17unRirZC0TtA9D5+s8QbBlI3qm6amD+L2N
JnSxS6kK5PiP0tROGKQRmKH5RCD3RxfpN5Y/wxboEGBM5baa3S0qa8RWc3Ri6SP/OwJVQzCL/WWw
hNUhYpHMeDP1c0f1xuj4XM3DQY3RXdrP945FUTbTKQYu7tlN4AzZrVUNAy9FuxlVcZQ2SjDfOmHq
XugW7kOTggBvp4NtwnkuQ4/utP42CP8efAVJAImxcakNRWQgO2sQkkGAgUeYz7zbWUo/ZKKCJqM6
ouCZq/FueYu7on70c6Lg0FJSykPfV/GXxr6MqNSKMoeXEL+lM6p1X5YA+RHqydR/Mkb9NDj8seji
27nl7FnMkFlyhDnJF+736WQlMZH3tvaaJ/kbQ91la+UH3pw9txEWk+FpKAlqcork5nIgqZyvfv2H
4uOpILV2E4056RHkCjTebePguhwmn267ZhhrV+jsP3Agw995cR1elIGbn0knm0WHGNQ+m0+Gzr7I
QZrhGtwX+DaTbwwrerMm/AHRRSc+Q2KS9Cy+TQb9M3fRzHV+cxvpiuMeZv1UYTrKDd5ALLaEp7Ld
ribk2FWkXzu1oCGY+Wc+/QMoCljfEe0QbSTIM7JoGy1k5Miz9xNrB3wPpw1C+8lunPfRbuju6E9h
TIOjH/5Q4z53+YPdET9BglGAp6oC9MJLCk1AX4ydWFcSNJLdiOa4tadj2EI8ZdP3xx7ICGwGb5uN
0320AEpztKnbusOMPxjGJykpzUriXp7s8GR33dOArKqQojnPuCD2CH2ZMosrUOvzKoeBhk4DLlg3
2bRcqUslzSfEWXGvM3Sb0aI3pBbkxOyxoiOSMvS3Wf8ohvR5YgSDcBHVo7+cIRv5po39hwN3fOUN
8cYpev3ay6lDc68wkPjw9MbKZtIOXH8MWVv7keBzw7AgvM42BHZCPxsXb7aL0BUKOmwDeCJ93ukb
GtwRnTavCGrErig5gGVosbNJJmzdVpR5R6JutkPu6isSzJ9aAsQ5Y7XbVvkvs5h25qC+usazVqOF
DMezoxs39++kQZdUmQ+qGV9q0z/3EbOMvNFe6djaAnT3iPBlX2i0KJ04YZ1lQUuS6TOB+5LMRJqx
zfszO6AoYCUFKXM+REkGmXYuC8Hgpxv66/4hTD5p27scQjPNdLUuTeMNZxxLdp58j8hurcLlg0Mj
s5nrdR/p7v3KkarfxgaGJYgy+Mc0hgrCRSxFV3n2yRQuquhaswm08pcAhWqZbvYkzDSFuWus3gaL
4H9R3jxFM7tcOWtB1M09NQk+x1h9FUiJVeJSu/qJARCDqBFs4aI0q7OuumfdZ//UyRuUAny8V25E
P2mqhhutis2g6xkEY81d5S2Irhn+Rgy1ZddZBC4041UvDLq0UaVfkynA9iEK4RjXMDmaIfI3TNhQ
TsoPa3aaddR3RzfsT+VoJYHlzbxxMcLKmXhhj0/JHtinM4OCeAtLRxsfRUbCUsQ5z6/YoGUxWFe/
/rAMxklxdCAHiiZW/+ORmc5c5SXTU2OFBuRpHLJpm0C8AGmYQm+tD2UmZrJJpvNUyZ9Sa+ytJs2t
RZ9fr591xVzaSVyaeUnyWcM8wavgER6p1bvYTm8IKTOoTLyfTnr0/5nrlbSrNW05AxQWI+hhw1Mr
tkUDS6jvC7LJSoFyKSIYxfBfnJF3vI36j7ID6AJiydfbeK3MTqBHE0D63Ds2tMDGhg8j89zVRLIf
3m+1U8J8aws4kMBUEW6PLYl99LeI1iIjZLSyjd4RKjTpNzaDQjsU9Tr2OPOZWnbS6mQLStyiqb7Q
evCFGCFLOiV7jdHbZ4jTOpSgubevMZROnT2iVNPk1nG+B0sc684VUK9NGYSA8BC76DAPZfrdMDKD
hJg+uksWukEnYN2W0LOQ47U8MjAMFfSMuYJRk+92GBNyaFIYi9AAgQTNSieYDZQh4QSdAYzFG6Cn
EX0ZdGL86lwusgvj1lvQLN4IcHsoAhpjXEpGpt3NGxJjuhWpJj2Qamg8QFYcT611vQ2mwtRWtaH1
a1ru95MkUA3AHIEPTYlzhMRYEs7EIiqgmLRfSDi9s8YoX4cJXUJPBwnjlm8V6Be/e+7SrsRJ4E97
SGz6lbkEFbskLxsdte2jWxtLVIqYUEPlZ04P24SxvnMGFFnDrqIcTV34OVpkkU9u9ua2G1lkaoeM
aOBTPwmbP8SuLLS+vW2rilM2CWdFjp58uo4HOeyLnCC63HIOA9ATzobtgVr6DmlejdcmPmkm04Yk
Hw/E0jCjI34vyvV5P3uUIY5lYb2Y16MPtEcjysVOIQeVkhLBQqvu9V3FAqNaBLdsyGepvVate0ya
MNvWdSAbJK4RnAYR0VAxWw+r3pQaZBH0ipBroD195cvtpKZPA/HEKUcmx/QsD0Rxnyye0UZzT2RF
gvaCNsrQCA12ml3DwXoIu4HCAzMY7dlFyGR7K0a16LGzbcp0EmBSd88+dtsRtkbuA5PaHvXhsS8r
4iyO0ihv7ZLBQs0+e6V5+T0JX/4LhgZ6OFVta9905zYz2KQcCpE+scxYvrwJDa+HHNrjXLW9j7gn
8UnvyWZwkWuOVl1tzb78FGkcVDKNgjl2OcdqkOkmOiJWlJ7t0oB7Ku5rl8Akd7FaKAhXI3hO5LbU
mxgm0C27qHQZzqD/Kfd2R5rhEKfeRl9YNZU0NpURMnSg4zMwj4xc/bPUInnV1dpNk7VXses+eRMq
adJhshsCVLGibGte0j6qMP+wLbkCUm0xP6AdgjTikOG6QnKEPk4Ut1M3X5suEccMd7COyduizRh1
mJhhDBfFb98svDUF/jFjx9S682bO4gfTK811E5XdLk9qcedBHF4RHvDU+LAOY9Wx7SDKqu/NpyRs
trM1EyHG0PHQE2iybv1hM9Pz3wpZqCAs59tcO1ukP+743p3MTDsjKkD5MbZnY+7pS7CHQ7yTIFeb
tY8mTp+8Vxr65D48D9Z0MCu2e0NkOwgKWXrEjzlgFFEyf85KZMb0gpg4dB+CzZdToxBC3nCHqaNe
+Rmf5ExERzB5BUFpDowiptEvveExfivN7TTXmG8Xf9pU3/UQzFcxPMqAnB7CXCrHo4/knWPf6rdS
UO0ZZXwq2tw9a5l7FaU2Iigzo7XWvRH/m+zQJY58zUMaFXD54ze6g+xEFCkMDphGoyMbRnnl2kKk
yeTDOuc90askSEjP2btFYawLhsvamnwvGSiDTjbL7VXPkG5dy/7TAbi2sq2mDMz+lXN7zXxS/9al
16xTNyX/1xTepvC7U7Hzwj4Y2ngfaqVkz0v9m3X9zs+J48SgOnUJWyqa8o1ZGvDOiDllT+ev/cwK
ge9yxrbxM7U9jW/b8Vmfw3A64+LGyhAVV2Ot99usQ2aN1GQPx+xPpKe0ubI/4Em8oOYT8XrHxEuR
HDskMawDW3JtPqdkwJOmHQ093eA15VpJ/6QqeDr4ufnI0mM4D08Tr8bo1fuUfCgbl0iODmUTCyOI
HbcELVXmm2oSfNX7YfmY0ntlYoEr0P/oOpJcoAMlnxrb/eIhs0a1qmfkvX2F1F5V2bcRM+URTvUY
huMe2cRbx/h9JTNORH4jP+Y03lNJC3d29+D1mXdX1R8GVc8zBAPB7s6ia7sKo+7Z1ceTnDzipCfa
dUOPp6+sCthL+YczYcRJHQPOkvgOnZKKltqf+tZ7JCI47k1nW6UDPr7m7JOCB24v3iOs6TYhHVfy
iQ0wVJn8JqorY/NJBZwLt4FZbV0lru1vCpVtG1cLj7luPCi175mqMChcwNAxtpGa3DuaFXw2ioyx
yiCnWRJaXLB4WnQ0CIst3h3PVZtqWZa8eOS8T3Al6zhxGClpNb3caKyY5HMOQe04KSAg+cMoDmKj
ifAqKhki0acrJz8/RgCNnJHJNsrgFaolYqx7vnDcNWeGVBIHdAXIkE6H5T9ocW4jvpDfSLvYROXY
AgxnUrvJNLHUA1rlONZ2VUKxqevPs9C+22i0jtDVD7Ats3vv2nvUx7i8khGMxSp16HdGD4754+Sp
JK5zvos6crIriEhjPJ5HjD/dsuOCGoLezs5Wk0MIr2hIHS36U6VkuwOrLdYJ3r5V4yhoSRIjiyfE
qyPt+9a0Pys7e40KPdxZ6SS2nNV6996mwbozcftfIY1Cxz5TcFalsk9OwQlyQUfTZmoDAcCSlGPv
MNYvJLCPh3Dx3Au7+axkD+2hNtdd2N2q2lScGCgxq46GT91q7aZVdRBF9i5WSCQnWUebprFWpZaf
Q9KKD3o/TTe6m17nkWqPYdKShjiLGxoHdLPTeddWQQr8YyViMOfK0iX7kmEx9UIlkRm5lNEgKbAH
eV0lafgdF4zYRsI2U8ffaU6YI1wnxE4Y2qZrRjx2xKeSZH3GIbCgMvgagIs4T5PzoFeheW/l1WHR
8u/GSH9ImEXt0e1HlKbhsbIdHU9VeewZ7B91zz9prhEGYtSfdDqEttXP2ywU2jpDj300TO8jrWk7
Tq1FtHJhMzwkNLLSe3Ytat4Q4ak43usSDjrdbEwMz/osYwLK1YcktG8Xc6YpHQLVppYOWRirXWaO
cq3nFpq1LCcxsfTlYaELcSp5z5FUkAJRaltm7+26ThgD8dvEGiZuCRDM2HVjR+jyj95u9BudOOah
+AyFnT3nYX6X5OannTsbVRcazVj8g224yRp/28XDfc5XAUWtagPtsvvVgtB1vlWrXrSGcBSA79vQ
jUF4VQa8RNZlUbffTlRQmPquZB9Y3wzKYKXsj0OFM6tvogPnKXZTZfwypMRAZ1BDqdjD3bjsOL8T
T5VnK0ne6op1uaBdnWh4Y3KZHQu+1HvTs44CZdLBbKith2rsgnbjmpRPUzS/m2yGR5exa51mG1Ex
xUjUa2i0ycbP1Js0WgJkaeGtqZB/hrbGAysB0IOHhaWZ0LRrSgrkjqiMjetuC43v6zx0EtEtKGHR
8mQNWNJRkkDFKlPGEO5VzcnGJYSK7rB4EVT3gdv3jyJqMSoubWKrSrC6VOqxSHy1VdKZ6DnZZmDH
HZZQTk59moXHiZzqIJXxU2nY0FzJolrDo8VqP2vlVsSc+dCSQP03p49WFX9UNtYIpdzbqhUWYIrZ
3ubMHdYIV56zhBJwmMvnbuB9s8xuDnK3OveiocdrwBYjSOdR9P28b4JCD6acuGJkCNLO1oyoDrEP
MqffWjHR1f8xSV9++8c4/X9eZly8CL83npboJ7H8uFxWUwpBpI9VeaWnZbO+XHi5Tt04CO0uf9PH
96b17yOGGchjaiScJskU86/LDf7Xr7/3//c/5KVLwzv8n8/i75P8+4isd3ImrHaxUPy9JCJ5IHAb
2DRXTksozeVuLo/+94lcHs2InarY/z5wrWWUEJerNpkzt3/fv793frn0914uvwl3bDke+JIe/P49
ciwcz+Q7HMpiNA5q8T39Y5r65zJvnrEp/l4nRWRFV22xV12uefktWs7Uv5fJMF+PYWrtL5f/vYfL
f//e+L/d7p+7sbVF1qNHOnYb+ugL4VGnbohufp9IY2hMIC739b9+rSTf1c3vvZWkBG+N0X7KioGt
eZ+JCXSNuOEo5ENefqQLqCRefvxz2e+fl99K5V67GW63fy6/3P5y2eVOfv+cqULZ+5SKdst/Huf3
ev9cdvkzvyCefq/ze1+Xy/7bTXzVgJ2VdrymA7L7vcHfl3v5+/K0yq5eYuX+/1f990r/7W4vtyFd
9+jLjrBvsniOsqQs0y0NsNfypxsmjNGWH//8KcaFe/nPvweCpmZvm/pLxwVc798bXW55+fHPZaKC
gmmOlg3t+z+P8M/D/N72n4f6b9fTfSJtUXX+577QF2K1P86Xiy83sOphAQAsr+z3Dv7X//95kMuf
//5b84t6P6Xd5r++Bb93+/s8/uvdXK74z3Uul8UoyDaDa/50CexQdL7ICHVGaCsYJIw+9MJs1W2k
hmT793QxmM+aLfNwPsVG/XQ5G1SLjStOq+pgmZkLe3rpPsCHyDKNliJbNsfUlkUs23DAfShcBzum
v+3VhAzpyl5+o1vXWmyxHbgsembveM1nI6N1JrziUYSt2PtxSkRc/9h0CS1HjZami/1qNUrUfx2I
2Drsb6ReneyZhSPsqJllMd1Odf+9ZBtnMXoCM1XsPZjD0gNsFrnuFAivQZFmiHBX6OLbz8dHvfaz
bdwgiijGCnFRaxN8ECak5FIlRdmpqBoChiCk4Z6pCUBDBQUum/ZQhRV3mIpzAXAKBVBjB75TIgig
FGaKXm+sTIV3dUMytJgwcg+zuLM8B+4rfjHTYbs6ui+UJmxtVKYjYafQMTyimROiV1uLGXhfsNXn
PQ0q9irs9G4sA44sMx9oC5pilks/BlMLQv/5ybTyQ1nXxNwWGOak9dYMzbGqJmLi8P9tbNZ2KpTr
OGIilca03dixk3dSHqa4u6YrwR4jpQ2oCTjhUaqvhMkUADh3sh2aJS9bmfsQLPtjxAxxro1hrYWe
DGo25tLDc9uPf6TLG+P1/hszdcajvU9ed0ZOQM79lClw6Loed8zOyFYT5I6ZKfuWNn5p+j9pSAEp
BBXBONveLpxXrlarvTIYf2st4ZkYLOHy0k6v5WBtqI2fqSXHrWywYudKfrvJbRExtEcXyG0dWsk7
U5ume2Px1naDRmVO5IEbZu+y9+MN4/tiX2s0CADftltv1oedpfKth0ZjY1i88AhdI+G1d+MSH+1J
nvQ4o/mMsAIcRckHXW/NmMB0ZpAmEYqeYGywcHgNdvax9keFxRy02OH5Bhmpo05wk35s/gnwh/FA
Y70rzQ3PldF9NYUxrg0OPwLtmYOOE1K5OHbrtSXICApx1zCmGIIWb4glJfHvyLdMK9N2cwbN2lET
Q5GC2SLKlxeysxDzO1hsS4RXE2yryOOxHJRkQamA15OOOx3bzkZHp22LSIZ3E0SEufE+65wY2UhE
H1OvbYlP19aDTl2mmyf6CTHY4IXwHH9ri/K1GmP62uP86jeTQH2y17Uf1y8Rn0BBP5i6KNZ+Ku5m
FS5Be3kQxv3jpHv40/zrzqP6rjQ6r1lP8rOWfWWNDl+hoTCm8VhvNe8ZyDyUx7SAs0pSa2D1Jb0Q
rbqeOaTXwN5piuv6TTTSnSiYvnbiw25wiPuT22+69kFmzRNi+nwNz3Tj+PWbrvozM7QCC7oiG75/
rkRIipHECd+G8CvRw7Pf0EcBqbciiX5i3JG68d62NEGdrN9Dy33WUpqi2NbynD2SLBoRlCmEJ0+P
NkLv9rqJ4DLPp5fI7z/CqGmZGlff6fw6G9mATC3+EknM7N548pr4qcd9cFUmCgPyla9vhdP7H2ok
GIN21Tghxkvxvq6c0PhTYq5XwnlLB/uMLvOFxJRry+BqBTl0pkB/p2Yr3fRIWlQtr0P0IbSmph2g
emcF2S7eT58OaL4wf8zK7l3vSuZCarq1Ui0YOjyDDp1ETBKcu3EsozIsQWJ3NFjbIYj4TqzbqkMd
l370vEmrtkYIg83iQDZjTGweU17FHjEW1Owufh9ZXZn1toWQd4caRcHA8MFwMEJ2xgJWLjHhBFKh
lc1fh6jLA51oD4R9tCNAfb/Utm4SfEN64JgRH50Nc+C0pIZlZCgJVPYbqeXPDviMflya0y+9w9S3
STKslAgiEuMbds53kRhfsjHpcrSo3IUdESZS4JjpKNeKMFsnOkIaL2eqFU/kWqBSIDp4SRusHkTa
nBtgdkU5AcSm0SlpWBkDTzg2tr7EeieU0RI+S97BLOob5lbw+xwL33LEvjUaD5XOokBwXQY0Hb0I
7VHlROtUP7RM1V3gvcgmK1LpaGyZ7qFpnA+Z1JtqtG5jLy8Ci/DWWHdBtYdKwRsI0X94w1ExWYcg
bQUNq+6mMwFGWEMPaURjdoO4j1QDuyQbwtS+vIYBX9iPmLZNJgMDGiXX2TH1frQgA7uqsEiOMHb2
PJyyuHwqR5Lh9Rwheow8hIjLt4TYkEqrXn1RpceecAxvBQbgHg3wY2Hnz9OSP2+18jFu569qdF6M
Cl0NreHCabZONJ5mL3AzGq66RMqqO86pqpHRwA+kbcRQxrHkIQtRqJCGOiQa7hKUam9M7d/9KH90
6u56hIKeigGBa76XVv6WEfRop0pujY7awIQwPsM1mfC5iZamVlYbt0TEEgLH8Zkhp8337LpRH2L8
3yaDg8S+mtYcm++TGt8jyUwQttuT9CraBAkT3yL7ggT5ZDbjW9/MPylD2p6o5rlPDp1VPDJfZSIn
qvsaV2mXaEzHM50fZvxgzQhSqjnpN5luEjmE4dXyow/pyUPUYcuhu7kpPeKKBuX+SEvOAdHo5apT
SBhKi/GTQG6hWQPcAtjR4eIRUuVdFgl2SQgjNpiidqPjH94IC1kaZN6hGhnTY1KL1toEVCZOWJs1
46qB6nYmAmlYWa6xX3TUTR2Sv+BmV8r+EgXGIzG8djypg6hfkppABzHlz36rXXHme0iIGl4A67z1
0VmvKRNsA3rTsB+rcCv3khay5G3hJIFUIsFytRoYE77HE4NBgK3nxFvUC0qSwDg5wehfZ1X1kHfA
3xkKYVLh6B288CfPx2OVDfYS3viCKuTa8NVt5+VrtxvuahW92wViAsJaCcUb8jfX99EfYPZcywXP
SVbXtJr5bmQWGAtOYi8NOX9UNOMGAPI1h+TO6qb5AOoqrIoz3gDUNpiB8MxwuHQvDqQzMilJ5YAS
dpOnNEhw+fBuWug5zSJ6rBzSQhfjSqHyAel195TQiN+3MVMVBD0urgU8BujOy6i/QroVr9AwvmOD
CTjlGgCfmq0r+5PZ+idV1VnQhGjp8wTPF6N1U0NXgIUaOCfWr8jVVuZs0+Q3eZNd3kbXxUFQoLIK
OsMFZIaHnT4Lk9XiAT01EVIZYiY01Ctbtsm96jcqdNQjCxyV5J3/Lcauu9YntQYraJNKqB41a2I3
53fvaH5BE2hgYIbuvZX+Nuo9phrkg+g+krmcJk3LVCSvqiZANs/BQxHWoAlsIsZnzPoQpBbZvph7
7+DN+QuJBX7NCt71NTpwauNp4PD8f9ydx3LkzLpdX0Vx51DAJNy0qlDe0ZsJghYeyIQHnl6reH/p
nHsjNNBUE0Y3m2ySRSDxmb3XrnoehslR4Mfqo+FCmCSXi0ruDY6fVdNxr4XhLfVeHaOk+nWbhPE4
+M9lZj2FjXdGcPJpjKhS5prIewOTUJh4QGTLE6FoB4diMWLI1vvRmRKE+BX7ZCbZM7X2s+dYcmkT
LoRMd/xiKsWyBULJ2fN51DjTKvO6jwigfuo6d1qU3nBMCuk2GSxyWDo1s1u7L9g2OWQMCI8azMnF
Oo2S337ti/ZgV0a9YO8OeWYcnuwKJKZJWtJUaDxbXfpgp7tiQ2XZq2VXi9k4O9dPRmLlhjXbRUGS
pKCN+w26XKthv214JUEI0SedslramUL2arDxd7lotF8zND+SKtuFDttByH0HKc6F1AWBPoiJ84JC
dLYjBHeZt/Qx5aSzfaphsRda98Nqx/LFMRnDAMn7asIpTbiYDIh3v6a9EIhI1NtYp/uunO9n65b7
Lt+V0FCr+ojGgD8/SYFkdJThkzcgoFV6RN15y1UWKQZwDy2HDkIAcQrrlXnbOxOsKvsj7Yp40Q/T
UkTOLbBnejR1zEspd2DMK5yJBMarrf3YCEpWeesu6BFjw0EJMr7P4569z1PucpcWxQCPzeB1EoM4
R2NxmrAy35okk3KsOTWZ/aLBGBDYyJCr9q9mc4De4ugjawBbexCVWPeCdoxDCgS/7uEDnZ69m3d3
CAOZZRxsmnUg7vKtj61P09GmNUHdD/oUBlNrpMspyvMlWdYsgn2ufmiffkBhAqspBuFGjd8mSPqq
zPq1WFcAPet+WGr/nZtwV2yClkz9LkFdv4iVCxGM3b3mc5W4tvlhe95Pwn4Jq2C1s8wB3q8Jvsk0
7pXtI50yfETFFta5rCIYyTaDJLHbFQKs7ehlLMbNaWkginSN3qMOIDjK8JHwIO54TQ21q8P2oCFQ
VBWivyaXT2lenmLd2fe1WpFQ2a1IlGQHD0h24eQ3y1+6WlTNfGYU8CrF94QkSQKGBiKMmMxquju3
HN7cZvhKClBuLLUd03hH32mvpDVky3JWi3CssfXNAwsBLh4pHvrMvetYhi6mtDj1OJY0dpSLKvXf
Uhv9Cfqnx7C974TOIpTWHRawd4u1CMmgKU+5LY7CYPNJ5kvggFhc1bp7kXQdPWAJaLP61RfDk9lr
T7rflesonu5xuPUr0AZ3hJqyCE/DHa3Wq+ffe8zaEZkU7qJkj7xs25QCmwLTcfElpWa1mgZ7j2xs
0dfdpnVj9EO4nvMnhQN0r6fgBVWzrGVsBWNKLhByOz7UTMpAMx0mz/smwnRpEAO/iJI58Du8p6VL
upj+quX53qs7QgPHaVON4brqc0wvZF4gqWq/YtWsJtsCqke2ek6BMZBdQlVJ9zVc9GxHJW3vtJvy
pE+AA1VQ04zGAbXja/g+/FeCLtDgeen35MavcRsH04QhWes7a0miNKKr6aUSSR6EJpFwprco+7JY
NLhanJTVnuhes5INO+GL0SoEVKb7To0WxidXrga65btbPiy9ia+c7GkceXrbFYJWOVBy9E679L1G
LlgClIiEfJDS3zKEX0pc2rmNyErM7ATT63iQmfkJCGIbxmlH04YeWbVfyTA9ZajY1lrl+wvFHR/4
mktv6HMrkYJ0Lqe1n+NWnUhIN5tWsfmKWIVWxGKqMBCkIsLvI88wD5mFJMl3FeZH3UXTRAtm09bb
cjEnzTYeq3YBRtslBcD8HixMHfmTwe56g/Dt3UXN4s4j8xMfNKQlvyt2QGu3yr/THKvv0A9rZcbn
OUKoqnizbG77e32+1LG/da8jT1NuxTNO5Y/EDNem3f+CZDmDvewXCWcUKNeg6N1noEmHqdZQcii6
+MqqL30t0JWx/XPZXmW+udFuo/BYTsfc1tsgT8punSBgdFg2L6QcnrlHUYMYEpHLIJygjqYNn7co
5i5aZWm8A776hAdVWyVs/56FiXYEOtddG3/744vyrBf0M49u0VFtQl2x0VksmzBMFog6UCShpXTp
Fih4uTfR7FZqo2pnbb3pjon/w3oei07jBa3vK148hoLWnZZn06oV1msP98OIhn41o9XiN+NHRywE
j9HsbI2b7k1EcUMpvKACcLiy+HWYaM5UZxXM4XA99uYVEtKd/OHgDSPEfMo6jnF/R0JVtHCIKFyk
g0JCoL8C7DIXk1md7Xx4HNEprKc4uaZuf7R8dGQeO1nixNoVTSBAWwrPyXowPpBSf7g4lxudCzOz
n93YeTAdsg2j5BT78yZrsaDkE/x/7pYI67Q3bhtLf+1a+1NzkYTwc+0wVa1x4zKMIWkI7H5CaJ3Z
71R3zpRzajgAfJEUy7o13sJb8+pp0XEG1qqM6piZBOppffMl1XjTCjznHaBCJqQDyz8Kb91GLBJy
tVDFdGXlb2cdN5XNBpkE689S9Hcy7mb4ADY9Tffg5uKAyKJZsqSgpkJq77Gx5BvToL4X6Q8FgMFS
xmyhklZfcRFvUzvb13iL9QwwpEciHDtGSfidAbcy2ZiTJM4wG5e1yncSYNvckTOtKvsjM5p9bbKJ
9e0kSDP8t2lrfcZheVfDyOZbOHTxxYWG0MzDsSQWbpE5SDcS8BeDdR+2Gu6M8HcutUfz5lnDsfOo
Ze89Ggd7JvAs0iU1l4m2swAz3hpfbtfuTD95gIgT7aoy+27D24sd5++T0b9kJVaV0sJpDFJ/6SUD
qVXgAtPkAQvFByXEh36TObtVv7bl9N7JaFh4Og9yrfDBIs8VMZ2mi7y5+5tUjpuRI3NlTYxm9cTc
o1pnmhC/+1iCbjvVY5FHB1TQ94U3iIWra29zNBx15e9jvzyZHOFAUTYtdH8W1yaqmjZIhuQ1yWux
/FW2/LKt/DOUMqSAr+4KTS2QsHG4OAAGQ8wfjjrM5RCE2F4dJnp5ZsiDlRcPiCEXpYuGpET9Mg1Y
mGIjfElTVLF2B/mFAL9DMguLNTVieg0qqaPKYakv2xnorOsm2XqO3ENelR+OUO9Ixy99EQKX5zrl
DnnB7eAGWrfyy+qUdF60MWsS9YYuClytXFrpfCZcEUJzP2+UbQV2B+mHR54W2PnSM7m7UFH2W7tH
YX7TU48eFrvbDyUt/350Gd6AaaIrp6LjKi5Jk3yGILMiYvRax+1r3KN9vV2C86RMEsw8HBkOFwqz
/DN2vw0T8Vcybc9Mbi9hE+p0CWAOcwWOLZWHXBQPbWy+FaMjaPRiytpBbjx/DmLR8mAskwfUCzyH
dYYyDI/llm7soZ2KV9mmX3S/j4PXtjsXP4hVzuA6Vf5qy2MtwzfKg24XE7eHyDqqj5onghod1RKx
fQaKydzWmmCsl04WJYOKjsWkHStXamd6zZexYLY7d+66lqBDUVoM9PQIcTDUMBkXebYt61NZaSwI
+A9gWGlf9L2LqesfRRJ623HWzpKufBcVGUNML9r3yUDTqMGQnwjIkCmieznZm6kpjL2Wo2VWM6Ea
UebSqHmxvimIVJkmX+1szUOOP/neEgdYca9NDZoayBybv7/+5/vCYptyX7K+Wbl5Qn5WKU2eVa1N
G19UmzyGs1mOr55ITix+ujUs+Amz57Sr3CLDceC+O8yRDQzUC9fqtC0/z3o2KFQ7ETLpM0B1Ns7z
nNfNpqdCrweeYX3NADJpHwhH+OhaEFCJw9Nn1oadMHp/44a/rgtRcspZDSnmxnOjCMTEsYn0NX/T
uqnFwkRp7wzGD25gbhoq7CIMP61UgM0hJHAFVYmgIqiFOhKs2uFY8kgrHG4lW6wh2vS2buh+xb6J
+UVAZuUQDrtwZ83JURdMrFrffPGzc4cUAY/wSd2+XHLbwFiOoRCIvg++9+wJiBheuRX4b5b9lB5n
3bkv5EWmYBhQ1jyUEQ53jEy7WgpGmu4FD+Oidr3verRdHoaQvOz8Lr2tDnyNdKJ5rA+C3GxcEBZ3
hF9OQae3+65H96giBTp1QrKG0I3b2tqVvfjxdZvuDX4KOnGVxUxCnbBbGK5suLIsd2FOGO9ASF3q
tH8di4ZyaEyxNVrF75DMzanN2k3EeJvwKckczOcBOwFhwVUV+LH+mkzuyY9+UUGlB72+eRFoOGXi
lRyP6UMxPIcWtpTeo0eLI+SxxNIuxhb441ihzPBTemcXWR4MmU2a6MZL5t/Q88Qh2hkjFmhQ9sZI
DqJj+uL04kyP/ejoxUtTeHmg1RgMegMERaTBCvPMTXKTwqUoMvklgmx29a1gcsiQCp0mY0+Mv3PO
rgRLswRxPhPNO9pZtkEZxGeZB4td2Fr3nI8ZQ2IxMKok8nTEu8FnNTfGWzvSw2kWhKUy95aZA/gx
nPtHI68oVC2FsxjSz8JiYGXL7yxV19ovh20+3dxFOZ4RU+zaou2Q7rCYamaGT66bfXQM+XjaVBpm
UyZmeRXvorS/FdDmm+3gf2VaCU6a4dJVL9AsDSbyttvqKXxXTFgwLmnUru0R4wCmwY4QlxyaHsXI
HbHOCsgcw85O1/xNf+61G4Km6GTgl3ZNzc/aw+kHb0ewH+TvuRvYl3HB+FaUweCoV4jngN/VWXen
CpZAjd3wqxmqA3P5U2TDVeiY24w5cuSBsSa1lNylPRYauqlNrATYgS7RTy1rdxylHGKu6eKxSU6l
0C++BHYu9E6tyb3bzSrFoJGBlTYFSL6Ih0MUieYwMG8n1RdlfDY+OyU+UL19YmvG77+cgc0xkQ2T
Jt3nFWN1+tYC46tzqK1+XeoWMG9VJsfWZX+qaob20hrJWOQqhgEGLLBF7kkD8er7ZVDat/qzau3D
3O/sjJM0T6rn0pmtLZ6zlCOsmvaiue2Eal1bdAZZt4Ob1dS1ub2oOsZqIuay0AZhHtg3Fi03Gm2W
Yz8XObYx14Aw7BHvakKJsAeJb5ZbtJHAs53wAhGVAfTELWzltb0En2qholNH/LUvrcNrGxqtA2Uv
Q0PDbb8qxufa4SdWNl/SzDCYjZHDscZKxvH6F5ssNqTgxdFjKHmIqjudEQpXFItufiuA8hsojyAR
gpCvbUh48SR9sXWmynLZ9QSOhxI8jfqtoHGHjVpogdkJ4pbbhRXb5dpHhhnHPV9PfeiOaO8LUg37
dHoBx3CUvdtDTUgr9JRYK8qJFdEMQGBMZj5I+xWFxitgR5/ScrqV63V7YpxmBoe+6dcALBibO/Lb
bHNeoim99jenrhd6z3nce1t8Sn0QKUkkGRrUlanUtisPdcmVbIe4priRILPIk5igtldjae5cE2cn
ZYXNNSek8T1G9geRLv04kwKt7nyZBratrnPj6PsmwVjehB9o9/hsYToYuh9DyFKrUXJk5lQ8jjb0
5FjOCwf/VEqoexNrb34tPKQKtb7kvENSIDQ3yGfvK84g/MesvZYoY6k1ZmoRgl4j+tqNWXFWFmQ0
rXhs71IrnPYOVpxFQusjyo5iNqrGtSa1TS6Th1bL9XXtXU2hURjq03M/AqhqdKbCI8xxsoQ3zoDv
LgJqPA4+eJ0xn/nuo1PctG+5w4rM+jX75OrR7dME81Ts+/FFmLQDHX61ReyTzJpu68qOL1GFK6Gy
WBtQqwwNet6qfwMegaY7PGUdXHvRfQ8eA32ZMoLvyTBuGQpUZu4vIrN0GH5YT31Ie5jmbRGgBfnQ
aN3r2J0ghyViV6TpnSZIqvZs6DbuLKtF5TO/huzbLqDGMfyX5Y9uDZ9tr1OxOMPW4OzZZGUF6zP/
xFEe8rmYSzSPzth063t+opSrCl9RLe0cDDcYz1mtMi3dFjpsoTq0roTPp/sKXTLwdvhIeAEn6R+4
jsqlAYo3iNthIG4lsESNkGUEnRV3H9NUXXjCplTB1gJTSQITtUQHQlh2WjVHnGVM/f1UXvVZfqcN
WpA2Th9M3SfuXDF6jSsbQp9icIKBrrsAr08K7YtZ+/CuRVu2r8jYNXHuG9Zs81h+uS58UFfQGtXN
Wd2cOamhz5sIqt0lub2xmb4Vmu/u/96FT+Wrt5k8yMzhp228R8AF47ZAIL7IkEAwIMrWnuZDFqz7
aSUV53Aojce0S1KuA/2lkfGwMkwTCrq19Rw8Y2L2X6IkBipTM9OummII6pBGprhFVqWLeqzUTo3N
Y+/KeWNiQAp6YEpjRhoghxwO6zpXG24eXMQeFqXWw/trsImjhOOMdVDZ03llVWDVTXfupXefl7yg
5YxfVRr1meRaucgSkJR8PgJ4rWW9oYb0UocTQ37GjDgKP8ndhknqspZPO+PZcpSLuuNdqjLcxCMG
6wp0We1eCjZiKyzsyIlRzodSW/esWI1ca8iEHH5STFuh02MNJyao7sZ1USjgYeEZKNkpcuhVaMvQ
wUp4sVrGPMZAD+1LSZEz/nDkAmNzvath1XeqyxjDOJA4JvafgudSBBa+1vBmhv01DXGNJzZRGW1Z
RGstB/+mDO/XtXu8h+3zSIAxDi7KDXdCYdtMnM/W/C1Gb1tb0FnTX9fhAp2L/EuNkDR0t6X201D9
l1N0GCz5VGeIKVouLrN5HDOiomsUPvg0A3TmT0YG18D1xZfoa3zylgFazjetZWi6R5MUhpz9S9BH
ZKYj+dnLdHwyZix8kdTYtle8AK74hhtA1om2xCmSr8cQ8D7Rgo8QItibujj5kZGjWZsuvcX2wBbh
W3xFgcKpsgyHOehMoiT6+gR4LN8gy9hNfXiRDQtil1lEZoxIdVz+T2xQL0Vp/9TzeBLgDahSyVAi
FTvkI7g6NQRBzToT+LSyW3XGHuXipDGW7qzBsNlbW2W3OwNiUleMD9o0G6cOLZApbR4DyRYuhU3x
bv2YmQXOGFaEVrUzc66MhwGvm6mWhUL0VHvxoWWXxsztwxRte0T/yWnvTWutbf1VA0fZFzFXS3KX
V3D5Is76qt40wtg5fc6jHEBykBvyPXcSrHUjdiVT+4ns7iMT2WcLUZmr39wMit+LSIYlPqhs7cwN
uFqGkGlaBJqWskGz8POZFUgQgYuNCQMbW5uXuUezjPCJE3aftukTv/9797PGL7mKmBcwpmXo3/g6
vkPaKjv6GZvxvjHdH5m3L97UPLCFgEKaahEvesveGXeZCmkHhHFT77BH1fBcOwK8kR773qIrZkXL
r7N1dkPrIJXxaYQDmKUSndhtm1W2EcKX3AMWVspdPzqHvt5P1rRxuYNK1HsFB3foaK9Wl/zWJk5s
WNbjpgLUPIS45+uf0m1efBkxjS6rixJrI+TJyZmew6/bFqI/jQAl8M4OLE+CzkuQ1OlCriMKVUV+
QGDfbC4cPt+u+cNC0wvi2T+NSNJWpSG+8iK6wywcE+YY70d7/jOUnySAMAr34ugACsxKVWzaydYD
ZHM21QXExtLZGMMYHZtWqnXUqHt8YIFuV9z+mSAjCb5UqzSM8qAHCl+1nPAYydKfGOIapoV2Z5Ua
Pzc4ReEwxaG8pQlzokCbBiwQxIAz2ViODXkinp0YweiWj7Gsr1ZnrUagDnwbyWrAR7vymJYva2Z+
DsDchWJdvkwmGHqulZHBpu4iWLcLc5RsrEaWGGORMqzKN6rVAJTISzvrBtTmfo1rArxaRlEmG9LS
QH10zISTEvJOS5yeF8+nBH71MoxVGeiy3UdeugsjHaE6iiMDAGMAv+YloVnMR/wufUMJ0EZw4Cj6
AUB8Ryz0VApYwY+0ZKVN5ofTqovQ223h51PQGtS7eYs7hLpaW5YEuID8u7aR9SnFIbI4NcdkcFmH
/fpoHCphQ6zs/R93aj8YfgnlPbNB2YxlxK4kO1g0pXFEGUEIO1lP4yUekFQPHWoPYyejvFgbjAec
wrmOJmY4xlP1Rip9D1cGtFltvjQjvBvFwNQuwKy0fbr0S+dcztZDaKX3gjNl7bndJqvnjS+NfciT
XHjpsiMMY++ATEpTppG36BYsEqYarRUySv7mRRQ7El0Moar0K8UuqUBV98babVuqEoaNfklaudTy
oxjr7zDtv7OGXUVKSr26z1XXcdNMWGGqV3T338lo/3R9FYSQzi09lxtdG9mXTYAMFV27E38ykmVh
j4GM4Zl2sar5Mbbd59Qdt7pp7TBlqpXWmsdk0G54WTQ63S0MtcFre/xFSx0oXfLAaOpl74u1rXjC
6sMnkvVrnn0K6wY4yHYMde+whJn8/qqXmdysGvQBVifjya9q1Ej+W9whbWfTedTAJCwQ2nUIZ8ej
XXgPeK0YcBfek173xy6sLn8o//9fwwoM4ekkpf/fwwp2UCKgvzf/nvj9zyf9k1fgubfkAcv6SxYw
ST74J6zAN8gxcGyHwAHP8Q3kLP/xv8MKhHn7J97PNtTlOxBkjv8TVmA5/9N3kNjxKQ4ZA2xq/p/C
CjzD+o//8V8j7/EfE/iNmVu4tuX6fKl/DytInESkuQGGSnRPDWs7bMI9G7pmTpevEwqwZV8ItKbM
jxDS1MxPdaD/nmLzLrLk2xnl78zhtbXjGhDMlNRBFAITSPzr1PTF3ssb+NMtaBi2rpMU9LlmMyyK
hE6RSbw0UvsZGqpnfOFzdx9GZR9n2IdLpmrz/dDMHtWhMAiL0cOr3bE+B3e3gU13m7QDHK3ribHN
DKzDanJQOa94udRuQMIje5NxR0ZMJoGCIORf/Mk3kYlAastzZDuuLbAt6fmHVjOzwysXsSC27WOT
5s8ejq2Dbu1QoZuER5KWZqLwcpARDs6ehTdiibKsr2aBkc62/KPrzrsibAnuGfJ4mVrsVKNx2A95
Zx5bHRhpy2gTZhhldYhj0Z56FpWYOTM/rV+wZzP1Hm2yPC1GvpZE/9SRpLqL2cbMLhCTJlTnvzet
Y+48pYgr02u+B16N3BzWEyGY26zwnWWvpVZQpJa28craWIpEuxe+jXmer9fUdAC2MRxkTbJ6Mg2B
MmjyfceuAldG+Mr9m+S+YzAqaXOmcja2mZh+6mHCz2cN8Nw1uCB5hbdjvGD6nWD0wPNys/Fa5z2u
5YHI575ql6rXrGWTCnTLbOjpL/39vGrCJApqU5AzLJvHgpV4po3lARwYEpg6zZGnlreBXBXisbiA
PzPr0nqa9aYLiipPAmEzU6kKEHMtysM81xYFuuEXQDSwyBlvVBGkEM191YFEZEMj7pgE4OUTLRI+
LJRXxwxvCxjvPbTjYV3yRDO7XB4SnxW1qggzK5K0Q1ozjEvHkfnKnLTmhNVz0VoOWXA85tsbOIRd
VnEsRyf/zzf8aMyi8oc+yQnLQKrRYAyVkbzQWr+FIY3LGBZL21RsCr0JaWQot4Xykq2XaFZgxfR8
pdlV16pnSu82ureyKb6bBCNzlqlTpBv3lGUYj+eW8hrVu2Umpyyz1k1kGcx50A+12vCo3Ck6wzvZ
aRm+/NyqvM8M641TpkdiHhoIHEiFYh+JQOKuLGXukDqnP44XnyjDPoFA2SysDHrbsu8vyO2umiKB
rgJrt5p1yvdWhxrfOcnNV3qOBsffl1TTRhOlwdjBOurZ8nlFVKw01hKsI8NTNRK76zMjcpnxEzbM
EnUWR+jRmEUrgXoWyWu/kwWTp6SfAe+0qBtIS1lnTOGOHkFKi4KFxVLZ1ZooVrQSxXLwsWpicJhn
88uuM2B/BDH6bAWCudYRpEjvJe29hl8n6t9YIGPD/bAQan6pUrR/AnDdDa111Yd0zYCAEBRCPZYV
PhaD6mURwTvbkNCyH81AQUIwkoJASZAoAngSSPZLTNG/wiX4hFiFTQYmzaXW8CM6Sc0KjWw205Ir
1xg+Tat6RjBgLArVbjG2Yn4TVbdwYNhDG1ENa7D6bBV3o8pJ2GK5botyOWSslxQsYLAxn3X85gpn
XP84BdStwfwuNWAWzG3EtW1LRpA3yVWjXidvToPcIxw4nzM4VgKSfljFxGA2pVjHpKTZZTxf9TL/
VdHwoByKWsHEnHAacL0hxSope1Y3HjIFnLqz4s98hJAU0/gwGNhFcoRc0Q6/dRknN9XSV5szIJNo
6Tl5x33HqbmyLNtBOw9kck7KTeez5CyL9Iq+fsR+QqJGFD4UUf4LxILPEtNN048Pfa7qaznPG20A
M+8/xh5DwNieX3yB2kOyw5pqc6u43iYmD45snkhweQcMfGW/hWvDYSDjaBQxEHN8uqjuvQinhH4Y
zfdNR2X1yEyw0POoMkNazwhPfukuRTwj5+/3LS71IiL2ppbf5U88UD7FyFbNST87LYjufLQOaeGx
EB53cWHGjDetTRrb1Pd5zxRL6tHG1WM8EWgwzDB/h4SKujOavmWi7+QwvU0SfTxI5dcI5TJQ8+Rl
1I0zyBz2JK8SbW+g6sgEqgcHvUh0TLmJizyANjepUqLBwF0PEamn1HtAhJr5YS77X3QeGGKJ/QrD
O9vQicEyNTTrv9UM/bNlkbVlI1pd/CZyAyef98YQu4vKezVzJ2WvGfESV7a/BqvFZihGjeSf2Zx6
CL+S/qJNZdBjkp49MS7LNK0RnwKzbm8xeGRO9In3kSTJqTfI0zIQhq04W560unkwB56sYdr+CLs+
eHWqnS2XUHKfbDZ7H6pxDiQdDZW3HR5ibd4OJRRK04TrkPf6AXE1/8b9AZm3h7zDN5n8Jo39ITpE
vHEinpQJ9yurGrAbvblrih7C6StLxPspguPbxZDT2UvsEb8+cPR4Df9746hsNfDcaPPxUPrzEzB3
YC3jFCBdvviD92Fr5EjoVOqW+PF4Aq3NPAsGMk8ERJrEnHBVWdpKZhMGc9PYkagD0dQy3ikjql2X
oo9N+Z3VPNVK9MUr9iVvhD7LM98eiw9rAmLEg8O1s6Nr6QCCDI9S/XaGY1B4YkRgrAaEYFHxza06
77QY9aIvWMryK54Kk1JGuRu/HsrtSEYP1dLB9tMCH1j5M1j5Dj9Ot+gSxNqho782oX2v33h5kRQM
ne5CZZElecPzdYXNeJIqKsLweehcBqCz42J6YLBt10sjvtAZMIyKdODizHDN1PjpCh6l0jEWnb+0
jDiQSczBg1UlVsWn6eeX1rZOek2P39oI7Z/HHth8gl7aNQNbcMl23mOYbdvYfkKc7wQdzpDScTdl
iylDb4klL0keKk5ujZV2qD/mCe2HGq8+aE5DRSfTq75N5ZBXOO3N1gDBShtnyxdj8uCdcInpSpsW
CmIRsnipz/Gmx1C2manTD0npfZbdL/GD3QbiT7koBgBEUV59jXjZsy+rY9vFkmplRC6UufDURPa3
45omQDz3J8nPcugJT5h7dgop5iB2gW+k34U0c7xiMbs8RtbbAbMxUNryOqF0xR7nvieIPsu/HUnX
niImWAy5WNbzKpEgCnE2JqC6ucEqlAC88jn7AG+d+c6to08kg08o9/bera7UFal238KKrjZDUPbU
xVrFyWVk+8/PVK8jlwdpagpsF9qu4gSvNCY9WrxOildNZtd5xuJXhoHmbStGyAbCuJDEwnGYD/g6
H9yUJAF2R0+tQXonRsybKUZ/7Ca6Qs/ZZUOKkHJ8mQsiFyhOw603eqgBMBuMLPv4lm0mPa2/MfwU
u5uPLFRlqHASOoGFrBzqW48tZ4lwJYyNl7xmlRn20AMZZ7Lb3bTCfAd3cEoj7dONvXvbQGJaGmTE
DmQORrONV1DseuIhEQN52zl7MDONLDDHfjRQMyyHFMxR35zMJgWtlPPr7516W4pyB5CekViCvJCZ
48KxeA4WMh2CRicVNm2iDZcMugCGX2we05rAe+y8sRpQ7/790fYIYBMjQSbM+Ou9h7r4n3/5+zsx
NPHK6wg1+fvovzd//2Dy2qMmuf1v/3rz9y//+qtrxuvQmJLtf3v/v335vw/++8b+28dkIFAssys3
WVe2WIJuX4gnbPPPHzn3iTf915dStrH1LNiPeRPu7ap7qNxM4sbjR/p7Y/j6P3/61/sgY/37+zq4
AnuwQzY4IlSv3kfx9zX+Pkr81w/9z/dBvaBOpU32yn0jSNVEGFTt56JjLJmE8Q2Fh1/z751/H/P3
xq7baj86LFsb57HCpAqr5r98/r/+ig1nAt3uIi5mNogI4/98oFE5jBR5haobf2G8kRxiNVIlI0Ba
/b3P7YmRHfLWWmYjzJtmau4QvBKzGt8CWeNiBID298dOi64lkc3YcIk0OGqnRpx5WiG8p59IAWVB
biGNdcHOsV3smSuNb8Od9QCA51Kx8Fj2ByoXHG5PONDCpXyZX6hITbA+X+WC1pHTYjWTZ2zgSEbs
5B0dJLjO3qULWibkHqcX/8xObH7pTqN07/JH72rB1vmy4O1XwFNYXS2KJasZXIpyJYd198P9S6/S
MdFneftet8vkUBH7ytL+g3GvXgR6sQHZZOxbsLmMS79Ke5lNC/JOGPVXPUBnsK2gIxMCbT+bE4mv
zbLZWC8cJQhB11BD2U4uwmf5mB1wq5JqgkvlhhPKV9qDWqQdj7RTvvHatfEoxB4o6GiMK8E+uid6
bnnNL9515rRQi2zTduCGMLvRzMYX1v73Ufu/uDqr3ta1cF3/IktmuDU70CRNU8iNVZqOmRLTr9+P
u7TPlo40V1cxsYcHfPCCXz+jEtYVOz5qu2rtOy9orMnvK/gME0Bztidhz0fJAHVp979A4hf94Zu8
zDBF5D36Jg3KoMC/SwgxhCdlhbEAO7vLN2slzyTBDBVZIbXeIJVuw82kIviCBY36Mj1n4kX4PPa1
f48xXcaFRtkW5/LKBl0codCEkI3P1bk93RzEwHxK26RmSQgIhyDXxs3w0/LfDeuAeXWTILuORzdS
UX4J/k7f3IFmJfQ8ZB/syACrw8AzHDfwT/SFws6b39VD432TmCY7KESjO79TQBau+E7vEtnWTm+w
hA+FDRgCRMwGb8RVLMUlPbRBixzb0Yan7B5zh9bu2uVcP9aZiwDsMf4xI4A97j1UP+IXMwJpG+jH
dK9H+k/1xf9ROP6FkxUVX+lFaoP4R3j49zc1c5mq8RFNGXuxCb8YACW0eubVDaznZsWLuL/isXpD
UvfIqUjfXo8Ej84dyaibXuOPb+tiHs0j9j8gdNBAVylFb6zazdFF1Y4UkcA0GD6198KGvkW/3MYU
/tL+5tCjHRCsruJe66dD8vyu2ZPkdoWzpa0hHTB0LCAsaaE+ITqF0jhy7iCNXcmZHEQTA+l5hpp5
iXfa06/y/JwOkeD8ImjWfTV0pxFpOqQetE4DO6bLC1o1mittMU0ipWXhnaZbUHx0ChANm6OMak4/
OpjFIzTU0gE6VQfK4LsGMXAbY+7LCNlwm7LjBMs2nRipel+4E5QMP6ovd4pJSN+7//tdChp+sinx
3btTS3l+1KwAv1UyF1MGO9ksi9teeN3sACT7twSRFoCbDlNIc6OLtuJrj3kkOnyvakCdhVqPs3wz
2b732W7yO3cAlG6nT499d7if7wpbyHww95PKHH9NwwmKwc3/VaMubBXko90U42zvv5nymzuB5RTk
qDTv3e7tG/RQCGjjhZoP5ze0KuyqSwcG9R3HXhft0qfYRRFvAqLHFsRy5mEyy7boIyabdTD730ji
x+Ml93IoGtUBmkWcRAY1jg1CduJG+6aUPTl5tJxAaMYh2FdA5FMbpU+3I8BSi8b1frKTK0WSzFne
Ug+zOD+/pl6+AWWTbshz6hMBEyNXB3QlhvKEVIFtfGVEKZ64X0B4bv1a9xGLL5+udXOUT49/cJAZ
lU7wgXq3IS6ieul1CNk+1ZbTfvZP6fNMN5HV647dVf4BuClKr0S6lLLawUsD6pOLK+FhwUJu9GBa
dlhnW+rn8KOhW3rft3dfxdjTvi6uuDjmv1Q8ZIr9BRMflqzqCk9a6+cXiC9v7QP6K98BxqxV0YJ0
5zrOtwMd1dpZ+1G/ddDRvsWy9Gv8rbRokT1UbNnCUg9I/Z7JUgeMipds6Bgi5f/+OI3BYBwYnWXb
Oni8qnb3BSEX0SaqReB9kVQkjTfXmX6bd+rwUe8lHlHvZO85FD4twP6GmteGVYit1WQXy441knpi
9ayE+GdfJFpNG9Xc3WVPeM6o10j+Db1N4JoQ0gNwahOPnqa8S3i1nhhn5YvDcpUxdKYtdvVsDiNo
72vHPqzxJWPQBnT2OOj96WsmUhUB6riUf9ignfXZU6qpP8vNYk+hZGvij+KSLC36/uaDbVrnHvxi
AYdYGO7rY08J8TL5mcJl8XIFJ1h/ogB/XlhRz1yi+NudueH1pvdsPVMcof/Heosy046j3seccXlC
1s/+779kjJYvIBHbxPP7y4SxBgQ2lzrrE1BaB1/BY32pLwgM3dQwHsEs2ugWjAjH5d6E0Om3+HjY
5u+iHsBy4XfvcwUY2lrwyVoPHB76tHCLgC4KAaYs46X85WRgG3l70AoCBzxyPU5zYJ5zvMUbyAMe
fk4h0yr7Mf/pyHzJpJqcUT5TqGettAEHlM9Jyg1OdnlCydQH/IpWw5f8W24MtvPC+jZKXFKcmPpc
MdrZ+W75i3ZIN5HKQeT7yJZr/YaPG70N3JJWtrNCpYynLPHuIkTO0xKlv9pDB3EJdd14ondrD+Lr
7QUyzzoHnvIXEu+v+xsUlQ0+ky496mSjbNtr5rYOmyd7BlIssqN9GdtxgfRl+8n28alvUICOlvfk
M74KW3peW1AWLgUA08Ekwsb8tgf+Qz5uY8nxmWxTAh0qIE5seH8bk8vmhKCKj2xz8XqEeGJToKPZ
1VnDEw+nv5hSwBA6GHLxEHFa5n4z92Wdpm0wUDWym62p2NiNsTv2/kQHGUu+T6B6C3sdlDUfbUgI
I5Cwjs1WYC8kaYCDiLpd/LrUV7QZCXj4KJbhXB7VodiiDOAiB5kXrh7vBrBdii+VoQGrwwya8Xyj
9JveOjghUcKj1bNIU7dZ6kvPCJc6v4GpO0K4dcUAUdWdcAZ/NXc+qBg4xJK/8MgVPwH7de0ONwSR
jk1oeEHsU81yYx/xCIdZ/qxAEbJrbzxN0DQOSftVGE753QovXYHSxI9CNikrsE/heOIDT1cfN17U
DKRHs1laMAyv2VI/6Q5zuQzNz5VBOwH1FcK78VmYTI5HhEUcgNx4eVGbwhMj6JccV5SpJuNMiVPD
8R3zFQ+9EqH6ll86ZNJ0iEw+JBFM6JECj/dw7oar6lJJAGC3YduRwsKvDpm7qCFSfyyX7UIgLcFP
ZWtj+T94cuWpMnm2PuFKewED3KJ5nUQEqiy8AzvPDQz35vGLQMSF5jAirg0bh0sISkDdDGwez73q
as+tvqMej0spkKZk8L6XLTAeqBYmXMrclbRg6PE48hb5gpsikXXuIQxZgAE6yYDVHTxVmrDx1V/1
V0C029F/x0AxCSM+mgPr3HjLvXsk9vYQUTGRTQe0AEV/qit2+SzBBBqdG9LXqLvcN5RK8o4KtI1x
z5S4Ot5KGAn2fsouxooH2OvoZ0xjiXfkcavRi6ASVHtZFcmsVnnaTOqBkspS7LvUF57jDBqtQ7Pi
arzHqmuqTxOIE0rAP4Lk/jce7H0FR0ruqVxzwJmA3CejjV8Yice2z6LmTOhC+VEcI1Qwaf81g6Os
z9Jj+T/y13yTZT7reUawlntp7RcVT81khzqH7Oj7eQMU4+E1C0zi47QFjwrmw/LvSHAW25v4K6g7
QEv4rl5T0REkDwVdjDlBf6UoOXBOL+8Zqq5P3XG+wLweZR8ZhgER3TwAkwbwVLz0KUYuoB/RFyVI
ixR9r/TnWXiNpw/EFqGds7mA5Smvd9EmIgSIy8EHaRH+qyM/LwBabcvHJ65oPQKMGS9K3Fg2y7YM
aua8dqDQaGwenAJwWYPMLUnq9vE6eqsk06U4C/kLTZ0NXHtzjLSvnpNgPEJUw9QHACRJ2MMlMZPC
oQm78qSDXGlCJX4pMn91WKidCpTIGr4o7GbQc2FD9vVXZ0E3K7YG2ZZyfEgHwhnOxztaM70z/pq/
44RqE4A9N4M1aaC+giDwKmj5csMB4Cb4MCIRH4DVpTI0B5q0yRBkBnsbBDSQfX6VA5RD8njbJi4w
k+nxjzxhZJ89UwvBt4dSowzwSLEVzRk1it9w++EfBUXux5YHE6bqieQ9rBOqJDis0y+0DmgZV+iA
lg4OVtp3c3vOosoIYWhLmybbgYRYgzDOEc2l0zOfktYvbjvK0fgRNuMuhw4Z92gozc/A/VA+WZXu
HF0coHPZ/MsKfI+JtXkAyxfRIDJV+ibPOZfb/FjmwbwaXdFLpl2yvbEPqp+mcexEH6QIRzbG5Y36
NV5ValtfDZqh5DK/nEqy5vyullM1osyheNQ8nebXTk04ywlip2ZD5Xv+ZbMR0ezEbEnxOaZpHYtF
oKbhTLwsXLB0KH34oTreXm+d5JW3nxgFtF+OpAkRnyidXrho9hxIMEqzSaiFcBQRMLHXLcVpEtzh
heOB88m+H1g35kahhe0fwBoTv7bUw33ijvu5DKlfOa3dPiWf+ed9d22i2r42P2i+vn0vZGIf0ITv
P43KDm5LJKXpZ8rGNO95CG8GMQ1T9JWyADaMR3LZMN2Xp6wBbgdUDfCcnXwKZxTWp7POIH0q7nCY
8E7/JuzCGJBjzNi9ND7Wh0XOhgrd5Wt4Yy+FtHJKmXtgniEZBP1AakQ3iS4yUSofq0O5zzfckH0/
a+FaPAiw2FoPXqruX5ngs92Q6eWb6lA14fg8/SBFTkiTQqlNxBCfWI1iBLMacYD+ij4TaKi49i2Z
ugeuVwvtBZfdlQGlKsFXo31XI3zHc/q5x5vbjvv1IJnOrC3eicw9aC9sY/XpEbDgcq6vTRyTPWtX
nVm8rMjCp1dOvYA9fWIPsmXCpzFEJ4omeIS2DgLMgjP/pl7zg9AsEriGB4u93LT5msg67T/xIuGp
FvIu0AuGIzI++Q/aauVveipPxrYODLR9bX3/dz3JcMi+RW/ZIeO8ps0E+U0TFocYlDFGqMaml31u
CioML1e6ZvaE5PyaEq0N08dFIaCy3rJ3cnLDl1DZDYHOtbbwlaNn/W2g43qSPSIdNsjKN9kzKatO
R6bW/UCmKr0RXkKE+lBEV6Vc4B/EiCduBN2BWgkS4VSecCZo0aVFHsHByR1PbOmbwlHaI3EMjsyn
o1/gFEX4SWpRq3SE7fSqf/SNz6pBs1gW7HxP0KRZL7/G4CeefJlGn6R9UDwg2OZHHUiuGRh1RJoh
5p6SHzr9kJb/JBuDmNS/j8hwUEknAF5hIdndw8/gBjPvRfBrULYc1doOqULDfjyPT+gYyVHc3Wyi
WVU51nEofujUPvQjoMP+lwkUIfqXOjIsM4ct6+HISzS4+We3g2favGiIAXzHDUgNpwS4AEvBt47o
LM2qA7/DBnC+Qz74rf3WgnE3vty28Vt3GTkwSTqhDPVgSO3byUnuzrkz3mrRlWrnc9pkGNZz6pS+
W8/uQAjhQuPLXQ77trPzz/jfcK6tXc30akLKXHl6HiGg6y4rsdZfUss17lTtIWW8j5+cZ7zNtQw0
YqH7x1vzr0QyQaPeRM6mCv+anqaqk1+L8wsQeXCPJ6KRx1XnuAaGKm/hwPKXVR2CuKDMiHIEUlJO
/ztDm3NYs/Ak4IAhfbUNrGdi823pkWHSF3Uf1DDlD/kj83mQYv6UPM1jhPDNLG9xk8iWHVAR2SeZ
4HiuzsQC5VWegxeDbhgztXWogFDAoNLDPm1jHo+fIsUO4NtB4Rduj95HwHdFeYvkWjpFAg2Nfo8f
DK462a7PQWOGpXFpYm9Ujxh2N2/UfBsDNIw9EYea/bZ8NWGodM889T1wx+aBGSq3erC61XLrC3dR
Rgx2GWDpht82duL8ToWuwkXS2MUozC1f/KMiYwHBWf/3pMTbUoEmieSlcZr6rb7GoXp6HGwlbOrw
JW8d8/aDbtcgbHkPrGIeQfyvOjDrv6mNWAhzh/0QmQbge5cNbUeOv9ZHYMKFMUhzNtbY5YX6ZyPe
mhrPC5l3O/6gTkcIX1HzIOIlW6Jg2WyE2IkYaBgZ7SW+Uz537m93LLidteIWam/Wc1s948C5jTVH
/4CnSeL1xLzHvyAP4P+Rvb0NbD8LauMI7r9lBzINs/oUx1X20kEDqH64U7FnR+VtKF+TtbGYb+zq
hL+p34WZD1YSFRBrfOXFvkguc2jIMIhgm/wVdOWtljkl2aY9vQlPHEPIS7LDgDih8UMQhbRiAhKY
UErOn9Ic2wh/CtcBuXJFOHwZMY0wVCjXLJoTEXQYlqK56f3tgEhu2rczuXpzLslq9Oxp+mK0hjdi
LbY1aJoZDBhmH5secWn88bjcvkldiIup5bJBpj7bkhHK2ZbEYvtbNG78kapnQsyMoh89oZ7+4xe7
2/ReSgECB1vYWQt+sqTWzUyiTFGDpfVE1F5EfbKfge9DauGUfpMSe/qSaGI7SkNpJpb8PIhI7YHC
ghWBGu0OSG2z0k5AKsCkZy8oLaW5J2B7bHrCE4Oc4iNBrVC1ofM/9uNF9eZN29rE1T6LTPm6n8GS
7Sh4tFRrCEDND6J7DHH5lOo/qRAhhUTNihhB5xm8IgOPuiLnADAWJUQ59AFqykYQ5F9h+URUue5Q
clc34+hpMTUYwhKQEdlgD1SVfkftDSlQkFbJJovehTM1UbYMNAU3lJS4LB6QCtv3N6Gc80/lUGxn
2FCwtOD522OGdSPXQKmb8dqQJMUf87hX3qpD7nG2fTBsYvYWE2eRf5tUaGCMN64gfk22+ZFe8yRi
a+Bq8Ij64pXYVjQSdtHmhB8fBxDq04tOUousnG/WO+ULup7MBne9nUdcS9cZmL/GWF9x9/ssP+Bh
z4sV/ZldS2ZkyC3OSjicy1c6ydq8ax3U5piE/H6T7Bom9RcKa9Z52rKQKVaDBHsy95Q4VyU7Dh/Y
FJ3sMSDsXSUhFoxxHSEogDAe/h6A7TOLllIg5q9a91ZChG58mqHkr/kLv0thpyW4yD20R3juPI0B
IXocoikJkVZjiGIcb0R8rcffjVjOu/iE89vI+DBMXcBLWVWUUBzFIokxiCrro0ZwFHQMTuBUmNIN
tfZJvyIwrSdhA2OVHUbZlggosfVzzULsVl0wJ2HRBQjTrpMnXTMPtmxSa8AvQCSYlRW9X4/noDri
/YAHB1d0E1yBk4CpciYwga2NcxEgQ66ea+WV+USRmM/U03m6LQXSdh0b7veuXHhDdjLGo2FLmV74
KV7rveZWskc1kc9JueqLODkq1CbkB9QhpLFes7xvP830w6A+xg/+nPdZ0xWXgb6TnqPetmVYuSPu
qyHcGXgirqBgCUxIlNi0wPjxArxm7ecYw5GzkBFnvFQhZIwy7KLR8SK/srkYwwTSQLGHvLjhKVKi
vDI7eU19OnHuxUJYi+/cdUGxsc1fKfvzBZdPZf2+hiOo4BQydWt2Sk4+Umqp4cBdb5MUpV5nCc+M
eyUbjNHsZ8ESleFPubgyF01BA+4VK56ON9CWBhS8e0clX/aYWx0hc4y4q8M18ojYFZhKscYOdxL6
c+HSorxaCK/62fcNqdaPoQ5FqJqU7fdmEmIbw/VTJ6FUCQVinbSmp0vvzBW+pOQqa+tr//fOvIN1
j7gEzJOoaaiIcNMfd0lPGsXumKjQySjGpuT+Doksr4oEGsPP23PwV+d52TCs/D2d8fWBwnxoPe49
S10eI7fDpFc8ropFxE/4FR7HiEQHreH1trlbiEFcWtHDWF6HgGuExsr9L0iZYDkoOPwR18skWB9S
A2zTrUC22esDJAe1hdvavhFnFFE3JBtJwdlDlEShxTERmt2PV954ONMlEMiYfN6X2+Hf0p95QZ0y
j/bE46EunJM1q+rZ0A6sCg3mY+OXCsKK0YOugCba8Ea5WfBvPERebF0YsAVZDJr7aGnWvRhblfzH
9HmwLBDeg1/ksXOH3KZqc0dY08AAkUNEd1tkg8pTC0xy7R8AAyX6dYd1KaP6FaLsvMT+RFfXcqUX
vdhSPBFyigln5jxvHoN6FoByerNxRPka6djaOHI/I1OJeBD5ox2Pgd+1kFZlLkLepfyMgSfJKdBX
Ku6EO8xVYJ2X8VfrAnCjjDJXwe/xGCRzw2NYKCkgsWTs8e2zlAt/cMOy3NrRr2N+8CgnnMrLoEWk
gjagCaOBgHuD3iyvA6dvO66rzyDt46q47GVHY4NlATnv/tgyyZCFfKZBmnTOuhYzB6VDIJ4TY+zd
WsIWUDoBLTZ4KMgZYsh0+xSrgKtjHWs3j8hxevh95okWTHkYNlX0vFiICIfW4zTcPzJgYj1s1SIq
1T2QNlH20Rvo5f2dl1/8uQpqMaI1binoLsFrg8WNDPobz5jLHOIX1p7Rn/mS210RXI0DhoO4PJZC
Y7A7AQos85Y21zqwyRbpNfYHkicQjksT/Q2/XXpUcCCjMifN9qJO0X8jzF4q3DH8pqIKm8klF8Y/
Z4TV8zpFYN24M4S/eSSsRcZH69FMR0+arpPTHdVXaniMBtYQdR7CM2EWgikwZBc3GQasQmIAC3V5
XU10rZWbB1YH2UeKmusOxNcdti8kUpXXcN0wt1mK1YYxlVQCjXVysCB75Klsn5rcD/fHc2VaxvTt
1LU+ORZb66s9xdwTiROTMd0wsKR5q1sFCRdRlgG4yMEfFIMapPrgj8Zw/8EJbbrysixb3n6dBAOl
TLjN2As6VM81LICocpKV2XQu5MqbEBDpKKmhQTnbo9U6Absn+qjU+8ECPaeo2iFXtr19g1LF9Y75
KqC8hYZFNOt+Vl3JHphkJLjkwCpZWz2+5JajTjsR9cRWeBPBeP4tO1P19WEdafgz7GRU+coTZyah
hdIDhXPhnYtVhMJF34Ko8NYBx+6ejpTlaK83cgf2cuBddBhBT7noncTzdlBOQPrbF+psIDkscyuh
wyNVVIhOBoo4LIN1/aDDbIIvdFGaKo6YHNT4hpsuj7ptt11LUuHiO8iSHJ/iV0ZUlPcguzIq9zI+
LbhLUa+G7xXqyFj1YWd+rfNaOfEsKbSKNERpe+I7d6dQD+hFwM7u7uEaA+CSSi47UEWZFDgXrmSM
2zybG/ZhWbbY/Unx2ycDfD/eLBaydBhShpoa4DOXJx7bc62iiL3exZAEJNACgToLdBUocfQr6W6b
RdYNxTgA4H4isni8exZApWClgciEqlZDNP8GscI2pv62G8FCA/G5rL2eMSW8sd6N7tT0+KticuLc
HhHIcoX+KUHK3hKwR9x2y1ZJnujsoRw63PAbcLXhfbijhoahoCPcvFtKjOAUq4YRhfRnNlPmNWsR
/1/1kzICtsxK0LQhE5NHwZQF8U9JCp0otN9A7VPrI8gybJZIlVw4jEyYpMLaxBvNLT9ia19jjlvU
n4QvvjZvWM0ipPyicwtNxFPjJMc9RzA3Qg5x2inn9S74TViJ65e6iwZvBzAS1XXA1gYSneEaSbPu
BbCfH1REeHsD2099XT10nDi3C45Tp5aZjTT9kWpjg+XMRtJSjthJACgv8CiRfaAYpJ1YloDT4/61
ZaPv/WbYyLzU4t1Tr79/M+HpgcTKiaV7T9nsXCbULXueuCHADqwKqNcL9thiIN03cEuQ+ueBgYF5
bBVcEccQcU342+gtNsKJpzMWXjNs1SWkkMNwC9UpJuJiY/nbjFiszbH4YM6wpLgydqJlWB82v8Rk
ZjNi5+ARJWIgIlmG2v5aiNpzLHE+8mtsl/0ngBA2KM47QYv49UcwkjevQlQO5nAEYDU2UrDh031n
gjMmNncT0SFs4M14V84+imV8yRgSnLFaxIkc9UgHR7Mo269NBh4rf1UmEHPAjO8ticMOSk42IVah
vgpgybSvNd7jpQhB8oAtpFh6+B0AhLOc6vDA7Ef4R3ygVBlSTyuUz2cwAbRkiMS4e+ObTf5IbZRk
nXx1Pb5BnlD+BFlUONoKM7j3oP4ikBYUkzmcOypMMRF559wF1PXNyUKHplfVyrZENg/NSqkKtRjq
4LwxMZjr10JX0S0aNHzLi4oNFo3afvPosKzEBJwISR+fFhMvOhOXmo0GxzBRssEtc5CcGCGlQaOr
p9VqbCM9agX9VgkYWQaIqlLLCMLaNbtDoyjvs7zJYRXHOC1G4nij0S1Aakn1Dh3NLh83MR5tm+QR
JyivyzIraVSw3xbZxCeLwlmnw9Kfu/zQpLrgQ7Rd/H5UL6OOGHcS40eNqiA7F4KE3nB7aVWTRCqR
a06ruN4Yi/bTlcnnGHPINAqn820pg4fhZcQ1SWJWUQ5o2kYVtcB1VzpPJsqU+vqXf38eI2/gx7l5
+PtWlyNDYSni+e9nZZnP4UTlplppQZU83XEfxellbFOG7DHsUhlMZf7/PsgJulvkwXzzfjMAg8qN
iVAFC7dTm3YD6fd/Pyh9oGk1R8k4t4Qb4vP//UKmZ9/mjHuqgvvJ5u8DOhCwVP/v67/PBjRJpbIq
oxlpCvoeGijGv0+RL+dToW6yoKqWrdCC7BRydBMmuKuwnwzWSAreH31yrGv+rtYUQIR2bY5Y4t+n
f9/87w/XvwbZyU/+75sNRlxDRw5276n1oH+FoO56EX8fsvXJ5H+X8/fp3ze1pn2zRDqJkwJbKSnF
lrySk65ZB/bvw7h++f997+8Hf9+TH7cQRag0QPNpVxqF5Fer0bax4KY3op2I2iu84bx97UQZu+v2
htE3/Q05wUpDHCAlyzooc+woMlNH7M6og15oLiOVGcSDcPBey9vQ98dq+tfjpEbmF39hiocg/4Cr
SmxhbdBqNEYWMG0ZJTR0KQEQDFVywOAgeCgYrCHfCXj/hqFf0ZgZIXkPswlHgblF4T2fH6YNi/zY
3DmQB7SVH1WB/K4+kxIVT920sglNRG/6wVxCazK/yv7caRQEtU6qXkRaISnpupiWo4/HRxZockMj
hCIJyienWZaOrTjjuaMCfG3HlRxOeDKDOQy0DiU3C4IWKQH1uRrpoFuReanKkVYPj+ceXGVD1crM
kYpBairShkhMJYUmHILC8QTdvDTJtSxtCFGUoA7VqJ4Fuc8rp9VYfPb7CveC7lEB2DN2eSJ1ZOTt
z/RAJqJPCIN0qm34RtMfE3K69RxCcA8Nh67CzZUyskKBrsxSNL3fmiWDOpjuOFAftUQFPVoQIaVE
hlHW6Wst3iPw9Cn+04AdyZ9rw0gjaQGDhOwW4gMKhcQ8pk30uA41g9a1o0rl9VWxyB2qiWgTHVwi
qclFMwAg0xV+4ANo5gDiX7Fvyu29nWOBxPKWoFNfq0FRZ18WFSD8S7VwUtDGaAqCx1tFA+ZBsQoB
oJ4EiZQhXUYwbVkCpemB8korn+U164IKgVcFxTZAMqVqgDzCVdcaWTWDYATibfyosQJ2BSEHFCiY
O6QFtSeRs8t43DbVlCwE9oA9m1v+YdyJRkXty8osbZc8OOCwaLghbJK8STqZITjmRyTIM8Kdw+S2
YlVtLWWAKCHigG5otVtIa3iPl6SXjFWBCvK/sR6HXY8w/b6SmxNegiCkaPRCQVm2kqG9t7IClGAQ
guaR1iwgrGzMoJCT5DRWh17RrTd8Z4ZF86xRMbflVEVZWt+jR6PZedzUW03o9oahjWHe3q96ouF/
MrZgVVi8TiugIS3hfVSkc4oQg4kO9AMDEi01Bqo5xk/VLCOWAHDbMlX9aQXCuaRU/LtOPCIMVYVM
qAGYocTTCNEyNAAlLcItxs2WuQSpNELeyx4feSrQBVpwcs0kzt9Z/TESYwzHDmIftI8nZcjljZIv
G2yzif7n+FNTEF0TkB/thwR5iJeyNRAblyykJNsdfJr7Ft7Ktoilf+g3QqBpKJyx5dNrAJCEHJmm
SVmAyTWeyzCPSqndiMvzXYc82/edvKkAR0Dzi3BnBMUmzyRJTVY4XaH3GxhSD0eMtR+xrMugrPUg
lgpOgq6/jF11HZGLVoaHFCxK8bTOdJi6loiURiHvjNv8ZeZN6srpDV0IKG8jFJVW6oOJ+Fu1QkGR
wjFtoDTrUG0qC6xHt4zpFltHyj9D6i4xZO+RrHgFLQIDMVoYsK1mRMKDeEuTa9GXEwM/1YGDxYhR
23/cWgfScCSJwhKNSjWf1BuKtI22ZYqUX0Us780K8Pq9Rp+mJI97QHPTRzpraFQ9YcX0ofZTqJp3
YbukwDSElSDZTEviK2Z/mUUs1RVR2bU8GkqOoL+Tm+XMD+VXG8lvYFyhHmoRFUnoWE/0d8ckIxHC
YvqgqcpbZ0nYZmJDGHWpQkxYU4jq5js5ISQsvcnBm3XDauKigxu80UUWfIiwilsj5OOIrX6e4b9u
5kQdgzTGlHOWq2qzEMjoRb17pI1yerTZSyxZrc9mnEdydsF7XXy6x83OShZlK9PP0vNUfrnPA00d
oFh9J0jb0bhOs/WD708almP6b8ZfAYj67VK7CZTTqDavQroMO6up9zHaNkEG6Rj2gPhZrBAJMaaf
hczSTmwa/CakG5p3A3kenQwENveSsLBtmqhb45t986SyeWWWOk0rNPjm3knPh5G42dIKL0US17kn
2lnFCrdYNN2DUvqbTfEu61GhuN3KAusvwk48h++7gmy3yGm7tHjEumYu6dtHPKAjJmOAAkOHxsNa
IoE7nHRZuk/z1sdi4F9vSPADpO8Ykjok0HFEbjnNPU2X3+5lMiLuqk3BODQ6ioNoLmszR62KjhuK
e05hdKpfisWrNKCnnPTzSTASmmLKsHilWbqIH1UQHy3MRSYM1Fu2loeKR9ooyo+d3JTHcVw+EAk/
dGVPjQBFK+SXh52aNkmA7MVADXo8q1QNDxkSJoVUB4KMAEh5TwzX0LWKUucMxEVQYEbLcSRPQ0Fq
IRDdaRCSep2iQnuXixfoP4dxnnbCkKMXrluesZSwIAjo26ZFthWypC1lVFAyofqpshpdOs0jflc/
YxHuM5P9uVIlSuWGGaVE6CHmZkjY3x47fAmeJWjISYVUkCCi06k2rlD3WdgM/cXSJbZ2gaqipJNs
LYgaIdlHEcZE8bfVqVN1chLpIiXNvDK06I4fueXnE8mhNAA1ud9AmtZ3anNmy5oRJVxVDPxzlmzY
w3qc8uofxH1kWHTts1ne224wcZdFebIauH8dxsuyWOl+vh1MrQTb8PiY1Qkw60w2IG/nJdve227a
dQK+Q7fbT6LpBOZYz+L49Txq4NFzq2/9VU0lndX4bNFZEuv0T3zZ3CfJ8J30RhwIkaI1YdvQupXv
E2WApY5Qt0QBSCq3t65UT6g/fkv3Iehkwo3WpAjemct7GgPEQAA6aeaZZXw1+t5Tk+XuadJAu1lC
7FJYcIqY9rOCBsqjoYVqZoo/ShYNQoMkhzQchxUS3vymoIBa36BKGh9dakWj/PjgwHnGsCJHRg9F
iSYYWadeE8farrGK7SQtiHRXa41JrM+TldZRBg5uLiZuUobgq1Ggx8SD9mCvwH/WcWZBPjKVF1S3
H+0eYQLK+rhoW1QIzBtW4dLUHBRUJXdIym+1CSJOfkPLa8xwSJrl/Mus42zXxQ/QQVkeoAtHyXXS
UHgYxTocDfeGImpca1tpEnrfmKU3Rc8PSIjqe6noXqGtc06aoDczCOkyMu7eNFPcmyvriF9stkUo
AlSTjCkNwux+LI6Nq0snKmb3okTd6N6WyATgrYDPGhVwXKpGvdG8Iuk32TC0rz2wRb+hv466wzM6
bZQv1IZHVhDQDSJd+laqKA13agV5rz7fswfpsAbhDkZXlD5kOcIgCdstMQ0fGcphBN9UzoweOddH
3QQ9NGzgwHyJ1Cwa+7l2Rfc/c29qtx0hGVO0lK6d2h7KWrFAQC13Z108ej57JI8MrqarKyaXkFQo
/UqfZh8vHQ0+NmEESvFR8ehQMqQOgj/ttSb29ZRS/C07XBcmccRmauxu27QNDYtF2shYW4wKEzym
XVuMqBvFQ4kDQl3Cd2ObrEaYFooJVzbuX5AIMvftQGW3luuwxtkM36QCHSxN+h/uzmS5cWXLsr9S
luNCGuBwRzPIiURS7NU3oQlMoYhA3wOO5utzgbpZEXlf2U2raU1oFEWCJAg43M/Ze+3DGMxn09TW
VgCH2LKetod5mRUgXQeUtxlB/20yBGEsqPdW2qT3fewnN1FPcz1dbJFl6UJihuB3NInksXLtUDWL
g2tfjTtnwH7kuT2LPmgI+wzCOtcr0IsEp0EWm22mJwS3g4HCCR2+eArc0pwWeMdK6y18y1ws+AmT
+pXjzumRFCMmdUPBNY+0zfPkpotfgPZJoLJn06Qu4kjLuqs8zLCSqQ245Hxej62HU96GBSFdkjAN
ljZVMBfwccsDPsaf9eTGe5LfYyon7XvvVDsip1tKDhnM5BLCE+TlK99ti31DGa0I+bKmF952Nj9u
OzM+mzMLQ2VSr/ZMZGQT2gwjMdWmLNo3w4gnLr3aZ86SNDv4SG8hqwhKTjGq/27u9jP+l7Y7G0KH
J89MboUcjCeWuzbXzs+5Id0d5K12Yio2Hr3G3ngoC3cXFCwU3J6upknIO0hNuuiFe2YxtCpS+3NI
IwddM4zlROYFbYcZ/Vb3poPxhbKDYvnkMcopgF9uU2Og8KvjJe4UrPQuZXG/d6uGsaWO9i2dfqMh
2zStYXxmGT8nlmbyJvLiCpzTsgo1NctyG+FkSM+wZ+pckKg9WDbuE2vId27e2Xdy0DtNeUSHAbEJ
E9Fq0q/rM8cnw2liz6tEmYydXsd02zF+CJwFB8+K38aYy6oZcTZytHBCM4XFPjQWm8YqNy2y19Zi
GJ0cgh+qUHo8oflW2oO97qbm3RwW7GAcc4qCZ1TR/GbF5nOU0CqcNW15zx9I3cho9QfTNNOgrt+j
GFa8PYY0KdGatxXy/6im+wHZlmVXnp7H2H403EHfmIRD0vcgWOH7QIIpUV4VUg2D1LsO2OW6ie6z
eXqZ5wkLGVzFm54QsaJtn4ld3hpZGD5m6rXV+nNMYA8D5DGvKsocKz5udSWo3YoW9uyY4w5BQWKV
I3oFb6+99BQ1RwIx35sZJENu+wcX2gCRRaB+80Q/tH6u70ln+2kP2Eg8hSuE9Bd11bpp+qji7M0Z
XqqyVD9m+VjE6T2o2HpHhhNtoGRcms50glqfcmsqTyMXpDXVqF+69vW28+nlwa3RXOlnguRqBcab
ZMeF3/JhzEuIjTOs9YT3DJalu7bSVwYsvemTAKVkwfhe6fgzLrMflRvWVHWBYVtBfyzQUmququ7s
/fBb01o7Cxok7uYXONjWeIb1u/ZzdhLcivKmtgN0AMR4xuLOavTWTXPWNFC6C0bw694aj1oDOheh
zYQ/Os15qakluLQuqnk7QtcgDXPCdtADjoidXS6WmstiTBwaihhTV1EQ70nRGmYmU6K6xeNL66Lm
3I1q+Vb4/k87N8pN0rffC4dfXMRBdTPNzq2dWVSkE3fTGsyKXNZ2lYeVRhq4AYEKY9FHMD5KSCA+
vi1+dU4fGa3a0UXrkZJ9OepIMGAvqQzpFBBOVv2IaVN2Xf5LBUOIQh4PaoOAmZEm8M0PI0dOZIXz
tJ4y+sgxzThDOnRpmu+FhQuKrJ2prctdI0uGV8lSLtDRa9+2b6Mm1SFTdz7pcVdpb5AdRLYP2kWg
SobBjJlknGufbRhZe9+lTbSJBsJ+/7/msynl+/+EZ7v+yOJfZVPEH38C2r5e9RefzbLkv1u2R1XD
h5OplISA9heizRLy3yVFWN9lQi2FckHBFQSyRv/xbyDaTMsTvm+ZwvVsYcJV+y9EG/Q22yYyAHSc
Z4N9s/5fEG2C7/MnoM3kY1nCcjwHUIgthYQg9yegrSPFDfBhP56pnftri8V4RZHvqM1qvAmrSD+X
kvJLL2nA17GindgwvJKEVbF47UlRKfMnVlKfYV4e9ejDIrCLc+wgmo4Y3QXKbdM39oGc3mODuWwE
zGvHAmXb+pRJPW9EoDyNeFw8Z/PHD3FXZlNYFv+LtKO7Mi669j/+Tcl//WLS9IULJtmUnnCs//7F
ZDFVqR/1+hwKO78BREi9QH7OslFMAsICYI3LpCzvKTo0qCL7vvWOzTBakNTkzy6aASGO+O+dajwJ
Kyu2dm/AbBTaOTUk4plD09+5CxuZTDEuFWNI0x5K6Snwgh86HeKtOSKkdHuLlmEJC0W0eh0kNLAI
RSCG3Cx+dWU0HJolmm6S3XIdGnahLiAy9ENySDuImsw7XRI66Ik6oxUQOzfcBYYB3T3Q9nM/olrx
XUl7Dw6TEe6KyTMenbmyYVYwsoYhor9/3qfOQuv72tW7H+zi5WCRjgtTUPjKNT1h/m2fxnA1HMbL
MwNQt9EQmiDAyx6wtxs+aXphqpqnvTFLPmxsxNBFk3f41j88GbY3sV+LQ9tVqJ5S81br3t52RInT
JqakxfysIbDiMSFC8YEwlSt2tHj2fRaSTaDeQCjrvc6Qc2om6IdwxMEoPWTOrFJIhDHpvZcNyk4n
eRyzqKCPmIYxoSQVDUyRl2c5WhFSmqBZcdIRl1p62a1GsWj2usNPaGEZn8RgPdku+9Kf7zyCbF+m
UK0opg2rTlXRKbXK20n3TJJiJAgk2G4joR7SmLp6EnX5i+jOtUKqY9vZYwyofP/7RvvxCGuUlfo/
/x7Wv568rrRNEC/QfizHFss58PnxEBchZ4T1v92JcduosvZcKMSGc3nw0oZ2tE4MEkf74CoJRHzQ
0O1Oo5YkFDVMxINiTT7ZsoJO9qJQ576T5hHlHsA4+sLdihma+fLPnxPU5H87bFzLdS3PtZnxmMvN
3yCQyhxDWbVhcTaFwbItVafCydUaVl686ifH/x/eTjBu/sv7+aYwXek5lu96fzv1K47/uW6i8kzp
GwiRwXS/g05hGEKtrcaS56kjYCK2Z/+x5oS6MmW7cvy+PPhM5UPiBR/cB3vyw5fONvOdOdgMZ/jB
6x7kaWy80AbDrEnc7U0ZmCScMCc8lVBtkKThkW7NwDn9D/tv+cB/nnfsPWEKJaQtHWe5mvztd3Yp
JIRQ8c7UH9/dDEO6Gy0oCw9KehWF9XXoYCiiIk4Kga6Mo81IhIQBcV/i1A9xLMKVNiOou7zInhgN
28q6u9yk0v9p0aTd2TGn4GTNqDaBER3GGTlQS6i96BtGdotv5xYzVmJkmwkZwfvaazDs56QKzVSA
92aMgaxt3OxMHCPqa+ZEr35OZSOK9pMVRGdq5jAXQEMTcUztZOHXa01vhg4OpmliXk4GXVmro+5c
WNgQiaaxIeBBW2IJfmYxAj6cC+qqj2MSXj3o8hXZntvQydpDQL7jVSUJd/3n/a7+9UDy3OXySMdB
SC4ky/n3x/llOr0qlAqM0+Rdd8Eo6Mur4d5TzdsQGQy8mvb80HjDSkTTj9TyEuaJFrgL5Cc1PeHr
Bh7ebcS6EPiRAaFIuMFDMhnjFcCu5CeeUFo/04++T88ytXejcJL3pPTgqHjUvtJomu6g0qRXjSKi
WheO/JAWPhm/epC1h7izaTHS6dm9FvV0l1T5cJzTuV8p6Ru7sLAeB5FKnBW1pHXtkQJG72ZrKLPe
FHKU25h8BsMgmIa6Xc0CrMjOIXYiHTTfdEpNKLOr5kW6941ox1evVd2Jafo/72Dhu/9yaNuSIjTQ
euY64ELdBSD7xy52Gi82CfmyT12OCgWcoXXwvd46mO2IBynEzprNjre9/ONyM3pBgNhyeU5jGLS5
f7/GCozPisryHw/98RTlknOKVooX/t6abvPkWrtThRBw2e7l30GW/Nfdr2fODppKuD84sR1slZcH
DdhftMUADvx+4eUfX295+YBRbgZYj+TL12P25RP8fvPJT/kxArc3d20EFv//9p1+P/uv7Vo4xjxU
/cueurzicu9vX+vrM13+8/WmfZXfJtaKxVN/ozrPPJTL6y9PCGTjoRhd/r7853IzXXb/5a7klE3r
c8Q1/sbSFkWFNjwauFpiS/hbgItl28PtW/AQ/ojrzajwjWssxgPz2Bet5l8zpO/N1D1PxvBLl6Dx
+9Q+JnL+ZY6dQ28sfurS6CMbqf9H6fi9yk21SnqqQoPrIUIfD3Sjqueghx5AuQ8NvkMOUlO8ipjp
aqnmU9Gb67hBntgX+YELPqI+K9N0ZIy1LejeRgF1oaoDDRfCRaSHKM5CLISF8X4wuJzTWbiKsUF0
A8LKIYjj67nD8kDawVXoERkpAtaJnjk+DgXDaK/ZRuy5oBeSn8zOCKWgObLOsYvRf24H4by2njg7
8Y86IWspdZNTbBs7fjbwdE5zR438tg99SkHJAHe+gz2WO920cnsDCVyOrt73iFi0y4fI7rkgOXrD
6fsus3cvhwCrJsSTMSVzZbcS326E1UyyKl9CUWOPPKHc8a4rg4StNK3wTNfOmqRsHyOR9TaPlK08
e5/alI3CNjoYnbmYfqe1p/x+2zgNktJGHBUpYjycvqXAOKMWuoSVIZ5X1aOQDRJ0RzwkYXMCde+t
Zj9/mEMWoVVb3dR+C/ZG740ieAp8ggzDEU+TiYez15/uOALfKUA2WdRSSQ+xb235nnbVdVBWNtB9
XLUROg4PAPloOMWNF2KWQkc7CouUjomOW7U1aufQRA7cdR9vVm8Q8BBl8SbxmpVKiZPULr9eMn7G
dfaATsKA+McoWUrMVu64CS3D3E0uIbrGyAFWeA2mou6Y93QIC612Y0TJWKJwbMIOv4vi8h7VR9pH
Nw5BFTs6c+TKpMCEKVVMV9ZIY1C0SNTmPmF2AzxepC7wo6yke4+PGqRVno1ElwhQw+5cgpuC10iT
Hv2VawgAggZtETH+cod0n40vUiU/nLLflGMD7EgmD2QmNEdPufvSTKfrcqi9TT3gZQPzZ7vRMTMo
BhrxQ8d1HgaIdSzq9FGbuJhQN8ayAFc20JWV2TagQ9hl6mVMED8PlbwmH7ThJ9N3Te00q46V3kxD
IbJRyvWl46zDpjobSvRr0jIRQbQWrJMQxX0tYS8FpIUmxZOtYdB7YFrbcokPMmWJ1A8f4zRS7+8I
FiVdPKPoBF5LVHSJkO3NlUnXkK4Rs2597vOOkvBgHkMbM15DUcKcnLMSSGUcHE6WF9F4Bau9H6xp
UyTud22EtwxYRCS36cvUGykru2raEqa1nwKM1io193mIJVu6JIcRw3IvQcVyagEHCz5yx+hWNpON
DYGJG1br3d6cKoTb4XTWT26S3S54O5MBEZkaqLV59vA6e+By1Jic+1aiPO9lc5Wo9gkQNXSy2Toa
bjnQMeBUHnEfz8wvrxwfZpM1b5LER20W4tOntWuZbY7+uv7GMVSjuvK8rZ0CZ1J5BdhmmNHr1eqb
4bH/RqVxERGCvJElkQx5TxFoTI+eUzZrN8st4hrko2CGesVlu9gS3Iod1agNfBEY+6n/XPMJ0fTH
7oHl0HeV0aZe9nSsnJl6q/FixDajnxO+ahcHliaOs5o7BChAvOPkNNYe0LmQEL2JxJ6kjFgoTZM8
qIJxMmNVNCcyuc88omLE1N61ZrJKGrnr6c/yA5CtAOQaXWOAUTzofMAwGkEe6FhAe+l7qvVwxY5s
icG4JoYkosU9psiYGhe1UzOSpOb33XlSd2VtiN0Y4BJOKqjwwwy7K3Luu1mQzDSxaOxy/9BM1Od9
KE+09aG6ZSZZchYGDoK4D/oWwY84YHdw/U49xjjuQ8ZDbBU4s2QASEA0+WMRoIMMOhIhWRdtgywo
biz13vv6KHoaFiROPynhHd2AX3juIgQWoKOnwEdUFc94whExjB1VVFFaI4aUD04wfZP18XPKwHk9
Na1A4lbfgCFE4BEX19UgrdWYhjc5TIkRxDQw4r66AlMOcd6tXurUfIChMX8rfGRaKaCOwk+sa8N2
3pp6PEcMnQSt3/SB6DeuW23qkswzUKyI0SPgCkOKTgs4+824tLMCY5woodA7Mpf2om0xg7btR8sg
wj0OSkYAgcdlKrun3rAhDlhGvSJ31t34nX9AcaDgrdR3bjI+Jnqm6xOdTB387Iv0p9UvQkGNaXSe
c+Q/45tZAMK2Iug+scTAE1cRTb+xh2UFG1sOfcnaCrWlKl4dMk+vZw5yJKR65TSsmiJV76Kcbk+D
I2yPCkJ+gvnfTlNgvQlwumvflMNBh75BQR3T9uUZl5vLn+mMZs50ohHj6qwJNedly+stdsynF/Le
lD+Nh27sR1rcGSzuNEye4s78ddkGesmTgWztteZ6upG5KfaD7xq3k0GzfV62UXj3Os+67/RAY9Ja
rehMfmV7zPoF3+o3xjedN+vLtmjST1cu1/B7YYzljqUY3emcsMQkKsyrmSAh16iaHyK3cAG33Zsh
LbwZwiiPlF2Gk2FGgL/MPn83nHBzeSq7Hg5niqKCnLmJ1duQ7qJ5bu4byaH7tTV9SqY2+xSuMSBg
Ns1bs/C6vRcZemNRankOKv9NLe9r9ulJB4S/Tz3Nl9EMo+NAbPUJkjQAculP74QurgfLQWvnguGZ
+rp/ZMpzGFk1r4lv8LdaW9a92Qfy6vI0U77aEjTG1BpL7l3R3E7haO0VCexIJpr4xRXey+WZapbn
JI/Eax96IxbFUR5yow3PEYFlslhZ6P/ei7xclbXCGhLCHDIdO3n0mwa21TSJrYtK617WAtvY8l0W
z2hjFu33sUTO3sxedIumyN87JMehhkQR0Nne02UHWVl9x+Wqfs0UbSvOg+FQwyU/K3dIViXZvx8l
zvLLUysn7sGFleoBQWq2dUpMP0UfE8hi036+PMVntutFXvBhqNi/9ixy23za3gfDyAhR8Ur1grLn
8fLUsA8fhmQpG5BqsW4qVR5yjrtzQ0uBqVovPzrS8r52pIf8oaAs/2AFqDW8EAiJNXTmQ1Bq/fXG
AxKDqvdoNYdsQ7U08Xtrqo6tWctzN5G5G6Hx+hzkqzFn4kMHtK9r3ZjHMiu7s6A6+PWEgvhLMmq+
J3FHxd9ogqNGbXJGVOrRF7OLTxyrWTNY33Mnwisnh/I0ycE+6RJW5+UtMEJoDjjTsZIVDKf5FDhu
exp6J18R/ON+xzT+9VGanuoqGVonr2vik1X1JLuXHtfk1s6OAfbM5QMz5SOPi/c6l6NhHy9PMP3E
+5hgEC2fxwHscl1MsXlOM9kd/ZYWzjDP7Qedn683yiME/2Xp0yMm+IPUbdfH06S8dwI0vp5BHQKY
vpfXtwye6hBNBG90ROW+t3AwLu+i/AEgV2xZtxnL6UPnu9U6YsT7FnFUXj5o24QoYO0CuCDiFPyw
DE3L4v6bE5c8la8yd/w8wg/auzS0vf2cmWI9ySz6Vkz95vIuge0ptGHONk4MFE12PZPdXPhrDqbp
jXbRzWU7HQlfhKI46b2aGgTeXHM3jmMkbzosdpftRCOlhChpxvtWGPCDyDncqITTi+nB/vKMNCRm
NuaUuEfRLHciN8dNgkO2F275UlrhtRrn8SMGJ71S5hTTGi/Fg6rNT0Luxg9OHpCwSzQohuXmZKJM
uXaXF5giO1KXVM+ZoDNnOixsgkgM71Z7uLxQqGRcd9Q19lzPs7VNL3fjeMXz5Z9V6UUUUCvnPCiv
O48VxorLVpOUUJbB7J+SpnV2qs4kHrR4+kALLhgLP7qxyTe9GZU7PzPrZ0GB7/LxTacbrilroTYN
g/HWynCvXDao9fjeKTd97Fvb3scl8unL40VE0l3bDd+qqWR2UiTddhiVeJldub18xNKewhUNXuuY
dLF9p8IICNfyxZ0U0S2J5d59nDjioCfG6q9/kIMksj5688YOWLlBUBSS4PTNBM142aQeSR735phF
u9kE992EM953WKQZXgt0rbAgXLQ1OoY2to9zN5Cvt3z3sYp2lHnml7JQrM8sWtPJ6M/fKtgUVj/N
d7Q5CH+Q2IBHgqz2Ma3/x94zvn19KsGBFsTlcGvGShLlvnRcl+/RRgD2Qrd41jPSh85HQyPGHiKQ
eXX5tP08qHXdxmpHCDu0chFQIxblw9feadHQQINvGcsD96yiNvraamPh96Qw+uhaQ7Yf7Wz4+gEz
4yC40L97Yd1vbLvgkBlL59lrYpanfEnDwpVyOcT6cAgQWXDYgWOX7yK5McXiwOPSHZIcufelaLD7
WW9d4JE9UMEC6kha2TWJ825YCfkntqqJpAVvYxVg2x1ZuicCMRXxXROgEK25qvYPpGEjm3Jt/Dgm
i1VLWjeDSdxw4/fZNTM/7zbp5oepa+Sp9FuIYpWP56HXXGK+O1Nq3IlYEtw3gEzR7UC44UgELe2X
d9eraM9YMekcgwfV0fN3cTIAUQxAr4+aEMeCNWDsdu7JRSF8HUr6135M420W+tHI5DtljG2WeOql
F4jFhdAa+XcH7dflHG1VNa4jjaMB4XF9CGq3+roJc6CMLvWk5Ucr9u4iYeZ4+i9wda/FAS9AdOPF
AZCh//P435+HJgoh0XJjYwH5ujf2MsIRCgp0edllA5dnzLrhPS53fz/IMO5fl6QfIZhEwXN1QXan
GsiKrFwShFrKBV47ndgWRi3HQBuSFi+FK6m/xKyAIqObb0qve4mjt5wOFxPiPMPHo6t928tqXy83
aW8y1600c/4CE5AVtKQhdTE71zRwl8+EdLCLNpnz4XbmtDN8/GVlk3VotcoKlFzWcxEYiT7St67s
na8n6Cnt9mnZYcVZbi730oNJcWprj+IxzQacslG778yfJe3yv8jeF7z35IPwVT464xC6nL9Infuc
7nut32KcEQeUUuS5IyxxcbxLVd/mrn10w6YFlwHMnLOsXQvo+Fdl2gRwWlgwJLV+vnw5qqPVPs+v
crNi5EAotu/k97RjqwYrlU3hxs8WSHtSfTsguxGovpQXdEPDvrJQR2EAs46xVRLnuDx2+W/RMkV3
iJOJepzVBNBdR4sgqCjcFROFsMKEdvlgkZ34q7JiFVde2OgzOZH8aGglmqeW9F+wmcZdRC7FuhT6
LHFU5z1LSxfLs1Xk7d7z+nZfTXa7BzcFmKFAZRw4fbAP0ogYZrtFoLLsgK+tqwanz+XvPEYpmYyK
2GxJhGeQYBAh8mG2MBWHDFW0WEwUxHStFx8EGOaYwCY1Izd1dEKiWNfck1HdLy4IKC09oEnRukDR
J8Ia4nQxNEKthKjnG5u5GV5iGW/csibTIPR9ZOiE3Kn4D6I9Ym6KkBq7lvJGAiOX3l5VQeazEjGt
rcgmtWsMPoe2/ZG4BDJ5fZPSXrPPUhfVTVM6t9kMI0+Mw4teTiFzOb9ao/7rXkPnjBK/MRToZqVe
E4o4b4vGfplj3zkF2ZHsXPfOKOvogFCL+WFSkdPORk7tgLuZBDS5aWqDdXqicDiTHLKKrRiEEO7m
tncGLOVonYROJwK6tL+2tdWfEYInu3DWL53CktEldnYoWlk9kEOJ134KnROJ8zYQMyNDGB+pa5qQ
7iYg62qPT8DeB3Bi/GlkbkEA7NHl0nDtT4aNgaAsbr1ewfuiQByCNzSrJXhiekLuHtylpZ+syUks
18rM5gejoMrI+1T7pqdmi+w03lsTHY5EgbfMBsvaVnkm9pH0T4h03C973ZcHrK/L7Ka100PCEnl/
uclH+27RErGcFaQ8MYBFCcPd75vUwCI9lH7D1zE+wzR+Nn0P1ZFdB3uj7F+cyFi36UizgYKIi41w
bxqc8q5+V+jSwVSIu8gW9d5tFUtwL9lGNguddc3Mn/Nax7BCU3aQsJqbwS6PF//i75vSQSMwNwJO
R15+D6Lch6BF4nTkeF+ff1i8bmjBUUZXOlr99rBRcupx4r34Jb6ClhMUfRDs8SJTYEIwD14eutgI
L/fIqEaH4aqX2eAEzEb0+1ehxWmI/aoFxGgba9MdiQ6iJ0615i5HIMeZGOIw64OEcnAbofi7HOdQ
+xpGQ1Kj9V6BaevC2dwNXjodFIGOaVL6iI5Rerkul9E68/uvm8uf5A+6GQoF/mNSPnfKodxd3HiX
m9w2wLsURJ6OKiKWbbmpQp0B8kQ4apkoowuYsaU2n/yGUT4K+AiXG28xfV7uXeyfl3tsDLx4TS8/
xTq67xbj5+WeHIM//7z8w6xcVHNOtQ0XV+vlxl5MrWmdP4dSJJvI8gmtWG6IPWv3weJi/P2Yl6KJ
T6IQ39BiYgwIg2ISnoM+89wKs5fz3IfOTAvUnv5wPZLRQjZfDl/WkMQ+zUAHXKuqyFL1MOyNS74Z
XTdKox5juzAHytC0QMVmHsoXqWcKNdK8Dzoc5vnigBosCGjdxHgRLj1YwoiROzRLo5R9dblxmK1f
lWaMnHvZJX0OncDKfKqUy1Fx+TppwzkUsFyHI1XYXo84Lv0we5UclCYedrKwni3j1GXY6jk7Qc85
IY2Q4I7yWg9vxs7WYTSMWHzluEfoAlmF3JarcvZNoK55uEtbOFP4F4j0djnVRGHifb/87fcJvo0+
24khWWLUNTFYOci82q9wEhfrzA64FkeCg70XNrhmN8QuGPRPF4su6tlyf7HWXu797bHQ4UD0u5qO
K8dF35X+ukJtcErmnESzCLZzWqbFkV6h31JkLuG8eB4K33C8wcXa0d1lMSZK+ZQW2E3MMfHgWIpN
zzL3gx4MSR4+mW6EzQDgDWCSDbUBWSEgYnqMe0rAIY/bgIoW/bKNioecKgi8Y7SgdcQppsX6lKtm
PHjazlbpY6T88aFoZ/9coDEobUPvE5+GoB3RW5K0xK+cEMPVFIfT7VBX07XTGcUq8BxBgdBH4d+K
gTYNOmtqsUIdLVXe5KkT3eVDmuNmFIAVojykpJwsyxVXnVG8DPe4rsz1SNjmCoT3cO8qxTKKKMxt
hHVZoIe+Q4ZOldix7wKvRiro07ppUEa6FF/eLB8wbF4vo3UCCFylOj1a6MSwaSxGaAKvjiQ/wnmK
SFTQeeiDX0l+ICquTpe/qMUzBSwX9mOC1771lXwd8elNRE6/99Jw1ra0UF/gnHkdJSya5XG30nQR
RES6tp02L03e3JRloh78ofzWTCSe+alNTanunK2YEMCIWT1VJgAtSZ9/V8UWYuWwaF9La1bgkQua
Qst/PagNtcrgl1Q+gO48nIBTWZGxM4m4uXL11Ly6DrQRzwdNIpHeO/a8TvMyvTHNLqKUQ0LSMD50
59RJ2tvLjd1WMeKJ0d8ldYpSoiqtj85oEA/k6gnLOgknCROPVmXTXU+7nbXHS90Z3gvmv3hbDOmJ
Rkq/NspI3IXLvSmec6gTC+tIAmugVQ8UjQzN+4gkpGuhID1P81Su0H4tpBsk5GOWwA5NTGRueIgx
tDMCZT1pTGakxLYtMmwGvXnVF1X14mNXhIfQUmyTs7ESNqIzD4vmhnlDd2Vyrfyuw0c/1duwss2X
kfiFdkyJI3XC+skVY7YrRg2QSj1STzbPbWsoPgQ+48SC0+nLdkb2N3anKMtGzAAZRJIk5VLod+19
U+c9vpYy+GmnHUybFinR2mr73dDU1UtDg6PHqXeLzhbR12ifHb94oDMlnuLI7p4cXLBusoSOdsmu
Gfv2tuBbOO6Ubzu7K46XMz0mSY/4LuwptLomXsOvxqWuAJyR9SdbNAAL+ctyEe0ZZk3nxgWAaocR
YXhzdLs1xky+umN206AH/z4gvr4OdBKedTZ+q8dqOtIWpfatbHfnekrcq+Vm1vNRJdTRc1OmrFhc
xr+ag8xHuX+H9um6R1pxZTXNsIoDZ7q3FWQfHdFtC+wUwhdikWKioS0C5p7E5tpvgmLlVTSCLK2s
6LvXMpUImiv62v03dFfOamxbMvH8sHzyfcoWTu29h0spgVJldaRB1F+7JLluqlSZtD6m6dPLnLUH
F+Gb72sUUVmUr0LP7leVCTLckFP32OU1I2g9x59jGK+8ynV+Ekg/phtDD+EN0zNvX8J9YSCLviGA
DDe5F+X7oTf9+x5W9qzGV8sP7edamTENxIUxHpniWQX1X39e/kuHkyapYqpYkkcLPZjBeZzkmySb
8KYO4DwTFypxio1vurFQ3InhV6vM+awjAJN4DG4nxACQX3wmuJIKsHLy9JaqJZkyTUivNJ6om1De
NZ1PP6d9j8Qjgp5DI4AuybQNTc99mC1zacPAgZT2PDwVoBRC+cvsNNTPOnstCnwWiHfy2yxklhT7
5HTmRPTd5FOa0GxoNmgTk2cZj98Is0yuOD+8D9F697Un6p+DU9KaCQKAzOWW4k8QQ/Z2cfkqhuWS
7J1eIdYmoLDdT67jPAUz6u+EGcGN4V5IWZDN7VEPt3FmfcvicN7Jue1OcnZXlpNULxUje57IZ+3g
Pcw55wtbwuc1QmD8k2ftOIiAhCmvJGIZuHbf9t1+ko5Cn989lnX2ZNV2t8aU8Z7hWgWPIljXtF38
0BotDvwep2k4V/qV17ylDVTjrubEaGgVX9fu4hTrqG9NfsUSTUrvdS4Ba8H9SHFzv9l0+PNiN9am
dWvXLZCNyNzUMugpmMJfoJS0pcwEO80Z5BZRurlcX8u10aVqHQnqMnaQtbd0hVkwagAtyNo7wL/C
fWwmjG5tWTj7LLXp6anS3XdpH+6oHs03dqYgN5rRtyjE0DZnxvfIMujRJdAM7HAycFkYzWc7/pDj
QA/2P7k7r+W4lSxdv0rH3KMHJuEm5vQFyxdZ9BQl3SAos+G9x9OfL5OSimLv3j1zO6EIKBOuABBI
s9ZvRqs6WXCFV0UzGNdt0n+YNBPWTpnbV0D/PzeN0TxkYVXh/0580/Ea+8WDBwrrs+1s43E0TLSr
YGbfw6xAdzJuM0a+0mh4cV+SylhrUQlJ3XHMzRJAoDRMBy5akiS7diEw55V1dxhslHaTxmd21nnZ
jrQInZgezqhKSWGxuHR3ZL/Kk+h9ZGuEhttdhfiMPVT3VYMqu9eVKMa8/gWhkK6t0Hx08nZae37a
vuD9uwWNrO3sMcoOXimfim491GlsHfQUx+IqII9rwG+2Bnu6j5ZJu5YESFWzHfR86FPaE8oMQEAW
qZYaZGvbja1v6VJ+a2wDWi1//U3YIoqVte4L6haogqcMxRBQi+rrriORgVjMUzsBvDAwrvnkD09F
lMxXzujNACpb7WTpIr+c51ZCifTLNl9+Lhpkr7X+O5mM2zEJABZqFkOLeMEmqZyvsshInmJtdoFF
zRF63wkWWmnv3/BV4nbUGei4gNn6jhk2nPoIISHSVMlDlh+apvWOzey4x1DXHlor5C1sWyKkjrlc
l0WKoDZyIu1UROjmdRFC+RnOExGuIGoy3eZ9dwkP+TCOrf+QGRoAmDi+7XNgD5Pjt9c0UW7pXWcj
06pK3iH4J+1UBwywkPJLxqdcn/sTwQvvuu1QmNLqwf7QRBHSWXCMpsCoMH2FoLvUbbmJsZc+dXbt
4wCeP0H6eY6ZHn4wpxDRX1TepqCuPsnM40sc1cVaJKOzmduZEVpOAoG7yU4CH8qLjvjCURvnbmdX
xVcivDd4Hpp3Yxp625Tw2LpqE33Xe9h82SMGaB06AoWoW3xNiaWHOcay8jPBYBTRpBhf0HS2v+hV
7sgp/HgHxD6/FAztpVljvA7LFm29Rt558BRasHkzcKxfAzmi1Ka9AwB2U8ZiVXp3llUjCzgMwxeP
jsXp/WhDvCgDHmTEt8sg8/eBttbNpX/SggRF9zKmqwuIKC3ollq0f1ijpcmV3VoP0I6dvRNrC2rK
cbYeAWHvQ3/CG5bcByn89iUfSQL1TY7PfEhWDXeQqxE6ztF04vvaQ/cgE0m5h4UHb9eiwcalEkeW
vMRG3QrRMNAzdFE9w+DZ98DFFm3ESQra+F5EYl25ZfZsFzohFuL1WJTS5zud/0Wns9CjMH+o3OSm
cVuU0wfHv4lNq4OsHQ2XcxmHlznCEjujJJ9q9uSynOFTXtYhyVv4vpNr7Fq/ow+Lw482yhNcMLKi
6AaWRtWeYuTnMx3GyUVtDcWtmSBHwiWQfzKYCnHbXBSyvFARwTeEd1WCQCGXnqElSvOV14l+zwfc
YJPSkRlFR7qcRYOICFDxvIgaJIexNXGWAdl1P8Jqo9KHHf0HsKjebC4Rimouq5hevmxmSPx5iQIk
HrCGb+LtUmQIErLlsvGm5pK58rXmgMnC4f5parJTnfYWlEkU1wphEuZLIuuSYRa9W/sp6urkdurt
+lJPtVMWIQCNvgz8pVlEJyJfCBJnenSVZlgr5MhcGXGAiESu3QbhAqt34FNGPMJ5blJylEX/oYMa
msX5dQcb9VqrF+PQ2dGtWpWnBnDaHMXCKpuvKzN9DGPdfRz0Dqc1w38eYgRy4vp5mHYToZN7BEoI
ADu1uRsmzIQrpHm9kjiJa+BVi45SWC3rwWqKXagx1MntnUm64rPlkPFNSvuz7fT1fVLR2rd57nzR
a+y6SviCKda/K6uDRhPGn8FE+tvadop9F2Kk2oFLSorJX+W5yA6aJtqH1OaFJf2x9/ywhbBvI01i
5hZ00qB44GkQlIJ/dAkSBkfyL10vp7vW5ylEejqZgmA/Lj6e3XF6NQ+Mc8rGg+0Is+KlA1Y86FIC
LnVNhGCmBeIHTyKZ++kZ4gnOWOApSDC50zNjFoCUQXPfC2ttVmF6xxyiWI9IDeB6A3fYJoAhYwfh
SS3iyeK8hYEaIZr3jejcR7VICe3OJrb2cT49jzlgqDoJk11sobIcIoagj5p+DKI+O7UB3bEoQMAY
U5fusy7Sj2kwYhWSt9VnIlW3nRV81Gxtr5jcwUJTkPRMX73ey64LFOZp7pIekq9wUINuSecASMnQ
7ciGbDdLTQCNtM9jt5CowUj4eai1C3op4zqoEMF2NMFcPc4fcQwvL3WitcgXzbcdExo/1RAt63H+
8/D2RQk6ZaIS6mDIR2EdOkB7GK8apxmiJkF2t2ZsoiXorC827yTztmnM7npHYGo7+FehM2FN0JeA
zHISzhqgFtcFm91VdX7UCXwjSLpL08E64pjL6NojR0UQ07/3pEpFFn5uLdf/0JdudcwYjoARLbGc
muxi+4FJPpZauJrfADDZDK45XkU7Qy8x2YYJ+2SjjjcY+niqTZkNzFvjpgmFi7Rz8dFoIuMGHMtl
0cX1weqd4sktDDSG6oSETB1u4hltvMBL4i/TfESnccQz/bEe5/HRhEhtNuk38ljdSbPD9o4ZcE5+
DwnIKUAtL8/LErJPUp/ckcSr3o4W2KyeFITeuWiWupAuSxTKaTyyfdf5DQMMFk6L6Etn4c0d6/mV
nTbJnjEQpPdpInxW2qSHR91+jLruJiwEdpumh8yHCSClCR8qa8lWQ5+Wn4oqJIHj2t8t0uxO4aPL
Z9mM4m1/VxdecsztEpNSK9BPOamWE3A8JNwa7arD7KIgLPXJHQDW1l2EeWoYPHfEhPdk8Aj3MX0n
5nwbN9CYait/DDqzv7MQnrLzgiw949Bcb/SXHt0IJCzJGfcGCtsTWdOD7bmEjOrc+qB7SAHHs0b4
PyV5bTrABabZzR7G3CBU77Xf4iV7citgOkMf4wIwoVxPUltsies1hhlctcbgPeRudYrSXNLF7eNU
EiSbmxmvSFq6C4IejN70EMsaojo3E4IKzAnaZ6ctxY1aFUVIzxclViV2VRIzpNfMYj3Y0K0i9Vsh
JjEAs7yaTfurIKS1KnvtOa+X6Rj09Xgbi3C6NewKoVcogGRuekBEZJMTG5e1bEKhhRnfNVSlet3E
fbrHYRi3CYCXe7LvFpGP0LlKzPrGBQLReWZ4GqFr3XfEM2A0ak9u36HEbIst1LRka2mWe3L6+BKA
c3Xv2HxMhVaiayuQcfMzkiIzwcmCoOreMyIfJ0AEOLSsfDKXjI9vyW9rmCkbIXzaWM94cmJkGcIw
ZcBglGAZZpy70h4wYhMHmzJYwlMm/B+L2G/8IwzqPKedql7yXHMu1UJrO8AQ8AIJufiY33Y6YYSy
fgDsb9y5PRq8eoxGXxVmcMwb5qEAIJCHWSZP3OFcHjlNd5fIRY2ThyZAILl4fnRkVdcGVgKjnn4y
CqCN82wMG2decOxltEKoG8I2+TxUkZ0+vLDypNiTizY2mVfbq2aqzJu4sTKs1Xw8DDXChvOojbt2
nnChIJIKgafwjsUYeVsjrh96x/UuCWl7l34YITiWLPVGc8ochZO2vIq1Ynlok0ch293QiL3dkI/N
I9AQJvJth0hu137LHWAmYo6WNZJu1dHOAGs4XpvvQakf/UqiYIqXNshxTBgUGHTub8aYDzPQn9Cu
6k5BCvQqrU3toBkh7puaez2VvfM4d3zvMUSx13n1EM0LEha0YgsYuK757NcDYj4Oc1A7sFCillUA
IldOuYARJ0RwoZdFdDQnQ9wgA1kDL13EqrCrj1aLxsE4fhtHo79d2hAqQwkaqCcEe2IuuU0Nt4RO
NWfMTv167YEusUUUPCcCD7V0xK/PjPtbPjQy+SaONEEvVX6bwN0Z8lWNSjQB4EQcx6FuN8EgE9hx
IC4ntZiuifrU+C+HuBtHwHn24G2PTmrq14g/IZw3Fh9yc6xXAI2tT0697PPFcu5qB+JAWR7K0nK+
iTAEV9wn0/3o1leMDvz9GCM8l5Rp8kQ60L+OJZzcs5qj3TC29oQv7gtsWKuGmF5qRceccFSTICIc
JGAhrarfFfNEjt8svsV1yJQnbq+zZMSPIowwryOgcnR7jE+E6d+Dm05WRhrhziergL0G9Ba78Hbx
jKsJI8Grcmjw1vb4VixNP4FmLjdEShHenzP9VOqDfspGhGPyhC7RsML2Yeo/5ZoZ35tu2+JObuy0
0PxUOLr+hLYfLDmt+FFS67TBay6W3Nq5nQZ8EtLVg5X5J8Iow6dlJsRVzQPAJgPV3gn+PrqGNBkG
GCTIqMipueH8mcDogzU200Ncowg5ZCkEAAfAcj/mzY3dmjFyh4uFEOtgPwkPsOZcOt1HbonEWJyU
L33nPTXI3sV86rvIXogv6t2tlJEh7gAFCi1NWPl2NHlfJEvWTFwQ2lGYHTIdzJOOGMGBaFzwKFqw
02aE6XeUTdeWDtksilvJHECgHJJtczR1IzimeMGJ8SrJBlyTuj546ewEbHzlfBwS292WnfNtdIn8
Gn0G8sUEgFVnOg6tOhwTfSnSTwAXn0OSk5fFwilGZuMHpwOeUPpaeEf7Cdw+hcaXATciRkmqIKun
6EEttLmEfrP47tEc83q9uMgYjpUbX6lF3JPgqCPrRUVwI3CWhhai/Nv3302ayEMd3na0XvtUm/p9
QvyVfPqA4K1DmtnStE2JvijwagMWZFwnoNmNHIE6+F51kJPUHbqBfBZiYr0hCGx3brfTE434k9Ds
nUPua28T9l2lCHpd1JHPFIjM5N77AgfNv+sIcK3azMt3pAPaDU2atSptAsqGdWnL8HAtRvP/tlCC
61iQfv/zH//9dfqv8Hu5fule/vadAV83X7/k3//ffyDBwizhW/lWJuH1mJ8yCTqKB8IigWJbMFxN
SXH9KZOg+3/X+UZdUJGk63ydX/opk2Agk8CMniN1X/LR38gkOH+HUWj6nkPeynIN3f/fyCRwGe8o
uJ7reS4kRZfAp007J6mib3iKes4cN9AW7ZIsK3jFkLZ3bLP6aP8qva6rphKl5jkGkzOqstrrn7ZN
AWQ3Zrno8MiznM+nqmpRGkANTC9EmXX0b4lqMpxvmQ9Eg4vwSeYVx7SNICi0bYtbTYietVoJNb04
qgX6ZJK/oHZqCtCVkrZeHNVemTz+vOub0533OW9WpQnYwkXTj5/g/QPX+vUz7351VMCv82ZVerfP
65W1mouXkD/FIE5+XldhtM86k52NlnWHym2GXRsUzRHqcXPUBSznFUF0RIPVWrVwnfa3elrazVFt
WSKdVsRGGUEerVZlMJmPxqMqn3dUVbU47/m6uzzwzQ/82eZ368Ki9LZtirM0IKve0avD+UyqZPlg
//Ta2Srs2GSlKFCrolokJAqP56pJNI8UMPmv15W9peOT4CNdrR7Z+a/47o+qqoX6+3uhiZyQAzSh
cyo6k0Z4WFLKly4RXoSdmhtj5UWC7UK9hGVeYVNoVPrrjmqdOuT1OPVKw8fAgrgzrtV7Oqt1anPO
mLO2ImJ68keyESJiH3dSplr+5nk/E/c1p8eaVG04v/yq+npSeYGIvk+Gdq3wIiI2HT4pQp1HtYhH
Yzj0GCtLpec5bDB0zqWGdioXCgujqkKiDogTYy0mwS/E46Jmr4odec0yrAnDR4jcdl5BsMuz+Kjk
om/BNun89ZFGR07T9SBryvXxrz30NNiZRaPvAPSUx6ACSUIaO8HC9lfdakqicE7xyZyA3qmFY/Mg
VMnKwOkZcqGqyEY9L3PlwcNkDw9XADLRYj/ZEkUJAIWlh7Ik2Dt3rwBkCpMRuh0EtTdFK76bbOA+
DNTrdVpmbFXwp1wVFSZqrKfhYOe3TujbBJP0k7oxxJ34CVX07B54Y5bn4wowPRxJdLnyGxQyV26S
OPtEzHD0z5fvGom7NqUYtSPf3UrefjfwwqqqWiCM+aMK3+3ktcwalIp851bMbcxFkBXU5TMikMWM
bW7JkvMUgO7VR1VSv6b3Gqrpwl0lRoOchtTUSGD9EOif6800ujiIin4aj2FcU4TbBwUthYeYpaaL
JnvtImlcaegxtR2+AfKSGMnjGBslvKEl1PVXaXv1NxFas+qD1tyr61R/ofPfKtiSCCuOWbDQyKdZ
/qFqixBVE1nN5DXPSalhV1bi0arD8YyD8KDwVxKT5U91uB1Rb07qctgphJbapkqC+aUpMsnWBHKk
6SCQVMmf4CxdKLhRHWntxrD6bx6AzgwjP/TgrVSrefFkUdWR3XowEO3d2gNwWW2wChy0ZTGAm3ZU
JWZWMS9TeKWQM4aUhAdVirz/WcEeQU1QWyOvtO2HHxUSbpZwOFU6V73FxyN4if5Qq/o+/OQNk7OJ
MDKkSdEAv3hZHmytcDn1BhhbtSoKO3MXO+WeHOlzJTLa+1836zFf5WZ/1SedZJI5adX6fIevt2lF
yOI77Vwfq84wD8R6lBT++S5VVd1vJRDKFwNWgV4T7MihooApBoxI5Z0rUX5XoZJesUlqRVlXK8cd
zb2Sm+8nNGJ6M0k3b95X9XaUaeujCzBLPKzs/F+/YPkC+5LQHVnG7rxKiPyaAaa9NRuNFliiCc+L
cMnilWvHCy6liN2XXj1ua324VejGUSKe4HsVr2DBRKnxqzppNzmdHZIN5Gt6/F5ittRC94BVanU9
bJmIxcBjLR9zsw5XMfnOOxIbl7spbNGc9EZTFdNRrQuK+bNbdgnBRrBgaoEsz3LRlYArxyhHBmGx
0cQ16B0nCMpHVXI94HsXRdpMh8Z9gHcMNa3At62U3hBVnk+8DhJT6cvFMBEl9vUp37w3AXito/QZ
rAqf7H4UGmuH4OmPF1wZGqjFMnusRNkYcnHt26twcY1lZbpgxZWRQafpeYaeOxiTMqbH+w0wdq52
jWNsYKj3G6QHwdATIlGLMDSewXQim1HysesSTqoWroTQn9eparkUPjghuUXtozafq2qdlYQRJDbn
UtUEPTRhHHnq16Ja++Y8r0XPGCXYa97DPte26EJemRJZjc4zM7p2sg96e1eaiKX2JJ/WwkixXGbe
xPQE0NhY5PiDVbxnmRxKdnIg1RoFrYaQK1+LajuNyg10WBRks8a5KCRKeZQo5SbUuEpVVCvVAoYK
g0i5QDiYuDWNz4+62lFVhzurB0R9PlKtVdXZkX1Wai4D7HOnYmgi67E8yflMUQBF2oxtdF0YoEAo
lZtLNZ5RRYI4dMZyZSJLqprmI3+Ec/1PN4NX4XfUnuogsK58MedzqsPP1dfN734NZfOfx+AAUu66
vnq9AnXcm6t83fH1HG4Ntj8MPBxSJEK/nGSn10pMvqoHphjWYdBhvqBw+nLR/yqpdYsHRlXtrErn
Y1W1X9DtzHCpknuJ0KVjVUUdyjezV3kqTcjuVhVf157Pc/4pekQsbTIMANRW9Xvnn1el885vzng+
17tLfHfIeb8ppqXw4r0pm2BDfrZqsfwqvavC8MJnaBptgLHsbMoOrZajjfNC2JBwA3v+plbpaAUR
Z5FDs/Mu76pqw79cB98ZOHyf6hdqP0uNF96d6/VX/nR7j8QYRqo1Otrqin/dqLp2tQ7KLI2UKp73
UZsbC13nN7d63sc2Qvsw1HsfcwkCdjDP5YnVQj28ERLNsoKDhTZk6jxUVdFeDFk/YMAkB3n5MJzI
PaNZKUdpthwIuWrIp+rnxevKpjCCCzTB8O57t5Mlj3w9pTqJqqvDX1equo4wNWwQnDQ8VwMhDTu5
GnUiMiMB8S6b8f3R7G5TNzECK02C+7TdgK2sK9ddCVDdDG5lt4ce8fhgTFiTzXW7HwSKA73R6LRX
fEsE5PlY1FhyUSPtCHL0ymsavE/IYW2C3hdHf9HhRMpSVOeA5GRJxIO7Y6qPkhvWOq0cP/lqVJUQ
WFv5wAJRbyftu9IuDZP2P1dDPCC+9TEqMoZcsey/Q7lQK6HuaKvBbPEmRsPbjOCyZ2CKIatH3hEA
z7wbwFMcJ7no4SIdYsJ8oJ+6YyJnLaqUD+0hSRgzwGvWYRuxGN1gObYNnqhhaX8Rvd4fBzkPOi/U
OocRwtoyQJ2PXhuTYAVbUraWRkexRKtMg6xm1MnHpcEoKlfdsSd7YrVoIeMTE34mrc5tqSdhy3GV
ejCqpBZqQwZMH3c9nKXPCnexmUX7dvG2gWobO9UyLzL8MMr2GesMimqtXsTXs8C/cx6j4Yg4pc+g
OeZ+Q7JO73c2ZGutDlNbVAnR1Mrij4GQpqR1/VyQ135bVRvUOrR9yTb7ExaxRT2AjoRH4CSi4O9L
HkOtO29QpUk+Kn9CTgegz4+/ryqdF4N8B9TfXK1T1c6QQZ9z/bW09HfRAvE3fZ0tyBOqDepgdVwc
utcdGtbbRXa5vexYGRtiCfGrqqkuMlKTvVZurxVn6LxrFBeCRAjGVG92yqx4F8eAxgamqkhdB+0e
b4jhSAKRB4/sKIMjo2LWiwrBmglGhNySW5Kvq/ortSBDt3K73tu7+gT5OpSECLXoc+JQuJl660Hv
q9cGvFZeUuc2jJQoqvUkHsEXe/Mxs+o1+c/xaMkpGvwaKHu/qv0i8Ko411VJ7aP2VtUq0LO9CkH+
52sM8vZVQK9VMcmvZTUDxYy6d9V/7L6XMkLZ/rc86tde//i9ykE/TioDm79VNirIedd/b+b7722f
dW9DoP/TjT9CpY9zRaj05VseF2sS5k38tXsbL/UxuvirGOvPY/5W/vE34q19/uV3WdrX43/EW13C
oxCQfQ+JRBltNYl3/oi3uu7fDQNdWVe3UDMzxJt4q+URVBWobvqWAfobHOpZltb7u6fTJLLRsV3T
ZNPPR/HbX4Lo8I/6W/VW+fOgXKWoq1IaFb6OMK6wDBtFWsux5J2/DbfORgE7aZ70veab0iw0D/+w
F8BC4VZH1cTIR0QbwWx43jowvkPMBBj6ADWcmM03E+wlIoybmBlGmCf7cbwdK9KoN1390ZAeuvHt
m8f8Zxfr/dnVEoY2LIvHg4Dou+BwaSN443khVzshlx95jOLy6lZ3TWhA4iOo2CsktDakkC9sd6/l
6Esy5K2W69kb9rXWfTFJOwzCBNcBIGCETIZnFnT17Wg5hxkvvxEjAIkv6oFc+jeu9b2t5ot0yhE2
u+E0NR080OJVWFS38nQzVqGBXMceaTNuRV1+lfsMoNC7Ctlrfo4Zwn70A9I6Gqf2tl2IRY515cnM
FqvkLvKUdYX9LlfgVeNWnmq0IZF6/UavvgrO/vOiatQ75DXJC1QXzMy11O2NA5pR7hNzurCeAck5
66Bi31JDzrphiI8QEOWacjsGSHEJfjrFQSndxJ5+I/eJcoecM8khDmWzwBkhJI5Ty13JuQZoMM4A
Hb3uRqTTwezzVY1IRt30G3m0QARGz4PPTltnG3mOGD/KOiIWgsd8zbE1TJ5w3uEDsh5zHx4AkK/k
sh/avcCwW+6RxuNdzd5lN6cr+bMjsjEmucMw7dH6Js93KUANcQTCYKeA31DXxY/XBqOsH7cqf68l
X+36xg6afV3ge8YmYdFx8j86OvoXMMcrE66HugHOI+D2B+joyscj713+uLwH9MU3dZFuZVk+QmCU
W7mtJeWOcEeSPoL1kyoVHwQOmmYTtRck81yel76DmAQ5m08D9oVDeShvE/MxQLZDx79B744x7p4O
YzJZlTu3xgQq39vPiJnrJC5r1KREIiXe81XfF5dyfQBBbRgwul4+A2/ayfO26bCNYb6knE6ewqTs
d+4FSioreVWOaaDZ9HqoZ3YYAogLSNCbGJw6XhgXclstTwuWjjvjbKmIO5Qzuwc4+9ucw+UVyMNG
/PT8Twa8xtQJ9kM9bweCpxfJUL7kiYHMgrUSeG9BLeP1v8JDaqUj6foCxG3V9On9pAWPfgjciAT2
57TNNxnWTf4M6ynPPoyVA6FWsgs9exe27mWL2mvdINYVAqnEqs2NTEX7WhfIN+LKtxs78hGm50Ee
+2jiVoDFXkBqMUHXc9bHr4XA+S6SdqsYyFygT3ubGRYZSqxZYyy5xu6OMe2qAuPQlwtP0LqhEQtf
lYP/r3Z9lu0JEoL/Or/4jGIFqsddWbztMX8c9jPFaNDnGRZtsU3/ZdvidyV2l27mR0f4M7tI3lE3
hecCPnYMljTrbdkrfXb777awDYt+0HSFQCDif9PbGXSbb3o74UHS8wzV1Ro67/375OKC/wsWGr1z
l+oAOIsmnQ9tFx46kIKrsMfLA1mLlQDgdNHhGLtzEJMqdL3clhihHNvKq7fgi/ZJ1oOSyNI/3jzJ
P+vepATruS9WV0cqlfGA7guHkYL5e18c2pPIAGaIO4eRdL2U4pT5mvSixyWXSOpdKYJ720BhsygT
bOFLOOOw7QxYW62AcIRMHO6NrWojIs9OroKlhzY8u8DpjBHFpiDe5hiLlIszAHoNvvyby5ed7z9d
voXklUcu2OHv//vlI+SYYvNgiDuwrdUnCFzJdb1gypm6+INUCx7UoRH5tyQLe2v8NIcAMIgmX+YO
+opWJGIajOxYkyC6Jnu08rR003md8eRXzSEuUWMv8iDfxmbdHIahBXpiIkgcGhdlgE2QVenuVa5l
d//mnuQj//2eXFOYhu4xFOMdfH9PphWHiMJl1h0verFrWh1xjQajG3jDh97EnsONDBvq22hA9kJo
MEBL72gzoroC0YTvnFc/edNcX7oYH/pJbVwL79GMscgiwC3unQy+NgLCqNPhN/TXly4/mn++dL4d
wRfFV2W9e5uKqgj6sPLNOwMTWx09o/sZ9ZW8bkg50eO4oUKX1IwZZoTKUG/4XLWrzhu3NrH5fYI2
xIbJXYzd9zJtLQxW8FQe4x2zSSCccXypJeZJG6RIk9uiw9QU0Y2Hqygy9Hg5Cp8QgttiNRSn/hGK
Xbbl3ZACOtGCDQdgIstokS7KTX9To5GwSsco2kITj3faWJV717qx8eJbZaIM9xgbRncYc+G60aE4
i87IoZ7D6zhy/JNa4L3pDniT2ViuybDfiaxcfLBjKRzJgEgEOn1XWM6ffVBBF94YPw/IEJwSTQCT
d4xpxzAWJlZiJFsBDe1GlcZ0uIXRnW50S2vvLdMsr/U6OJSGv/NqCLDj6FyMTvroLAI+5gSwXzOA
Os8Jli9M43Cb0qpvswMxFYLSR7MIMcOUaMLIAAGXt83+r//e5p+9qo7l2rZj2oZuiXcjeW+ETzjR
Sd5pmOcNbu/h9tU0u0A6GgMzOmBWdT1awjuUc/sU0dNCrAVPXoYAzhYTTjU4uF2PNTo2VAt6e8bd
qK1DsgwXlo+kz9L4Jx/N/ud/c9nyst5/YY5Pw4zPBlfuv2s1HE1H9NBujLsFvzPmSNF9mOL34sKd
M50cFdbCxDgggDMCcqQ4CRJjsZY+tP4LSBXz0tHjP2DyN/vRA+jdovWgMcfdWHVBMj7q491fX67x
J0+ZKRnOSY6OZ4j3vo0efLjZdToZdzlU7VusB1fenH6Ox+wq6kupd1PU6wTIJsm1K1TgoWqHkKVS
rzv89YVYv9tuyM7CtSQMV3g6V2Orz/8NTiaY3Y6uib9SXwwQywxx1TxnUeJclTE6zLrWf8iHT2lZ
iId4SU8MQv1VN5rmjXqUZGVANI8YFxedWBM2WYU43yTmoaoLqJmtgdp0oiHlghtOJIVPp9wFRDnc
D5AFrot6Po4QXLZhYLSrxq31K/TN8aNIso9JGmmvY6jfoge/zVH/5BVhYioYUhguEKP3LZkptNKv
9UC/a6f4q5CuHaNHvndpLHeNE+P93KZ/OBCaNNzHMPCbss+JY50M8KsYCFnLtkogYMCdaA4RpAqz
y3X0QbRpt8AsXdeIo1z89d/G+eeOHB8GIfsM/rlMrX/vCY0q0WPNGsy7pkW3GWL9sKOR3i1u/7Wa
Oxe3RYG4eQZsr3ehXvaujlZhk4hDC8+uT+1bI1qMjSinr/ChvCsjSiFdeeVnoRv4h+r8USzPQprS
TG7GBTVRElPWwRPPThd6exQ98DQvkV4r+IV931rHCLuRdV610bbRLfSLJfkK5aT8Ch6uBYv5EmL5
faojvtqlQIK8BG0sbYJUzmSgQBL7uvaAMgDjvEkmHNX0wrwt8N79Q2MaVcSVcYfD7NGC2HEsE+NB
EY3zScO+BmmHo93iwFXkE7qFxEhzSE1C3pTZMOv76+cuZFvxri1xpRuFbhDMAEH2rglMMnQuvNk3
7ny/yojML8M9QOfycnGbZu9oznSv+SRgwbdmV/O8oHs0zgennP3NoOXNPtdFsO1bcQQYuxMFDre9
1a1sLDFXiR4OIAkiWNvlfFmFT8xbV8gL+tuq7jFStIi/BR1jw2IWD2HhoN+cJDepVjiPnqetssK8
XKweO92yYkoKb+8kLQMWHG0qr8wehhrwqt/B6oz6YjvRD16MCZKIuZ36B7NsfthD/ctPyvg9kKJa
D9cicIhlD8/L1t89KW0y+8EJhHEH/vdZ1DByPDT1IHWVl4jjibWHihNBhKZeBXGeX+LqehH1BINS
MVWXMyxhFBzmU2G58/qv/4bO+2GLA1tOeEwcdMPWPfgcv387eLeaCRLc7d1YWUi5jml769t2gQjI
U1BjsN242tWEiOmFVsWghpys2AHdQorMQdRcvb6VhXqCPTcoY5uadWo8gbtZP+hXaAmfFhPISBg4
ENfIyOIRmcbbFKPBdddH8wadirAX+v1oPcMjp01ELfpiqRyB51j3ohXZiEzWRaEtMaLCdr0pRYFS
V4ZHWb34FxGGy3Cxcedp5ctvwTrWB4RA8xjXAwhURMQwbgKsDtBZpPYqwhlwayEVuR6lT5p0QU7T
lwSv+StmqBW2g2vGHvjLluaHFMjXViLEMeap8q0fjs0q8kW4akMT5ZdSyuTFEEPcAi/Dv/6TmEQe
331YDn8HPijgncIkGum9a9BQ5/bdGrmqO2y1y+tcW4at0PBDtovIXZXalW3X32K0qrbuMnuHDnkp
H+VOeFxacxjtNCNc/gUSYnptzz1BBuxb8EWvCBMw9D64boNQ5QhObIsOQIvUxZesDZnbJEOA3+2o
X5dtvO27NL3VjU9dVxv3aTA9dYOjn3qCKn56o5OMX/PA9B0qnV9jiEvS1ROBe9uO7sfBdB7yTkOM
n9ibiaT7phAbhMamrccnfWFhWXtCc2ArcAlnrEoQoPdDfU2PQ3wqScL1lN27sEPWS8QoCQLp3sEq
EyH86lhFBBgdby52elNBp5+k4HbhjldIVU1XryUoR1Mujm6AaUMYB8GVEbcbPZ3SG5vMEeImiJRr
jbtzs2JdgXK9QHABC1I00PZhat77yxjczfBtMfNzxmDd1cmzMSI6lgBdAS9fbpYU6lGz4L6XZ0u7
iwjcZbUbQynzfEJv1bBzEwyuOK11EbZJu4Y1yGSsJ0abore+1kvgsROD3us6+zj/f7rOa8lRZdui
X0QE3rzKIS+VbfNCVDs8JDZJvv4O1CdO7dhxz4tCqlIZSUCuXGvOMVuD3AiiwBDT60sglnnEhadI
szbwLnWk8FAPtJGcniJfxGsjA8ivfNQfUxSAkpnKn/OQA4pvE16nY18nmxRkrOu3Yl2SHXyzcEvj
dYR1MJIkCePTxcGv9/V2MnzsmuNvkBPFSZfdtRwLOlw+VPl2AMWDcOvJlhw9fLwFQAzvl5ERDd+S
d3mZMR04kT5eUbRad6KmsODNH5VfJbssL9wnVaFzZ690GH33brfR1zZL5ju8TrjvJbn1WHcIqdd2
mujqfZO7RPfW3S+7MOGie8g1CE7WX5FpHeoOjzEfW0owSn2kMDb2lgMQoejyKyaZeZsJms8Pi3+h
3LvgVNlPIugvYsP+h/FQlZz9evjtG7SCg7bLLiikcBS4VgdzqeuukVqcHIRFz+XQHnzDB0tCggXt
jGZdRKy3QROo1dzJ8kKO+GUgtpEOvT89eR2RGkDG12PFywK8om5+QfgjmBCxS9OkIsADo4uHYYJZ
4YCHJmIXBt7C0438Kos/dcEJNhUeLG+9ueITu0SUXHXcLfnKUbwZHALEU5OeDqG6jLeDvCWlznJP
vTsOIWNmgCt5297gr3c3u8DxPFsmb2uiE5HELHNbO1jrE9vlUNNJYOCnzpquw2mfNf/LpPH6IZ8L
zNarfLb1e9H3+h3SjrxnB6fCAJP2vEldJqrVUFrI/WBgrPMkja9ijPDn2M65TNwPUPLA8b15n/aT
C6N2bMKi7iqijzSkS/68aM0skiXb4KciVa4Yre+g9bQQomEkNxOU05XHkb+dcE0drTnmWpv0v70+
m67BcuMJnGONT1OIvZ13ipCohONU/FJljKOmlz1ZNdG99iPoArP9SkztpW2j+JK6lrEaAkI1jaR9
L5vcfHFj85Roar6meujRe1iNFqkrGoftj3Sef6lI80LyrgAg9kDyZzLWKMbIsEaWeRLOWyLYC+Vz
kq9L2yDxdfbuj1omztJbN2npFTLhNU6iBJRQGQFi9ypcMoQP+mNjk8aeIR7sxpqxt4d4IvLuQz19
b5iPP2wkdm6j8KA7OlrzVych/6cE9LwyBsCFzejVrxKbVubB0myMG9epZDMIAJImGAMv6aKdl4+I
9coS45vLj41Tu09G7XfSG9ZhaKO7heZj1QWD/WYY5psGAgNEVgQGPXUQTiHEbo//uMvuncfhtKgD
Pie/bIuQUy6jXjRaKAIfd2HT3Lgqz7uHXMGp/FnfPuQKfx/riQupt/PX/xKjwHi+YGfydtOivRwA
o//jBg2Fngrn4D0kkxNX2S3+hV/Rop20LeoilyzlTe54mJCXGy8mni8SHnZmk8mTQeASy90xASQZ
mmZ5yGJNbUs1fvz9cpKeE9fMQ9FXw7FdbsoFyjakpUnHBOtQseDxSjvaeGzp9+m0kAaVBl7ucZMs
imtN56YH9eDi+du5BQqkKOjU1qx1tZNV8Rbb8VvrDm3oY1pcBVVZbLNFZV0ogjCsJEFbORrpyas4
WeaWbBMiBl/MhAt1aZaEn8hjNSCEe+hE0oUF+bj518N5YczNWoPzN+iyrbSZe0OueDcX7Cb4GiQw
y81DPvP5sMVcux+7bA1QsWEbyQ1rMbrO/96L5aKtfTzOpnrXGlq3trzq1k7GS1bY8UHrWZK9wtNC
ycV+Q04YOl0z2AxuDujWrV8Nmz7oGANFxyV/19Os3Wh+f2qbWtt6xm9duBcpM0K9kWyxpx0NDHGu
XEHfwdQfNxilbVff9o3UN0Dc1r7M6msRvPaMl3exBxZaM4sPGXThLMFic62cVsOYMzaTYoe9F02O
gD2UOArN+CJYLlJCFVHIrEiWhOPU6n+0QMMhjQ5K8zg9gTcBhSggLstt28f7CQbZJobK5lHinCFD
VgenJiSjYe0vbKMhZuyj0tKd9Kth088MbzssM2vCFs5Qwx57dWLfCpIrnTTfJBAOQ3QwzqZESsAE
qzvRGtr/dTc8VHsP30O+iEpYvg5BDEX38aVskUw8nve49/ja53OLx8/+z29//gZg1gpxi5b8NdP8
/bnHt8uHsuXzzwgi40MYqKd//O6/XhuzgRpgVB7s20X28vnLxVIVRUnzu+2EOWOM51XUXJ4WQ2rP
JzKz1/urLVy+8/lzj//78TCPhUnNH2+MBV/ktBmRhBVI94wzpPaZUiki0VZ+3f/KsijUJktfUafN
G3D0IBTdKMUiutzMJtqmIdOtNYAyLvjK2JmYHdeV4cONw1dFiDSgFUyB+kl3c3+TByM7Dhvnx1qY
P5OMFOUUjNyxGhvnSKw8ALYKzelO65MX6fsL5mD59uMGepiD6gTIn9kQPBRUFqCXx3dYBR3U8tmp
zTISTZbnPb70uHk8LB1cEJrjbLr/fhNr8H+eJsDAr0YdSvHnD1DJF6zETB5KobD1RSDofK0/kHo8
42Jl8URR38FImsGilbOzz77CHH+ByueDyUFrFkHWm9ePuxXhFGgnhY+M8PGFx43E1KNvH6LwWlCE
DQ2q6mjRBz9ugLT+597j4cN+ARAbaerncx5GjM+Hnz/3ePbnw8c9cskLlN0+Vx+iGclv8UyaCOZD
yIqjDsZDPr2CeQM3+EByB+VUHj9vqsZ1qYr++0W1yIr+58PHN/pFY/T5lFglvlp/Pv7Xb3h8g3KA
hAojJ0R7oNfx99ngG4L/3J2tif/i8ye7NAc8xJLj2ANXeTPaRw9m+eOXfT7t848yRP3nv/3/Pe8x
Dfv82X+88Md3/vUjMmi07WxdAkvcW9qnPSbl5U2aBhqcYv34PYIYDsbNyzsWlXkJUXB5Z0Q+VuV+
BkXQlR5pwgtk+PMTfTwMepMN2F/Xzd/7jy9/PvVx7/HxpvUI5fPvkwhWIQ+s8oj3sbJ0yXWi7peL
waIb6k3DRvwh62+VdObt4wiYZjPrvk7L9eKv+N9t2R0ZDZxAYIArp6pKGKwUTw9L1OMG2BVmqc/H
kROTp9glzkoYriClzGGHge7u8UuTZUV1TKL1bDM6FVqZrhyt3aU6CVGPd/XxubQUvjuzqV8Fu7rD
wwxlLh/w3L8VKNAeb+C/3v7H1/7xEYnHYfr3Xf+8G+U4/9lZDd/9If7paSlTLAfQn6rnaTUPvkCa
6lVPwxSdAIbITQFv8LnO8zxeCXZcur/zYc7vACx4oRtFRCovM0w8yjlpqUOyFX3fhWNAnkFNKbnK
zLm9MIK4TI3ZfHHumhshiameIgMXYR7AMtJjD0NAjIQiMX7MRmdfm1p/deSYHsz+ilK4PQWl/UQ6
qrmn0fIDQkfnqKvtEYNhcwlmzWNK1DUtzPTGvaRD8jq3mkeJYL9mkghWmI0/6iWifSgyfZXKMQG2
xFo/pcH3BjHutR6kt55sKzroCjfqAgPuXP17QDLzbjSzed/7xjeHVMKtkojvTFJm6rgXt5xwkHao
iLvTo2lXSTb0AB4/oKd9r7SxPmFH12jisnliwmRSGwCKbDtC56BemavJqqdDYEw/ZwbAO1lqQRjF
XXwnQijxNl1lt09Ab96hhnsHVXm/qqhUSLWGYB85UmL8CJ6bKk6fvW5uwgWTOGL12jIcLjbE18Qb
S9X+Niul82GONMxQWgPVi9OD5GS4xTXdKsKtkOOk9SXI9C+Osh2W2ChAgzrFG972KxSigdi+6icm
/+oyigl0SpXt6YPeuSA1J3t2k0ORFldMbOOhACiBCK18HUa4aeCLf0ym0t/bYq/DeDnVmkcElqbX
G99U4QA0gdplzA6RH2+lylkKMwBsnUXPgM/j5+xZ1zEQzimNWAcj0AFMh/5A2mPKrJfuWu8qY02m
YrE6lsyBiBv0q3c/Zy9mvU5d63+gMtZQ5Azm3qjjIvSaNSnswzl3uYo4RtfczU4NK6eDitIZwbmp
/ZXfa7jgtAixdD3eRjU0e8+Y1HOKwdEB66qh134yCSbjs1PMKEs/P8V92nGoZWz0WOg037sS1Y0/
NmOImVUx+QtFOPRP/ZDlm2G0/XMxivd49IwDOXSHZoyK3aDoIeoOMRdthKLHH5VzmqT2fdgXOUiS
KQ8A8ZWYJ0swZqnxQ9OQfGOtclhdY0W0IjFzkds4B8t1wuA+Bivi3NAop+Ia0MTePsA1ZRCn1yww
3pnfUMGyQ98ZhtxydtfXCXmPrmS5tqATnwysRomwzHP5MTNyfgeuZgr1rNIqejJS+7vV2NM9niJn
cY+QceWWV8fLuIgF+nhoa7TZqu7e26l1XswGOpjZZmQpTT+rlh5VPCTuRWkkgA+SORLQoYVsMbyC
b9hKHeYUBpsWVGD9Li1fHNifHhBF6CCqpvNoqyX5YTwAW2X/W7UnqE7B1jQz/jveYGLNbW1fqPkt
E0X7mk8rwrqne27tYhcQkl+ma6IDjlrqFLSKmYoaBeyHoTCJVFQTGGZbDxnaTIjdCDpMtFg/E1pe
h3XB/KCpVHwKoMZWDnGa5pIvkPfOxkJ6cgJi9WUaCfCByTujVh/mjU4o40bpM7jIyLZOFF7TuiJR
ZA8TdA2egeTlaoAfmH1Vkv+c3T55Cy3JZTWReOaIWFHzqt+qr74mQPp5SrUjdpWjG3XwqZmG4Rnp
wYvZmvQTeLhBCm0xbSGL0fN+BMVsXCvhX4ck74jm1L4tVtBrL8jOVIm5FpabHvNiLs+MXX+aOmzb
qXvtY+WTHe3tl/jXrBRfaw3uk9NOoQ6fBLn3N73PCQ1FSrPNgjbaLONHw/qtZweJjvmDULmomi8a
xP+2xWg+GK+p+p56lnWoR/u7NAd3P2Tjc+9kf5w8a/eAL29Q6+jmlgk4a0kEBhPqFZOG9lCqZz9t
9C2+RxelGbQbOdJhtCo+AMvtQo9da+Fm2pth6nvPO5sFirvE8jd4dVuyVs1hxeQBgRrBIgTfjPpJ
xfqhJn17dLAFA13cirjrr85YZdu6boJt4L3o2KDPcdXT6CeEaMpGP9QidoBwsmOgtpnA3xevqlSe
K73QLs6wsTEqvQCkpaVliVsCo2Tjp8ZwLucftVTtE6EoT4MpXyjl3K1kejAVUkG5yS9k2p87K0te
gtiFC5ZkzRH0vehWEIDeiAIenzydRtgcIP+Z3eFpVD9TiMg/tM5tNgJ48Ir89YlrV45pLAOW4XkQ
lNsxlvSAcvGketY0v+jEelgGfZwQ7X6Yn8beHo6Pr0RWDFZwqn7nWUAiG0CjEpJKqE/V2bfhukHf
oSSe02TTRZwwooYTJ/g76BTFJc6mAeGq5LyAgk9rOM/e1OJKj8knV36Z3fpoaDmsSyYeQcvNVN2m
0imObVoQuGmRh+JCvetYGDx3Scnr1S8UkldVw32MVfqBW9cjcXu5bJf0olVFnk1LUUnp1QbgYuD6
DwrRw9DvodCWd8/tw6Ol1+TNgszb6mPTs/Ta2kuRuyvftv8QFSbfhZMdcx2+NRCi9Lkr4nrVgRvW
62y+J0H+YSWqvnTgclfEW+EVeYKoo04uQewZF/qQsQtbedsLG1XF9LtL1jC6oqZ7GGtXvtFa4fDF
KkS8ODwToKdH33WXWonw8kzoISHY6H4bGVywayAemolinXK4Q/IpFt/4k/NB8i7sCI3/CodqUWyC
icm1sWNybwHItmmZRrwzS9zrW1/nlBea025KCEcrI8+/xEUfMdEz4R9Is9u1eBw3ls5sV0RJBext
saCZxVfbLt5GaVPB0mINoqbfqFS61APTa+5UJuIym9RLGd+mlu5nRobcOoOftE79Yi8t5Ye0hWmu
4HXS3Q+GdwYR9UPIG2lhcf9mVZ2xdZ34d9wymauZMz1Nk0ZZ2SdnL7hP8YjEtipe6phDeUxhFHUG
l39KGI4KNd+M2cqOAXtl2XvdbTbI8nHj6T1l10wHeU5R1g6XOI6cdeOoOZzxaPgRyKMsgJAEUFwf
OV17BETbzOuuWt63m0mRot3Z3hfd/kNVV+wDU3qbiij6wzSI3wxznp3B1H9ZWkojOXC/sHqJLaTI
jWGjqxKF95bM5fyRxG60GvDIc3zgfp+Qf5/s3F0yPxstDDwDYKUjAxJFjiyh+rveVD88IbZBSqBS
lBozUm5Y8KUZDec5ToKzcMub4cLOmVGPQAuHjNAtuUUttfSZrfgQ5N6T1i2VF7mJMO7zMDf8p7mp
2n2/tEv0GXGvaYh6VxQNMLrJ3ZCjMdAWdgH2lhIBRJazUc4z91sQk3edlEjmC7cBsTZupJzik97D
9s1zqe9JwArWMrbuflX6d6yiRN7QwShkemIkuKeVTV/Fnr81QVmfGi4GHeOYjTHQhquJOQBJ1UfH
ZrCeSTHz14Xj9mjxMXDV4OkPDKv46YmBXUGxnxTWtNYD84wogX6xPemr7E145ID0el9se09HiBT4
dzEF6giC69tUFqSpGCwowD4r0PhnSoWe/0BYe2KofzWOcZvUThAOHGalF5FFGdxRgQLVo9liNNUh
nz0AeiUpzqXj3Zus/iaM/JQOQgt1A2y8NhNklDF9CzvJv0NZRcrw3I+HxCifM6WNByLh882k+X8o
eKyT1nZ4zQLAA5MhDy5r2810g0NL8HA4jH5FC5d4u44BjK2RXevo+a20cRpPEWWT26FEbpt8myPg
9mvL4aS3+3VfuNcqscqVn393hPJ+V130YdffUkufnt1Mv5GO+q1GWnrzAvEFi7Rx7E273JqiU9Sb
5NQ2mePsNWM41bkkaTFF6pdURnmBVxbC64uQW47lFS3WMVl+Z+n0xdpcu01gvI6F2FtaVDJpm324
Bw6jL91/zrn+FmpwTlCi23Wm0M4hLgTdJEYzNOzJ36K2/UNv/DlJKt6s2uPj61BjC1ft59j4Vsvo
QnmEMc5yQxyJ81VPURu0052ACy8uv0F7Mu6Y+whoaRqxcep6vk18EithtdHW1+jjW6R4GL0VRqq/
q94fDrlDeoT94pJpeDH63lmDXK0vZjI+FZm7yms3vQRRodYC1RRsYnGMA4NQPd9Pwoc8M04LyINa
Uuy4vq7pl3QMOZyWaZAjVnUywkZYivFcm64/RpjfzIdjomZZRsukXvvAla5SdT8NvyZPZHTPoy/3
uk8ow+DW9Zp3QTECnit+cwqFlWMcmewmj0txkCmkfR3Er0GqNMMXpv0Ma1YTyXQ4bKgpdfvUDMXv
BpjwBhkOYSKMjo8u6lF3YQknq/gd2+eZKU19jafvmkCo6dOEvCOIzjZxw3r/uMkRu16aUn2RuTfs
qfxK8LvOvvTJH2Cev3gOUCKRNLpObLId2N68diS39PnXDhx92AUwbCNXRDsb3chWSvYgj7ET2WTH
TEbWJYua9/+0BgrNOsS5dqr5IrnaPG/cKeSmsyOCc8V+ZJWxcd7kLDb7PPB/MfHfczEYyMDLn5o8
N05x5tq7KFMnZXl84LqjXexAzuuoIYbBmLRnW6rf7K+7vaacH+ZUQZzVqmQvk9pYsSc6FY7zlQGf
f/BzWJN4XX7Vs8BvN1faTrexlAxDAoAzEHsx1jkTMa1bRiskceOVMDMbq0Bl0xeq6cGTh052t2zy
VRGUDSRgZR6anoeJmGx0BEo/kspGtgJpa1t43eM6Y/ARsiNuVyUn15q2DQFgtZ5tVTnf3aLUNovQ
ZmiZ3VRpU68M7JBb9Amor7AqEETpjdYXp/6lz9RHqpbnnt3YgTr8C8dMd+qs556uxlOeB1dN0KXp
dZ3ozkSf7soEzdonQPws1D1xbNtPTqCd6C+sOjurLkVv7aq4tPauHoFuiP0E2kpAiRBh7DHpvB7N
TBvWY9FRzyPr2sEZ7zednX7BGZlfnJbYdifu+6XBlZL14wVhovR8jQ5TEqVAnSlQ/Z74ZcqOOMVU
o/Zu56J2a2H9a0uDpABHKQjpuUwivpvxeEvSKHifegOJcqUb8ObwoWQCl1fKbhFumQkY3aAkLexy
HyAU3FpegU7OGbZMfZtrWdQkEeVWBqdalFvNAqcJP9zVevPZVtnvWjJjjbtqCvPIGc4BSU17h0EZ
LFLjj9bp1sXDlDIPbXOTIOY3gEePM0fpemr9YV+5jM/zZbidRIVx1co9gLqEbCOZIYTUgeK4+nSs
vUDekzk7uvRntETeZOe+CaFdXEulO9sz+s0Q6AfEHerSZ4FNtno8kNdR3LSm1dfusiGJGye7lvPw
ZR6SnTfm5i85ejB6cehF9mC+SS6JQe+mr2PbM/gdvWvTmUvk0bhrbaKpzSBmP26+NI4GtzdCRWEG
VroqraEEckxFAjZoF2kCemowd1TmIqBZUd2RX1qHqOVsKMg6oBiDUNm7ZLnSe1ij1oFkuntsGeSQ
tow8yU9MpDdezKlBFFWbQM2xBbWAcOllMTiXLX70Xlfs1peiJDOM7BgL9giML5m0i3bfJIgv5xSx
o7Dkq+UoXiFjfgYGkbmdMrwYhO9EE6m2ZuRvbHLiw2wwBiYYWBi63k6Z3+kfARWU07S8x7n4Oua5
dhwcM3s2LIYhYuvbrVo/LAk4B2doNIXL+RpXmzGOf9jEKTFmfAbuaVwTrfpTLgB/iy25nxO21CVB
uVUjgkuiWLnukzG8btnqrZmjaLuxSEkL7rAmVTI7++qmqaRi36jwdSXGHPrdm5YRN0yWrXZgBG+h
Zprh6kZkbfk1M/uutD1wQIoyLR/MHfgUg4GTveOMrhBKcqK2zPIi7WZWE6Or1t7GmT6cdOyFToK6
qbiDJ08OYrnMSuyA695LRFiPDTGano8I/GIxwt+j88auVtm7v/01vXvOAirqVgTqpma2C61WZMTz
Rl+UaMU2hoW3sgvR3Sx5ZzVKz1rnfX20YApP2lAyTfiQ36y6gOACKi+oARBz3tgTQ8RR3+ApHEKt
/Z22TkE7FQRZNY6/nNI9BUUkt6QdoNQvJODKyXlxukpbN7WDbKIhxsatg6cxMNQhFy17VmuK6JKK
P7zsJ6tJ38qK6KmOlunaclp2ksKhOBrposhFwpFE+vfeyLKNH+c6stue/DBr4thJKhe0v86kz95N
c5uGAhE3WP1q3mlJ1OyhutL+A5qzsixRPJtG8eaP6XMwxfYhjlOY5yMFiKuP5U4PantHUMl16rzh
RERYpV/tOlJHR1i/ByQWZ6Mk8crI+k0QoJ5I9ZbDLXAl7B9MiXHOCpdSqWxmUtnZJxv5Gq8OBcaI
xrETDojosTxleXSTlU6Ybu18SHEx58Q/WyV9pDLDfeJk869ca+N1qQ8cT+3cHEBwRNTc9e+HGD6C
Y1phbftCeDqREonjR6HOi9wmnPA3V6qNQ2jANMk/BEni6nSopi3S10fjBwVXeutnk75fOxUXy6/v
o5vSbKwLcipr5Kk5Z/OabvO6lEN7qaV/dmKjeqZva66N1PU2VFNvfdakIeNm1AOp458RHH2zhWhP
TYxHYvDsdNuSELDKuqLfgppA8eBPjD5a9+xGLn7FEk1SVp+icdCZbAfM9iHbvipGEkh10YdUtbHO
GpdoQ7S3+043znMh7AuBTgfsstJWL6pIxMFJ2nhHW2lhLdN6zGLyLrX+buYTXXpN5QhAs68Nm+Fz
5mrvY8T8xUfzSaKmuHXpIl4MlpAupqeVNOKjDJ5JkvBOj5tCsznmuvK58CIL5ab9O2GPinAY9dxK
atWHyq5UyfW5yl1o/amH7jTZVkaCvaHKg1dhE2LCiXCKu2DrdsFyVuc046aCFlee9DeUcN3NFH4Y
4MnnGr/VfdquGiYbLyj+NMEIhFXMLGSduFh5qZ8YsvQHNbcUJHXSHx00/0ZOYh6wtLd0yvKn9ofZ
NWGV1vkbq7NxrlSSrlpQy5qZvego67eloRjZGLa6BPB4tTnvwgkkKyIOkrYfvQWjfWaLou11KdKQ
bBOMssw/dEKm9/qvKdGSUzNytc8t7aXqeWQOzkb1BsmiZX7Q6tRDct82Rwxw39Nm8LdG2XJG+U0G
ToMubzqZAJUMZBHVtMfjQA8rMaETmw1YZDvdq6wk3zEx8J/axBsoRUCKKn2g5m5VkcnQuxuNZCu9
s6ZQGglZr5b3XHkqtHq0erVvXMsq/97Pi4JmFN1zRdZIJSVsLvZqJwFv9pBVNAqNtO5PjZaE9WTq
t6Sq33kLFgAbJbiyjLuV8PIrJpSAn8ty1/gZae8ELG8sKuIQjW579OmwJBOJrY1rnhWpSJoc3bDy
xUwOblvtRPrex+W0TyKpVn3ljjRW0wseY4IXirE/F34sVtE0lNc2/xFgp059s/zIuJquLOQrOH5i
Mrd7ua1MgNqOQfpO5ab1xpkwcWjSsL46I83hvP8CoTA6Fp32aoleXAkvVWvPNqIQf+0mmYL5qSWz
4x5NfyqG8tsxYXdBy0fdXfhQtymHV+VVX1tdkDBczQ3SPB0ZTTqPaGSr/jJUwtyODvsHk2QIOToX
TEfOxQ3yn2XcwEX2lXZj2P9CNoKxpl3XXie5pFuuZppBL6w5AX7eEsuvuYVrsgD4Bm0/Qq6uZf6i
aX8K1dchM8OReA22OlLk54nOyKXQSYv245SjLUuTs4uHN7Pr+hYYXnkture/D0wIygWS7LWWIthz
7YrgIgvBqlZJe5vahIqw7NSvqSk5SIx4PFs90LVxUGIl2xkM5GK4MCUVFIRkZ82oqA59oP1z5vrn
ZmRkZcZafZYq+zJA4PZ1Q7/XDKy6ZHC3xdRoa1LkWjpRcAeWnSIvAdVvpu29rufzzbje+06PwNb1
QjOdyY7TVcQenebdlE13J2bHGUdPxD9MN/4DKnRf7QByF9s8qqctmt+w5sNaU9MYG9ShwPfn5oME
TiB8CwGniQ13Z7f5t3i5nngeQJmm157ibszQpytCgSZPIxjH8/YjhEc21U9FZUlCRnotbOSUMOZg
7Cg6ln1JClhgE6xQLRUrTuw9kphsJQYWB5pd/krDf7EigIeytCOjQ3NpPrEON0RdmYlXbbOoO5FV
FWw7gWxuHPGb8ZrQJJJ+5Q805Aj6fR9rtmWN/EkDM98rYPW7SJb+2hCtB2cAOb9l9tZZSOMk9Dm7
sU8WbAVSh/w9h1lEJWrMomSDtr1jvNLQx9pe0GPdO55Ur3ZmZ08xlyyyQxC1eOpFdg7P0FMfXZmx
HsVSnqXGNprNM80FjEaZxoikVjAw2gFdDhYaZSTmq4dZvUfCW9om9hpCRLmCid8EZtoHjbr4Wkmx
phG3ybXU/U4OgOcR0egNZA8BsvdPQK4C0lr1YQ/tr9EgP7VCuRR/Rr5ps7Tdm7VH/648jaj5cNEm
DhrpxT6Z0iJkiEXaNyk9I/2MNTRBRBJ91h8Fcgtmmu5V+H26mdlwnVvX/BK536fY7d/5sN5S6ZNu
nbZy5VgD6gJ3Yt+pJ/Yusc230ap/2GYjr5EfmmXQsX9mAySigPrDLZ/nBEPy1IaVMxB+5WlbWaYv
pUkclja4/X2uy4MNFrx2ErI9lslcXnCqC0P6+95QfHpmGrPgmMbVtLOTp14HGwG6qgl+UEWhbnUy
IdBy5Tew37xI8knM2tpr7JTOhf1DQ44bxgO+flU3LJsD+cIBlAHI/8kJaCJXDiOP3suk3/oJ7pHK
6BkTN7Pcpi2AQT9GwVzMcAE6ZYmwKmnB9vI0qFHeX2PESidiA6Dcv1M6NSScthkLMtEhA0HhfmQx
KtFc6wAY8A2p9HQKSLM7KSZFU+dYx0HmzaVFsBIG/vzDs+LqpJtWeXrcq4n+OsnceI+bVuwii3j5
2ObmcW+aLZyhmqKXVHQXD+wo0Vpp2DsL3NSIiFQzkY35aYxyeqifJfYhJsl8zNWYIEvMIBDWHll+
ej4br6qN23XjYWNvY99eEaU2XVrG9w97WcV49WXOfiLEgqUeud869itQ2L+JyRuerSIVJ082mN+l
WAlX805WvpgKUpqBXT1fzLGXT1b2HVmi89LbeQihdkRgNujr8lSLbtgYtQnGo/9Tp+XXhMo/ZPxA
Vxf1Oovy7O2obUFwZdRfZUpU0/TV1ksuc4k/bQLfYhNZZh8PfcQUg/mMYK5dZlvGIByAaASyopHp
+yL0k/E1CTLzrCVcKWlDfQz8IxlavRVqij9G7zRwaTmNW91d9Cr9abTt99KYnpHnBZs4q39mpLyG
BvlmJKYYR2d2Lnbk1xtoQc0hsAey7sFXBf54ahkXnYKoPIuBmHXiC+XKrqm6rX7ArhHUgHMJ+ML3
fqRMIhGEKTfdU1aH3iOgbFH1jK15TYUiu3ZRKleaLxgHEqYFWahbC3x0W/TdsKxLuieptLS1Au5i
euJ1ICRkC2+cC6oeYTxnOrXOKtWv86GE+zHRMG8Dg7aihOE5tnm27cphZLRXO09p6hboU51DdkED
Gb1ZHZmfDlf7deCiSEm9gt5opf6PuzNpbhvpsugvwheYE9hypkhqnuwNQpYsIDGPieHX9wFd3WXL
bjl624tiUFRZJEEwke+9e899QRpeATq+CDXNPdHKYttvamsJT/fBS8X3rEIXxXWTmOMK/0ZToXr3
iGWJ6elOjsN1YCx2CKv6XY8EIY9oPFdqZ5G5AX7nG0aXYqsKeRXRkF3gLGl2TeOuG7ffJl0sXnuI
LPW6n/rutjDrKy+CA107GvlxHf1PwBLuQhKztIoSWC4R15+rShHRZGNbzopncl1ACdjgVkoDcpFZ
gmvvA6o8gWhi9AkH2vlpi+/FFcNmII0ORV+Wnoa8ex1ig75kkOytUTxUBiOSShBaMNgxbvE269ct
MdYL5hZYBAmncT3fOFGg3NSEVFyUTv0ltPRLs2iy69YxN5bswxNpL9djR6yKpaekcxfZeBGFGOpn
sJyOYUWn/ps1j/0lueT6vp6a27OfoLWNexScxf6cqGTb8V1cF2o35e5jS647pbUYcalob07PlSKL
EhJfRt/HbtNj02PqtHThmhzztn0J66o9SDXOAlLnh/H5/yvIxMABj3X7fweZbMhJkG8vP1NM/vk3
/1BMPP0/umV4hCw6WC9mbtY/2C5P/AeAievMqQekHeC4/5+YBIuYBNzYkLlM3dXReOOj+wdkYtr/
cUhy9T1c7sI1cbz/X0Am5q/ub1Ss8DVsyybIxeIug6hfXZIho6jJK4tuh7muRXNUyystLuJDU1ZX
7UBcoJtG0VZmWkLcjA7BB9EggOBkFZfXdjnNVRk5TG3SAJwiIFTQzj06JARVRMYukOk1+9ZQp8ap
vB18xGrrR2xzfzre1z9suT/bun/1FDrOTHyBA2OZwGs5wOZsBP3JwF5V4eTTuiEghI9q2XT4MDX8
DhpR9fSUTXjA5H52vngTgE7+8tzGr5byf57c9zC+Clyw+tmF+tOTw/xUBo2adltX0cZTxbZKLfaL
Y7ROTaNfdEF4VWIoXSTEsQcWvI7P3/sfn5+PzbdccDeuPYd6/PzmJ2NIShp27TbzmmvL7pOV0YMg
bnKXHSEy0TrZV7KHFJU1a8/J5V8c6saH8+d88C3evc3pbVq/0QMGEsCS1OHgOw65WHGtbkMAHgtr
dAzsZJFHI6zFTOrJV6xv6ZI8T3uR2ZQ9SLGs2fxLFPrnh+TPr8hiTefLZfgfSSv0MYOA6rTdagUW
MSMe5laJXR0/f5YPxuf5g3dI4AG66Nkkl4Fx+PXAN6RuN6oKuu0wGcQeYlxc14MbP5ZBv0zcNrzQ
wzy4nBqGeaYCrUMa1zVF27AkNNA8lpYdkZfmuodY2t5f2BK/Op9/vDTYR+wKDZNT0p6P0E/npFMp
04oMUAVN9SYC1JKuFr3aFrXxGNwjQ2M6EKA2+vyA/H7YCXA3fdOxPWR7rFq/PmkQJTHgkKLbxgiF
lwg902VJj/MvMJpf7eY/3hocHZiFCFDx5s+//+mtMQE1Y7aCvLVwTq3yeBuI7hpAYEb1l/PoT0fx
56f68AG7tk7WhJN2W29k49Sl0J67+I3gVVAHwma2B5FMRuPp88NoCd7Bv+iBH+8QAIlLbLTrcwJ/
WJDHCAlp3/OFNinokAm2+c6fO3JSZMzVTKIBcaWR4nkqy/6+FTYTQDZKLA2EfGkiWakU6WEfa+Bv
XJwntBR53eZGzYpYr1P9AsXnsXJQICj2umtgde91aE1I0cxTMA6KLO3wvTGoVMbkugZSsAwTJ14Y
oymPkGDC9sbotK925cjdX975r9CF8ztn9oxLFNyXMH87bT3y2Myi5Yubmm2yMQZ5Y7U5CJKQd6Ux
eG9nvlyvcFkp/75JbVJ77PG6z5VYMVUnLC+/S5u2AnnnY5AUxgIiQo9OGZ9yiJYwV5wspkLZRwcS
DyzKVA93Zzm3JSp9hVrKOkLgiE9D8yozhgmhh2YleB5dxAZmjMfUjJ8+f8uG8fu1y7GAEzBytkyH
/z58VdHGYStz0nZbVCJbd910QFL+fSjALDf9w0Su2xLRvLbsHWcACcHh0Jz3kYRqvZUbvCzaMSze
yE7Wjrr+xSSfYVWXxpcoYBAmsaMvfcfYuJ2D9b91N6GVinu/C3a+/i3W6K1nQ6sWvZjDG6oOiiKr
WauykeaYjhm4zQ7U7TTZNX5nx9nNoLwbvygf2u5o0MqzifFYeJY4ma1u7HNmbMMhnkJGKpEwEcLj
fukUyrOeGcghGfx6WWSdXKGqACX64DnpXT2LSXxXw0qbd+tW4XUt8BEmxHbXtiY2kyitVWEiR+9s
+Yi+1jNKZNTDZvLCB/wW151QV7VbwiNW8cIb+9exNMulVuYYncMq49iRWp1cmN61AFuf0Qssu3tb
Z9jTa0SJIjxKGjvbDOVDJamyRhuhRKHSC1uvGBhPdJ9GpzYXqdJu0Z34pKa9RrXzWoj62rHv3aJx
FlnlfDUNl6xE+1lktG6Qsu4zw0VjIJCYQB5Dy6u6BzdEiYYCRG4J7JmpVZRRed1epdH4l7Pq94XL
48tkmSzFbO+E+LCCDBSCnQPTcNuRzVJmw+zTBMYkh/uA+fMKQ+AySPP8L+v/H591rqQcfabJ+h+e
FRWm8vwJC4mmPzZWf9MV6XtXu5fDpD3UdvKU+O7zX749v++9PEdwJUB3wgjMNj9ccprQV7mWduy9
bIV8IMlY2+K7Wmubdf3iCDWtfcxwLQTM0pmuP3/y37+4RICY8/bc92fs7ocvbtg5Ku5VwdsVxXNZ
mwQrE2RpMwTdlK15obc7ob3RvMv+cpgN67frA09sux77XMuyONS/XgEzMs2ytuc425249PmGrVFF
KvJHmI4nuXzJqBmWjqJxkEYTHXqk5DheX1z1GDvgLj8/Cn/Y/vFqCEv3TEcY4jfSYEJQOxYkzKrD
wC6IBvdCRx+8JssamYBH4zvtG+OyEegE6VNdAahdEYHFdCjq7wvXzJnf6qvPX5P5p4+G/bBB5Kxj
GcZHfllVwTCBE99sTfCRy5SQUbgrqKCkeizD8V01PWHRVUG6uWuGXPfSp8wqbkcR6McmNb7A5AoX
u8ZuL1BBAe3tDJtY3ZLedGuuWj28N2Lz1EoEWmxF1JauZNAG2akiUCeyg2FNpyb4y2E+b2t+3RTM
mC7y9Ghe+dRqH/YioY0AKYgshOn25G8Jvwq7S4Pk93WuZjybQSKMiskVUJaNezIdEvTVQDlSZ/7i
o6tcNShpCW9mQKHyZpk09J/KduX6DAzJ01yJPk03OhHzSMgCbPXABXWaxmvE4xN+ZVpotX/0B9Hu
nII3PE+zLS6rA8FHGNAXhUTt9fmnONNCP+yDeMu+AaEZvhDL2fz7n3Z69Ef8bPR6zF4JzY8o2kUC
oAKUg91UGUfVEg7qRPY+6oFXdgg2EdW9x+iG0TNEa9Vh1WB7Dq41QLJKAciIwCJxc1LIMpgHP2dD
1eEeo5hF2rRp02+a1z/UUepdpCTarbt+3v+41iora6ZRjmKsb+JpclVC1lcfQgdrpkUkxxcM0nNi
Fei+NGiIT9ebu75w3z4/Gudd328nwE9H48O3vm/T3oY72NC0ZtA/pmONeB55U0F8MqFZXrZmXShR
LwCRMRjH+CaOWSGcBxW3V5+/FudPKz0bcC7SrEKG+Lj0eaNCKud0zdbPhNr2tjcebDN56gKGzzge
jyRRo9mS3ZyUEM6JD8ZVNhTJLCmlI5ruJl74MSh0DimOcErV8SD8zAI8o9GOm/c4cY59zk6+Oeh0
FqjZXlqjQx4bMi8KKtfDN2/f82fvUVMhJRLMLSJFVikJWoBXPfmekgm9DIR5RX852CAYec7otS08
n5RSawqQbTEbHC0d8BlLFJC+bAVCyt8MfgchW3+y7OAFutIDg1yu7aW/Fm311EGysSoICxKPjV2H
b54Rpxd/Oba/n/TkZhrwaV3HJSjzw8fMhEQkQcxy6tnJC+EyxUqbYKQXE3v6z5/pD4ukSwlr+xTK
/FV9/pB/+no1+BZyes3NlmHfe1zSkxXljqXz2iMuCllTRAvdjpZ2bt9//sR/2PLSCzM9HzoUDGf9
Y+EMNrArReCwPOdo+KClLDpvsPdJ27yaFlKWyYNOYXYtAe54K5xQlwAuqOQD9vXLJMXQI7w3pHpo
BsoBhUdUY7GRm8BFHf/5S/3DiU5QqQnGhTxjunAfjlEbysoMYr3Z5gC2YCwciiZ+UXp6PUCAyaR8
b0Txt2bWedPy4ZtOx48YVANWj+N+5EL6Cjk+XNdma6juUrd01N0aAz9GcK44hl6AltQlFl7zEVy2
4S1ytr3Z5Gjt/SRAOWpfD1bdrqKoRcMXsNGc5Hgvjf7Qan/bAv1er/FBOlw6BZ+LrX/cfsmuVU6k
WJN68AUrvaTJTpxytHD1RCKsiN8//zT+eMZSItEip91Gp+/XM9b1Y6SA3dBsrfzUt+bJtnlWM3cx
WSUWKFpBAMw0kMj+txP294rcIyiAzbQ9fyCg7n594rgxQmDEZbPNpvYJddyNIagOgwi5fzTUV5Qr
S/J9FEnXECtdev2L2GlWMGqow4MQsR+5lktLVxvdSy6miaCazw/MH1pRvEBEq/TgbMGU6MOqAYTJ
maIGgY2p2S+sKopChiy4BKwTdeP3SLI7xhu6caE4eYypSwaXgT3hHK/JO2AVe7dGDuHnr+oD6m0u
5z2uDy6fFNUtnq4Pr6oNZy5UrtfbsQvjjZ6N0V7DEJM2U4xhhs0r03p/GctQ34RKD1dsHPdMzCMo
F152PWbb3HTknTUM37s46u86I7w5g62Yh/qaNR0qL7qcWGmOlV91KzcAqyzZaF7mXBf82DjhqoZp
4Ueg+kouE7liCyf1EVaR66unpjrlJRWCHOjw7BuGHungPE9dWuyR+4pHswrfpgoQtjKibT8PP1OD
y5pVT+WxKFdNxR7g8wP2h/Pb810MW6yJ7KXPyPGfVuRI8+To5G61VaGztCYZr8kPVus+7yIsy869
jLobV6vf4/6vTew/7LV8rjrC14ldBrr9YaGTsUG7H/zq1gXbtUMZau+kFhCXigpu6RWuse/r+kJh
oiRDk/6mNevYotH6v9dU1FIObN55GvHblaHMy6ktPbvaJnK8qu1MLapE19eyzwug/cbL4OGmJ5T8
GNv4aT4/+n9opHs8Od1cihhBL//Dt9ycAqa5kOy2rRgdsFFE/3nFt7gMwyPaI3MtNT8nsZAYUDTP
ZVRFf/kW/2GV8XVafrZruIb9G76YnVLe+pEDZKybMrJk93hpYq9Bsh5n5qrW//qOKYX+UEuyp9TJ
yIZxarGO/7qyeTB4u3AyeE6V+d8KU8SYh1sXDx3hIbKt79JcYfcfKv9eczyd0zB4s0QUHQQpx1tM
2v51rL3ksR6tu2xEtQIeDgC3FV53ZntsDHLUwgKhC2piRr3C0h68gEn1TNRkn5wctWQQjw0tJvwq
GF2j9KkZFYqypo5f2sHfWKQe3zTgepgiFA5XQJ2yNx/kQ96WSDHKDNOYOVhPCTQA5SJr6fFt8E3v
vFNozH8IadpLAsopVkucvPot3Rzt3g7YRoreeZTE/+5pfwWnQGLJLgpbu3Z0Vd9AsUYZ2ls3DDaq
h/YdtV+3kINynzzrsZuM+DuapGWNQ63u5L2ggrjBEqCd+jpQyzLLqbm9KPBvYwFiLwzHA/zo62ka
jUewAsB6R8t/Dpo431oCCH9r2vZV7qeP7GQ6ME0YmFAKHpyyYwje+l8pgpJTiYTrOMvGkSyBIhjG
+F6vw26VARvZ+EY7fonYt2X4y/FzOSlrBwAosJlykczatnHsirtYilczKqdXPTFuci/90mZSA3xg
y9MoOkkoRvtWjk2/xGmcTgsvK7p1VsqJeo8AKmJYqMDadKpXMqnHRWxkpMZKhRIptRoCNkt29V36
1ALz3RrzT+eHBGav5RTYGfNsIS+5ssvLtijai5E2yfkhwyudi9Yzt+nsfY7nm4Ko1x/3zo8FybBq
1BwDO3hwGC0HvWnlHs/3/r3psxD1FRosaJ2QTUcpuOyZBULIfpSn0B7odYbo0sIgKQ7RoGvFwtda
nIai/jqgF1+TpEuYStiDXJrvTRlkszQ1dejF4XSlFfV01SULswiqq/MjTP7GK5nG9s6bkl2B5LjN
A+f635sKE75kr3IpoEStnCYZtjnt910z5gN73NJ+GBIr2rUi2/Zth8WhD+yATBXbu/BV9YjTudhE
QoTkmzjBne0VG2PMjSctKkCIACazNLbJOqaQ27Y0tNuhqG5UKtpTEefatVHTO/Zluw0GzVo5oRPc
hwz9L6KmCTHc8GPGFv80AhHoGhJgkUMjXBBJf802oe6RmS7gr3bXTbLCK34w4VzdVAhB5kycdK/K
Klga8IU3se7GN3ah4hsaTGo9jBJr5ejSfncJBrB0qQ7gA+Jlawn/MR1jkJtFiYcvN4NHN0ZNmSOU
YG/loa8YpsfRNmhhhGo65Sh9HhH4XGi24d9keg0E42s6P2ij7cRZi4/aAhOD97l6CImJu3NRadXC
qB6qsa5WTRIijUVJvXYLYDwjJfGV20jr6nyPrSscfRJvid7bGH3LHikerfooKuRFokq+WjO1Snit
C2o6dTm/STJqg+IShHmIAa+ttzASVhnv5WHuURKX4wkE8qHaxLll3OmogxeagoVYNmt/4m37KvAf
FBaClT54YmslPDF5cjhYDJT5WMCmw1ACpjRhZPSonejU37RKdV/DwX5WXY/OL8/R3JsWHFvOk8JE
7aTVWXtqehA5bhm9RW42Lkw7dOhB6NWmCJ1srRoQbnHeZneQQG9Gb3C/ZLGX4worh702aM2zMzw6
jsgeoXytrVKjcZzHahtklfeliy4qInC/Mv9F+lJP7a7RwuTZcRm0z49D4iYxvYS/pQaWVUT+zYNr
g0SCHTHuOkThZT2hgxvlVxaS9GtuBfzvyR3I2fraMxL3MYo3+Mqyx6HruxvLk6dofCztyrj3YK9d
ednwEEJ5fCBjObmMW+31/FNqS3nKG7hhWYCsps81Pg16rzdcZBYCF/XMPQjuRrRl9IUm+5AyAl2V
sYl6Nu+AgtBc2pWmMT74AURzKUuLeVsxPqT4eNap0L8NPVlDVRE3d90ArNe35W1NYNRdO98YA/2D
oSAaNgyTdlkoh7Zz7vcXfW4yo5p/jLs2vpM5Zo8e1E9Wq23lDWLXu/4zmAmQlr3Ld9HEO42KZ2eE
ifzWfOeD7ndK6zsuPp59HbiCetxZ1WnjXDKWyxY56duERrSMKfq6WrPguUcHHdjaaSEpDDIcr0Kv
Gq/O91TERqaAmexMWrwZB4t5HvC/6yEroys3ffQrwtky5fi0xjCg6spCBkvg1EJUYsJO6JoXrsG1
F1DstPNHZNUW/bWkjC7FKIpDaCTlwS4JQGua2N+iWkYw5uQbRrTNjSn1ZGWR/X6oTK8kmsXmLBVT
dHW+2BU2v43weK5ouk6X5xuHuYGR+PpWbwg5t/1q7YVEhNtB8DLJ9uBGbbaOq++Fpl7dwOCaQ5+N
N3DwVbPvUsgbVNT+qhADSuw2PBh6GK6cHElxXmQX5jjtasqIhYNfRFP+FnvOm0yS2yQhr6NLx004
ye/aWG9rOJOOhp47b2xeBfs+NTTrQni7yZwYvgbQZqLmCXbyIjDrt1gd8UBuKWCWQ2t/UdK91TVM
abS/btjOr/IBSYoAaopHwAlXFXtILbOPXtc+mViNp36eKpdXqQjnqy6TpcBGSSLwECVPHow1e3Kw
4UVbu5EwSy8C5bOsae+5kpej6b1N7TAscpw3GrwCZp4wvurUWA56W+JqY8JkhoVai27CgUE4KMVQ
fGEU02MHUhjn27Qy0nJPSgfytfRG5Qu7o2RKy34/kLe5iAdjY+XTtpHaelTmNiG8zUkZOYrxOxXn
DWiGfjWKeib3YRKnxLM4bGxZHd5WmbNX1pODalV/dMuHJKnU0iVkIbb1adk1tg7LNWBX4NCvDTLc
XtJ79QwQolJm0WJK25vcD27dcapW2kDiTBOzMyF8d24yCuANDV9P7yqNcX5MUw9HwM/2bUPmq+Uq
ZpPaFXRTYFkuBObJWOn1yBuyjK95qV/SKkHE621z3VyJidrTb6Y3zCcawz9zT1KqgV+QoUqlTYSY
17W3GbUK0D4htihCimVVWtd6rVmLxknjpTLiZWo+m513OTYIf5TDqZrAE1ibSdysq6i67IWWb/TB
qDeMqhQJcSpZhYV56WjUEXldyk2jTP8wuiwJtviutfjDC89613JLB+xYWPhF/ctETTd641Mhk8KI
ddpd2yZU9wSkDO5MDD80/kn9jBDeKql161EwtHCnk4hUdzFEkVxOVogQvziahnwgcrjFpw0M0s3f
c1rJ+HJxJ2bfvTh+txqMbP2Ug4hgZ7EQqt4kGZ8xYvxHMiK+VkaJwADnnHNrXxGPA7rUV6x1PWAb
WLYLCT8aga2OgMFB6B63B4SpRdKUK3Lb05MKws1kui+oOBAJV04CSwTeb9UpLrsGfuyYjPhqbI9W
bOPD1odnx9C0reh7zIboODFbgAKukFwXXJdKJfaZKYmoAe1qhfq0b6ruNecCGJejvGnH+goLPBkZ
EvJZXpXDIenBgJ7vNVJf1aHfgaPl0jPU9rafwvJQDqi+paDMpc/ooAo9pB4mLW+MDuhBCdXSRQ12
w89XhU7P2ANWqzKIN0DvalQGDYG7hUML/vxgF1vVoWzDozX03pbZTXUwtJqOYqlXKx0UycGkviEy
sy/NLWHBJzE/YWWPqKhdweppgMsFkk2yOnyyobC95fm1R9kAt0nEr4wG5CEOB3lwqd2R5KOgVrUy
Wa7Az6dA0kGNxzbyvln2UUMXh4tyibV+Z4Y10c5B9k2FZb4WYQLnW3XFoZsPQgLebYXd02GKonWH
yBHjrhidbcSwPRvMfp95Ib0crpkLjSLwwqtBsFtuo608HyBAiWykR0cLX5eErfMNc8GNaEx/V2t4
EJpM7uvWsZGoZWm+TCPm/1Xt5QfpaE81bKRNM/90fogS/ChzEa+nOjvIosoPE5l8B2+Yvnqw8xZW
h7CMRlSJyN6tyPKa2mIRz0e5appiZZRTfuDlITaGWC/azNrHHhf+mSnehnV6SOZ7Rh9tJycCIZB3
z54Kig0/BeT6clNMqILt3HjM05DkxdoRi/PjceqzVJ7vAlWFPWSK3ZnmNSYJDrYz1yuadjg3qIJ6
e9PYRr+TM0q/rjCgqLp6ispm2Pz4UYv89MAp1S1ty5lQUlDlQXZMNRnDcuRm1Bx5GIqntAizHw97
re0tchcfVz+Vab5pbauh1ggQAHaddgEE5JtBYbpmmOER5gvpNgnVpZX4w0UkmhPuSg92GjM0vWfi
yXXNEJw+uPq1ncEnvigzmewMKri12duwFFMN+5junVI6Vqd0KJMFxgF0z1pp8iVPEGw0ot6E0ffJ
M4IDTb56nYJzx+68j91K3zjwnghu80DhQQnoE89b2MwetIpaNU30176DP2e0LKyj7r+NZrsZvGjA
oiQ5m9oc2xfelWUz04O9jK439Qh3scfg9eFLnF+450fJhwTFp2bO5vnRM4fTqYx4bQW0KrTRWE+6
TqzN/K8tGCZ8KeZ/rbudZyE4mR8+35z//Pme3lv2kpQI78dvfzzPj9vzPy00I0fbrtXLHw+e/1F5
frn//jmsR/CJ+jj96bUN5xd//n9+vBJnTJ8ccxI/XtK/bwIGuwtCxH6CkSHZc88vONGcXeMMXKZD
csnPlNDzvdQcfv7x/IvzYx/+P6QcQAK7/OH8+PmmD+v/Bo6efxZh42yqIbo6/5FJptO6zopvTQtg
nFyFYpH5+BXPP/57M8UU0hBy+LTPd1nTuwvbh0DipdZFYbAXj6qG3O4eJnZdVEela/YJDaW7Kien
wR0cZ9shM4JVOQhvoc+zwCEe7SXiuHd09+2MZHGWRJq/ciEqMY6O0Tapoz1Z49NKhJ113Y5Gs0mD
fDi5M2qyZMidZTNbD/bI1i5J/ewRWJlJ/z3VB307RSDyXTwBsbPSuplgqX/zKF2uIPQM1Nl3mfjC
ji1a1SzkiyqbxLLJLDyNNmsPDKLvzdBe1o55g2AF2ecg0xVU/6eCjj389glMyCS++gI8gr4phupb
MJBTGIzExwoT8gBMqYcU0oTW4aiK8UpvMxiOUT25W9138MAiLsI0uaO0uobXtZG+ggEeBgFuMRPD
IT7PGjeI1+kgfFH7WW6g5pydhdUzBJaFv8JVVC+VyGrIF9U3CfSuupE27ukSYhre6GuYoddmXLy3
trPGFQGTdZTflcLgGbUUHp7VrhSxRvFUUVWQZxIMs6eLjAGy8Eb0WX3NDqmlKNXU2igK75hZ5Zeh
u+r0/BawRg8pnABompH+tVDFN+h4EVCD6o20knutrcZ1hxl4KfMBXEtEFOyGNCXBJzvLEjt7RS5u
vc6qbiuK3D+ENdoEyd7IyHtt15nf3TwwyAZ4iJBv3eIkzxalDI4a+pQDIIARiBqIP/1IIgXwLT+W
S9kVcqVXWb7C9W5web6My7fCDgfovXm8gSEbLkAIppjvDEIVdCW2M798kSXgAcewWBpNxcW+Jo5G
J/tCw0m/a4LpOxrH5FLgKr6wa++QqQHXn6OwPCE8kyBXNJgIB2F3A7MO+E0Gcc8nPFM7R9n6fkzk
jtbTI2STGB+Zga4zAIaAq2hYT3aKxVnEwa4xyxeqW7VihlNsQ2GqK+ku9I4tX64xli87OIP5IOqV
YryJIL1iopgJCsKC2p0WGBksdAf4hbynoBm3kjERREs4NsAB0TH57EzYGyA1OLi1+6BM6CnJCNEm
ReKir+Iu0/bTnBwqh9zeZ25eHknw4kqUQYYcE1q2AfruiU4iqqjoi4gJMUonS65wHNfHlv4QXENS
jjKvXpZOiDq9954Ho0wvvG9J0dXky23joI6Xk2NedrCKlnMUxS7RSU80UH8ox2Dpj6IBZBQ4Bddp
/C3aVx+PDzTIVAfrYbvREkKVfknIdUhZsZwM+WQNiEtljpc8LiicyCrU0Snk6TKt0o2mpQ3dD2KW
RNH3tLHycVuU3bVjghWc8Xs+fa5912Hu0RsgozKFQZ4XVJCeeZmajIUT3WZr77rOMihYmFP9ZdaA
lSBYY7g6c11HRz+d3nNGyXjYv2hF+d71g33RGZOGCzQEYOYi18qmchM6QEPQHcLcGFqTVMjoFbDN
ZsgJjGLLXawi6YtTROAl+mdZ4a5FzunUzKTp+x3ROXn4ykyHSydxZHY9jLsa9NU2buH2B2b/JmUx
3rACIoRRXbeoIX1eyCTGmtWrZFlPmbvXqOYIqDMOGbU7QL3iYCg2YJZuPtpaFmwyfC0kWXYwJybN
340KMFoX96uQhIW7drDeAudUYBSPmeNoCmwh+4gYdycu/qjAEQgfdmXUGV/t+VvUW1W/rwbjSoQ1
RZyvMFYKONDWiCyTjfKpmm8gYEQ2rbm8FRet8O0twJtj45fJ6ceNydrYWv57UEVssBhCrHW/Z/SH
PZA/JqroWOTIVBwZAxNy14IRIM3BKqdsTbpDg3D+QEE5rEyP+UUWBkSrWrmkuc5KNe8mza1Th3u/
prNiygw9AvblRRvinsf47I7goGpZ7c+EyiF/sY3YwOmLx7/3InP1CP7R3aSIsGhtzTkO4JLAd4XI
XFmttTGmMeT3O1vvXsZ8ivYiUPytbKmRwbHmumKueXTtlbJcl50ZLr3Gl0tdtOlBWkmxyCO5cWXY
vPaZejX1YSkTNju5Dg+/HoAh5O74vTCt/eha2zEZXXqhHjZcrTyict4qdrDXBqHFMbXMokO6uTA7
C3VNPT1LE55MLPOnqY1PUcBQI+yzeMssR+N0w+iRdQWZZ8ydUV7V430zExLTqHVIAw+/0GwE9xb5
aHdMEteGyWSa49eHPNn6tbnNW5M1imSujc/ftGZkTNXV0GSv2Kb2m7LTsW4KN15myRzQDspPu8V8
5G+63LryJ89HWStSWupklomyvyTlpWHH4HvrPptrLC8FBpzin9e64TpqDi1Qx8JsvauEHWCYavVN
bZWvJMxy0tkqOQ1J85xUsdyONF82Rac2Dl2zNfvkkDh6hHH1WJIompDiZVOFFITX9iAGDoJh+jpl
0V7ByZo2fa0uVDSY65FOPTjejjwdn4uLpW7BZaOfm1PDyJygr1TiEx+/zEbfW8UAiUT4nCjmPIdz
TstrU9gI2Lx2c4TNO+1VmLxBESmXluHaC74TDHhS61ua+ubW7mvWWHpdO6OeAlB5uF4ZqO3py4x7
p6uTQwPgU7VlsNfgwKCKGr5pjm8dqtkbPfh+CM6O5kw9mQzbBr9YCHR/l7QC9GOSVkujC+LryqaG
DUbzyvCLAa9+V8TXN7ocpkXCeHUXOrGCBWro4JTI/drh3KqvreBW1VZ2V6Yhts/QvEajkN+hjU82
HqbDldF9qbugvHfiuDsNkfzC1626b72Obb0DXtQP3k0VZ8+yU9VBLzX4jvOPKOOyVUvozYWlIJ5H
MGlXFWibfuhhccn04JXtusazqSpHPGcwrWcRIF0SQoxgmA9X3hxEZYwtNQGtJCeI452Jb30ljH4C
XIQY1IntbJ/CKFiO/KGtr6WbsYq+OgNU8thTN6UbgWsNQSAPZXYPZROQvDKQo6XvACCg/3WwY+xM
f09AsSDiP1b9NxoSzSmJsWm1WNb9KPcv4v/i7kyW40bWLP0uvcc1zMOiN4g5ghFkkMFB3MAoiYQD
jsExD09fH1jXum+psm5ab3tDU0opkmIE3P/hnO/kHUykzjI3aTIedKMha7TWsW9oXX9KWWYNKGB2
OaIedluUnVOFT50YSpYkNC9FHCV7C/j+OqJMAYCFCNn8lfjdxpl6CxVeDOAsiWhwo/bdtMqLa+bl
xTEYF0Z5Ox4c2IJk7mzHBLMScS1buH/uQ586mLMt98DSdo9r+9GxF4xuWuvcIAZYkhLSVoyJOImc
hSNviZ2l63jsK2rYoXirTfBSJsNLVJXBPlfmT6/VrUOQWufRYoxgEWXnDl2906euP2bsm0KrETTx
vn0HJ/4Tax0DUc8bNjKdgWDADCVa0j20hMtvwdF2SPxdQBexzYUbTaTctCOs1hLaWSRC9ijpfc+p
ayTG4mR2nFCP8InnKrW3ZsFERGMFhtBk2riJba30oen2MzyhA1Kewywyc535GbIqToqhdrcWoyrw
kbo61JL8HTeaXkRlOLjbsbzlJlJmMebBtvBreFVNop6MLN80LiPlEnXLDhprGrKoghiB3vE+YDwe
mhVkTY/Fm6E3BBL4I9IPt2fw0YtHH4iAjqy6cYJPw476Q28xGW4s8ijhF+3iIVVrky57peyEasHn
GtVzW9uYdncG1zNt866Cmkq7fJppZ5G7RiwJnOSd1G3wCn7wjn+/P9f4xkUqgK5jFsk6nzrJ1XOK
C4+JiqK7o6Ot9zpibWusCvAkR4TTNH4AyxDkOvXOgpuCCBPFuTseIlnj/mzwGg/wQ4FuPaRp5V3q
yl0hPhmfdeJO01p7NUa2Mh4hBFMVbTVr/DVRK94Bf8uW4dqdn8LJJ4ar3PHCwIKzX6PSiUhWiLR3
d/gdeYX7aqS/1JRHm8AZp7slC/awcOJMJMxc6lKcYe0kK8MuoH2NzTkCL/7YDzcF7pXirNPOIvXl
JYfKv2KUv5MITq7EpjIeyhL33GcXx6eXi31U034eg87Om/YaUcF8TVntXbSEKEBw38zoAKomcE+P
mWK80DtRHRIIgpto+dDYcbutvdkLKRuDS6BfWXvd5ZO+x+sv9/U835Ro0ztWFNNjbc+gkgCS9l3K
+smx36pm9q/fHxjb7VNpfqrSYnmnE5pp116yonbHDBRPtzlKxzP3Qf9o9/pRmOJ9YEzM1Bq6UyNQ
pXla0JznLsrpC7R6jRqIH6tVXEtLGivN6wZGw3DxWNNBl87QPvtq8A9UDIqpXFQ/mDPRfdsA7eLG
Lqxp47l6ASIyT+8s0Wxa6c+ngkHxJjF1cKPkA0Nt6VnnOKybKwcKOWm1V4luZGBJWaWjf4d3dDwG
MeJt2N+fSQXt1xpne1OpYjw6NKxlksAHEhW22jw21p0w463hM1Y04IHE6qlwCERDLYVpCewH/g/C
QrewlaPQTBzq90gQVq1F8V3iFw9SWMlesGBgAkoMpKXeWL5zithFsh3TNAfTSNYh8M0W9rebbs0s
6jZFl5KPOrEMMpyfaFE1SGCAtEYjOaI3qE/fH7R6CFZq5AejAFZcgYpsXIQ3t54n/pj2TYeLQO+J
ofN/FFH8qWHefMgsC6lkoQ6IqaBPRdZAyVgoMjjzfD0NVgcK32RzXLnxgSzbcVXnVbzzZlIjHAV0
hkgGypNpZPYqlh1/wu7Z2bZgcXYkC6lNlfhvczOfs65E9m4N9Wn0EsVSpCAFgCQPiITJRmjGz8nW
qX+nbDhCJF7gij7B425+NeeuJjozGe+jiPyWyTDXUw5IuOAU2hUDYLweIhzqIfE6NZrBIZk1G/Dk
YhX5KaVQStQAkMfs3olJI/uqFgBpUA7o+tzsR6nhDx1Btvxgrq5WEW+xwXYPNNYupzeGv0FYFZIB
q95Cmb7lRgogjpLCyZNd57Yw1zlHD1hgmA7sZNsnezz2t0IItY4CKF+DN1B7tCSskGrTHVIJNqIN
iKMEeph7n35nIt6sImdtOtPNdnP70LUw/fUGsYKJCDkvCl7RtqXv8NEJdAjekNq0Tphobsy6dv7t
2qhwS5bjdI/gw4j7qHal1oLe6RG+YwZpCUEBOJvVGBaIFx/oiiTRs1hISPAec+DszCsABRLxspaJ
8VFFm8aAlofTY2+3KthlClZJFJR7Bf8GoYHoIDM5/S6L5n1fKKKAFaJ3SSCoH7P9VDvXLu2vQT/g
Hwklk34nSqwHzTD6I4HHe6g2m2+Ijjky/3Gj7lznGtzr8RdByQlzS0LeCpIqiOuzjUOpTfdz7wVn
pcn6ziiJH0dNlbPQZIlaESFcWGZCzLFYHl3iM8e83lrjW1oCXUu9Y9USouLZ1bp2q4qr3gMEGaTw
nymnyIvflANQttbCIe9GJpJLRjLUEujrIOq2S44CXCs/lKl4g+DFpJYZP00qeh410cqNPsmmBCMq
HV45Afan2NkaRoN2XGvgYhcMv0wnaPdakJhhWxZwnWtixeCetEcIkb+Zh+s736qaEKP0sBlYsmWy
/GBN5u6m2GKspWGtoQoCYSmsMHH1EwHaBbksXfRYMVyaRva1He6Fk9a3AjhO+1hJAWVAxsghOs1+
aosPz7SzIzLYPmzzCTCTUM6+W/r6JTSibxNrP2HvBSaGa8FhFI7nNmWMXlE55t6r0AKf8aIqdpVO
XESlZuKpotHbchqeeLFGfA01vYleWfd9YRyx32UhW9WBWhaReG36Cxx/tldCNNadjSrnkA/5Q+C1
cASLlMlPU9cXz6PmdNuRXAqK9zGSwT2JO1stYbaWpKQvjk17o4KC0lpYiGVEc7B8M13bePlZfsab
uK2D3ayTtEWV41elt9byqr503nwz2JQtEynvaJhZvra7kjhFnx/coCbaf3eBsUfGDep7e+SEO9qT
C6RLDh/dYMJkTKEWNRbjPbGxowCMbEX5FpfGT5G1GVuO4jes2mJH7jhouvKzkI24Q2Lnbz0n/T04
y6jLjLN9iuXe8YeSRD0j2Np+9NM0i/so/Z7bMsieTPZkDWTAu453NQlC7sEoYJOPAfsX8sCaVdwq
7dQ4KYUs1sLVHANAZTb9yZ6XJiunfIlm6Claz7DI11IGC2o8W+07M4xVSiHy6g2Hqa0BtBqtsTLI
71vVPjA3JfJqg4H/GMzWR+2l+jbRhTyOym0R8hsbM+m7Q1WkHQ06Rwl15LWIvgyvLq+67ZCSQmbV
plBpunNjnkwvGGEdcm4EdBsqwDYSEyWDSJJQi2z40WZ1QpzQdFUF/Mi6UnCwNA1YYcmG8DvkoEGG
RX44P2PqgSRjGDRJ+xdJWuXali2v8uDsS2/oQ9cZiUglIPno+NrPDCOxjqd1y8iR+6CffNjQ/PMg
t5OtUpD+kEd2TeJk4t8Hk9hbHpIuJrTx2q4ia+exbJHCPcY5bPBhMsoDQPZslzL22/b2DyKzfBJp
yCAykiE5ePalZMgC20iOGug5AzLsYAa8A8yGBzmrXy0vGo4Y+8qdmnV3VbJ+Gm2Xhb5VKVQkinPf
boPT9wfYsb8VszVmf0m1ZXiRAL0EX+gr+07U1k9qSv1XVttXIqHFRUyVvzVEcvZ6+JZV0kPfk6AZ
Sc7iee4WAm8TZfSa7p55S/KaBuVlHrqRbAXnnKplPdbGtxY5KwVTlh5Nkt4q2WRHMsrqQzE6V6vw
xp1ZcWjNsmK9t+LKEHEfkoE8/mop17raf42ymuJ8sORulDaRvYE2UgdYz6lX7POu+YAmJG+KkdCO
dRkKj94CaN3VN4qq6TCCl5ZzkUEmixivtNahD+A0YwTfgMijTSMKmBMJOG8vGZhOPgb7KppC0Zri
WOvcoiS30RsShwDbSdIKzLgwQCgeK4AGgCad7SJk3xRj7F8bAbhcG5UOqj149xCurXQ3xjg+4j3A
utWtoGzuK8Bsp3GKnZActh3oue4kwSIwaBiMbW3R08ylfg5mg3vQU7sc0GU4SS0NGY1BKAzkrikD
Wh385bzG0eOFKAt3mwYd/P2KpxxqFRMaUUTnXB/3+mgHx4xa+tBnuMxd1aB3MrOL6DNtP8Zbvg/6
ci19nEChobeZxCXAMihgRW3N2Mh2OXtKVlBjc5iVTausndOyIZVTt9M1IWjq0BbtsIUwaqwXMCV2
kJ6RpvuW8aw8AEWtKRXEoUBBdZ8r7ZJPdX8gW7YhTCsGfaBEdh54LoU1QhPLYf1XYwQIAS2ckBfR
EqTTZE5yJyPFy9O35q4uvglcerr6Pvj9nm7S01QWli2p49wdl2SiVNQr9VDG6b1lMvSd7X6daWkP
04wlVs77chMrpe+V7KA1MuWpq9p9IgiFuI/afCoh0ZJ2iviol2yG+sT4WRCf/ZB4pDqXlf3DZ9Cy
wgrEt4S/Y1NUufWi9/u2/2xVa98qS28f/LS9ETeRIgYCiC2tOHtxMvFZum7/WRLM5DoT0WI1elhH
oxVO5umuXzB5jTnKs2/au2/0NtdggQbRTDfSLcWxs2qm493kXYREUxLFZU5sSreODXChGqv0KDFv
TRI8inzmTaTTnU+lpVYYpCcki7l1aRf+fJS2zn2v4IIKQAQlo7z7avkw6QQWy4YoCRB9JvMB3X6e
UY2DK3/BJxcsPS5YjSF7mJQ17ptRfeUKwJmfepVL04+gyJ7Gh4Gog0sNUZ91wyNpcwQw0L+dHOac
ax8zA+N7ka5MvSA6MIZFSGvtHKqmTjAB4G2bFXV/jZY2pahFB1fCUGhp6sxBWzhy8t0gnAR3srbD
tim2Zo3IjeP+3TNmh4q8bA9JOcTrNqnlZjali4NKNHsbr9OTzOcvxfubmJziZgedta/oo0PJszzr
vX4/jBw/qUf8sD4P+B8TWZ4JTELYYvsdq9U5OuW1YssyJ3cYGuXFNO7imuV22YIsJPvp2pKCdD+4
ZX2UPe86HEPNiTQJ/dzbRXMxm+ygV+WT5WiMn3HmHPy6pqABj0oIGpbOILaexyl4ZNjfHntfrG0s
AjA04+gJjfCLvSAodVnJE8Hj2dUk8yosrSBZe1bChIxpHumDJcM/E4PuuERUsKOlx1L9PocOvu3S
1ryW47cp2FlXXebejaS5XTpdPxucGWtiPM1NttwiWsbo1oURe5nQNg0ssJxsLpkLdu1jrJX6NRDH
xt1htsp+kSZfwNLUm4emfyjbLIN6bWs0ntJ4Q5iIgduoEZizZnilX+yHc6Rs/4eVQqelMrd2BuMf
qkOP7dJCpWzi7qMYU6SLrrKPudG80xHoJ7PmTggSa6NjB/cGIJktenJeFQ4nmfXiYRitW+lT69mG
YEKyfPBZUIHc6K4p9/cDNoirAY/WhRFyhFmHimgJJu4nss3aCr9R40D4jOKBdy0f4pZ+W5uHYZ91
3a7vJcmYgZM+RgjjXL3aeJyLq9zq55PLAGM/ufHASIZQag1boAqs+KVOGLvGeRORPlQWOBgrBtC2
LN6ziEIEWEdyzYvO3DVsR1/YbSPTuzLZc215Ty6mFeaASWHxv+Td0j1DF6j7vYZt6GzH+jNQvPyr
tCquQI8Iv45JX9/ofNbIty5sha5yoBjy22jaTFCi1iVA5HLuE+onWvRSKv2sM+uHrd49tQiU+bkW
yauoGO9UPn4xIte2tjFZdLSEQ1KE9nmvACdnRGShymQPFXAIp070UOfuhx8T7ifc/snU4vtaILjt
JIkRkUssuoz4MkQsXJ3J90/s6Us2wUPKnCSLyM4G/APztL8Sj3Ab8B28uTWDTymTq4HbkEWJ6YY8
k7g8InD93dZtTPc3CZLSjTayZDb1/SElhuFix7Z+hsa0jtca+6C3zK7qk5vxhjdkob+1dU80Ry78
kzUg7+sa4e0yrc/PKiFzUTlO9yx4czPslS+IqdId40Naqjn2DgAnDVCagfo5sSKaEkO/EynoA+UH
ztG0wA+3pYu+s2FVb+XWLx+p0HPDCIdqwKlWHgn0aCqG8XGa3PKktdHnyDjoMYlSwiEKhArB97yq
QGNaKGGxu2F85dZNTkDCl+dp47i2LJSdQGWMFYS7ble1i+sgSa1nZx7EKjF769hEvfVcQaX9z/90
FfcdtLhpW2ekouglsvCsGPPDRNo7sJT4feqs5DlTjwFIzpfejOLHwRrQXKTpNRiEdg/4YKdEdGOq
MxGxFwjkeQHBKUUkXozvXUQ3qmMPGznA93kT2XzXBo7HOEVONwlsXsNkdqozRBi0OdZp8LBExUFd
vc0RKyzMBeqIN7Pf1TUzhwA1G2CBLtjKjhbaQYRdLPLy2SE4sckHH39JVlycCR9kYbHJnZCab3rA
glu2uygqnaaEL5l/MWogV83UUTBAoD5QkfNIUGyEY86CP5q0BX6Lkldvx3nbBfSy1NbT2aXgJ39l
6KnvNGMfGHZ738+0vErG5svE7qHt/O6Rb+xrqutgPSMP2XRSDPsCGVpYtzK6Q/bdbthqsmCNavde
oij2Scrqu+jUxxS8edN98XIyIIwbQkSSjjwZEg25ig3rgU7XfqCt7LD8OKdcc8ZNO5I/YL9OTi5v
VazVN+q3ONS1TOwcRX00FPTYw9zOF2dkUNZO3mtn6d0zEltaXC+frqx2jMsclWtyFqAul8phAzm9
125rnL8/aD3pMBMeSOYX/B5rsn0NJn/nJ/OJ1yo7otYzHskoJehYArSOrFOUj5xpBm2N61m32Xhq
A818NX5lTXfxx4BMJc2M7yGKvI5uQNSY45X428h16epmuM/9+Q4HbBQcQd6kNtBXfCQFyQPsNwyy
CAUZDk1VN99EA3I7Zm5lC4S3oxLzobOzjzRAezmmynpFJyUQ2T21PR1J6hrxtrT6+iya4t6ze+2e
hgERkOiZ8cxpfTJi7dgoXnmgKa/ubHR7AN4gFL3+B52FccA4Zp0Y2cX7cTTybTDimamzudgQ09Mz
OJG2O9KqCm9jxlG1LvHO4TarXwRT8RXL7o/MNsXz3D24rcgJdnGGzdx0n71qHydl+OvRLoczpIpj
X1oO8Lj4OQ4qnbif1g6dSZvX3BP+bjDt/j8Nl/+/gkiBLJr4M/9nEOnLJ5q7ov1XEOk//84/QaSe
8Q8brU/gLphPuKELUuWfKFLP+oeNdxzLLeQJfcGU/h8Uqe38Q2drYPg2uSWWsfBLm7Jrxf/+X7b5
D28ZmvAnoHbgI3j/LyTSP2gCZuA4UJw8vkHbwn6r/+G/9cEdzEnpO/vYDX75Cxc5uc7GQMpuXP2d
N91aPtm/QBZs/PLcCDDxwOno/Dz+MDxz+1asQONoD0pYbk3GwUjcRwtDm5VsqnlV67+bRj90clPp
0zko/LdKGw9ZzsI16fP33MuPZVY62ORQAQ0tbToNLFMSMBF+kTyjj70pZNEr17VOySJKUstGmScd
rpkkBmoRNKZ0cWXs7wcQyWhj2Bn0Wv03jmrvD1fx9z8UkohP1CFZBby8/9XhS9WR4fvxUebE9n5s
0XBZLL0QLjlImMhLNADCc6P/YgfwlTGRVGP9oCckFH3vIhLVkkiV74Wef6H+v8uyfliTgg0nnqWh
LJhWT27CEKskJ71shrDOjVfZifKIWaTL7AMMq0PPpJyhmW1u6AkIqCKzmWMq1AlI5mg5UpWU28BL
XxJCYo8Z+TRZSJYjt47gdLEz7ucacSRxaHynNt82mDgGIx51XSC1ArdX+4YZtIETWO2FbzwXyaSH
8ZI/5wfpHgs1qi0LjPngJV8kW+wLNTz0Li8Ac1G5NhmXzp9VVj1IPf5ypYlmTSZPqmNWOSA75J8F
A9qWP8qK6zQK+g90BOhQ3GxY/8vT+hcYW+8P3Mj3a+XBtjSIsnZ4Qv94U+q1ray8nYO9YISCbim6
pZZ8D9Cx9wXT/IISI6wLpOGxjUC1Z7VLmceSy0X/C4UsjCChGRl6Fro3PEeCeZHnbqLBNNdmMhwV
zsONUyGya1yUSzY1JKENYSrYNEakWtaqHjnZ23jrT1fjFc4J25E4+XLg0aDxtCkmPIrutOR9X/Wk
MA8D8Cg7+JkJezxaFDCZKO5IzUAPkjhkJ7HLF4485aZ6ARf/kJe88bxRoiLs7xJDvjcOo7ZmarZE
ffeMSMnhIzDpkhJTtdjHHW+VjTkW4aanWABIw/8w4nFKvuxCd0LhB1fdGPQwQuQbijS9DwI26XZ2
w+P25dfyyAv1mAe8Y/7mdfqLswPcKxQSYAEQmP+kztlWx7xhCPaJpQaM+ViE/NiZtgZis9ZccPZv
//4LGn/1EINzhYwAbM2B/PxfH2KnN9gDGHxF1BIn5boPs5+Qrrg8DHATX1VSXCxNsonxuzeJuTVM
Sl5hrzTlpitYiicL0JPMxnjfdz/+/ff2V+9ZSA1QEzhMCX/7gyBgGk1R5HTGe4+oVVLsdjj98xU3
GSJZRvCrriRfjZzmv3kN/uLL2gArwN8BZzKtPxFvSMZMPxs0f0/m89foQCtTnAcweL9w/kREf7AX
avzbv/+3Gvry0v5xbTgmv43rhmvqv91RKYbEYODB3eutQV5BDEFyrJkFZXeRQnDqKQNBa48j1H6O
Gu8mMS+F1QiBuvT0L+CgSIEZMQVcSzx2ZKaSS8UevF9FukSAy6fJjGBH741iLyVWiG8EiC6E0HXm
5g9YAJNVNiWvRa1dC9s9YgLk/CXxb80obFPxdQmJETTFNuNPNbS8Nx/cxaLnuU0HOSk/BC4XQEw5
h4QmLN/jCbGFR3YjPpORjmwmFaG0stD1a6bNz1LJYR11wz0RzhG1O0N/NpnvLfnBErUd1g32tLJq
cEIGkjhL3/4aiXE16BXXaYLuCfbkxpdZF6qwc1EgTsvBk43znR1zGWDxX40TL5siQMv12QuOqGat
bLoh5HrujOX/5WoNg2l69FrunEqD3dolwY2gHb4xUGJsIq03HILQtZfbYfIaKE1VwaoH1o5AXEHA
V9nRGI84pELm5n/D7DDMPzF1Ns+lDljD8SBBg4J0lmf3X6gtEaQIWP31uI8DE74AyWZFf99N8wLU
hRHRB1dfH5mfGyRrWewgReud5wFhZVbFh4lh9LrfZL3PlkvHgxf5+t7w8f9medpt85SLiFpl5Qws
zUhCDzW9i+9K03juoBKtzCVLAe8GB/q67bCgCbsn4oGNaag5v0hmqAi0mhkf5UQR+kwAc/KWQMY5
mwgHZWNRycsyFmzYpy9So47IJ9GZO5BAiBUQwyPb+mrLmoPA2gYeMYy7cznbBMbh2kBsdRtVpIWc
WQxMISrKdaLmJ0sXd5lTPPqVX4TuWFuhKqUTKsN8C7ps2GJvZHFZeGFG9vSmTQH2+TOimo4Siy3W
oZ0NVLFM5rSi6Lai117RUrMAE+zWcuu5mcsfaHcIJWmc13oiITnPkqc0JUymilfMALV1GqEeyiRM
2Ua7VHNHjFuUrPvWu/J1ER95ATLVGk2tjwoFsJDFWho3zcbX82TtyuFcT2m39vkJeRk/KvulHVgC
jlX/WFSwdyuUV4w8t4WqyfZSZFlCZs8PUSqugsIaAj6NiyuNLQ4DheLd5O+KaTVGJrfTTI5oSXTM
hO2EaHV+esncEZQUHLSY4kuROUcQ9crh765Md/qgNPPDOcC/307ZUp0aDKCi9RSlPcoLwehZVMcu
dvv7psFE2s+MHQmpW1epVR5GL4DiVvGWSFSJRJyx8HagawSmkhP7LsEhx9I81YWjH9RyOVuInH0k
uxskGWItjfxtcsjNHivxMsfZU+pUpyRVuLgECq9FV0xWFiunap9VFumSNN0e5kCbN8NUsLbxSoTl
zih52+0RblM9+WW3MqfgijlfrXKtf4obEsGVUT/nPK5hb1hXckA1vJjyZDTm/LH4izADIJt33B1x
oC9O5VyYNEqkEgKovmPtCp3bpRorTkEzNne6IMjLIZawhBJDtk5q9A3aXB0hR6aeRxMpxhwgVAlG
NstMjnZebtZ7W3KXColmIdDI+BBDCOUgoZafOFEmIVb97N2XpNrMAnxE322Upn3k5XilaA25bbww
sRBr1GNehUbU/+jN4jHWef1zpv4nZjVHyFQHs6dCdahWSPHJt0WnPVkRJ/NccMTaMWsN6DlIIK/Q
GXie/OGx0ZjOYeIToa2Zd3PdMPPEIb0im5JFOQYwIpR+WDw24Qj8ViHIJa0tRVaackTnO3B+P2oL
JXSTmCRi5hPriIi935hZH0F7jET3u+K0OdQDz3EAWa1xoktWVU+F7xyu2yEQZ9JmzNDXirM+1luX
LErliReZ95+Vh7u816M9J9ulGU+dW/1gYnwLGvNd2kdZzccKZDgALsD4cnEis2jBzOENrwQprzvG
fRXYa4e0XaIbZn4IHhaJnoACBg4hq/FnBnTII7PgQ/oYmh05PmXBHJNqAIXTyhmAlj3J2xz1BOFA
emQmsZ5QKmxiFkHIX4ydZtpyq7sNer7sri8iRqn5ahjL+dI3bCGVmf1IC346wn5R+pDfkX1R4tNS
JLMOw2tgcptoqc54B/LT3iux+gRGdbVjV9suSgbEKXttJJKsgzVJ38iaZCKh01xw1EibQz7nM+ie
hu6jf6wYqLHo8TkNTSypdvvsBcVVa9W9tFrgZAsbeugCcNH+pmqQPjWz9+zR3xxmFKqhGhPOyLnB
I5xHLDwJKPdbkWEIwHsaiPQjSm6Y2sBaMw0WwroWMZT/OSZR29qhiGW2JtIbdmZGRLV7lIT+cihE
7V6VwYR0T9+0fUXen2djOezwCyVIWLFbPqsAhkRjdkwz5w6PyiEZkJPJSQPFw2slg+mnlrzzlDeb
iAH2GqTrCzLH62hwV8cBA19VoyIHw9DqaPivep3HB7fJdxLg9sYSCJsE6LGV6jsQcfqdjqWTiCgB
FaODIzBbbypgvWiHpiIe3C+5N1FFnBy3OCor/mWZ8O7jX7mN0oHFbLaimnpucaySdK/StXKGoxk1
r7oW/IryZO+qgTYi0l6kOw+hh7SWXr+vNiVMnk4HsoJvIed4CafMv0+9sQhbL9sH7D3lQBspsyMx
Il9pChLI8Uk7afrydQgs9q2uAahNXEpLvEXxGwiXrCAMXAewtUqtYGeocQxbYe6//y5WOWwEXG/N
HLCJyJzQIhcKUaMzrVCezJWEqRQPrwLWS1hr6B37VGN04NmEqHTzs9Zl2wQf4h5oFBNj/rzQOXNb
+eXgGiR0WQ57YzJey1mAnNCdjVnZxka3gTRxxjGLAKSfsHcY6+BrXL7Y7Jc8aixkhWrhl6gYbXn8
jG7aG8nAxrj5o2XBxdX5xgrcecMukSb6I+gptmJei0lEmwN24hzxRZ3nP2SpkYiVrEGCoE3p8a05
KiMmMTA+RarXx276KKCMDYNGlB1ThIOmxrfWi+9afNZ90W+DQoN552jPqA5tNAskuw6qJ8I+lxsD
TdOaawBqkWc/gCAx2+Jg11p11OhcGzLeXQeIiCaapQGEWrd8IJarJW0r73EKOFfK1ZmhqDWufDnl
q27WmOuMaLNxjFSHb5/qOIj++P2r//shXgYUeSq7td6hCRy9aGYjGe+mIvN3ZBqoo5Xp6uhW1N/t
XF4gPc1HUbUzyn68RkE2o/5ZTLB+a3q7Lht3lRPvkWGfYj/3wyxrL8II2JNWxUvt58kWPDw8qsjk
5hggiAhPVEjijB0WgbNyWFYV1roYTLWoM86piT1N5s+8xbl2bXiOeMlgHsRUI2y7w0rL5Vo329OM
ZKVqMM/Fmvzs6uRhmHOQu37xiRkAVsRVJfQe8xQ/RNF4pkwi6ctjlwjZp2jkUyUT5GflZz2Mp4S4
QtDgH37nvttHf2k/+4DAgLz8ZCT/YLb6yjCHnPbHg/RokGfvyzMiO+717nnssk9qqFNfLWWKLcA8
zFx9DMN8nVSPyRcwS9BeZyBjCDnOMRIF+Tt9HxHJejcdB6srNmC++axganJy2nhcTbyIvQatTKnd
uHi/v03VrjlGG6crX1wqoWPbxyU/5IMhG+cU5zyiWoIPtJn86Pj9oRgy7agnuDrBF5BvzlsWLezO
Ri60Y0hTIYSR6PWSvHbDqi5vqWx/NYsX+vvV/f7V93slmQmRTKaIOtuKO7GLjLw4ijTKj9+/8u0O
72rl5jgLg1VTBzfXhM+PavwnGxuDFBlxSGr9R5wy/Rn64iUifLlYBhp6Kr/SPrrRMO1tNsuroHDu
zDZ+DixwFZMb8P3qDgm43G6Fnreh0cVHf2K+E7cDjWuPb4KH4JAu0L6EhF/UtzTrtoUaUYfKi/X8
tz0N5IEzw2xTHPosKGE3sPcuDRq2xNnOdfdG10Z5pGs65LSzi1Eg5Q+AZ45se2hPWPawAEq/WGVy
Xjra59inATgV/gFoFYA/j0YYQ3EIbUrMo0d7WeMiCMdpMjeV+yWXa30Z/X03iREEMeUitLXzdv+d
ef7dcs89n5us6AlsRQs+NF8WCvxWElnP0Nk2gZ/w/mCE9z3m0vLghvLivZpn6lqZYxrP0l9NJL+Q
JG0w0R1cfBhhWl+EriEijjM0f0ACNkmrP6bwIEkS5H/ypnut76HHldyursD033EesowNNZXgxhhj
VmiFwmRloL9yA7F2zYcIkTLXMyVcmqgPltBPRGXt8bN7q9qSey/rQPcTXJ5AoMkYkd+Rt0Lcso96
Do6HX6BBcs1h7zFPbT8aWHzh8o4ZZ+Guq2WO6c4mVP1tbzA9qFvMao4zrm3svatY9x3GCLyUPhoe
gv904GkQBsJuGSv+B3fnseS4smXZX2nrOZ7BoTHoCbUIMrScwCLzZkJLh/76Xo64ryLrdvWgpmVh
BiODoAIh3M/Ze+2hjHy+1njfus1fgaN8/8N0rkTIeJ0+4gotyiuCuL07UeGw9fJFdLNcI92jhpEO
58YyQPq3XLUHUuVLk0ETNfdig28bkY/Gh3K09g6nlEpiFRzcy88TcabBcNyqIKKPlh9i28/FCzax
BKxg+jHY5W3iJ/TJUZ0Q+Dg8zOhvVmDkODxS86qZ3r2O/Wod14ymgeY/aDH059FXMXdsFTehipE5
8XvcxfdaQK132esA9BJLrcPfGRmdDCNpk0L/Pc+MH6L+qxAC2FBHLR8Wq4CKI/0HCDaB9wTjT7Jb
8Biztpod6og1ZPkBzEhNqVUlxs3t+6axfmICocYDDI1C0q9YA0hrPYInR42CX3HZpAhrh60ZYxFK
f+MiZ5xTxNih+eBl+snYtmTg00c3bq7quCRnrxyJbI8dfDu06WM+YlMnmhblFXO5nPioVacrp5Li
+YS5uMBXOxQUG1aLl2xmh1+NLb/rUtwuKMZR2cZsMOAbTanwaE5ebDEBG4d8zhkvoG00RgrDJa6i
AxwO1JETpuUwt9HIE+pSTslHaFGFEdpNLyhKNEl5ynLrIfDqdEf5nstxBPeLzOxtgXhhnfQetk6M
HNIq2oMfPEIgjPdk1HDQxhRrmkPRlRDYCbshjZiZAkKvo4inY6PZbyGtB2YF+BmKADF1+mMI0/6Y
dnBKMm/+nevPyMX9lR1RWNP89CMeUCuC4VzNBW+SUjcTjX4/gAnMTapzekJZacb6S12IkgU7HvUL
4qrS89KTQRP3m/IKP/PgYeTD0z3b9zJgt2UABYi03bpVx3AHDOSyj81WMeDiNHciIGsg7htjq3f1
vcR6Tt5j+lufOdOSbW9yqlyRwWZsgsmmGiaMs2FY2oaCvZ7Xe8OIfWRr2SbXJXU1rQICQOKADpOG
k4z8GQTBRVVxg/QGSMJD1Ieves5BPTqGtsl8wNfoXKijMQoOcUHBQo5ISmdCBRT6V12lDb3s6AzG
qGBWYopDYlEg9ZPhoHFOQSA+C+oPtNrgydGz96tgO8QPZM1/NjUGVldCi56OTPhv/AHHgU7FcKW7
jBJHpjnSmgAFtwgj8PfBqyhrgv6MejOWu9Qa9sgKyyOdgtfYaoFXDYeSipQwElyYXtzSdcPbg96a
3+PFaXMGY4BwsUC/NyKj0ZFNzw7B2ejhP3tP+9m0GLoaoVkwO+ZdbR4dwbAQpQqlKLzlCCaY1SWv
VRYRgDqNH649aCvZpxjnsps0F8xrCoHFF23UqnfkFavIgbDCp7op1t4cX9G3Xk2IUV0JdD7L45vZ
TwDPY+HwGz0816XzQ3TZG1nrN3nsZVu/15NtkrE/ujoCSZ2uvIjtNxHM+E9lfdV8eMKUbBPs84m/
0dBkWy3KH3bUEskrwxSnBcChgsNjgElzPm0N2/wVzEbtrfWgnrfUmaPVEu67LEK97vI/7jfYczOU
iidNlt4ZTQJmPC18IOx3Pok8UwRcziH9qE1nOeMUmlMcVpyXViPsm1MZmROeKafRT8t9PwpuBfpQ
3EpeTnXRLG4CGrLzAC1SdO5Wp1hA5oURbotB3zsDFMJJM4HUpikSKa6YgkjTEN+purUs0hTEQ8y1
e5u1k3FaFjBiI+a46JjaKDW//rc8MJOtQM1/3IYJdcKmBPUamo9wXOKbahNiDss58tKSLCrKIoci
qLYxJVOmxvLYcTmyz7rPG6F0zFaBwlF9L2y/ilem1Y3bSJGjNKv5ym34n6olMEyaSX80Pzaf7ef/
+lW0+Nuun/mv//O/r7/6z/+cafr3U/6WEghh/Usn9Yh5reVaju7TV/5bSgBH+Vs7YBBj6plArS2b
OrnroTj4WzxgIivQCRDhcYtmjS2c/454QCixwX/qzegO7W26cfSgUDgY/088AMrosYekZ16UYD7p
6U+7DWLQEGLHKow6OCUaPqUk5zwZfWKiB0ibRvZNw8h3NRvNc8CesYLROO4wpiggQbO1KOJoTblD
VjYzrqAKVRoNRSExfoqo30XBQFBMx0h3UMkyuiyZesxII0UB3sd9bnKEhn4CAM0XqtNZ2nvhnZo0
lJeeSpFR2tQim2qiPxYj+dHnkzQjZvhJ+2h2Y33T2NaTR3VvT0ur3XEZCxEg9+42MfojqVb6SVQ2
RGDK/y8gzJ5ss3tpMEe/mv4AtnG8+sC2j35HFLLZD7jlyXU9QVe/jVwD7b/dZFt0jD+R1YXbIEAE
HQ+uwP1mndAf5neal1MhiQDAATZU5T2O8CS71yCqMmBrNoWhv+Lt2SViPvt2diiDsHovS3kHY/8y
V1G0GXqsTEYxnOBeMK5tYLwQNosI8x1jGjVd4Ui0FgNTiFk8+CFT6uUZJCiEK3ot89pAS7Fx7c7f
OFHGAEsmvPfIBbxJeppm6Z09x9W+LYk25QpM0jmnPANPHuRUCVUFfHYDSm0dtdTNQvzis1kEO9/6
y2GYvpbA5rLIdEhT94NrXK4dcZ4nad8OOvjGIr21ahyB8NsYRfvDb1cO76Od1wfcpJygYhcw3rCJ
uxFUA2XwDZpnGrBFhi0gsHZ2ShHJLrisuG6KEREfRISEaZ1ZHeAJvSW/vt0xm97i+OYK2wG9iN0Q
M2CrMw+eMX/2mrgjUDe9mBP5JrBwL4g2dWQQKQaz0LfXPa6+uzDR4kuW9s1GbRv0XNpTCy+LHOcV
wdEVw6me48Cbun1YFjgFUcpldxXyqsAu2xv30cMsfQglonmn+203fXCpRfmjiIlklzqFGANZGeOs
aDgx23oNLemvQk/BUdPgPJPueaxQHVMrB2DR9+bVRL+3GGLxtKIEGyCzg8mIQ/cQNygBRkEklQtq
AvMVJmQiKEAfFRNNEGauDlMTnxHM1W91TJw5sdgRJelIGjntqhGbOr/iEHfIzmIDARvs+I1Tm9lB
N5m2DTQqAtl4d3xqwjBpxYVDZkMtDVOgcsVrGSfyxivLgrbXk5lF3XvdERcZFs+6rvWbEnIQSupR
bubxPPZDeGaUwSgsatzdEAfeegIGQfUgBngJMfFTM+OLUNqfTAfLQm/eXXlBf4BReUwtEr2bGDd1
MBNhSKf+1XBzVPNMHzcVNeuV6wJVyIjzulL2uYksIz+o0xWZR7nZbMNw1t4JN7q0utf9qruqvHH1
4IYSXb9LE2qFkQiiM5ohBnVGROYaCPNLrHk6I+ry3cD7fA7rmCn4qDDfEshw4GFjdSY4xzPk7lsm
/vLguHFwjCsru5hUC5kJ9h6mMNlv7BZ0ly2lsWHO0jEPpwoYNIWLQgl+OtIxsW96P9iAhgzXbhC8
tK2VPFHxIRQav1dvxNaaPop3wvwAkU7Od3zPdjLZEsakhshoMMskv4ky2/laZElyKezgKF2Lw42f
XHOY1EHkbm99c/wF4s5+TMPY2uRJi0tl6s/MWze23VanWnc+Jq0iTjjMz5z7KbZaAahb4Wsb8F/y
tCxMdauL5JBBCuPmcn+5VcDpYLAAYuTvx/EpNWwv7i+Pf9/9WnP5p9v4vNLy0B83l4dG25l2chQ4
yHiJZZXl//94xQ5Sz8lMjWfv0/DiirL6WGIChKu3iirn3ze1kpvL/eXWstKy+H4ODXisFsvDUMx5
+vdD38/5/t/y7OUBOiIWeiEbqSaFB7yL6r3+60+gLZ9rWeHr7ZZX+ePm19OWd/m6afrJmcM9239/
+D9e+vuD/Zff9WvNf3zP5TljE5RrgGbY8dVG+n6d5a0BZjxONsD3f77V1xf8/ur/eOl/rv7Pb7e8
zR+f9PvpX8/84+WXzwEqkW7W9yesqt7Y2DIrVw3TRsDH6rdeFpZTS6BY/9jyy0Pf343uB1U4GBuc
At9Du0cpqJ7wtRa+RpwEPaYICkBO2gK/aAzlNYRvtS4hEK29KO4AN1b3uSbKkzsF5SmpcGitx8Jj
d1n++/1QC/VxTwv99I//L3dt9eTlFb4f/XoVGTa81h+vGFCnTioyIWgu1OdB3yZ60pzi3quI7FU3
tRoY9dd9RNZK7xd7mz/+WQRqjl++fq2yPLA8L4gmsRv14TZIgR+eOw1ecpj7eGWLaebUH6GUoZxO
akx1IjqkPi23GkuV5juTqhVU0Y2Rn1J6gLFPDtz3IVotp4LKuBq45ti+5bnxZy5XKb8ZY+DiCGhr
LWX/y5W/OJMD2S2mj0yrCNwTrgl/VC2msv974XTUmP+ru9/rLU/j16iw0hbrCic2CuvqPErpHi1m
6rE+/igiH2Q0ngfqALSeqdAO70HuPJZETm5iRzL9Mdifvsvay13ssmuLLITDNOxNhjgnL+uck+5r
zgmhJRIIIFJqoj0gHWAh1cIrSdeiu9jTkSjpaSgcD+W0/rSAeZa7UP7Fvvdw649OdF4WwOP8dThx
NS97QZ4GV+DiLDOnVDJYb2NlsGuXhTuTojgE7mFhmS6V+WXRxdrvSqAJr8qqpKIamLhxRucOYW18
nszZWE8a0qSRwp+TBdoBwjXalpkSk+W787rQbPDtTkns9cxgs4UtuKlxVZxcVyItxRwAVDkBy2Ma
9Slp0Kvqg8DL3tfvonKAjZJ906h2QDI+5IIiB8F3mbE1cTmunLoN1kPkBEekqvY0i5OvReIkLMiN
Q8XY2GPoR9jnCZYVC3VrcID1g3Kmy889hF+oLoRebgvmLaecGG6uWNrft3wnUs5V+9JXZv/1G7Bn
1y3iFOCaDACAeKrt76rF0HpYrbIHpDLlSXf76uSCEOfSlZkHvZbDfvkMk2xpbLg2ro5B3VzuI9Vn
aMAwb+mEGOoXsZkt5wdaTfQwYjNctwoj6+eILb8X4RR509rMreugFQJPvQVpV1P7N5YllAe6MfWH
hL6FpVoq3zvgcusf/5taQi4iquIrT50NfZdiKM06vHrs12ZvVSdDfaU/7jvICGlLEx9RxOrkQh7L
v7+O2tjZssXVwq8GWNQzSQLL7rR8vWWHy+eJQ/Prd1B9IC9QVUn9SDh9flq+8HLre7H8r001Yzt4
5tt3q4b5Y3HSWgOYsPcf/ZsRygcIB1lvlmbSsgstt74XyzZY7nKtZLiaWAfb52KPObE6hTUn8WXx
fXfK9PchDLN1Mel3bTyAH0AOWp2+bpqg2GgD2JYyyECJVw3PZNmr1eIfd4kH2eVmGOzhVdFuBXfx
x2JSrdHlfyGEwz27xckbTLov6WD8avUJpoBJ+s2ygB1RbceA30vWNVgSi6gD3DpVnFrbhYu8bL8v
brLasMv/vu+2WXGSRiOOgW05+852dn2qUlFm+vbT4GJE6xxjNVZwrJLBwFweoo5BAIlwXH0/i0Pa
JqNyM+jUJQtCX/KVCI1sYxCWwpGFrMbQgBJCF+h149YLgBAbveuc4glP7TwZHfZ5sN40sW/COHnC
Dx9vQ1mhm2gsiqML4jn1whkcFCd0z8C4r77F11GgAbghNA7zvWw3g4qa6ADDNOGkHZa9ozXzdEcQ
yFPqcer/+qXVre+dwcV+frIeixGKX6NI7Ji7mjNmHbKSzZOP8OrsqoXGZFCr23Rtl7I5tctVzR9i
cFLrIvT9k8PQ+gAbYtdH3QvUEW0HsZxKfUaNv+4jHNCGsG9i1VGeoyE5w8YAkSur+zrF6mPNrsZx
TpyPbVvE4NRdhzJUz9bwsYFQg9LdSlzBiPwp91fwPRKD/JEColGqThbomcHYBrqGcFvdF3C4UN5z
qcVFGpyKgraQBTNo7XuMeXU1wMav2yAmNBcUygs57RQL+istgn7rSh8jeMOx1DRPA05kpr0qbp5X
t0r+naWBt1neZ5jhg8IcVDDE0G3g0o/RWrQtIx1S7nOJmqRR13k5NNUpEqW2i1txU1HchBSr/rc8
OicAYhvZPkUd55p5Dp+DIAt2CXCes7R+zJY2nQwZwjeFJxDzcmORDqe47p8xoSuyHZr7LqPMjeVK
gs9hAxReAiM2NW5KPPkNdYEtWGdG4b8jyYtGdf8mZDhtvQGkQjgAsfBow49+TQmCM+WyKCDAAGvR
fxFkJMHm9+tZ6o9eUMeH5pSUdP0BI7Rft7opRapFwtcJ+YFzJPDe9UaqzhE4oIJzCVBKyGtfK3D0
HlPnEwhXB6FksJVAC+VjjGA5kMPXd4tIS1jr40C+gqNOumoBcZIFRZZN1nGamebXEgdXqLUzk21U
CzNcSzQu6QtJZ9l2SjE3mm48XZK2ADNduWuv5eqwbJ18UuddC2XAatZKf50PIj8x2cxPyy3Pi+Fv
f//TV49ocsLZp0f75f+GOssut74Xy2rO93OX+8urpnER7SvBD6je6I/1lpu64aRb23F+fz13+V+e
DMe40NN1Yf9M9Ry7f5bVm6FsMfBM9GQgvTziP5wVciJ9mBpoS8nwkDS+tjWNAkGOq0po0PUWwHGo
kxcz+T+Amr3MOOm3cwZ2tyMrDo5Sr7HLAb4bneo17Ip97oktJQtr20R0kJoiNFa12UN4bEZAYlnz
E+f2TCyE/1Hm9FdL/H80YWtIb7Ib8ElTk9R0kGlDP2sPsxH9FBhyPdP6kKano/cYgls3CptLIDRB
T4t0arehiTGWzjNRnMGBElO3g1nXf6Qa6FUeH8xs2DpiyHCsNsFjLbpnQrjIkIskjtk8cK91WMlr
AQ97Kbl8RgYEA4Oo9JAEglUlYxvJ7gATgnrMJ00ogYn3U/opsuTZQSsausVzQxD98qpsNXb12LYu
PkSCW+KOGWapt2s97R3ERv44VI1xsq0g3eYTnTZ0HvOdSoqOR39+rwX4o6Kwu0Mt/fllqOBoqC8x
tYO2Lkn2uqlkLe6Y/XBAMF6/8xwSSuSEUC3Qm+DenWNx7lDjUl3j0xIZgBbUSd9yrZn37tgK7DNd
9Gbjll4+VTcBXooSx8Ckm+FDTz2c8svWCRF3xRCc7vpwEhhvMX8tLzm51qEfbZyxRdIeygkwSSrb
4T2PSF5Xz4yw429baWJMBgX92PXjx/J/PYttxRoebw0ga5fZaQcAOjxBROXVy/T6mcpgeZRjk+8E
CLJPe/j6ga2a3SlupHPsB717itP5YXnBobJzGNkemqKpcq64chCxqm9te8WzoUeSaWGabSX+1RNI
ovHrB9TlGevv8DE7sGZTA/CiQb7r82xkN8urzpFL9JLaxbrACW6X3W55VavWf1KNNh4sfYrPkQc+
fPn4BeZV1E7lC5YUkugJa5nqitR2t/Tvk5ACqw+y7ydsd+gDkfE6enO9Y6IcnsKkGe/DURu/1ujC
4mg7WvKmxVays4h3O5E3nN5LzUZEouflz3i09oEdT29dXPjbyESAGqnqqCidg2+yoy3vlKOPHDGV
vTPagrMaEkMh/EDeTa1HaVO9jh2X22TQ+vfMphKmuXbO+KGI7poGyO+yRgiAI9T74F36LiD5Kh/O
TAzELWXifL28CzFbiBgnEFAToJI2MLjQe3l9qwcR7HX1Lo5L1Hlrex84KnxAbiIBfUkdOlN97GWN
rgcqhOTz05O2uUmQlAKNjPWrHUgaCmqrjZwD/MT7zEpy4EA6wpqEb3R1ZWN/vYTfHxxJ53NZQa86
lLBtE1/a1vUvXCKCr7XcYVUlk/sDXVbONZ1IkNRrZ3ZBAYu6l9nP7O8PVBJ3N1qDeTGtAV4977VJ
m0H8oK759XlqnRgRTYuugdYEN3HcdkhTrOxHrp2XrwQdh5gBLm3Xqm/0G3zKUGTnzPjsrddlBTkB
ZoQyZF1bMVU3lswxNoStfi07fp6+p0ytVc1fDMkpRQ5octwwqri2zRLtQtE/zJ42oCJ36r9k5iMA
6axP4A3aOkO/c63ZP8n80b1tn8Tai0Z49ter+dFj5ZX2S6Bl2pZulsI4a9aVnclnX/eCT48fa1kV
rS6ahS6uH+zS6g8lTkhohaX9UDo0NJZVinJcEyvVfFouctgqhYVmCGs4IzA3t0Zf1a86XsNlVY6e
p05v2hdKK+mu5ZA41bMX3Q6lbzHyKeQPqDAov/nGJpPaFdhD7V6gjjoweNL2s2Mmj25ISRpfQvNX
zl6p+732kWhWAe0h02R4jVxYM22IApNMLeMV6eR12TyO4b30ehOTpNjWuzGENWTQTL0dpaZjDazU
yOh1WRNeqLXqeiHuR7QrhwGVKVphYJJd3T0OLujKZbUpzLal5U8fWgLTpu9a+zLoYXQzdjo9ssCN
iFZOL8t3AazwpiMyfnYjwNZz4bUnUn71W+FqA117djjRX5YNVDOTQyE2N/ew7NNjHPXTvk1D+zHu
Md0tq2Bc3Hm0qz4AdI3AZXy85IZW3gSWAKoXy/ZN5OK8rEql7jPGRw+NbyjPKM3yvdDG8uiA8Ll3
6L1TfDWtn13ebA2/0d7Tzgzw9pbypiDo8WonabxhENn+yL37qcttjj9Ci3rf1W7NXDdOVW1Fu6Ds
u1fCMy/La6EN+q0lYfJEf8Hdy7EbD93MpdsN0bjzqe2ffewfxikQb9Dm+u3sRDgW5iK8zSV626/X
UB9quduFvnb1dHYmoU5Ny9PU85fVzPB/dkubtrOyjP//7fH7X1D0488/7fF/P+fvnran/8vDVOhb
rs4R6SGM+I+etmf/S/W4udbB8sXOoxyYUMGVCV710f/d0tb/hQ/Mwllvk/dpe8Z/p6NtuMY/TY6k
Mjv82bS2LcuwHd7pT2uZbwA+CEovO8i8+lUmNGBnRkRz/du3ndOoGQhtEdjHeX2jE+uGSyWm3tsr
D7W4TAubOeu3ofI/5yO5cJlKiPMMPTygu8aZErjboPHxP6tEOTmIe69j9xqkAgDivK6In0PwVm3g
BvyaKbTqjubTuevjXRZBdy8Ti8ATcuykxdlYqGy70SXlriHuzlS5d5lKwBtsmqmzJBXPJB4vN94G
wvJam3AnmdDzdkr7DisN9JsUx7BjyouWT96uUbl7PBPBIYL59RCYRxKqNRw6xl9w8kLVIiUHUU1Z
CTxMjWtRWh9CJfw5KusvIfRvSvRPrvN3zPb6lZTMKIgHnFROYJqAecfvBGRKEo/g4PPiXOFNeOxc
l/YWehwAuFH0CN3nvg7wInh+SSIu8YQ+MYWGjYqQqz/QeWibK+TlM5/SfkhUvqFdPXcq73BOz6XK
P7QIQswlHhBOL8yGKxA70E/R64bdsCEW5V4jj8EiUjEhWjHGzZTm4c4AkBITvTioDMZIpTGidGZG
vjIIaUwd+K5zTWIa2lK21Z1OnKOnch0JEjo5KulRhGQ+Nir9kVY2YF0I713DNNh1MIfmNMkmlRpJ
cs9f0H2vDXGSBnOQVqNlR/YCYZOo5X/6hE9mRfFahJyCS2cfdsyW3JAERjwrE18rmJs7lxjLgDjL
iljLuA1An6ikSyz3DdQ6B3pzdz+rNMwk9x6G1nrXOhz9Tbk3LdTK3V8VWj/ovK8kCtyQfksJxvXU
iIV2PsGbuSSAUyVx1pBFg6nZa2QRtUR1em5ksSukDwYhnlyU9ha8s75GSGwS81mW1PcKpBvjSI0E
DH54HvC4eB7poK3KCfV6eexVOcchQtRWUY/69NO0f00dyXBjpPtbc46pM1k6wSls9Swl3dAV7UVW
Fi1hbNDIZbMLQwYQ0V0gdnkBqlLaDuyHcnpQQuNdLIPo0unJ0Uqn7jGD8tam9YETS34/1OfWGNtz
G49PYw+gVEuos0pAsKAHg6PtB29zS1SFN6EwHYmvqtH1e1zUz54xXuiyE3mlKbWkDDezS9yEGRLx
BChbI3PcALndYX/ix6wDUE4M730Uiey+UyCfsA1Fxyiqp03RDR9iPQVhsU1btGZJDTs0csqLTPWP
Qgv9I86L52Q0xSp2HSiM8B2Heb5hQH1Tluy7o3Dmvejn96gnoybqm5uiteh9BiNDtGFat0Sal6lH
9ukwpHjLukMQkCIacJbada68770Yp+tf2kTQvbqkb4QxOph76568XojuU+qci1Z96Wq88woEYWJC
88EKhxDi6gE95R56oL8fhNA2eie9tRHRkbbSmqKZMOcnEJvsRtGPmAgbJNn14zh56a2j61zn/ezU
uHYFB6iveYy8vARiNXhnDbxBUO8c9y3FrXIlgh3rNQHFfoxSyA5R+acEI5fGy9DEzqEc2LBRVyvv
KbGLHBW+AlEZG4/oHQqwyn4LDQHYyMDknGHyaFTvWefaOwt70zmD4NwgZ5vHn9acx0/KKjkL1B5I
IXD0CeBu1ujUW+ArKmjMvRk07LTkiPF9QkzmWnrWXOwTeAnzGSJ+02xr4fTbqvepzPQuz0Z3sxCo
B52ufA8Eq0mdFwIC3U3OiQYICgFiBlXMNmoeylAcQ+JWtjodQsBeTrbhWniWNdlIZEHUt04jDhLF
BAENwQ6X+t50xvJcTpLKevzBBZR40Dl4iAdVj3THex30azSbPqTGsbkZLInQao4dyr9F/tIWAJL1
8ZIwo7gVHhcUzw9+5onG+zfpxiuaCADfDy3BsttLeKGOzbTGE+LZkMlLTvjqThbxGXsLeSoxUl9f
H7Jtrle3GJ3xzvbFkSLg2jdtcbDjfkLOUBhbaXv+zpi6szeGVCgCdFVajdskjt5xGxh3ExGJ0aRb
O+LXmZv6Xk69e3yP3K68Iqx/6af2NPixu4LdP5EnzaTaFl68wc/wYM844ZuQgaxfP0QoVda+I4c3
y5DzFVL/Q1/axWmkzYAXLxBkVQ4R5hmVvSvj+bnU9DuPfM4zCc8ESI11vq/8eVMmcwS4sR/fokpc
uKBJUGRmfJqqu6KcVS3OEgetDiSldLYIkhnwriDgwTnKWwoGRlBQSpGpvy+ILs8S+7MzupjgTthx
Ztu82yS2KdCWvjEnfr9iGm66UEa35PtcjbBCgGpD05R2+YNrjfM6u9bzZDxlbT+e4QkX28LwH/uC
4CHDa17TOfvZmzCsSKmiaJv6h9mbd46SkDGvAe+KfUZ3/5JlQ9Kw47wx4yfFtUquAwGSpwEx7Nzv
I9MnZczS0ptQWuuymuZz1W1NZuQPRa8YzJl/61HE3Jj+mOxxZOb0dvJNlnfpFZbmJcpr/8Sp2mAk
Ml11xefsyKN7wgPIGW9q3xMkWTvqFcWe/IWWbKDJZMOSFk3WMsA1wr+34RyRFZSaZCBVJETZVeFv
cqcBN5pEpKC1xykhWWFshr2D1S1grzo2M9dAnEfxFeTOoe6bY425ryK1CsSz65wxcDI6eV8o7mlZ
vet+1l0NtZj0+tODeSdI9qILCqoyxbyB5rjKK2PtWE20phsi0ANLIjFJs9k1Zc6W8Q2Me1We7TOR
UM/rOZE4pbouUekfcWStK99NaWVGlJSJCtaCmbMlE6093yF6DZuXLvot248JwAwTRwlwzq2fQohP
D0lLFQgp0ti4+b4sGUgYkQi3DSVwHCwZrlEnRB+X4zRyvWNRKIvZaFargKGIrgPP7JN+nU+jdiJi
5iKsCqASlYdzWrqfUZh0axGp3zjNCLklJL3JzkFIoh6MkfFohOyarl6JrVNlvxgO+aj+a9zkqRes
0oaNMSeCi+ZsvDZG0W9b0243pqZR8G45VCxj0zStsW4rG097TD+i7n8bTIgFrWdZRG9WjjPYwTWx
qvqZMRYz91UQ9GSa2v24ZVwZHGKLcbYRDNWuM6pmkxbyZ4IO82BWdnUwiMAY8umAWHJVd/ZwyYar
J5zpTLCMd692GXiQ9v3YPww47tA3pg0OC9LbHKIb0VlOJ7gVXKe6mGa8QVtj6rOHznRaTGAp+2wY
XkZXKZ3HYD9UaB075sX7KS1jiDfurpqK4g4j9Sb15D2MZ3mHfb28belOgm6zKYOYaEa7p5QQMDx0
FeQlUddrWp/jQWQm8TF+ggAra/2tQB9LOIbT7mmomGvZOS67QPWD1ghSPQdl+RCzmm0a+taK0m1V
GMat73zkICw2Ae7pg5vXxTqS4xtJBzdTbrzbKoKsHSJ0tn1K9iS5ZZ4eevj4uEjD9xI4kAprW1Vc
CiBRn4Q33pZ5QaNtcj+Ajq5Flaf7eU5uwzbb9AIyu910Jva248jQRcuTbRH7D2nRfzp4cLQoIHN+
Ci5aVfzSc+tQ1y+18H+4DUxnWmAd/ON08H4EQ/kraqnTx+80qW6neDrMPdONl8a3YbN89hSxNeDL
Y2geY9u/MDa91XTrGAQI2oL2dhyHQ0OtKnTxn9EivpgMIjqTdjaIOyAUOzB+e7osEEpQr83NrtXa
fevML9iiV1qZGBvdJMBK9/2NmOeDZdoPpiT6wXPdH3Y3b7ywvRll9ciKWJj7aFcZ1b2XO09caakz
x796Bt4ETmLEkuau6fDrRcATU/I00Y+6bHECkItOXCocz/WLWsmAtQlKiNoCfkfaF7UV3Hi5TSfO
Eo+laM7SIFwoFj6JFjVXWtM/Z5NzX07eiT37d2f7CBFj4gzBuitKZE+sR693uyqLV/Vs7bymemzL
8HVo7kMfc1idP7XhnQ3DXhMqjx2zhGn9cqw7St0IU3nD2pQH0TPv8OfzyON2DwobQM5LbaVUyr0T
E+pVKuQFFfIzDV4S8azHBnXfukdPPWg4+73RIe5jqBAm0/nUvGCbD4RZUtNTB8jF8bH3u8PGoQLt
xjhRaD95UVispyo+TK2BG648huQ/rmodDuds+Xu7dRB/x5ecOthPesC4om1AW/5LT2hbW4h31Dhv
QyOpY+3QinyiMnvW1p1MH9xAGNdKq3aTPf7U/Ok4ex+W674GUQQCNX8quviBSIIPaY1XjdF1nM8g
5Su88NGhkuUPkyZ/bxgATRmwEHVHkzBZGe5Et9h7IkTQ3Guh8aZoac5kHhLRHfP+MW9VQmp1y4B+
S8XShDczgc9wt3aRPdl9dohuq4aL6wyLQ8vNaaMBByebG/ESiVShBjQ9KQlsJqeToyFpd6T6aEZ+
JwP2lMpgeKjj6mldLG5y9G/zk82Y0i07DqeuPVuh8NcQ9ZWpRnvo6b5ouXFXo2pxcEyFnCK6Mr1E
04wgFqdVHT4AKGVjtOMjrJUnb85vcOsC9Ojovxo7u7OvQ9Eq2OmtXk+3DTJZgPDa4f9yd147rmtL
lv0iFujNK0VS3qd/IdJteu/59T2oc6t21QW60f3aOICOUpmprZTIxRURc47ZmtUJvIQtUYYhuXV0
QTvQGnjtidwW0AuEg0aWlarssiZ67xLxilHQmJYEBJ2ZqabS1u3emoTMNFIs+775FRV1r8KwsPRo
Fc/jib/0oHKVHrUlXyv7mAwshZN50tTqNxmfaim7VBjuEMHugpnBS7Ouwcmyv7PBAZFVi4dGkS6W
HjwLRrONjNixMmtXMCKbiH1j7+bFGUZWwGXrNMsu9WhuAjj2QQ76DyfVex/GjyUzJ8y1SZt3mq43
3Qw/xdbRoe3FWvdNoqAr6so9wzY5DcUXfg5vEhjc982TKaPnSc8WqS+i4dsAsVdtlm1NNboi8l4K
Rvi3zR9J869M6D9QolsmXqi2eglY4OZEB8SnP9Wp/tOGTNFn2XzuM/VZlJofqxW+yIjY5QaMcV90
Css6xGAS9IGQmGwtxvS/l4OFgL/3IiaB1mTzFqqEaGEAypbRGYh3rOWKWK/rXt2OVXBUi3Jf9kzo
xsGqCUrntJ+yhtQpkE/S9EceOOWMSnzNR/pTibbsgBFKG9Jb25rPWaIhNLFOI5uJvNTeBoTlrGmr
oOxPHVL4Mn3vhPgz5zNB13zvitCNLfEwqbg+fCtH3TICTaJG17o7C0aA6V1ywA24VomqRx8vOua4
LAvXMDegek3rmMJCifEt4FOM43Abq9I6kKdjp3FoQzrVussIyZaE6ZKpgBFTEsnCsixusLK5YVLR
QxAaJB0fxolG49lET7iiOUYwa7TAJ6KXqCrBgKRdi80q/KlJtKp69RwR0krZDtogHTVYDiyYKYLy
hQSjdsmtYnXNyB9badZDEveTpfFLGdbxOjAtCSoAGVqka00gA2xUH081l03bz8rjxDy1EhWvkAzm
0xzVU0kCUyR69RQS3KqfWutaxtUVlA6cmDJ/J3LFM+Kaom2+zCrgDeLOh0m8DaARKgUelF6/As+5
Vkpd0fhCUJ+pk62kdWkTMoOwCzp4IGzoyM1UxCwcdCdE/BrIfIZ2TYDKBxO5q5RAfJFOeZSeszbb
6oK4ltrhnC98WgaXIP1cKaE0GisMv8/Mm55zvdxPRn/olNiZmCrGTf5mTfNTnEl3tSSEspqO5SyA
0SDMzVYI77QzjJko7EBsdMQnsdGr/HldUAaq+qZlMdFjH990saadQ17nSpGNQ5W1b6GyHkcCS0b1
pinDpTbytzA7C1G+j1WuuFR/ojXupgG+GJkTnfLG1JhtskpGDHYNUfcqzd/FYc2UI34CzlCr5DPH
Tj8aR1qPJ2TenPYFph2253XUfJh6cGQDzE5rSAjVcfJev2q137rLc+XidAjpUuSTPq7aSLhCScyM
4qcOOjdWHgc+CZ8IdzI+FUDkg6b+ilS0gd/9aWRjlzeKk8wFI43pNZGGa89f13GhkPI9+kRQC9Vv
kOgNcEUJPvP8Wlc5cU2zmwKD65T+ouMUgB1RknY4ZgTvIvofx8PyeVVd8d7r/Ysltx9Zk57Qmq1J
WF93BTmT5U0u4c6TgCFzPa6P+fSTqsGfaHHwiOmnbwCDmGGhOhALSAanFFZndEI+mQbLHhFOhuKE
OT89UUUhfGFHr/jnQDDu+eBfJbndmXFsLGwq0KBFcW/rOxQxjcB3OxUELqQEVshjs0nUPN1IkdfQ
ybabgMAyrRtm4F20J2ui4HggIKPeo6GyJMl1SCfQK2Pt0RwK9HusQqmEzpRpbJjQcJvGdE3nLeye
OykrLFf9/Fb3ChmpRbkG7I/WJD+Lgv4OPj6xx7Z3JiX7SZppN3a/QZUvC/hLChHVUVIB8ceUrgeF
0NlRom9adXPqCDFwcJ++QmcS11tT1RNlzzBdJwRbJdup7YtL0fTHgmN5l2oU6MkIug+l9E7VwFZl
kXik68yurpjcodI3xkx3uyBpsIjZHymm+Sdt8dyADNkgoujdTkDMMbN+6hI7Iy1vPFUJrUurorqw
LJa6BvaGXVHCe0kZ+LalwSPopjxgVZu2VAC2icTIwg+VtlBLm+Y+4pJDRBmE+EiQneoEcTZh8ERF
8DWHIJmqJq63XU/LPCBp0KhBIykI1Y9yOCGmrtSnWLcuvlTJ60FVLvqgnpsawCycnRcwf+CIguAJ
J8tF9UFiaAZhHm3SOMrYCU7YVuomLpNxnS7ylFSW2DfnFhbhGJk2IVK6VJsrYD6w+FMSzifjVS58
hTzwcQsJGCS//qYJCtsfSj3CUpHf1IHgqgx8Qe+t6hICltz1NcIwIsoCRHR1Qz1lymSAZ2XNxN60
wG6hHOuiyaPN3p4ACTDht8JqiytdeS7Sb4YMn/VwUhc3gIpNsOwWmau5yQ0+QuIsRVl4pCdRIaOP
wyZjGdoiPGGGAxqbnyXxmaZBsggxhm1QxJ9hmXEGZ91Ww77L/q1UyX+QtFWcVVslrUwiZCE8+cV0
iKcOcETI+NECMEZz0P/QBranyNJIdkA5sA5hKHQjhxIiaNkG30kUUI9mSxsDW+71bK8VyR0wxW/c
z5sytRrP0nl5cNK5qOmXsB7/ZKbJ5e6V8BoqgGJepcoz8teXIiR4M9KEe7Mcyaja4YCYEdfEhZyK
RkEm9bW1R9ApqwKqG0Irj1AXBFfoi/A8wzroQodKlYzVJemJXFHlCSXlS0hMm3qp53JvlPm5zE03
kThktV5DY+cP72SC/czqWkfzrKdYEwrBn9j9k16f/nYiHd45xpFv8Q5qUCKTMX8pB400YG3adrK6
L9vqi0vcURymcSWJVLhqjWkxaKAhSqTdKd8STH0VKGv5lcmN05lC5dBY5rAIYuLpmhv1NeFzbfoC
vJbWYQnTxApJZJCUH2ARMe8PQudSUNyITQKZ8SaivsxwxFBYqwEcHz6CjBM4s+TtyNBBFYT1MBpP
xKm8+w1ISbBlM+hAVde2JIE9+xH6e1mQtlyykb1U0WkwO8lmYLiRgQnD+vihrGJ01ZEznxA+WEDJ
H1IJg2eSv0tWvzWhbgyidBvi6EdE1BJM1T2IlS+5RvPn4yH38/FbHLVNYg4vSkRRYhgu3aFnceDq
Y9XfAi7UXg23OA2cptVxXnAm05IW7JaGncfRGLYBfVmNkGSqiyqJdxpXxdhXdFJqhS8jEHdNXN5A
pEB9wSDSjyeGXK/4/cFD6ONvGNbXiK7fYN6YoTiV6HuiUAOPm+t7MKZPctadJd9n5xFeiy7da+AJ
DyhGtnSYe6rEqOIiDvdCDtpViS+CIGhGIXq9pTn9o7f+JhmDHVWSY0TkbVhDy5kgH6s+/QzY36NY
1a5DMqzHntgwVPuUEdtRH35htWJubd+wPp9boe7cMEvv6IYSPf6Z8t8gpqGRs29UW9rpBqogcB2C
pbuyItiEWUBUmLpTDSedP2TaEFP1KakIDJvJWCg3nVNiwV3pvXlfUIGkYX0qI6WWJc7sY1IOunlc
Ds5jMJBwTUzP3hIl8hXK8pdAv93ETLGe5ZNahNeoNd7hmj37RK3NWookE7qhLQ5sRmpsukJ2MXHJ
2xnqlAA8mxT36+qZ5C2oaDgFrTrc6HO6hIEVv2kOSmnML8TfuZHUMpUFFW20ePjoKipMKSDwqHoT
wkcw8KwuN1aNyPbvl8Ly5b899m9f/tuvPX7jnyeImnUyKYyesiUuUb9HcSF54sxbWFcoXR9S7YeG
P2dWwIh5vuUQmOyHSeCvXeDx5f/tYyPDE7wXtEWMIUq2D+n3FM66gyxg8Rgipn0YNR43jy/h3rdb
Y36uIYe1+4dZA6c2T2CORuBoYSYTTF2m+DEWBfnDZqGOZELg9sJ9UGYGmtrH3bmVzr5qjp7/EMP+
9WsQjPwv4boAFLXQfX2jpFa7FssKVk3H6328zH/u/lWsl1O7NOwIBy5rMjkWu8AYkNX01zPweOzx
5eMbhhlgmfz77WYxF0CcS1dcL4ZVoZoIVx7fLvMXLPktE83/dD20qsyFTRxQGCQhAr4FpfW49/fm
8VgmVALG9S/cIhdfGH5SsGpbvQYV6JvJwQxoxxlK9DUzvjkpRjKxAQBaGg3kKqkbkISUojTfUjAX
/QKEM+XhN2nNgSqVG5O6J22KCsTRNDkWqt5pZplUNMKeshF3YZJI/jYw83MfldOuVqcN1nsW16k/
JfVYuoZmIPHi/Bm1kuQ7LoJUy3Yxaq/g1NHRUgQQXlicjGwC4tr0kzsXhNQFOnlkEGGMaqeMprqz
umEiGGS+mfGQ7GTVb/dhEWC3qr7qOKw2ACsTams7bob81FRld2rVymJF1fdMGQqb5rxbaP3WqHof
khCsq1kmLQ4OOB9/lsWko+sxe1KDS5UpNKdiIuA4Iz1HTWVxKwziVRmk5tRrNRJJVCMzqeqlTKAV
+3D7mTCt9ChCUgjyVjn1sqKcpjbg7FfGnS/o51kp/xhZErn8SnciHNXJchVGTaQv+eyXqB3NrSEp
/iGBNUBiveML44dEgM7KLOXfRm6zYw5zMJ4ZvnQhWxb+H5ujT7dg4l1NLNq/Ibr4wWo+YWyT+KwU
+Vlo5vw8R38AAKNtr2fixOguxr2IJk3nU9Eany2u2JIcnmQ56jcjO4nCE9Ol8ajNQQ1rMmWkQrst
n6XR6yVC6qnPjSNBbMaRHukWTMBNDiqDVlY1HVCOmuIfhRbBzIgNR5il2Lk8B4Tila0zcWFiq5rN
QLApJegDZC5IBneCp3wi3hwKrjUdouWVMHsSmM6xvZFEArAgUnXrR85Y0eHVs8pFcxZY6Snp5Teu
d+KGNt0TGxBXXD5EJkooTRioZMzk+Kkw58hKKl1BJM1j/3z78R3ygdBodgVvzH6OiDqAg0XqK0gI
86fT50ORVexd4+KuwoLDN3PySd6MBf95HFeNMH5iqP8Vu/hpyoJjkk0oKvBvjtJTBPLGblXphazw
CnxN+WHIA+2bma5sNd+GGSZnliqOKogHrWWnKOnDAUdftBGMVVWlwDqjQ5Ozz4srrwsXVIKCNNsI
4EKIvQYgsH9VC3kDw7zBUy+XJMPC6IVkCiGMfSqQilsFjW1VRKG6gpbKBEXqnyyuVcJoXocoYJ40
TBdwYCUNLfwgua1AerXNVnsZ/OFoTsn7IKhsUyk8YcJepAzpjFTv0g2jbbYlo+X6WhUSXtyQO6OU
58w4toxRe8XpLXnxmkT3MgJ11tG26o2KiNY8gbdlld9DxSbMyMSPDugg0SCWO5C44wjS3jSh3Piz
8kejtrMrSc08ACM3P2Lln8aCTl/QrMhj2Ur6xScLaWVpkSfIxQiUYiYmJOvfOl25qfMN4TVaoDq4
dAJa7NhCs5GO/kqWE7vsSc+KopEd5AnWH1LPgVjQuSI5Enq2XzJ5lQnUgNlQbGpt/vR9Tqekr2+m
pLpDfNO0Eyv+k9XmdIdR60/EiwqTcqgqiUAwTb+aUrgt2/hblS5AR/Hwm8wsCrP9yFF8JAWW98mg
9OvG37wsrC2ZT8JFGEPDKZG3U83Ie4moIz0oN3PgJ45GnYcGJD4D4cPUP/A2pBO5YvJBjNlRNjKx
K7I35hKArtaCTwdJTxqhiSsUOcrCeVOw72olPp8wGo5FsDfYxTkRwIpVChHdpUEh41ysfo1A/TJI
HLI7ZpVip9CTjK07KZUjBk2ZBGSEnfsq+OxDSX7tNBouWrPLDCPYwvVQHEJGXyUQ4uzPygIFilpX
P2klsUz3u6IM/0gS674hQsSq04vF5qwHO9FNAVoxcHTEk4p2XVBAC9Co0porcNjMu2Ur2SjiftIY
2ckGYnO9Jr+sHulEIH79jM2WTj35Z7avUZaRuWAHP2aj53sjJ7jXoPixA6j+55F2gi1P5sbQZwjc
RZDf6qZ8RjH11avxb9z9KOT2eL08+Y4+BxvWXfWS8WZlGk29XEauR8XPPGB8NiF+ghGbDHpnbet9
ihps2or2cqurBCRXVrFq2/EsheMChGD4WPnoAoE+aQftMxSU2dOoKPm4z2Ugae++Jv1W4XzW4Z1t
c7023Rg9fM6E3q5DS3TnAU2w1dIr1GW2zTQ9sCgETDQ7AU28r+LWLS1kQGrH62lGJ5s5uvSguqaU
nq4gE+hMhqbs1gZ4HaH5lntciUI6PwlzvGVFCneBRCRa0UbrQJTuocaeWc7ycYW2h5AGeOVhS3aA
n+a/o5AMdhPDMLFY2Wjp6sdYQ6JTkE9oqoTnlSjfrJTOWFOrzM7Qfmmh6Rpy/dFNorXWy/pKW9ba
KKZ0jhhK1Vp4w8MGbYpJhWuJwY2Z9YbOkHkKDGK/m7YUt3FYLgzlLttY5UJb17DAEydEXNY47BSl
+6NX80s25D3Pre80XUYqP8UvaXcO1eYnGPunCu0BGzV8j4Pou7UvrrvYv9BlMb0qqBZD4YRrnTjd
nr2x7QfSVy2Mg51JS7VQ6b8FHWCbTengjnKLo976EbHGr/oOCXaSiN/kxfMnGOVGzVUTpwsaxyyl
PeFTUkd6JXpVvk34y1Z1SzLmZEr+Xgh+88ZAXmcmisNgTN5HXHe9hNQ/8p0F8xiaonmcUsgcA8xL
EUyOW2RRguXSmBgVK8JGNBqSW03Qfm0uDjsjp1dT8iFiSZARJmG07k90X9K11qHTEYfad6sq+SKL
UtipjQ8zXUXK1c9lmnuZjhXcaHn1iQB/jZwDYiiL11HQov0/jywPz/jVd3L4RD4QZnIRW7yPOGyv
1xWXKoxPo9fV1es/X6I5gf4qDZvJH6AMRzrDxWXzNwVMLJJw/7in00Te9FrsThos4yhd+NyPu3NN
wzlLAwIRc+kln42WySE/8rgxer8gOKKDtx+2G3EI0WjgW22wee7D5V5kUrq0mbKd6KdyCuZbsZzz
fdk0hRORy0hG50xp3+p6xaKil67cTaptaMyFjXH+mLIwZ9kCfcbivg9zI3b5gA7l4tavl5sKxqYX
asLr46EE0wPhHajbq1ZTk+3QZNG2EjRXb2RrYwaNh5q52T9u+gG+FfQ9/IFWtyHcVXCMmig6fyGw
DUBH7ZQ2iJOOMq2qHlL1pK0DPnH0gAIyrJwfiGHJOERKlnsiGYs92pIKbHGZc1xnX1JQC1y64HNH
5qkjt9klVQStSBWrTiImQEUXY21XIxUAMdk5mogSLwrGaK8ERcRrjL8pWzkeUJHuB8qTVT4yuIhr
gMvSSMNENxhPqRPZ4FJZ7luxQ9FRymsJGz9bCQuARV+KFZgd3mVyWKu9jHdyjVvw0MbsjrrF0ptr
JOLi+lxWl4BByONBg0AODima4BE81FI0atfM8UsYU7hPTJXezuMfhIRpVCQgjUqx75c3IRgZGHRN
dKwCqyO8R3Qerz2m/bR/3Gsjrq3dwptqpvpM+nh0rXvONKn+lgNx3lrMfFM5qtdFb2zbAs+VWA0E
nquA50v2M8LcnduMFwBh4k1mBO9UZn0o84aoCbHXl8v2R6XTAWsqLUGRwnZukvVP3mhvHrr0yFi7
dEzTK9AJBYRYrAyTbpI+Bo7kB8BMh2FEKgEcqxYjT72qN39grzdZ1ToK9Q+lb15iwsRcQWy8rERy
CfqVo7ahYW7E8Z+Hxv//VzAfJBFJ+T+5GLY/WAT/h4fhn9/4Ly6f9B8iSX6KKoGZ0vUlruY/uXyS
8R+UaZDzZGJ+DMwE/3IwqBYkPnEJccJwwBVMsv7L0aBK/0GkjaWLsqJpZNuIyv+LpcGQ5CUO6r8F
KLGUi4rI67JMRVIlTKn/09JAZV11muHrJ2mK+02SFwA2ooA2Kw5DsNLpgu0NGe48bkoyhDw9CJnn
G80ulaJmgQlz93ETN6iZmhjhb7d0LR4384I2GB98g+WxYowHcMZpCAdNjjbKwhR43ABngUezgBP+
22NCjtjT52ROAqYNxNeBqFluHvfkZuRBtTZLKPh+xYYUh3kZw1HC+sBdv4ItMvSGsVKLVyy/pEIJ
NfKvZQU3NFTtBVYEFXGt1VanEXP/2gozBOMkjK0ag7GZrS5tEt0KBq81s2PYAEgbgZ1IFqW80nas
cbkOu9Ayts2UfFk5uRZ03vpduFDppwVXT2ip5FVycxE0HqpbgOQq/kWoClV5mwKl9wSD1xTE5nM3
WVtDJgMCJcxWkWcmyA3iIG3hTYyzhVX+cbd5kGfkhWqvSKOTcKnZPF6nsBCYHvdImTW2yGirNCDx
Y7mR5ipci0N0Hvum2ET1tAkW5HlCsMDSVK0CP9oso8e01HtP0gmy+IyjZB8iGBNb2DdySfYf6rst
WBo8z8a4JcP4nmVR5SAoA49QQXVfiCXSoKgrtjXQ1Rdf/t+bYKGv/P1yWvgfgPLj62hKnUdwLZSU
5UZcOnWPe0Rf/esxeaFApCpzrsWG/njljxtj+fLxmDDDbhwzlU51T7bV4/W0cdx7QbKWIdTcZxjW
NtITg2lCEK+qq3KAYSExoX6WtTswkPGnJmdpZElcFWAARa8FJiJ4EnM0O/X8NeD7VVbiAPhs200l
3CsZ+0d3457VrS1llb30aHxkp8HmIp7xm9hDQ+zBvjH2iXSsOOTfkj+SwwTltTgCUolJgUfgBwaX
+Qm1UTOflZGh+U+heSZTbJRgNakG4NmI/ZHaXUiQ1arajwRcELiFFnElbaZ+O3+Jz/iYGVvBgIxu
zAcNWLrAm+hNGHt8KYxQmVhbqNhqZ04OhnqgI0drSc1d/Te+0JJF9CajlkfpABKhtfN7fldiT3/R
O6a1y9vG1ESjeFUZQTmRuksh22T8ragjrQ1jqpQeJXKEkSjCVR2cSuur/MlcxAX9uX+KrvqLYNng
LNtDe8ctwDuBDBnzTbdWq5WMEF0+TosEx472xbVk2H7j8fId74P7CQ3fLvfCKRsZVtjlO2Ns5rop
3YaeLq2DUj4mHZkpB1RiW4WbYI/9eoouSCxzZli/nW4P9TckJIOKjV5RAgl5NX9jiU1aJtwA4+wW
ZDgOHGslfuJtJyihwoB9IviY9N0R2IQM68Xubsq4zy/ys/Ka0XjXWENINyQF1WmuCjKrYFXe/d28
7WtXzF2F/W3g6Zybt9IkzcVmPgIvR8yY37jpXT9QSLav+ZfxnL9YbnqOB1sfXKPbW/W7RVTIBi2N
wKdICpG/pl/SGTSxyTX5ht6Oucxcg5ecVuJlqpysdZBBm0/KQXjTQ1zddJRt9VP9HZ+Y42Cn2ZXb
ltHRiiwtgVwWiOQ/ReMFnA7+Ov4mGYkQpih2sqOssFJs1BcsFzSTAru7JsW9P1Qv40X+YEpXvzHJ
gT/CwdYfzJLumU1NlKIUI9SQwaXLAaWlnsz8lHw9Y9+WyOdWwUe9d6OtiLzpCa3HQmRfjYi/8fLQ
l3PbKxET8x9rh8KysWWiQlxjlez0P9Y3+/9986v+KDvtM/qxrqw7U+Pq9wClqo0LJ5ufMfqCP5QH
Ryz25aVBIdKupFfaQXBPICK5DMnw/6jnfONv+/OUs0tdDWSyzHbzKZMUBWRiY3I8ZF4ZueFP1XgD
SmHnpz8y4O+PCJL0V/WAg4/pWH+EP+DKmYMPisRMKtW3yLdBKB8HQs2QHe+J9nuqju1MicWagSZo
Y/7JZ296EWc3p43RvjXKO2sHKHQTMpv+ozIqM25a6HKnps+ylT+neVXs6Bpx6Ul5urHgxbr1O0o+
5IY/bbDGr4/AYVPcsH3znjefaG086av4hWnAdNTcTLrHTq9niYLx/jY9awcyA1gWgX676nagv4C4
eaU9R+9ztRq8Ys1qOXz0sTdvywt4BKkH1L7mswwBjPsnkRSyJx++zBpKfHoRvtEt8/kOgstHz7mX
P40wZTkTseEzKDt0L/68RacjLq0/ByiOyd+BrRbiA5rHca+RNQYInwsd6460S5+Q1wJKZZwffNJ7
CbEe1PCgbYUhSbxJfFe/cnpfs2P8FZLW8h3cWn+nkZnNAqL8Qkr1ZOCbCO7Gt6J/jqtjwtz3zqx3
FDyexi9XKNsn4WAIHyAn2BZ4WIfrb+nevvlHi37QdEkmuw+c4AV6dla8aDrNu3pT1HaiekW2bqWX
qVyJ4rUZz+RFwncBmxWEgG45mF1fxbDmZulvFm9E3A9I1K7jG1xrtCL82cZ9vvv9h9z8Lspizl5c
XrLhKZxCIIzgtsY5CIrswnOopBSLo4sMk8XCCJclI2ht2rmkcwDNQOKQ+h8hDVm8i9gKMZf9Sbf8
h0zF80eXP4z1X1yzN9uF3wGNBvsJicQ1SN8S9YgXk5fbrubjsF35b/UOW17EpW8vVh7GhCLfjMF3
rx/oySTZNqdv13mIFmGgzqInF64UXoqafqaL4a4fiBOlS7dqJifKtlJxJGhtRhtuI4dtnaVKtJ/p
RICaj1nGHLW5GsmIo2SfvFs7ZRff9P20UU/KeT77z+ZuIVDY0l54M1q3YolJGMRjdH3jJdDBJVxd
iJxQ8nLlVDagcGJX8jc4JHP5LqPA0WCCrvxb6g5PhYc8yEMhn27RJi8MHmR97SkZcTkd6c1Pe4bJ
3gsVOZ+g9iOF34s1XN6My5TXLgqUyCuzZvuFPDYgbyLa6zdrsKNmTzFdocBHRpdjumITiUh1ReOW
IKVKcmk9y9V6iJ/mwuu0o9RvetUxU7JXVvy8XLpBesXvQ+xXImD1sssbC9Hz8lT0fs4hKmN2t7a1
xU5cOfWzcAFPL+l0kpljMHpEMGjHv1FyleMVd/ES5YvhnhnPnhTDAScaQC19jUiRLmtVoT/bW8mL
MWxkGcWGHWAW/FZfy6P1TpxRfuVRXJv+PtyPGIvZaazM16p0eEk3mVLXng7j2vxSX7GfHNLb1Dg0
Icm2+yMYTn3CgojvcA1Col+DjFsrbv7RXoV1f53d4CJIu27bnIe98l5trjrq99/6Yzwx+DHPJc8x
u+Fe3eTYc5ywgy12zJzkTUTR81QXKxEbwp73iP4pRGU0CdGdeJsGLSDbVYtaYYuEpE9elAtd/jpY
dTINCGegzbsWv6x38bVDizy49TPmZ1p0XooH+g5gn4jm33rNnl2b1p1OEqGd7qiW9VV8VffpdXod
Xutn3n/+sajbl3h/7frEhYMm+Qq0y9PwRN+EI7Z05hLt0GpOT/nOeJGe599wdJVok+VHRsg7yoCh
dFrOQcLuvrtL+al6YMkf/VSOIUdER+/bBoP4W7cN7sKT8cOBU6+lZ7F9RTukvUjKmtavSPxK4+ji
qznfWzYlvJLPZX79gv0PMQAowhoXC3bgYk0ua7U3gGwDBUsIMbEPcEyAYvWs8LR6PuJrC7zX95rO
TUlS8yAHi8kt0t2uX+v4rzM8M3STPeUzBaJO6tGn21Tn4ofrtMUoJPOUl5opxbr4YeS9bk9du8VL
KfvPVFXVuX0WvzJQPW+wpEUvyT2UWkz7muaIWt2fvWxgd3vpb/Wtlo9StOpvSrEm3ih5j0Ab49/e
V5dJXnWWV92Tb/74SnGHM/8A3i54e1a0qy6E9DI6afBJ8fvGSRYdIdp1pt2ckX3zowVDAGmT39R2
mxo0s1FOIuCx448JnuYpOfuvvKIOwescAW0798W6zx0U9pRN1h+N7flihlqVKvjzdR3djfJrzDbk
L4KKH95Sps6K0+FP99hNSOdhy3tOOpF6GGY6moxgl+kBnki7Vkg/oyzDLrH0QJUB03fZbdE8mODC
uDHC3NotQn/TrD98BXZkH1pMdzt4no97j8ceN4HKdy1RZYdhIl1LQV1gtdNXSuvHTo0S0yY6noA8
dWGZhgu87HFvWAi2j3vZA2NGnBFERrVB65T2+9ESiUJ6fHvUFBik/9vfVkvctZpOxF2rbYwY90wi
vFV10Ltyzk5Ra/DC/YXdPuC6dNhPiYXiI5PQqPc40dR5cho/r3dWXnHZf9xVSur8KSWSSL7oLLet
0xavwW/xG8n0gVfikRKNND0iQmAT1WvgulmwYmSKNqtrkCmT0wHddalShl/sbft6o6jb3tiZpZ1/
6ZJtHqh44tZm3EYlAbj/XeNKsUI9XOADJ/h8sCkmjz25QONKiNHHrXlSVT91R+DfK/mu35UjINsi
3gumR1uYfqZsuNlv/jpdBLdlL2pl5HbZ7D9fmd75h3AVHLt3+Z0Cad7z159imni2sGo3um1dp9Dp
PPW9O1YfVJ3BQHwrvlsnQtRjInW2Ycn2rxV+p3fkBRfpQ7+3X8LkBL8tCYWKrb4Xa4PAjcThs59A
3mouU0X5t/+JLxSpZXrTvkxHu6K6Q/GXhDcNSpE9fuVevmXjIRFRfWgPaMBnzsI/Akrdt2Qz/Yae
9BGz73s3rvSueetMezrFP2yKqfQGfQU+6bf4ILQXO3OMoclYS3vePBwY1Dv8GuB2cpTYu8kv9R0+
AXMvgEM0CbUDQjSuf1dcrsyJ2Q8f0QNO7GJDj4+7bO0JH6+db7RruwuOA0rG00S8Et4xw0ZFiPhV
/BmQ/MVgDNmyt/Fm3POvMYDDsGwV7oTdiDIJhP6tcpo33yv9FR5JdAI2OIWCkMnJHrzgwGlAKFn+
FZPKOrj9a8jbCX7oVXC/x9XIOhYd/Cdjhfprq29n0U6OPqp7t/GinUKOIwNku1u3XzIfwQ/PWimr
mSyIDebLZmV9of4V7i2BVfz+hgduwq1iknJUSwYzXN9v1M/Knj6KtJdYWO545qDwS9hUnGJwY5PP
FZSHcRNBNmBUQPH0U27S19qnwmdPBaXBZsyaciF/xvgkOeou2KtucEUGg6t9WFc31K9kCnMYmarN
Q/qwUtb4G1lsrSORhBAWNt1zfNYKx3itdky7Ud2ei4/wTv/+f3F1Hruto0kUfiICzGErJkVLsiw5
bAhH5pz59PPxzmKAAQaDbndft0T+oerUCQpGkz+GrVwDPB8TO7zjpYt5BO/FcocvxoEKb/l1Hmkt
9diVf9aoDToqrJpYwYzpofBQUt/kXbOdXnkbtW951TkAEHrHWTC9ow/NT3Qv/VoEbuMPtfIsGgGy
LPvSE5Sd9Exxfq1yF5cEXntVOmQ418RWb2FtQx4p0q0qgXdtutab4Larzz3wExdnbgOYCdJ1HQXd
VjXJp3GiHcjNv0m1FeGkQRGkd/+m+KM9JZR4t4Jl+JSuw02X3KURrj6IARgBLN2H+IeEfDjSR5Le
ga/aMRg+IehAYiDMvWj5EL5e29BDaYYQEvaf2leOrhJxxGYBnUw8Q8ZF8rbKu1498THtKpQiPspf
UdpOREKSlRTahYL7NlynjfJavCsRlkn4UzJxcFCcTl8SfJoD06AVb2nt9mNdRR/mLygChhs3Fkaa
4l9gAwDxwvsrqIDwRvOtfbFIsG2CkSvY9YeyONpXO19z6CeJR5pn8tb/csRF7xXU8dQpM2q1w3Bp
n+C1G6g9XyvSThsOST4X4MROv446Jnlechk/UGIDZeihDY41a4REgEziYuWKv1njth8zylse2nhC
2LVwfYc2wi3zrwX/yjzkCPkH0z/4j7kvAPuE8X48WTTThtN+BaaHxkU9Kf0GP0an95Oz0W2SfrO8
5h/W86w9ESE69o4k2Vl2zdIXctqK17C0mdEPjR+Op3ZaYZZ13pY8TQF3L+BQeAwET76Jms1s8hmf
6rVxAHQAJ6jBUI/L63Ap98M2uM1Ox+uEj3sF1rKnzuXtNj/plU1ClpGhcXGeFoVxsZfPfh5hWOlx
QmNmc8ec4ArLM8fbcDPf8ys8h/pUjQ9QL26iQLuQHsfG5sppvgzXeAJBY8b1yt7txA3Sl7N+mS+l
tcFs1OJUOrYUC+VG3yNnclhN66+7IsvgPdbjbr6vJwXK/xtvni0nvDL2Mq8rTZ4T1mQzfnFrtMih
Eo4bdPM9J++hvKen8WJ8qA4pJpiriL+Tuu3ZchhRfPWakyqeGG3naE/yiAkSGnuTsSkpI6DzU8UQ
elJRL+5K4fff8+bFqK54HTgEzHeHvOKo8/NNqR3oswO/OreVp0l2DOkHBZuBxGIflVuCJghZk2g+
1dapZ/hyPhCW+ctVa672Yb6QvenJgRuKU5SFBUMEy0LSsbuX8Rl/Y17zje2m6ziTukDiYHdk0Muy
F2jE4rn8B1UyTQ3s1jer4y2pzWglnmDF0fszYO7Z1pviMyJtm0nAG+GjhKR/jCd2Ggc2pPUErwLU
F6TwJXdROyBwyHbNjok4SZsGy6nc0aHyrASkADKB6e6yZdcKdpD4KqLK9aBX6G/57Dxv9UZgGvtC
L494vFYH5UObXKPA7MCtll3d26np15Nn5uee1fgTu7THZM94iPXTHK3Diz67RrOdoTe2btPbIsYt
u+q2fmdOltoF62Q5kp6+ifibrfaFJQngJy88GHAw24bGJcVromMp0FVybadrYSQQFVTakD1xSmcK
vi4U/Hgsr8uuOCrhtbTpxxPXRlO7MX1yYOukMjxx/G6wGn3giR5RQ5GQbHnsu/FXam+W6bUD3eWT
eOdSBBTEHXX4Ka9tuCv9xIu1Cy9FeVXv4TW8qz8a5f/TcBigrr5CjkaPuwm3Fr4bYL+O9J1cwkM7
2UO5Q0zOHlW5YKsNMq96A0dAvONEOZFEzpJ4HX+pvfBv6RgOEXTKw1dDuzlLXzPWj+Fm+Zp4FJRz
1+5FQ/3zgOE8OvD/gmvLQbLC0SndYrlLKscbn9u7vs8/02fyUD9I09YjuOGb5h+g34876RXngD+r
2eI3LXmRzVinwEr/uyq3rQ8/55PjV2VZ3rkkUViLNx5s0K97t/2lFh/wzaKLw7irOhFAA4FkD61+
b56qNwnR6R8+VnPjLea968ZNoiC890FsUt6hHeyZnxf8SF2BVRHIsgfTgThoxx+GwcSNag+v7KZy
6t4Z76MbPnJ2AAXeyMWHv9EWLUl+wPtW/4s4gbFW5NcgxHHBgcEx4TjJ++ko/3HqkliIOzxpgAdW
WXcrfggLCoiFdiZWwgabAHJG3eAXwQMnuF6RS4oh135h+DH+QrnaJ5f6OdyyWr/5kFjxtN0RsLRC
89xuiLLZqZRuPhRbmbb9w3zUT6pLDrGfeQV0sWWD/EWA9W/3f1zLVmajBLhTemkHIs4ZJxyls7Zc
ZsjxYOQ2tpqe9cwZ1ShbWfIyBmR49GhrmRFIhDIfI5ylY6/De6M80toNX9YXmxON4fDKYpF/5M7h
+W3QrD9wwj6ze9v79DonDhvK4fH9fGQvy7G5tXcOxQT8BPzmJaZMcOWd+r58Wa8Lduf3NLTzD+4l
TT3jBxLN31w0lP/BUfkIaifSD+Y31QmR2AWeJckuesb+I37RrhWAzi1FcArJguV2lF/Q6WSvw7b/
JZqPpuycnrDhedOaTbnLMBw9FgfVwM+d2QmOUZsOUjiBRhT7u8q1TuEFdkK0nVysmwoqcM1NHrKH
xnZTHmNX2VpecbEO03Z6Ht8k3zwiNa1oliAGr5UDNglU8ckm8ngbzSaQKaRcqosIUdgXgu3hxhnZ
rufGJvuSCC8ipwmZokD7BOZswp+lG+Pko5qs3KbGR2Gj4ip21HxoVowDXsTYoZkmCxxQXzEdnGVM
EN7ehi054xjn4nGTm7sy88xb32+Kg4lXUoHofZMiMhvgtznyGUv9bW/sZ+VecbCmYFGgDfueElne
ZpJLgYhl3Te5YfvuY3wZWk8bHfkNTyuHl07F3CNbpzk80/VRmD4jRpI+oMXsyjsd34GBwI7GwrjX
nESn7AmFfCba4HwLeyTdtO8iSCuHfrjFoI21I3wG2/Ft+hP5eqRoneo3ofP67+6B6Mkat9m17uye
ENxooz3Mg/gFcKUNrvoq7BvJj56nx9i4WucBXZQ/CRUSnwo0H8+QStx2yl5fPLRpcswAAHCTF+5W
WGxFZCgh9F395KrJlo9kdEO0M6YPLbLFI7jPfJuXo+Iavnmr30J5EzOCohiHbEc8Jx533bOafgx8
o3g3vsXjTcMtabah0GHAKR9B0r+3BEWDCD3/U9xubHwJmF+QjmxKzgxEzjGyRXIl/HS28ac8GHoQ
qZaHvsaITdrGF2U5SZnTsizssLdr8972ftV6kPsi2uAMMQq6Mz4PF7QDi2aLalbEpq2AsGmDKH6T
vGuHb2haML1aQKaJAiDvHiMXSPPPEk5QAZXGhl1AD788z2ekq/oKSpUX83tstvzL9AXZvDEyNz1x
akOEZ5oR/sweFECP2eKlfoJHifu1K3vVPmfzUCpzkYQnMsq98rN/aF/dMSGYJ3fCTxEomYhbxU7/
Stxj/7p3E1PjEFcn2od23x5wioPT+ae8YGf00u5He6Dhnz/UvwnjnRi/7HU2Gtl9tNVMj51GNM5z
IFxwu+nrdca5BPtGvCzLE78x6vfTW7BqezcMJCVeG8h/7wvB3kz3SPE0Ff7/hiGdEm+ywZYW3LA2
8Xpn3aUvGLWFSS6Iz9ASR0k8nEaowKa/tG+wwEgj1TKbMVGzmXq/CH15rSOYiUJU7m0kgPWzSlGO
pIsZ3RuZJkxNMRkrJ6cV4LHjKOGYnxTHwRNp3asefjfuKQiYF9L4OcRpC9/Few62JjicloV11TQ/
zh7atrlJljebFDCb5BsflfXKcpDDfXag580mE52UaXB2ZsAxWoDSTD+3NC647bAXnxIPQpZ4Cj9k
zjGqe1eGRbzl7VEBp9d4tVxbP8FibvIrynDwTxwmco/rzO1P0TnRTi0iC8im1KB4s9ihz5H9xNel
Mk7eqJbz6khqGXl7W2o069O455gcP9KfUHdZ6vkxtS3XfAcJMEhLpfUCZsqv0zF8YnzaveCUZKKd
tfzhhR6egaL13iDHAzBJXuv0iS09lnwDV/gdv813LjlZc9YLadhaFBsfqLS5vrnhcErmcB1u6Ep/
8+vqOb8zvkvy6d008mYZL5sjZGrd194QFMMX5IZlJ5HXzFRnRv/qdkQ6zh6Ldj2refmUvS9O3XhM
k5mXwTwmXuebC1SxkbLdS9PFkooyjWC71BEfEEnPAseRzGRqobapR/S6biLg1EIQoIPZwcK6FjbR
HS32LSUMWXIh75nFNvog5qK+VPey3BrCluECEwesp7sSE7adlFzm8WElblBSO3NQUGzwUbz+KwXn
8XXgHYexIGudQJLTfMIlfCNsgY5YC1R2uGndwWXn2FkZtzfjguOHdiaIlpLwgZWO175id1AJ2xKX
ubsMDzsBtyVKI4IQg4mRS/LDcgsfy00iZ0j5iE2v4wMyhmCUtTXByXPX6Oxk9WQk4YuPpu/CyFvQ
P0NIiT70J91t9ylPKrGbtxiyQXKv188af06ZHdgB/1O2Mzzd+cLAnIHR2Hu64QBZUm6oDH3VI8NT
nITswGWM9dYzprxLF2GXn+uX7JlLHU8NFEEOzp0/DIwS+lHcD3YMHPA62aY3UT0n+/Gs44hP3uVv
8Cq+zvS+FN67+r3wk73sLC6ojvIJ2N19gP9X+xKLG8mWD81H4QausOvu8Y2vozoBIdjMh3fRDu0l
kBvfOzqF5+lU+NDpmack64QOaSKLhtoue2le2JrTC4uMA0+uPe2mvJkc3Oep30g7q8Nz4TiU7yIQ
xkMHjOn8cXJha5JkIia20TmMu6vfQjk0qWuCCTEr44rm2VPu5Nt23iIQyTBuSr05cDWOl9HB3K1M
9wnyo+okodQxdn0FxdLtVX+ZmGUgw3HzwNNTVv8Gojbzh0n2zd7OCtdKXzNi3ztcFYUn6cTF0qzx
IDZPz/g3j0s0B8eU1GAevVHem9/4ln9NhV38MhC+8utZMetL2LcR0kCOOjt+bQ/NbyOyRLjSN8Yx
uVfqxnw2xfXbKcO/yRLQVr1hBAg9Fv8Y4YW3w3fEt3ehDHuVD71jnPQzNCFbPJjPzA4nXHl+IBlj
wsq82zYYFCJaSQ76Yficv1OJPbhJ/phz7LqnZtp09QarvHF8hP2TpLik4uLVU1zDtwExNMiucTJ8
KN03kdpWZdDpL71DBCnlRs7MrqOb3cxf8StNRZD7DQIjJjoMT9x+j2kvv1z+Mg9VaEfX6k5CDwqW
HaeDiI0KDntHq4Q1ukVZI7lsg9qpCQJ7US/hr/Q8M2/+NjO7s6FF3LNfAfS2BJZw5Ff+e4PHdwez
OrWv4la5M1IUnPImvOvPJOElW2kna35ny9+I7eMfVNwPgDvtLoQ7BFU+s8W7MfscGe2t2UfIYl/D
G4eCLq5ENA0Psn5tUp7ME4nk2GbptoX9kmTjb3KR/PE7vXQM34RLLxLTsqnuyrvKkCe+ZapT3c0v
VJMa4M+hf2F4Qkwcz7PxSYeYX/gd3bW5il/qISW/ciM3JAE4VHjwUabH8tH4BG4xam0BGsBFbwyZ
tY0WuLDf5DfZyW/RB8suvImAzbZ5XgOuZyc/fn7SVqcgDNvJT6nBfo1x091rQCEbNvGZzxjfVA68
W3JfbnAD8FXqOcFLbMF2CJ6RRNZfFn/GOv5lPFDrmPmhHXJwwl1gNnrLsTpPXhjcwptys9/5pnvR
tT2sFfLExQsRYAOF5A5geeie8rP+JDi80uSjYmMdYq95rq7WTrukTn2ZfPULk1pl3EALOchb7WJa
bvcWv7J1oz0OZNfsaXSYLsJnJmYd3guwPGXn1ZF2hR8PtuwJUDqMLTw8YBaA+WeFw6Nav0T/2n0M
TzrflvHtzwrZYnx9ZEq5OCTS4ZvDc6ZdjzbFXd1mz3roHrW/Gm4+8DW5dmB1O97zD1hMFLqYtfXa
BnoHRDeWL8QbUAeGiMZ+uSryTj9TYqb1i7UXDznHJ1dPfWRdVvvsXpJL/Kl/8bMeJ89fjggWivSO
PSWW2/Jrc5IdiYotpiIij+5CFFDCpGZGdgifDvn0hm+ohr5CZ1sTpbbB/4QlIr40V3ifAiM3Ompc
cJJPqvdKeRkokhZXkn0sZS1tI37XR34TZFlTsVdbisd4Q/LP7yHkmErfPKiHIHLw+nzJXxA5ALwU
m7LfCCDbEDFv3UnYpy/9DhaV/m/KT9f4LB/JRSEZhyado4+PyI1JgxhtzVdG2LhNFCfpHVz3d6Kq
OoaP4rhSxEIHa6lg3lnn+jPasbUW8NQ3OCHMbXBu6zfZUeC6hz7nVtY5gBELH+7RvOFZBekf6jnn
9vRWM90FndqHDxgdwlG/ggp0APAf3HQvabo3rxDLrtBcr907AQpOQx2dedUnJzZeL+hWFJaPcuYG
4abR97CG1BoaGkC4TaEp1acQK94rVbZxIVZvwryc8ri5zi/tTbuMh8bPSBdQsSLZTI/G54A596on
HKyXLNzpTyIEEm5m4I/lW0CO4kCKOSS48UBe8+A8ArNQ9c4R5ir+7FsOJ8FbYzjTg1l380geFqYf
kHpB/DfWHQcVoiwKN3T6/VsWnIrIMahrQYz5qYW6aMOod/6LLdt6IzcA0iAvMvQzmia3vjRPCTUH
bU1to48sSVFjQPTTfdKpxoOfPFkfwa2h1EZO3uy63InELYYh1JPBeCiqp0Tc6t/6d4rpO4+Kh3g0
DPyVtozR4zd6qv4NRd80uzqDK5EoITvM7fQyIg7alrdkWzwpbMzeNj6FCzddrpzz8L2Gw6KwuFT6
qXGLW1E3bq3iOc6uo7INItxeoCfZw2/N/O+VGgLDD8qMEhjLqcFW7uH3RAx2AMxhs304qTPTzcvt
WLm1ZE+p3+Mri98WrZ6KzcOmkWDLblll5LJPBnNXwCtmTShOIUSdykPn29kHvwvTvJmfc7QMrq7v
jfdccit//IqLHX7QELIPmo6TyNpQKwWjhPVAXrB/Jjold3Mua9QVuIXd5m33O/mImdhBwzpb0F7a
1xSKariNyiM6GexHIxVbki3eq4iqoFFx8uGDX0LiM2jabOl73kfIK+x4WUtYuhtwy9BucQvjrqoh
yiSA5uNj6s7GzmRsOmxRW+fTkXuasbQXcuDg2T8/h4ujTPsaEoS+l3uPioQPnGdvUgBltNoIWIgn
ww4hnsSlwjCC2lpeH38tu+kZF3liWIbp2pXPcXqW81NekV0CkR3hvrOQhzLuxuFSzBgr2TkzyJLB
xH4ayIf+mvW9akIWe8wmcE2xpSyhLqMWokhQeb2AIZTslN2ya8YeZyWvYyE8ZjpauONCqpttGcHP
4Oi6A+0ue1OfrQv0pB4z/s7uGFiXW0HYUBgVlSeVn6FK0NFRm+BwPDiYY7KN7vrXcPk32O/Xaf//
5vz//hb7SsSEOSaj//sHkRmu6EgDH44/gNga+5y8CUYf/enu38/mQFc9ozMumPlbO9MU3bwHGEsI
CERLCyhH6mS3j8OxB0rhr4wKRv04S9qubo7YY9Ar/vvRv38oY2rttB3Q9r+fSUvBP8Zkrv/vH7Ma
fAjq2vJRpAEZJHLrilP8I40r1/7fz5r1H/zLq/33f/8XX/vvZ//+vf/+EVPtV2fHeOgc1J7MHv/9
2sxUOPHWv/z3r+LkSmOSyOkeK5zmHA67qaIbV2eIKn2wVfiwkh6bfjO2pReEnT/DAZKTrsOqT58d
vXDje9rPpyacSX8hBTE0eWtlrmhnvYjPWRZ9Wkr+rKjCpywOnadmKtEGjDfidN7FQuI27Nc+OE/F
pPhRidNNlb0FAk47+NZPXgafLg0HQgu7NvTypKTJA0Gw8NbTMmixs5KIjiFItDSmQZvcwxPNlORJ
iInsGspxN8TUpyhOuPp07k29jxlctf20zXUm2/H4WYqlfFADHd51uJ1N1eWt7JKCZ6SJg9dKJtLg
Dmh0vOSdLB0sjekDiokfU2QWbypeheh6xlvKbOYPVCEtWZAUHD0uSJgL+ooQUhhlMSPLGH6nBtui
JVjAnXtoje3IRZgSfz6P4rTLyuhtSGQSFrhiEJIEjAd6qyK7SMNZJk5wxMzoIzRUvFC+a4iXFv7j
WgzJa1ETyHTDcAp1jBNE6Mzk9NG/S96yMC+vopHEnsX4SXLtE2coEpBjYr1LHBk0A2bCZMJ9wWht
l8CmUA1Ge4MiSY4kuBx4glihrBXGgo71jK8v27n25+LHnIrEHUnHmOJnwhe6FrZYM9AGJHNIBNQy
Olq9/vFVKxlHj7gZiuegxEoIR+8rDgeYZSrafDSisvCLfAGJazPCQbWvad5qhbAnFIJDosTwjUfu
trhEbqQ4Wwgp6t8I8ql2Vf4nJjAfkKrTNE3ZuFlSbW8xCxgQPcQSmEODgPgpIV2k79azJis+4xq1
hfSUVHgcjKUJaWHp6MhT4wMjiM6XA/3LipbTLGeAUqYE81jEVDOGXpvyjUIVbFPG4hE3C7xHszLY
IvWl6GWr7QyFmMBhmrbdvMDmxrxJyJkpKnr5qFmJrjRK4JD44Mgy5MiUwywxsz9cQ5tDZc4o3cFE
zHjmgC7YH8EYifA0VIY8GbWr8cERWP2pefiTIAb3i4y7LcVufiOzZLs1EaQWhuNizntilNklCdWA
mrRY1nMXVCBodceAqFF1Ad2nzmEgZ58aXvKu3CRvRixTyAVwnY3qJqa0BINQgCsPTFVFcMMw4WpL
FOvWqzg1K1WqOQ1HWVLlGg5KMPnHS8BCcoIBMAJ3bqeu8CaVcAv2ir9RSPujlHJyq7LiWH1NRR7n
sa9jWbbvKWmSIJz8YClTu4Z0W8oqPEOc16cuE31iVzUuVLKRSrSw+kHnAQw16GGOiB4ZLyh4iLno
1pSh+C9NcuxjCpW8peorqvQ6hp9xO5HHDO9LhGTAEUt2tWbas8oYIk5HPDIHRqRx+BaVjJRLI5M2
pZz6s9L2doybuS/3auG1OMKAgTH8HwrA/2ZRYxrg9LVZloeaXqaK0VTHDHFKZ8jPPSs4WsWjAiAW
Obub2BKcPJ3Fq6Hm3bmUaWHS6Vs0xPdp4l2XGuEjwpy60LK/2pLefh9E+EnIs3I2VSBHQX0UusRd
/Y8CNDNwSUTItnkBB1drnqdcUN9T4EZZYVZpgAWH0eBlqrAfKSJkNPwbo10jtIb4A2+KxEVEd8A3
2oAVuTC1HhiQTiGyhACWSDzXV5JENybq0UOpMCYm+AMOlaRgwV2XjVcI81nGZFjWsSXCcZ22p1FW
t7cC8juYoTGVBiVDvJDu2CC/MaIzCX/ykyj3b43c30ssr8oeu8luEmnjDfCJiDiBp7yiAdUY2i8a
2l0xBWynmzPGquL3cr7JQvAsBCFzilpI93ARER4fIo36IrEYklvHgCOyNN/EFJgyyHGW1FEoSMnc
bdHMu4Ke3a1plSvo/UdnRkR2G5TDo/6V6fnv3OmWr03jgNUGGDxxJbohO2kAtUSW88hB/iZhqQzV
3JJIEjdV+qV+BNKSQ91fwv4aV22EGYn1UMvV8S8Dp2CbwZRrJ4gi5uKErHKYfnYbou9h4jwWib7L
TG8I4RsWYosxRTw+xP55xnmwLZ/Xj7gnFI1FFemCr8zBBsNLjXWSPWJLibwIZwoS2ZjRNEQyMMaB
44FXN9zCjq2YES3oWT3FdMHgY8DuGAq0aOMBJNhLFAbeMGhnTAggN5P465LzveuliAiNNsNRIJ+3
BWOe0Wx9Q5UXbOYWiA3LiFNMjldEnGdgjMaseXnaIhDhl0x0OH3iSDlqY0IZuL1bjC1XmJpgDggR
vFNL7HJkCXBXhIqkugZwuVpwChNmsC/iQhlCdNorOZYRpMTj0gkLpoqwJ8qx7WAuoaOvhgTBJkpK
bY2SQ1VPXgTSPkIi6Ui1oN8MAY4UAV0Y8v2YCRotDMSTEcpCaIIaKnOTekZzVaRKcCNNZEiIb7ud
qKAerU7vN3DDbgwGT5FhzSgQM2aYAlxsmCP1PAzE4baVH2I8sDF07WmewIzJF59xpyl65vuxoeIi
UfJuGoQyqVC2iJy1ZBszaJemzIsDCPJ4Wb5KJuiywPp2OwC1MpljmkThbmWt6ZC7zpATc9G6I+xU
LpKHUGPeOnEgh307gsPTjIiF7PQhopeiTdAtcZnkjfHappr8yNWnWSEHBeu3rdADYM5iimKrww+2
YehamVjkmdr4NvfmNwF3N9wdlqe8H9rDGGKmyzxA1uPxoMkhTHOLpn7IQaEayzxaRf6pBcHq8s4U
v0wuE3EDe2Xp7zMrkMVKWUN1V42tj7IV6JVJY4IDm51Te8HjWtDeMH/KdfUN8ynfEiCxJYTseR25
ghtFzDLYaNKPkmqPsqklIi9FdxqxRyLVwhnoXxxtwPO/klS/SKEuRO3zYhg7zCYcKYbUIEu1b9a4
9eXo4x0lREjejhgQd52bxRMgllA8VTim6M2CYIzhQZXLniVIwrnn8zudFjZYYGF4JJD9OZnRVh9X
E+cZKfpVJWknnEGTctla/NoY3KGB/yO2TLZVMcMNuE12QbxgMjFe6qyM/UKJSEYGvZIiWPxksyFD
invEimsLJDSZi92n1OJJoMbWUzhK887oQV+apHRI6rA8sWJIn0UJliJEHeaJrYeMVzUdIaMo/Wlj
922KHf9aeIEGPR+o73hg1T3IF3NXH62pU2+LrKO7lTZVjiRtoTjxl0eUxKqHAnzZWtK+ihnmqAGr
Vlq04xhpDFNwOpIMuEIYmJB0AEo/tXJNn3OpwhzB7YyUtNXQ82OEbVY5WRuLAe9qPE0Wt8TI7Ket
dcm2ZtiQY/9QFCXZZVl+gYgwybh11RDqa4lXjf+X4mKZ4BaofVe7JGM3G/VBndTwuUrIt8Frvm2g
KpqKqntq3X0YVjUec8s6zBbtiqVVPtG4hXaSK4yjkAqTxEqAUjHH9NHGayRpty7DkLjns/KYEtiE
OaHBNAQvc2h+EeahbZVZsby26J4xzQ2PucpRVmADpaUCdnA8UA2clACIXaRV73gFBtR07Vsux8w1
xPIpDmrCiWm4R3bumv6CKXfHU8DAlKaEYMpauYnkwVXxcA4rsD3Jr0NT9MxysK2OyqkuluOoRT/G
mBNWEH4FKchOkM6aSzHmFV01Y14nPeURtlQCZuCKhyEElOMKUK2n6+Xwt+qraDFR6eKy9auV2ZvU
/c4yasHGyR0DZtSyywCIEVJ7tihEam3GdC9HrGjGmFMlreRaWn2oxdwtW/O9lLmHx0zwUwnsCLN4
mEIt4Ns8C5cGacGLyNBsjNv3fEpaO1JGeJNjavgaxPz0oA8yLbQ8HHSF+6OLcHYzipy/muHOiaGC
30oMP00jOSaOoWo0MT5Uw7dIngepcQXf9NrVaKBHJGWRNIeuriEOHYcYmuIcJl6A5y8k8vSGKVmM
0RazWt4G2YBa6g4ZnkFSzsSILho8n4ykmLZjh83ORTJq8K7WS8V5L8CbmDCeBZYcKM9Jfq5IXnC5
tPAZGHfsZOu5rY5N5kVzvyJucAXZPHCcKsJvI6L2Stz1g4ax8hx1VzCFu0B+HsF9wlYJeIGC1ICB
TP1H2hcp6TymSzUv2G0nHoOZaa2o5bAggRtnyNKaftXphghYvo4iA7FkfiRhv7XSBOggkjIvD8m7
0tjsMiZJ46tG7qxNOBS0WmvVy7YPxN3TQV5TN85qUViY7y5bEp97GLFatAZwXYdBovNuKGYCJQEK
rc0nRQd7DYXwRBIUxbLE4qQuhZDTnljnuWOGFvNd68ts+gY0KjlIwnDBlPLEF8cyraVhE8YWDftQ
42FPuJCSpj6OyDn5pxx+GHI5qkH83gR7fFA6qCUzz1dc33sAn1TBDUgOrOxV1PHeigQML7tVp5hj
VJjNmCnlteBnncasT2TuMuH1hH/LTiVbzdbSJjtNK87XYmfWRF9YEe+buUsPltmyOkyVsU4TovKB
0mrSVoSzwtB6QW07KsYuSp7LDBpDGHXfZBv8KQ3gQN3R9FjM1SeVuCcDbX8x8nQrwBkv7CHskK8V
+kJJc4G1EVrueWq23AIIoBsFni58RL3Wx1NUkr9jaeMKZaDxliHFxXLQu2QfQVhd5GLXN/DrenUp
6LZVe1Rgk2Prafo9HJcG4iOpwTqiquZv5ujVrGg+5j2mn8nc6JAYYR+NlhY4ahCMT20abYeBGGZR
Tg+FCe9vwuDY6rvWqZoA7mAQu1oSXNMG8jVpSAdlHe9oWJhu1Lx96JnBCE509PF1CTHTxRDkMagK
ZK6hxb8+gAnE+4y2qrDAipkYuRcEXStFj1Cqgzs9z6zrXPAUDV3D/FAy7GXxlsFDq4JZ1XIdhKz6
cSlFnNqiwKELfoWaUYmN/L3Ut0iOJXc99bEgoiyhMo6fZMwhEQ8QUgGxo5JhGFZzvW1T7GckIbiJ
DQqRhbkwXyyTstdMV7xhDUdDWyEo8YGy8ApiskC2GH0Slv84KH+ipcb8vKC7I9FQYgfkWMirwqbp
FMZrcmZrhVm6emzR0JrWC+ZDbEKdhWowLBzp4c8yhw3iLON7iWM4IRDfe4zkPFkf31FQdbzEpjli
yyQQdISDRVVMnlAnzDmELrrO+pcZPiNxqMCkMGvrLdcY5Q+xY5gyrtOj+c0Y6Vwyvf0gv5bcPhIS
1begRFuKBGsvdvA8iJz/7ERAoQTPgKRMnFgeKasIMnHbun5jywEwBbjhKaL63ij9uJEUiKeiXsjQ
3MUvRR9vS8NMo9MxKC2hArQYSFsYVWVj+hNhYHxZoOrLJaOycu1jNVo4iRquGsOjgHDCHIFApkw6
Bkts3rSGgcjI8GoG/AqVWHoySskpsVNz2gGqZlpNxW1RxC+zkqIvepsfjWSzXNJfCksD1VTaH+63
91wHe9G6kCrrXNZ9s8VJRZvCyQvr+F0VVXhZu37kQo1VxLxtD6zG0XDMYbjMBbp94npiPPx8LaSI
MfBqaJTR4+piNKGWe2PMMHKShq9AJspWhileBlQnc9AEqK4HLIgzySMEbeW0SJ9ZYP2HuzNbbtzK
1vSrVNT1wWnMGzjR7gtxFClSFMVkKvMGISlTmOdpA0/f36Zdla60275vRyRNipIIkcDea/3rHz4V
c4J+JbstVgyfAnmMZfbFM9qRIO28faglVmHkbhpLN9YJNPfr12G0sVDiKi+xTVxNeOHtfZ8MyoS6
pZybYj0YwYGFLiGZ07fvQlLiIEMZl8qv6Q1zqUH1RBTn9C9sXvFTKjucaj3/2cPQfxXMAaz/uv3k
FcXSnUg4k2WNLLW0nu2O9a8w7GaZhUQrabq2gaNqVsifAi/L2efAeCRrXyH1BteRwV3njb1rysLd
CpgHVib6DWHmq8hDyWkFBatQrqNHoErS4xKdPK3eELGieJ19TxIlzu9htUiLxN9a1Ba7sLTf41zz
H+OkOs06os7RtOQap1McsTwUL3lBIW+7Kzdx1gFucMQiMrP0C+x430aIJzkL/4KOsIbbizOsaJk6
BJ+tgpjd2YKkPzDPiJLXpirFyQOOpmuY7txBXH3IdzlSPzQv9rRyKu2jsPvN6HounZv2KPrmWwjw
tiobuBJjZc0bHyYG5ufhog4ouxVqX+p5uQ4FxrBjFIrtGCibXYkLnmBG6hAki2iD4kBoMIoDDQ7C
ZLJiGOBX4dyYUFkljlZ9/yUMtWtSCocEULrkqCpezGnOt6aT7oOg1RfTiPzQ6hXJsuuI4kXHr40s
pCVGYFurPTWahxVDmINzhJGzbr/2GJ41RNxvzHlE1OE2+BW0fctmpeFaZ6Dl0Yu5XTpxwWx/Bo6Q
7HCLxPCzbWLqYlWbvKua1N/dXgWI5c4XH8/4xEuqr4krSQ/SjmbjPrDXnkY+2WsVODupW9kiwphv
l7Rcg7kyWS9eJF3xNmjwkdFgMxQP5G+8hwnU93xk8e+QZbGRkBDlDuzPbv2ehcQ9xIYHvbhUzjt/
fjeamqexU4Iqx8l30nfK5PH27WEtvIlBtWoihnFa0viThHn7JnXz42Feu3gi3B7/evf243/6/I8f
n4eG4/rxWHhMGMeNoY0fvGSERgJL7Zuv9u3e7ebmpd0M6Fp/PLzdu33t9uyPb/7paz89vH1fgNtM
NbwbOBKSROaubr7cQVrx10zqT/z17u2rt8ezJXlKy3H7MH3SS9SR3G44u1Dc/niszcG/HhOqAnbY
LuMXkc8Ypc7awsdDzVzYQJk7Uopn/kqtu7eD/C6rMAYNJPl+NwvafMBhLtIjZzdjob30PUqa28Ou
nn97IlXfIlwMWTmptj9+4PZtt4caoNDGHaP97UuxY9s7MqRRsvV6SrqshW/P7ftuz9xuyrxhdEvT
eU5iC+E21qE8VIdxe7ozHee+NN8n23QgDPsD6lYXrkCMi9iewgGXLeVWJGqG+UHGXlxXTH/tpHvu
EgY0QzM1C7ck8+t2Y8oOQkRUNjP8xhmGCK4zouy+SQ2uReE5oJ+JgfcjG7jdMDGL2pZxIUkbKWZj
21i5SiXKKKq4neDq4e1reT5C3e4FLp4NLrOlMSBvuD0zhIUxrwKiB7MRVP7Hz2Xk4/K59+4uwByN
SG/1G26/uwo15TyiDYSn4k764/V+fZXbr/31e25PyY5JijEWqEL/fVDpv4/s9t23J373u/+fT//4
DZWXtBu/b+9/fO/vXrMkiCROm31mUADjmcXy5+UYKZAbuYxC/3m0IS6aBjo7MXUPKdAzdlK4Zwwe
4Ta5FgNdvpJJS9h1HTAVKKN7DNqLe9LtmgetH5kqpczxCX8YomGVdBnBi/BW6hIrLyxWCPHSXodG
/3DtKN8NNYP4JqPUb6hc6DgdumycCjTXBRNjZmkGdJ5+YUkcYPAgGvx2EzD70FyggLZrAN78CwVY
eUxHljS/1qHO6sS7dmmwrMKhRqzEsH4oGoifHr2ILTE1aPHwKPLvQ0hedVPBgaIWWPbpdOqB6JbI
5WEXueWlcxkg1CTYwvTB1gWUbEnRzby7Q69IxFN4X0vj2RTFI+Vtu5CZDhEhTrYZW/B2IIcGk1M8
eAz6Mp1obDwY0XOV/SkzSjazOOiP0mCw1DPBNCzGdL1ig2fEoQ6lnJaEcEiEa3CJnbkimQeBJBlT
zgHfjwmipFdpzalkthgkj1EwZ4t89qHQGN03J0zJZ0xqsTR9Y19GYw/9lPR3Est3oYcARBf+5xRa
ZccchFQsDFrDHkYPuUAkT7/25Oasm6J908U6zbKOQaPDRD9NT+REw4l2KjjUEXrd4OZOHAd72/kq
HOvVTHvEsy1gmj0ZW8eFOx6VEAPKxyGFbiiy+jMqg5yoOnxOmi4M72oPnNRICaFMjHbGkIP1QbNL
eV8LeoeQGSzB7M1ejNqROUEzdJdapy426Ey7Ag8TfJ4XDIOPY2o8jJbnwB/rk1XnlQetI8dsdIJH
zbTfilrhthyOxikMOGISbpj0WAYWCGPSoPgQWbzPghHheFhrh6gAQ2M7w1OIZPG1m5nHEJcRSx8w
w22BA2ooMNgZm4siNV70zvrupqShhYgr+NEDcAAXTDSfcs19HtxGnsAeTdyLV6kDA8x1hL8V+NHU
gCE7zdYnVFNpem94dEGFr+1F8Jzag/PUZeaHY6Lij7NPGP3DIHMLeLv2l6HVsUvp5s/RVgtJWdNn
M9naqeL1ut07w0DV+I3ayiOM6tSViPisPltVCaualRszwxVqVqtgpA0Fti2EvmSMZa7KVLyHQxNd
S+CtIPCrJQnX63rEuC0A110HebDT05ggt/yTqYz0a94hzbc0oM7S+WSU3UOW+3DgyDpd2vmIrM52
toMVeduuCg5tRD6JbResIyUxFhKBOSIs2Q5f6qz5qlccQV5Bgs2Dp6o0Tm0kaf14vwdtNTiUglY/
fTNSVyOBAJ2A2QLhaZEBmwYeVkrg3jJxgpcohlQ9FzqeOjj0LzBDXnRRcChnF6yX6wP3CO2ddg1G
hX5fYF58F/Z7G4bdiLCnbbBUYjlfWyNufJWWh3Bq8/otd4ENWhwSl5aL+Z4Nv80A2oP8krZrMdvj
c941sAwTiDK8txCYu0g7UtNj4GdAup2KfSfi8CR69uSQsZBtx+FaWsZXjyBD2DAF/Esz/TTZcb9p
U5XyEgnnOETBeweE1pPyeCRjYdzLnuOq++QUdxX2gQQ0rJmacHXLYYAWM935A8gU9vNihWfv2plx
0K5EN176cmRsOV7qttXhlkbfTYvI3RqwYN05cH6lYRrU8PxSpsRwXEh3hrPj+4tG+Zq3eYffSWKu
tOGRQzSXZktyXdMDfdiyrTcFHpWM8WHCEtu4L8KxwzoPNilEjs2s4Sk8JogqcAPKU5jGbuvk96aF
sZCjRY84i45wtJQTAtO7dYA3+n1HwHo9wwtjWPWJwDRETcPT2LbzwvTAPqaKNNRAD+0dmUfvCU6p
AG3FN5lgSTg2BBNXg37V9LrlXccGX3Nwyqw70psdD2FbL9ZD0gPhlxYAjyWUDWiB2KKWz7Iz4YPb
MWixtpzNat53kGsyJ8wPimTGmSvKIX5IqzlfNXn+AE5KhvCNgB5jdJ1gzDzVotn0Hfz/Uc7pbmr4
oP25xWU8xpymGgJgBPlFpHBAMikfU3D73VgxWCEIBtMMEvE0C399XRJlAOEVm/svmcswXXeTQz9r
8KMnpBauiYRJb6xF6ECFn4bpoW+SbFevpzF/Im6KNbXwX3H7BczvkPi6zTX19BjOTPXsMtQq5hgX
UZedOdfEN1ddqq7JCCfNH5qRCwjMjmpvlm+BXh9HfaowzeGvT1C8GzqSbC9HglxHFwK1HAOqLrGR
8HLyGiICLqD8Ony4XcztGDMjg1Jfuz1BUny+roV9KdsuJH7ceYkznA0TEnN2vXKwGdWNMaaIKcLi
U6RF0S7KG3832fIl0jCqaAtr2hlUe9BLuGk0J1w5OXSCBB4UYcmFcV/7BCUp9JCcwY1U0Tq6oDmo
6SO9tjQ2hMHyJXVj/vve7eGvh6h+oI1jBnOr2xeGzqSck+rIvdG4aGmGyY8Y9aWHthxe5OdcdsoW
vNhQPs4ATlPa7TzT4y6DdDJj3MJaGr6GAUnjbwo8EfPmixXC/Td8eJ63kv52Y3ucCqa6uT2MNA8E
nYZtaXdNv0uDr6Hd44x9OyirbUdSAaf2KVJneGqzH3RJOt+5Kl7QUU1EbWJdUqqb272fvkaEHfum
i8CoMRPAyVsikVZR0oZWD/syJS+i72noCvVZ/rhpVY3ax0640Jk4L+yaYefWUM6sN4vUMA3pWQp9
I9sOrwR1kwgHKtPtcaz8WOcaNMbPrK2rDSm8ejFUMF5wZs2b89B5xr0rcCzy1M2cQeTVujpbjMRv
4VSFWeyur1CdNaVziETJAuGa5m7qS2t3u9fomrmrRrcEzACKDZVHbI3JN7WYQ8vBo9sx3O65tLpL
14bCFcUPRGobu671jB089iFyg3unxs3ETCH9hmRjm8CV9nQfWWfGIuWuMLx6EyUepmztl3mkzqPX
yxeMDWo+wlJfBqGGZEe01q4yDWvXWhjV9+yhuLfDPhAmS6WyTsbr0he47Cs/sSzATaGCUFoxrZta
m3iLgV6GOeapCoJ4Y5AICsRNy7siIvRjVH3M7aZX94wxgEw/WwBD/7LJFeQNkn8JIHKzfy8GA/mS
xoaGq1flQ8RNYhjO3ICv3pfdbGwk89HdrG5u7//toQWkmOWAObzdIQZ66jOgcvvtxpd4qHhwBRaz
T8KayGiIzMiCVDpuyh7GS03B6ysj4R8n4O3hlKApL6c5WPat92xZ45eqQlM3zIormcxJu450+WYh
j2fdF/ejrPb/ldtDG9mdJo8mZoSzfw+4g/lmyM4LZo35ZLohOyJdCdRh+tf5W0QDkQATrqBX4+e4
8i/1m3Yp94ymdEiqMLVVLYjnckJBvEDRJB6iT/MX7MW+yUcmFsGn6JLD9diICYfTRf6BiaK6KOUG
2JMJYoUuiVEAwbg2uTIU7gzLwVjX3UuhDMewIFmzqM/P+Ek3I0av617f4OoYDVv9PD927yUPJ2iD
5JStyEmqmQF+Mbl8DdJAl90LL+Uyi4P+1dzpZ8RoDAlz1OAQb9yH+M2gi0Ge6vNDM3QG9MbaHu1U
l6yonBu5QRFi2vj9v0OGwaymwmj0Ynx5wsBqFZ/IhnTvkBlDtLhoIKXaGtl5ooymvIfpPTyZD7DT
MC5YoY/FkSBj9PqtYjsjmO7Z/eYczWftq7ULnsHjqfVa5FgW3rvEpT1QM7CsmF+Sz9Nj8E2iDf88
4oHdbcIHI763EfD3i5FF26WRXNs1Oc0LXPbHB8xn54qm+6584TxAAT8znWBq9JDtkzcUlxV5ICvD
XpOHYeOjlMG3QNiLwUOv3ZF+KGCggKiRbnKiEmPdgBLvPz3AttjIt7C+c87f/W7dTVDlHyZ03l7N
Zri1660vnrVs8zu79tOvXuf/KPr8VMZF1/7yT9PDz526cArL4v7bL/+EeKI7OuWEIzyoqYbjuDz/
/nqOoc788k/jv6pajklmGQg19V2lQVlZpR/avtymb/0uPONymsFbWOvBKRbLKd8AK4oH7zC/c4ZQ
18LRy5S3y+QuSfMLKJuIFVM+qUm4ibz7oDjh2TlWeKguLW2j+eTKetQNGxPK3wuOJjADr/MH7n7r
fJ1/wYXjgAZ0W12Hp+ScX6prB+KwMJfN94RoJO8le7URuGyGY7Zj74eHqXPCIqzfWpuJicRGPLGY
wTUgtIJ9liXgDt2+hbBp2pDkay+5OhbYvMEsnW3UUd1VHLBhlqDZD+6w8vv192b45l7yB+x4ow+E
CQgaxAcKKPI43D1d2hLDtC/JG2RInRw4qMV34zODhUvNh47UBq9inuGqxq9Bg9YPlewewWzw4Dxx
ynaMH8+QzerPUCy8Y7k+IpRAqws2nPH+7aBEfRExRfY2e4Orv9aerCsumGt/FX6f38hDW1mb+JIp
n0bzxSOf86G/17fRxj6iCyUauFogn1ohve+esAGE8Jx/LnEWQfUCs2kF3RlxJNepQA3wlqwW8X3h
YNd6xxU2PSoLgIulL75jTBaLFdXBslvEyy1mlph9MsGOEBDueyW82KNTwE59ZRDIiZEPlc4DEDnu
4sq9gdMWGt9xWlJlLLV6iyPDPX9iuLZOxjdi4eutfKUF51DZwDfOrv4y7f0v9JUbKrc1tflWQzG0
VEYLxy/OV5iEMERXu2Tjrf7mzFfm/n848V1TN2xXuL5v2v954mNk38LoMsej6Q1HNEtkPrPGcHp9
Ev6LqRimBHcsi6/IZmA2ITT6hCKpVY7fiqv8NwdDEMIfDsawbRjPuk32wc9XoZN00m38YTzGJlgh
/8gGjYrVxFuERRsKG/aPJTo7Iqjpq8LHqnsMGeAis/yEfiR+vB3O/68xFaZwXT69//V//ve7/B+c
E5ev3es/vhdd3E3H1/z7L/88R+W37/+4b7PX4tvv0yp++8Hf0iqE8d+GqZuGa7m+a3q+zlL4W1oF
T3m+beu+IX5KqzD/m58wbM/1DNfWXZMgi7bsu+iXf9r8OtvR4UFaBl/+18H9tii3Pz3+/SLtip/O
VdvjP+apFsfAcVlCBVn8bpHGhrJvYCOhSxEIL+HcfkXE4+qXicHkRg/KU9PiRAIXb4D71kGq8aW7
LovkvvEJYegzfAcWfUiKaj1cvBKjbtN58UK8uayYpS5hfcORME1fIS0dBEP0ERKQlxyiHCPY8mg5
8VNdiOOY+KRbj3JDUiEMBgyP6tKj5gjmcyxdb2dUTx1ZRPkcIeEpcWcigGUbYtEG2IiE3Cu7O9PK
cO2A4M6cWb/280E0eJvFssdoWLN3qYW9uwYJCCdIwBfD+WD4uC+0r2UaIcWKaJYT98hkD5eoGTFu
RzNOWgOkbYRvhZl8JJPElK8VxypDPmlK4wQsuO1s8W2Y8PH1cy7qdiR0sbW3iEUOJhS+FJK8pY2b
uukvnc1rJ+3SF/n3cZrOWt2s4LB+n5ylwD4U4zM2aGbeItaeBcG8GMsMhzQo91BtEVlLbVmQkzXq
iK+67FAWGJIVMNsdKCq1irmcTnEjkIzo+1if96Wvn/xAv0Ya9LBiOhFHcjea6yY3rg1oHmSFVYvr
WexmBwD6DwNDfV+LQX+mM6l3F5O2tE8xK0GABBm69I7CIl9Xpgc3TV4NZ95PI39mWhxGYzhHenBv
hvd+Cj8HSM820wP1+MlOpn3i0ug0KdyyeNckGhE4yQEiKWdFfKhQBmdQWYcerwH8sUuxNclBcLp0
BwHqOELCKoX7UmMXKLTppM/uoZs+6xmsHd+OPqyc8wBIci+d6D5wjX1QI00okKUkYFZAithGesa2
55XLFn52Jg3oengEdtZLqvKNnewBD1HfM05V5GyrDueiomU+inlog+8Sn7ARjNe+Ze2e0zc7zT6c
MPqoO3lWb2Olzdfa46S25wuUzYYwsUnHTgGb0EyXiEvYTPGByQoMRdIeGtt49gvsU5py3M9uhaMH
FUtr+TvQ75Oc3W0/xbvcYp9wjuVMdQl2aldyb0T2Ngwn5CfZB5gi1psSUr+Ee2WnB8uZr+qcJNh1
S/bNwnZieMXynQy8g+etZCovbjSdx8p+iax0R5emhA+Qo5LX22tMGFvIyTq1MZjcqOqrOvwIWqbQ
WSE3ocxehS73rt2uIC3tiGZcQl1C8HUoO3wcGClADX3BoPejSVsWiW6diwSnuuyg2enO4jrPp3iL
YGZZNtNVIubMB28pk/kUz+khHbt1nXCuas1zWq6GRG5gbZ3trL80Wo4pOsuB9yajmWl5fx6h0hMp
CQJ4bdzsFcTUnzpqtfkqCJFTn2CvT3uSZw9MVF7VG6PORyMczwIrM62cry3mfoPBCAMnXvUnBaDp
EssoS9hbx+Sj0er5NLb6CZHJpkSMIvN7yH78vmbp8/ekvlBD6LtxdF5a2a58hpOx7b1h8jhHrAmB
3T/3GipWzu00lXt1bFnIWjYC2cMTXCSzic9gcUhiloI+mvcuPuMI7vAMyvt13mZYb+KYEb+MAxzA
WF5MGG/qZPJxBqtj8xp06MPza8c7ZQ3iRVZ4DKT6fNXREWr+c4h5UOMkOy1p6EXQERTzSYC8R468
5Dp2KiqtQZ60frqKZNwwyGKVKeNXL9Q+D3749NBK52g3+nsECysOkKaYRHpbugt/U77D2PpUYAYA
O/+Dic7exDqj5mTWUMl0064M3aOB5ZJ2CsbywcJm2B0NDFlITQADzDz3aDvDZa71EyIaeAncdbaO
Ne+tNzdJn/Qy2XXYk9Vmdshrjl1yeUy0mQ3vtKvcpb62VvPY93BTqu4CDrqeM0GzKfczF4L6B1t+
XdY7YhpPbBoCCJjQS6d/bwN5kpybjd1fapNLLLGrTRARAiGcrVqs4pbLajbgoXZhtmMeeFELtg39
OmSy77Ozdcl8NRKMeBStM7j2ubxYAU6TsS3fzeg7srj7ULrYJKcHtSbovsA8lM+Oi6g1ucYMAxfU
IfRe+h6FvlGw0/j2CxFRIAoQ8Qa9O7s21zwLFYmlp6hLXjteIytY3XzceaRQjDKXSy1/TfyR6yN6
aKKjeq3cFMfbFWfIowHmRx9rf4VLfzQITIOaHBHvDDzmJugeIvzAZhONTViZCflRHbYN6IczGQYL
BHqfvaR+nXxkx06Cu2DoMtpDhS9UpDxQOSZaIyG6LLEPaTRlq3iaMACUNBkCwCPsPmUxWe7JAIk4
Qo2b9elLLuXJZ/q1n8p83xntVwsgGqYOhBHEYyo8b5yYlMedtigc0AYbKBgrsYtUMU9GgiA1dgGu
b/duX5tmnC/HvLvvhfsE68jELcsF+ArI0Lndu91oNjSh2z3AfQ4bLW/e7nyvJzRr8vHQFuHnwZ7I
9LC6B9EzjND9QEPqlAULoLoY499mNna3G4zHDXSsdrcOZgfNA9xMNKW7wCvWCBw/RzEKV6QbI6BZ
Fd7nGFP32QAIrcdXQxAoOwGRkp/IEtKjUcca3vDAbYoB3RdcROhhIwgOe8Bdqb147YfbuOtUZngz
Mw6Elg9/RtTIu/kKZDsNFeQKYZgagGiYmE8luKu66WEF7Dm4eTuL9iiiBrPMkt6tw5MwQpiRadGp
KNHIUH/R+fmZ8zqTphKxC6zqyHttQPNWdT94u7jov8YS0pmWRCvDJ5EmwYm2dyW7cWZfXYmdS1WN
xYLBHqF5SGKMjvlrWHBiz4n5jl5sNxTO0bOrDpcCfZE2Hs4j0wugJQZOXOZJw+LBJVBM/Tn353PY
TIxQSNcMKHTQtX3JSPd91JMVPjIIlVpGeDSzZh0gURUvQnOPTj5ezGa6pHZ5zNyAISzeXU78Gttb
vJn2tpvuflfU/1Y3/75ONv5YJvum8D1ozijCHGH8hGXECadhMpJP0Yv0oyYp0sguhRgvgSch76JP
n/Y1dZTEa/RvXvmn/o0C3Td9ugfLgSzI+POnJDnfHslDg6K4Jdz0NCkwcMrQXGELxPpCoRODO8oM
4r3vHlWp9Dcvr3rV3/Wy6uXJBPUER6CbvtB/evlRCGkl0Du2ZkcRz1pTRB3E0Grj6+fUGM9Q5F/b
8r6TTzG82sZmVaOwjZLpb+Akw/uzA0EB6VK0+er//9mohFbhRx5y9q368B05nB0qk0zbAz49ThWF
QdadBUxOD3Zxjwi0yPpzMSm3WnafjILVt7dxgR+O+PzXb5GgEfvjW+S7ji6E4RjCVkf+uxYKTt44
JxMOX3BNCpaavRVZT1qrfHDGkSLUcVd22r/dTu+qpT7PpncqsUvYwlxIXnVfvqNQ51xX5aGHbSeO
cy4Jpdl87di6rGRauBNlCLWdi5myqCUWR86L64+blCBpgHoGuu1K77hSMnlmrr3zcv00WzjK8VmM
SFkzIrqiaDgnfQN++JIh36jZ/ALS2Yt+2jRee64neLQdGSzQxg1gnWgI1mQaozlpVzVEYpmHVy3E
dGnWP7vSPvoTbpNWcyJp7hwgY679nl8P15H0VfYwcFcB95CzBuA0oCam/8tLMP5+HC4RFM67v/4U
/uz0sA3ddAzX0B3T/Ok8NTOoz6hulRVEu0a+eOr9bJdnb7fKWl6Nrrn/6xc0rD/73BlQqIxJz+Ya
+elz90fDozflygxdQlGy5DnJoZ5acClxyGXjW3t2+jpJFrVZWbX2w4V2d1fb+c6irs8GdErzc9QW
+Ooe5nw4+4STSbN4RCzDyQBN/C4bppOF7UjjmY8t1hwdULqLtAc94KoYi4eZ9RDV11793tGr1pZ2
5wwguhSgqitAd7UjfXFnmHLvo56fxHwdlLTFaVZ+gvVi/tVV6nb0XPT3GzvJDgVuVHH75kUM6Y20
X/quqJbSSJG4VtuYdFS0bJ4D65/hsM38DplyaFarvsl6zqLgEHgIGOn13w34lTqVlFlXuE2Ej0WK
i6cILnHcLwZaMCpw68XMqI6bcpU5eIzRjpZZ/KqK1q5CYeZkx3xqPzf99D6YlGNFTMsenWsEXTjb
9+E9MvVT6ODEphMjieWvWTrbcdjlNp5YWkJAQwXhxEEE0q+nKns1smCHHLazUDpb22hythOrNuO2
F3cwTqrdo2LZo2HmcoU5fuuTSndr9lgbWNGuLp6kyabF36GN1G9ueIQNBwsHTo8x7EdPfw9I0hYG
MMFfn2nEkv5hfQG+84Whe8J0vJ9O7VloZW1rFnYktG+qpZN87MZVBNVn9ScXbkUA0F+/5J+t+g7z
bU5qIXznZwSzMadYZPbEYpvSkLU0pljN/fVLcPB//LuEa5hAk9z6SPz/c92MozpFHY/Niu1hjz86
CGRNws0bOA8kAmN+2Nw9pXp9nnEZnIDNpaHv2yj9UFU2skXENu4qtnyEXxhcmsARmnlMaXsG034R
LISiIE4t4mdKrMmS5M1zeZl6SA8wr3Y2GLtaiNNc4sVkXoeEpbppyOQwSV6e8kNLzJ0UhBTy+fdB
+mr6077run2JUb7qy4SFDNHHLK2yt9KiJG+LgyPOMJ63Do2OOkhyz3a166JkdS8loAUuXYNXfapA
GDyf/Bx5Sq3k4I/9xRDOS5jLvQfDoWisQ2Qq165pr9qmLooPOrrI1GlwonL2c/joBUAfLXiB2dAl
ge4R0Vh+NnqB8TfYbi8pvXQz/nDYLpDkH+qYlBaZ7kzGUxmfJMLdrcIV1MvpDQvNkDgvhYuLVsuQ
phYveqGjj+3OPhxIjWNBqHNRK7hNv/Z3p8GfFDicYr7t0RXptu38hEAWZtVJRMR4b2dsn0WOya/S
ncQdfVMjCA3QUn1fZpj+GBGfkSbjzdhW97DXSStbZEt7BmSnzRtoDXsVPmN7u7a7IiBbQPrdqtZt
GE5tLs+RFj60nvlQe8kXH0VGVXRAcvoxseLPk5e+Jia/X5i8pSNucnaMxALgr3D6u95kzauBAAau
fKpRVVSQ0X3uA+eoVtV6Ht7LAE243u7RR78LVn4MU16FVZJjwitNHiQ3THOF3BiAC6B3gSbPvjec
jb5f9o5c5+VX1aQKlCeNhn/j3GFERAiO1W9yh2oH/MWt5LWO9BMNnhwJ6QAsU9VYkA7LkGaOIfCx
6NahQRBp057zYXyferlRRZDTKsjCevFxnnJhkbqB2ECHuroOf3EfcklYEM6A6DrvLXW0M7V7t/zr
D/pPVjEKN/UfJkUg2z99zCPc+Kwbh2I7esWy9RG7VBBMxThu1EludfKEDVNQhX9zfpnOT2NIVcF6
lM/s0IZhen9YPuF3TZaJi9AWWu01b7KD2udwNCXTdgWngk0nPwQjgjnwszQZloFlbxsKngoBg0I4
TS4Uq0WDP5vLogeyoshOgTUbbCNVLWa4by5Ais38UtVLHkCpkCeFbhSp9wJVdz3WuI+yZIzxode0
TTu4GxTkYqQfynyqsJxpM1HREcoMG3APlRz6q+zg5PpVrbsJJ11SACEil2hyZ9VjL57AxvIhg6bj
OaTooZ4o6/ndVJtRwaeZ2A8u5JihSw8FuVp5Mp9lNu1zwbqhruHQSl/V32zN+nU29Gsy64e653NJ
3zSRHSabto+fTWPyaJnbmi6rb5PtVKEjpL7vOO3xOh6J6OprXKWbpQftEDyQK3bwXhRCEQ5MmqKI
7dY+QhX7UHCIN0h8HlfFt7LGBjiXB4O0IWP8aLJk3Y35ASIK5LF5fs/1lRWwEkHyxdlci+Vx7rgq
VVk3O8XrrDNTGCfmVCrmwB6Jb6mh1JOz0NLuJmm2m3R0mp5+qPBXnRJx7GX6is7rqFBrA7xOoU1T
HeK/aCPOJZ3LBr3lj/YtKpbUONVaDGMKNC3pz2qHj7k2xgE+UDCd1OPKhEnXM8XLdk0fH0joeh2k
S5i10uLMElOWFlPUaFp0mc20PcWOGVSXftHuhkfYzrcmduov3oQJe5k8z4AzRq8/azu16vaA5HqQ
YP2PumNOXu04ORhFT7MZvdo2R6U5rNCgr/mAH3mANikN947jvCikLYfA3HD14vnzwha+TzK2D6rL
KnpOavdBFUx42lyxsHpJwmhVBoSMpPP7ELHVUU0MRb7TcKiIfHBEv0EfiMhUILiAogbW1nUZ8GLN
THZLdburqml/O+EZeqgyMmYbRjC/VKuXDSqAlHeluvGsEkc/I3QKxyYzJyKCa6qwOzpIGJ54bBTh
u66B66sTTqGvCZtqhVjzrq1BawjkEiXwQiuGazYz4YlmdtKaxX8eNkMN6sxyrHDCuQq+//WqZVji
j1UK3Sbkbt1xWURuVczvursMc67atB1MeMX0XrS8kTPi6eATOBeAR0+ktGpGvT5/AMZkRjMqKuVS
Yc/qxGojuMBeRw/Q+UDE5Zids9S5Ldu3XyDMtzqhwG3ij9Kf3hNPY6QjsZmJn/3UX+ougYaoG1Fm
Ar0SnJNqJs5DZbyQMSwve2DPKRqNdBllyS37aWvVBPJafX/KBU16yLxXdypKZm8+FGX8YigUyZ25
TOBqNWvDrF+rxo+WsKHwPwHUwNwC174SbFO3qvHuWAAWLNwIHZ5ZbkY8WXxQ7qSbrj7KmmH4gIBJ
VBgXuFpfotm6L9Fmj5W+UKu6a3f7lcnipNac51DTj3oN46mJXnVc2v8vd2eyHDfSZelXaes90jA6
4NuYIziTIjVsYKQkYp5Hx9P351D+VplSltKql7XIMCZJEQgE4H7vuWcIxunFMedHRFpwo5GLWFD+
273ew/OkZx3uDoheSPGh1NP77pDfSO5I/fx1vsSo+mlkrpGn5r3+a7pMimzdGieX7M5o/X3FTEDf
FZnv3uo/IjV7HnhZIwMG44TMni+603C78QOc6pNXqa+q4ATA7QsFyV9ah1NbUwVVwyOJAQ0ccUtN
R3j8LEtkkDbde94PHxCn3+sHuvf/U/r/rx2Xm57L9vvfj8tvXrvu9Ws8dETudX+bl//4l3/Oy4X8
Q9rMvQNS74W3jr7/My53/qAvEQ4YHJu2zW/83/9TVu06Fbf/YJbt+wzMhWfzqPKj/xqY204goT8E
TOAtpun/k6H5ryuC5VOrUk948FFN+VMlIx0ljKw2oAK1023lQnRssQqKa+dgBFWIhx8Uob9cpH+A
H//piOBvrD7AX3AlfzpiXrqlu8xWfWIJCEldQpv6bAsyeLExmcJ4+BfOiIbS/o75WT4HkvACfNqz
QAMff1nyot4Il7bOaipyrA6JSDF89VIv2atg0vb7d/YPhwqcwHZNjwOaHO3vhxqxKpMo2eqT6rL3
LM/eQyN5T5x9kEVvvz/Sr2iNxZFAaiyfe+CXT40leOkYhNUU3oQnoL5hP4mJEMlmEInfH8rinv/5
AgbCoqWhsfED62e0OKrNAkEY78rJUFOMjvkSYJxTB+JqNulqMF8YN1Vwtlp2uEo1jMD9Wydq9lgr
3Pz+VH6tuoGMaetsPk1oJD/32P5YoJSUU32SmmqXhTdiUI8qAhAzGMgCm3au/z0kH/T3h13f4U+3
UADbRQgfwFzKn1lHhuVVwFgVt5CB1t/szzZooAbGGj0+H4wEkdE1BpUvaQCuXxnJa+u2h1oBdiUu
vLs5EB+wCfjw/3NadAJ4RNA5ip8fXdFWg53HZQ1vg907yr2T8DlarytXM+i/DebN0DJU7VMgS1Pg
2VqRZ5xpE41hfAqQ5allOEwiev39if3jx+T5cChh6JgsL39/DJYhZfpfYVRrDA1+BXgY7NoB6zE1
8YC7PBGIqcBSP9c2lI/fH9r6tf/mFvnLsfXP//K00z65ozHkNQHczt1kkoxHQ+hs6Cg3dju/zCbp
UmY6nyYh3pLkuWzD/l/uln9aBP56Bj8tb1NWxCgOOIMl1oGs/syUKX1dKvgIKUvC798vNLxfr7bE
rS7gvvSla/8ySqjCwguKqi5OlVkfMO+4go/+PpnUn8ocEd42xbEpd2OePA90OkyhwR7yYHr0mE+v
ZZxmGuDJ8q6oeaTGYhwDHsdEvEFnYuSbYKgy3kbY4CGbf6xSdOLVx5kFTibpq7BIK+1GLPKhv5bV
dY0hhCBwaKU16d8fBADvCJV4qo6Vcp6UCrd1ZS/bLriOyuWqEXrqn/FLXj8QUjHclkvbbHwP1HjC
wyEc8anhgZrH6dF1sRS28X+2YmKfEojIzrjlEy1v/Jj5hOGSQtWo16mb75PGxR0BPjPCw0pyjiU6
0SUr79eyBk0fWqtiALeNs3OBl5sKHTKAGVE05sntvmVA/zly5syJYLDLA5ZIpGZNcD9l+l54+buG
UvT9hAxcT8B5D0n54HjkIuilWF8ZM4M+peH7Gj2CP9tfDX8ENx/jdxEnR9v3b7qO+fjE+7JmcZrg
EFB+7T2vQxQ5v6yLRy/mq7gF1jFadFyzKl4tjum2XCBEhC+ThEms2VdYrfFhD68TgitSgoadDal3
GMmaDH3ug6nHgKmyGFesLXM1Q5gsqssQsoDpyx/CgUChs7cr4wPeH1zJqnhvi+4g2/i996Mb2wHc
cFWBlgwEMhzrrzKmHZp5qzgOUePTeI/JeJvK73NQEwIdTC8Y3L4EWCbQKrAu1vLSxNZdXcEJC13O
JAyWh5k8TU130cCRlMupKHCPzHCF92Qn9w9ZB8yITu9VelyCkky1MvnWjNTfJnRoDlEu02M8aRAA
npY+HkaZX7o0gvyVvwIGXHn6Smn6wlyLWz+DFYc4wHCN96zKXjUDYtSGMg44FPOizQjnuooesJIi
I6K1HtMAYrpJU99EXk+GzfCQFRV/HA+HrcKoZeN2cBLy6nosTQhnAdn1Im92IeUFItxhq9Gspk5w
mYKglGZ40bA73olo/I6n7ATFjw+rFVIdCQyqvmN0bt17sBO2fSkuPFfX69n7Ge9vhpam99206QhD
eLXRFaPweJ0KnhHlXsvez9H75Rii287K/tO38qQ3Z013wXEQ45uwOKUWn01CoXp08Xuyw/HFaVO8
bdoKVXmqnnFnaq/dmXPD5A6YEB0dC5YI2/rQmCG+tJWDt6uT0o9wOzZe9J7qB3cpuA9aAjwdO3rw
e5TRoc+h16UkSPL3ScwvMudZqU4st5uoo1GK2acsg7UYxTFE9wXCeUXuk5CY6oDzbNyMZC8hcX1V
T91CTbguW6Pe6uPB3k4zt1Adudt5huatGzhLf1DbKmJusWzGxH/A9QjeOZA3cUfx+9px5yZLX99G
WOpmz36bvRpw7Jqk/8LAaVQ8AyO3ixVlr4GhIWeoSmJgy2LYhH4usKCLNlDy11+QwzFqNNpIE7/i
173Bac2CU3ccTYrhKCH70K41nNsuwPktUFcz0nviGSp/0VCwi3szURotIvJMhjfmwLWRi4Fvinny
5AhExXyndHBJnHLWbUNGycFr55vAwytezTZmUfrpElXNH8Lrqh/wqal50uc2LratBRGr7i25T3od
DR3mu/Bm8SLvOjO4MHUQkJJE4HHlTgiasDo14+niOM3Z71lFu1pvk9XMIN7ksMLEFEc1WB8I46AM
I9jafXfTKE1Bj/GpiWr3KR7JjTPmWu5z0pLmaMRzv3SLvcy5cLllkirFc5XH3M5iUi9mPgW79YZc
ixcB605vB2aheYniZDAON1ni+r4EROvNb01oPqUIQTFafJhC/AYH4oynsdqFAi+DHx+R6j8Osjgy
272sN/9QTDjKXZxBiywTbiiMLF4tK1P4IGPc1CmElg3cD4/bOmbmsK/U8H0IR7n3KvHUlFKdpzA9
W9IpD9jRmZjLYcA1D2F3cKL2uRm4IlGXHIKmIKXLgDfbWKCnnYe4OtPOrxlCml47NQK67MyJe96J
jGMjyCFR84Btmo2i24fDldSLva31cLV1oos/8fh4Bs+hG2IUH2FMOqRLhbFpTSLHckoXjL1NfC6x
4EJ9u5TynJT4BMd9Q3abNp9IeAhbUd2UNVGfwUjZHqjvTdDfQnNjcWPP3ITjd2EW5b5ouEhjNpAY
72AfFcwMXj0ONrKYN6nTbIKEjNes6X98duvoYlx6HH5euna4m2dulx6n050j7VeYVMEuM9H8jEuz
s1tSglDaQQP2sXMyODzTtyNMk5PrkvC41kSuDRkvxU88kKncKXw5Zeb0WM5j+Vp5cbTxYvqLeAJN
LiBWDbqWDQeyvYfvs0kS7hRsq5I3lbrVY9mLl3LmEYjD4Wkppwdbr+WeuF1ML8FHj0c0mpxPfgkq
tC5BMNBwP7DwFobCOvj2NmFvqzvvZfaD7/nMY+sE5rM/gZUsJVlQzgIWVCXYSeUaFeJTyXd9MF83
tAcHty4uNJrg0G5kY5E/HfphuI4CHf0WlThP1MneD9HUiBRcxmVf3C1KVKeFOY5vo5aWFAYDz/Ku
bGbveijJ3Cif7D4Yn0qS4Vz4dDf2EoDqTA+WH0xvKaqiOBMXCLXiC6JyzB263pg+pJV7PY4OA2PL
SXbplEDFGknDkel0bQTeVZbk4dGpSPlpxmMT1kBNzWwyHU/qbW9H6FNzwF4nrr4mUgELNml2LAkD
TKwXidOGUInEwjp/TthKMVA9+HBhz6oht1piu2o2ZPhxQxNUOpfJsSsCvPxaA1O7pFE7RaRMlYlz
Gzs3Zmc/lZMAqvuy9uQut/1UZvt+8BH2htaBIWKL08F1maD1bz373pvbcmdV1V0mMGLxjOCk7bVw
+y33cR4XkPiCFytRMHgyckrw1iEWZLg3cX85eowTC7uLrtwCZ013aA6DwF5B9GQGl/gbYHjTf9Oz
cMSDmrnQHxInkce5Lq4Y9zU8FNmjxCTLK16CCdlkrUuGluE7nFWCM2ucu7DGEISUQQq2KPM8/2sP
ZQaqBMzRfoI1nVd3rYNfm68TUg3iVcjLMwPqrXF2P7kGEiwVsZIbEZOCNKIxaRyoBYPg+dd8nxGt
PQZi8dF3OKBscPBYag/6dMYWAKmAoOckKLHv5b5Ue0+2HfeX1FpHfD/xud1F0LrJ9KtwZBMews/U
hG8ztzh1q+Y6trpLpbBOMGHbDaobj4Fs77IJCqAH4Y1EdXdn9Zm/Bzkmy2gcP8MTJYBxmUaYHaTX
OEG+KwNi7qVdnvygJgQC5h4chpT0OYzku6neyqhl3glRtDLItWvZYXZ4OWDBUjPiMAyLGQSVH76C
b2OHoAkaY7519dFF3x97r0n2noAr3wLhyxFTEr3TlU5Fk+mi5tL0j3AmhmRpl4xQ+PrEcoZnZlk+
Ym5hHxeS24H+HVj0zi5mVzjORsSw0Y5vJN5sGIU+5yHeTmrs3vLGCA8qwme8sLMvVd7LvZN/akSJ
jag9HjIL8zo4ctHRJXAaSPwDLlvJge4NW8JkvBGqe5ZBWsFKIa0tTmLycUNicG3NKxwQvM1kpJYl
ZbqFawNm7LRMuqQMLJshwIBjKO0DkUPWS2lnZA8pynSDMtlLGJRo/ofeMH+gS2g8CORm1lDtUjya
UXWM+Jm6H0fPvqgKz3qhi4LMX4hUWlAsGg37u02dJUw6M8xTzAnhZZrE8riWrbjIQHwm6cHqPuY9
aTwh3Uw69jV6C7j9Et9o05dHw5o5U4cPaELHSo23Xa/J4gQfqrK6Z036WAUktelSt0+ZFgR2j6l9
kr7YAcVbFvWPFmwZst0V77s1m1dZH3WlzAznpUSe6tqEyIjSHI+JZg8lxmePtWMlFc9hVO41I0z/
J23edNam7wuhJRTxKSlNOSYxeQwzVJPC66kKdpqFbVPatSWFRkHMhtUEyckgkhijyDjYuzSmhzoh
+8wlaGp0B/4+1UUw0N8VobEP44IHl5E+wSb73OBjTHWzNWisZdBXIQ7aYDck/jPO2G8YbL54aav9
fuFauFz/aenoOOnTDMEsquET69McPw06EhJZubhVfu+PjAZ976lg2IB+5b12MSlJe2gWzW2FT95G
6wA89ultnTSYCtfdVg3Nk6fbEIxLPtRm2ZyMJs9h5XZYSnTVlUMspkHEAf6NwbwPk/Kzcm89m/7S
R1ObhfR6tCtRQGvqaLq2kfHyo6Tqywcfx/6VVqCwx0FvHG7lwoaq21LRyy+w4Q0XN/kEsel6h0YD
I8OVzFLku6BGld2isllPewjwzKysCLoU3cJo5ifbMe8EpKMdrDNEyIkycTn3n5JcnrKandpizOcU
krlgbJ204MSZ0I20FMeDz4WnsqdBOxRJ8m5IOe/TYXzELcImIzy6REV1I6qBzrQbrxbbflk/gyEp
iOMsl1M86HPQ62pZ6d5C98dmrD66Qr0iXqg2dZuofRASD+NjUL9Zu2QnX06zb9yaHqWWMAGrF83D
GnNuLn0SNoGBUre2pSgY1TIOB6XFToVmVVMfBu/ZTyVmg5W6lDZjK7g7uHarh8Ygk82HHZP12Jo6
B4VfhKH4l1nJb+g/rfEPDDXfpurZFS3CXJXjiwp7y4nho+ek3olTNQRf6hEyfG3N19ZCsav85NXR
LfpEJoQZflzht/XkLb3n1C73q10AVKRsUlZiv/ei3E0V/9LICnBeOZxBnnW/S8pZxw2fJeI2LMBS
LKg9hfVAcgM5dM58g4ExsYzenYFJMVf+WS8YQ1njn7mF8cTKN1tik0BCWNs2pGIsaHl3TaFBEUyv
NxDo4zRPK5rcRKx0rffFCATgmU17mTH21fuyjWq9X0qUxzzTuqkfK0r2wWJa4VfyGi4OOwA66D4k
fg1Pb1z9oVNpwgzEGP4Fpqg6rtoy5+361C4aHcN76hvsEHJadRsROM1V/eNBOwTzpRy6L9lMA6IX
2vojbMJvWtKjlxL9qcbLcBKV9zoTqKQVBhhLo27DXIdQm7Y07iBqoJ2o1A5uFD08EMTY8fRE8/zo
+R+yIf6KAxP5Uwaluh2xq5/DgSVj0ddkDB/mZf6k36YwNKbMoljjFOsFgJl6PLcCl1rNVVG1spHg
zw1pWwBUTK6bwW9l51pnA07f+Juwn3kXITmEhgW/x+je5zp/bNaQzxkDbR7/mUIdJ6PyPDcEyeoB
RorZN4bO9iU1Ab1G3MQExiJuTt+hAR8tH1MuqIaYOOu4M86Meo4WRaKvb+31JWk1OEWIZkXwo5l0
G1Nh4Z+L23nmFuwaBkwMLPZiYuYocrVfgYX4Q+6pGsVgQAjaxI0XJTTgvSww4uUGtxREJvhuuhIY
BmSbjgfOnqF5LHJyrlaBjyxey3a4HXP7MIKdCE/31tyViKCOnSGOq7ZxXuGz9Eh0B+Na6J742vLG
WdUlFye1eZu8xbmd3gAP90077fMBk8aBqemmsIpP/WjdrM9DH7p8hHhwVwkNlTIC6OxYKiw9vVBD
SIgen0fzLvKCj46wT0GPqQcDAh6/zkd5M9Ib6lY7RLY2Yy+Mi8w7o2N7q+Yc0z5uaN3es9+TUvUu
SK/AWWRhrktbJILs3E7DY466TNW2s0cEQ31g4QkaEyFT64qaOJbHtdOKNFSWY6mqSqLS+r4Idqto
ioHLZsVIC4NdNwF0KwkeMOhW05jVgIwSPGulux1rhDV9zAfi5dySzWKzkILcFRjpxUl9oj01tqE1
4X4xx0fkF/SgspebRiVPnYAkk54hCRF1ieEODnHM8p3qIRZUk2WPF0bY3dopf7theR3TZ9x/YDV1
LDG5l38r29G6XXvPcoEnmQbEqWhvr94vntteXU+pJtuEg0GucAGTyfNffaugYriNoOzgrf++ojSG
wZvGmnDX1ILa30SV6yXoN2O2Nqyof2x2lIrZvsFtIvFojaVnk06eUp4q/5sPaZ+Pk+tYhC43TRp8
DzJa3rbAgKKOCYvXgFiNeT12C1y7TOZ4CmuSRynvq7Tw8axO3pWeBdSSGVJslR/dWbwPswuAKPEW
AkVInPgdB98Cni6+KSBKS/WpW/q7WkcFIj+kico9FlS2NydSuA5hs732zJBogJz13pYJyujeF9+b
zkCLA1i9aGjK9ngwSxROVIx3oAwbhtVk8nQwCSJ5MGB98yu4ybgIswgOAzQ4YFo03KzPcmfY9Kg1
Nie6mlvfKKWX2tWey9pMkwcyW0j9oTsoq4VL2nZkJw+R1TzibP2GRCw45s2NpczPoUe5XTMEwJr/
i5/UhL7ETgjkAO9JXxvhUl2TjVCVUb7Vd/2cPTYZpqRGkPNUNuWxK9VnI6RWqf3kdpEPkx+RqRGH
/ZVDDBc7r42p0U3HXspS2mIUChEo5a1d3PlsBjVNQau+hY7/0XAJL6Q9x7F60GbIatg2svhUN/0l
qosD6SzjjEpKeSW2/+W4jZuvNXbWuLDchWN1Jort8xIFPmx0et2w7647N6rPZeYbeH3Av/NUfjXZ
iX0zm+PwRFLfc5GNWMh68ynD57w25GHx5sdaxsbeB77bJiZR1IOq0X0gJX3RykC89KFjBiSyOw1J
7nl6R+LeVQH2MMwkSpr4/WO8NBEUO9aHzB6Dgxiwvaijwds2Td4R2UfZkA7zXYeh67WN4Coe4+Vg
BkzmcCIaT1EK5XdwxLlICLGi3KY9ei0nnR0ePHtudvAK0v/w9v/SV1BlrIgk54XYmn1tZh+LJnOP
E3EP1yiM7aPrlfflFETWNvDMR9FAMizRc12KTuBSoV+8xWvOKf5/MFz8y/oSWnw1fK6wNLpwL4g/
X7zKv/QwCGlStBlRVDpYvan6IW9ycVlfhPYn8nhypihChB/V/Pm8vMsT6MkKn0Ht87tDjwJ+EIMX
i5iVxiKQBoSQ1S7MpL0TFSkUXZ5/7bTX1FCYn8uagUKeYoZfxFhMVtoxa31JsvCzbJXc2w6+u+TR
/PVl/V5aU3nABX9LEIUoIp/OXE330heTixCbr376XycenGPktZcEpcmViyHYXkhiF4wyNS//9VJP
hFhYsk5hioVAOM2cdEQiQj8K671njMPJMbKKp7+ZGjztWAVwLMgi56mY4uAw4dgyO/O8NzHGKnpl
X9aXIc6cS9vp5wrAf/9fP0Aile7zDETDMhwLdzZegPvtH18NWYbpwKK/iaE7AIWJK9HUJM29NEyG
e7X52GWW+QjxOTpkJdAgzEZcOkr/OrOTZ0e0zbXb9y2NY1KcjNyMtJ3zY0UwWjGbpN2J9pofz7fC
IofVyfL0LPNxAIgsk60IZLkNYJU/eJZhI5o0cYNJ42QvJY7sveWhl6EiYNFRsmP4G/TcUPp/Adob
Ep3JudD/N0+etQfhN3aTLEl6GDidaFL14+IU9aOC5Q80Dk6xfs+nDevlIO5d427OzOphadCopwqj
SG2KX+V3yW6mNRTayXgE3Ue/67IRcZ27wcDxdP3SK+Nv1hzZpHRhIlaCzV3Wr0b9Kfzle6bA3yVy
PwUT6YPZFA67yfY/G6bfH2aZkcZT+tEVDruzTObLqF/Wr+YxfgI4WzZdzQ7ud+YMwTV/Txm07zPG
hpf1W+uLmck//7duUVX6eZ3vWfTyM07lCAbIjfXiL5zgQzZyl9sV5HIvJ8LqQfbhyLSJl0Cpr2xH
7kbg9Pak7GM1tU8erO2wrRRkSmdv66d4dQ/rlTSPg5teN0UXcfuF+4AowwOI+7WnLL5jRzb1v2fu
+/nWH9rsCiE1XmmtbHEvj6JdTMrPRksqeyu6tPoR7xLiXERfk9aRmBbk9ociSYfLmAncGAq92uR6
oanCili/QR4dt0kxIMyI164Ji9yY9JTHfLZvY6L3GCXapxCCup8FB3h6V/yuoKAbpSbV4VNtet4h
LYK7Ie1Jbc8tnKSXmXDkxTApIsqvTcOx1dEdMD0c3Xa4VPpkIhvbzzUl9GIG7rjpgoh0ziqYsb1C
3+svpntZv1pfQheR7/pVghnvoZABO+dA/FKtjjlmnNiYIB1WWkm8frV+z4uepyhczqDHkn1uBh6P
k6XkFiCcx9a6ZFsrlDukysrisiY+W7QacYhIPuVa1eygCo/rVp0sBM+2Vj6TxRVrJXTGzQzwQNZE
mATkFiM8xsajviZJBZAOLbVLy1PmkEST2nxDK3RM/auOpOq4mr/Ipn5ZUGBnWoptocmetDjboA65
qFWwjXLb0xLuQYu5F1TdppZ3Y+sN7uF+MbXwexy7bw1Fea/FWLmWZb0TJLxJtFZr0qqtWKHfshBy
TQi6Aq3sqrIQvxW/+5R6xVsngjcak41n+Z0WWL3NTfiq3HY7+91jGZHYvXpGDERbGDhu8AZMqLrU
ZWT10Qw5xyWj1ksVxe0QYBMH8+JDH087QJZtPUYH2NIgqDNrG9RdiLjo01jtWvGFJMfP7cIfIdzn
PZh14gFRDQlyjZ3lFR+jGgcoLw4+2DJ6c/z+zSktcK+HJEN8nkdUcJ5H+70U7SdiOq8XB39FElFM
uK2TJrl6mu5qauIroT6fWIVQjMXt2bAYT2mSrA1bFplasQ00gXaBSVtoSq2jybWTptku8G2ZxY2b
9mHWNFyq2fZ60dRcRlHvqU0w1YryuMZA8LV5pd9GrBuBPP0w+m2xgZBIRZ2v87pQ9vY2rU5F2JIg
S4y1T/u0InqpjN41FDSvDZUJwoIh+ba3QwjZuMym3vTSSnIQPbPeaKWl2Yc0kM5W+2/YBn2Li0QF
knR7nzXT3hHZayLNJ7waA7BDeuagwHdLK2RHcAEkv1SNUAkGYKE8yV/tJjA2mMHJf9F5uZrC9zcq
mDTpCqA1YVdkO5b7E7+oW5bIJWomJ4QbSYSiV6ktE2k5CRgzMxK/Lt6o9ELamJztjJjbFe6SDNQG
G5vsOPX2HVU3AAW5vIXuDNZLGQEzuihbnekckbQF/6DUsHB3O6eCKbNHczmE9Nu1B2NEvQuHm2Ag
MWZn+qek8siFBO3BrtY6dM1nEdivs5caW2PS0EF+IIMWCzoyaorBQEox7n9PQrI0oeuXiwKHFLmw
p/mPP/Ee/ciOiGnmorRYyQzQidqMllWfEtr7G8u/WqZTJFs8qYdg9/tj2/9wbAs/KQ5qQYCSPzPa
O3f0CqD+/FTriXcR0n9xICt+8YAZDBuhgq0eBWwRNVsvKBLPciIXkS6MsehjKCNFK46VGLwWNfQ3
bS7Pswvk8/uzFL+QwqRJgLIniSNHgc7Q8O+0tLKdS5JXMm6bgLOMexrEAMfXDcswzaTS8BoqrG0t
BkkgEbwqKGPNlL1rK6ck4VMsSqYjA+GkFR0xXINXR/dyQQ7706/K17QtXnOgQu4JHIsoyqI0/kIM
B8Xt/UpBjEzdt2s4sG8gkH9Kle9v5oimcOVp0Ca8MwgWOLoTrzrSyNtZXh9TNtxoma8yfZaBE9tb
5D4LezFpX/DcJ+XhUY+eSxXxd/JP7j5LkT/qhg2c51W002PeduRXzx9tDTImojl7JfVtjF8Po8fW
UU/5HJ9+f62tX6XMXGzPspGi+74pfiGs1nNSGcQ/Z6dEZN5WmqhiGmYdtuabtHolc3VW2kR0IhjN
uMlKRc4Ubuy31ugesIao2A5AlAMymOipyBLAQm064Vp+zPXOrSbwnKXI/eISR2CR+NE9uiED4Nqq
rpdOFofRXN6LxRhZ3Ii0FI06rGBzFINYOHjKF/Fr1BkQ4XSMQMJHpweKZQJIlk6s/S09iglHZePo
4FAbQNRJ7VPtg74BM1QtcBvBk2TI9PdTzGAK5wIiPKv8k7/QEWtXlcLGAitZhm2tWHna0P+S9z5V
of55nPOyzlsH43ueTvUBzMHA/Xyflv3XQq5wfVHYVArOPp+SY2yWr4PNOLJwzGMQ94y8CCYs0URt
U8fXoxEcsafSfKbQA68C8XGB5jK7JaaKyGWX/psUh/5xxdpro7olhe4c18Z34p1zsMuInKrQ+2yN
lHuhS4xKmtFgmfDKCOaFyIJHbonDsFHYYtOkTa1DGPEAT8kbf8V0XF0maFPkgXgvHj9kQkAS0vTm
TjF+veUBH6Mbp/bPtSYJCITAgFL4YLbGl6jgOden2pyjKv5uTCggs2q8UwJHcvRLkAGG+cUhq0LN
Tc2Mq28vedU9/8vt+g87iuXZggQLQRzHL8J7ouzC1DW67OTot6x3A5/vUcPJb2TwlT4po3EMusTw
GX8jPbzTA7NKM+lcTaNq+vxf+Lu/Mr6lI9kkUAnxFLG2aq3zX0i0vRKTqBMrOWGU/rku0nvK57OG
vvNJwUVUJJhyHatpfNHUqyLIX3EV/+gE3r9cm39Y3B0kllwdXKugRP5MPR+SYQwFSh/UjnMN84an
CiF+ioMnzJYef1r7a0urNi7eV9Eyf4mgnHca3xCaPwafYtthpbwrwuCDOSQfbDdWe5CwcJvU878w
ceUvNHnpmqw5MOTxCnTcny09KLBdxuBTfJqzlFBSpugwK3bm2OFhGtp6mE1bv+TC35NE7lyV5hVR
nNMFFTGSRP4hAPW1ypJpPyRBsYc/gYWqRqMS7JPJW03wIVLOxuwg5lWDfMElA8KDORU0j2VlbGq0
mecpm58LlVY7ghHQehYYu4YEt0jDky+SXsg2H+32CcfzFqGg5uLpADzVLic7w6Y+IAhvnADW8o81
Cl2y38phXw9JfOCx2PYwK58F8bwCOzt82JYbif9/ophbGM60i9waO6WWxwbRVknWjLUcCFn/2NYd
wbLQd7mDzU+Exd34JBVpzHGlimIDuA2kgYlG+m6yR8R2fD8KFuSlLJ+we2Ancwq1KxzjjKbtvhyi
d68yh6NwTmGat6eqCwC0qznF/B7rGrE0142s68dclTSnGatVofr51CbJ935Kqh/Vx/9WRZMFTxw6
+n+vaDqX35LXkuXihyuodj7+89/8qWUK3D9gmXOX21IGpiu0YulPMVMQ/GGiScL90wo878eP/iNm
sv6g9qFo9n3PcsUq3PhTzOT4f7BJm1Ki0MEbiMfnfyJm0kafP9eilmMhjhK6PmcN+3ntGmxCSRbk
9GcV7hdS6AikxGc4TYq7UMVwDyVivnjwb7t0TkCO5nbjqgA/XouYBTe1iR93j25eTrvYJFnS0GTc
gRl9MQjiMNvXvisgrmX2Gw2n2rml9cDwzgV5SF4bP44P08SiU7kB1grVEO3yAlpOCm14O4nYvO6M
ZA/CXW6bsuuwGfrUa9jUJJKoHpwRG8oIgord7tBoUPL5pCo6RXUt85L8cjVej0pmBxOoZYPnzY0n
hb0zbMaOABBvyu6Z7rlzt+2YJZVh12zrfng0eMpb6YLeJqMgJgZ3iYGMl54adRvaOJ3HxIAqz/9S
GXN8UIW1i+o2v8JkFCIrlvhVxM4bQc0dRqu6sbp921aXOnXJjxTe5xSXUr8AgsuW+n38yH5y8Nwu
vxqqFG9iF82nHXu4sxT+URlIKZllthtCArnEkB3hAuBx0lr7XE4Ofusj84+6OJvjazzI72SabBrb
vy7y7DiW1p0Z5TbcyWW7IKxmqy93dZ0Rx93HN6DH/a2bDtfITOBDJfE9yYo5XBH3LXLj/i52BcZv
mWhOEISfjCfQHxr4DhoWaB+po+VwCWJrr+xS3spwNh+a4T3t76RtRx+nmQBrzDmzHXazXwfX9wnC
GFjkYNcDvC23boGnweI/wrJiZFe44q7JH7Ay2vgj/C5qfmRuix/dd5RgZyiMj5ifaK/B7JtoYJ+P
y9BucZRoaMqn6Jj4xSNz7YjRkAVRIUmZwjXEx6EDe+gCYpVz8iB3Y51/DSs8gVK/PgrNlrGmyUZI
anQk2xvPCc7qGDA5D3Gcs1+MhTokKiqvRhimDLSXffdSzZU427l67J3R2jnV1J2pYbudLeprC7BN
diFkFQen1RlCq+2p6UqZU3RbEky8H0I17HtTPGEiVn+k1GRevAvyCC15XrmH0MS1Ggxz2ZY9Oukl
rreLDxk6cEkcpnA59UbyktUV1O663EHZms521x2M3O+2tumJE6x4CCBZ2RzgQCK2pDp2jIHkEDc/
pPFyK7wv/uTOH4YRfgKQ42aJbHVOAayDAaahsvEliAiIKqrmzgd8286lzuIqmnZLmXFtVUw0uvz/
cXceSa5rSZreSm8AZdBiCklNhhYTWEhorbH6+siX2fdlVpV197TNrvFSBAEQOPDjx/0XmF0W+eRO
VAMPidh9JKv+MnSLyLo5xcZheJfT8ZwuCnCFBCJR1tf3ggmCOm/ujCk1T1kKSj6F1INOkZi6o/GT
RQlNzgLZhXWkF64azKp99AkWyc+6JQ6stfgSsuwUK8ISlHO7kbnenjwAc8X8hMwbpXvRdJLy2mCr
gWdLEhBUKUWoaFFB9EyY8WgUopdSjDcI4GGeViHCNyXO1BtXUkDPwq7Zp4MJQwauwGCuFOmuysGD
foQVHbolhvT+FPV3gzb8ZCLKNILcU6xOFtfQhPkK3S/snpyKREW9b44Kp0vFBhS7tQEWgQL+sz/I
cneKJBGi+3LqmxH170zzxWLdZAY+hcjw4dhQE4BUjWaIZK6bsU+PgoJ7vKLXsUcxf0c6rFI6AWog
FFg1DNNBYnRs53LepNG1/xHpk5uWzV1cGoszmjmNd+pyg6Yc1ZzQTtNeAFcWo4Gq3Iu18YZrEvlM
Uewn4SWXh8Qvhozunoz0dxKP2H7iT7tm6p1gNVTzlSV6zXqwxnMNKKEviRF69RiL1ms8zRoya2ON
XdAIQrBtPqJGPo0JWoVjVj2bS22wFqQKGWflpp2SHxYo0x3th9hRV/OxGAEOqkJvPlQJYI+kmIDa
RpdwHe5nQORo/IqVB1dy2lnEcWkoGzdjLY0gB5x38zeSknBXycNT3RfqnZb8mP3cB/j5AGPTGkD0
sxak6vC6FoXdrforLaFjJeb3GIze92LzrYJYs5MROT1jMg9hzpSXUNjYLfNZos0FA7imsTlD/xDq
0TNN6tgxXIZVzPwUxY5aPE1dUp8HyXgqY2k9mhLuBWsdC4HSvJWimuxTSTgoGQTMrFo/5iatg1WK
f5S1mg+p8SutEXp+1rYUsH+AVLldaskrU2m4M5S8QsPmrITod6ghMRRkI+o+g8xZSJdNC479aiJK
mjpp59QCF6AZmA2JObnxiqibh2yJQvUN0ofxQGNmKwsiEDLqKcqsFW6WD4joD3RPY5EssDPXj1At
r87H2TM8xelk1dqWni5yW/Vc3xdzsskyMw9UlWigh6JjJpGGmHB5N9EicIoO0MlgsY5GkiAHwlr/
1FYpHtpMJvrjIA5abaDGobe7RSPFL+T02IR6CrNJHgJtgD2TY7+a9rAFdE1ZHCm0wOOJ0yegxZOI
veYznTD0AazP0Yhmr29MLTBSGf+vQk0BppUXQdN3UsR8m1jrdzYOn+kyqEGnph2LPoTSCEq7FIJa
KBcxZuPaw5JasyuEuJrhDlw5wypNGMU3jyIYBXrOWDfQWfFqKaF7FCPEKZfrY1Nngjf0+aUumAuF
pdN9uRJDN5Ie49qSHQsEq9vXc4q0NqRXXdC3c1tkbpyCEa+zq+Z+2hdU3H7lua0Ds9aPBuZ4EZKm
7iJBSlhpH6FL1Z9w5lilZQOnbrou38i+FNEIUkTiwR1lMQ0z81wKJeaKy2vXRoXb6xhwJuj5aF3s
FuRP+8UQL1Q+sFRcR9wcxnzZGqP8ETbYSejGYBwpSsBU6wQJvHeGr7Paf0uRBkC/mBJXy4urvkV6
TB/RbKnxKW2/EcWq/EqqnnS1ee9rZdxkHdNIpCq612NTVfX5Q4KUr0s0NCU4K7VQIJPaqNCcQVUv
ee3HI0uNWQTjhcm2QMtl/Uy6+IruLk9tpeHFq/USnAz1We4l2ZdBmdq5P1rtc30RQyGoTCxpkj5m
kq8l1Td7MLnpmHsDrR1brNaveEplqlcyEnrVsE/lLHJrAxf4vMYvqM6aoF4obxWr9CYM+Pii+nAl
UUSgiXMwXYscYV2D7EUfNsBziGsSXmYVLi3VMIpnWA5+XikmeBJ92IIgnADdykRasWB5SA5Srekz
wDjxjEpPjC5zkvXCVkl6JJGlxVMb2jhrty9Sc931SzK66zq6xUx/xYIHR6CHLkqiBOgcozfQWEBA
EWNFvL1KBVRdyQKNudn2bSNv+/AYQxs+Zar4DqCo2i1k+TYKmVgbqQBE92GsNWC2xV1mQIxAjgoX
exhmttJiS2UsWE5ZsliLXl2XSPwU8XchSNVOBxHiwNp5TNT4MQnn0V7GdsSl++p+ZKoo9vVVDPcv
TIadfn2A/dPvfEGkk3d7fXsgx5a2WQsKlU4pNWOz3jUZwZTvph6grJj+VqKsjkYFxzOnGSfM68dl
0ou+NojnZlDrHbNIs7s9++9e/nfvzSNmKVaGY+jtu3mbAwDF9M35H7dy+7uwkYDX6POQO2RE49/+
WsuKMkdwl6O5PQBDLlwsx1f7b5/87emfg4p0BTsBE//rP98WBIw3QV7ghmqSTP213f/bXylFQLS1
etIdboH3pdEl78/e/voFt00BB2Z4w0r+a8e396oWSfqQjq3TwRXcWRprqr5SNtptKMCigt91/aC6
joDbsy5vgKfiCfC3D1CLw7DrOspy/JexgOx7R5dWhlRsZSmX+eq2dnsI03JfkcwHEqaRu2uo+9vD
7T1LmVGeKTOZWn26Bv0AxPnq3DVcrX+zfEaIBitLcnRkAR2Q2niVFvkTlZ/WwREPPPjViO3mNU2/
GTfNYi52//Ye6hYbMR2HYDHIW6DvaGWAf/tOXSCmTFqNQtOIJTU8nmon3yypEbQx7LiUNfZBxxq9
SluuotG5bf3Pw83d+oZw+fNepVt+bqxaEF5N9W7m2tE6Cj4M8cPNl/vP++M4Wz5cg0OcYgw4GDUr
7oJ93r5kxfo9OLfKtzTVwuMgakI8tK+mfAraN4o8tpvbAdfXc3179m8v5WUZ/FXdM6IPmpXUu+sR
5B0EIKHp2l0mp+3u9szklv3rZVyPsCfilP5HtzS7lslu16p1s7u9/Os9xp2LvGeQbS+Lv+5whrIv
KQDSokfczn+BIhfkE0lWfA9w2c8OpW0cXwAF29F28RsXx/dgXGDDbCZEzjT/su5eJj/oPSABuBB4
QCyX9GDhcLVuwwdkdnbFITedIHxoPe2O1rd/wK/LQcTf6Rc7WHedi8eC93bdGcrYLBDtS9a6L6np
HOBWbF9Kw30xBV8/L1+8MbjsMLfDB40yR/UNhU3IHrixg+LwEj70SCiT6EBCjk0Hg/EtWfAdxyYF
pAB3AdtmbP/iGmk3+CmtDiZGGAm4TexWKHtYD8WaOTHnAlVcft30mjRHtTxzWlbwsytCv1+cniUT
vXXdWtprTh79Pi/n0pq8NelRrd01nQfQo1p8UfDxBxshgi44gF50YxtG3rxuRVknyTmx7/CY95GX
k6lPl8nnkkihN2Flmh7ybDMCwPstTQjX4FQwUXVEyTWnF44jOwxmwGFgQNYuNoDgydeZFLbpxM+i
HYtTJs00M/J4wktL9esVCzIHegeSq33hqecYF85pb2EqC2RwAfbr6NbRZMH8pQCEwUFtYjm8kd7x
+ORdrXbqCR9AdOoeJhjpjeKo3S7JfaNER/q2M0TrIUGB+nhdVZ/4AemLvSP6LehustUj9+q+lbvi
eWVeOw6RZyVbhgWOtU650KUiPiF82Hnmg3lutqZ5zvETg3nNf+pL5ckB8U6+w2RRg2eeu2sfZM/L
4iTPypnScO3QUsLh6p7Sr+SMx3gn8Et3qmlPj6wwpQay5Kf4JQ4bQCGTGcSf4gV8ACds/Glip3zn
7BTLc3hPVLQtGUTDBzQYP34c3SRzls9N9yj6Huzh7lBtk/bYC55V/NSVKwtbZLrugb5/lsUxnXS/
yJ6l1m+j2c6ao3g/2JZLLdy2fvG/LQBFAop1TjXKoPv+VD7l9UHY/lKvtZvpbdzO+V0vbwy/KrYa
EaNGxv4mCj7Gs9tgU1soikuKo+U75Xf+hbVaYiqHYAM3lYYujLFVcUROveFhPBXfdeK0z1K6NakE
Q5xZPAZF+qzXd1bH9akfpQIm911XvvF1jLmAInE+1HNHHxYhQAYja+zCm+d3IXfr5cx45JINzsu6
E78CPhxeqZW8S+kGSyEW70jw4KVRI+a2KX+t3J2xpLqXaqcoz+w7XRiQbv7L5a+R5OK+oZMh3an1
kcEVxW5sXHepcWXNh3I9xhDlHTbJDRFzYQGu9IvXqNcRnSnOIvgM/BUpNNBFAGrZaNn63bRXBZ9g
sMi/EDLsfvhgJHftFjtgSzjE0fHKRISui0WR6vPmAMGlLvdmtwNox1kqEQY1n5r60aq/BuU7bpzA
KoC/b6t2i0og8HMDIT3BT9KD0H7iP66yAc18UCDjyIeR5H7M0XGTkAYFVzR8KOFlhELCLV80d9nS
OMSKpnwTRWRIqotcH82HFXhhD7iYKzJhnsj9LZV4QaeIImseSC02gXPVS2lb1XOHQUFLIuZy71EL
xGmeezLzTTqmW6h0dJu/TMlegOJs0bq13s0zV1huN5zX0fkA03zu7VMS32vB8sUdrCO+eC0ZsiBy
pnYDWsbYFNZ5Ur0P5Q6zNTCccJFtgDgF0ZNnXA4jGHejd43dxNg3hhL7CKTd8EVcnVkULR5fWnfl
r8YLj0M5lM/UmRYfHA/9UH5phJVv7GC5+NNSqHvnVukSe/kS/dqr7a7dgLjNq9Piqw/62TgCQWKc
YCStUDAoPGXHIORI5t3yiinBiXNA3Y0qBvy910FyQb6G58WHPxg9EjmTAxcOUVzOljE8cQgqf4wk
NPx/Bq85+4ufowT0RfQhlM7ca4ObmUyL4QboZ3CdOVTMU7zEqa9Rs0TFk/2xuB8gCkERYNYKPQi7
yUE/mxkzKaNeeFIZSL/4UTG5C/6442JRxpHPuuSqkVdsLYO8FC/P9zf1QTj+zKEnfnHq4EZjDyG5
3EncjtfNpy9UUgi7WrJdQ+58h08J1bfdK0UgGE51MGrnw3j3OPvCk3GHQ80rzL93447pj+toYKZg
xx/I2AZrQJ+qvc4iMB4zbD3tknmYiV3kQl9nQhRALXwRhSfMrU2bsaGUF1SKbPOcGi6T2Xq3ckUZ
WhwrlESnOLCwZzjg4cnlUDhdpJIZduo49IlfH4w8pgvDCe1+1xyYv8wzV8m642quzMSdvzrZwbgr
2B7zQfBivLMMO9RsGKAZf05QUALxLByFJ2nHReLfS/o8O1+cBP1hdrgunCbtyBnnKb+fn8XgZwod
d9f7VNvX8KL5kdId0wsGnVr1nD/LD1zG6sD0HD4Yxx61RUchRgVWSsjiXBkYMXHRucuKA5tNP+Jy
L3P9nKuM87Jhj2vAVGaiA8xBTwhLk57wO5G5ORIqqbP6RNHu9Y0vk6PQy7StYk+ojLZw7zBSYw4k
QD4TBqUddx79kgO/jBjwyuSuHd/4Fco7vyaClkpF1+bk9IADgTHDFEda/ZAwob7zQMVzcQio0SPD
vthirG7cDShUcBtxXUpbwS31o9T2HfPktvdUlyjJYKXnwwEYAWe4aF3ljvjPt+brINVnn2GW/3JY
TP7sgqX4uhkgGIeX7ovbGqlhrkq5bpmyFyjKPQgv1zqOnpBsyaKEA99c9M1sPlxHqerlEog8m3Ei
BiGgd/M0kywAl77k6ADZJtledA8yYw2WdX6gfoCIrj48MW/2xNTmHfthW9Og3WpMcckF8wSQEChH
FFtwK5FX7kNYetT0GfW95arASzq7Tp3CwGp0OAr3BsXADQqujoZtptUdKH6M1EpitIcgOcJjG/V9
HicQaVnCb3vDp6nVAOLuLm0Lne6xpn2Qy6YHelY7fpgPLNJtMGiEhvka5GCEWIixnCLj6bI0r2UR
5DCI3mEcriLVACcS4MAIlZPgxND3WxzwDteTL5W3FM1PpoeXvKCy6JM2XZX10arYyw+ydNCLMyHK
oCwxfc07zF8tNAdStXboiLwxnU5sZkpSR03BMTKrzY2HvrV1rKtn7ahbu5qLSENECkJ8H8oTaB51
vA4DszrC7aQ27DxFHWwT8xS3/rJcyMwRT5YrrPyoj+1YbaiuqHgVwZ/MletzHx21ylOKfVz84AUq
PDO1Gk8pK0oGcOQp3KeRS+uHnOY6wGhC2+z84Ysxy3ROns3YLTaz5eJmq/rdG1q3IZk/JFwxyDW/
eV3wKN2GiGvZw7BJVX9WfebAstzH5qnn5d1sniQIlegUWa6ueEEQEOT69l54alufkVa9Eq8YAVjb
aNS0IfFbRwx5OaykPgIfACcESttZiQKElcVZKYDJW5qCrDCu1FZH/DaTQBE9QXycxj0HzIqDsRXA
Xe9Y7zC9krvZcm2bjyVWsSwNSICv7r8b6QRPhtwgJ08hEZ6YoBzlOC84FrjFofuau1+wn7pwR3cP
L9X1vgdW/ii9Ny43pYF7FcGY9ca+tzOT1JiArO4UdUWYSnBxDLs0VKQh2W2MT6uVWPDHbw3Y3/Qj
QnebpUxiPeTpTuufs4AvRixRkWu5X1v0CR1zW7zX1RZ2iaq5KV4uA+g7p3CSfL9m5+QOyKYzexqD
a0Ni23oMQBDHLJ4OIgmJcuzeIAUyrplIyVoxtkK6gB6cA9NMtOuTaXdf3HJV6nETpwYCGGwbThXE
/itdlUTOQkV3S+Vrtq0X6k0L9Xg4CFSHvvpfpiljb5Vez1x3JJhwcWM1QKoaqGaEd7jkFMfpSPGR
Zmd3Jyaggt9p7jY7Oi10T2IfsdiQ1AU47Iqf7og6sYcRBuAOWmIT5Vp9Cz8MoBDiYS2N2pOpXMS3
BnUWy525lbGOHL5NK7YvjRDEOFIKlGO/zfjSi9Dhnic63douFV4zhg3AaeUoNHveWVh5P1cIq5wW
8FUIsxD5OzuZX2dNBv/ldK44eJ31o+tEobdBcySQhNUOgi2MjB7lltIXAeENd318tsQPGur8FD0J
asxHyJ4BIVaeLvqZYz7eY2rvx6dbYiKzarOjd+vEjWPcW1pQ/ERPy4UJz1rp0O1VcZ9S2ZWhv0Wb
kUIAs24h4PZUHlKFNCSA1vodUaS/H1Q325dMg3b5Igy+VdjhI4a6NVVCf4ihpFd6vhNTFEOE/gr8
u9PuOwrDqps2QYHuM61PtJzfgWZRNMb5imvNyil2Se8F+IGto92Hd/A+lG+4+sVz+K4KhAwUN0w7
fYiO1He1e2vA6vvTrGmsbesmQOtOfICtpowuYUx6Dw/Wfd9ITtWbAFq9cZOmE7Mil1kdt0mA7n/Y
E18geSQ2QwG6Cqkqpl/KpjEOWn9qabS3+2XEyOgSTY9r/qqOaAgvQRy/KRwAFV0bvmmhQiLUAR0c
JKB25/xrVdzhrnyb3pucpbzLDEyU3KOxj9UwxEPIrLvuwKwsI8WExcQn/8fn/Cw/9RcaMZ3lZIVN
MVofz9Z4AvYQoiYzOTPxIvUE7N0wrfQaKm0ADz6IGEBgU5zIJxxSHaALpex1jnaot3qw7Dh3E7JD
4fvqzwcNgRJb9fpDBPHcRGOb9ODDDI7RZn3EIX5ibYlXRMQZGbed4Ub6O+gFt0GJxtht0ppcmfUe
zoYfnWBeRIN7qt6qTvVu+ZJPzGQy9xp0EFzzqD9RZPEAawOxUDVWGDuZUfvSjz6KNCWddgp39FEt
X0ztmvXVJkZuwZ5DVxdscLEJHFs/w+cUxeWzsN8vxZY2hn4X7ZsgepKHTZO6GVZHrkZh7kw0Vd+y
47zX0D7cFJmnbBS3uLfE1o4PKL2guQLUca+dJZeKN1EBUOhmPlTAv6MPdKNEho/TvuK6Q/PHDd8a
5HeoAAQVKPNdHag4XyNy01wewpPmxgfjLFBSsI0zWld7JB3mh2QzCF5MFgqf4HdmeXdGQ2p+TLzc
1ycnWl/1t+h9eOpFV8RR1G2eVM74hiPuMIA8iOARkKmZbabVF+lei3iyoGYn7yv4990DF7pzTKKH
DeIfO4zEp7U1CZu2AolBshVUxytvl5hYORYx/4TumrxFY+Y1fSGKim90yKDsc5aVbZISv/cVHrSG
3Yze0LzXyaOeuNzF0n2jXqCMSwbUq60p/ZJ1me2GHEFst/h8l2TdRQHhuFVE+42lE9MfGYIwXhcx
RQXoo50dgZbw9f8KpXeBpMhND6ZX7lbvylTftk6bETP3N3tdROPdFHs8XWE5b6+6g0v7YXo1gCCQ
05ovxSHB5sJ0Buz92hcwClXkYXE/inbk1cKeZharKlo6tNpMgEHgv+3hDvj/csQDJKIxA8kCklLp
zf22HDYyOhpGMMEXUNMn0k1W6MtrJqPu45Hq155hXVbpjlK/uC2va3aQJF7CTiqb+Z9qhnBc/A9G
gQx9l1kgoG2zpO/QhHIHR4RTvJm+af2xasLqyqBvYqODM7L2NLz+xYJ1aVt28jwYfoS5zbGyw7dr
9I6eelpDtuLPr9lv8jJ8QiOsKL+70pdG9cRFxWOxQ8sJYUB2h2x5R14c7xAFxARx3DoCZy9QRruD
0o6KHCIqlOjs8iA1Lm1xGlAyVFrCDGWU2INDvaXNBD6I8gEIIDIEojyIjlpw09f6Ic6cLoDiqW3M
LUn+w9rsUFu5RyFUSkFhflR3LeYcNWCcPfgnikPWKT6rqF6Um/zFZK6a4Ko6FjoJ32kpeUiCmsOh
Q3gX2g4uGe68S94GV6BSpFxXL/HzKAWDjAqCk94LwJhYPlvNW/1MSfWrT+/ItISgUC9DDyryZFU7
qaMkXNNmWjeEjmyHX0gopM64nU7Si/k2CHbQBCzvD9ySij8+9C/6W0wUpSXuVxFMYH+ALxyllwx4
Za4FQAWGH84Aq8DfAp/NHw1dhF49KPcz+cQTyH4Zt+UPmXVv5K0MkcqWfCDiDjYUNAkq2ssv9Wf9
WX1ZR23XsrKnrnEGLgBaQGkecm7oYXZGe/ZIVX5SSMkJ2fbFOil7RkeyAbYNcf4813cokCW7fidK
v+Gh/0ye6heU5MnKzuFjqWwi3NfRnbgqhmSuHv40ncrdcg0GTEl5Ai/4yUx6+wc1ttRZN9Ge0oDh
yYYneCrBzSYDIABvkmD8RObOHrl92GpM020/b/rNDBYBF2xn3BBJojvS26N1guHwiJrOCVcp9NVM
X1SBko424I2He+sUvdOvimFJim/iAzW25w8aQPo12j7HL6RQKVeZ3RqIfj6ZFzw44OUg8ETYH1+M
k1a51MXPCpEc3gTFTzv1ZdbxQXHUXuZvmcLvO0TWp3A7oErykuzmR0YiMnqXsWwoaD+r0c64f1Sh
sdlfjZM8oS9zCkE3dI5wynbCCUo/ar1BeEFWbnWbYATr60TvBZBF+5zFm1EGGP+K1a6j70jOqG5k
Ml7i4Sabtr31aFTCoReiS3RtAEXFzNr/9nRSsmZ12oUcEukmP5oqxRF7lL2ma6dpGSAA3KQBigmi
8+09q0n2NTieILu2sAD7lrRCr6guuaUkma7TAuD+n58U12d/XqrRCO5BfOzxKXX6axPu9v3bw+1P
ezVlS0umxaAtG+LAv34f5oC0jaZdItLY6QW9+eshur68vRfWEyl6bGofKCNTNmc5jO3p3/703755
24ZW0Sv6s7WqDSs/z7oHTTMB/7UxOpniJmzoFt0eUPdkH7enGg17ybs9ReSrkzxDLFEgmGM8uv/5
5+P/Psw/71kRWkx/beL25u1v0ChBdmqJ/D9/d3v/z8u/nsVFjGnVdat/PsnUGLh/x9T05wNT6dnJ
7XU1kZdJdW25t6/8bfe3nw0iFDkXYeG26iISSO7pokZnFGQUxa9rDTcpIarUFgW9poCf32D9ZcQ+
nX0xkJXmGBX0vJKU2tWqYDGBsIQyPXSStRlqln+Zom6FsdfcAfhEqyPG0zO167F5n0TCp5n1x06V
3y2jD5YSHGUPxbQVLHC1ykustJODU4BjCRaAEZX6z4LltgOWF11SKwVInprBWEgSFWMoOuMo4VYA
rCALDWujaMBk4+wln1I4qp227ZcWDJ74WN+wPtkIo1WdnxTMV+2rO82EeUYRkp6J2GmOi5tKGzm1
vFklt2yyS1q8RkieqlemHYs3zbS2QjeTKqKLEU9561stIktxco67wlclg9ilRJcVDxA4vSiC2hDv
dmrRPqH8+yHq612pZX4YfU6IYHdKybqZgGPJ57UtKweMikmXVIMUDvnMGCQKoCtFHQg7M3BRZzbL
C1CzyKnaGjJ6BjqSFQDdV2YRzXqLIsB6tUpBBy6GcIzz0xQaP+DdZTer5W+QJEcxMl6jDAgrzn/B
jJOhtIum/KucIHJO5ZUrHHfgV4ffuDQ/aSOX+0FUxqAS1ziIsaCuhc3aAE3UNJbTPQozYV++GEtK
r1zatc2yA0yyLQr6LGt4mBP5vmvHy7LIdjK1oKPKHXrzxxQBh1jE2abPnHbSycUI92ELqlGVn6Bn
j+ajrl71Pg3ZG7QVEypzH1Hz7LV3TtNnB+hPsvKzJKefKtlWPlszDteRJ8P/rql6FJwzJZV+6nT4
7CIRsvgKp09kjm8BuXDGFt049IaE+larxRi7mCgiIRy1AJ21rUbR3Xq+a1Cx/Voz2kWhdo8WwmtR
t9RBrYFqqpKDMyp/pKhEdHwQ9hNck1mtyg32cujNUgbT8NuGc0afmsQyTYVlGzfpd4WWiox4aFRM
T7XJ7Lr0cDXLsZu3Y5YeZvBAbqfNbofwkV2IeX1KOvFtreXMbWRTcNHX61CtfJ4HCXGLYn3P9JWQ
IktgZboWI2UEDMAGvrHWp/sUOVIO8hJOtW8p6g8jyZOk/jmczA8oPeeQrvRqANVYxflpnsc9mvBe
qzcgd8cCcrJ4XIzowYjLXSEpPRUryh8oytzPz21BQSdH22Wb0sus5R4d1UR9UpBXtBtN/mi+RMX6
bbJi3GYVp2tukLYx8EXWpBBlCDZuLQuT1xjuey1B/qSZVy/WdlIsIM0a+iB8wxPg172V9j/ShCZH
yOIhr3W0R/iZqwz6FoOr4zpqHzrEM2euyKPpiK2F1SAahaSXsVTf6VJgu6wM50ysTCdbT4Cfz1KD
YpaEZoevRuFvqEzpYRpeNYQa7QaNBFiisMgVutvxIpmg0ZGXyFE/N5A6siZmcdO8a5H0c3BbFMvx
F+rgA2hnTMcjloVhmMzQn9O9rncvycDqopCnHqlDhCsWi2ZHbjaZVz+jgawFvbaeakF4jrk3Obva
a4LShy8JVGQScWtGC71KPXGGIX1fJulljIF/yW0fBaLAijmJNcgJi0J5aImdsJu2SqcfNVPa64nc
saIRT0Wck6lO0aX6Gdv6O+zp82g0ILFojVfRbVQoRbEROYYcOgOKE5485tTakFUkutFxCfFgxFb8
vYLEiP4wZU+B2LNp8yv3b04ucd68a3X31JTTiXN+WhHWaUho5yGlayqIL5FJ0SuzHsOpucBtDoS6
hn2KjBF6D5rbInlgh0Xyq84PSjWrMHt0yBFVfJFVJQManFORR2sqtZCLk0GYOoI2gujSRRsJGhT6
xvxLqFB+CpEfVnXKW00OdU/NPjOCt9Mr8afZrukWaPC8R21ztxC/8wb6YA33FlA4knj9QzfgvJrI
OJ/1jH7Y3DAEERkEWs0duGaVX5goHyX5kHpp17xmcz05XV+elYtCJUSAlRkVPzD0ZedbV2kXNPFb
3n/ix3KV+kPerVoQCJCK1QOov5OLOyFsT9HcdCfQ1VdUKQV1qVpY2YTtJpxyujV98SzEw6cmK7Vr
yNdW17VWp7buWKD/NVVIjqI1+4QGbkd2ap2BfcpoNMYsYTPq9QDYZQ+a6k6YDSMQK5U2cCbYEzLF
MEAogphge+e6uiglvS+guCWUzOlFnK0FdxJz21Yh+l4zxu+Jpb2IrUjGLqLCWw89hZA2exRX+asa
MVfrBgx4nTmiWFtrZE8obDqGhDNCuujaQUmppPesPuOrF3xVIH46hvm4LdVKcia0JpSdMBwMBf1m
RaTNEIUwwus530iZFh4jSo5WAegTwcUvK6c6JXaUjIqCEu1IQT8zTwgzhm48DhZHS5+kLOeFTEei
0F6X90OHkeWoilgKd5QATHknhisBMZlnNwkRC2mlFKptT2FkqL+uBlk3ntT/t0wwHGohMP7PTLBD
NSTdf+GC/fWtf3LBzP8wJR0iGOZU0B01HWrZP7hglvofIuby/LMkUeIT/Iv+wQVTlP8QZSwsIZjq
soEbPPZQ/+CCyWwQFTBEDZGcE5kypP8XLhh22f9KBZOuNEyssyTtyjojjF2pYn+jsSZLOw1VItH9
1sbOTeLOoiq0POIr6AOIRksIY3KvjDMrWKj7aHMx0aE3gV6NFLsa4BeZ7C8GdUdLzw6mpEHZaI4z
lC1mhOJJSnPXKifIy6oJECbvO7fvEZQL6wZd0Tne4uNHN6xHCa8CSCq3b7mKuDCqdSP0U6Fxh5Y2
VPtinjv0ogIDprzdFbTXqtdcT1a/TJWRKrxEJi5Yzqxdy/ihcVhx2PXJbxyzJh/PGhQVzAFedllZ
VJ45iKb4aHJ12Ohq+9g22BC3Eb+1EnsLWVuqxKokBxEN9rBBgVAqheGnN0ZxO0T1hk4gLVRsUfJa
WJC8IbmNS+RLCzbQ1stubhbUkZGNRJqwmfeSCcMaNphlTmcWlxtRqkRnhpjhJeO0SfX5uzPfYqlF
odsgh1UBjztmJSswB2YWukmqO5Ok0L4dAQujbOoX0mg4ZSITYwVYI4MO7iqitZCa6jvLReX/pBTw
XwcIljGyqjFKGHPoBfzrAMHmvh2rsYZIrliPYi/RtL8+5CbrDk3vajtaiDYrWYQ4cFAqPCtouf84
mX+7uy5/iWX8r3Io/pOwM1mOG9my7b/UHGaAo3FgUJPoGwZ7UiQnMFKU0LfuaL++Fpj17Cr5yjIn
YZJIBUEEAD9+zt5rIyMstfrv//qW4sO16jhElNnYJ+HdWt8xFgJ+Cw/WrD5+gReTuny1rbWDv9Xo
biNRPBlB+Stx8n87A9/cksuPleysMC37bmBh9v77GZg71K5LcNgRZ+KV2dCy48JeHpwxszKtRbv4
9haGPEV03dJaNtRQ7glbPfFreMemmp//+TyIBaDyB0vk64gcvKKWxw3rmyZPjj9v2tQUaiD1Mz86
uKRXaWk4awVkZjUNej9WFRihDmaQ5+Qe7s3sPJT5jHEsO8UpuIMRNzu9peBXP4LS87wZVUOFxWN5
Ky8Ei2qzbqswffjng/5OnPg6aNdhW+LgUiIlDFfsnwcdcQdAGEw56KBlt6qmg079iYANQwIJog6E
DZJs7AE2C5ScdRNxHyah6a2cADdQKz4bbyr3dqCZ1hkVoyMwDUkDjdzeNqOYVhVFDxXROsfoqSsK
31yo7NTje9iMxvQRdOoaLyEnQiSfozGSouwu87lY3Au/QaKQB4//8hsvF8a3jymAogkKxzYDB5Pw
33/jMYvg7ZP0cCw1laiROzQNEhqkw1Psz+IKsy8GRJr9pnDSk+XMmOoMK0T2R0pIDa1xVxPc3PZ9
sZNeg8evdXfUzxjFKaHEGDz2DaVwGl4TVt5vvZqHQFDj7ynz8D2oLTRyHQHWLpi5HYnW7001zofW
oGNT0TVvQrlOImdLoOi/3S/fsgv5oF3TJJbRoU/G63eTf25Bv6dlkWJYCB6roBs45fNNG+YfRhd2
++Z3CTAddJqxHdWkNlHlttt2K1U07wI8LZvRO2sVUQdaUDP/5SP5v46N4xNLLLTvOF8whT+Wu7ah
bNKtlx6bifZIJk9zXr1UPjEAjULJYUib+tXdfi0HojfdlVc7BNfRfrdzJCVggQy93OadeFMyZqc9
EcUQeXdclmrT9Q1BGxqnE6ij365j+jTpH+dgOrloB333toms9kDEi7mtgNFgBi1uVdo7G4MAsdoi
GiNJk7cE39e/ZAJa//8jzDUllBd2BV4gPfPbKp/BrgRIVqfH2QsrPD7QKtSM9cfDDw2g745wLnza
ej9o+xyE/GWe6OBYTXyfFk5xKBN8hf/8SVjf1hUncDkMosHxtVN6mF8e9T8+CScxBhIg0PbGYcC9
as43Zuw5+7ZgTpdL5xgz1D1ERHKIwCccRLbXiRzIiSqsfzuS5Tb84zb9OhJQOFwOMKsc1/r2fE8L
7RmtwW2qkxC956danPEQ0jtaasOwFjyH2E5GpxlvZkRkQ1XFxAkWy7x0QOVga/mU+wJZRzd7O1e4
28oT/3KM9neC03K2XBtwo8fKx9NkOZt/nC3yLRRZNSOPEuVeB9oKTq2RbRy0ngYI6De72cyRWZwl
GCTiPj5kP7OvHYR57SYoGgLnM0vZj/v1Jy2x9AHW+JooUxDCfnErjDwivwAHVBU45dafix7/lPHU
dchaq0moC/YnpoAtfX9Z/+vZX9aqb2ffCmBzsDJItqnf78geJkjSuDo5mg6z+YYca1CG+PZ8NGta
0XuyiUQoBfIPbTWUFcumM7Sn4uSqirxCOZwGojSy1PiXe8b9Vm0sl4WQDifc9uF10Zr8+ynvI6+v
5lAiWUuDvdRTulJ0MVjrp0fXxPw8pkg+kmy+90PbWk5gvIp53ZFqCXG2oAiNWNhk6W6ADRiotJNN
VdsIr8VkwZxD2IjF3YMOemP2xZIIil6wJ3ls5RveIckTYoZHE57VnBrvOL6Ort2rdT7pzzFz6q0z
Wx3CAUaqjmAf6xZ3XVMBJ1gMtboiHKURMYowOAgkN+jPsC/mc9aRHEjY+U3Z8zkCL2ncWr/7ZI+P
UDjLfFvpOD8EiBe7ICK9IpvTja6YRYUJlpWQA7n754eA/D8eAi4X8xLLGLCMe9+QX5Sr4TBLwzg4
lB/EoCSs3vgP55lfPO9c79Yu+rsw8ELwMH25axofUFsBwcizjBVJCWKvWkBeQTa6R+nYGzcGxDP5
uNv7qmbXXv6qbHJpPCf6EeaBOnA/+2soa5j1KTNXQzAkyLkhgYdZGOwas76p+9Z5rcNHGW4UO6er
yiUqop2DJTodGVgr0F2WYXic0GufZmZ1VUzidm7gHQzxZ2IbPg8Z4sBu+D0oqTfuwKg8chApeJBB
SEdDT869/B6r6WYGFbRuffYLNhpEUl2ig84WzYmB/CoK2/hgN/pg+YyQa49B/JAHb25kiLuymm44
YvqPbbWbDaLtCQs++bUb/EtOp/VtveQm8E2uf5OdG7Wq9/0DIjdSVwrA1dFIdEfqnrrJwtIkqR0N
8GRN+9TV2woGI543TSEzlo9engHR8qGWuxZsLCkuiBtpZ2TwNQB66O0/X0JfT+e/Pz9grHB7SrJU
ef2+KYDWyEVkKOw7SwHbDP1DEUbRtjJZ2yHNMaAoicxJ0HqH1bzLW+qfqKneCF8lJGBadGl1dHBm
OUH+YgP2L0dHv+Db080H6OILtg6A7cDB/P0hMvnKVc6YcpW1wtkniYl2oRve8lQy8FjCW+qRTALD
0dO5LBLIjumhmGld/bXoxU20+ecDsv/a0X87YTam4QXOaNoc2reqNCeXUPSNCA9w9JnP2yrD503Z
ZfnHsi+NF760w4VXXkVAQvZF/SvIRf1uV69WioKosu32Z+cvpWpcHIZ5SXSsflHOdOdQDiV9JC/f
xYl9GxbzuB3ixt+5PBbXec9d0Vsz7oP8GSJcdepjUlugn962MmFLxV195KO8pKP6rOoqvXgpYcJK
z7eAobjPoz48Sc7kLo4YqM9Bb++9Nvlo0zi+Gl10G1nV9tsgpQoG+nKyU3nbUWGcYgBJOKQ2k3L8
n2gHBE1qB2eiY4/BoSmjc5fzVmlQKbAsksgaM7oPvNk/VjGLfxE5SxuySE51GjKAq+ZxH/fqNx83
wQtpb+/E5H/abV1ucyy0p56pjfZNlNHx3B9M21yLAhR1BclyI2MnfRT+Kyc7vtjlcB+aTgiCIJ43
MAYzRuzY/LXlo+yttbsNAZ0+hzLfdYpuHaSSTYKkXGx8UbdnFlTywIb5zkYM60haEu6M1hiStXvK
l85FNKXJ3qryV2kZ45lWbYw6oaCeLUL0Or3zWpSOS62XbLJAbvC3e5d59EHf+pjyG1bfAzBnVqwu
R5QZh/GeYbD3MuOuIiSqjfsJZaT4PUH5ue/y9F3O00AfaDIIJXPQTEH17ehu7b2Fj/7CQ/C6sAw0
e6l7VIMOr/MZOYsue9Qh48An6fc7EaTiYIdFvWlh1G9riVFuJJMDYoQR39aiaDaMIA6hcPCYWJ3Y
a8FdPZedcZydtN7YmPrhashnqBt0suvyWg0jFhwP3URjosUCmvJKrgQRw1GJbzoJGCQO/s/YwZ9O
3l5GDN2ihmkY1BYwjx7ZNhdQ4jPJ/5zwB9BX34U913JcVvrotcPnIHu4EIa3YNxr3DblFG1UVd/Q
vEAWp1AVS3W2x6w4BDSnHfJIVxRVaKCJn+0bS0Mdtqwt7mV3wyDn7ASKttCgvE2r5F447cVM8/iS
kfG5Emm267ySUAgCxtaR67EvrosRW6hzJ+welAXUErx0I26nqkPyMybLtIKYx7Fobudu+REM+GRe
mXdmY53jnm2jFtDOl6K7LcNdGnTIKawCUyjMSIiPIHdlLI5VXhfMmqxtZKCpYd5HjSg7sW2lPe5l
CA+ansuP0CqRpCna5Bm87ds8R7Y9K5Yv23+u+ia5a0ksW3WQoXdhZfaXwJosuIHckLF4EgahpUIJ
WoEM8JA1oRQ04hiHfR+JXeWpfRZG4dUSIu6Rqb6j9c2+dnzoy8m7UAPVaREeALjhuRidGyj40cUs
fvYmsrHZgU04ZkF0kctBJyq4sXJJJmCF5k9JxuUeu+RdZgMS7+OoIegFBX097hs7jq4Flh9wT1PT
WJcMljXAXcaVrcMI20hJADFLZGh1Z8EkmvtHpyDto0rTq360na1psJQHMGi0QjxeeuZVb42X0Bv0
VpSxeWeM3cZafvGKzLC91eNzAM80Pvu1zrbwP54yS1xRPxqHuCjbG19wcLBzwh+xnp+NGVenNALr
MvsNDtYFKywS5L7DbD9DwYyZmMdML212uayGScw8gttqVyu3vPJs2NEyyZwfpYi8jW3j24aAgAnT
YLLahA7Tisy7VcHs7Nm6c558+hOWAzeJ0AzmpWJYW6P/sxpQ4pYRUh0jZTRB0+e+jazgwTMcWh1T
KjC0pG81ztU9lZqmlLwmcGlLocHWv5lfnJZHT0PqeQ4v/NCGv4qergG7xk9RMaloSGVhgGf0N8nc
cgqL4K4nG4Grj8kG22x2OGV06IIRtd/kNNyWB7QYjwW+hxuzqvTGSdASVNqu99lwkeENH2V+tIb2
QwYjsdmmVR/zjudQb/T2NW2SF6LrV4Wr1WmIk/gCA+CcJ0TiwTJy8bpDFbUJQwtcvKY5yNY2VfgB
B3SxX7az4b2snGc9mOUlS2ux6VvZ7GqnOSUZIlg649df7zoqJNFm4ofbbBzarQkxFonEmzO2PKsG
LPpxjpRkagl2Kc36MitxtO3C2WgbaaLwilMtglPucEGb/Ygq0BrKXR2f5zRt75qJiBEfcv5shRbu
+v6hLTwyYCO7WRdB65GbBY17rrz7emqtm5h2uOx8HCXCyU/DTEoeCVTm0Qoq4CRRr1aGOWxJX6P8
9oIQSX9+huC17lyarsRrBKjUm+kyVO1Tjr8szOz+Je/edUHzhh0LAT5+dj3GSE/Slg84Kcz1UMD6
oAfV7nheDGiBUZ7qMr2pWveq9Dzmzvj8KdcGgWje4W2ymFWNRbApKvuBWMPMsc5GMG0DE7dlalTb
oSz8K5TnJXxxYNZQmLhij3ksXuZAWlexRH+bxSdT6mZrFZSAdsAaXQeVZhvZ6UNQZufafwxidg/B
tKjh8bw4pDxvgJG6mOsQM7IFldsevzwstK49mx5GDej6UF1RNZRTbR8shQJuyADcBrP/lI3BJ2qr
8hI48WkuaHJ1ad0RVhKt4OtPoJ5VuzcIfTSzGClA6nrsY7p15UXjTe6UwT5gFlj0v5U20TPOxn3u
IL4iJdTYTlncbPIMba7ELt8qJLLFOIPiSuejk8OvlMxwFvplvPMLQg4sc6iPQdo++8nwBvZpLDyw
G1985GkNO959yJaBB89xlElYiZKAyhDs5RMj3dbaGKWE5GR3+BIjx7oSWNf85CHpaDNyyykW3YRp
7sKh0f68twdIa5l+N5PqNLISk8Z+Q5QiSkKAThu33RFc0+wmv/ToQjMgUd5zNMzVtlEhBog5vJPA
yLMCToinDXKSRigI0xjtOl1fA0JgTEPttGstB5uT+0BJvRGJN5ACC18jKXxCKeeONkz+gei37D7q
qMXCSTNmUvZrJPF8jWFO8EL22NIaWZlG99INDqkALANoZ5Ep9xoXiWuXOUxUMhyNkLJNZOfWhFIK
v26fJXO9NueULO+pxNSXdSGmu8Q92ALniSQuY5zjVW/2m/rH0NcoVOhuwHtjaU4i8TjML6LDWJhF
XbJx7Iq0ycyxoe0Xejs0aBsGe6R9631aTv2cDrA63VFhQTTSneFTToTkxGCo20I2fE1ie9dkisCt
Vu3TBLkpHVYUykB1YjFemQFJB/NgvAAm4+Oe3tnb46ltcLQrttv5ePRLgQIly0jIKQXEQVs9xWzg
KCvklu9DQWYAi43rD8uzz9Ir1GpikaMBE1/6kpZd6u1TG02BavCDtWlwKgPv3AJBTeZoXqWjcZOV
22CuJai4aCVlkRCw2XDaO4DTYxHeElG9Isg8Xaca528GIQsjhdmvWL1u7Gg/IjWeWkLh2Dh1sYRm
sQiRavGedPWSq40wO6uu4E79FHCeguhq8hzk8xMmI8vEOE7ldq2jVrNctyZpxx+ArO49WTzUHobb
vn7S9BvIfKfJgdBErxxIRBki37IwD0HEgy+gLbMKc26XoUl/ZlqAOISaMHdPsQaEQS8RJmCYsTUx
AvwLIJrfVFWUd4UfHGIeBUipEfqkSzfQRNezb+v4gRyJmAwut70wAuSWaBAnTXP7RnHEkt2TuenF
wZOXmCydVrn/4qKoBY5Cyld58ssQkEEBSOHrr19f+PqWr7/+9bLIUBO5OGL6rz8OISZmZKBf34cO
inXs6xuRPv6/7/n6+9SYBBGzjfv621/faAVmsAtGE6vh8v/++FHLWw+ZH83rJg5xOsLx7tBW7uum
4KP4+zsLTYzV9s+3nZTY0IjHcL38Vl/H+fWnv/7nXz/sj3eJAjKQ5zTfVaJPZmxlnA/CqkFrRykh
GMuxfP33b8f3x1t++55vJ+77qfnrfZa3jbryKVA0o6boErls1x1tAlxQqr9hKnzoU9QBgxzfg7w7
UKt2gJcIUELFRjxlK2HQ9HT2Z7OaGJWiFEkVDofI6odb26fAT4vhpYi7XQwYtc/KS97SBlW1iz9O
71oH3HCr4+dBo4nRWedvTY2OJCGYaUuu7A9yCIOLJES0MYfwqDSpcaBgoWQVpBuVWa0IPetvzTlr
Ka2M4tiG8YmQsfKqYvYOmfXK84vi1oblT0IemnG2YGxA4q0fh9bKE+ZvFQfRfWp+tIPLHjhL/EPZ
YiUMA2fc+ce5pD43xvm9TUB5jvE2Gvo15DxsUBhVGrp95MbyNE3z8ZITZHLMkfSs2gEDGszNFhDV
xg0rnC/jlY7jVZ3k5qHqZ7luppytlK/hF8sWx533GHKtXMwJAZubok1x+njvG7ed6PBGxthk7R4m
Qi0ZkCOndw3jPtq27NjWUeWE68aQkmkXJ02FBtPNDnalk9/m5kNCq3vTzvKn3xOlqu0AY3CsUTkd
PS6dlRSfOTWbQNLkEWqys9watqAksiIN9QXhhI1IzEj2I9BHSP8JdU8fbqrCuC7GBluTfwSodqGv
8W5ai1iUbOkMLWAB1H4VDxglpX5K7dC/iqHhJy1nzw6m19oKbl2mSfs2hWCuMaf0A3HolIotRpY0
oUeb3dV2WK1kFMjDGE63Ts4D1ckjWNkVEP32eijd/FiGA3Ms+4fo0Rp7PYVII7OKo6WdbqfqqmVH
feODHIuaa4lD8sqZsLRbXPXkZ/vo6wsH4xzI0nGeCOOVwVHwAN0BBQ9xxppPmSjwlc8Gvuii2sVl
wyTHI34nW2zq9B4IOfT3ZYsS2kNr7He0PGImmVNQbmSZequiYw2cjA6Ap2kga13qRc/wED5OEFZz
gY7JnaPkAInvk4DRcleY9mc4pfF+RPl3sLSHLxlJnNVzxOhM5o2QCaEgXX3Lr6YuBdOEkrnytZGa
NDTkL5UjcDGQk61E0lngiNzu0MElgz1b1ouc0gBDbDfNET3UucQpt/GbKH2Q46djKvPIfyKtdoTq
h8ZqO1XeW983w7mVH+n80M5zfmhmnwa+rS6Tv677pN3OkWY5FfM7JGgEZ8lwk5fhYxY5n0yRHKR+
KA2nY+YapzDGLdkUeXjopU9QqANdi5A0BrohBptyDjDGZNXL2JVc+nbiUzN74Ad1c0PqQbd0jlZM
mrOr0Kq2cctEwHQlC3FLOO/UtGeBvGybzh++SesM845dIGJoRYbHNJc/wMoWsGNoJDGme1Qqu1vG
A1M3jKzaXrKzE/WIHP7KdT9MO8YZNxm37YyuJS7IaZB2WQNdAO9HVJjeJlF/0xJ/us5FgdrXrK1D
07hvJaE3O9+JIOy4OHxlgmZEDEW3tWv9YmXxGeXxuO/s+dNM0S0X04Oohz1ZHSEZeePonZC04XqV
1m8uwGE9jIBpIYI+WxIaEnU+sYIOQTKGnJD1AhPQ83QIbcEFiBQlRiJY2jT42SbDS55IWy0FzIX8
gxpj1FFyrnLnNHu5sU4gBIzL8DkS7X1QpsBKuuk5d+1ilyXPgUmUjSjrkzJDMlFT61LJcd/P4kR2
Ml1UbKfulDwaBNfj5KanKhtkdb7hFPv2E2rg1qt8ilCXRkuZigqsqy23XdE/prQt7IYEWcO/8zV4
RpzciFJnZ5vcq6KBPthgC0YSeVcgFZ9cYW4ZFtjS+gRSjR9U66sian7AoaxWaYQaoBuKxxrZ8D7F
mrAxBnrgQagRk8+QbaUBj6maqWcIY2sdmgmW3nqE8CD5UtUtirXoYpjXOESe6xoFv20P7yGyiZXI
yV+ZOsjz/hw9p5mDwYpIcLW0nuYZtH1JSaFyIe9tHe8kBpoRwLDbSPtKcQfErfGhUp4Pg3wx4Ccd
nVZUl17rhd/wLK3uZDZvk2k2GB3CnoffdCQC5NYkNm8PlPU0L9lVlOEgGiWzszhsu71R+s9xNCbn
xixePQq9RpvwIzuyF1RIu2wYvUcShA5WaHvAYEmbnRtULziiqqRy1nEwsJ8tmJNW6XiAG7fxcp2z
oQ/fYyc2cWzo/tDl1SXp3LeOBu4u0BmjD7mnKfrSo489E4/4yxv53g7Xz1yxSUyw9Kk6bai/6Qv7
CVdmHLiEZQvCNBDk1YclIaBkv+GT6L0bOlXuenmCPQl+NwQlQJnf+BgBsyQjtjWcceEN2CPDRt8L
Yo1YXfNH1e0MD3SEzdOTrSocl7xvj3kqrHMbL1s8RSqxrvRjHbCv97sMHlrt9qRE9eY+caj4WapO
psImkCYTeTktZpcUnIGBhvjg6uh3KOcjQhW5pxThsTww2Z5VyyZCw5c16Saulg7VABRwF1QsnKSD
n8e0wLXakySCwQ0fHA9Oj/RJ7JiLMSZLnkIamViYRxhdyYioeXok3YCmsJ0Mu8qkm8fje8CtZDRY
r2SEHlbh0OrH6tB6gd7CfQUe0+PuWW5SMwjzLT9xCtNiz7wVOzFETsePDmCnC05sWq47y6CmmUSy
NaGcbguXDgjNipYxzKpkTHfVRL/KJMcB10oYHpBHt/SE7tNuiTy00ODK8YGo8PKTvnjeYDhCZlGf
wB8mP4Bj/ugc7dEkUBRHVnM2RsboZX0MZ5caqM33bhjMN+DXV41nyDM30adbwXseljxDANVYA2xx
bQxFvA2jhkdDL16gG+98EoUK58Buh0adqt8KRTClqLA+BG563Ujv2KZYCKnKh53CanX0Gnvnpwdd
9+kJ51PlbXyQ0edApJcpLoLDZE73Y4glD5Ctatu9l0L3ZFrAIvEmEsK0im1ST5weqyOC3mAkpIN+
09odEJraeW6C4X6q1HMTM85uYhDg9Sh2xnzTOSFQNaEvZkxJ4hT6goTvTI74raFazsAgVwMEA4/b
H8Srd526fcHN3oQbf+l3KvUj7BC4V5PcOKNjoVpmaWzYj3GNWONa44FwFaI1aZX9iRzEatSPzAlg
CRsB+RdOej9bt7rFmutYKJ4aHWD+n5aYXA6ng0I9G+0V+kBn249YUGUADMf1muvQrOML1NT7ziJS
QFT0I5m8W2RX6uDhK4W1XPIJad3SlC6XoNR0iYz86x+7nvF6izhISFCAU06cW2EYMJzT2n6KBDOq
LjKMlVKpYCIzTKxGVbnpnKpiA8tm/uDFclvNgXn6epGRMSK/o3RKIV5/vXghkUSxhCUKFrXDM8WL
EvBbZ9M+KADAEOK7F5R+hPuWUpyGHKeZ1jXcJ9DU58F70knMnMDI51fUudvM7iQaciIta8DE+8iu
rsIFBPn1YpjB//6J5QrgIA2h9de/gdpwxwY69EKP1AsfMln+FOrF9mcBSN9Xlnt0FnpkRFvqNHz9
hv/5u90VcjNFPhPXQtrd2e1SGOm1BlClNBzLmSlgmbB/wCQHYnWl/egHkVoLrBHzdR0ev35maceY
nP/z4xO6b6oIg0NaeAPsUpWSGVfO7a6bjQeyYYeTemXQ3J7i5etf3zSOKN5GAWBiXqLEwYga/hr5
BhHMpbv2avYfkSShIV8yQP0yLlkV6Ua0PZFwRuxi+E3KddmkzqZcAqNKs9frqaSs4Aroa3qLvGSq
yE/ztb/8UoVD7spqJnE3qcPkGIRy2tMOOvz1xWX/zgfJoHD8mH27ZgbmYgBt9AJk1QW/CcPuu3HZ
f369pCwVBMGQpS1AHTG46ppTkaYb1L7XqVegQa11uqGKs8gTqNrTuLxkhkIyw7hcH9p03nzl1gI5
x+Rr+OI1c2d99JNsoa+6J5lF743XGFu75PrVuth1U6ZPXy/0szdWJymVh4YE55zAg7TS//vFrz/l
y19bv2aSorE+lDh81jFk87W99NZkPz6rHDMPaubIWjo4IobC0T1VHoABc9avrHGvPAGx20HZ8BHR
9Dl8LSmQCxDCbfTm7whDy2ruh7vcP2eh+ezkDtPMsKfLaz7P7GtXSFZvxWj/sIT17PbkM5O/ilXC
uw+Tfgc1CneN6I7UxL+qiLr5LXK7l6ZgHGrnvLVbljfSGO5QYD6rfoBTYTyNHhWI7N/NHvQLNGi9
MZoPgl3eEV/ejS3Mn6DGUoVmCSN8eSYjiGfSQMtcCABItkbATmk2M9Bi1FdQMvJUgrQrp6ssntnU
Lf/0nxdFP4qhQxcfywnK6PJFgiqbvZGyZ1++9u1bk3y5+L7e8uvLZqflth2dH9++rw969PVf//j1
fbNycXs3EAqygqlQWUCTmWyoC6X5u3EHYgNQuzRB8hIyxCMTDWJLPQGMowIAzRRooEXmxjcgWYf+
uQWavPVy8zKGBVmwbnlnKP8mhDqJyAK4WYNBboj4QOCKg9sP7x17mYSBn4yygD0sPhTX5kukEwnI
zQ1jY13LB245y/zdEdpwU4/rpByHrVu1F/j34ZUHomhIYMRl8WYK+vSe6JeUip7ipqyyFFpGSphm
MV67MbdVu/TuorxkjlHrjwaZ575C8tmI4kAjQRyMqnlk2y+p6Zq96wI7cAFRCzTKQAvLGb+p9WCl
zXhwuoiiO2Qt9qkxJpbrve1d221wGONG3Y5zvm+UqU9xKI6YJ+XiiG33qT8eYrYslIoormNE5ns6
kez1tfVbypF71Jk2KmOSlNoQGsaKFo0zbyVr/oT3yPIB1FXZu5Xkeic876fK/Yv01B1m5ltPR5+E
iJtnMzY2UXRVs5Q/DZnYmxnu3tQHC2NS/E4KR52PvyiIn4rWF8yGGdRZxfRJJtRzI+xo1xg091Ul
r7k7npIgRm9A0C0oaR/KevyRquGFpz2/YnV0bMFeIo4fnWC8lS4iJ+b9cz7O6yLjPtPE5PVVMzBz
mbs9kq9fxif7rOEq9b1Hy4uGLSJUucE78YjjhAxyZyKsT+fx2ovk77oaQri5l7BUyNZa+8QcswhA
T6k23LnZ/OCwWSlcAUWy+GF7zk9JKh63LrMP5mqQadBCa6axo+R47DBZtFRwTTuGSASk1XsiBG9p
9VLlsjm34+1giEOnuqtynKudaxBhbpCB4pjJLaHdb9KOb4eovyU+CzYZG8rBifGMhxFItaChdZ1t
XAMMmLPsNLdN5p2n2ruZbYZXGUoS4RK0IcX4GFkMgcs2/jTseQlwNs5loxAmdZexGF+djHI1tofb
rJJkJNGr0O69OfQ/4rx/KeP4IkFapPTs3bQOcJAVb+Qtruy5hxFicFs4QwXmpnzn04e14ER3Xh7/
pNZa6B/xUUzZFQ96k7nSp6eqq84bfo2W86tjJM8D+n3MEbQpdwng6G7nsmjxKyuNx1BcyWL6KJT/
u0ZoXiMkCNrW5O60bm31iQbmo7e8N/GoOzyfKIp7QlWqn5PpcfbjX6OPN12GLmScMb0mnew1m5dW
gGBmofrnKRAje6IUsYAfcYtqOhTQahC4v3JdJtvUJLCWgvt6isxn7XswZtAJ04c3d83yPuhFWop6
MlamMTvbfvtgAWRlqjqgOjMAi4XKXKHVWWSAkloPy5xZCma3+AVy6Ni2hI5RceCZIgPCdIbHtNH1
Hps3o/7mHHf6Vedmyej/R+Jn2bZjWS0soJqyD4NzO4p1hg9ZG+5NPAK5IJ2SNmhDjwINuVUOwOus
8domnm2FwIAwCoKZyHL3CLxlDFXdxCTEQ4GuF9uQ0zy1NHk94nJIBeCCWZ5ZAjBdFMZHM4b1y0yK
1przczCR4YgU7qdvxRuBpR14YPfoq/R+AA/V0Hkda8YnXcUExKD1i5Nn8bCOj6lFAcsvdjBa/8Bd
uuiEwT+ru8423sPAv+cMg0QfWdvxpEc8eooagqW36WJSiDt902VkrUTuocJvXeCirIrhmQaTLc3f
iJ/LLmBCILP7qpoeej3/qAd4T4GVg/EvrlqyGFYGH0/von+0aGBZyU+EIVlu39kZFhWpgw/cBGqJ
kYxBB9g7lZgoatx+DftX7Uu7QuWqkJK8R2jpVkEP6WoA4mZxHLhEh9i4dUNgZuaMoIZ5ZWd/0JoA
wIZFyQnrn1qPPxz6OmkNXqaafkHJN9etFzK7ku7e0Oo5TrwnphY00To6yEk+/NLVQouwfGBy0b5r
XkMzHNfssq7Nwrik1vzTT4LnMWIUyqQQQRx2f5e817B8NlpW2womcBQTdUTtx8LTNrveh4qlaOzj
d2Z76qgXhknY8lO/PmBVwObV9+jahEn1MBLZInp8yexfMuC8rWeC94oLc4NshmZ5+dukLcri2gMf
DbkpURNMabNjm/w4q59Ggu2oy9r/4e5MlttWti79KhX/HDfQJBKJQU1IsCfVy90EYdky+h6J7unr
A33rnj8qogY1rcFhSD6yJRFA5s691/oWd0vfX6wh5CZC0A9G/7VoLYxjDaK2Cs83VgZK4GL4OUde
ckv89mtElDLGUNN/jOimbpglf1gMBY4r63+XFICmMUhvSbyG+GQiCTJwugWLwfuZhkDZZosW6GI7
12qhz2p6RNsMsfngrzJ6sw7PkXIf1CTFazO/OkOGUq9CXmGhxnPDPmVOAZavIFOF7agICEb5FVLU
XJql4y0e8YrocDwsOmqODgcxSIKEXuVOhDW4Rr5eSc6XpmlajJ+7P2S9HnMf2VOSFayvto1nGC0j
wHOkVfjP+nPSK3CRqm5gfmLFVnn9SqIqLRTRDQfKzWQH0oAGdJ8ll9KdnxvmeVdf9N5VJo29x1sS
IxRzq6tV+DUxMPbNt/OPaPCWK3k6/WliJjb6XnPV64uqALpNFpcX754826vvZJ7ySzXRIjdrwAyJ
wwExy9bOEmrJc5trf7/aMOe8sI70zx5linru/qL0QjFbBEXj+ofM9eZz0oEH4UYnNml0Ka3ZRC0B
9GLMoFYYbCUP9xdrRrlHstPeE8uTYnBPAMq4uhIRfW6s3icIKUQrIiechSnJKQOqX7upxHViM8RH
DXxKVBNseN2Zr9Sqw6t3qokRelUuWKvcdO2L1BWu657p11CM7VtvTcUeVwRVInbsg0q55aLeNZ6d
6j3Slfd0/0RG1ry31hl+ZVSbQbgQBWweL0itKLqzroNRsMTsq5JqpjYddrqet0fapbgSK/PZCVIO
HLuV13zBWWXBjpFM6Lay6ciQiBH/eKHz4HsTsjkdGjuZYYvI6QRvBflou2W0+4Ntc9zr00VuxqEV
lJYGw/Wi518D4CeWiin/bNJz6f2HSR1Gp55f+VcCO+2PM5v6Y5Y2QJsHq0KGRza8HCX/5iFMEusa
zWxxnZ0hZiROios8YbQWmiNDvKL2NUCdwTkZPhajmHIiT630oslfqVp5TP3mpV9gA2SJRbghPXNM
dAwxFuM2ta4OVEztLjXKO+QxfcBjBoyhh9I4wYMBjTsjGCU0iZ0p6fjLjhntJW/ZoZY04o2avmLX
9SoYB9QXiAcwUYoz4S4G7biOWtE7R7l4qob0ZNH4o4IiOc+wvyjSpjZ3Q6+uRbI1o247Lpz8Rkfj
z2MD3QmV7iwRzSfsBzeM/d4tTqccJFf7WC+C/Oei3E9e+z0bjN++GAVaUqLLolXeUpHgS3zk+nsg
HmzD7JKXmI8pAoENYoRn/P4h5vlhGcrXqhwyZp7QPqsOLGFMDedUbJslppaE0GW3jZKdKuZokw/i
Txau7HK6eUicpgcvDS/rf4vL7pt64zZs/OZrjEiMsWbcjvmFQNq3ek7mRzWCkRpY/x1oatMck/1a
vVSdsZmsKETIkqHwAlbA5kqsErOzIElYqkUl7AABFMw88Fmih6c5qOgjTzsEtc5Ma2Cullua/MpL
1z9x2KeBKruORWqGSVgiw0xCLMWGdG9Z2XAibrFkRz5NsBb4vMXxOHHSfu01A1YJTWZk8isumfSp
j8ZvTUj5EWt9BGdgBgs8Dz/tit1QiMs86dUyTQiWT8kkrb46RsRNUc308ZFgT6qIwsQOWUR7uxnD
M8gJnkoz718cywa6+zvM/JgaHMX1xGj1Eqbxk3YH40Ro0Nc+IkCBmT4+pdi6dOmkgkpFCLByoNcF
PcL1Hjd32qE1vPhZc5l7a9/AeiE+Wp1iXYPPx3yVgjQBWbU851b+FDeFPJY+AB/mHcm1dGtjk03e
I/vhuznV33mEzFNsoPVUS+ufPAt0c0Unz7arLzZTqAPYoI8SNOhZu8kLquLVbTJd51TcpE4Up2Dq
i64cv7QZ4X1gNsOZmcckac7KiKC0Cm6MTJmQLMuPZmg1bUX32pnYB0TNicomXRMInRdipUzP3F8J
vbz6yW2X7dRozD9ejfu8FJD2kdJEz2U9wFvX7kURIO8iWmYq4X7NUUSQVq9wmKxBGqX4sBaLcI1M
0UNnIrFLpjoI/f7jbo2/v2NF2Q+7DMYSxqSwwxa6vMM/Mk26drXyLh1vbVC2VRdUghIxt2qwI1RW
KMxxf6IQoQ9Mk0KJ9Nr57vOgZyqm1UJxN/uZY+9eJDf4NnQniJeuuxxdFP0PtXi5f1Xbtyg0fTyt
YAoQe5fUIEMM+AsqgM9FB7nr9ggRbHXwRulDHiypCmB7Ww5cIL8RgL/L9Ebs7UY3EuFIpmBbIY67
VX7n8HfBC/TN/m7NNIFjRXPxxlmfmdkSH5m9XDIro9jETVNlH/EYmUdL0gzuFtCEbvJRCkSsSFpA
caxeewsi1jgywC0LJEwhTwC8Ms6dS18e1qxFQd78ihLAAI5JE5meIVw8Cz+cesTmjWyUlJZsQx3Y
c20wz0Xe95xm3JYT5lsq+Cdzpx62UROecod3HF3UucBotelwwGqJZjbJ30Qz8a0zrMb0TI6iHp60
Q8WVd/z1OGT6HbY1ROBQb+5fSRQreUXrkpq5oG0iEX5Ph/At6mdWOmZIyNc47eo5D0bf+OMMg78t
GmByw8KEJsNA3WINQWe1XZAYGY39m/V0tbBlT1ZNL84eS5A/iu+RAVuNY6QQo10FSTpcE9f56Vms
R5nZPlQxFbVZY9O1Wedj5sfIGXkW3EdjFFwk231puElmfirVGW9Tjqe8TufvveYsJmumPkbCxRYk
jsVzSmFkoDLrumB9ZxhGkhiqKO66yUi2EwoPGpwHD3GhA+8u0Fb8cd9PlsY75VF5moEE2u6vuObo
UPv8lXv7roUWtn7pRC05lcO3eOHaWZVh4NQssUMjQkm4fA92+igspzzIeiouqQ/TrMVA0Ol+2hcx
h1xlU86rfDTeZdxP59ESx8Y0H5ZOdkQe6v5WMXMvmJmevKycTmsNLHMoPrnDopnM4ruORvE0UEaa
k91i+Mt3BtFNT1m/TniWgFlbGYzjRISAlt+7iAjh+4sx6B9xbETn2ajdXV4lVyPSZrilMzdAnEqi
S7l4X+PRQD7rzvZtnszkSFamw2lnemHYPhwW23ypXVJOWUvci6NhSBUD9dDUBTVH/GMDJt/PLXvb
dNZzrLlF+9nYjZJNcr2pzJXoEGvxzfBWamu/vn+0187ujDNNhKDeaYLyW14nn0yi3j+sZ/556j1S
4jhO9uroNTmcOo8ZK1oEBneNGeQjYFnyj3z6TchuLQ3cDTrZXzYBhcGw8SkTxvWkZrfEJnQMYPqK
0R8PYnSqzORbOqAEzTzcDNSPz25WP3gTIUjeErS4e7rCQ23aJtxLo/FQUckgcaBoymX2Knq3RIbz
icNOAYJHgG1xWt94aIf42Va8Z9vsmlF+6WvVcgyiXIpQ95Rd86WlMt42E2vQfSGivVIBV3D8TU20
8DbMDZeH/WMp19Oo9jj7J8lj3/D0e8wlmN1T3BJ7NCUcbp3yVHhM/emsDTuveCxMkCVjODdHE0oE
lSJ6EVug6Ehm6j2f1Vh3w1fLwHAdUpYJuDCU+oyMwav3eXvG9YLadmBTvb9PUn4zRrRpwsIzb+MY
uv/A9TIRoEq1RRDx+0IhGFC6stfDQLEIn0sYou9jbgGEKdbnPMdTwDMZGJXAjaURS6gxpGiFfI5o
DKqI5llNTDiCUZnSM2DBsi2Wmgy5T98PmqqHoUNcMzP1TlXGGC+p43PrxR+r+b/v8o+i5G5CSIvY
2zICG94UMXjDa2T1X2ZuKzxKkFT+fQuaLUPvFM83CaZvJJxkrFjZzPpY7tuyech8SIStOiVW/A0X
PdFcI0Y0qBCUJXxR1ZOgXbgcfcPW39Jb+zQxsNMtU4HZsuSHD8UysyZLcPEaw6YHDobUBUIkIkQm
6AO6zdr23iqsLhYJ0379YEQYBD0Lwdy6Xg3QkxBFoNlnJe9mDnwZX044omJkySrm2emH3823e0sd
G4mzKTjFI5OoaMGlc2AIefXWPiVL+wJzd6VcZMVT7elbwiID/fyjt8CbAjVjgzKL3VIKZv3LERRj
HLi0zzfGeh3/rolECBhWNu79Mf0ADhpvGwezTG4FiT04l5zQh94dfUCAPO1qfuRMEj80TKEgWur5
6zDEcNpRFZBfF81fCzyH5gjcuHL0Z0JD59hMrvmkKvNzml4jv7J/0KhA8VwuyzURMj26Drj7CLN6
YNCgqkwzP1cNkVeurW8OgPFi4PDnW8K+EfYLvnRBZ13N4YFUep6TEEJKiXwTbT+3cw3yYNN4pPzB
XQyStmuY75YfbmkB8Mh5Htc7pLXIVvDnd9subzAFHsYKHEjYDimSyPBktuJE75tDjgaFTUM5GNe7
xzUbFimqRHNdCSYfzl3IouLkhsMjxRMnIvVj0fPZy/E5S5F9XddDnhNUB94OhOVH7IVvVdY8lwQH
9XP8O8/lMR5LVrXU1Ru6GltEMwOX1HttKK+dkQ6hk6yd/ZxyV6wPUTPxjbqKxt7irlbIon6MiDbC
6svtXVN24LuF3TvTfDNZkX3wp0HuHe8bdrjGTdgXTHMpOD1iMlIGHjq9DBe7VR+1qU6Z8HEH2qfY
AhNc9/WvsFPcs9xcpnbfJsWcXJBAv+LYi3lTkmsqZ8S8S8nmqwZubcEghc0v/ZCYqTfR4h/XZ9dO
u2Vf8ONMhnqbepa71kyh3Rn9gzapFfVaTkwOOc4NbmVVPYY1D4NZ4pbuaHW7UJ0rdHjQ6/m6dsCl
ncr5sVHGqx6EwTge+xtVRL34D/bqDZ4XNgKStLtN77PIxXitJu+hybj97yCq++MSpT4plOXNQDtN
b5HrG2FC0DpNt27NshQijsew8UWuf8zzMG0GKPYYS1gd8NcGBeCPyvK38yweAM/yLgiP8DxwmH8S
sZSH9c/NeU1gaAoV5ANSISRDbdhwJQUT0/kmxlAH9++1fm3HAgceCXY5ufb3407tmeQ7rOkBOrnh
iFq79Gw6cdll5An091TeXWkwLZEstrXmplB4mnLZcvEK9jBd5B924ZzbTGEfWzlZaQKC26OjGEar
wE7yay9+Cp+8uLgKPhVwUmo/YyEdw/3l1pxUwoL9OaYF7cW1f8gNU+6ofL4MJC0aLYc77n6yo7AM
3K25ilACbqC1UziVuzAjd6PjKF7klAie8gMP+BHDHQwZxui8NjYcbeRtkhqMjN6UxokyOAqs2yY3
R4UnfTlg0TB2S4P7LMO1UTY/Kq7cLs389w5jjZUYz0kHQCkpfKamggBAdHeAt4V5sBoY9mHXvYpR
f+nXU1beepd+cADxRWzTymRcHo9PKd7uIF+Sj9HmoW+FPGh/4cSWUdY2uDgwILWwtVHVMo1CUrL4
tIzX+3G885FA5PLT/rmv3XjpaDRYKNinihT2cqZu5JJNjvOqmjp98GbxmRcfYMzAuDNSn70rLjqE
+DmaXpzMJydL5nNjAb9P4CQGrpeSRNYmGWnAPNN5WtOEkR7oooLAPKtSr4xztuUYE/TAVAOjMPIg
3HcWT9BJpPlu9Kf3TM9x4LcZIpy5Y8Rv9smW5uEYIOnZmaMV3oyVEm5785ty0ETx8OPWGBitNP5y
HLruyeJnvKQeQrbZbU8iGZt9Oz92dLwWdEsqDb/4pdWeamw56HDkYYhwDS41PA2YEVaSZFhN/Xbf
O5o9NqIAwtxQbVVcEjXR9E9gjzC1zFn+YjkobyqWb4w0A6I+W6e3jhM8CS5FUBpm+TRxWnxZEHBq
9CR/kT7/30IFha+ALPzfoYL0xH7+1//4LPukn0+//+d/WX//wr95gr75L1B9Hiwp4XigVP43S1D+
SwpbQhr0LChtcqW0/ZslKJx/uaa0FPgL6DH8PTgm/2YJCvNfjvRWxIMEhrTSCf+fWIKevyJR/hta
wPQdhypEwhP0TdtznJWG8N8oNXNBSVh6iTo3TvaVcSFhkbG7Q6/EbgEQD9HsF2XPpJsZ3bVLSMSO
USSCpbV/GqmT7Ayk/6ABqxsP+nCt1Y8YpufJYUiJcDBZOO3W+Z951slxnv3fk/ejbw3rInLS+ObB
AAKT2G+oCnZTrZxLbbbXZID4qsf3sDXJKygzNEJj/mabpvM8Y4CAWX2e6xG/DKgDEr2N8SDLEAfa
qF7p7TCM6ylvMqIRo1ZdoxZDUjtMJ7fOor2jDfynWGX3UevsjMorIDh59L0yD/V6Lr/Gfmo+VjZ9
vNzJd3UaLUzYrSCVsOzDWjjPTSk/PZkjFY2HT8pQsmQwQSZ+P52EAiA7LdHeyzvchyFIFFE5xkWI
GR1O/31MHOMh0dBPR5hELoPzsLRYM1C11o642XT/PxxfXqouOUbVMj8znMLWqdnBnBziU5EtjJPs
9BDO6mz1g7lndFFtWtc7seLlQY6VHmLo47jsykRgn/enhO4lddPsJpe25gSmRuaeVT0vF0aY+MlO
c88ppLG6w+TSnwGc6yQxqWAY51Q8f0gjt680sM0dRvtw45DwJgZtHQAFbKe2/CHa7h2NpmbMIw5U
TgRwhO5v+hnsDbnszmGdgnm1Z9KjBtI55jGTHDeeenpYZy2dkQThF11YJAlQAEgwtpar0kOeeBdG
/QzUmAIzbNl5ZD9vaiH+OA40bBB9lxJ9IF41ph+j2ssvWV9GKEmxrNDchGoI4msEftTa5lkMGYLa
yH0QblXsOdVMx6T6JI8TgUEEPjYjYupgpvo7xlZi8RZAy0M/BlYZuoz0rMvYoNPsvAjFqtOWROzm
fbC4nQOhwN0Og/e7rFwisgRwNzMKf1syGY9O1oltBpcgYIshxoVVfguk7NktiQ8Y1uQf2tfWXsnh
R2nG0zEX/S2Llgo6OtqmauxPhVGhe4r8y2LLHXI2VVXhV/AxddQhF0iPDjFXVgy5IuMGOzSWoLhR
31zkCpeZ2mIw7PBU2PVz2w7ObQChfk0tts0pJ+ce8yM6A+apBmaeDplN7Yn2InEkX3jiJs5q5qUQ
tT7VflviEE2+arR2nMwkwmuvkETj/DImJgs47b5Hc79O8FcfB/EJZzZ1jr/ug2mHePxqUn2o8rnr
ZpKZCnXIe2sEfWw8joXweLThSa9Z0rGJGssMqDBfy7VOZHCPyFrKkQay3MNyAw4yl9kWe5G3X7v3
fka7pp9pkdCtZCZBOK8cxCHX2HySMY8IfMy+9XQ5Q28AUeySgfQD6a+P5p05FOD+dmThsmYE1Ave
RlslFxef0aYJuWvS8odFL+o4phSiCCECiMj5zqy6Z4QIfwS4CpUVlyhBru9zCkpc81PJ6CQregx2
WIfB2ipAUf2Ln1vhHmLeViVrCU9BoKhzXK+qGGAs22qcJ1AdXXzok++TJE8whCTRFWuDYVG7yUT9
w6JN4d8jkMjBHuZ9TRXX0Ql5aSvyrZZQo2hh9veAe6pZaRL08O06f6R3POy1K38N9Ai3uZUiQ5dN
uXfpghNPoe0TUs5lPUvFG5k+MWEFwpJnAKrG6FD2RJWuIT+jNBSH9EcJfRXhJeGiQxWZW8CF6W42
4r3fLLDEi2/10mZ7Nirs6lS9G5M5mGiWa2cTNJlXy4Iy4bcbSUxJGUJEO4r2haDzOMv2h5y4f8TE
b9n06Ls7WmbF5+SP+SEr2+XUEqmcmbTzaQVe/cQZA52Uv6rJv5qhlz1kNATojPdGYA7oCUmMTGJ+
5GrAukqR6J8YyBCpZLv1XhufC8DtfYL2a1NNJumY42fmcdSeJ5/zTuJEX9hz9z00cAYSSUB3rSX2
bL6macyaVBYfQhrvhhleLHoYiNI5eEacEHtj+NpMmmxBClorDc85E/td6ROolHfRq18ML81Quvtl
ctodNV9GwwbZ9xQPJJtNCOdCs9urig6e15n2I0nTqG0cFZ51SkxCZ3sTgjBJdm4NuCnsRPGAKb7E
a0HXkQrQpKtddruK6XCYtT0T8OZqcZbc0QiAiph681NGJ4+bHXpEQrBVX1Hbh5Hnn5UAnJK1uBOn
2nUCmxMsbTYDOKvf2IfY7gEs1ccq0SdSPYrA9BWkkW4gwyjW7dbvUoSFZLnIAfq7I2uUA5IUtLrS
lyQc2RPUVO99I39Xs8pxyTbvpkm6q4pwK3oDzexunoZAm+sRxqbZ0C+8b+1iZRt3qPIHUc0svmG/
H2WLj6O+FjLioN62tBvs7io7HhN3qtLHMe8ZmDoPS+2PZ9ugsRgnZOAlSCXt5DjA4sGh1lu7yUfH
ys7enCfaGAJJNTt6ZexhMQQTyd7syEu/lVX8nCBmCjrBbN9omovXA4Jp6IRN8BR3qvX8Ax29g7F2
OKjFuXPTuj+5MRswegsmFxAWWjWiFLLVjVmrfWxfDbDIx9ih/z8n0VvIAQ+A5tLQkaUFOcacYGh1
seWSsOZK64o4hliJNHUxVgyCS79vamO6Fi6Y3hzfhebMuJM0Y9efsnjsEsoAP3MZGByiKDdeVRJH
J7NXNCKhquCpXvKr7uYDSQMRHEm8lA3jXRYgQnHiFEqcyvNUv/b0hjzOxMdo8awF5FNLang0u0FY
yy7A7bagsK6bs27Vb5tWNH3Q011Cfv/T+0d3GbmHuc3DlL6jyf06EY16VnrGNFF5pM7DeQGGgbTS
jfGUFNxmZ1k7P9KMnJaUMfzGoQPXsogdzd48uiZdnvsLrGKLU7n/MytGgrLd4ZexhGT/UBtUZ7NY
r3YOwUmsAUGFu+hj6NKBnqw6EHFEsnXiM73UWQklUdWHvxaBRvTIEzOPfSBDgLw1VhZ/ZMw7q+8/
empwZjKEYt5/yIlgER5H2W+rMBHnSbtMqYaMcLvuHV4HQSidSUJn+x5mfbZPdd6coZnWZ4ts2hTY
wuH+WVSrq70MmIodbsR5FYXfP7prxO8f/fOCHp03I/GPGvrJ+f7S/eej2XaMEwApBo8JQaoTKmX/
BTJPemlCqBAD60mpGc65JRLnMkVRULnIFjljyz2cgqf7jzt6DmQBMiXvov48wqtwf/kr7P/ncxlh
fYhC+fWubBdrqNFQI9E9hutjPyVMBVrOMuyt7XAiEqU93L3aApgKzrLV+E0LnwYqejjwy9xvpvXV
GqzmpKyCf2qw6OveP8xdGi7N0tArXy9rphzs865GYf/39f4HlqieFkm2M4ak71EDp5v7k1So9aN/
Xhw/qc+tzRsjTEY+9lJhdhshYqyyf2cQ9dldX+6ftnP2ybQM09t//iirgRgIX1Nnlauue31v3Lvf
4f5edbZ7de0k3NtvZdsv59htEWEsGLkBM+IagSt5ub9060doMhtmrRiIq5n9jFTRLOKMUpXNcJ5Q
niiKnWOIIeH8zwtdhPGM0bPaZ/7yXhi1ccbxYICuWe+5hOezoUm5GBph6vqiBg8ujew+gbKOJia2
ZgEa4R0N6o6/jpG7bUT9x0DCuBpzlLnYgmYh8snVKXJ/WaeI1k5J5rjjwNqnycitK5JI04bfVCb6
IWxbSA9iQa5EWMsLkgSY6uv/HNaH3WlInO9pn9KmXTCBACNDJVEVFOTr6iFX50m7frf7R9aswDfc
Px/66EuiRiQM6zW6X4v7hRoyjJyy9F47J6XJi3ahOTfS33uJJQ/3K/N/3L/dCOmzprPHrBj9/v1L
PCaclM0n/OcoO/76NFg1Vj1+0x1bCoK/bwj7+H9/v/ypxqdepIj8OU78fQvuv+X99xWJvZz/+c1Z
tksUYADyZ1giA+zVGPtzlSv6elNJym9vPVuciD2hisC1W2pvh8Q8cxEMFqOtsge56/t0P8/Vu1Fq
MNHMrSHj0CLzVf9pclVU122mfJy/tRmgDpSmPnERqG+y1gc8MJOw+8/L5LcWHqzk0uFb90WudxL5
xqatjqZXTVj53JchJnVE+7fGaB7sKES4yNkNjVPQYAqPUjy3hi0xC4mXqq9ewWCyY5K6J+gVexjL
N1aR7Re/vE3DLS3LX5ZnfTEjmnK5AbpqHJOvhfkljfEtkz7wLRrKb7YXSmaFPAJWkT60QPiPlZie
TZJlqybdjxMJkxHxWoVpo7EdnK+64+SJ24ilvev22qMZay4ET0XAG5jKUfp4wxvkpvoCNeTWO6M6
AvB+byymWmuhaorM2ppZ4p0sk/01MvsTU6/yYDk249LpyS/UW+oAOaIRcVEfBn0CerS4E7UaX1zm
NuOMpL8TAtDDr8l+VstLnZPwF8b4uZoiu8bu9MGBhBwbw3gwdIThRxS0/QWndUVICWpG0sJCwOAR
8KEc6XMauY9ljtQ5wxqfgAmdYxbQPPrZYYDFSY9DhXHsVbn4LSdvwPZQv6j2hCTiAOaRDBYlK96u
/inzkFYzIsWwUuS7cCxuumo0Vd9wMycohMiVwVzfZoqMvm15JCwy0ogdiqmZsVPW7ypnr4OGQjwg
dRUS8NOCGj/Awieyn507vHVS/Rh4E5a4gYI3oq7xpfvaQqVXhfnS5JiASe7Z1e3yK7M5Uw+pj9gb
obIIPUYHGG7a3LexcyRf9OQEOCXf55DxWuSjEC3cz7Z1WgbiDRy0mJFPp5+KetjF8FHFdOn9FCd0
/oc+c4l80I8DNNKZPbnXhn5rh1kTYJLY0nz2dqlL9GFtdi9FbRA7SvAZnWradR+LjS3Un+H1ZPKW
z0JvVFZeCdE5OuV8xq18yQi3ygYa6IOYfhFLgfq9fcdX+ppZ/ndf6pBJt4VHeHFP6BjJ3GnIT6wJ
zjZJJctGRqRYM1u5OvuKF35K9KL+TMuYZLeSlMoQe85+csolmMnvolOyBrOyt3nJEhhchmh8mnKG
jVO2Qw4zQCJCh+5BFSNOXgwYH4XrQbDyn5Kp+7bM8DRdHD40279BpAw3Y5edehvsUaFggi1t5ME7
yBg0JU2CPt743qLEC0AMsBWcNIcer+q8fajwb8YNTilbs/gZeufaeIp7yKABBhrGp3n/pDultoyZ
44wJUxxRKxt5cpGl9dapEtlNw9gvTosgZai1dVqStHjXGurkZEuu1nhhCj0HBCcdZ7eJN53oUYqM
Jq7wwdpi8v2TNwyZB1l/U8KG3jf4u8qyPnvyjCFCDg+MWVD/miFqm9zP8UH73jYaSFEVaN+z5AWo
1nzBh09i1XBwYJIyiol9hheS6CfPOKdjY1xNO7rGJhrDaITKhZAcvHLrHDrXe/HjNt/i/B4CD1oI
cCVvT9zPHyoLUu+hwm95RrH1WLAYv5CL9cy5eLlaIrlWfkFlLfUfR/vN1m9oSLTOz8ltzcPSmt+x
m1a068UFoQHECkLJJxUz73J+C6YiuyUFsaoi2EkZsdzAjxJH3Vz09xiyeJAXCYw6ZYiEjJRxMgJb
LyzfQeE+dSXd2AJc28HshXXG4/qFXQNsWEgjcC6vXTRyVPNGAnDMF7IFP6TplDfbdVETeYZ86HP3
Eb5swuLcYO3CR9dikx8ydBtFTFugLxizhupPCvxlxzHE3XZGooPUS4C5uRaxZvW3jo71lWWNOAOu
phu1f2h7zPsWnZsjsvpohuFrwxoEVqr5E+cjdrqQ7bNoPxF0gygd/6iUHAGjvKJH7XeRyJ+TeMiC
bIA96hbmtW/1o2jy32wx146FbF9QB8qk/6YH9cmWzrQRMSeuZHG2CjwRKWx0Oe/GBU+4HNkbU2oy
DZ7L7tQaW7NPoffwG9MGcQUjOyObaHilKFSqhVzeAQFPAf9F+U/WANrENVhlqGrx65gjllOhEupR
48PT0KfrGYeWKTXrQfLSZm7xIMuRKPoC0rXWowfOBfuI95RzsIYnW9doB0YnQDnY6luFHcES4kc7
eSV1ph4PVYHwb/lsFY98YWHIwKSxcazeBdCCz78fwN7SPydhSp+hhH+vzJU0QEh745JENZaPztLN
z6HLFD4qkmXnTJFJsvmkNsJ5FHpB49EQOAvyhewIK98Ptnzp0hpvt8pSKOJHx8H2ZUj1AefgZnAK
C6QoCPETb2W2kC2dZh7NUha0SA9P6J23uq2PYxKm4HEnnD6DuDnc1cmCxj8d56twULIbsw0bCR4c
PKCpyy8JqwR6WHByVt7gOaqirwmO9b4TFxreoLdRzrnWC/AxAWXUyb29642/Mid7q/StK5ULaQ+e
DShcUn60fSfAIpBb6MCB6CqxqRCClTzNw2GyFvNMmwxAlekDfHNdH1WCfE4S+ykuZh3k4mtGf3vT
rWeL+4s3SMQcJSissn4TLGxEjpG3h4zZpuNFc6jWUbWjF5wc0jbczUnG5h/9KaawvoQjg08vBMfW
abkuhtPRcPIb2xzkQu2vpn+5yafyNR0+kv4S2o276ymJNl4NNy90nPe2RzBdkzjZe9lPP2QizSyi
Pc758H2xpg/qpp0V5T9WbehICO1zmFaBM1C3tMmzk/PzYJ/6PcXiRKfyahRK7ApvDVEUP113Jkq4
rCUH5dNicrxK+vxTC++lQoW66TsQ5076UdviY6HjEdS90bMWcdTU3HVKGTc7AXTYVyEeKU3YPdeE
ZThDqehFVO+GllxORNsGMuGReMENLdMXMDzploRVeA/Orrf8UyghFdk5ItNlWVtJY/GltbDta+gI
NDOdk3SQkOeuRt9cyjMkokfPiptdoVJ8BYUvgy4BzNvn2d7MSNrkNNBvvCGnQmmz5hpLH7Uj6GEa
Kt0+cX+Ww1BC1fjV1H0Y+FzHoo5tALzWtKtN/+fK9UhTBuXFlq4TfkMTL7laG+bamtH4PIwLTQu/
rZCSeHAQjBlGK8rXcz/nqGXrqMYsun5uQvOi1cSp60veSXzU9z4CsU/6fP/8nxd0VSwXiOC2MBmx
kFn1IbZGVGo0/gM4St3ZMPkHk/uZTXG/xUl6btdvVE7lMzORaU/Bw3dY/+ifl2EcF3AqYGmq9Zum
k5t3x0G0sFjSW7oU3xWtjP/F3XntyK1s2fZX+ge4QRskLy76Ib0pryqVVC+ELL33/Po7IlJHWVvY
p4G+jweQCJJpK5NJRqw155jbKvP7k+dmTDLxkJ+KriCvrvAWZ53EA9eVMgXq04UEEvd0HU6jXPAG
bhbSQPdqvy4+J6Y9H2NpyrekS9/rGQgus2NsRuVar1uSvjo6I2rTxUy+1sqKUHBZ2ohlkSPS67w6
VAxnQlQCR9pdiOCLZdy4sjziyAWVm/eLrNPjzWIuBm4H5vS2nMlPgfVkdBkjNUS5ZGQ0O2cKxpNa
1FUxQccmXzEW2iGQE+dEQhkiuVBr132lPj50IA/IeDAoyssZeBjMw8kXhg8zQm5fd2IB3RAlQCZv
MvLVLt22SUV10BwmRwvWPa7uYBU2jZPQSm8w1AMw7U51gcA8qPH6E9nikPtKd0tLeBwwkfZUYY46
qTVbbqo1eY/axPSPrdnetJ3dQE7A7eMmJ6frEchafeKddBOOTyIae82AzTzlwjRPlVwbkjo8unQ+
B9SYpyAdbWgd6It3bpPeq31JyJlTrRkE0wJzFBQ4i/6HYVnTtnBqRhNaZJzsYDCOaf1Vbajddocv
ihSSFZHX+kktmt9rf2wy4G23KKNCNEe8K62c0MNAqG/5g/W+tC4LtXvuuuA4lY+4nhx0XyJK91WW
3Bl2xCYZLuZJveOUQQIKTfLCKvkecR4bJyEXalMtBIKmTd08pRVX4jzja8KIql7/3ZuQb0d4jpvj
s+J9qFtmDgS8GvzCxxRsu4fSu7n3hxmwUES2gAO4qdZf85DJCuwiJJgRFvlkYuI1u4IehxUcQAFZ
TWXfkdWK21Qmv2koQ9H1dzeGSZ7Q5CVf0in7yhgI9ek8rmYzFxujjH84TvFSdhwlKcA7fA9Ah1Jo
YAJXxGpJ+bimojwzzGcuQYTDGjZCjjVnrnfWbJ87ZjTdVDj7dODpGi3a/NQ3E/PN/RLg7DGb8EzR
t2HPsYmNl9IYfgBwlTg55GBhovEpuBC0GClumgG3UCfQxwz6B2KscOWjzb3EKfzHaj0EvIn/Setx
/lK0X9q/qT0uD/mX2sP+C1KA6zq6h0rMNw0yan4pPgzd/Et3bBPphu0x2nPQWvxL8aH/hdVR111h
okvmFt7DL8WHJf7yfcI8PGoewjOE/b9Mj1TBUX9XfBDI53oWSXSWB4Tgj3wLuipexphBnA0yUawk
0+FB9fqN242cRzmPhHos9hCS98bc18M5lsVsu50A4ahzdu96kcFIs0SVG6Orl6fwVN5HrQ3yzH/d
REyxHrrGOagbi+ANtRVZgJKTYshCslrDEVCcmr63jkN9uO6+3qb2Zcx+wcT+flRXtpw3LEi/rpmB
5WMMtovtcOvU2TbX4s9DXhq7DAVrUJM2wDzolOpU+C3R5GuvjXiuXpJMIerCJyWtd7uIujo0OGNg
eerPRThNByRxG/zK0TmDfLUVQvwcuh63A+52+6bJ24PXYz1ccgfQmVy0QM5WNLxemZ0Qw21N/Lh0
Pu9jRa6A+oyCYqd1nrY3JvIs1JWP16NP8PfNiZ7IQuL3tl2me/CViCajDvPs0t+q0YXRBqdKINxQ
Fz+1yBxJ0qXPLlWPN1ngYj/zHX8NeKk5qYVExmFvl9v0VEjF5G8u85DezkB29fVtqPeyyDek1tSC
99HtWn189OU1uZaF9etC7cOBDfEy6w64ioID5eCVI5sxCcVHUZJn7K2Fk0VbW6Pba3keI1V18VML
ndYuEfbDYaIJBU4H8d3SZdoOld2HyY+nUzk58WnRd4SeTswHqR5THJjhZ5xIqm5WZg1FqV/Q7EwL
RDTbGdK9R+dFXbjj3NrR6igP032oDf6JvnXCRCsZtmBvXBQXCCH0dlCG9FNcR1gfYncFvxH5SIX3
oaz9gkkAXZ/RQEtQ1cZXv/QAZNCdCMrh18LsQRAjkl+rXXFJ7oQHPxPDtCe9uXQ91EKlMqm1cnaG
o5E90TYgd552muBXFS8RZdXaEN7REkcGcDvIrvGhcDky/aTf+tBXKaxl82X0OIJEZyqL5VaNIyNP
hlua/k+/hn2QxDS+SKvmenm5d5WHWB7VPe32x9R+DiaIc8CphkT6RfT+0aY+tTNcV8d8ZX7TWmvm
EG2QKRguUGQ5nqpRipx6NPmbqkI8kleEeOQBsWSR/DgE6bN0JuQES30M5BhWO72qnv7425Fl8nkw
bt93QYOBeGQK0clGEVai4qTW1G8TCo1EGMufKf08Bi6Fc+jddS4r+XasfW+GOtppOe3gBYR8xwh6
bP1mVUe+v2nrickQodXbBazpGtgWVqgB9Y3oI3qaffUMeIYsEgSaJ7cZXjJNzLu09yPJRd2naXxo
yolUsCAn0GbUT6NsbhDl3eq1OJqyK7TIPoXQJK3HDImf9+YWZy/kEVCXMLa9oga8OweSAUuFKU6i
ZlMPznhw6Ug1spVn26ZGygRnCpQxWEXyyaD4HH7Jf4/5zcbPdtoUYqXjAC0Hn/jtTtDXBuybDjEz
JAfJhTa0zr7Lpr0hWVOWXKixt1pT+7zRwHcokm/q1+/JplBdp5wNmJAjeRLSf1lB6AuQJXJMMOas
LYOGkmEP9LyRvF/eUppNh3roNuocpHa5PsAgW0MsMWRfDDlFUPMEmgPDKV2ldpIvsPXa8uDWzsZZ
Cr5OdSxcVm3Zhu7FcPBlJ9BIyze/iC3IZ0F3Sv2HeQ5NSsMLpSNEIcQpOCTkmZKIBkjvLqo4Q5iy
Qywx3pTRHnyjMpl5yk9WkrRt8zzCNceeH74I83HJCWrB7sL5BSyMnjUUWH6fepFEnScsEpfzshcx
IQ5ouOPgRcitG5W2T8PxUUMyAbZF8tar27g0WiyJvb3OgzhdMySYKYOW6UZf4nBDoafeOElzQwcF
iSIObeZ6zNDUmpUYWFm07pD3PhS8kq/D8HXoZxTiT2ozMPvvtV5Cxo+qaj3Ll4IOx2nPtX7MqYUu
Os6z8xjpBCHsSsoUJyfkwjslcqinVtXClTsva2ZLBp/gtNkQ3rmemKqtojmm+WYzPsUzjiTahIK1
6Fl+no0+P/ejqLbY+6nUdw4Y1KILIbUzXcUimxyDnGYA8gDoZ0EEa5ieI1Xqk65zhg05inZ2mj8V
gLTqzmJ643mPdNAPzZKZe2zv3QmccXl0aXgQzc21QO1D6CIZ4wS1QyKYAF+DYDN0UuKALp6cevAN
+v11tA/8ig7K6B5jkd0Okz4dxnFaTqCtViNcDa74doAAdSYEz3LCrZcaR89EGRjYIaHVGlGJlTmc
fawx9bQFBboBxBLsBCVuVNPym8ob2H1qTS0iBkJ7y52Yi0L5pt7Vhv3TNMszsX3XxQOBJrUdMZlG
T3CifJ3V/A7UovCqZGdVxcfehhYXy2FPJgcwalHINa/C3wDMjDqvTpLJ5QZfcFpAW5X9aKbxHs/c
eGMaENKiLlyneGno4hhPSTli5wZ3ZtLYwhxFiSIbXuOw/DK3DN6ssUnXo9aDepx12rV0D2f3Q175
wJhGS9+0s3uKg2obTCOs3AgoByaFdTq+Ig9vt06vJHzDqorQraHDBE7H+SWytEPj1K/5IJ7TYEqx
hrfLXopFnQwjLGXskR8jFYL4tgucbG+CGO2p7+8zvLtrBwZLjh28G5f5ICxrV83WT0QVd+VMd6UP
zO00eKVUTC4fGx+gVWgPO2tBVeU29UcxxA76/Y8uQOc7Gl65JWnRMYYQJ4mwbS3uXZvqN+RYDLs4
jN7ckvbUgoXBYvy0HZbUp/CQHxJ3ARgLXFCOGA9ZTXM5c0mwLKdsU7alvA58qWATrLWqdo4dCB26
2VvjMKWd+VBH4iWnccQruxGWICxyqBM7efXxubQsAyjGYIL5QkbljuFqD/QEozzi0mg12flzbPrp
popH5PjLZHxsuSZ5wPIovC4rP9O+dboldkNWb+jXiVWwYAdZAkZ/k/huoPUn6aN7NqikrqgLENAD
uJ08LgTKMpnLn8Cx5HBfiNHZh0PLj84IzxNgU3JrmVbTF4n1/A2X5Kd5Ho3HIcpBhJg4KDAFCBMW
+Ty9wUeJzqZDu3GOR85pbYli0b03W3yR9jjz8frBF690TnZHFd11cReVOXA364HWcfKUxjlmQ4tw
LjCSR8sj3gwlGiAVQbS1462qidxKQX8UbXC10xzygNAgv5h1TabfTMxXC5McpmRy5Kq6K2y4j2Uh
rF022ZtoceN9HBWfB1pRcZxwyUuibeFCt21cTFZ5pGcbWxvevL6zd36kfxwdKVsQTyP9lYNdep9T
Mo6ZxNh3ReRjD7wV5tCvbaymW3cqx9se5WOBEouqrLHSLa/bGYv/OfPGW83nnQ7PffiIDfAciQ5h
vD7QQokasEpz9GLTG8iqVj/AhKC7EpcPnUW9psT+uLJH7j5NkCiduH1z+T+iGVvPzdapokmq9F4Q
KlSbakluOidjSNpWFGURhlujtQBxGh5nCSdyZ5qrjemsJsf/jguZE6GN0sEu3XQvhkDfa/okNuUI
YF7cD0np8yvukY3mkg1KG71z6QlW/UTPyE/XgeHss7kkohrS5Sai+x+OGB/RTo758IHuxHfwqHsy
kHCttx6l+WSLpfA1nIqvYQR1fRmpntAc8Uk7BXBmYh8FrK1TS+g/wyTPvhqd+DLUA25hDzCO0X+C
bM4cyqU00hWoHELH3VB1i+YqPxoI21d+PuUUyARzpllO14YpSXY2lw2mWE4VBDt1h+tC3em6iUuO
RypVm9r5x83/n/vymNgPrYpl26mzGB2FclZjySuuMUkFmtpWi1ject0crfRfNwvGjDuk0bdNUIAQ
XBihqLVO6NUx1CnX0J3WcuYMarda5PJe17te96k1IVpGb//25uvTJKXz68XA3wwMu69PpGtOeJyB
YKtd1zu+e4Hr8wxElzJctAXsKPXW1E0lI+d9kHVHenX+dqnq10Re42I5jO+DFgk8/jBwCXK2rXaq
xfU+133lLGf31+0/7gPILYaS1n3OiJh8d7c/ng91ICPMPx4bybd03Vf0VbKsL/f8x3fW+xZqNa+Y
ft1JPZT4nm6XjsljZcMu2Jaj+2DQxt0VBkXuoaX8cV0IOepSm/U811BP0cliBWCsNUCMZOL7+/bL
9j/fZv++l7p/2kS0FaeSuaxNtB+9ljQX+ioedMr6aiqc0bIb79UqFkkmFVOtrSdJ7XWkDkqtXRdk
G73fp6N9zziZHq73UGuFFpJy2cLvT//+APX4f9rHLyamYPr73tf76D4I0QqugA6uEdTvwKIpfmgi
n7d9pXl7VZf7T608Ut0zMWf9e5fZHU2E6L82X9Ky+5vb7NcD/1V/FH85gkA71AW25Ti2eF9/tP/S
bQLJIXx4uED1d44zX9Yfhc/NuqkTPE/C7K/6o+385VuGbrk8DKqrTmnyv//vt+n/hD/Kh0tZsf1j
+7/gsT2UcdG1WOFc6+/5xDbFUXxwwjJ5h46Hh/WPXHS8c1UrJte8sS4TMDULy7oYJEhnLXv01+be
9On6qP4PDh64zNdttbPT6V0NWsEEWBYbyHVB1ceJDliScQTQLUfSTRAwnJ2xXACYZt6sKjGunGg2
aczMPtLuVWVBLUaoBPkhloUFNCKqIBliaS8OscQ8q23HDMgFZfrRh3l4hK6+6tdMcQbQr0uUf8xK
vG+z9aSHkGKK4W6qjAWDDtGJs+Ecg+E+1QqCwsBdrKgzvrTh8pzrI1ngY36E04/tKtZpAaTVLok8
gmdDjzAc23sc4+RsB0TOuYtFsacqzzWRd9htmRxOgX3oDCPfhHONHCqnjEfx4pvFiGBlCvehssSn
GjB+W4ePs969ZmDpNqZTV/yFDImhLuIro4oID8NkfBbc1EULtiL2f4ppkzeoLSegu+wA81FU3a3f
JzDqx1tQHdpWA4FU5/M9JLlHw4rfnEoggh9zaEnupjBJbVv0JwHxhkLY2+A7tEvwSdGqgLwO4mIv
n7CL2tfJiU52LEPj0Ok4OQPIdCQRtQ39eZfHeKEBqi7Ix5HCj8UTE1K4D6XRYKhf2Yl1E3XFWxXy
qU5umGPpz5BNG8s5ipvPlec9Y8f5YNTNg9e6L37EkNtDoxSOyQHSNIGmAZ87GAW3fjS1ZgX/nprF
sKa7d8ZRi4AzrL8zgQV2T5iAZ6+mkj50tgR4v4sj7fxv49h+85TIhfyHMN1HCfWmNjvBvzz1Ybyb
tGpn6THgriBAai6OjW5Pq9ZgyoYtJNji4/lpmnSyZ31BsYuBeBU+4hYlf8D4wVhwY2bVM2oqptkF
g9Iocn6iWl07iTgnXYgoj9kQ6UdMvBb+aC1xmD/joZjdngOvid5wEOMod0tEOmZnkSACeAHv5Tj6
XytS0jfN2NwXxadRtyCAyjmawfGAx7/8YLymJh8VlRlK6LbY4bG5IX6ZkAtUEHp5KHXvMTSYBGd6
G63Jb3ygGVCMcPUWqGm5OGmuuDeHGUvx4mAJirU9+mfIWen8HX3DXSYoj4Vdck8wtb7vUniFPcRR
hiiPDQ3rVa2nyAWCV6vw77peYEfV520YA8MigmaiN2x+J9jrQaPl1xnEa6RooitPMi6YsdleRAoM
yY7IcF6cUXwHn9NsUoyd2oCXM2qyD55uw9tLkyMW9HsK0shkRkrYphWftGFc17VwqTzaD4UbVKs6
C+6crD7kYfpKOXhc9+mhsfD56bO1N8z4tvG6Z9SA+Hf8fGsXHMnCpAReiOxj1YXeCoEe4TL4oRJE
UVWCKQSWJ18yrTibMv84O7fOAvSoT4W2Gp3wsZus85LpsG1xpmj34HCZVaYmwolq/skLfM5j+0GL
mHSmJGrbOWwjcG3osT8EIvnKOlLPURw8jQH6lPB+j1UsyXtBchPX4VNE3EK/HweEOaX8e1oHUhSo
6JEfKWBuNKxgNrEF5TPk95Swz9bwhk1Y/0w67RD6d4XfPHcNQrOwYn5s8JseEuuBgjcaNy7+Wfso
rPjjyPxda4kMrLv+OErcm16OD2YxP5GzlnGV4PBK3gbLo8DYip+t10F36NJqRbrCGeLWB4BPnMkc
q97QnfqhO3eBPx+m0Ltvs/hHYEwGNY/xqbMaFF0FU2NIKCt7hnrrE3W2jVB8eQuXlKgPPgzR8K21
yie9Gt6mijdpLfhZTagYnebv+cs3iNseIr84jslYbN0+/6JNzQu1Eowu9gstDGTAiwdFh/p8AV4v
058CLgLuMP80zOJ5HOu9HSc/pxCTybTsNLMCDBFyNek6eNbIezChbNwM/5UBDzOpK8JBAFqA9DQx
VLd98aLz9KbnoloODAb3ln7IcrFtgn7PRML/JhLOFX30kHjOt2W2p+0UeTxJHN/6UslLsC5SPyBH
6Djtu3iwz9KjkSb2axDrP5AqnUAkaNtosakq2u5NYA7kBI5ndzaC9ZAv9MP7M9a4LewLWGMOGqp8
Wg9m9oUgNZ2EdT1A1Z13N5Z1JB77wQaUw2dGiAW2QjRu/kmG85idsc+y4jEbsh9hYt0uAEp2/jB9
8awJ7+RUPgy1sY7lr2ta6GhrluQ8RT+wRG6HkWYRFF1whn6D8pqygvYm2sRbAYmRPCzkKuOAcrIA
12W5d0QrfhuAQK9bA8pjsXztzPDjNMVPoQctakioyGG2O1AllLHR+idJaNo5FjUpzZuPU02cqesO
AFObm0lLH+aI4cQYoHbiJF9owSaicgu598nI+3lV056SgqhGTDxvat/qBf7PpEv3YyIQuMBEdNxX
kNJAfTjafbMii9sLrE1IlwE20+cQkvo6bK2vudU8So9iGCd7P/9E6fngztMPH1CIlru32Wi9MO3+
UEDyW7lT/xkeRLdfvPHULojwEG8AXW0huDEj5dRw7HySbD3sSCgqrNJ8spfo7Pl0C2HqoMBJd4QI
Pxhmg5CZO3nFM4XPXVulX+yRSqKICYxaOBD1hJwskZ9bDUKG61Sc70gXwyRf70s4/dTXdMJ3HI6b
oUThG3TgZBa0i15Wf3JGRO4Ap4CjIDWkBDYHNwwp1mOpc3XjCLHsZh8i9sfNexK6fRoEb7iCfogt
69yM+AES/3NsDPERnuv3KDXJEazh5ozaV98m+bty7iny+ccxtW6Bz5MKVWdv3ejo+7JK9l5r7QcA
ANRkUqKZwjrb28BRznCN4MyYaLbj4pkQ8nEjSPaz7OS5mDnlNE39w5rbdOfVL1aqwzqpKNMVWXZT
dYyHglLj52C9lAM/16jyPrqkH1beSzyICOhN8JqmIto6UfPZ9LL7WZTS1Zc8iTz4URQNnHkURRMR
v/gyXkXnAWkl2TAmcrbTsAda+fTVqqpsbYb6XQWcrESEDOjA8DHAuZ/zu8GGIRsag/QGcEbM7fYZ
TkQCiUh/1TQEadbAkRCAhx1aHqKX3utUlYLBj7vSh454YNp1to35hiIQqDKRy77ZB8Orvjn+g+Xr
bxRmvrdRyc+nHW/SFtmSb6vooY1Zli+BT22qj/QHYJg4XxaJwolotXbQNnWaMUhpKT974b0ZHXpY
Ar0eMz5Kw8+ZlX5FkvSlToEAW8lTZyLtCfRbfHb+mqDWs9UCmWhljGPJgWgiOxHR9JFsXhIMlvrD
4llvhQYIAQUn7f7sQ5+Jm9LgbyRivsRnscuT8WFESeqANt4WBNE5tcV5N5FBr4VEWz1rJmUNTSC9
9ROQY/H0yUlwK+edtL7B+fGsnv6xaLrNmHARisL70sHDP+V73zw4Wfq9MAzKz8uJEBwuWt78LYEU
p4euRq0RXJJHbwED+pkRuWbTco+dcid/58BXn+PWpfnX4VsOovhW90MsGZEjWfSPpUXSaNJygpsj
Or+aw2tj0eCnUywkZAVfQjt6Fh72Gq0ILLRGxHDbbfmaGjC/RP2twImTwIWkTRB9mbzxkxsN3+e+
+2EuYsNI+2vsk69Q6XxWUZA89RqQw6yn5uMPe8STCYlq/ZNhwmJwxhujCc7CdIL1HDZvfQiAagQr
E5f7tJTuqeSQxO4nM8nPQY2YGyoIuPDsbTQx3hreoZsY0OOueDRQ5q9BGn2LOnKl9WK8NfT03oea
TYlcfO2whQSF228X/OUmviOu42WvA5UeG5SAIj96QjP3s15z+e8/UKX9aiUBvPzM23PCReoLvM6F
uaWTTz/2LTYRb/rGCefJQrXuB49jBd0/HHF70N8qEc2iiUw3LvSvMYH4ZZFLcYgoxTrJC3L7Z3D5
XP5Vc4+wGbqD6UhbKdI1jpcEUbLJSLl3nFXtTEfCRm36k+b9Ern3Y6DfmxVQTQxjR/xtTIJasY69
HGV1f1OX4wezGWUecHnoienzdP8bNOWn1soc7L31AyX3j3rlfabyfYMekPOLzg/Mw8dMZ40SGTCC
ZUTurZnHAdcgSRji+wz5MaUu0kx49RBl30QQiFa1/9E0gnBHHEgCsUPX17pr3zeyaNUZH1Oio1C7
7esAN+0wyoZHfp6C52SEOCRkAlyPB2UUcD2lrdnR4tu+baJdbE392ioxxsyco3y/81bB52A0MEzB
YzBIrt1GzxrUmk1BuwT7NiZ1kd9YI26IIHdfQE1+9EjwoTJ2V/G5Iu0m2wPZsSkBUcNNYb7aJtCU
KPgeLuMnOBFf+4gscZvxtu+dmH8/kGL9s06rRxwG5L3F1X6KqgDOlFhFPj1Lw6F9XRwNY7pp4vvJ
4HqJPm/vlZjosgBLV3+oTQYLU55B8hrnEu4WtsuwrJ7bGkF0ArMDDTMtR73GrOJmX3I6mfw4Zer2
FH2Omns7bR1E6VzmfS266RB8m4vVbv05+pFAn+/DZ4frHlSOb72UMEx27MJ9tHFrI/BQi1SVGdRq
0gW4r4URb9UmRrB9VHGsT0s+g4skrB3t6XLoZbGU8Nri5EN0RjB/pKdTb/2q+q4eRyCOuSKSINz4
nUmfR+1UZW64NwlWjYbmvXx9tW+qzH6faBMmmaGvfvm7rz7bieSzrW42XwK5Ty0IUd/3TdEOMNeo
reY1ZngPemu2niMknVostSt+TEkh0sO3YYQKS+QwxVpBd3/Xpe0HldQsUu9+7Idpt1yKMWOcHp0x
JS2cAk3mEpHURXG3UX5g9dcW8u9yHCLS0ernp05+AmqtUmZitaqK9k5EvL3FQetLtQ3eD0q8mlqV
i1ILpVUfDIpGagv+WKTR8m/LWo1gnner6tGuUqjEUqxyWV0ySPcFkgr1elPbTpir5LDudZnMk7Il
Xz6lGHYQamBaJfKzVp9K2nHNb+Gwvvv81SPUN6Hudzkc1LZaWNLL1PbRgbBlct/6J/VRXLK/1Udz
PRrULfR/mX36EFbUR6HepKmM1Z2UnJgd5Q78VV+7qd16MHgun69dAPUi6Mba5YTRctRRAkHJG1rR
rsDJtunM+YkTbHFSZu48Ee6e/PddCAwZvRpzIBgA2BpWlHbgPsu2zLsX/nPVlaHghgkZTd3z8u3F
uK5WBW6FjfLaksdWnnqkPgcB9Xp6yrI0vny4E+U+hCLXXw2degxu6sP78xO06uiujPeetrQ7KyqM
BW5g9KahvKIez89RLfiJnEzXgwsojyr1lkp9eMgJa96p94Ie8B5wpL6rdGdY1m3OD300tUt3ST2F
eqRauzxcPvcf+/y+WsCMRymoZA6HgaBz/sSA+g9b5iTcgx2Yq+vhI+8gAKaQjc2wuApngqw4eOEI
jIeZPLulh2TrUpaCH8/n8W9fFyndMQBTCnsCpbV6bfWS6t0uya3H0I2hYSma4+VIkr0PdSSpzeu+
0sUvwhnJMRd3G7hoJyMXw9slBl7+FNWDrr/Wd4foZVXdvlAGPfiyDqIadvJxbRcR0vKxIx/18q0W
ddhKGtfx+gtXf556iNqnNkN5FOrDsGu7lI/JjXfqtgtFQN3j+vg/D0G1rb4htXZ5jNq+rP5xu9r8
Y9/lsL10H9VNpQy3djL7GFbwvDLzYFAMX+uDECv1p5u+RImatLtnE5sZyCKnZTYkTz0jyDcanffF
0j3SIadcCfaB5BtC5VfdmD4WnnUYm/6sPO7UGh+LHOwXyHbDNxFXlTC8D5ambypyvg4azOaTWpR+
iQvEaIhHUttuJoMuKx0zoVti9l3MwEB1RkhGKmpuUff/59XCC8gU9swPaVYtx0w8z3YSnUe5QNLA
VUBtB6YoxVqt9mbTHGIsjqM1YdHH3IRcQN49DLlQCK/fiVxaW+VPRS18+bO4bl73TUoUq26+rKqb
PHXYX+//P9x+feZ4csuD3ZjJdONMDeTT36/+7ukuq8SMwzm5vsjlpd/tuL7B67P8077rq6tbJ0FO
dtB44d5qne0fN14ff3k5Ux4cfzz90hThroq7l8vTXT+cP+737q1en6ajBLYCpkmyjPzT1cujS0VD
rX/GW48UTCmx360qY46Zz3i9oI0pze9VBKeUvlcdsLpBbbZTuuvRJ+31Pqa394cGGLgfOwmkoOQ4
heGWojmXESUIVSLZd9tpXkHaKXAp9+q8r4SgauGr70ZpA/2manalZeAP4Xxy0YAqTajOBW7rtExq
lE50QBnEWMy1LgpRbyT2dLr0dGo1hOgwtx7s1NsyX6YjVLRRpG9VQyeU1yO9x2YWF+LgKkyEyv9U
zUq1rUuJp9qc/eYtp3ewNaTg05SQELWG1nU/Rgv0tCwmuxnZ3y5kagPOQko6k2oI4djjfvF04uOU
8Uet/bGvaXS4x8lIZkRNB0vJF9VCWaou+xJ92qfQhUBFXKSig+3b+whO09VopdaU2PO6Lx5NKQeE
4zDPCSC7hrxThlwI9qfFZ1V9w2pbNObHAMzcVrXXVLctpjOCFllKva/dtxkwyprZNRVjOa5TUl+1
pr7pP/ZZcvzI3OfbRQV96cC9U0QPBTU1qdpVX+dV9qu+d6EuRZcOnbyICTTHUdGRJSUHLrFOIBZI
aFbBNYR01mWfO43rH0NcVVv1DaIFQpp7/UbVzqSg/6wxVu01nU9giZp2LzjLk9qJy0F+t1hdQUWp
7XBGgVLn2YsjqSXZ0JXjuSqT7jgLEsYghfiSp3Jd/NM+KjAHLW4NnH9oJ5XpTy26gjJA61rwJqQR
8LKQzsIkpLrs64G9UY6/Jf5qhX51pAbpbMd2+OSQ7cX7U9Ab9RWp1Z5TSGCG0c5oW4716zehvpjr
txM1gNw0BOdr9Vu7Llx5crpuXn6UnSi3KXgc9TWoL+ifvqpefj9jaVYHIKAb9aVUAFrsKhd79Uu7
fEXql0egFDnR80hLJELGD+oOFrc7H9KgwHeh5MlydH50NET6CiATp+Cx6SRsETO2pxC+7SkDnpit
1PZl1Q9d0NkR8+dZfoTKoXn5vH9vGvbA3BHXipJGx3Cgtm3qvaoTpPrF+KDgQMNI/8rlt1SKGK4f
9TPQpMta5N60JscM+7M8M0QayQwAekjH0c30AB9qS/+SQvNVGh4UE8lVS/VRHUu1Df2mlIvrplpT
+xxNo/HAAEIdaZH0aGjybPOfrYggRhBxwL9XRIDYb+W/qorfG7LQFcjH/RJEeN5f6M0Mw7Ns1wCd
+04Q4RsgeKXZygTL+8uJZTlSCWG5EAt5Fh9V1m8lhAXI1/Vdw/dNjF0o1bz/jRICXiiiivfsXdun
hOnLd4bY1bdJW/s7ezd24xpzMAiPjJr6wR+7t94Wdz457mu7mAJmSEyqtGHZ51MKizEujuE0U8rq
aBk0pinTjBJCKYD8NVZ39omt94OuPAqt+kKEANlpRv9jInYb1vnC2TFP0eeG48+hNOFFzNV95tLd
d8N0AY2ZwJUiljCEE+c2dIi04Y6EW32GQEUq02aZwFnqNPe45Nl0o62fDa6rHVXAsz0iRXce+nBe
tnrVvuU17cCpr93dnPQWSVarqCddkQZv59kfREEQQxPb6cYKmT4FS7Yb9YC8hIFE0L5K9wjhoxVx
fhophqV/n6QgshYNtFKCAMrXguwu1Zz0YXLwHhMh0e7jKa5W9EpnmBDhN60x/JOdd9YzcuwYIH/w
mSp0fMf0P7pzg1ASWTEYu1MA3NFdRhhqg77K4/xo55YdkyeCiaBJNFicshTvu6F+SCeE7A0Ts71f
wy+khXTwgG+C0s66WzPNb2e/a9dOOtxiAWkOZVrt8QSMD1m0fPAERWMzSVM6zl+noTwOUTH8aKDf
L23wWTrv1jkt6LVGbXaPet3Y1OOmjmXqCKiWFUAHIJjC/FgEnr0xjfnZqIp577cNTyRTS7QZD0Uw
IHh3hrOHEP5hcflCKyua9+WUlselhiKzaNmNb9SrsuGJLU+zsEI0X6yopA7GvecuunPQzZxpnuWB
zFGzOU8hyaLUPz0kOcwJCprpZgyIbpmJgQRNp/mHmVizwDebPWZl7DmIuuZMRGcSl8Pd2MXwR53k
zHwwOXNu/rVQfMbrprpV3U/t+6dNdUNgJ6jYHftGbWkyO5K0inLdJD25KH+8hnq+St2iVpfcRrgQ
iqfr66q3YSce8Pulf62tlkn839+oek7oc7IlWVtEW/EX/Nu3px6rbrWlO8PTAU2oR1xvUJshzpXy
csu793e5p7Z8dASly5CmMS6Z33d8t3p9E0tL5GtAk3YyGRhGXqnfqEVr/D/uzmO7cWbL0i/UUQsm
4KYkSIJOLuVSEyylC3jvn74/MG9XZv3rVtW8J0yJSVEUCQROnLP3t9ct5OLCslzl2qNK0V4MuecP
azy85cHOMtX0XGCagnr0142YZXrBScl9AjERjpAGiAL3TaOEzBEe6BF8vf3M7d7eXWZ8fAZTWyVh
47VvjZatPnZ2+r6ZAFWbh0sk6ms8lXSOPQ4lnSzWC455cbl9ZUa5izdLw/CH3+mc4a8YvRHqa2KM
BCBqRMkTlqXpgZ0v5sVzXfMi1hsYNsZFbgtlmHTf+uzNcjTzcPt/AxRS4LTDJXTEDCaaCBzNNpiQ
ETp2UcqWl9tXXVagQ5nnJxrHBJfxAePpvyxGYl0UMQ/bUOM9/HOfE/UQgSj0pvURcxN+b6AI+xkM
7Xgc7XOVF/Y5GpF3Iusp9zeZPP1ks/STym0ueBMKL9mjwg83VQv5d0FLerk96rei3s7039+aLqzZ
akzfDdssWTyzzzGs8wO+mnSD8KHAcdYHhutZZwCEhMVpCFIihuK6MvdEmH5PYT9uCCiBdI1l6Zo7
6SsiK/vQ1GO+b9GtbOYyN3ZazyTXXMrp4tjOGqoXucyhwV4U80Q0NTdTQl+j0hsU5OsjjOZhHBYT
LvSYn0Yruose4lHavgjBxWtDaR2nuDxGcxFdkvUG4bZ5atOITC3AQZkpiBlbI7UdnnCIISvacVpe
zeLDNrXsQlOMeSIa6Jbx01iI5SJmfQHx28AASvL0uJBEGyFv+n3/wnx3o0k32d8elqxH/u2rb7U8
mZ5bXuYMrYnLREOhMDJrPoLCG5FdpJVxX0htOFZdbm81t9nrMc2SYWiyS4jt96IWkQQDWBmr+wJO
g4lLLi/ztOjHOR8xEHR25VvE0ezo3XPwC2XhP7ZebwdWY4ppb0dZvmncMLvWssyvSzvAFpZzs799
KwUIu1mGhJdoc37tQI3AmylJW25IPm0ZFsSJesxU/tCQT7grHRc0UcoAOFVrxHdSMWQlt2Y7iRbR
fan0e8fKD6VpZm+xYLiOtufewEUa3Fq7k5WwD7g1Xm9tz1urdw7RH6m1FbqsfXykbWydknUzPK77
p9tXv+/88/3tB5Pbfuv2//94+O1baB3L3jP7+9uvdgxSxqo4BvW3PvWfH/jrqX9/yTTmpQ2NaF/+
eSW333f79cttZ9eMYbVVZPhu/3oRfz2e0YXOFL1AXKGtBmexuhtvNzfa5Z9vEZI2kC44kf/cd/uq
J0vwICXVu3sw1rqekGZ7T5fizqQtK9aRSRkmnHD2t7pQ3xjr1L6W19/sxfmgZzJcybLpgFjF2SFZ
3i3CMife12M22ZxA+OBAKqNEwABykIY+rAGpjl9h1UgHg2zETt5sy9W+zbL5mFf6m/Cao22QT9cu
vlzwxhoRoY6WUz0x8g8i5FM0CKZNOAKUVyK6F9VO71Ppp5YZw+ok2cMccuA8Nq49lUN0JsyYVWJJ
jnkGuDQOu+CmiEG/o+snJuQjRZpbH2Ea+5ocUMGAAkAxwLwQ4/HOUsb7WEAfElHi7HNnhzKUcb5B
0E7dtc8wkGEovUXDqsqz7S6wS3MG07Z66xb3LimbfZrSMIhy8ZFXOZEtMbZ0NblBjdADByv61bJd
yByAHXDpQa5jveHqqdnQQ8BX8LEfCULvGSe03pH82BZfEoAqqwyPaRetJYoV78J6OkZgvOFawmI2
aqBcpkLZWbrmMbLAGklNm3Z6TQQs6GWIsi3CSTISaj9ux7dMpwILMwvJv+k8Cj6HJm5pxjtFvMlT
hf7BAk07RhFvwph9VkOLTNhCCRyhVoWBhWtqn2tfbH0Cei+r6yxM7WDk7but2tC3Q3avxK6Qi+Z5
pzDLmyNtFEKzEOcxME6fKzjf22nBEtUt9odaBnWONLI6Rw5PajH7Ybb6/EIWxkfx6iCH8JesOoyi
RFWo9e+tHSJ4m5xvo4N6ywDGlnYNTh8Yf6bXLht3hMRujIKiYlIHR0PB5rbVh6ElpNVcHXckzawK
cSl72VGfDeCxaTCMQIvg10iUDG/LEv6EaRXADkSIhzBBi3sb3aQZ8I6ZVzqY00Y768uQXTsOR/TD
mo/ClE0Ds0v2HqTFWRW+Vq15gdQUecyTu/IXuQMInMJeO5OaM47FZ4nJ3iekFYchCUAEkxCAS95A
haoQ2OLBg9O7MW0UBAU+Hy8e/MFsvLMZD0dpEKtT6+bHtMwzykNyr6AWXmO0e5prh4HjkVgHS4d5
e6XdN2L4kiMbHWJ9QyOb8nmxGnJBPD4puPFkc6IUholYywlWUhJuUHFlhzijIWHyQM1ySwZ+ufAL
Fh0/VdMlhS+A0cw7oPNAyeTudUO96LXzKhNiwbRQBUODz74fjSDq7fjkgJW2CofQuaL24QygzSWt
VC/vnZnXaA1BW6Cu0NH7AMBL+gBwY6Cnu94kpUDLJGlyWjAk4QyzvnuxzfhzsgVioyxVPlwgkyiE
u9qERiy6uNpbMQFqhRsp37Yz4c+z5ew04b1gBHxNUlhgA6SonWpqaBobPOK8t0tBwKIxHqzCNJFK
sAcENSjPSXpv6ympb1HkomRCcl8REzPJoWRzlHBaqvewzzT6GNP7CAdwBwf9Lood99KT5uZ2xb2l
udquy7rI18fOCOzJE58Tatx9QQ5auCQGglNed1K1qF/qPN7l3kisQKTtLZW+oocWOyNCZmZUkdga
Hu9PPxOqZSbiAL8+RqYIWz12lQGwob2uJU6GNARPfnYoYFqC1WvtU4x+q4SUvp20efExnlwXixQo
lv2UjC/ClQWTWfUU2p57LvsBkBbNpQhS3naYLc23dVTUhXIfkHpsislJt4gbFQ5e8hK8wGINEYkB
JrLwkOBplPKFUZ0q4g2PLmq40AmD2MkbHyEKPvK05m/vk3t96DI24by1hn4o2izfE3aDlolPI7HI
szXj6scaet19c00GfBKwyCpr+mDHOiFB1aF8L6xVyJ71tbQLA3j4xByGyCaI5rw2Dm2rZA12lbCf
BNCHKxZv5k32gH5w0bDtjk8YLL8WQ4PJVroueFZWvFsbsauTdx3O9S4LM5rZw3FRdUr9LSNGzIRT
RHm2DT3X3FmN6+wHIX8owGMLLMiWN32jHnISes7hrNzNrOSviBYGMrK4D8ykB38PEN6ekLV4X82m
OTZZxDZdyA/0+Mlp1ndskCOW5hqSKRcl2XW/qljhvOCNhnU3GD6hPZyPxki4STSw5MTPjdOxs8jz
B3MY8cxq+fcQ7NIGKs5Gb5BU1VaeBCMM09IlXiaxHpUnCAQzfZmNzWEeer/06Jn3M2CzvJUIVAs0
eplzIcbkXovdp2JMr0p7grh5hb2UgesXEYqXhmgaxPWlJr8q8JyjxcdgI29bk3iSTL1a+IMPhT0i
xiqeqjV2jWhBqs2qxBPcblXq7hNdl1tQE0RsFPaHzHuA84MXJDozSC/6biRl6fcYSuGOxmfGtojS
WuIqhhIBvLkde/uhJdiwF2gHm8RFXD5D4Hio3NIkZMz+UrjaI0LpiEt5BIK0aH9khQLqmMkDgq7v
9hJpT1L8dPMh6DFgPE0wWpkrdhimrYNZ60FlDe9Yk0fM5A+jAV5wgldR9BxeIoXvmEeKEplwE/SH
RgVLpMSSMhtN7i9V/HOs5Ve7o2/CIjJtkypMwaHy8DA8Z4T9biF18yEKJ/BcEiG4MBYwoFl2K6v8
7Nb2a2lDxS6T6KsD7s8sYqweE40tMoCfkSc1iXqp8uVHtABxTuXcw/5z3xe70oMyggxnLPdlyeca
kRyq2DaQIzp9dEWOttWdk6BdFSrTU1x3Wwh4322QvQ3a0rriWUUASOSjqwWBKx0xlGhgT3HS3A1u
Eh/baFj8PJVkjcAouxvCBh0cLIuCHk2hpU/zWHwAlk6CuIPEMszNoZsbbAxKvbhJzkx5LbmMFAcC
GT3qoCfsTrN177tYXr2PEUc5tTpI3d0Xo3UFGa4dshpbjWcNezyv9d7DaEIMN+sHIG2vTOMdcY5v
ZQEtY7DZAk1auyU8xrufXXw1mWWeByfF7JTaWzl6Iel/3nKYhhBoShM+eNmEifCXZXbNnngk2H6o
nfcoghIEA9Fb3yvpy4awnl57naPGxP7PFj7pr3pWmmdlnizIisePNMUV79kNb3MjLWrQszERMjQZ
FgQyWSMA46KaW85P8gd/KoNlM4SNtYFAiByvLZNdlBvlHt9F6UlcjTmtDuGFJHRIdp+RGxO4dZQ4
fOCwAW8O3YQEXXvsLs0jIZiaj0Fc9zO3XB561PBdjU/fqV1iAqvFPtdV9BKYWvmxIjKXzMSAlTzA
jiIJPfembb4mqiNQO5S0OjZ5n1VbrpMh9XUYGI5U96NJxBhY7TZv7C8QQH4ZuTYAPVQWCxtZFyzF
w5YssfZCXVem+reIoqmHl7CrnMbaJ7XjbjI2pftNLKfl2ivyDzn7T7EExiT40+dkOoy985aGHtW1
ATy/X1rqafOiZ6mfu5Z1AmALvC8fY2IUzKsm1EtREjxpLW6zgRoT+Y6df4XO+6VDrsCVttZ2ltd8
pRluH+FFJx2EDuM7XFUBi34hGdg0Xse5PjfL7Pl6Y7pbS7vPdKkj+yy46vZnAERcFIW6dqq6G1rg
1I4AokK0ltyZVX0xXOg8yYr3Xjx/nqDQYfjpERElHIf1w2BET5onc99lyrMtpu5ZUxdbLwbgYguR
YXj0ckPn3TeIUnK8XvMVZL2tRGUfCujUtErf2rAlnWNcPwp2OKFl3zktncCxSu7tXHPoAreIQa0H
NGJnK++uesTLoai68j5BWw0RK0tjjxr7bZ5ayydm95XcmKe0kq+12VPxdh4yOJE+ZchaEX0zcst2
ejwy5fnIxmjYxvA0/TRBE28TzJmZh3kan+IkdINKRFfNrZ3z0ie2v6mgwEMwOcypsYfxWRx7xxj3
ps4+xm6sY60PyV3fF3dZOyHIY7WoKnInlRmaQUuXP9qPg/HuKWy+gN2jXWUadxMYlM0QpSaltHJ3
njB+VOCzzmyCyKyl+V81VMl4t7Z5dcRDhbkvqs4iZXSQk5GxUZb3OtC7frOjjgmwCeqNbOqC1voP
E5V1nc605JV76HB4xUYV7+bGcXfQHaRfqZ8kEI+XWgEUwH3RJ9Xka05u7dzKZfPVZPFuJCqDT7HI
92URBxNsemEnMVXR2sLqApc+OQBN5MAYlki3RY1a2x4WGeJviEpeXdHmiQSudDtEa8ZveK8ceU0T
dyBcKsdBOY3PRjI8NG7rkl0PHSHzxLPjwS+ztZLNdHuEZUTtimR66jDx5MECIdwtsXsMMsy5tBqX
ZdW/ilYSCQZChR20YVHm0yJV7uIc2FYeZad+hdqQBXFBgkADTcwk+X2jYUKEzu2d6h6robRZgweu
hQQu4ZaqPaxefdk9J21rnNqITQ/ZzPo5HxpiB2LGFBqBLMohwbXr9/WcPOu2WXAJ754mhxQXBdB1
g96OXpwOgZnXOiBg81sCJba9cxp6tFROPFMEF0AnMw4o3awCxyhwMnrWvHNime/mlW/bVEm9ndF0
Q4oy8IqQip6RGuTq1k8ybuNzNaqvcRLgs/K42MlkH/XWR5eVrB/ZwBYjXDax43zOCmOCm/XUwc4Y
9M1859FvxrySSFhECVcsIhB5x9jamOD2lzEYJvsZIoDwdUIMtlWnGXuA6NhBCIlTE6VK4b6qsOl5
jwu6NZ6ot2bP5hlfG7TAiuSiNnrEMXukfmN4pGkwMesPk5a13r42WV1vJJjU6xKLmY/oPZ0jdrON
+NbQpNC1yby0eo2Cbtk6ldq7ee08iczCYxlZgJCnijbgHNKGkD+9RYFzJ1gsjyagTcIAXWGOn2XV
5nvwS69LfadwVl7JpihxNKbAi6nNd0XzWhAWxPWERo4jsn0n672VEdILEEPfpHlCnji0+gOK62dT
hXhzO8pSQyveWpMeMGJSFPDLD7aCi2VouBbyazVnjxGfGD1uGMnxA7SPndUR/5BOUwSjw36UdfIr
neT9kA/PjRidnWMz8iBaHp5AhhfEU8PO/GxDfAuixjhox2xIFwiHWznHz0BTIMxJ7wk9+qlwpkPs
GteGQM8D87+KSp69avxK04jMb6nhU8wJmJfdU7eepPQjiWjLBBh8wHedis+js0m/LUOzHmoy3ugj
XtXSDL19nGXbpCcPiziGwySWABd5D8/Nmfdex5HpMVI9aM64HxP5OtrK4ght2ZVFy69lRF3dCcJz
apdYqu/hyvKPxi/ugKtMTT9IcpoO0SxOjVu/h5Pqd0WJ3SAy8dbgK/yV9860r2rrYzHh9HLZBI2U
tfOW4ck9h0W3y+dC4vYoiL3NVUTCHFdHdxYPGoPZjVd/I6Tt0rjVszlo8T4OWywvFTyZNn3UNPk8
rhYoBBX46jLnrTZShpCymDe5vnM0xR54+abLknCxujlH4E2o2NgqqgbIbgh4LgModplX67aOtn4c
S5KztZDzmiiDbFQR3ePsvSEXbBdVOvwYnahD3aBrS49FbOvC84K8x3yj5eFJOfPRbBxKa81PlPxh
Cee5yfr7TACEKdPpE9QUMtzZrXc2XpOkg27DCSpUmwUi/zK0eHKi8Vyb5kfeFbtqYvaqx7hgTK3V
jvb0gxoz+eLYazRNP5wXtzz2Q0MXsIKPlY+7IUp2qWWxaYt7yme6YJsuA23EVPTnMiwbx5bWHdJd
zrS2pfNSPBgeg+dICmQ7DVR2fQ06xe5w55mlHlgJf35GPE6q+mKvN9mPDq98ENV9iPmMvLG5Jw5b
Ul4S3owUZBI9In8WNEIzsADbaL6xD+X7dFFXzZ6bY9lQH+qje6jQ4nECbfQV2uxlcXwUEbE8sYyD
NIs5NOr5Ze5alGMGVHzw38cuRjgmhwT9smQGVbro9HtecWkt4OcLgFVSXFvCCCiv83uZtJe5oHlI
ulV5cGgdkydF96U138pwtFCBWMwf7OYupny1oCpJbDir5+tBxLoTcMbQNejSR7z0XDPHptn1Y9f7
bS72daITh2h63YG884cOEZ9tEQmvE4gyDKV3Me0XYixJ02nX7VHiTpsCrx7r0yHXik92VtdFOxqL
QIhfe3fTTBqlN4mPrqIXNtApOMwuXEgza8H9R2o7eUm9my172JeRpm+s4m4ofsQz6QfWeDRarput
6WFb6g0uJ/I7IeY5yRxfzOxh7AmRa0JBPRsqSOPCIWmgwN5WY1naCroMQjytItebVk8nBcpKc58m
EH1z7cGlW3ooBFTN1CIQ1MvMayztZ8dpDpbb9YdmJjygGhZnW5O1HfQRvYHpYoO+xNJgAcGvdCS0
89lKshmiFA7OOJuuhot9uiLkGMrSSmeCjSUGSvQpxiNTPC6p8clsCqv/0SjhqucNFHA9haNYj3D+
Yu1bE3nqibX5lxOFNFHwOICLxyObsVHaNTpuIATSZPzhRTM2aaeKS9GrE8Gh4IuWtAkMc3hg8o+p
KSlyaJk6VUNo08jJaFQPNUpxVXgk8wxvEaIkAKcpb3Dau7uhm8gh6KJXKhGCGDmoSTveRnVGHk9L
S3UWH6HT7kNS1N4x0YF5GoBXtzLbSrsT+1krZ7LoVEwYO7bq0o2W0ygwmjEe6A9cxWl/ttOnw5HA
QCLotGjg+GjRO0gCU23jYpmjvlGETt10XH9keH8pL/97/dcq/XL/IdX78+g/8j2C4OFkWLHGqYDf
5Td1N1+QxQvX+HL7zb+f5vdv/bdP6a5OA21uDf/3g27PztWQIfSfX/T7J52kOKPWS6jSRvaUYRgM
qasoeNfX++f1/X4eAs/gmmne/q+nbdBns2eKD/985tv3vx94+0ta18IgHZIHuz51ROsJYul//pY/
v+omnLt9G+VFtHUwyW5v397+4/ZUmqUXh9jUz3EjXsLBotng0auMk+ojIyLQjzS79BHXNDTvyJ8f
MsHOZeCKOZHrjKKGi66h6z4RsoFLzfx4Z5v26rk2vGNiJgeMt7qvOjph89K/ZKxwSWf4Ulff2fLj
ISoT0nso8HeJPbPMo44cPcb3BnbpEPAHwEOq+aJ48fo6mE30LFbylA3fBgimCEzybmv16Z2mrSOT
GQ/DLByMluqiE2k/1Mn3dYTRzGKtFaprZS6faYvOsq+ty2jIg4eWZEOJ4Vh7UYg77LGs94vO9SlB
394OXbKlQQH7IXzQTBbUxEEhYFqEDYVYqd2lIi0VGtzi3duAQ5gVkYZUWuc68U5NHeW72ATJCte6
ZxaPTSi6TvEybG0b3EiVAwrt8m9Lw9tbMuIyK/IOgbDTMWxfusIguyBlXONw0CI5nY5c2AJRke/U
RSA57PnTpJc3j+IdnY4gn3S6IM3ZmvRsN8PKsLfi5lCl7QjM09wj8PuKLIedQ0cOE+4nT0A5m9pw
R+YTI3NZveaZ/aNEaO8P9fxjdPKODSKZNqZZDhvI+DFFdge1dXmPlPFcZpS3FSuZPwxV6pdvvUYX
dMKZbeukaOPla0RsBWNK8nOhJ97GbRigJ/FSoTtyD7VG2reeEj4d6ziV6QxI5K/bnqhIkK5sN3pH
10GdSG9NG3yvR2LwHJk+j/BdCI1Jtgx7vkL1hE+SQ+bVmm+zr/rs28xFbSeQeOw7Qoz02B4vTmP4
sbS+EFhNAmmjCPpjKp+DYWAZ23kT4gWrE2Kb5FBK7RqY6BI+Vi1xKUjgyt3U2q8jln0s7Pa2gGm/
7+Y9/8uYyWvAJ/blfbd4r+1CrETafeYTUb4zU0sZ9V+1qbd3lr5mQoPc2N80T3bltJu/1If/gh39
DTcyVsHeX2h15rg4Zk1TuhLCEWIUAEvV988nyu4VhfR/olDOWdzTnJqBtG7yQXgnJ2WyEOvZQ6ah
7sAD/mxVNenzeYHLt4vCvavoCuc9WBthItE2DsxQSMhSqj/rufAeJTCcKXLy+5QDoXRafKZC/S8v
XF+Z7/984ZCfDEarlknYxT9e+BIXDdEKFVcc4oGOgjRnTpLSXBkqJaSdjtYgzsoqzqLViB+fZny1
/9tr+DdvHv0P8hxWKaRLlfdf3zwSyxJ7ivL4iFhjvq8y45jqSXSk8tO3HhlWQZmR9x6yOxA1JUOv
nWycuUX19X/+EE20n/98L5CKoqDXDbD7tr2qNv/6EFNQdLJJHXXsq3DeR24jj33HeF5jERzb5H1Y
VHkoMc0AgKuv0GUJlafZMlTyWJHhfR28rr5Q0OMDAB2pEMxwvULcHOnRuJOKZRpFqH4lE/AcSuvk
dmN7rURrbCuHeXgjmEkXWVhiZNY/bXeAil4CpPZK53K7idevumx5/5//7H9z7DqGZ0rw3rqruY6z
fjx//dk9icFRNxAdbOtA+8e2KneJl86EEDn7yjK2kVyay1CP7C2HJbAMJOlTwXw/Wyjbp0uRqyGA
aCUD3cqHYygjEqhU5G2aKhwO2RIZQW+MX/qwNPe3V/7/K+eNBAeX0++/VzWffxZd/z2d/5Y0/+uH
/p+kWf8Pj5m1YXmolFlx/jNhwvX+A/CbQzqbaf1WNv/RNXv/oUvD01dxs20bugYX7l+ENxImgK55
QONo59qazpn3D6Lb/0R4u/Hb/l5LXEPTbZq9HqJmjhXjH/kSiJ0jUs1CdRqnXfLbhXTj89uTOJZV
eA09dSKvERm/I5/zirHs4hZRoE2PschOiRinY9E1SPMa0tw04CebzCuh3TCoBHWFOFiaOTDwitTO
jOZwlCZfUtFhjsD47Ws28scQo92IG+o41uPPxiA2oF9A6v3nR/Lvlnq5Ssr/yzrhojNnA0YuB+A+
HTjefz1haCDPVmq49hGlmr4trW4/xWkehKv+6OYEwcgAKgZvAtd4VEc364IqXUnOeusP6ZIFha4h
7DVPi6XBWm0YjSxpEp+Thp2zHUKvMPtT7+kvdue0W70vvxRC+wZqWj7cbrIcFIrtTdoO8cJeIpiZ
jPEYixVpXNUrZrXY5TZBGPt5ScezyMrjzFU8IFeOnZ8zIWYIjfHstanitcvPlDa+36BS2fF6n285
QPaaDORRnp6YVP2JAUIhpJ3mtHSOi3j8c7fnNBjqc0XSVmf6rWcsFJKE5N5usH8rvNkeCWlrFMbt
5hYXYobhIwpCfR9aHTh7HUDwvgzNr2VQOcbPAZctJkQF27UBHA7q7r3UYmgta9oS/ct8ndWEvrI1
7VQJpZiwEr9Wpkzkp961YLWiXlZWtnzXJaDJrnzM0ik9LWPk7ilyn+xsIEyjpMcibVoxKNYg2Kzf
Lp3m/XVzu0/AtkPR5wSIPiNq9fZhWh/VcvitAYyBMUWCWe9cbsoMP1xqQPl1dB5Mj2ZWx7Rxtuhs
5KkmyP10+2peExrat1TUw76DoI9agdh7YDlboKIBZDsCIX4nXXgEVbWcDv4oKI7dVV8nzcVb5cmf
Rko++l+2F9xzWsddC43YnEili2c7wFuiAQjHelPZxIGbqozPg7DiM3g0osaq/vV21+3m1rYFC4Ux
2jIfF20NvKUBQwT1elO5v/Q105kpFqlC8qNKs+FYEsKIERN02+T48bJYp6haGl+OFh3SdTbWLOfY
9PrdUJvnpmwuWQsZ2Y6ND9f+qvVtCtEK2/jNCnWLqahiOH+lKV5LQXFYrdCKrmIil9Fb2VQFGpqF
vLThfEuKUasorBzW1PPWe/VsZLAhrgaoSbSq8sU+tkkXnYtZ2XvSwZ9V0tBys7J+Oz30UMlPTZxe
gaXEh9pTfjTVboDFl748AensJsVGZBMmPc3jV8e28Px06uaD6LJLpomGkXttbhmHjUdCbnrZ6/sl
dGfAMESRAAtufscyTCu3Uq+NYltCa7oZtyoPyTfqEtDI5Rs/7xxvCViLPUEosvppRyNgCjrUZsjL
5SnxOEXzgY2HVtbzyaihKyZyLxlbhnZ7Tusy9iGPvTZx92kvmcBiHkyLqx9D5ucM6odzP0bZAc7E
F1XNwxnGW4XrbS/G4qXOF9evKm3ZtB3yVxvQrESjbanRgxxSfTVH9i8GNjHCHNpDqKIGWQwVOQPY
gKPYOximzooHa+CVtNR8P6XZchzU93K2nVO93mTeEwvHfEwtth9eRkfntlBywawDmQ+o+Kz6sEz5
Y+v0jp8T+0dHule7vKDZ2dZ4xkjD7UqgbalbNdtuQqFl6YNgy5bdizWvpHQN8+ipl6iazNOUFme7
S395Kh236Kf7NBS7FApJUsKJWlSyd42E0cFIikjmvUcOsnJd1/cwPF+Jw0PTDH2B2KHad10UXrMV
4cmJBUiaxP7sWrhQfWUOp6gWBn1FNkWq2ri1+VIY2WmZSfmBP3ZX9vUazxv+BL8vVfERdiy+5AH9
dvxlkCri1YPo5h8Fmsddna3YIU/CfQII4Duq5RBu7HeBOAOo3LBLHNlxPPQAUNss9PsIji/2c8Ow
271qsXHGoglYJ54c87XViWCjT9ASL4o+nQPiiT4Ij3Ws82LM9ZYXs6tII9x1BogZoRVHr+kDsic1
iJUYU5e6t+70SNvKnM5CUmilD5Zt4sMZrdQKYmytYBv7XSZMNmXr0KmZjaB2mu4oew6vwnxiDAH3
1NaueWR+ZaOf0EnF0vXTnqM76QpaEi0D02aqj55eWFebQT+Y9nrbdj1KRhcWXcVPmHPn3OmmiOjm
Zajz02Uh6wxJfam1O9NA5eJODiSa1KgP2ux9m5JyH0M9f1xU0280Rd8dvcR9RdFtaumRXr63J0hn
d0MjpxGk19YogmbGt1LNQZIzC9G98B7JE3vquH4z9IhEIw8GvzlT08aUL9HQfHOaCGm2wkMgJmS4
uUi6XZwNC0GHdpCoKojMccYOAme9iHqEKOFynRqiRdM6bXyr9ltzIN+5YrgPSp31aMkOYYdLEctn
zISTctvr5X5Ycl7GLF6cuCQSoBDi0W7X/08IT8iNk1EtW1dkvrC/h6Hi34qpeGvATbd5PC0ySHJD
PAernJeJJaMJy2gZsrNuOS5R7XXxNdaozManaVVToOCt8ZSED5AM6i92lV0lBKeOIOZt48pmh9h9
vy5lexof95Nh5y/MhFsjfbM9BjMpCqdNbFj2bmiah6Wca2TsKPixWRWpui4V2yjcppznPVMWZtai
h2rbDx9WZ73GGXnmSqYO8VEclrpMha91OjNFNCqlajZtTIeq7Pj4qzjBxtTZjFThbUoNjUANzu3C
KMl4y8p7K3oKu268H5X7FbBt47dL3jPUhjYy7nXPec88MPyyELTgW1MejJmJuOM674nhEdwN4WcT
5bb+gKfLeMij8SDL8D2Kc2YM1fhcj0Q8moP8ldHrKue4vaSutk88KjIspL0/l7TuMt2a/dYp7GNC
+pLf/iKYk2RoIF3AgRi0W/pR9fgJipyoiliWnyXTws3YDcjW7MRj5weN1UpD5qNZm25pBzBoDiuC
FVV3cbyaS8izNHKUlFV+0Sd2owZvTJwgzV7aI6k/gU5yzraFEfExa1c5uvOrW8Lcmnq563rhN3bL
cWotPkHcztkBYA+S/0fr0hxql+KdJC2iGrAN2rIEvIfUuxAthNvYLU9uas47D8bXp7Npanhzi/q/
3J3HcutKuqVf5UbPUQFvBj2hAZ1ESpTZkiYISVsCEgnvgae/X/Lc7moz6mkPinGOdHZtiQQSv1nr
W2QV2Ix2W/S3sp7WfTnfVV4kd5R/LNZwk+fM7LEuN/k9irG669/KJv/yA2CAPrV72v7lQ38qreFR
Omrqn0GZ1ECYZXkBKC7V1R4iJ8f+pb3VeXGKjt1gMFl03Aozy0kodYZkueBYYU0wtxvbj94Cv6vw
jH2OKWYtJes1OQWXOCr25WJtUa2nNAx+xER28NesCn8m5PSYxR6XyXc3fWHea7TxviuBEnREnXdJ
EJpR/zFlPrWUfJuzaqV5KfsXlpqJbR0GrQs7fmRse6AK4rx9MMqoWJlj7KBI6sHnVXq/i7RD0Uc1
BAJTUDjQLcMGlRuzKf9081/Ib5CrCvc810GDXBA3QNrXL6Y5Abj03ooqeipNpm5BN3x1iEBCb8mb
fTC9VoW38ybbB+MVkZbB/jbtAYKUXNkQWHruYKG2oTAkNlZLFIRFSAHSGsdHwgipSpCZ7cxmuh0N
cJ1T250H4jBjPuWw8DOQLksLBTbYEhRWAYhtT9aSvdZ1dfYsexsh42KZHS9be2BpVrBwnQqzOBmk
7SaBD/ftc2zNF543OysgvNJ1+t/KHA71MnG9ihGs47I0B2rOX6/PxjDOixN8sREhSXAflDFalkdS
8cZrSzlWWo2LBHaBZyeuaZNHK1ePu00CG7V4rxiQIumlDBpMl+twvIud6gqcmSpOf8kjSSiBXxx0
Uk/4NNI/tc4S1WXp7CIEOYAlYHyNTyfp8ibs9cVcIUCYk5jPFsoyz30YZfIM1hvVVnrngm8cDXlt
sDPt8syik3PEfYTYDiaQ+2B29siiDw6zUVsmRwqYq4UgaFJbp7So94tLzNvoseRcajntahI6VtLB
FhQZmESJjkGpIQ6mJK5ozmCnRr5VIwA3yo1g/e8OAbDWOOWt1pV30E9f6gwQqDOOh8Z4GCX1eMPv
7DSWt4MLdQ4aBK0uo3FFUF5q3G6x6qqcoT/CjyQFSCQ7ryUeJablniz8/EtqbKukffPK+DKlXPsl
kkHYQVtE9tdmyu1QLzkLO33JtkEWfNhWZd4ToAPPziTYKVg2WXYppvrVzON4NTjatG5ihPT0Nyqp
8adHXWmpXBx4ZrsevxOmNSZ+CpRdBBqoYh0hYj37O3wxObNb5HhEgjzLWr2lnIWuL9ZtVM1sCTuG
9JijpMz7NXT4S6lBxZsyamIYd2e/z5r11CPPNIX5GRfDtLUMPGELpxdjvFOtOS+Zi5gOmmFE3JeX
slVwM04JOzOzrZTfqeE5G3KI3h2bGaye5NBV2b7FBpCMgnoX/aUg2mzfQ96NMaPUlZ6ukAGUIb0Z
jhx7OHM4LjGVY2z4G19056ywKAUJntWm334W73DTRrhCxmvQMAOZ22OfjN9Vl1UHbd4zvxO7AGEx
lpt4ve1SUZJErooSAzyiHLPvvk3ugjz4LqFLWD0tYpmV8absD/1IVgy6m5a3KbiYhnXyiPEyyt8R
wcSzplFzEDGMG+ZgxR0Vd+42uyYrv53IGYmOmx80V7eYADhbo9VajGVWTTyOu3MntuQ+5/vcm7iP
IuzeTY/Yron8ZCOQx1qmSAEsQiOMAmjO2PEnSNaU8F6u/HkOclW5yF3XJd1umIjRdYPmUXPRM1rC
X6dBuW0lyPGi+rHc/sekF7HzBhdjaHvzxzC1+qpNPW768SPr/SeBrGvQ5BmpGD9DBsnXKpGNau6H
RwWvjxaPsMnT10GkvWXtsmeNetEyr1jbTf3E/zFlU8oB1vryTWdjw9omWOPxQu3mU+R1pUzCjn3t
qezeBSu0A5mKR2PWUPe4QUGrSw2NqlGyEGfBx07KjM89vRxx8hUOpgyldwIcMU3hKuk44kv2vmub
0x3mOE/ZbE65SkZU3VTYTlANK9P10005IdQjQx3FJMk5Lh7OxEgd9DYIvLJoOav/5cRFCnyBk8T1
V1Qy7Jx3JohcrhPI2bmqVj0Fydwvh0RP3kot4/mqlafMr31sA2DFsS4S8iqpGLgdKAvYJrLL2FS5
x+2v3kj8k398HLSLkv65NaswOnAzate6ZA/ktBNHAHIwLTA/7AXyCrhogQS0OgajXqs48t8skU+V
CKsk+9GYBdR4FFepZUJattFs6qwUigHupOssQLFz/UBt/5qW3s53opfAcuftFPjPBUXk2mqgsidl
9Ii6cGOxOsIepzIX++xSL/7fSGPRvODvDZAqEoqtRGv1yN5IT1lpFbKNVlgml7Wdsdfq9rqJgL5l
8MjD8VsYAt+lCZzc9uqe/t+kl+c5EU8EwkYu71s0wveRJTLEloyJcbZn5m41HXk1oV2rXSdcekuE
pBNA2neSeBe1AQrOXEcPXX0FJr+wlohrpO5IgrpQSFXpKSElcjdHCeMTkwdS+lrF9ms2GHI3BawT
Ru2brAGesd2HSJB/VUhJOowdOLTkfM8ZMvTak0OK4EoXOZTTSwX9dso7oraGgP9s3Jt9dG6miIHd
GEYSyK4EwYARVCL2prTAq30lyVxxzCYQijWsaZLMVrX02f1oFn0IoGZIARZvIFX+y2TAeoM1jTuq
YSLDfZWiqyVd0Mo2HYfoEnHSCTqBrJZi7ZczmfHRL3XVADx+vta4KPeZjOQxJ6yz1hrwgO2+Dco7
06aaz8phIhVyebHq6YkgoQvoCB0gd/JT2fbOJfp3BTP/CpP/1U5sJN9ry+lfS8e+tLq76vN8NVFT
eFN2sj351FncLQNVP5ryK94bGXkl2mkE71HsnYKJrnVZ5wVqVTMDekp3o/WCUdV0cjA4iaT7MZqR
rkUHJ2rlh77s94HWXXR1r1nlT90Uf0qPXmIhpswZuu+l1IwVetMOkZH70PV49VkKPTeF+RIZT3CJ
Y0Iftd+2m+/92CcvTOtB6FXTtMnynCdvM33LBYXn4rFWAqgN1ulz0vRu5bXaxJ1hfVGwrUdB7AM2
jbcaUA0QLo8mutdX3SAewFW4qftrDvLslZJZmRF/Ipp7iOg4RVld3ML+1ZCFlep31kZMZGW6yXsO
csgFK8ND4dLySaEjg/VhZoCeCv8edb4xwYKHJPzXsKcDGcPludLvp1iY5EhXB0mZui7wP4dNERih
p0/EFWpuSPjfGE4NgzPm+3QgqOqACS8DGYS4+LLUX44zlWSNpswxZoj23cBUv9MOsRY8CXoFq9Z5
SqevWmQsewJp85VYUOmBuAXLM/cH4G8sJ9sqjAGAX+KiWg9eTn6eDbG7A+bqo/uayGnxMkpmH1rw
akK5j/ewa0NEBu/lrKMVrSRrtgqiqJcne2Fippv09hS5S7GixGaEuYzfeYfTcOjl1i+dgokkvTlg
oIYRAXl9LfrP7ozz9VWGBmEaNN4GYl1hv/oOFY026O56qrJzLYNibWnLV1ZBCJq5jFZiQKdo0EqE
/oBWUdQk2C3yT5s2Pnatax1l1sbNk+xp0o8cRO4WDRjiCaZP+7osP8ouf8FOXobJXP61qXXX2iMk
jnujSnmnCwTXrPamOz9p/nZJDF1G2MYOGRQwYUt69xFFPrXW8jlhfyAvMLPP9sKFgGHiIV/s5RSM
8UbLzfS+qiC6NnG+MWeeIZygeedfkgSvv+yRoXsEj+/KyhVI4zHeRYsx7xtSDKbuLBY8QQtb0aT3
3I3fkZY82vdmDyvFyH4hkeTwbQt7nc0MKqFNo5dqyUBuOwzDKjYwmhk3B4vCZ5bPpo5OcLEzNzQ0
VBb5kD7MuEPoQKbnEa7UBp+Pw54IACz7D5S3s7+qC/5cNY6buIiK9eIOFZbsgJwb33kKzDw5idiC
O5oeqw7FClUyx9fc27vWa75EPv0FCl8evcI5ehXLfKQUq2EZqrCKdGfnuViiotT7Ihxz22Lcf4Xx
eCZ99Wti9nOqy4VQIXyp4TRqICcaHo5ED3Lck37gN216z+4bKdbEKVi2n6kkJ2Uw0YzSOAJB8POf
dHaybWQxlSKpApFg5KOKqLLHVjPse5XJZjO+DmVqkLnJ1dtNWXUlwEasJtc6CLa2Z11LXhFog12t
ps8ures71tPUvXFVbTC65huvQ7yp6folGefDPKlhJTp5hIFWZ7ZbHeYbmUpUcRYEL3hy1kXUXrEr
TCQljuFN+94DTE607pZcgR7frD1f5/KiKSlMion3URT6Vm/MA48JknH1Q1LYzqFofptYG+/48P7C
76t2abmwzAhIeDS0O08fBDSZN4udyK6VlPieVi/wqp2X0bTKS1CdCxCzNo0z+NadrrNOIKIFVFjJ
qslPWmwOQ8Mdeqn9rMN5HXF+O+4do1kIsj7gmFav/3r9fIX0dq3m5B7/9ZvO00Pa/ZvUML2hDqy3
Hj1o0E3dzhU/dZfbj5XZv9AuR8fI/x0WFpSY+1dOJWoKYERUuhyPsdaX21nAL9eW/opj44HR0bjj
KIS53flPxaBFIW6d5yhADga2dXxsR/EjZLHv6JFgr/CIH2X5OgpkAyW3pBG0n4W0/J3aFm7EODlb
oQdvwi2fja7oLtGE+JB46FVvzfFbHNFxoBt6XEY0mXR1CJMdEwGMEH8qtgRhPP+JF3nqYoaoyKfe
e8O6tljCicbUqO3maDv2DnELKQmu1IZxQb6xKOrHFHsXPRABM4Y37E3fng8D4p6OOWYGcwKR7wgQ
O2pRvshk25jEVHgGeqtxxhyLb8Wv2notykVuoaf5GyMn4lI6YdVBuG6y8TyauOn8+uwcNTsQqzSq
Gy5Bek7T8+6qe8la4tpitgs8RuCu6iYTOW2WuMKr7nj+Ok/aH1vj50zw05MCgqtbt+8bg2koiVff
OZGmqC4TcBnlqQjqN3u0QN9HzFdyNyw1iS/FapO9jZfSASLOcsleAC+lLos8A3USkjsKbBWHsEYI
4hARjSBcj34Jpcq3Hjs7o7dn5nXyHC35N81VsiOKHRNL8AmcG4FnVZqMEntk3CI9eM1PNqI9JoIL
9LJJBgLqNu/sRA8NOKo7vS6uUtLgydni9kyHix/0HzGJPgP8l/Ws+WRwDZ9lMia40CFHoel1uJqg
/PBuDTmg87kgHEXrEBIzW7pI2uZt3Ua49tAGWvAyBqubD1gsibQZqP5Ge3r2nA+ZLGeR21nI+q0/
Go6NpDUhfLuoQy8AEmDpjrsnHYHCC6oJEeVgyxccy1lVPuEFeMUttA/s2caBWGWboeIQyBnPpGSG
EBaFRpLoRTuUEet6dyrk5r1kVA1EwuZPt/220cmTFJDnz7lejaeuszepsu4mo8uTfqy3kSzvcmNs
N4so20NS18bGFON1lLF7kM9dJoFD18jIRjKtyY6fQnSveNEMzXycyQR25+BFZna7nwSqtFpXcRFz
uTNNnc2NLr4pG8Bk+yiJTc96lDVMcByF1koYVCDVUNLCeflVaiPFPS7N9bj0DWt9lMRNKf/GNiaX
otOuWN093hcvfvBkhml2MBg2puTGZo+wZZAvCdILisW7OjlPg0AsZ5uGkEO7Xw+25x1tz/zGbCw3
00QwcgRc6Y/sLk3/G1GbPy4m2VittmwLFZiu6MKzJNe4N3sut0fSWJ+sYa73XcRYboyt9tLrxlc+
z9lWSO3S9mgkqfjvNEj65wFT/n1dyb2L8E+3x/q1cReMsOR1j4VB3LbcNaZ3l6E7FX3wI5PP0ZOH
XOduqmz0bDE4Ga+09/FIDdgbo72bzaIhrAFfCC5Xj+xoh9ghCfW8xCtj2y2UMd0I+z/pUv0WTU+J
3GXrrLHeA6fEkebmoF8R1TblfZp46Wq0+p23GPWu0ThesLqdltzYVBpWucXxaIoiSm+wPLxTpChx
XOQoaNbaorubofSZSAttlY3jtYw4fropwg43tdjA0EmADfnyZkDN3QBwj3TQe6m1jOHnQIYCjBWw
4yRMp/yu7xFv+TQOrDcmZeHXDlmFW8KQy67vHQnn4A0cTXvQqY0QOguCjxP9DnRrvM5VallFVDsi
db87jYNGUNDo8Umh72ZkjMsmXx7dERfeMC5fVBtkjTSfWe+SlzuqrVDhHmMd0ix9NzyPyd5JG2AC
Du/80VL1jduh52gbsa0INTm7jMsjeD+rdLCyyxQtGN9A7NX21pTunt3ad9p05dZrYAekcCVMQfth
REQCBr559Fr7MNpsgvnr27AqsiswmodlkAPgVIYUtsfHmdbLF+vKe9KX05/F0w/0eDzM4u2c8FtQ
4LTXeU4geLSbynG8LyjZDg8TecCwF58du+fZt2CkiCGmpdLCJ2mKe54acLSW7uJiY9IWg1ta1vfw
JVa28qG3ur9hSOCscrMvH8yE0YknwNlltS/2Q1QBUGfDY5tMtSEoAgzkztWM4j1IoU+UeblpkfOm
XXqXTYZ88vTjIiYYVOpF09L8zvEQ/zM13mDJAU6DhoMiFi+NgwDYDpgQFCLtj01JMy9yU7A58svT
4mEngRIRepX7IUqP3W2yWA/kTHBqsldENcAmoq31Ey77t7grThh0h01K7kzhpPmfPOOz7li+E0SA
F7Fz0JGoTSfBU1tzcM0XfHDWfGlYER4Dn4JrDnzJyYxdiaFJceqBkgeifrb62SOFHUsvk7qcRC4N
wCwNvbmryQxdj0OJBnrEWpQN3sry5PQgzWVtTR2EwHK6uH5G+kurhUtgjduaMpAi7mcqFvaWzDHH
HhiGFbA9cKu4XfmuU26x7EXYlSlQGiZEtjGe0KUsu6DId7GJxRVnwFXqMIiiZdAokwMGdyoObSZC
e19Nwxhij2xNNOkkUpEC65qHAN/j+faiE4UmhLPFtCrwetszQ/9E31UTxywzORtdWNr8Saio3Hko
djqu/HUNbq0Hb37u9dZ6mLLevEtUer3FyNUaEvpTCHQrH6fn4lhYanJaAeKaHuKhVsXysXSpnSYy
i7ZzvPeLwgwN9ARzvJy6NHuNa8e5MxNB9noLYZ3E8U/fsettniG9Ri09b6IZv5Q5pn9KFptzJoFs
DebdNHEwlVV90F5TG+1GpeXYiZZ63IuWh7tpRdxky4AlShmg24ow7onKOyYkkDX0sFytrPPXBhy8
uJfeE8E13z6KZ9N+rTDNZpW21mGSkWiExj4la6p3+XwsGewI2MlJ1/QeYnqEBo/MNrCI9tPqTNs7
U/VrSYHzS/fDWndb5U63t46YwXPnNrfAUla7haupNJ2vLA8Q2uQpU0zkZ7rm3bUNUhQoWQdfuu+F
EEyXuuC+J1TnKWXxiAtmTVnMyZi91EY7nhF/wa/Ymk58YRNCR1f4B3p/njIc/Kxht80Sk3laqWEh
gZWlZ07rFlJHZfKht3QLq2xgoSYa/kgf+6E5ufCS4oeeBRnju7nVdm2NPLAgX56n2LkZ3Zlusz3F
ixlGDAtXSOOTTZMwQ6k6QsUZd2cgDHcgNLPQxGnYIxCvoaMfWAOyrKY80Njshk15jUUE4EwIe68X
vbHR5uLd9Z8JGjVXOhjFMiMMAIIxxFYLn/zBsYr8I89Mum1mQEE3X2n5o0OXso0h4Yvsd0ThMGGa
q4fvMU2xfLvgwvGs8Z6ZDia0gFE86wh65J76Vp9ROmfBKs0ey7agU5oSCMTcrQFq/ZUFFpotKE2v
i94PWxjUER96kz5vjKwD2uhrxJtQP/RCu9QO6WORw7m75IzNdN8lhLRKngd39NZ+tTziRcAyZUWo
MMtBW/UOsIB8CU55L6K9GnlPVSp2orP/4tlgAUtayDCWUGvs5ohYbT6mBSlEhnL2KEGOAixyDvFi
6/187NykQeWoQ8abIhamxtSCUELCcnu5qTGQJpDLkenENOUJGqPGSvGimIrNTcfBwkeUFKwJ/RTq
MIjg2ZppNHshvnX7/u2lneo47DT/hR+dle8NgB1AaQ4jo31I+HyPty/FjKPrgRALYKEa/AWEQ5kH
wzGDB4YzUzKIl11I1bldymDDodweF/WCphABSAoOCMgUHd/cD0cm3P0/L69Zx+/rK/VZoaXPXoPX
Ix3c5Z8vgQQe1/9fS6AtS1ei5f+pt918dp//gepZdPP5M//57//tmYi8n7b9+flfNdD/9af+rYF2
Hc8jDNr4P3OuA/1fFgpoDxGy4XED+8a/VdDuv1zf0F3fNnE73aTO//E/VND2v4AUoVDxAt/xrcC3
/19U0Ca92f+lDw7QP2NmMLBZBQBI/3d9sEcqtZaMTnFIDE8lTDVcn+pltK3u0Omvt2uotMyKVYXu
44SsS0Sf6sK6fef2ouUzpPPOGP/ri7cr8N/fvn3j9rWih5xATFi08ogCcQRKjhu8SY9j2Aq3f//n
H32rOZgZHtPCjdx9ZkerG+odQQ6uvJEUidtLf4tn6Hsy7RA2Xm73inEjy9/+cYxY65K+w210iwCg
Es05x1n84prVmLjUoj8mhFPWiJLXJqKire3LVycDWVDnWDMdNyGm9DRirWQUS4Ope9mwWliJrCaz
wF7tFidmvPUqb+t5I9hxpyC5Q5nEn3QraESn6qUxLHbj0vvWLpatv+ezm5yRLhwdAr1CaS/RPtFQ
KeS9zcMVfSAt8MNokxCXzWO5JvW0R2rabETfIGxVs7+BJN6+SXe6GYu9w3EmYtAFXeeFwci8US+S
t6qxTjNRg6GNhYMh/nLvxZk4aVb/OGWgqEnGXmOCr5clNMcXmQxJCLmGNLLJZvlYhWZu/9Hd7Lkd
u2XrYmgTIjNZPUze2sjzRyx2ct16LOpsrXJCP3jyiYAM04WJGiDIt4LnTVUBfnGilLWxHtzNgw7V
KlcnPEuuLbT0al0iGQ/HBsyeBrSn6xiq6cuLllzHLn3PUH8hm1hWdtau6kg3NtIaDKbNPWLDAGNd
stSrEV0ezq/xDsTTEwtAHnuMs01fXGTEyNszKFhj0rwyI2s3EGmxEib+vd1W0962jV8cfEqbYYLL
yKoHSzb1oymPDrlV2znTOqo/In51D6pQPmKumxnNoLvs15W2XDGrNmGCyEhTAkqRBae4w1Y+NYJl
hzW9m6Jiq4A3JpwMn/ojcr+QiKBWnYGFTGS81t2eqGOcev7yAdVNhAayrtuNsjy1GWPm2ZweKJcK
xLmgjCgfrTU7pO+4o1wYqIo3+BJICGShUYiCaMK82bV9lK070z2iR9s1OSoaTR+vkMon9n3UbmPN
KLWI523eWuGUYJfioSv38QB2q3ObI3NMeBjjYXHHdUWC7J3QMNpHj4FJSJoPcgabz9ptnCdTDF9Z
Dy1kXsrHDmE9RR9G5t7k/jGIrGKcdkgQZRgUlkZE72pBsFh7or0WzYjojF0v0G+SzFn8pgw5Xd6N
wi1aplsZnAJwcLKqjZMWy2eIhMVWaMZJX/a1bf8VJqJLEPEOAE/9zsDgDLtWZxghhplisvzi6kBg
0o9iqwsXNWxcJpsCmgkbXypYVJFcxUxJmrcBavbJRtenMioMRTSRhX0yoA733Yz0ruuNVVkCYwTv
sC5MajrTl1s0XTuxBHulmwdt2eBXzYKQC+ixZMJWzfNbOwbgdW3L3M7qB2Ogb6971AqbJYnbQ46Z
xHA/JHndoREKHs1jnRMfzBSgwHlFViTFtBWO95bl/fSOB6jUZ8RRgS3Z2Caroka2f4AI5nvPGqCx
jQsnlBLFFvqJMNRx2zLyrIJ7w9b5eCDN4NuGH1nswNJWuyQIaDTNiUjfhj2WNxp/6/kQ580bhAOy
CysrpXSkwLe5NZIkh/RXYFXlLylrpJDDqO0Sj2FYpN/rhpbTlDUg9XX7L0pNEJqwzMT0MA0IRubM
JtuvaeJDGzxFUxC/th6CkGoW034xikPDNUal5bK0ntmRmxrSJQHWf0jhI9GkQTAONuOgf5uSf8v1
+DPW1gD5AQJgIo1g3qHFGzZRcp3jSNuZCSen2lxVjgc7P9vGLYB8O0ENUUcERdruqzUBJppYqGMf
VlhFvzA3MTsOP+5zZDhqxlGwcF3G+uASYbieI4QBBB1GJ/z4Q4Hrl0EratHR/7ERJoaDO2f7OeA+
rw6IiOVH5hZY63hS+U3+5rC6zBWkTQMTikThEJUEK5fVr18qmEw07IkA6BlEZc9kHyh0RNPsCjmg
LyQ5+MEhRSAt2k0rNXbhBudm/7eq42UfLdZrMHtU0tLQSJweiw0MR0iSEAZC5QGubGMbg4b1vGuK
YrHBFb32DaNlxy+R9/ka2v8ZJ3Bu5MPdkn4tFYN0aXXOKUrXcDk/hgGkTcMU0Tb6dlMzpkc6kbAQ
SosvZJqf0xxWBBHgJZgu+VD1qLyCI7k07EaDi66cmHMhs4NnRu9NqY8HP+l5yiRo+/Nk5zDcX9td
wRQeTd4ehm2EfifZj46N2iVe8od/eP4OKwDdjLY5NFeY3W7PapAMm+nUGtyS5E9FdEjp4zylwBNe
m3yIAW3z5lULm7jRmpEjTNORRTJyESeA4chOqqzXcrGaS5GMOkaX5LnOeRYt5hjB+MhBchUcGqP8
deKBBmW0iJZsEcekem8e2j8U9vtgmO+rngWPP887ZOp/fN121hU62syGIemI4rcIXG0dOAAziqRm
VMJDJW7nyyyX58ZtuxB06XzHUoUlY81Mz7Dsa4yiMdUW58Q0+8Q5fRZMLkKUS68NGVaEzrpnzNfI
6KcdTMwLRD8yKoZ62Vol90RbtGLn2u5V05x94NQkSJUmcUDVdCxntgpxfkoN/cxK8Ik7501XvU9d
VdOukckxoJ7550VSSEjcs1vPvFYO61ygnxsnQV1sD0Cl6qQkb1KtzmoMB3QrOmg3XqzE/IC8miI8
8u+nvvBwJnGoI6x5TCqyVf0k+BiSHPm+LPdT7FgYMvSJs85G0CNy51kfcEAl0fyu+wN6TvImgaIz
OYHJZG5jv/hEP427zKb6GqQG3KjL86su0drPLbqU1I0PonL2tY8/zyvrMAr+RnNbY6OO2IwCyFxP
I5xQ6on9qGlfnPm4DLT6ErO+CuOao98lgZIYgoDlsMsOBWXxzNLeL3GQplym8A9MMe9AKz8WgiSQ
XMsO3arRVSqjrs7vFPHQqrkFUJGIGtZtc8W5QwENyRst8TDQyArP2owWVbW0rm7qsKZ2GXk1Njk7
ehLFh4K/s9UL/ZiDgwCKzZ23c53xIvR2A4HQ2KOEQZBZFM8WxA7mz+Ie5+B09Cxz2E1teozdxAnH
KblMOEKOs202a2PukMenZAKWdYUemBwjG0dbaGagQdtuOVjiaU5eY/avG71nNnH7cdygUydscvCC
XISYzmoEoRNOIzQwacMawDXBNM2JQOYNgzwPTDrornrGhMtvO1NJh/0EqzaQziHHSsu5Z69KVbHH
FWJpkPJya6TGT816cStzNznUZFbXXp1u3NoAKRkFzqpjF7zRRett0BtVPBhIO0osE3df9GG30Uu6
UCy3Nlp1bhLM4leCVJr9mOivlom/pEO/qfwm4815ojwoUrlRUoN856FDGodRxb85VpR3Jbm5WJSf
pdRxtnhYXHLldVkwvWBDZENIHaXcMA62mBooc+r/jILzItHLc5Ea2g6N8zHAUDNhrMEx8SyU02ZQ
nhsU+wz0sOEEyo+zKGdOoDw6unLrCGw7tvLvsL94XQLMWB08FHCCb9SBSRhg+ikZtRJQqYcZdqBB
+YKgd0Q3n5Ce/LI/P2G3tI6V/lwpR1GsGnpbNREId8LEJSY483EgIXHHi1TqHuaXEs988cxYO96C
/WQWX2EWLCaJRg1XE6boraN8TpoKDouU94mirwKh3M6HPLjCXvCOlXoZ4+/M8+fDwv4wNDFTWZay
VenKYZVgtWLcDTZeua985cNihHm0lTMLYew7FQXreExbHuYttmaoyZSfq1HOLkhlL7XyerkW023M
OchMngblBiuVL0xDdzErp9gMMUY5x1osZFQPr5nylGmYyxxMZmCLgFLLUB+T+Wi66M1kwBiwT/Cm
kVC2E8qt1irfGqHfoFsZgh015RP1SlIKcLllnOX/3NT2mD+ayguHIJUUAnUVgjaoj3gNEL0RGbyK
Ykyh3vDhpaQiR1VuAZjAaxf3mO4YWu9S5cMjNBO7TK7Meb7y6XW8RVFHmnswQ/dpMPPlytVHZ3Uv
ohF0wUOuXH8QP+BkWfFzqRyBnfIGMrp02dapko/JTaQchEHivcaeBZJUuQtvQQpOfYINmyKJgo2m
jIg9lsSun9NDHCkrCObDWk2mYoO8t9tlPitXIweP3AYu6FrzI5HsQ4e5ulOUQNeyyBdBDpmxHXGU
V1Io12Sq/JONclKCHmzYed7VymOZ2B+58lyayn1Z+xDQmFvdXvSbRTPCrMkiiWtU9a62cnjeXthT
vQ7K5Tkqv+ftS/XNA5rgBrXUS6QcooXyiuqYRlWRvl2wkfIgbY/4IdhAKI+phtnUUa5ThqGomZQT
VV+cbpMX9QBZ2+6PWP2xrEq33I+MJNzcZn6W4QbJbg7XP4LD6Bgtun0UdY4HVv2TJHI6lgjiC55D
CE2dttnGBQKkAhEFNQme2k65a1u2V93Y0Fba9UOAv2Cnu7W3X2p349Wg9Qf1vX+/3L6WpWQdxBqm
jkD9J7Vy9rppei0M1yMQuJSYkx9N5QxGFzR/2wxXUMniG05vFmI4n+dauU1Yl/NkVk7jjhHxCh52
d7QbANK2LN+Q/3c8GwKWJMqtbAj9p9pXWJirnllBLv0E82yTcDH7/iOtWH1kBAWCT71E6ilpJFS7
ad0tx9uLnoJYKHoTj4abc2yUlLFetBxvL9ryWFsa0ij1WPv3l1EbgmmoyUN09KOuXpa+ei46O9hK
v6//k7szWW6bS7Ptq1TkHBnomxuRE7AnRUlWY0meICRZRt/3ePpa58hl/r/TGTdqWhMYBBuZRHfO
9+299nrG4B0Ip7cW4PlehPs7ET7whWOUTn55WIRHvLCFXbwXzvFqyoBJ2tnWKwakeArlexBJwm2e
Ct+5EdEHkItcUd9UzOmWcKl32NVr4VsPMbDHDb0q4WgvGwu/ot5VuwZE5sSgdNcm2U7KeSKOvBUY
omJtpBqShwQuS5Z8RfEQvkzFHcaIou9A/hcI2SNHi1/NAZljm+E+CSDEREXj3FcVQwPVXVVRxale
BNZt4MVcVyPAco2yC7wBui7OilVtLiWKg2Te2Gla0iUbhoc+Mk6WEyKqN5kYTDpOk0b/tqj4pFKv
fylgv/mgd8oqMZ7aKtFpLwaqPxmI71O15scK09WYUMzuXXU6WKb1gdHmIVJzb2/16rydsF5EI9Mz
mhDT3QKSjpbTa5Dn2ntRl0eKAk8zos67JsPBbyUFnYlQj46jixXCCadrdEXfVc9F9bswtSw706FW
mNCNKb2D1enOeVA7cND5PEGyHr2ruHrTxsw4VTdTlpt3zEDAipT5uG1iDxwOV8RyXqpDojPzDSsN
umFIZy8MGU/MNh2vZoQjxux23dT4U1LaFFdjMAVXoZncWeMrssH0m25Ofqd29iaZjAfbs1/dpwzA
wTV3RWQ8naU9RJbik2Sn0y8ACVURWyKoJe2WJiaCubn1rqIyRTVMgPoKrcvaQ02yG6LpWFWWhmIk
nXcOKXNRsRxsKxl3C8MRJiCugvYxeEBRxyhWxSabOOZ0rtt23hidjXDUHd8IMmlvrKJ9igRtIRKR
kYEgMPSCxUDVknGguAkrjCiPs2A2hCp8NQOwIRYFlM7i8p/Ker2o3JeU8OUmxkLz8bYWZX65mEXV
PxH1/0wHOY3qoTkOMsRVLJTSXXuEAiOgRmwGgGFFMguXQU0toUiGj6m4cjei9xCSy34JtAeXfsus
fvzchJmO9kWl24+d6GjoosshF6pYc2l8lKIDEos7Th3dtqI3Ip/HmlgdW9k6KUQXJRf9FFu2VmyZ
dyuaLhDXwafTgplFL0ZV6crgEqBBY4lejRz0BKJ1I9cy0dNJae7ImU7JtAahrLabUIKTf1kT16d9
12oXrCVhevkAaw5AlHfSw3ZVik5S6FFWCTSdcstc0NbDDeMPExpOpfN6JIvMKOt+xwlDlEIQcf1Q
bunRG3C/Og2ZT43scbI/hnnSiJ52T64L4bsIFnzNIwbk8i4Kk2OkjcORT+/RjaUP9oK+csEniV6D
pqARaLiMyvoG9SNXoxq2NbvrNtTDYDPgnl9Z8xicOVqrNQQHLpElPdCNInjq7hLduJAOSQ0gcak+
hbTK6ZaVR8pHiK4qcakJb3vDucV3QlIH4uGs1vWDkzh3yLd+UNSCA6AcIVNuq4iYlmyJcWNUw2MK
qJg5G6IJV5DxLWoGDbvAb5Q5JTSm0Dduq83bJoH9aHz0M5BllfgsBD3RK/P4GzCpwIFSKj0t3IjG
I+iB4iKXR+Lua27RTovWhb2Uagaiddr4VBdp41sBPOOezjiYGa7l7gw8kaCQlbNgqHBawQeG9Lk1
UNGO7lVqIqPpF+etSL1D52VXeT2PtDT4+t7yZI3OMUk3RAWnNzWmTb6AZq2rlmwy/OIVRV4BQGFw
k9q8uxfXsGU59TPeBqdf7icNuAOD12STxFSvW4Lts9qorvQ0p7SpJNqNMA+ABecAdeMr6DKgzUwu
5TZEbdoZ0Nm8+mxTK82U5GNSqemOWCYm+gH4RPJv8eghqMiDmeyUbL10y7XWKieMDFDXO0wTZnO/
qQP6L5X2PLSUfcUwthhfsXch39DV9i5f4ueQUdFdW/G12xrWPMEXFJyZM8RZeM9EIEEpOSMTDePo
vl1oyJsBd7zFIuy2yh8IoTs7jImHFpXVJHZ0DQP/ChPsVIY2PGn93andZet0Xwsvs/0sdx5p/Xy1
zFbbRD2WB6fLzqNDKcQTaT+Um6/r0KWjPSoAWxNkZVHgkESg6fsi0M5Zwt0Mjnmw6tWt20xPwEad
g0J6pOtmWw312xq+FrXHobmqB0DoM3K9FCEIxXys9D0ZwZGS0O617DtdpyEQD6ircRFvFs0+25Ti
2pbgviyvmmPeggTPs+BLGpz7WSHmXm9gkdA1UUmoAiJsFhjcagoB0FFJ7iSoV8N2HdLqyT3DW+vG
h+J13w09utah+8KWLTMGxi8hHd4+DA5zOMA1xHWiMjzwKZxQwLIcisf2jFRivNJyQ1+hLxAqXWjd
zVLzY6lcVGA1KM03qzF/TO8FXUI/C4uzMqvWFSjgpyJ5Z6YaUbzr0k2XcnR3gh6kM2WrbufYMPzF
o2pl4nRHkPHQmhwgznJfAwRivkRWCCK/Ux9/K/uOM20kbwrpcKKNtLRnY9u1M3TllCxE4pqOVWqv
VaFpII8E9nkEUD8kLXMdUGZpSGMij2Td6M8laIQ1QqhHs9PfhE0XDY6KymQpvxY5pXKtRyMaa9Gp
6ZtyC/yCoTLVxGLWHvDh1MALwoBzrurNhyD2GuKrhqu8TB8QM5vEESwiToPBD9i/bZQgy9Xj4jUk
QX6oLJuKFB4Yg87JSqvvHAojI6OetjPGrY1tzY+5YYFMW8XVfkEXsHYd5U5Vg+4eoP5TOXsvRVph
n9Iib9dxSW8j+1oP4h9hAqZ6RnzogycWEzT0j2TJ0NhnBJUAJ/ZRtw+c/Yw9UMoeW4ILSBtIFfyK
1I29Ge8pYYg4pEsco6PmIX8bMLBmsfKGDXFnBcG60tpwmxASvHEmzdzAa8NLPZDFpLxzskMfVtmN
BYzVSNWZXOOJdvQbZKE4a8gywi/L/My3mwqom0qzog21r2QFxTvmzIfFrciEtA7E7IgCXgpOEG5N
6i3dbsy2jGluWoKk8RliLTOilo85L8zu+CHS+7oyfoC82dNZ4//vjC+j00GoiLz+kNfZOXpA6cbV
8GRbBR2g2uZn8PiIIarqc6BAnlGybypWVl+JuyeaCNYK//BNQnHwkJTKqQaWBJIe07phMgLJupuJ
fDIf7US+QnEI5XCDD1nIM3VlzVnfNJG96pzCAFFs0Bmsy+2Qee9dUPLLLJV9Jrz7MIgTqqVGFChN
BYHLhxjBdMCqOEW4T7Q2pd6C+6Vv6aGGX5A56Ny3zIFUZ+Pa7nosQJ8zLecoRIiaOd+obr7XZdFs
TXwa03hwsKg9IJGjHZShQRODxBDP3dyd0rkU9OIaeGWOQpAeEdm7G/c70tFCoL4K8B5KIkpG5C7l
Y4L6ioAKPXmlwwY+vetmn+q9tTaV5B4Rru1bTno3AG/w1YmGXcEpve6WGfZFhXo7LVI8Uu30YDrl
Mc8bUDA1AsgpogMZVeo6b1FTpihPD9g5ADmD8kGBtdA3OoaNs0W6jspwFqAvhuv1lO8Z/T7XCOAZ
C9qJXw/aOabBOWbFq/meWJlxrVfDiyLMx41Vmgerjghac+wNkgQbPXlbbix4A8gj2x9cY2Afq2jZ
yUo+dSHdhYlrxk4bqLxGS79xc++tpEQFRA3E2thQ7XGv6eUKOwylw3IwS6IMO9RSu08amRjoyjVH
DIPJ3/j58LLt8jo0l6jCmY5hXxbRijK2vehEUqRcjWUUJFWEGv1qIGAtOU9xZyuPBqb6419ej8qJ
/jcZj5V8u3zNX1Y/P05ERJaimGCL2EhNfIRr9DeaiJS8vEK+9/Lw8z9x+Xt/+Wj5osvLP//eLOIu
QyLqtpOIwJRv/KRGiT8/4ltg7CX+tGYToJkvau/nof6oLka8IwG62Johtr4MCzYoyHRXl265Lxhd
b6rEfrdnAvOGp7gG85RjOI/mqLwGZ30kGeolwX/xLcq4TEco8l29t/aKvlCxErMSb/QYDf2+WtR5
e8R7pW+6vv8mCUkSICcXiUsmEtZd9iOqA08jB4TVSPdq2jxitUU2ecwRywWDeSjz0+/Py89zCirW
n5+Sib8mXyQXtp78zyd9bjQXxpZ2ychZOD/FX5CLy3/r87Muj//0mj9tM7HBHJx2V4sCutXO9XGk
1Og75mys5cNIHKftr2flmtwmn5UP5UJ+wOXhn977p4/K4UIwbmNfNKI5QqONuhJ9g5BvSw1QPP7j
RqNqmHNcnkc+Vx/jy5vkY/m0XTP76d0D2Nrx2PQc0vSrWQ1KZ/65Kp+SCyteUyIDkSg+7vLpcu2y
DfON8Qle/b/KzwRloCGl+s/isXuGXNF/rV/TsgPq+CkrO3z/1z9+vvGnfswDeolmwrYAX1qWCa33
F0VTU81/qjYKHtPycFiA2PylHzOtf3qmCR4VETykVKgmvyiapv5PEym17diG97+naGqG8xuTF+K4
ZumqqmmIyHTY387f9WOe2hZdENTKKVFwpAMxrzaF6xK+ozNVndr00IYROQBt+4w/nlbyHByTqX1e
cuWW5i/t1Vol7gBpDPlizlYfGCNqeyaVCAiYu4bjbUh31YmXdUClIBAJq6RT+LNB8JliZjh/UPLD
GXDp+HL764kzhJJ4Bxjg2VjaXQjEBNJDcR1Nxa6u3VvNYFaqkqV5MBoKKXYfUOvwXtQGvbJX0lla
sMZO74wDmd+ZCBry+USYxtENcHqnxZWVElybR8459WYiRvX0ruziNyPBkUAttFIYqzEVSyGH+nod
OxtyQclVIO2oSbJNpk/WlTZgAo4Jks1hmw9K8SMi9xGMyCkut0WFDbTtb3saCzia28MwYdsNwF9E
vDjOGJ10pvnYj+Z67NOvisOQtTD4zlZA7snYfllEjmna1zbNdP19YaA5d2NNV0q/q7OUSox1343o
IAyMbKhtvLXbEL1gDQ9VXbwSsjlApGlpEmhJ06wQfDMEKZeNMjWPyBW7NZ66biGczuoHnKAxtcTQ
PpOr0KF0/0o5+DyUwAiUMT/DEt5kKb9Cq4jEj2K4rTKlXFVU80BiRfuUOI+kuuuKae8uqC2IBkaN
YAHdgNntIxd6ZcA7YHeK6Zu56fcyuwXOeGOF/T2tq63NZ2xFJI/fo+VZw/tmhkZITThA4EwU5Tpg
SMqgYHpr8vRKEVhIMoYIoFvusviust/VyT4Thj4eO36EuaLiOdMiTtBxbLw3N0UsV4lkoB4Q9rTc
RuxrJgrlbiTH1WK467tT7RBbk2LeSZNNo830KrPokQxUdx813RkMRXWqnOGB2l67icg30BZS7QeH
4bCFF61lZzIcSTmUEw1rxYRz2oAdGLpE25d1QtrIqjKnL21EZrbVRtfI3wgIcgKGwUPxnLvVc4p/
hWyNr7ADnqqULKR0oFalO+iai+J9Hs6qV5x1umBuSquDkrIOtNRBTkhxpyvvy9G+W3L3UEbMROaK
S3+orink95DiglvbapnoknEZxiSwWHeUmahllHuLzq5vGU3P3HkBK4A1cxq1ldEZ6fmyaO3YRJfC
V8zd0INOkRac0OP87LnwFjRtE7jdR89U3k9dgomWrI5Xc50/VgidPbwkmy4M0ZSZLzVBgpCFqPgV
TkTxh75LMRhfMkaNlEMVCG6ks9RDk6yLGeN1Ex2gsxbbRjQdJM6VlMqfYNfLNgUKBsGFBGmDNRSL
nu7I51or1sTFeAOd6vnnk2LYVWdi/Nibl3VlqSyadpQhP5/7y8flZHWZldqtK51W0zR2GiI7LFXi
UdrwM5HWlpBjppedr0/QOvw6Z95Aojum9zYajm4fvzsqfciqV+tm34YINWdkMjKTIQ68fZSUEBe8
0u6OlVdCRlqmn2ujQWFgTrXtZZN8Bc3763iKoWT/en0s3iRfNnMvWS8WlSSlRBKBhLI6En7A5NLR
d00shAxyG5WtipIxL5GLIgysQ6juLlsur4odIQig0IvlxdSO8p2fn9TJz5Mbhji5o+DaUP3h6LaG
8r7tLSKwiphYo5zy17yrxjR5xRvqZLAAMVQYL2P5GCxi4lXHJAOUTn2rYcaBRzeZhJkNu77uEpxr
5cM4z82512F6E+B3LevJJAaEfkPx9ICroBh0YLMhQIFouEPbAQg4pQegVFvcJ7411cn1kgcmNbrh
IY8VYBxDCY/BWZS1vmTusXH0eq+H5WOLqoourXqloHmBd0QyQxajaY26U788TxrKU3du8WEvz8j1
MSsoL4vhqv4CX4bKdNJdlwTDEahCpXZpX+uWCB6lMNo90po3kxaO3zET20ft4D7GcIJym2RMrHc2
oTZuflDc8IUJ7gfsxvbOVgMcZwLX6A4bR+n6h6Xo4+NSFrdkO5K+NXXlk03IYz5Hd3kC2l9p7QZ0
lp3ABFCfEUgsuzSs3SMt82PQakivvvfV1Fzr0ZeGo2s75vD94CXScC1mRIYFbTvwXOnaQS9HtXiE
qJ6HB3Oqo52tB2gsOcUSMYOJmhaEpXzskphuDN4BdY6a74c2Lo5yscTBzTAQw8VoIj9OUuDdwaxb
Nq7ZG341EBtnym6DQ6DwIUuOxDOj6pYCmQWU1NoSfXqpx5GLQMg7P9Upl8dzpeq7qp930VTiLcMm
Sb9CLDouwHQsOEKboy0G+1OLPVdRUPbJQTcMzmPza01uuzx0luqrUgDLkF0PoyC+jDAfGrtzMWKC
16EWMSP3UbPiTBbPmhXEn1gHNZV3sbGsbDiKVTHHh0w0X+XC0kQColz9bMYa1pNtDy6mfUQxFqMC
3RyKg2x9L6L/femEy4doSnPgaQR+5XJKRkRVe/xclR0n+VgZiX7HMv5uhmT58H3xYyI44ojkZ8hw
DFHYmJ15Py7up5ConEecXclAbrPYr4ucXEdi1apye1fbHuYU9nqULGt+4Wo/iKyZy16GQwyXRyzk
mnwim9MPa1bJHMmn/CglQ3IhD4TLQ7kG8BXON/Fgn/tdtqXkAph5cZTHAkQoRi9BY4fb3K4f5b43
tSX+eWxQpWQ1VNrnoKD9hYWjOqjxWxtWEBjUwMTuU5Sw7vhFpTpCLjoHJ0BfAC27bJO/d5i02s6a
ur1s4F0WnyoaMRv9bdtiv9Rl0h2IVUCCKsVZ8nCTa6nAvqQBDuFQHG+XxeUYlNvkkedk5kHlxNoN
iooBKczcm7QoF6JwA+iXv3poFkHFaF3FY4g8Fden+mMU1ZDPffd5jsqaiVyNcSztdeHy/bXjHFyS
8Gd+namXfcgEnxG80+/lvhnkOft55n6uW0n17iTgOeSOuewiucd+2+YU3oDzs0hXl7PVFj4RW+47
eTbLZ3QlCjY1ki8tU//n5G1afgH5GNga5108OADHhIxXAv7lKSNPJSkmk2uXbVqogRQk5GcSIOw2
MBhHgw6jM7WDvdwgo0D1I5/7fIHYVoYdLToLDBou2vYIvQS52K+137YpDewIhbG7T3I5+p2YmQNy
KLzS1POaE7763aUnKtcIZ0fe4jXfZAeU5FJ6qb/2aG6CwPnco1Vc2Ps2UXx5CspTsmyjiFpSqDF2
sVKXXt8Q7hvNRfvzeZ299kYC5eS6IcSI45IEK3lK2i1ad+LQoo3cxXY+MuSTL6xQ2hQJtEm5oykG
o3eQZ6tcBC73fME74uDtU2Yg5VAcPcvk3Ze+8efj1rUVgChoZ+ZiwvnzuYfFbq6EkFKVG/OhU3Zp
l2zVX5dnSwgr5UO5Jhfyui23kSOPvbFGnP9LuwJzjiqIvHJ+rvL5L4UXRskqbaEXiZtMLtSJVMfK
fO/KrzChL+aLyef0sCHxV7xiIjEk38tV+ZTz673yYairoEd0W3kbKpSOb0GX4i4WX2kQ3EW5dln8
aRu8ZIaYl9egFuOn+dNHTMxVNvkS/ZAfk8n3oas9WViQd39525/e+9s2NMf2emkR1sbi/yqfpeb9
6owAFeWjcurI2SyrtdZA1ELasOBUQMFjhtyA5AJpcn28bBsTkJm+ripbQDrObhqzU670xOvaYl/I
d4RzzKp8i3zznz5GPvGX96B631iJcVWILx81xpMW0dSQr/r8uM/XDtVEXczl19AMqPbyebmwxf/3
89lhweeUc6DgvOIy0Y7c+StNVXHgRGj4WruaQe7SD9hDtutQCDstpTO0OXpR7C4Wzkne3PFMcNXp
So20hvtLCewvRbowyJ8blOKbQJwRc9QRpySUckNYHoMKmVaTx0FxNStU67nIFEeCLH4u5MPPsDi5
MfFyjcsF/bnfq8zy8WcZ2Z27L8Dqu+1o9N9zs2o2/L85b8TCEdcP+dCUd4SkeESQStg5E7y1KdQY
A/hGfrbgKL+L3HSp84WJZu+GPNt1HsbsvSxnyqolCmdwY14leI3c7kJRN/6s/MqSq5pk6aqfihlg
d8y1LxJ6PdqwLVoI1touj7CDr6VrlcDaF2tczA0iNy7Ev6yGmjWszbhFhCEuvdJPKNca21w1MCH2
MsEgFgrNdNQ5BAHSUfIUj0eTVuGsA6DqLLXcx+L64AhZW65bJlfJ4LkblnGhuc5gUXogP9dUK8TB
TJ6bsQB/EKMhVzQp5BqdDODsS3+GZRPpG/0MWJgTSHxxubABX6L8wHJdiUEFYGe+N4DV7gg6WiNH
NkIS7PZBDlGaadwYoYakAojueMThJ72QsxLe1lY5beWB4wnzI9xWrqdyFfkoN2QzuKoxTgAKsPKj
Sj1rJsCQVZnaV+jqvCv6ZH9pJcg19hH3hctGHOfKum9qCD7iS1wWuZs4u6V1tpdN0v2M7ypckU9K
icS0AN+CepefJjsacu2yCMW4sNPaJ0A57kZ+EIZO7l1y1Z5yfngTronRDNa+M5mMnQJCIYHS40AQ
Y3C5kOXziJQqI0G7q5JEguFCPKuUANRcBJ+fzSEhmXK9nL6BfGzJFkLUGaB2K+NVH/QTGVAzY3Jx
8MlFTI1Qxd0Y/qDYV290ypx8NBzBpajjQ10V0xGh03RUVZM25+VxHkJGSCuC3xtIWknSjeQ6YHZA
MB9hA5RbYzgTG9cq3guhPA1EOEoYsJAP/21bAkvEG8lhGK8GVAY39ZCP130AQ6LVN4xrKBQNse+l
ZrBdkBGsAP7dQ4tKjmDxnW2k2/bKhbSxc4C/bCpkk8RuLuiCVHe51fK7WS2cvemhG6rq+4qU4VMy
lQ+LSe5ki8vQ7wz7RddgoYy0/ZpyUW/7XiuvshCRqHtmuJ0gnVCN04TjVUscTogwAsE9EyZAWF7m
whKhmvvVJeTxkA5gltoBExI20yM9ZcMfVFTjQC19TDvBvgkWtBhzvK9bpztV43A1GHawHzGwKOVo
beNQhZdlK+feYfoxt0m9tx3yYJXRgFA6tcYBOM81MhJlo3htsTNnjmi7tnu0O/3eC3EoCQ7GNYEr
V0ncK5SC56fRINdndMZ5hfLfIO13Kre6pRIdqI83VLbqE8an+iTX+rT+aA0IGFbdVuh55CAXNXYK
zGcdUudcLZU2r+q+GVaFhVwYyAS4uyAwV1ZmxteCB+9rzMa3ebJaBMJVNcxyj70r3BdNc70Mzg2X
s/EBALK7nfUsX2kO2lyzUEfAXCNRejNEcsTmlEHIj7cStV41JEmjOO2vdJc8S9xXw9owdTKLy7jE
OeOejaIhhr3Wckw1CALIn6dU+MWqlIfMM7qd68QbTJPWTW707/Td8WzpQFSgf/WoHn2zZxF0kaDV
ehszGL6XGopW2kDuMlbrOjAerCKfzgGunL1pzY+TqkebOik6fxJqZLDB7gZIwbfSnBoIJyQiNFTW
50R9s1uKuMXwvQoDyCKLSoXf2y9TjJzD7s9Fa3YEWY7IOgm+uFqy5K62tWZn1BEBlK2Bb9Wa1C94
PnximtFHEcm+zjH6bF3uFCs4/v7QhTqsFUAsFMFXoLitnQXx2FT0HnE61oxSRfKC5mC5Cuewx4or
lGOooQ4VISOrfAp9gOffhwyyHXwzhrBXC0otSPHEnDPsQxBUOGS7oL1w8vJsGEpCqYk/XAk1XDZr
0TXhGjNjWejbcP/cddfTzIjd+qOzxHjTIKs4ZYIJ16Vc9ynspkbIEyYEqlQgcnKaum4fFppgdXlr
o8z0NXGXG6KqYTpwgK6K1r0JVNErtVPyI7q9mlX5AfDQWzXRLCk1o1vLltT/1aabjtWQ/tN/brpd
f4z/tX/NEfXFzd+oDT/f+bPr5qj/RAZK2w3BoEBAjB9t969/KI7+T8tyaZzRP2NOpIlmXEGcV/Sv
f9BxM1T0gnAZBMTcMoA5/CQ20HGzPZB+Ho5dzSJ2zvjfEBssg37a33LrHIdPAg3hoiN0YUT8vd+G
MXeiOOcsXOLaXRrbZyOPNm68UR7rq2zv2CswMrVzDPRNieHloUPYET50X8mRLlC4eTvCIiEnO8pT
V536YEf+M5oN0uotNB/q3gOwq6xRnkTQnPxaGFrvsh0g1W3xikrVoHKd+Dko7Eecwydv7Rw8Lkyf
rd736f+FH+UfUuu033qKpiu+o+fys8HH4J/fQh4RZMyanrvLXl2cr72m3UX9squ5vySj+d4DllMU
lEdVGr9YsXb3lwPiD3+cTME//MIme8qxTNVRLeO3v471gspvaCx799EbT+qP8q65Mcm8/dZt8x/0
MgsEjT+cexNI29o8RaTk3Ctb9wwFwVktN2TXmF80wo+vMAq95teE7HxBxIOrE2XYlx7l6Ca+nl9d
VOyNb907yW4Bnb6f3suv0ZVxCzjK/Qgt2+autnxNP9JxY9+aL+16xFdLQYr3nKk5wEkDwe733+rH
/BHBsmIcEHLmzsbhyrH4WrVCab3UKPf89iq/Grfqd66Qxh7tisAROGtulu66ua+vNYwgp3bnHo11
/q2kzedH78kDX2c7PRU/lp2CFWBLUMQe1HqKEfo1dPfjVX+TbOAxJR/znsj09TJvYowJlf9DP5Ej
RZogTbiDGvrtG/3XHknUOn9rufOba+XQfBtchLKb5tGlCWP6OoNnEkgeYDt6j0G7y/D13pKrHp5D
mySfh/JL+hGa/kRz4lw+WLvlzqUL9JSPD3j1sZ7yc4RX8zPZ8tsxXQX0134k9co52zZBGIxlNwVG
0XA/uFtkj2Gy5kIPNh1Rvz0/D+TLQQGnlwJ4oFC/mOp27n3nS/MNxdtbeRvcdOW1fs9YAR3uwMwh
XMFK8u7inXKdH6FFHbHAhLf2Cf/kvLYhoxir6jVDF+P3kR99IQf+R7JBEd+T5c6c0x/fumSTDtuI
NiW16lXwTF2sKm/jBzS37glIu8OF3l7RPdgUp2VnbqON2aKL3GBIg5X/Hem37tvn5Zk0LW+d39C/
/had9bNBbenQVmuQflCnUdYEi5/snKuJG3iym0/uE2MLVGBzuc4+mi8ZXvhrHWnejfpCXJd1FwL5
9CPEbrAZoBcTbfEw8EswI+hWSIJqOlX75LU/oIq80e/o1riP4Zt9DbiqU/z4KXh0vywU2q7JiBi6
NZBu42Bf5zfjQe02uXHlcO/eKNmm2hdvI33uVbKv99kzxrjEp50Fivfs3XpfEfGWEBSr1bTpVjln
h599DARw+f1JTx4SyGk35cG+aTNwir6QPyGiTI/jsy52mtmuexqgYFLX2YZguT1aFUaqG6y9ZCUo
K9wnX6wjt/7ojILbxj8wHrQN3U/7HQCp+ILkx2ycA7lGIeoCRm/jLjnPe3h9kFxBPF3n2N4PEQiP
lYZ++5H7LXjTgUQ4dcXsdQgRzPra9+wx2mR74wV3JaBjf95DsKPGtUPMah2Sx+7bvN7P++gRy7si
gByr8MbpyDz3rYfglfQlwE1gTM7DcJifYANvGDp6X3roIjA2dnNDndqfqFJCpPPdG6N/9L4M5+4l
Oia277zMd+oTwkDCCnz1Trtpxv/PxZnb39/vPy55DKbrOZqGzF+zfss/1rPFtUTgFk3Jbg2Ne6fn
zpMbt58jj/94D/i3i7D4M5anOx5pDK5u/xbP2mAs6NVAq/eWNj6IP+HNEyLr6WNpmVvN5LirS80t
/tdY4A+Xfp0U7H//dqauusyzTcc10bb8/e5qhLVJP6lt99Atnow5DtA7ChfIFOI6tA3lm2Zh+/Ky
bVB9TULPXGvua2kAYRDGjMHB72ZW80MZwHdYXJ1TLaMU3wNhp78DYrOfbqYQb2jtNu1WM2ZrFQNe
37iT7m4bHU37spQjao32upu4ZGRLtvZK86QaWQJa3qivzHF2mQE7x9TeMr9tv+oV3A7biWumV8xQ
sqJUNpTo7rDJB1uOchr48143yGhxy8fOcvr70Gr1M3GOpM5XwzpPHawcZlgdvK69mpwi3s0hN7JA
rV68oTwwVciwPG0z672HlV4XPRpdoZyd0HmU+ZZoEGx8qbYz1OXg9MWytdMEX3PR7BQb9MSIjgTU
Y7wax4xzAx1IXPAV2O0dlwMXnnu7rRtNwXwN8c+NvCe9akj88hZRcIx/9E1HTMrYYOYv1fvUDswz
5nDiURbA/6WuM6y3MKy4896qmy92BpkIjzk5sWB1TUtIiEv3h/4QaQgnkiKaaPLSgguzDug+3ldf
VxZzZ9YkwE/oJxU9jXwjUZ1z1zpnsIDF2lFHbnyOeQMoC+iDYr6N3mRee93GzCjdBUxPkVXqiq92
Fj1cnBDTmNwapfLu6fzPCmt5sESMz2L7pZt/b0oz2FvEXvgTkV/J0J0jxcpXXUkehx7bX3uSeTYm
jfgxmAmYsBkkDC1jtMZEB2Pb9xbcQlU4OVLtWoUPrczWrTZ9J6TkDj+HsTMBZk929RVb5GsESjfK
NwRo3U1RcZ8E4YMet98TtCtArKqvi9mTSNI+iXXSn7QxdglNgzVhYXQLp0UDgK7wFVNzP3BLKMhE
JfMEJQzURfLc+k2eJAbCpvA6qqxHEnTPiqL2K9NjT7v6sUT/vVNAyexJUd0kA4UNI1Vh3PbjV+wm
K9UFcDVVMBKV6WPmUFcVYCjkPQXOfAQH3nDho+Cipjsl7ZlXhX3DjcK+RXIcopoBIn49sAfmQCi1
Fj9bztpckQwabvvxnlYZDUJyP3QkoT1UVKa4hYqUjHeoAXaJ7MPLQL4ALkTejSLcAewIPckl4vPW
RrKUW54/ONS60ZKTuYBcCw4xgIJxcvykOSCRpkwT4xT7Zg1o9Rss5gy8CusjiV6X6X5B421Mw6OL
VN0zooPrEAVEWKKTIolaoD0wRCPzxj7lTmOfjDA0d3Ge38yRlaC6DRwMVcCYUer3xlWg9MjeQud6
MdYJrVfslCYiqYp66Fxo9UG3CxEGifM4RSQHPnrqT0Xd3CllGMDwDomISCktlRYhyWG7aMeKK59f
GW67dgc93M/DcMT4TVoM/slVVRUbKE7xcQa/7rSKDmaXhT3ruggBZcwGKjLa1Z17G3QD9nLFAg2i
MZ1FElttoDCkp8kc06NjkxFAqI0vN8XuUzFQwCxJMz7JLVbkpZ9rg/7OGZGcFquwVk5IcTSv6UiH
DW2JqMu4fNLTD4hR1j/qUFe2uj7Em1tShTBL3Sx3mAIZLjIEqPbuuj2XXwAwxTskEAwZgxf9cdnr
L0m1adfNf3N3Jkuxa1m2/ZfXToWpLhqvo8prdxxwwOnI4ACq61pfn0NEvHxRpFlYdjPMArvnngu4
y6W991przjFP2Wk6SR9ZarcHkgp1y7UeFjQRwF/u8xPPPoYsMsp+mo3krakdR+Vs3u3yGpm2eAfI
qV6ij/ao+tOpF+3gXH7mB47sog2wRH7jM4IrcWifwLK7ZEsZyOPNi1ExVSSU1YEDTSB4Qh+BbGTV
bUi2PIsPNHNBG4ep2+h7jrOwzZn5mEjLrjBYcBMRD3UH3jMbOIhsvs3ggOgg3dc+zQfzy9zV3/Fw
J2onTVyShdSebxx+IF1rL2DR4FYR+YmrIOXU46SQ0M7WxngpnznIhw+mPb0Qw7cBKbMx4IKziRUc
NJSf7H1JNgCWPpd3PGTGpm69ErxTYs/sTWx5utsdui2Q68r0h4MMaCbcr0Y+0QKiTZSL22gbXTqM
qRfK/jxuJ9NXOF2NntIeJEwFeG142roDShbxtEaod54GkYcuJ4aM2otpqZjr+VzwRkhIkjPx9q41
a9Mh9xBS4AsSQFexILCfOJCgJgJKuYaVF75m3aZyQdmZZ5NXrnAIRRTYvMnVRpH8YnSIQVup7vTp
0ExeZHJyd3w5Fby91obKo5k4LGzdHd+4xinP17zpRLtRtgAgTP04rSgj4HNgXbwZiENnE0Z4Lbla
nC6/kaYozaH5BLHBx0MO8OSR2EJ8SXax9H2KuC/c6sXjOOwm6y6cWcKss6bt9TuZrMOW2yIXdlxi
I0TV/2Sc1S/6UPTJKMk6eKIwzfEgL5wZzWfjDLW8Tc5mfNC/8Ktdl5fgQv3U3hs61MVj9wz4m98d
vnP0fSuO1W74oiYrWkf9Vvz4rJ/yj77EDGR3r+MtxhLFuPbMY4PJrNyaowOTpbxVfvMEEoDmnnnn
CVA+c4q1xB0Qhdd8aJSbTn3DE0qc0Dm9aRxV1wiCA0IiC1CD27zCbw7HbcXr3/N6xf4kQwjg2M2l
9iZygkT7uUmdusa/s6lvEiEw4Y63yY8ehodSeitLpzBJ+yEX0Y1TFCo0+myDQvKcNg5KWjIvDsHe
pAI1qWv4pHx+Rp2CrLbBwwcvSGRDRGyYNtJN1h+ETxWW3GMobfvF0awNsQMwnC9z7gEfoas57YZj
2sIx87lz8e8JNhz3A6kd077bp6ckdDnZZF8zaoc3oIbZkXROaltMdcTiEEpcfmKTo/Fe2sRYAN8n
AZPT/+JMKD17Guq2sJVZM/rPxFPxZVCZR9tisg3TTd+YqOF7Oq0F2OhNLwh900u3AQ0ujKAP8UuR
fElOky2QqIQYjppB9xghrmQydzlZ3DWUqPQFvOy9EShcnElzoisVOXKY9HmAYWBbzyZBY6+E/CrT
Bj/WrnWkN8mXN/ot29DMuUMLx0Wh7bJT7BMPTV/BM46HEgnC05h700NN0NZDdqWeuUOK3cWxo55S
ljGUjcQWO8YX8aDhNj+r/NzhTd2Y77yHK5WuWWyj/bAZyMyle3rMcnfxrF1ZutMllJy5cUTDL0pf
PAePyJI7hxw5SsARLrDdPbYX4V4ftCcmOt2beSV+7T3aAVWgkcIx4RpMntVTbDvT8AQHlNwRFv2d
5Vufspe/sIV2DyR1ScfJL8/hufmzwAREW30i7su6CEAVOW7dqs/e1U6ssOqzco5v6SHcqvI+VPbq
7OHIlTFtieSAHatuV4kP+lU9GU/lS44qlbCFArw0Uc9uom2bL0qDiIZKs5PeGBovF0q6MzsMrRBq
xPizw7FMHiqSdR5WoCm9k6lA9wlk2XPdc1d9qw8rh0D1mjdJAXDMbWCetY4Bp28IG+YmkbCdiHoD
V0ikgALH7CpOR6xaDAEoUlFkBb1fnGirjCWHhSNVpfTV1p+cKiwCh7qjeo2eSU6B2O2bV3ljPUmR
yygNYWMoOjLzxNhhYtTbzS4C7NHb0zHexpwIAIycwVaL6hlxucRT+TM0rrLjtgtfySs5/y5zzFL3
+TvdFYxv0nuO4oRZjTc/5BuGitcw3ivSJ87GxLyG4yl+Hzl4kZDQ7DuCY7uDSfhgpp9Y/Fdbf0pm
5HMvcacLPzjgGV14ZfLA+mPNMyXYc7ofnmYv+iO9gtehIhhP2Z0OhPImXWiADEx3Ltlu8eur1NlE
qubX8J19icVAUT6swe9Pw6V8jAku/tORSO7kr6LI9IwYFsfiAoykHxIXa3chpWCIldsjTK66hSan
cCfVNkSPKqXPpiKx2t2T985w0ovMufQ6vQXBkxDTDXO6ncIdS/yBhsPWW4Bvv5Mtinocdmz1Wd+I
xAqO0NHjx+TBrA4YwLVtcl8PniQLfUwl9FN7iF3CIoFvXRZlu7BRvErbylc3PZY2sgWdeituuh3l
aX9Cwho1m1r2+29Tc+HPsmyGtb266e/mk7icg6dia3jBvf8m5ariFPC8mhQz7MguD0p4Fr38ZhDI
8FBeAVE9VsdVWPmBFqb+Ufz+vaK/8TPv8w9ZuWJ6J9obMOR4AvEBxohD+BN7Xny1nPlhEDdavEOM
6M3vau/WN1Z1JWeZdEJ6Y+f00DyhsmQXUbbmi06bElDlhYbSB/EK3/xB0jYjwbP0mWmxTps1H6L2
MvwazzLdy4P2WNEsiSD2XPNvOKMoXfNvDQE1ybvWAe2z4JkF2TLnEMHow6DvArbFWXwHV0up8Dks
MHISESnK26LnEDXZoFSvbP2SRy+msCVTwq5H2Un7hiCUxa5jElNJDkHa2iZk8Gwk6CqnmQL9DdBB
cGqUn7b500Btf+A9zexRBNbuwm/OMMWl4ZBwhX8ehDj/HcK5Og86oJU61T3pOePa6nfAx8hon2gP
bv3bmJKybcM6Pw5fxp/xfdVT4S75rL+pGuF3lo0T/LS6P7HRjNTMe3rJ2ms4EUjOLuSgYtsvp9nN
j/km53Tpklg8nlOOGQ3WHHUDGUwa3OrQDXZ9jr1FtGfJV7/EHUfEGGysAxX1VG9p+LG81F54zu7F
LkEp67Sf5J8YtDWf60PZOtlos1Nc0GCfTfMgbqbv4ds8c1cK5Ig8L6foVPyxnsNLd4JqoX5au/il
IeyHbAO7foEiORc/0vIwa+CcmI86uE5QXMaICf4YhJczpoARRroAJM5cAHgTM3sdzFB21GkWD4us
cp2nGoHGQhUbaYZ4GMNMOky/fyGJ3WnI0Y+J7dyQCc9u269/+/vl97/7/affbzNGciKKNMWmUfYS
QYsx8+3fvy5R9BLL+ZCF3ZZQgejaAiIONbwaq3qbhEvJ7upWdU2ETviuuV6VAugir3TJTSbIxpHp
GFpyCaOJBztvEeFWUuxi+b3GVoSl2uS1WR2dWzUX/UFgByGgxFpFbHDRUlLsyEbM6R8R3NoTz4ss
mROVYDASncU1wQ3zbyPSjLI0+pwBTigIYXcp1ZnJ9u34JOXMH/Mi82uZDjv078Bhxm8wx00IcZSb
p7ZVTLcMzA85IkQpEio3xNZoZE24olFlV7aMxhsz7BWTHOS+Ek/RSwwkGBKvg8sZgG3YNc6gBI1f
a+hp64KtsKzL7rHmdGQqkWtZCXGbhC862UQ0htiOB7VnX6/ShUaKOR4gFF4FgjydQZSCU9QqdyiM
QLZZH5I+jYCV0snELf1YYUk01/h3NicAAodBEV1pyTrOj5yQR1JWsxg8oJK2+44wkwHrsa0nrH/t
ovlZ6o+rrFM2yl0aHqivH7pKzFxZXWiJY5JZQ9CoRGYOFXmn7gDU3aLciBykA34Elqk1wmNQTW86
8ZEkicE+zjv9IUiIvmlQ91rSN1IyyrLBhJ8xJ+C5g5j9V9gkvZrdVZNiJUgJesWqD3Bo6RpPCKAs
hde8KLS3vH9rhVJ0JrG7F/1Ce3kklTh4rrUfCSOSja35ZYD5z/OeTvTUrJ+6wJzeMmQXhIDOScFr
yGfJqyfVG4G8UvourzhXB4g12AeIjvpZAo02EtWQGWawR4ZoG9DLq/vlVhsksfeAmJ1aMOl96yMT
hhDc0/rLZJnqFJ2DbAVrXGlGLNRieTpjeVWyiB1NZChXWCxEgkHtWLE2S8osOi0Ydjcy9ofXsRZe
hyI66+yhg8WovBkIj+8oxn6/N0+0H9HcpRLhjtVI/U4/LTaARpBcf8l0sbabWXzuRPUNSOG2rz0d
JQ+wDrFm15kX64VVOcKQHvIKjD9QP19LbdxHOQUxNo/YUcruVtRCxuaD3cgYrU9ikgnF+1R1jsbx
0B+MkgNzlTNBgFRpqXcrk95gV7SUoAywOlxu6Tgfy6H3w4qSQSa90k1Wb1+McU9qsDo8RhpDpXKm
okOwvSHWkWKmFXEAGldkiy9CQi7rYDScp8V7Wo2fycROYxYBaVr0g/Jup8XdvpHRG6+ieltNbpBJ
V9ogS0omUi1HMMGBgC8ePMAZvYbcbc24Jk+niHUEpmwARvjcT1jpDQUoFieebhCBD4tXoCl+20L1
FOLnIEo+NFUCmS0ZqPW6Dsa+km6UltzlTLYsRxnoWwgh0n9kdze0SxBENcNTZmLdm6B3RYV5W9hX
5LsV13jEFVhD1B4Mgp3mVkLV1z2iX4LYLo43kHoJRCMg6qkxk5TcMrYIOoTiwM3RyiIqmmnB6oJf
SSTBc2m5O+Vi28BVvIJDATGRErtVIv4JMmYxrOH50apfFJMSTSqSu9GRu6cmwXxWyXBJQvMZbslx
0VsSyFRMb4W4KUtq6QkWqKcJwgy0ZJYvFXNAQSwHX7diEDYGgh6LrGs1nZ4SE3OQlFkfv8lDZZTf
JsB+hJ5yqrQUYsKmDqVaWp8r2gxdF3xHuko4cf+KjSMh2gXih54luO1nBms4Osk22JstIMWJg2zV
3UX9EEoVmT/BtjII8jG79tuaGNznrSsiZTGE4lTOCr2ZPDw5j6WpgeCon4CqnaeK+JhRZ9LWgVTO
m+argjk6ix9hSM4XXXnBRlcJ5LyFl09QzD0VfCh6PO1adCKmGGUM6kM1pMSZ7x+QdchSqjnYQz/C
BkWfVBHkY9fTFWmEtVY1x8fYLDh4JPFVbEIUTVq+VWrGvlOJ8Km0nuDG5n7Wz2ysKULQdtnBNdsH
SSOC0cPpmYjZ4zR096FK1jQF+PAQrCiWORPlxXAtBcKCh96bI+UCb/mAdOIyAhTj0+jJnk8oJTHD
mAJ6JzL4dEfV+COZ4vBiUhEIOTVxEYYt56jMcEsrv5XTyL+qaKs143BAZHUTjcltS8CnrSZtiO3N
GK2OdH8HedOymtm6mdLuGJQz+Tgv2TDrBCOQnLZke00rlo8FAqUULsIuEaVrbnIGzbrqNq6Ujl7v
niaFDm4wGlciLTiLkyBBX3SjqG3qku9N3cSsNVQpqwZD27TQ3tNaQc9TbREObeKKRp+SAX2PpWKn
ZNVhMOMngff/EtM8T8v0LTXSiJ044rTIRiYVSsq0bRR36iAeREsgYlXJaSEnCusULBk/qijsjRaU
YRcQWxHDpNwlCXXHEsPiCpPYD4phuKRo0YcEt58+QiwKZYv8pFHyFeY6zkwDSI1BEIFe+iAEL3HG
Kc+cskp3iyht89JEUNYB9hBAj0d9mtIc112dpPURxYYLaxXANi69VuTz14kiUiLqMgkRCzkFwsMM
jWqnVSoUIZOQxB6CI+49yPSj/DPWA23cDEr5Mz4WDUqL7tRzQunQ9qeWLCsmu5G3qMV2NrunNjfp
a3bNLujNLeZwehCNBlCULbda+l08WWfCWUsnDsji1APBBVsZJwyt8II81Tjx7LrVXuWp0kCb5/c0
EG9jE80bTV/Zw9arIYKyl4cJCPcYOLHV5rsh1N9UzBcONgsXUxZRITlyMEk1fD7u0S8lGQ0xbFRd
pydgrj1rTc4eF0E4RNXy1KRMIFjYURtLFY9xro7PZkHQQWhKXz0u0hNJvhv6+FAssJf50OQeSQso
M+NTl2N8uWusXj7/JCUhfxi5TDvgCpUqIumJ/pokcGKL1UhGqY8kceKpNmpgXTU7m84tAXUtd7up
1V0yn/O0duRhzX6UpVsg9uFx6CkUVNQRZdAPRDLFTykRWj4Dmt62TFRBNaPsdEACAewEQrM7MdGY
R/oapF6csImjwJCqkyESINZb1yBoYVbOywKgbLgMii+YMnP5qFc2oP3VfZuP6v73n/7pj1MGFzAq
KVzr9JMEDdOTlFoDMRn9/Zfff2c2M9GbYvgeJlg4fr/UA08AC5bk5RWnNhh+d3GlI7d68UcrYScS
KSC7gyiQPr/KsLVooMMXrcxliUJ2dby50yB4iKroaWZUbqtue4A4uVPpOmmEHNLEBZT1+6Wfq6uQ
KwCMkOPt22QmpkDWSmMvR4r+1y9Fgf6ku1vSZOyJr/zblxh5gbpoNQ5UZN/Z+iWXMeJqNRRHQxMf
85E4FUfRigfQZPJm6IlszOpU3fxOu/+3avskoo4QAfzXPP9f0phOH3HxD5q+v33H3zR9uv4XS9EZ
7CuyppsKzIz/r+uT/iKaoongjzAmRGereO//6fqMvxBSb8igNETZVFbx3n/p+pS/iJrBB2KI0KBU
SqH/ia5PWnUT/6LrE/lBxDsRyKTz8qo/H49xEbb/9/9I/9EZiSh0k4CLYbY14nPsRLKJkkTjIv+R
9s17/0zSvMsWr+3G8N9oOqRV1vCPv3xljGimhH4Rnof0T7+8LLSyJh1q2Soc4sXYWboDGccs0Hq3
WdUmdBn0b+nfSUn+7a9dtSZ/95576IMDtNdl27z1nDRzUjs33roRyXbQHjQY4Pm/eaf/Iisx/vGN
/pN6BbRjE5gDv7FTnH65SoYdtx6gsJnQkOTl726//0ZOohrKv/w6ExkpEbgyB1pVkuR/uq5tJlQJ
mY3NNuxG5pc64zZVuUwdxA6lMOtT3BI+jVSYo42FnGZWUmRQOQ2gyEDOV8rpycgLIqyEwPS5c5nk
zXRBRmhnztLkGuoTOrRKK/YEy4mvkPQkxnQk8My0pkGgfw2c2yc+eIYKRrGFAKy4jZJ3G4pYytGa
UMxkvARCjZY6GU+qjhgrXtoED3ULhq9mvMf/3JYY9A7smVrKj3hsVIZQqMemOWRkrk22oufnoIuj
fVA2Lvl6r6nVIuKPp5tiVoNDbuHTZGTB06mP5cmWq3g7jovoBeyy6Og5cUettNWbj3YmF2hRPiK0
AHZZzDeNg8MIVdlRM41VnIEuXqGTgWoA6dAet/tulLs/SmkB8VswxRTKNwnFp7giwEQebiNqgLZt
T4K2kovJDTS6tbWWSIbTkh+SQtgATIkMsEVLtWiDl+mf/cr21GcqxWWAV2f24414Bfj3VfMusivZ
kcxMKhb8eWYeA7+OYeFkTqi1t3X6Ryrkb4KxYRHg8CGGOnZ1mR8lh/SCTRN9f7FcS6mEaZDN9NjH
wOOybYUa8aKwB16VE4OFHQ+RqJRn6PZisIco+z1VLd+NkDM1QzCjn7/TZbpF8PG1kMldM91m0ted
LKg2Q6GD1DCWb0XJb2H1VeTtR9/WmTub9GatBBFcLziwrskAH6v3gDJbMHRfLkzVV/Thhnv7WxxL
D05d5q4/J1emmzhrl7l80GsrdzFNAtRbACySEWISI2Pq0WOosVxVlNVLAeczLUtPlVvSakG9GHk2
ur1AcZfDHLAzRUFy1HLVzEqmMSn+tDLvcUdudGrnpfotGCRdSh2TpZzxZSo8QAGXUCHGP23KO8jb
gFhloTumyioSUBbGylnzlihwnpOy/bJKE3hMZEz4XdN9jhyCXHvlW1zBORmuqkCme28x2pUkGJ7I
qClN1BWKWYAjFNHvJWIinzLL2NZ6TVex5jUbbXG1pOZRXbhNMkk6lgllyiBYmaeIFOmZEO26TPQ4
TUHSwyvi1CnhrRGoknImeTEQIeeldcMtwzcwyPj9oC2wqHMdfJiW+cDPIhqoY40PuBij3GwqAW1g
VHcu9v1TWMnX2UA6st6+BeILnE3lH6LeCQEys2tItwndQEsQlEqMbUMGGOcoahMBkSYB9q2taMzE
DB1TDvfNNBfPKbaimYRTCHPdu1QTftcKg1eWnIdVwxKQDJBlNcgiv4A5XKH131TggGMicctR0efx
PRiykex6EXVvpRCKlDbouiaJCLL2ZFbdTSgaDb4Ql+/3zoOY47LugkwOq3dZ5n3gP883SbLC14PQ
09YnrjToXiNHqMm+GMSIuEqe2Rp3y3bQyC+QK7xj1CxmRy25AAOiVBW/c6l7Isj2nMrMxlWeVGn9
omhMG9qeNV5tGt/Sx9tgcI1brXk34qJBftZfibJApWzNG7OgScjjTF7VSzDQye01wp7yjvIqpJ/m
sH6uEeMQqHpYG9xOZimgDJBZzMIudo0qvmXKS1PLKidmerZarl81uuyJzgMZpRq67fmlqxgeBFQb
XkRhtBQs+b+fJ4G3dE5SetzdqddA7vZZhKw14E1ZtY09gRs7VL+7loVqmPlEQJejmhrdQg4eCULl
r/lQYft8N9nIWmxhqlH0x2jVqvHCgPNMaOzKa6zG12YYN31T3FC5NX4Tz1jJ4hWvz02xdL5G9gVm
IMI35ltj0ZIQgouoczuLMbl/YTLd8O/5oRE/9UsNIne9GUf1Wy55nf24rjFN/t7E2q0uvCGsDLic
yneZzDdOxdxEsbQTJ+WKE/Mqifk1t+ofazHcQaPdIa/PsconukxcLlDivjqUvS2a+dqmyInkNeaN
KuQAVFqUN1wKEBGV0ydH7DgjWYzcKHhv7AoIJpc1CrG8M6oPR52BFPuP08zTqVn5U4vFwEVu5O/Y
EFg7k/gZIunQb+qle4GPOA2sn1jwUE6YCdmvwrxrsd+vl2Su2WJgbazaYJT2KcFA6bD8vkFJoCta
9whw1xteq7r3mkiewkL6Q/5ky+8kx5F9NC5ByrfdnR2ZCQnGqYYOt22Rf+6JbX411PbE1v4eKeEb
4UySDZpzoxtLelzbb73RehJO842FK9ztZIUQyOxzkXSk1OuqpgUi4yAppeJrUFFntJjtGDRwsJZ1
45hezbGZt2XVIs+viPoajfaazAVCBQsQstnoGynSjqBxeISiZqYDnV+bgodCnsYHtYzwIbanutBw
w0KsyNadD2nWSUnwGgslysASpLQ+HPgIAzcZyn2TyiE0r1s1GbmvanCc06Qkb36yfnCPbvKGHSDK
RWSepBi3Jm+hizCxRVBcBTTGsGitEH0OvT29m2/W2ovXGcKxygqbqspl14wjit45IAnq0IzPS4iO
w0BxIFMLZ3rNWHAy35qaIW4vM66NtLUfy6RQgkxJ7Cn2Sci+nqjxo9hUv1qElxVhEUkiS2yA0zHl
/2VXYBUNCGuUB/kVj64LBnmTkYMoBEl/GGmHHBIGmFqt+UORy1jGoDmpPfYKYphruM133eBWrsuR
XzXJ76M07tuSzklUAZxv6FYMeu2VY2hdwKReo4X5/tCrHxPaOjuFBe2gm0TjnxGTZSq8qagwuZyZ
nvtAbZ7xutW2DNrISbPsUyjpXxEXyF6Bt5wWDaXuHDUy4/EqccpcQXQaUn/LvKJh7HZJXSjgOEdy
Tehj6fTEyQJHJya8Cx1SgEiYuRrzQD8eOQu+Dqy6NHpl+VEYzF1jdaabyJptthUzPGHyjWQNdhzD
ys2bkVlPv5g47JujvNQXZdSLQ7sgyBFYfIZJRqa80CpVEaoM4tbE0ezrEvLNAmLrZCiwjlvg7xgZ
aQTSisO+Mf5ZjAqSEJ1Yc9AYJmiMBrvh2ex6FZ2n4LI70HeIRBPorrmfFfb0Rh3JTGq/WO0wdAzT
EV+P5HUTYhKaG88J8UlOrAUfZc0G9NcXgXLYGWZtq84XxMFHxoHvUm7FLj3t0FGVDHR2RHpKVDIC
VWILkG0M2FkQX4WQ9nbcVVtdmURG9eSFWyJKUjAByKa6ZlNShDIgUJ9nJX5UIgOEPS0j+v6MM5oO
KppikXUhgQVxqkFpIEOZZ3VlssbKvmHvTeqg3MVJVHmasZtK4zMwVQ0cZy5vqoZZ2PQ1GDxUQUQv
Jk6yHQswh4IO4L7ZxUyUw0rcdnL5WGRM+4mV+NPyaHpl9RXn3BCkwP5RZSi+oABmMrzFyoad5lqc
eN1k7gJvqtxUm74WcUDjXBCEK0Ql6/ZCAMC65NYC/fhM4cX/3lEsFLFhxjwvwSkudWQb2NgNvLKM
CbNwPkpjxVCgZ35uqrT9uRIoKnToBpE0Z7Tzg/g4CcFDpn2FGR82TOfE04ripKVL5pEJgP5gWtas
UDQGZlB7Shx/pt2QkdQbU4EktDKJ4vMsjWEixS0nGxPYXgAi2F5qvfGNEE91L7WKK8jiLWYu1Ycy
qbtUX46V1cYmHbWPnPgiDlsAtpvhIY9nlgHE2hqy2oAt3KeDw+lq7H6mho14nNJPqiLQ5DItwKpW
OQuTyrpSEKgfQnZ0tGDcxjiWFMzRYan5hSi/aLJcOx1YX7cJzdiRgPLGqYAqWeJaBctAWkz6WInI
ObBNP6dlH20sCcpi03NskdsVkJ2wHnWyY0Upq2I+4CfTlKMap59RMYK9XHa9IeNcIUTMmVT1rJfa
V0/BSo8wszaNJnfIJdj0VeMLnPBPoS7pvtE42jLXYHYo87nqamttJp1oTA3dbCsy7xAZz2T68GhU
6Ful0uC6BNEuNPERZnLQXWmoMvOSRi8ykrMQ9j9aM2GnqFoK2zm5KWJGnog8jjvOqGeNIbWcocOF
DlT6kjzUh5ajRYeUQ0SJMCFg9jhTQl+rgD0nbU+xwVwz0pF2Uyn4mHmBfRqBrzQTHczWfOtS0h0a
VXiKK+NRrgZmGUKOuUxBiL9C21WMvEPIUKFuiAao5qpFZkLCoxafiJ14Ck5ZoWmPbYraIgpoxReE
qCRkV4o0bZnk8r0IQ5ISr6+2dMWOP30aSxe5koANzRpQQlld7UYzRq5pYC7wyrC7+2B68KQrc7fj
ZFWSSqgjOQ0i3U2IbGLMqB05COebYeK5hrp8GRdGODEtg6jHs663iF1TxTT9TpRxFagX0tA+1SZD
EwxSrM/CcwKqeVfQbQ4yfUSIMH2auGxYFHnOpBa41higOJzMNnK5utzu3YiqCieaoYakXozEZJoq
o89On6ji2u7IyIvHLWlG/H/wOXI6zzJT17Xa5PYk9M/BGuOPhoY4bVzvtExlLK+JG6VGwq4RShhR
MTaS1VIUx8y/15472XD7fhp2i8BZn5jM2eejighOogOxLUxxdbTQe2jpNxSpB0mdtSYxnA6ExtYy
00M5VqcuQ/1t6fNGDjjzxRXaJ5VAMjHyGUSLLl34eyFVkDkHhGJ59mkI0fuI9S7+04jLXuVUg4C+
/ihV1CrthE9QUve1GBx7OfcWk6jNoQaDn+bX1WeUzvOOjjDj2aagQ5+ArI1K7l/6hVu9Le7iHEZO
WZBKV1bXMhY+KjwzUEwpvnJc+8OsMmVDpaBzzLFb3XpckZbuRSr1mTu2+RJHjA5FhSlPLrDjYufx
l9RAr9dPFrE0j0AR0aN2JRLQMv1MFAQrEN1Hxk4V0BI5fSpUOofpgleNkBjTVF29V6RjYJiHhjno
oL0IWHs2i45oKpDyM2HYyzaeuT8DsnLzIkZDXJPIHS+YFPpvoiQehzx6MorgpUhCUK8ZIl3iwRAJ
ZiyqhnBQRA1PZ6Q2u1grX6uO8KasQKISmB6TXg48o4aQ1wDjlZrLoVoUJwt5BVzd49Qo1zZWT4re
gAcQUU8nleT3mTLtVJVXk+nmlkHJ0Vq0ZVuGyUkI6KQwWFw9HspDJWS8yhD5tYqWuJkF/DtUKK6B
UibP6ptY0D8BkWMHU7L4aTswh6vyB6hWrMx0kzwIhYaNc8Fyew72tj6yCAaV4On18NCRaEx3iEW8
F/UXnUOSL6HtJvwdgbza49QwxV38IIgoKwD5EGWV9D96pNcuXsuipEFXcbnkNuSMZKBKxi23Dvow
YDY5kSIkXMLTQ/pMUHuWp8VWZ0Tt0H2+VXNsQesY2GLrxpvrV3mdr+kJEScFy1uSmJtARHmsRryD
miGyweMYwQQ9ZihM7FldHVTyYza2b0bRiUybUJEM+XxOjcZiQelBDsZYEPGfrJgZF1d14TCqn0lc
YwmLCEkm/rp1lQiKRjoNp4nkDqq2CHgwLcHtnJOJPUvltBWUxrEU/lRmlfLaJ8axR4rhw7IEwkFu
2aFMJ08nAMJWxErYDVryCDou35WydlVqRTkg6U5Xu1xMHMN+5WMIU9LyzCFRjYxAYpBO5xdHTI4c
JdS2ijiR/LQon1HbPI9tdZGNyHCRHFkOStBDJo0NgVNoNyrNOo35gjdnzHaDLF/gtGsHbFauGtbj
psrZXXP8mijpaTjVBxYcCvt1r9Z7K3NGyrQkomqyLDZskLscdQPDop0mRu641K/lgqCOlBseBFb2
aaGElxrmZbKOAt0wggdLKd18xAGcizxIlZwdG+hS5bTMl2kcX4OkXGxdJv8tI0OkWk1xpaE0u3r8
XReT27C+eKK9iP5r6bo2ZbgZg6FzcDllXqPSaq2116BcFA9orNPoiABy4Z6l3GdtOmX7BUEng3rL
G9cLKGuIkFuOFVJpAn1dTSYz2GgrtjaFgR1oYO2VgIT4bWG9mFor2JrKNS3StvU0M/VzyNPJpO6z
uUGpll+J2sFLZrFjjhOeKHifCZ02rkzhj7rB45NOtjSnGAeslvBoUYBUjCB7HkiRVtf7q+uhk4kq
o1uJZBFv5M4BXdZSvv3B1ke7TpNfrJD+bVZ4LQlFbtqElEZ3vZHGY4hCdcb12jSkBUjivhtpPhJw
ybMiZT8FSEwnjZhZahrH8qDvOq+VuOe5uf+TsPNYbl3Ltuy/VB8R8KZLggTovSipg5CF9x5fXwN6
jXp1MyOzcRXnHiORxLZrzTnmsKPi+621JUXBhFdWCeohUYRTF1VrfRj2WTZnyw1yfFYLgegoO/Rj
A4VK8WFVImHSCOFctiKsU++68CtPBRaahAXYr8cGAS5RMlrkYyPHCI67niuQ7CTjGBxQBrl5zZjj
rXDKavsLYTl7mOVEt00SMSlW/J0NrO+jVWIgeeTTsEqNwlt2mkhKmlEiCh04sQGCxGwJGVuR0I/V
RrrXrIDynMb4MwX9qBklIT5yJtyNDGN9qPTashEDuuUe0AejgkJT6VSCwPGxAPk9VVp18fedxca8
18DCVmS22bEcf/X9YMM1Ty/h+DHVVuRQRTnoAnGlsEJZTZLPULBSkud6hCYTLvMWrbJszEXAidp4
3pcnxGdgqnsd93afP/pGpUdc0Q7wJHYJIN+crWV9XUn6qRcoQDfiJrHyZdqld+GbmJzdNKGkThP8
XFjhLuUYrptCAeEuqGutC9YkV29atfwotc1YoYoNoGjZteZ96h4Ch8g8crhaW2oFNRHwlhFKFnI2
86kMyk5HGYNSCY9eI+0FnTJ2Wa/Tmvne8y7MvPqIK1SSkcVySm20XeB6qrDNyJSUQyk56jH2baig
NrDPcZVfB32v6KNAiR/ia6OlHBEN9rym8taFXu/9AlWv2Up3oUBXb9a+3c2XjECQbFELLn4WbLQK
uk6ZI+IWY+XpxfSFy/LDlJFUDa1w4YT6UeCYGdvxibxpT5/gUkssdr2wLUIjmSOsPoYYw31f5K4e
8taqIf+gMPgMiTucBBjKcULmTH8Q6DniT7QQeRdRYTPiP2p9uqlC9qZW/EYswJ+sW9Ee4YRSACtW
ulBckyIAaMBmGU+asCLRrqGO9dqAV14UobVPGQuLXMm/FEFECFuxnlUKX8aXVJLey9HkY1FlsljZ
7+QYQRcIcRz6aMpLsgA1AjGXf/tOFXIHToja5n4FeZVdpIxwJqZodfwhOMyZXhLX2oT+kJ0mWF80
0Bu6at0UD1wvmjjuiSGqYuwpQ23GTkVGW6PRZtEjAo+6RkZBvxmZkksLX7YjihUJjSbmpSKK+kve
la5hDO9y5NlctE819aVVpJLIWOj49i0Ut4pGXBlh04jZ8LvkiKtr4zlp+quoo86XU45OZBr1xDcd
g6bv2KMrYBERN3d0JBw6QR0iG6UCpZM1/HfJS7BSS8DaGf8Rstvws4rH4VhrLPuhENIK8YmZQwa7
nMAs241hYPew8pvUKeZFi6no4YQHea6PxQYLdLnWvcZC/+KI6U/fWZ8ZqBRBZpprVvmG/m3k6XDb
Me9CNfDzIlSgiYVYUfNrJGs15llPTDAWhYx6JSKg8+9i2yiuNgvnCVc4JgpeaSO9mEnDI4xYIIcA
vGysc9tvOZYYknHvJP9alS0FVOKaYerD0eVPypISEXmHyU4TLnWGIkkojfMQZfm+p+Nw0cUNSt4X
AEvhuq5EfasN4TNqSx/JRFKvyVclYlIMdjm9uoVY6Q+t7FU3Uc+UBZCre7q3w4sQI5pZlGUhu1Ua
XzujK4+62W7yJqnA1/mRo0pOZE7CIc6VezAO35BO6Q1R9N9x2Kt2mhIshSG17AyhBuiMYdEOE7tJ
nbPp+jwI2dNZqfjMgDdZFACre6U9UiH0N+Rz+K7wLCt7lBpKBZUJ1JH6FZrTaf23F/oC3yCSr1Bv
2A0G/ehrbNlmGx8VgQJwSlGVwOlDqZieLWgZxs/CuGsqyq6KsCweorUOPdwWE9mYSM2jxd9Cj2IB
IWfvXRoNjyPIuc+/oSvgA1KPYoKjMi7nE2hA2a8XfhNpdm0r1l5MzbMoZbgN4+4YTv4a+WFDO9DD
vlp07+pgHM1OpKAwz3PuK7+kE15MOfqsZl18Uha/Ldg30+PbWjVcq6jIEbZhr/4bDR3OHGt+jfl8
3CrjyW5MShdlPp+IqCOWEbavHN3YgmTuOgd4rxe0exFuuEOY8y0LdrMgKrAUK5ATJFNHIqfJWzmy
PqyeNmnoqasiwe8fxZwAIsI9F6LUzgtRhIFVpd5BaP2lVW8KhcWtkU8U6JIVyw+UuqQllaPiqiaa
K2tiV55q0ospVnJlF35xqI9bCSqYnREuohsGc1BJJ84nvEiZ+4Y89YLboEUlo3lyuXtxchSxmgzi
bygVM2fEMradsZUa/XuqA2ur1DMPRFZJMjea4fj3q7buJJuBivFOH0g78MIE+2KWo4+3MJmwRTR+
17sqWLdFz+l4iU87s4WxeBABGG+k2DWGiywwZ6Mm1RZ+UOPxIyF6O5qs1r70lENvR78y2UodjuUI
BDfCRFE6FaLib/K+85dzPHQAvcIBL2a5lTCcNZNkNN9Kw1MjJj+Jyi4zYD2npGDauicnr2WkOJWI
vjFR3/I4GC6TNnKVDM8BlRmiBqLvTETrLCEeRGhD7mDrzb54jHa8/GWRvpOu11LKTjg1GocssKep
tRaC3kRHywK3WE4YQ/ywfGaxRzWKy5SwFcO6tol2eR155czJNtppFXe7wrdwg3JpZdPe5xqVBblU
GmihhCobuf7V04BHe8ecLcJ8qZk+xt8oeTPy8kyM/BI7wEkh3IMNL8KhoZAzShsM2Es4/pKSuIsa
BYtL1J877hELLazf4DQ6lP6/od4dhCaT7ERBli4HGvEWZAaQOjhxO/S9p98IwrvRrQ3AMNyA7nkJ
QmcwUPnSl7fR15sq9d6iMVD0K5Ra1KjjgExr1VajkHh3Q3uXwShsxTl0xQq57meUzqWw3BcZ6MMx
7Wp4lPExLUrZyWQQhFqMawkJsiN53YfQZ9l9aCnFoop1qGs90BPmmz6UlzIn1uWgEJ0qWvQ/gZGA
9keCTGHsaMRj5GqKP4L9pzhkWkO3VwsV/HO/ygrVe8hcz4pO1TBIB3dJrTwSKAn0s7JR3Xj8l1fZ
ke44WfTYHHsjsrZ+Zh5GCRVRkeK2b1oqeEkiOT2jEd8JZzkv9qdVbnSVkwo0P9Us3ivxOAcRtig9
x2krU1ty1Dh7hdnRA+0YKA7R5V8HA9pIvd/JpUWyUO45utZwOpJlZ4gEBt801fSJ8oSOLRLbSGhF
1CYhgER/1k5IK001KJQC5L8VIjp+XWML5WBjLQHOAGmYyquhkmVa6k6bW+deptCJwJVLuKm75L7H
6yZCRKv2QBQIT1lScV1lE+zZkPsQvElzDeL/VMAw4NpBTiLJA3z5C0tQpAwhOkqDGhfk3y9lkQEm
QT6Eolqo+pogu+P//FP6h/zR398tm2pSXv++QyjeIw8lN2IFbhYkJjQqONCK50g9nm8bkSKwViLv
IfqFRnr34Z6FZnVKethQUuYrDjcbwgA6dMpFP1kXixmwVIBY4lEvLFey1rEAjWiI/JMVVMLHVZ9y
bOa15R3HWa+eyZ9ZY/zEl9EXpE3YJOm6GL1TgacnDqzpzHsIt2LRMq4h6pshQAaxs06iXBRLyyQ7
2JfDS4apYJW0QYwA5ofIK+wPokr4CPEDq5ifd5PY0CdTuHk9EMbE2hNOsCEZhTjqongj86ahktC/
RakEstEj5EYPOqc31RR1QIjV3lIOfqU26zHhGSrhhGuzRwzaUTpVSCbdpengWCGfSFqkXF5SrTuU
eZShaBncIueuJ3NkSqNsHVrKrgq9mJN1fE3TvFoLcf4YgAgHs+R0QvfF2jxrs9P22WDk1OPiNsYC
bVq5OesV/Lxe79Gc1NWOmhRBkxOkqCbptK0AvJ4rVaxuFHR/S00c5hsW/n0QDrGR/1Ja5JCuJU8L
r0RKZkuvedihUiJ6Wiql5SKXop2YzjNdRZ5nKUN4zZT82PWGQfRibKwkv7a2dPE3pGt5OILydQNS
h4Y9HvY0peWOtMrUsWUEFlKwPuzNNTFi9bGdOEH5dXNURDl1JtjzcxnNcmraalQftPaBSgeO2DSu
g1AuNhQAw1MgWm4PO4Ub6TYXxp8xM+MnggocLtK2C/xhk9VoP8KAbnMJvns5atTysq7pVrD/WuJe
GOyoteYgnXLX1phYhwJum+7pMkHQzP+4KL6nALFtEZjXouipTBR0cYl3PqvRLEPq4Kbs1AGjF9kJ
21HG1gla9VcmRbHNcbha9O6MKf+NFO1F68evNiADyAjVvWZoO3pvsERFipFIi+fK0hNZXrDy2+zO
INaO6gj3pamSyiUbRb3pZ1MI20sbkg0r+xQsRYKNwR/Bu8099PBSb2wyfMaCkaarhO7WtkKPylTp
jINnqb2jGQlFMy7kbtWk5i6iXLQJasHadp1nbUqlDra9xttg+Kcb39KVXS7mNXcQS94DeCYyJpaV
Q+SB34iVTjvmHh32KDjUpeod0UOB1pMj8WxIXrbKSiVzJ7o9KFwqkKR57V8l6pC2Bk77SgW2tXtB
E67kVtmdwHHehB9/a1Ra65XQhPdSFbD6VaV4b61yXPqqkT6Q7EBOMHIOwAHIO4tG+UbyuFCpzDDQ
EV710nONWaZRXL1YVcUIB2f94nucTQexzV4wTWJ/HfTkBcZmTKWAvrBIXCGW0jp6we6RLOWxCl6o
hSKak2L/xRvpLzUcUh9DhoggiSzzwcJEQb4ujAfyqnwpdWp19mJU4WMuU+FGHmUCHkIhwP9GwSQf
NS8XV0P42ia6jteM3rpnCbQWS+EcRJq2CfW6P3q+2h0bXF/HPiuUfRvQx5x/vyn7ZlVY8IDlxNAO
tdTsqshwpVY3X5rYfDQ9ushs+kyGHrNCPLcXBImUHdMnXLPRlkmAjUb1Mf3rgyrxKUUQCfqwWtVt
Sm2940FAI5ZstG5f9CvHdVhVuBE6XV2VOb3RSpTGg8y5hMJIrKziJv0QxmkvilJ+jvSod6bi2BPR
6CAVN84Tr1iI9H3mR1ugzMk11ViO6QCD+PAs1rOOsFvutrhpKmMHLp309ZqOoFqglFAzbRbsCM0y
J8qMtNZVRXAkugCjO2hqR/ek98wtoh3Fzqr22vjRrgEX7ZQ1yBeys89VGLpt1UfbYdZ8eROLfNfR
Tx4UXKE5eJFmIuiVWFkK+5zsOE6xCTTvGbl8Lk22mmyi6hvHDQU34F/zqu0n2CbJJsPPkqXcjyrI
ad58r6VLsuyRg7K4s4hkXb0vK7YGPSjp+gFT9xFiIQSDCCPLVHkCxSK/ndhdJYfUZSWY5BrDnPaK
puuHiMMmlyZrbSpju5PUHvs2JeCTkeMrS7tdXVUTvHWCdgszlDcsCIPL8MPzkZ6EbgBQXU3rvgsp
nhsjtJU51Vc1iMTWkkBzW5iekTrgXBw5hwQTTgMzorGI2a/WpfLsj4O8UCiKsWxPjpKX45arkOyH
L9PUTVefMsLeKNG2ZIroHeqgn3Pjg2VridYWSRxeHEWl95+wlPgV1vXSsMeBmgBvctrgI5rOxiTJ
VOoOpijFx9rUYfO06j4JO855ZPNu1U4PydMLoHKKo9P5wnwvk090BRGqKspTiIqfMakeAUJmRtZ4
0gnnQr8hKQdhYsUN6o4wblYtYoY1ipY5tdq2ivaiV1MUiMBuDFZ/QmgxYLlGG6GTvSGq3mrUAyxK
Y/fMB/ojo4g5LWwBxqiDilvY4+ohG6dGbXO7DmjYtIWcboWgE1n12/2AvGxjjh3ABjOfAXnS0Z88
+A6MN1rrYOXFIL9zrZNQG+m7arCGLUlhFbX7rnYKtcXd2LRrbib4vgwBu/OIEi/338juQfZOydgZ
2/I8DilbQyUBbun9V1nmGhTgnab441ZGdbRkgXCBOonWWWkmjhcr5cryEFc1ur9tTcgqZVFdaoUb
MPHIFblxuFeFLFDsaQAnLnvinpPNyGDs9sQprrGZVTv8Oqe/iyOf5KJKdcEJysk1SKKjXICCoIOF
Ovj6RdArGQ65lqxa3s86kY2DZiDHTbJOX8Ui9+hSlFGGC/5xSuViX09zpqMC9ybVVco6HtASVPjG
sk/RjXdR9EICYLKNp2yji7K+s/RmP0Za46pRdNaIUbezxIejUYKbMsKeu1Aze+v92T0/dfQHi3nz
//u9vy/d/KfeZCFL06qRYnVak5xH6Ixb6bXra1j3kbFhWtYJuFa9Mt0os8U/nP/g71cy7jTcb6Ro
lkPj2ebBJKn70jWOJi8nDOeM0204LVCJmpfutUfufvftckNy4Tl7Nd+7L2uPY00NnpKwFij8rjhW
qS9cF9RLyUDAMn0xx4M3E46b/lKXjoWWUFjMZZVxSUxMYC2kN79bF07kwoFxspX+xW+c8hsQngsy
ejjnEiSNF/kS1sfpDWzpTKJl3ztnGGcpXz+MfbiGjyeuBfcFEhC5X5xKphNoeLA8cL4+jQ27lLJU
bvEnOahqboN4galggzPKvmF1UGgrD0Zx6gJbv/gvaurWJVEzBxYESLAK+witzAxPOEGLC0W2CcnE
j94eUEYDIqBszTCzTJyH3BiSdbT3IA6xvFzLz1xctG6aHEzjLkAtpJzgYPWH/7xE2kONqf8uSQKz
G1qRH2RuD0cVmRZUx23hlPE9vXHqVrMN5nMRuSJrxwUPSbvJXqIX4R0pAaUkbA+r3Gm1lfKifiby
ThZBEC2n4Kc5KA+LPFg7cdsU7bHr00xcdLtyj74Ndmv03n2k3UK5BLZ55s2NS/VrcPpnMWy71+De
vkjw4pdIbQ9ElhXTYryxqyEhcrhxSivkIrBjjUWxrODBooN9iLmNmkS4RwIhBIuhW4Gq9ZrjdKp7
O9oT0weWB3cNThcQYT2eXiJdehf7S76m2SNEK7pbOwgYPJtxm+3TFwnAD052Vb+0sgsQwzuoWxlo
C6mP9CFu4sW444wEPzbjkBnXpf3a4tdeTNSGo6WwT3fmgcIxF8l7tEmGeQT43DhG13/SsOvW2U91
KN+Ey7BNUOg76QZa0e6BcHIVHFLezBPvI4IaqslfNUfej8qm9neUvmFnoEQF9GDHJ3JMm3fsEE8W
4FTZ5AXpk06vOigxGjbVo7UJEF/jodzA7hCVTfQwwdlykx22BkVmpioc8XKdHbmHoyUYl4K4DV6S
WVdt80RqWiyVXe/lRbT1b8MD5MFRc8KN8aiyMxQYHTiSbz+li3z2NpxNQXhl+P8X8U+1S8GCYrG3
59rq2lfZd0CYQTh5rXYeZcBnuwYYfQ1nfg//onGDAOrAAtA+iOXqYJwLh+zGZb1XnGKFKhdKoz08
43cMITeAwwHfCEs/tWj8fDGsihU8juY3+k0a3I5LaHOIEI+icgZmt6Po07+zlCmf9PlmQT0KcIfq
N1xo5ajwwaDUdLOb9QmmpQSULSxpmRSOeodb1CN3cKXP+h1aG41WayUcyg0kTFSg1pJI29dyY8JZ
WvZfQEDtymlP6W129CDFnYCux7ekd4UZtxw1PFLKQeJdXctf9Wv04dGmWhmOdpkgED+LxDZv3BOn
3xmNlbjpXrwpF+sSRBvKYN5mooB85BPish4BRQW/LQASAWYYZCvaRPo22OYn/bVfG+/evtr5TuYW
v/U68JbRZzl3mhZWujPonvDNgVAtWiiHuUufbtca1+SSUOsCU7JIHtTtX0Ws86cI+BuHJpw2hFVS
QGYNX/e/vniAmB7BAqXr842Oc4S7Zx57pDXKkgTc6o5noWSvYdCA3hsXxQw9sTXOntC7lA2f/KJ4
CT4EiOrisv7ixgoQelygTqQZCxRyVbvSOUB97ESxre/aPSHA+SuDCVvrvDXN2gfgyMVFBF6X21hW
MyJ9e4eEDgTQyOv0Vb31HkBCVTKpqyuCyGE6CzeZvuM1eqDnFigFL5LUAVstwYDGeKe6dGPBjXx2
X/7RPBQgHWxx1eyF23C29tNJoInKieFggas7eD+9uYz2cJyoANMRvbMjSpzdXrW7cTbe/Btbwpux
Ub6Ffe0y/zDJI6ak5cWEDtzqhdxFcBooRZfiyVphZlgGb/qvv0Mm7tN8XchvYCNVCBgMVXqkrnSE
wBQ6NHKtbe2jU1giABYV+Csr81YBOfoV/ZWwjd5FHulV2kinsv2I9ukT7+4MJ0Ov3ENe49aGTCa3
+Z+8OSUsZaPnlqyHYu+oQCFsf5OO6+jXal7m9CJbA/TVqIeB1zLbRoDj2MwssFWm3b6l8MhdWkpo
KgiCFjfCgRYsKmuSbxHL0ABxp0tAPKy8yFa+3fTLYGUgzb4oENfWzYt1kKDh7zBBagYkvmGvOxbT
RDoJr/j2XY7u8jn88Q9RbpvfYrfRWVPPo7RAu0DiB3ljHJoGW/3K3GZHjxOLcwiIqoFiuYTmOOyQ
+Qar/Ji9Wa+c0eH1Q5Ukj5wp9EGdfw4p/oZr2C/kM8yCCpw615Tm0xLR6SEwPlQey4ItXPSb3130
YTvtErt26qWPAcgpD/6i+8ye8n18hX5kflL6CbbmLjum6qp+C15IGKu/mHISsTs75VO48umupa1H
tAx96/7EBwF8I6zt8B4HrmVdIjj6EryOnQbcQ+ApMacXyhNOq26uhg0eYaBnrgT+blW/Nm6Dctdc
AHbQvz2SliAhLHVx54m2ceh+G9H1qH3J1IKc7KVGMLjsHmTS8kl3q57L2MnchQr9plU2XpMdrGjP
tbj7g0cNXPVTtS7tCWFiPozLcV1/eRtFAJq2bq8AjIR+XT8gpuFfbDwMNIuUD2+HQXFcQcXwC7c/
ae1eDwgNXsp74zdnbIPs1xYA+6WFBk6BS9Bt5LwRLrWX6tIjk/8EC+utiHwYzsLaR1KDstZAmbxQ
8xUTk/wKx3TTxq2mEyOsPqfFRsrsQFzSsEL+0O6SxjaxImVb+crfNwRY3kuqT+N16HYGaCC0lRjg
8UymCz0AhrAmy4Y7e6hfOClE+UNXD01j1+adi6TQHjiwFT/VtbFuTeR6HEPfoxTwKgsU8ic5fFAU
zOAWhqcMT+W2B6J1a59x6cQ0XjTWKIxDJGeYHFyKL9FYBmz6L9ppgKU8rrkVowzQXT8/lvF2Bkgy
JSzA+v6H+S4fWCSSn+jSvRvU7txupbzn+3ITbNtd86Zei8QZ6QijKb0pmOGhl+CBCiY3gDC4Kg3X
em9Sx0RRlO5yZTlmJ5IgsAAGS9M7+aTXfRfvRYBzY8HVLzQ5mv/42gq7R/aLtysFVIY39xXvIjas
RF+gkkM4OAu+iwXW9VMlL8QtZdJ75oQtHFy6nd5TEBbTYfrN9/otf43Mpeead5/j1zZ7wYO6VJrl
gDfvQJZ2wcPCOgL4gcnKU2KwXUppWaFAWSYPznFN9kEWD0mE2WGgrvfkdWIOxTzA9rUFCIJBx7zS
cfOKp9ZdhHN6wykzAOJlmnHrQCr6idhz+mFjKzFGAGNZUKP0duIT3cqt5taxFRT8O5B9TbdGME1d
EVDoRTugo49exjU4TvWTgS9sO+gr2wjDD+zHZfYelnb10+5rW2LKsD2hqkOQ/5KxVG89l3OLnV7i
HZg9bU3Q+NrchAdzX+AFMzkFL41DcOLk4L8zZxKSJLbks6JqBDxb3PRpW8wJmIshRsG+qqy7hzWG
0aZttaMBkWlHXZ06hep6OPigjDAj5GVxo/3rv0ssWJyooHexzu5i00lePMme8u834b0Y3sX80iV2
+UrV2Rc2c6YYOwgSBYTUHM+G6j6oYBevQN9mxPalyWi7LfnkrG8eBrtqzDGeC80GKukhvQ8PM1x0
75Zhk5UakFBgfUO80O4YWuhOSqo9nSFRCOvyKbo8Ru/qISnq2e92AQc/eY7IMGU3eDBBc5Tja3UL
stFBZAuSytwmm2Sff3Tmwt8ld/8I+i6H+vgkZIOIpkV3VT/pz3AR5cBqrrDJWHsUy7AWEYtvw3N2
5WVLZ/FdvCh3ihn8WNxR3BHIO8NHsuQsDrbG5uEKu+Sd2h0XheSn9nYISOYu+93/ZjVOhS2KquZo
PjHsfka/lUuIuLkh8OXL25uYNT3ufJyRF/nBuuJlpK5X7PttWi81G7jcdwqjmT0KJteck/1KjuCK
PYrx0r5SKmC/bl8pfTSkfGFssWXbP6lX4S1di1/iuAaPVTNVzwBXMUmBPzk0H2ToqV/VL7tWX9qw
iXJiYjYBkWAr78vb1U+/2kWIeTfyXrCNbYrNLbDLbtGaG3Fdvlk6KxEzlA/7Fwm9oC2sLT4QA62E
7cE+caxLdWkeiDmf5mjn+B8RfjJXUYSux33wwak6+mX1kxJbJ2njc6TA5y9+ugKV5ZpjE/psdvnm
2V4CZZ98a6+Mzmv44Tmpa3nw/GxrZxyB6Ijf9BYQXZB3E1DAXBkKUviF+i7sRReKv7KyxkVos/rr
O1ondnBgWA31KtoQHokF/izd5sVmFolxh4OcfS7mSyz858yhnucfx4f0+ko+m9TYlH1o2uI5Z2Ms
3xO07MthrR4ZODyk4CLvgh/sr+Y1Afv0G927LzYB4QY5+i27j0BM2ScunjNsjBtrFJPC+Kbrtlf2
4zbCKPwWg26AZXjjm4HI9WHvbFSicyHORstgw4nY+0E5znUd7W30A12MTBjajew9wQF7lXhllQdY
hd3iEOGBuefH/AM5urWf65sCXZ+Vd/XBi8NU957JD2O4e+UIPW7RY4qX8MRyBIJUwHK2oN1VP+un
9lY/WR6Dq7jDSHAu1/2Tu6t6yPbwZHdEE0G1fK2YbSWC0nzN4sliSczMOXh0771LN+ZZPBCoCfaI
jnTbcZRej69c2InZqfcFOknY22uRlh/Nvhdry2j6rC6lQFlmGSMKy+z+br6OA1FR3dH76odnVK+F
1NGAc6ncLReo+l1wzpT+mTY4fLjE9dgYF+LbPIGGY9nvil9vrcnupK5TTgBgaUrXd/iLuaPtxmNx
YhVEc2htR15s5VRXbTs4fALiXlkR3p488BgHi5h6UPYyaHiBNiEbJc2t43x8xkv4mXEsC1bAur9L
0wEDyQL+FFjIZ+HConCNQ/FRv2KnkLl4ShfhEYLt0ZqOqdSqjoEIup/p9AKtme3fr+JB73CgFpZd
T2JkGxVTGvE+hqZ3/w+Ir8T9RKEhlMIdXtkZmB/+/X6MCCuNm5KhAhq/loh5jyr2cTxPHjxADFPK
lLwKiVKvjUbjfeszmV/UMn7pm/EWxyEdP2LFxZCzFyplFKJ9e47FqHSSjNcTFB1W55HJ0M9fImQ3
y5bOBh5v6LKGUe9VifCABMjX/3wZzOrQqoXuwJRMtgNx8+pf9kBSkaBq/Vg/eW11e+svoAA5F0VY
9AnwdwRuKn9f9OmRkEHi0FygiInAuFg1VcjxITCfiCxJdChm9lAJA9ag8KziPUXJQYl2nL5FLboL
8dmnYtEDA0I0IGF9ro69Kn/LMUkSWcRlTjcvHu93G5KBgZaphT/JnYu89XZp4e4u/fFHKbyD13iQ
DFW/xTz2GulyzVQR8R/zIFpVdtErAy7tybyYhotRt7EzYbWgMkPjbI7HqJ/jnJYx/zo0B1h1Yf0t
RNHdSopbNdTXRphi1kh1CXbyoyeAAz3FcyxI5GhU0aWyvpZG4xyPYO8E+ahw8bQ675pJ6s3wuBwZ
sraI57CPqoI1n3gXj+bOqm/Ml6IFXxn7qIG8YXr0hIbwODjAzDki6P++TQG2rtG1diUOX+YcOWJ5
AY4+8I5Kta+zod60uKxYZ5JkU83RGcbg9uIYHCsB0wlmjNHxytbpRBid4Zx4UtfGwUysYddlHDKt
jmLgnI8izUkpliV/jRSNV+YcoxLOgSr+HK0CA7rVftUe4aPgMeti0JLaHMbSiu0WA/sxKgNuw5K5
/D//D/Hzbxgr0r9ExZmIlwxNt1TcmfzQfwBd9CGRs04wK7dX4UPkFpiCjv1C9sJNnYKoT0G4q9G2
UGQ242p8/Ocf/698l/mnW5IimjodIvUffBdj0IYG5lNFHm3/6w0qGD+f0kFEFUOYBUpepVPtEvFK
/+efK/1rTpGMmEoxLFOjuaXK8wv7X+QckYjqQR6kik4L/L8Kp1gFvs7oz6OOF34SUdOn1QEb3kEn
OGlBO5mbba4Asuq3/+WlzO/x/2MH8QQk2ZAVVbUsXtE/noAUa+KIPBQwnwgWISoFsBDCT5BD5BRO
wckn3CyagTAMXwI0vO6hzbRXi5Nw54//ZTgQ9vgvr0WW0KIqpqrJ1j9fixZ6kizkIb3yMsNQFbHB
z1iBZCw+ArxonmCq/+VJKP9uAMpYPAwsJqKu/jOPMaZjNxWFUJHsQLnP6CFoKxo6SU5a7QSlev74
Dal5LwoPYEzm1DhRy4GjPXIAXCbJVklACyoU0USstETscdZXNf6RF6+x3eK4qioidZE+jChTm5TH
WxBNjrSSsm72gTiMRIzm8p8f6r97pjJ5lVhkzZl69Y9xPfpqwa7k166ZshHq4GEWetn/l8nzN0j/
OXIUmbmjifC3DEP+/wfxgNN5bCyQjl2l3WHTXLrU2PUGxe+GGVNQgjX67DIVHTgGeKNTb26GSDvg
/yDLsE8uesCISuri3O891dzz7J3CVH+sZmaWFO9JWR2mEYBGoZdwoL2z2Aa/eZVW6//8Ycn/Qs9i
BiiyrsmQOCVLUv+RVWZp6iD5ssJ1wOJo6hs5tAIdjROtljHlmU5VmLqpoWwGaE/iXFY211mVvPhS
j8AxhjCiDz++Jf+YcfWoZ+aC4kMrmHr/7KVm9V/myL9dOxSVxt2csynrf3/+v9YOpbb03Ah5uYys
ZStBtcFwtSRQGlh42j1iWuqzp/990HYRkEsMFHzMHD8Tk6Da//zR/dvlW2HhFlUU9QhD/zEEfIQl
kmCO/5e082puW+vS9F/pOvf4BjlM9ekLRhBUsCQq2Dco2ZKR80b89fOAPv3ZptniTM2FVMxIGzus
9a7nrd3EIHtiVcm4mmkjY0hMqFKrbWBwPwmQuGZAGqMPs7ePd+Ds7TsbuuoynDeThvh7G3SoN/nR
BgcERataweoh6SJEouOj3cYxlE2MGuY7j7osvFxmSozWqaBiiSvNOJmBMjnK2Id3fwaiTIj9lyJW
3oWVEHANrsu0hN0DerTC5EZzxkMX+l/hROwpoyRgGnfeTFkSM4bq4wP7H86sbVqMxip86ZMRIkGD
SgOSa7cp9kZLiN2El62jWtsMoGZEjJZ4Upwdjk4ocovnj7d+blykhc3EMxngnnYyJuiDr7d6xpgw
zpweidBEP5FN7XrQ+YH1GBtY0da9uHDM53otXYaYpMP3gWR3gpNLhjbvxrSv3WngWiK4+WLaxZeP
j+zSNk6OLDKESp0oDRaR3/Vk1lvdzi50vmfbJDeDggUurdL6o02CTO9rVXBTVJBZe1IAI72IM9DA
jCK/G46YID1aQ4y8pl7mjqImkvHoh9P0KvWrfVR3151MfaitQv8fU7JUFhGDcAy/ANXciAYFcKfR
kltpfAxLxuZxBkYF1n0JF3sGjtk+Ko2PT5wy38q/9/aaLBu2ZtP3OEj2T8YU3ShbTQIW5AaI0xeC
YRx7i2ytIoJaxhm3mdWkj1R3k3IAdxNIFVmTkqlv6eSrj3fFObcnGDIzWTVUxTrtdCrTku2x1PA4
yL9LAcn2UCV+bQmFPC7+HbXw9xrAilDbf7zdP2cnqCZthHWWaasaBpcnfU2giKlO0sqdJtC+Kvdk
w8mGr9tRj0anW/uX5kNziz855xyfbVgUzhuafjo7dhoQ3iPOjy5jAfwIlNlMZV/KOn76+MjObkdX
ZYULTG+uz0f+y5BisobTnNrCOorYzeSrW6mnmKHyL8w17T+nvZpi/bKdk05N0lLTRzhSuCAphIT9
JppvVvnmQhqQBSiFTl7xPo2KXdHEA/12+VmPd1YVHzh8Yg1d220kZ9ZcadlaQ4+laKG8iZkJLaYw
Y49na0qdEJTeo2CrdAA3bUDMSMfxkaiynG/hh2JdZYBgzqH7tI6NqMIPHoKMOjDVZ5kfY8RcNcFm
6jZFFuK8rJOhUzqrWDpY/PVxIXCZmL5RZy7tehaU1Ez2yCPJ5Zftt86WkRckITjyinoxgCKvvbVi
eUqqLRgEejX7s2KhlAD7WFLc1ItVsUOGpByoY/TsIPzcZ6aMcBW6jjHod0EZfpdh4q0Snwy2ZdjE
MCfF2tSG8SJv1Hj6xKK52vpEWAtMChedSblNnCAesGejh2k6BNHtxy1FOTMwMaG0DDoDGWWYcTpb
StNJ0limFRhiAARQw/6hS/M7rVcf7Nr5SjSiW8hjckc5z7OTxZ8aJ9SBNPWU+l8VkeGNuf5A8fqL
gfuXEpaPk5R+UUyMAlVN1IsiVbfTGBLYqcwVeOCnujNzLi5OpBQlbgdffqsb6qtx4KCsjSyVHj4V
HalTCSCo5nxN+/7BEM7NJNoHNSHk2vkbPcYPXcqcm7rCi5kyQqHzhTjFW2BocVKgljO+y1T9ilqS
O1V0D5TMBfVbPEL21pS3MVC2vmTdwINJFlqtvra5si0HUo8Rp933yWJFUUqoaV3VE+IKahaW836q
ep+sGgxbQ1N5O36vM6+aorlDfbtqOggVKnI+kTreoGEpSlqwreXXJu5cf6BPU/QXTc0xu5hwbcyv
p1D9FBj6bYCBnxnWj9JUXFPtAnMnDB/DPvlcg6m+EiFMHj+Q7kXeXOut9eYYJtF8u34uKEf8hIEF
tVv5J0rjinvWoLQpn4KrCy3kzEChOtBSCT4ZqDKtk87Ez6CWqvWIOhoMWRHUoycgly5NhzhkVhub
KHPeIgTsSDJq5Cwylz1pBpKgvta7F/ZlHs5POlBNtXRwEw4sD+d0iUKUpev6MitccCDI071EkqK5
UC1b2+jlWlPpPIT3s49z/zpY4puCSW1To6wJQxtLoa4km2hLwa4Xw4VBTPlz1aGxQpNNU1VsqJin
fXsdjJ0UtmbuBpQMEO8qbaSyJF4Ql2NwMtSf/WyCTmipqdtYcLZCqd+1eA9cGNRmOPLpKYJvy3hm
2wZ/p2tFMSY2XrUteFn7ESJAtqX+L5MwXQeEQVHHYoiHcZ+niBO1YlfPNA0x15zrnYOsOI2paDS/
Gdk+pZyAsPzwCd7fdF34EvInCkuwcliqDspZvxaryZQ+aR2OaWEk8HQAFD7o+Cv7rYmtIBHzCxf/
z6W9xvpIA8lgENtQ1ZO1QZOIMk2oqYLQ2t4I1SH1Xr/CoFp0aX2o+vyA/QHSH20CFlO8frzxP2fQ
+jyaKtj9EGAyjJN5ZtKVVDcpMeUoNukm6pVWwzji6oh7o1ld9WoGWh7x0McbPdOmmLWDu7YsJkaa
bJ4ccdkURRt0beoWCZJPtIRl0rxOZgv0I741fHTSOTVyw2sWW3eoqN8+3vxxCvj73abLGoetKrpi
msbpxCyI0jLX0yp1J0Po5BY7WoeJhSgFUoRWb+PUvOsoDiC9jeFqLoG26IlOVB1myrL9jFXuoZ3f
tqPkdsQ0YFEONhGT4nUc77X2GoyfF2OCu7DqS1frz26CHWfRwaTdMNj9k5ldZRC3NtuMHafoPtSo
Bp7st5gifBCUF1YH5xqGRtDP5DQxEzJONhUiFfZt4SRuksA1sKjwCKxtZrTXFjpvSsZYUQrn+eML
8+eEmcODmK4BOZ87m9Npl14C1pTsBCUQP++Ur8WoHEAyrORSeTye8sTP1rpqXWiPf04rdZkluSbP
k3U2fHITGA1BDOFbiSu1rTemnavryW1kylcfH55y7pwaMuEuzYYsqJ6GcZl2DVHEb7tBbtyZHWv4
ghuNgBtDZfG5krSrRFc3sWxsbNgCekMvW2tUWrXjLkIUCKTKgAM3Wc+Sf6llnZkucQ4Umfm7rcom
K8Lfp9aDpGJAH1P2W1MHNEXhg2YM9AH+lYjEvu0+Kz5up2YMI0q51NSMeaQ9vR/nrs8ygIQx0pxs
mwFEOFCOEtcxgEvoFPoRAYG1IFsF/XrR7wRMtwUFmuAaIJHkWsAojUuEmgW3IUXwi77zpyXwwesj
8NZWKAS0uak1hdrjIUsg1jASBPhd5joBM0WtV1TGIQop23zjN/l9qlNEPswEmSN0TJQ6BfRUk1An
ls4VbYcjy0DCG9jogRcdPw4Qz4GdBPSJInJCreDg+v6LaAyv7kAyTIU8F8UHm9DWqiXsY5Ac0Vfi
eijfBuB+UtG5gLicpapUrwCeN+W8DLjQ4Oab9I8TaztzaEaxHf20wU0xDNdQp6Mbe+mLH6OXC421
ibVijRqtAojiG61X5JBIKJp6ozpnrZXNp4934uzN5XBvOQqe93+sRjO9YvIQFKlLTSeSKg5bTpSD
bYkLi7Yz8UZasGOy7qVTN4n1/d6CqXbT8rLKU7fXSDqhTbRbkB30003VeUyhDjAP0INzbYRm3IWt
elX73VVvT5d25M+ZyhyhV0gT2QQ/Ofu/78gUy5QRg2Z1lQbuRcu/1VBvm+A1ycYXYy7lbJoUD1/j
Zi6Ez+yv/+8nnLOgM6DrtiyfRuS4DcwuwbmIoJj/Np/vGn1ZVvsXOmv1z0UyQTB6RvIMhO/V07t2
aJJcmQp6DDMhxeDA+V+kZYo6y7pLRgXKA31WrAk36kxn0QtaOeT5RYfGRK2hiCcUPLBycCeHKe+c
vot05zmDmaP6sx0s8sBGQeB0uRs+19vgzqCzwnfOhGVss7ZB+HUJys7Wk3rhSWX5yqnEp0a9GuWL
vf7Z86RqsO7AXth/ZG5STpJlEv1yx+FWUlqQyEn52hI2BQlpo6xJo69t+lUH/NJL4Kp6ZqRm5UU5
ApiPG4Y13wGn3QEXiiSvrmiYk5yMc06rAngKqsSlyJgqHUD/NuAHCJQ4vCUR2i+KpArRfAqZTTAl
uHPsZivbny1bP2Roa4r3IaB0Jco6t2G6FDNAgprGA2riX+fgid0PxrXh+NejUA/2QDCjpDHIWvmq
i+TJ0cRDVhavziBflYDqsfOjlqn+XNvGugok1LXMlwhVE4J0DpNS3WvQmkonmsHD71FBsj20Mw2L
ePOKGuP7TgMBU1r1Hr8f8BYyzlTZyrcsgKfmcx6xzKXZyyhOBxmspXoV0hwWiRHB2vlyfGyZ2fp4
lsuKiEpYfI3lS6OqfvbaW0RY6f+o7Tud2td+M4cUMka2qvZwT7uzk87rSXKu5hui7rEUrMLRNZS2
ZgHz1eRMx45yiOv8NQ7qb23YYImlH6SIWabo6bCrunqAxfFp0mt8q4l+JXX4Lf6qOCBH2hBRgjl+
osLLLWCRJTNnykpNlNGS+dbRuOzSaLDRRPc498WaxVsyBHzwUiXVOh2VBEVwLxryWZZ0YRg4N8FQ
ZJ1lJAXezryM+71XTK12iCMAIq4klIUy5PfB4HtyvFaC6rGox1e5RKvjpxhvjxfWOOqZIUihM5wn
zSRrtdP5vqpwV+uUb7uTr7yBa3sB9v9kKbiXOvlDXH5pFc3V3PHdnAvLcEyKwhe5sK4KX3u1O/GQ
VwD17JKsXzlHqrbNgIBC9fMN8R5KqhzxENbp7uN79VzvSkxLMZnvMx/7Y9ndQVsd6qAo3D5G0Wbl
u6olvpP1WHzlu6lMPLm3NlpIhRYqzTFn59CRLHq5fUgF6ggrpHQmvE2t6Vs86C+ZLb9NsOBi+1HJ
xtekkS+sqc5eXkUhLUkuhjXd6eirS04c1XZTuJTTYd3d14iGngJR7mU5uguYbOXpsB7jYDvaxkVf
oTMTa7Y9R55VxXDoq39vW3R5vWj0iraFecpSpTUrg37FXbM1ipUhxQ9U1nvhJONmKL8Rp95AbNvm
vX9jqO0DpfmLRNjImIFPa3J+/fGVPLfYZedYzmjMwVi5nfS6mV/rAOe5kpMoXsCNbcbJeIkNussg
xKjQNK7knNhSYBg3ZuB4+hA8XdiDM+sqrozsaLbJAss+nQaWlh6JLCe6VI3dw3x9etNxg9k8Tbzo
Tvcgy8lTkZlXQ2LfRNSTofMoYu0lbqY3YQV3Uq6/5ED2JZ2qWUu5cHeeGY4VDVWNo+mMSX9k5zv4
lvlEHBoldMu6ung3jOqQNjSgKKju7Da/lAw+11g0bLZUQ1GRlJx2RLQMv1CbKXeJDmzqADU8PJMF
5NVVaYYPcTjy4nDhdp6v8cnIS75eNjSNDLSuOnMP9Uviopz6oZZ9gldULD9P6BgHasMtcR0U+aXA
t3Xuav+6rZP25khxEuv6HChz4GM1kU+BqQKpixWOEr1WQwGAzUbWqGvbUK5uprKwKMKx9/bocNOa
K0rWDzPRN8NzMCCfV5fjTi70Z0D1GIICvQQ5rKbTtlTaCAyPvGuk8kBJbAhCXxMEa6FI7K192daH
I/kYiWZG+hE2X/mu54o7aswLjQ7sSjztmlDZ4TG8zovudozeAtVaO02Oks7ybGqwCbmoQ+GKYtzK
lbMv6+7GyYC+SOO2npobqa8OCQCfVqLUlALQtLvOunGntVSpVe33OBaHrmEvg/xmyCGYZP70YKRk
SlQHS6OCIu1lZIGwSYdpUX61d2HC8qzQ8cvMfPkFK5vPSWO6ONIupFEbl4C0nQFnP0xyNIg0m4p6
tCPh0uFQNjoqSarxdM9EE2ThCL3JBpTScvZaIs0istjggyX2UzCmsFBzxhGzwsmnoAWCF9jq2qQC
RQoijzuYSlBSLds46BFuih42HaCofowxiGiT+zZjkqg5OmCQFFvuvpip+8gSYSUYN+FghVvIQkjG
iWAvMGF48St01rGjbXNsgWypvAOjR40OrX6y8ztQ5yutZD6Gr+KuyRkKDahxCfXCHd5BTvLuUB6E
+eXB9u29YdfvXVTcBXV+JzUCLYWP5kmnpL341tjKs5pSt5gnxVM87GAZLiwT3C2Jg2cLOJJfUuQN
pNgJ3dDgtxL/WsbUqgUcoIXGRki7uUkMZjW7Ge9tc6SIlJ2c+wEg6Vv0rVstgXvoh1d91L7gujus
8nbcftxdnr1/FMtS6Bw0ZCvzovqXe9WsmkqMJh2S2vir2qRHDvtPY4njBSohfTTX7eTsOcQL/eC5
SQrxD1aviCnQKp1s1ghHGCrBSBUZ6R9Fdm7yJCOen1/oic4ORwYzTDKchJwB3/x+eDriIOD1Tu72
o+O2fUtNFCT4jGpdoikFcjqgm+GdU6vXEbY4lXJ5pnCux2dQtUzOMVHY04WjU2ZVVvYGGQVqONIK
xWmL/r2XzCtevkEowKLPXvjBdE/nv8aNOlmBRLySawDJNsHHFkMeIepPiYqllm3u/Uwlg2UAS/Yx
oukhZy4yzKetuPHdIM3fikDct2HgwRXfO2MHTAG3qc6oqVDIieYHGIUEFBBnfbsaC/OgtWDgErrL
dpxzhKm0VDErRtYwVzrJ46uWT24+YbgTWkvFsW6yUEbI/6Y2CcKcjgJ8fL0WlhbdV+VdbRdo2HWK
BmQxvc5Xs4AMRv3XgH1vbD6xlEoyE2jDCD4rvqvhLUHuZSbyxZd6hAtzxg5T1bUGR2+lBLhmB118
bTNJxasgBqdAFKrJLLFS4y4gygDGUQEhnPrRFssPXAgQqIu0fKeQCjCpDJt76MDyI4zoAx1LA6Ef
yqGvNiOaf6sUAXgHhwptBQ4FuUerw3FUpogyrYNFO1Bj28VPU1JC38hmkTg1n1jfLsSMFfz4Hjw3
XpoaS3QHvRtNdb5Hf7kHI7kxsjzpsOHVyTGpj5mZ7sde3iYKdjX/X5s6XaJ1JbzhAuSjG1qQFHP4
wjkxdjCJy15IFw7r7CzZZF2FLgU5Gsu5349LrtSyqPSa40rcJsRNL8jX4VBs5nl7rIyfFRxZJyrZ
wQ1fOMxzsx6iNISkmGqxDjuZIps1soI8pXsZSPtCQM8ySl6EuLFCZ6+UXF+ef3xiz2/RIJI/G5v+
EW0ATo26BY6hW8c1BWD1AarMq+KPz0VavwvGEKhO6483eew6TudZsz6WWCdqZetU/DM1JVR/HBTc
eEjDpY7JYYfGkWJLB6NRuV5MwnxoYDPhBdenD7Z9wO8WQczIHKHu51RfQY25uJMYqBqKXakzzQQz
0mjaOiPSBkMqoE7gPGJlxj5B9Eagy6cobtqZpWUup3raBn4plpbN/dZTlYbXALHtfQdHd8W9so8i
+FIkb5ul4j/UKYVxAiZc5mhukamPg1N9yqV8XPhEYhE0r0IRQhN2pGSl4p9AbLan6niuPq8aoEkI
ADEJK5asPvMlHP/PsQ11wgCO9/FZPdtqabMaqSBS02hQf2+1/eDjlRY6mdtX5Xs6PjnQRhJ/2oGv
u1H1tWhXMfWO06VA5rkGBA+IQCYBXf2PlUHTSWNYqmbmQqh+jycunzM1r2MqXrNZgzHU5R3cn8PH
B3tu9CfzhOJdnv8dZ9e/9DyyUycIkiEfJgwhBbiapYNOax7668LwYlu5TYvqMM9PPt7uuR7vl+2e
rp/jSU+7wpAzCpuHrZ3SxmK7uelV5bkuupuPt+WciVDjQmwiEmNZSq9wEioXvY2hB6ZMrpbH98PQ
9asI2XpANFatU4GNS/ndwMyN7NO0HeWQWnYbZgZxQ4ULje22tTAaVwve0gL6kWkOt3Gg3cGqHDIf
wCk+8xR6Km+BSS1WowPL843PMRrJtaoiyxuw3WtgDIYx4BxjehQtSJMpeaBvhN0LeWoT5jvmtJRF
U23SUK2Nc9vzsbjEtGMZ2yfK7nBeL6hGqiTWGwr46wUrLwLGBXN9KT9gs9FQEkLc2Ve2QWfgcSca
3PQwhkRKtc6N/nM36T0mcCx7FGFskXvd+GYAybkHfomnCUOwgDGRLAMVhnCiDXd6GnrzvLmqtWeb
GfHQ0DawVFgH4fCsBxM2WOIQF+0Ndg/l2kqk/ZAY6x78bCSF36WpHtdGKDw8ZsWNUYe4RVH8ikPv
hSHm3E3jzAbUJB64W09FnWlaNuguS+LqJaurQnvuwFEIWX82SmNPwvdZYFF2oadXzzVeB00G1RAW
qeLT9sT6MsC3kA7CTK0bFeA9sltfXSnNsoKEG83uUMqcgmsixzX9GEvDzL8Zojh2gzh7qFvSmqVK
2jfDtUONv+d++YLeHnOrbprREskeFi+8hBagOtisddpRAqwY0CA+vi/OVAro1Fig81DpbohVntwX
gTSmaCpTmEd+tkE/RYW7TMR7qJUbPeOo8N8qFxFFfdIIfz2RQsz2HAdh9lgQIQ8oRJQcse1aemGR
P+Cqh36LUqctrgVU4sJvx9IjfcKp3jc14PElxEshYUCRyrM1tIzva9SF7scH9afjN+hHRAPKPJmy
Cf/MLeaXHs0xRzsTqpa6gxqvK4LqoNTsgyiwsqjVYaM4frkqMtDhmaocQvgKrOFzynsDvEFEnmyj
hGUA1Eo7tC/0Q+eEGIi2SR3NswTrj8BsMBhT6Xd0tqUdXrVR+iql1V1YUBht6BQiCzxOajjejTEc
gD/ehoO4Nkh9LTqfladorKd+k4X5u0i4UFDqkbll7yNuBVbPT7S5vce0BrWPLn2/cE7lMz0o2gik
AgjcSOycKjHk2A9MwkYZ+uwaI6WEer92pNvwZQ/nZzQinN1hKqJdH3pOD3qgiJPp2pFhN/ThmzxW
6i0JNLLbKcQgzZ/9OdsK1ZsyvgYTt8uYfsUfMl/3ubiFjgr3BGdFpyTGkZvcLUbUSasYriq+ndxs
I9Rxw47u6awAVOaF5aaJo+O2m7OWsjWvUHHI0ULiwnPmC25K6AFQA9KXEqDouplr6r9Tp3j/3FRa
iNbQkdZyVaI8lbR724iec2RIC63VlUVfMleyJfsqcb5ZPV2wGbdvgSGvfIPZTN65CNlWlfkFYul7
4AfeEMB+CmJjFWjF3TyedNYjNphf5kmhSLXnpq4PStu+qeT6yJs/d5GqkP3nhzVZHELm/H3f7ZxS
kCAP91Dru1UQ9d+vfVm7cRgNAj1OtkQLKUmvKyxTHOsOO2SWjxAB6WI7mF+lcKd05o6O8pe8GL9d
aAvnmgKCNE1GtMKi9jSrNpJMSBuhZe4QFylYSG0B3vc+C5phy3qO8xM5d50uYeI591/U2SSZckFZ
cmbSQoGgjc7cmEf00wAvdtdVlc0TNKfg8vVp+WRaIIY7p+LcICd1nbFaT9SRLiJYy5fu4jO9P6ES
cjqEcZkhnkbfc3LsbZ9FuZu0mEiWeezqBQwzC9D9SqsoryooRrqyjQeDe2CT+SHw0Mb1ywLf51DY
WzWPb/y2UnfaOFsAdg4QQny5ZGPXtYN/DS1zhWHSIbIxDmVusWVWw5ywrn+MYv/r2/C/g/fi049l
QvNf/8nzb0WJ8WoQipOn/7V9L25es/fmP+dv/ftT//X7U770z4+uXsXrb0/WOXKY8a59r8f796ZN
xXFzbH7+5P/tm//xfvyVw1i+//3X6xtnDogw1crfxF//vLV7+/svTafj/KWpzlv45+35EP7+61G8
hme+8P7aiL//kogg/QvR06ykPK5G5zbTv/94S9H/RVSGKDUJu7k2hABOXtQi/PsvXf2XrKgm+mzZ
MecaNG6GpmjntzTrX0itEVEhJjRmnYfx138f/G/n/ue1+I+8zT4VUS6av/9SqdhgXPplLcdkglSd
TBUHgQCG5NP7qsDLISxGgImmAtQqTdCQzNry0vvloWm1cC26qK3QWs8PTz+gp1vWbRbgzSbBp7Ww
0KIz61s0TiHwp0KubfbOEzPvftMW+hXTmGibj4B6LaV369a+qmup93Tq/taSMn0fCgnKxwiHXxnH
OROIK0FRS0CY9Yll5hBYwFLVcRtbwU029a3Xh/HnUJpeaMTWIiU+5TIaUX7JJF/NWkLEFv004wuO
kZWZwOtMmMZGvTEtj0diZ05e3B4fSvhrTQ/Hh3o2pd3enop+xUjYoCwqzX++ELUUzP84Fb/8zPFb
v5yl46eOLyIf2UZ4LMFjgXS6tiYfhkpSmd3L8aEP7Xaj6+HBmN84vnT8lzDSeAQUyrOv6b0AGXL8
YApX9Z+HutRRdHP85vGt49d/Pj2+9nMz+fGLx+d/PPx46z938PgoiIDUj1E97ERfl55sR6V3fNTN
T4+Pfr7RJPI/r/38HNN57NVOvvLz7eNXjk/DlJiDHKUUzM4//fP3j+8qhjlNP9755Rd/vHr8gBFQ
wIetBfsXWRCBqvDHzp7s08/t/dz3n5s6vobbYoMrpM4E7t/HUw46Z//4PPRtFQNBovvlOEJky4//
8XXKvV6PaZ3Hh2lq556ZVV4a1MX2+NKPD+bzGz8/8uM3jp/+8aH57Z9Pf3k7aXA4XbR6Ung/Hh4/
dfJzx6f/89vHTfyyl4EgBc+kFSSEg44FZFmVe8l8KMdPoisByOXgATY7H3d47MzPj6YGxw8dP358
Oklh7PX3x1ePL/z8pckUfOn4PJ1//vjo5zfzrHf++c3ji7aETrzNVDyYQgkLEKnyhEIdLsSnfz9s
/bz2MkWtvOP7Q54lqxJt5KKXAoynlERbda2FjZ5ErXui32UM/LDGMmCCdtt4edRcWejyN5aQYAZG
w7KccnaCEFOGYcT8UFGy3MPulj2Xi+6/Hx5fDYW11+Mg3B6fHf8dv3j83M+nv/zk8cXj28cP/vze
8TVfJSmDtwG2acGEoqnLiq/dCANo8us9JRwaPUVKZbdhQSpIxRfG79I7/tOagU69OHbt5vyqgl07
RqS1WGK93Hu9Ew2ebvkwlyZ5lYxkK/XqUJDCW6ldbXFlsyHzyKDXWTPujn4J9nzcx0c//x1fy010
L4WKTTPSy9ybauL4oJNiOnZW9DrwcsYJxXTDutK2QdjjMxLwL4WZvYkm5RBlUK6pj2qwNMEgGSEi
7qLU+5S1EJ6ImPZFfRVBrOVphneCLjgKtUPvNQ7J5MVqL+Be2aBFkg5ipRmVALhIbnrWPG8NnHYj
oqrfKe2ToXWvmt0quMYFVFniM4qHDKEIx8H8I5M1fzMo04MPxMUsW9hFFZ4cjlw1niFZ/zxq7Fp3
LbVdanMfbUd1uDZMap1ZKAAGmzvvprSPDtk8/Pli1Mk4qIfTZpjvoOO/0OB2/fn0+KgeJQpGM/2m
m91Bjv+SsG6ALSo7x0rBu4amLHtScFvJQtqatVnCUu+5BcYMW2UzAKci4UEK1f2T6nT9j4aozVfu
Z/M7Pjq+VqU1iKeOfEUKqVkqinRrz3dBOWocc+30SPH//fz4qFJbVJbks0fX1tKVZHWDl5QQrcnL
lHR4eRivo+Pz0OatAcNzaItgN3PdEoATmY2uRjkn1WT3krKUJ33wfjwUleu0jboLJ+pB+lr3ghoe
SFBSJhQE3IBh7nhJodg//lXtToeA42HIZnuibmyv0SadJRnU8UJoIAaHSSO5GuD5sQqHNbTicoAm
yYzGVXDhizfjA1wwLdw1D8MXG96wv7BhRuXL6Sl1pe9FuA20FeYFsC1piskbpV7Jp6jblsEL5Xvl
AK3FHduX9TetvCGZpTeuGq7kcN0N6nJtddFaxYQTo6rRoqxmGU03gfxJGdeV/tb6r102/3Rck2pm
UblOh5V4wnGtZm0YEoJlwQ5UzLOHfWujayBqt4qdlVm8hOMum95VdR0DIYTzF/UbI9h1IM6kZcIS
KFl2drfpdXCHrm5QvLbvgmfr3Sx3o/GIrWjRrmuFrMF1YT6F2rYC5o8RmLrIxr2eXOXhdS3vSnB8
lKcJap/wwcNBZDG1YlVqW7ycLFVaNHQ4OrsVXStz/eROspcaFsbfh5Islgpsun0B2qmAOU6u/PIW
JFCWb0iQSe3VaONcv+3b5wz+aRt8KsWb2W2pe6RkEkctPBS2RuQRxLLIPoPBl4ylbbt664nMC5J7
hHWtvvTlm6DzcBiG7+fbrvbaB4DCii2S0zLZqckVuLSOLL98EzrLhuwi51c7RNoTJmXZpxGZlMoc
dSvDgfuupkv5BTiH5A2yq32PTTp32L7KddaspNT1kXSHa2Qes2Eczu9P8X5w1v1tQHj1UVxHK81e
Bxi++Dg4EXHcjeZuAGQcEr5fGGRi4LikQNWvcchQIrfwN+Z0Zatf44l5JN0kBpXYPzh3hYS4cGvX
23DyahBD7T6OPEwaWlsjihEv4uR7gRqtuQ5oR/vSmc83nmBysI05NkpnvxMNw8acPkyimQ5Y0wbL
QFsTKNG77VTuje/cs7rxFk6kxFYVFvPCUwBp3OXJDvtpDQM/ZJo5DtJ4LgvMtleq5Vb2LpbWWUZh
+hIaFj8mvgCVwsY0wvcip6ZnKYGDx282vo7ade4s8c9A3CKDsh1WCFHvMcVTdPhK3iSTaFg1OwCf
VD4OsK+KfQocqWbqcGX10wKePllPyJ/6FQUFi/XwZXgM60WMoxGg/DuhEuyRcKC4MrAFijfDlsMM
EP4bUMfFrp/2lIgq77PbBLs6LPpmq8qrXr3vsyvL3MgHVVrpEjyy68i6jV6w4SVaYnaeYjIDX2af
Hc1ruBUQtoOeI7ghR/fTkC0mWIHctXUMjYu4e7hS9A2UNGtcptmqp7INR1CDOPiiTjweQ9IG9tvO
mtCruP4KpxPo0yJWDq19KyBTxC6ikQkA3RtQMucRiCc49RszXFBAStq8IKRee6G/LpGufIZQa1rb
GK+EfDOjzupl8YIZHA5AhN00cyVXK36lAdVNGitdzfhgGrN17dxoe5CwbtFg27lhHLfbBSB/EJIL
1DCAOdiTSMI8A/HLIwsnEvLlvkU7/1K1GBNA5W3v1TcfexJ4OOwX6h2My1P7pi637JPfbO3sSsU2
D6O/ZfBYPs80nGirkQXcy+0asXChPuT+koIvh64Y39+uvzKREH9to5sJw+52J72mXK4KriXstia6
6RZIItAULKPH/Dm7rrzwFl3uWkz3IcR91E3VF02jGmXVwjY0c+Zwa5hs6G209FoZ8OMF5LsPAACW
j2OxoZIEc3Mnpc5sJm7ihEsaQ0e+iNoKSoIrPqGF5/x/K56sfYpnoauv64ecUjN9F9xNe0jBk7Ie
nknW20ijwN8la6CVeONMxAVBZnvmhLhZRZbtNilj3ZJyGodI84Rr5gLxQHhVSgdDwizqoE/eON4B
faAGz5GvRM3AgPcUrCAu8pKPGzjv1cu5Mqd4QKF3wDaNGs0FCZIo9tp0bZnbvH0I4u/9+LkDRMh6
EhOm56wBvC2u1QAvgWEp80TeaHgDp9vUvp9N1is3wc1qcAllFpFXyquoeu1LLBT2TbLlDGH0XNuL
qlogTcfMOw2p5Fg4AtEStPRF92a/spe34Uuk7/n1ZM+CJqTQuINwtggP8F23/f3/4e68tltFs3Z9
RfybHE4FytG2ZC/rhGF72eScufr/gVXdru3uHj326R5VRSEZIQRfmN+cb8gwz5adsYYnuoibRco6
m5zUskDi6F0C97bGBCpqnCuK7Lqt72QbHd6VYdPVPzTc3F7ywdEveIht1QdM2cYVup/7AdctBHER
XA3tTLONJS3NWEYdCpM5w8Gzdw3hLj0BswyXXLlk0xn8l95yXHcDMM27qRfzN4rVR+/4Wb40GGKf
QjRCPYQZ0Mq1wf/feCEsYbAutEeqDojZYh29AORlIyW70h4/Fp/5svmoVrqz9UWUo5UTpbsLwDaR
AOCmgq3zFulL+CIqaO0g6K49ttCd0OVXnR6Z1atO5jlf+vGRQzsgJKha106EG4zjXlxj2cq3OFhh
j1ijKeraiCCC3wMxhwoBIVTm1O3K65ZbhC3Rf/MpRd+rdX7GHm7Ck6+96pHlErbZkLK8cjUsg53q
AM7jSWh2qa7a9DTuFOyXJefdWhQ2ZjzyspFX0stWxSbq7no2UpdLbwPfGIzfh/iM6QUOdNWbRzdI
dtkDZfkH8ebtoiMy+OhTJzqKCCc0t7Nbhv/qIlkHD+Yr6tD8TXpJIqyN7PEdx0RvCUgHlX8f6Qab
lZaP0CsKkrTZRegED0iUwG9HlVZ7EelhpIlYPd2kK+DX9kl+rk6pk67ai3boITxcoj0K8GgvLlaN
ZavcNFtDo7M6tZdy667vAvr5h/FQnJQVggiolPHS8pdHuncy0V94CRinvNYuc8ZiNRIgDAj/Q9hf
CAtWOgdt5b/WWw20zduwxO11d6/e+kNy6p3JgWRN9HGQcYfw5cW4Au9oRzb+ro61SBYo/B9dG9U9
J3WyY7yyVrIdXuqtjtTkNTrlV+FX8Ajw7i28WovwiojlV/HcLfOttsgdZELrV+9Fx+jEsa6Uv8AQ
aSFGpTgVoH0KZva9fmEko+lwh3FpQ1KTABFBUSo2GDNexsfyYPp2vo1OwkZzjIN2zR3DAQK+ti44
4K2MV1RWhRqJVb20x9fGRh51IdiMUKINOFx/FcBD2CaTy2vCr1p7a4KSbbynOTyH1/rQfUUnc90e
ireYqIfM1y/x61dyCh6Hpfvlv6a/k43InWCM0fbavjla6ITiTv6UPjXHVLZXzV28BQ96ZuuMLQuw
GGyv4mfqcKCIbdwN75Z+cUUl4l7LPNloXzwkG/NNvZWvw4mBkAFSfStfww/V7k4gs/qnaB/t5Rs2
0JfiQb3hZ2JzU9fyka09Onh7Ld7zyGb0WVV26pAr1A7GRreznf9ranQY+/YIPUGEYk1boxkLKgWH
+gV+oVxJ8iBt0jNT4q74pK1mtzhdbMd9uKpuI7rMjGUvaEhmR2an6HNu93hVnsGC8W9PL3L6PRrB
auhM5hb4vbk2hqU54pX4mrEm/UTEvZ6sMuhMuNLq0t5kjcKtURd8LOE2oQnLnPE+vodPAiLYeM50
iI2sJHGhDmskoGscMW/Cu3hkXNZtbdVvBQwlTulF33mbftvzQIZT/7t8RRUUBuuK9p5eMS5QPjzk
ve3sWTiPK2nlbTJmpFDaVOVCfO6UX9Fa3HrbYDtpwy3aYjUulZ1wVI6InC6NR2p9hHZIm1m/pxIl
ECaZKRMz7RfUNHVr5T8Mj+LaOI+HZniIjuWekEIDfYBXzCs6KUsULC6fwUPHre7RQ11Io9MRKu/C
c/AwvmCaywA4jxII5zGoYORc3bJPJKoZVMSF9t7wQaSggYkwfjANvneoINrqc73FBQenuoX5Vp+R
L31P4qUg2N2jFdnmG3vlq/9LO7RnvZ+uejygYFA9trXdlDbPvX0yXsRbeY5yOxrXycMUH9yl9+LO
JeIvEGC38tkOh/GFCbF9H3mMKIWn02DMwEaI0B0rhqVhiZFwuRh2w/IdQjNI4UX/qJxMB5MexgqQ
Z8vyzFjKNHkfk2M3rKtbfGbIi8/dkfsabUS7WAp7zB+ls7zz6aGEQLZ0F7cxMPED2L8tHV8FimGj
+e4ALGO4wTrhLK7FE5BtRP6v3ku5yh0sbJi6GMaevc27j0K8tsZNxd30D/oBGAQTXnjmunuEVhgk
RaSSWY29FMw478bv8bVGuOa39Kqd0RV3whXA2Jd8r2/rvV/Z1iM17c5YNuGSKU2+EA6Sh6HR3vqN
wvBcbjsbJ/C99GSuizURKmdeX/CTeCSm6D6RoSnu3q7dZ+tx03y2jBMbiv92YUubcBU+BQ/Rg7ZP
V93jCusr0M00gUmdzZFvLT3zgT7rPpNb5AGqn0qA+cdSfB7ehrf8Ul5xvzvVB6RRTsaHdfavxpN0
LpFt3qILs05OJprIFLZe30OsZxBBpTsDveYfHarzJBxu68/yW3wRtGWYL7p4U1SLurWFX2K8UYJF
RAiFjcbil+kfmWnE58pFG3xFXLzTd9EyWFukdxEzdx/ClXQizKTVyjdLWsQrxmk41f3V26lba3TS
cCWby9H4FIfJlvEBfVieIiYNxrW+Wnht7HTaEQLi1+zReuEi3r01AX4YYn42Z1vxFFzAYFJYG7E+
mtNuwpSIzDrpr82f9yp3oUBPJFdA0smcCgrznjSlqOa9eTOYUoNjYfjAKoQklDqlk+fNnIn6fjnv
eUOH9manqPachZqvxxTjXeNbudMZ0hMKyP3W95DPcLt8q+Q4GIEb2ErgntM22FfCvSWZIyGjREll
WbRysBnEzNuZ9Orp8gMBxx0jyjai6J1lcvLrMkbqZt6wdMGXW996hZ7tgFJku3mvqtA8HJXOkUGo
7apwyupL8VRXKCvMuObdqBYDZoGO4TKusi2I04UcwD+An+WZJfY1nkKGJE0fs7GYNCgUFrxjSD1p
UIpLqZIbDHQyDtL0Vt/57c73pcpBI+VdqnWyLzhfhT4Rdd57FKj6fgrKwX1E8XHIdcKg6YrJalER
EEOcIbQosLDRwNgazMKJQu8kdyGcydFuSq+MGTi5JsVTkDXPXvoWIfgmGhJbs6ZaijGVR+bdBui+
nQWIDidzSnfO8c553XnPmCt0XVHsE9dL1iFaubt5gxd6sQNk/dfL+b1caIJNCX/eSweceBqpK3d1
oZW7dtrML+eNmJO4ajtWYHMedN7kglDIy3lXdzGub3DTnPOyf3K18igj41QEbDtfFzYB6okL+Jtk
PKfM8PDPPa3xyH1O782bHy/n4+aPRUJOYSNJh7tkZiS6q89IrD7F3rSprTIARA1dVWSeqaVsL9Wy
vLPKU1xP1rI9ScrdYInlrpCUfh1m4ylxUezyQkduFEYilax4PlVx+orK3rwXmdZ+TH0szsf+kol6
il57QZYxKRqj3UtKc26KUsJACRrxKOfFriCrTo5Ufwan22z/vJr/AKbAcAKPnP3f3pw/9+f1vNv2
Sys18r0yknMFl8O0QhK59lDVQZpS86mNzfvz2/MmpVa5i6fN98vvvxYIY/VFi73dP4+Y//jnLEqD
+6X9/Scd5KXZYFWYFYZit2Ig2eA4tGNgUQVdyNUQkWVoUf1VdW4vfdDNaNuC2spLS+pfs1gr15ml
br//Nu95OUeZ48hvmD+gQPvAZGk6wbwpZIGHhtMiBhB5KzvzQfOHyF5jgSDNZcTp8N6IOfLPqb7f
/fN6/sD80fmkoRExDc+73+f7c+T85vfHvz/z5/Q/D+81L12VZfv04yPzF3YGNK2uJKf9fZrv435e
2d9e/9sr+/7qQsPuXbZCKs/TfZtP+ber/9uv+7M7f9L9vsd/+6Y/u/MBf36g1bDO1GOytt/X/B/v
yfzNBqKDfz28v33z9+/88WPm0/7LFXx/xXgfa/VGme61mooa6TT4j1Bj/mx+vPfj5Xzcj/eoAZDX
+nEaaS5afR8+730fM58CU15WYN/HfP/5373382vmU/w47Z9jDGV8rKm3rZrp95lzLdYLhww73XBX
TxN5M823819/vDTmCifjM1bw08acq6jz4X9253fRt0NFSmvW/+4U8xHz5vs088u/Xc1//NyPC/uP
p5mP+/6m+Xzf7/VTFWwG1Pz/ChmSYbmD5fk//8Dl/Atk6PhWDvFb+vvvsKG/PvQXbMjQ/oc5a5KD
E+GYQqMFgvQXbMiw/geoPoq4SFP9wf/8AzWkWP8D4QwAKuQTRf+JGgJsDxeN6q9qiIao/L+ghqSf
1DJLBLAyqXzDdoY69BMIl4pNWCZ+NG7ysekmYiEwULViSsdNbRDA//RQxSLw6HZRWBraEJ0LnMgw
F2ZBAmPQf1toaappTRrRCP8LOUX6CRTk4gzFMAFI8zP/VQgECUUf+wZMN4Wq2cmGivRYi0OLVndn
BDOofSTl86DCBE3atZQYJHt1pfpvUO2fNEMuwoTEgYq+Bnb1X6DaNWJXRFB+vxlqoE4icynsMyqo
Q85NMVwouxSgPOWEpcDne5ilrNZackDCixhxiSCYUCmVnjIDa8CwVm3gKtQZxfhOXV8lDMIonWsW
fPO/qeRNUMb/GxBG40IOQUbYSTVlXvxkLjbNYAbtYNQbTSGbZDUvrRHnJF+VTUw8aYe9TiUuCfaG
H4oOktQakcGi1cfXQORX1kJ8ARbc2vO9HiN8ncWwRFukBtosqyiDI2CqoKvfSuK1l/1yF1igqlr3
lZukoCJa742Ur6n94KGmaL3JWy1g0RqtPZE0QNLIgy0XZrChukvmj1VDSf6kb+QlEPJhMcCoB28L
ANLMH2UEm2xXlSJqbZOZdtgtBwMfdMsjOy1iAYXBh5lGR4YsihVJh/irgPVvi9+RKYfYt7mgYLWU
dGn+5HnCReg9jEkzjokTnSeTYi4TaaZtBPImKvnxsWuaVOnyu4GjVd1rhWO0ROCJSDgyapGj4deg
Nz7W09p0J6ejS5gVenjBih6G39gEWMt6MBbyEmtLFQVhKfL2uaEsJQysseTGHVCJf3mpEeCeWqR2
7KrYBsnel+Vl4bZLWrKSpuavZbe5e536CzCbvCimBu7KxJ9oh4oYO1IfsBDk6ALC6CTao5vzEYtq
5CihGTmD4FkIWJ35+ACQWWvtQi46LBgHoNbUxAF4jKsgfFYbr3ACQ8B8cKBXZcrBCOWIMmZ+KWCC
YWtJ5gT25Tq1qLa6Fsjq6s7ySfHNs6qSey2qYV13JMgsclRajgdqVHvUsXL5Uzewc64FvA5R1sam
BZmiuZcKrfgF8X5RmXwJ3cEztWuhsjA3je6l0sO7lvonlioOusD3Ehi3UpABdxPrCtmE5K2v2bmh
VouSat7gUbTnJCy6vX2HpUtQhSRXlPCl16L7/JdE4jG1XbfqNfUJDdoK+DhGciPMG3COmN9SUGv9
FlUJXWDl3lU3VcR7eAjVZ8EjHa67MWl4yKdqiu5OlOIGxr0zcrp1MfpfRu4doJfeZNVc6IKGI3MD
Tkc3LcA6ZbBiAYL7m0wlHe/OTkAiwGDwKOG5LCK/OLkSDTFlYd5JOn5hKiW9OBXhdmNI2GUSw3Ju
OvMv8AJcRrN0eFI79NM8i5YaluQTxRaZnum5j6361enkr8ruoITdtRuT2BakAvoqjy6L4NxVcEty
hqVSqKLHjsyW2zvo5xvbtIPQ6+ITmyqNuDCV/FJB1l/COHMszT22AWcYTDV11KhYNtnUMFrDW1qA
PRaGl8DvKLPY0brxNWwnL09xcvP02/MY4HhZ9RzvgfkfC1zjtXzlFjDZLWE4t2P8HELz3smd8o6E
IwYDwxCtvCS7laWOHU/3iR9RvsxjAQ/krntOB62yc0GTcFDEUlzEhih0QRFkCq03sJDkRM3ohiMH
TJqYD7LO3JQCFdKisnikZsEifhrGMxFiQAUXeiWqGCjWXXawdLNaAOohg5A5xpQGmQe/Aha0Lbjy
2ROe0fj6aDQ4x4jaHcqCyl8p2UaNrY7VPDcSI5sZono8P5u8oX1kVnwfRhE6jrnOMMYtKhmKRUMn
6YLQWpDDQWVOh70h5dJRlNT3MmGKiOJBXkIbWDQDnt5hT3cOzy2yLXZYM/2qEV17fiKIBYOC6/zl
2AufWu8/lj1jxIAzp6ly1SANEjvYIPEHRdfj101FplSm9NPHnN3vonWCuyMwHHORQSXK8rmZwidH
4RH14wybUIPqfnYb4WGow+SlEN0lpciX8xcRpdCj+53WKGQQaOzrWAyeK7M4K7hYYdXIY2dukJde
5z2OchXY6UjXaCttIVlvIWyPrPB+zU1k7BjNYtH7qjLstmLqdMHorUypxXMyeIRjYVJQT+9WXOIM
KkVfssgElFdMHk3Y9xTLIrq4FJ81DXp1iwNm5UVQI6ZIQdHh65dOlFlnN2opRpB8WiSigyJu5wjJ
4NSS/OEhjb1AyXGS8c4viosJHKqnGb+BG2qKPX+sG8p/6ksVYzxR9+52bpjuwOQdeNGX4PqiI4C4
GBSy5tlYvdeBS74X+UQsyZ7mVqRYDCuw394UHwfwkrK2yywhyjzOYmrgFYYb8HCTwyBLrd0UfrTQ
EaQ3G/LWWUnbLkNGMkHP7nJsxXbvRauy1V8nFpglM6gk0xCdlaOTJBABxYGVWQF8e/5bnuS7yCs+
Ut+wkDYCg4JbFt5oxdJMGIpHKPyzKrlQTydqge6kwbM+ffOQgQJronOipPecaRVC0bAIQfW1WK9g
KYuAUJZTSHYthmQROWIGeR48SnWYH4A18jzmnbAIHcyqzpKa5lTCw9/oUtCI8+JWcW9dUylto4nI
jWu8rGUPPanmrvsgUdUIr4W+Eu0AF8t5xpZQBXUay/8M/WoF971zYmS7KbwqK9XVbi2/3mnN5D7H
AUJPu+9FpkmeyWJMQFpF6WnwssZ2DXguSv9SF0wqYaTQ4avoK8qb11w1Lokm2FpWHwZAU7DNsf4F
tJP2V1hDhQ0I7i70NK7ByKfQ+dBmfbZkqmUaJF+NWhegDgYyeUy2qTigPB1yD7hniui9tQEWUVPo
IeQYrwtgTwRmoVEkkEbk7gM7tcBq7L+6Bfc0kOU1uMd2kVfc3D8hiBTgYVgkTmpNdMCKZlED8SJf
aUElOeeKu9ZlZeX7dHOvK57aeny2dCinKphy9aRE6QTpwzgOUXigWVgZQn/ZqDqQngplTbJKZBFd
YQn7HNlLykHKaSiE3yxKYL7FdJXGrSOgCfI+V63JrK1/8eKSHjkNq8jugjDIuTtllt8tj9GuQDfY
lk96RfVH8dGomO5F1YgAeROXwQfBVFswuoWXEF8pGpcQ9jvEWVp77rJy5y6gRRVov9CXBY+Tqcbw
2zMRB9JVBlKooRN0zNTsWhM+LRXtxKjpN9FYwGRyp1AXXKJHIlNCWMtTheesi78Mk6lVs2g/WSDg
Gm19sd5YaTnQj5IpeEjlX/h9YOSBGzfKTpVfwXAVy2E9TnF8r1arpI6vuRCPK2XgR6aZt5nkZyuZ
UVmA/YQZa7aqB3VjwUFgtmcAbYcAmmOEeIgOVlFOaDBplXxUDbWIArZZAf/TQQF7n4fayyTz1yoj
EuKv1TSwIzm7D8zMsNUeIZeme4ZDhB5G++XGdB3Qvh6SneC5TMYkX67PNYEeIGL/y5y+P2kjmOgU
+8SuA2OWXJoyvodhesmF97gPkAJzJymreR7NLrXnixuDzL6qR/e4iU0nzZiHhBLAbuhThcpEeZk0
6n4IDDK3vbjyJNpqpSRwMjJCxCi7z83PalVIiYKTZO1SH4u3ZPSWdMojAjo0oymey/rkModBgfwa
dxi2zoNxKJnXOQaZB/GwYnKVQvHBVUAZNRE1RTEqIc4hwsijbJrqZoFrBkBCF1FS85onwaVPq3uY
s6qR163Rn3r/puSS442EGZbH7JyIkx1cFX3Msa+ho1/uAoAzFWGftMTg+aSSxngAjDGIv9Dco3cT
cMdV9GqxvFlILSGkLrq7oAm+Aim6+27JeKknD4VLsRsj2kzdSUN5oX6zyhoqRqnJSjsMKxAlUY1C
NiHqOA3/Y4TOcQESivmIaMOEsG9Ir27LAFuW7cavtHuUMJGiqPMUW9FDGnKv2yC+GxXIAoABijKt
3UHfdua1CaxrnyqMkbW+rwftPs+Oo8DCVdabU9JRGicEZ0ER1E6oXVQ1vgcVUQ2En98EKI4xRfFx
4gLl4CdPv52yycHy2ks7xQ1Wgh29B0rMzMIvokSWIcx7mhr5i4EfhGgyx0TZgcwHQUBxKCsdHwCC
fy/Q3uT0swkYJMZMR4AeG/d1LkSfc9s39C5YBy7VlfmIOHBUYmUbVHhip031lOAdZqTT/BKNBC3B
rylewCTgGpssutuAeFiZaEHTvTG78Rgg00wNu33P6ntUMGHOj3n0H6IGMqgVeiOmG/7Fk8wNOjKH
jpqZUzTpXa641lIO1wHKWsDZLPSGqw9Yx9JAQj0Wwq9piQTVehrQnrqR0W5ux9M8XKjqRhy4rKQh
bI+SS9uZh056GEQcZM2QEGmQm09CzTuM6gYskbJKtPirVsBjte2wHMppndv5UFE96pAs+aiq9Y8d
jmToGx1yMQmOeR7thZwHoWbmqtBHYUMJ51UJtFstAvOyrJMRZ5dYp39lUtXhCh7/TjWjXUO9jFbn
SGSIKdprMFIFjvyuXatbYVr8oQLHZJPJIogFe6Qkp9XLfoRlKBupurBIOcMud+agcsoBSBXL9UxD
IkWVvD+Lzsxb6VArCfMICKU8eI4095eRDYdGyVvkqAktkCG66UyQC8sQetZfTJIjOghZkgXrQlXs
rIARlgfSocmtxhFdZL0LSbA2vqec09j6al1jgBFGcTvSopX1LmdFvXZbek3jgfWn5mH3TXpgsj54
5oRfGOOtPCmDWeVIZ9f0CRHew36GPCzCWSOkcK+G0W6LNgR/ouf4rCT101z0+1vJro8z18lgai7E
NIE6148gRUITO2Uw/OivK2G56y5p7Gfisk1MaWWhvT3TFr43+VT1FFNkphedPEqL3MsCZy7tip1n
q4mhbSAA+iu1aG/KVC2cL8KVCVY2c8V0frNxESrNDAk4+lQyjdvgDG0USOzQtLuWQGxnaMBTPMVo
QDBOlKW50DtvoCsug9j0N99v/TkEpUVoMPJUPp7/JMwZb1EOWAG74BsKiqLfn5n3vg/+/kP7TybE
/N78ct6bmRDznvWH1zRlxuc3v4/5PvDHez/OGiRQl1oyNX/9vGT+ka02kbG+v2e+vMowXHA8EQjq
f16ZS8Xbn1L5UiKUFWoz5PGRllCTv98U63cGm2arZMWwk8CV+4ouYPItJioarDMZpmwpdypt51b7
yKQaOr/2DP2hyc1i5U70DMut5HUX9+uiTpud6N+bmtIc97LbuY2X233l9nbsx/quwYgXuQ0TvBHX
re3mN+dNUWBaqXghYBxPweqcRBKruAhBrao3dl4MVWLeYzg1dkEu2nJfS0jkVpcalO8qGzx5J5Q5
mBQSMjt3aB/kwcJwSWeFCdn5I2L+zV0WHFuvBVvfN6y+jGSpSwkAkzjBEFkM1/RbfqDIUiQRoPW4
+JtkFoAgf8Jcp1GERW2OhJil3mJBt343wzIclB1OMQVgD7OyPbe1JRkzHU1P9KUaBsc2Yym/tbRR
xGrEBcAqowHkoiws45myshDzqv2TVuHO6aeCwhwt7+irCp0+IICoWHW22jWM2oe8RZBRqtKTYMaA
xUrr5Iq4lQc3T/R2XYwoFXoBiOl1ZuJU0uhucH5ZDYJ/jPTuEFQBammG/lG50SWHQ0yZTmrsuh1Z
0gDcwWwotRsNnM/oeucebVYFisMoILomZM1mbOSnxoyifRcHHhOdma7wQP2UB/XDTA3QwIVgkHdK
fltVA6CnqD8KxON6SsR9Qe1O0PJ1FtQXLWxOVS4RBSf9AQ1Jlis6A2+hddhPqeaWMsExrWGvVpg1
p0rXO13zO5aG9rECPbFUVGxZ8sRYoh4C1ogGYcYGzAQp3vZah1wiQKcyVrJznxgFQzUR4OAZm6QM
UODIUSRPJmENHR972PIRuR384eXSf+wTXSdoicALayCLhxjFSk8FC+9XqDB15pM2KUlYqLTLPjIZ
aavk1Ak8WFsVxpWIPNqoppHzTYZTmwjSxggHZAcwzytAw9hqDU7S9F6LAssZtWr38LUyO2uVYYv6
lVPlHeROWIGu0t4lFawvfoVOZz3JAWloNKH3ctdK5G27Q15D2ahzU0T5ptjkCmqdic4iM3fr31wB
6xXJtdaRAmci8py0ReO+CFwoMJ1volS5VkUf+wwRrJdf1lxGuEwCbBi9oEZdWs5O0Wgc2tpBZoUI
HyFD8nGiHUJxbsVa21qF4Sgtxt5NlX+wNNx4uXyHodwArTevKEGIy8YFnOZG5BDDkq8qgiXpVH+F
Asreh3J+asld04AQoytFzA+KYCWL7QYCrGN0mbrSqhronCbBBIxBPXvqWezcVVoJoKAr8Mq10j3r
tX8hjXDTXXPdKAwWul9cMt06JpJxdV1SIqUJ9VMKzpXQDVehEt9ZuJJS0cN9I2Qvkt/AOTCaS171
5LKkzo7VHJpi0Jrb1Cpw4IK30Vk+KCPk5kmhnowa/GPUoYJdlx16Ff2Wlco7qaF3fwyPraTshRg2
R5Ce9JPqh82q9KiTSF3AZIwoAfgrIcawSZ/Q6r3wUCXRm9TgRFFVHs0W7JMundIeJb5aJ13l6TBK
UhFBL+LyTVkYLwOV8DM8+dWUnUv1sdoWWfGZWAnW7URGozwcopQsQjL2S3eSRQf+UcKx1C+lkpeb
Ahn0QfavdZ6Aiu7DxdBMuUdLOndtexwmpBA6p2sliEqbxDcdFfCsFppbs/KWo5vLi6Ybg2WT+/CR
VHskt7D1tWrtRkjip3HoH+Vu2Ia9EGzrJLp0dZQzdkrNMsPna/+gtKr2JASszkIARq6PDW6NXnnj
4chUD/qzpmq3PrVNl9VLVrVLocHBVO6ehwFMsGY4VqvrC1SoBqD+6zGo3tzxqCXhFWusNUPdNeg6
G6UYkKtoiVLcgx+PltHECCq0Ta0rO6vNdoncY5sqWIsJlRJlHu4cSvGUJ9DQKAW5wwbZuRV6C1Q4
WCMm1Pr8QLblvMW4T3dG2biILkuciEnM1PqHuPI/FLWFW5WdBvTxzGZYwDSIiz5BGDN2IimwCxOu
GKaYotp8hH5PbqLIZLtOrENTaO/qlMsQyDCSWqdSIsB+WlIlO42VfMyz/Frr0h2b1jO1LX1R1Vu3
Td4R7NloU5OWwG4dWlPwD3WmLAXUSDvPtcs2OdR5xmyJJ0u87A3hEuTlGbPSo19E10Fg2LCy7Bi2
DiCYd18mDJaLcpOK0nPnyQ+GXqxgTaNN5w2ktTSAwRJhOWqEp74q9lHoUQdosJLH6p57npRIeo/y
L6nPL1LsHeSgO8s6+QPNINE+ZvIuU2sniJMHQ4wPJaQ3o2aKDW0vjIrFKMG7iHzSVGo4OlVsPCqs
uRYt/TIee1gi/TIsy2dBhA9EPiJV1efp0UynwmV8UzCymWTG5PIYmr9UrKhZsaPAVLavrql/9IVx
xXvFgojY98Yt5nE0ff460Ic6BDpNCQ9w/11DwtcyPceNNSpePspRsbH1Rn2XC8nOkhpHimKZnEt3
JAe/UFVpZZICb/p6K8DwGtrMUUidxmaxxDHRQZ77jXzK4/A4eDFrRjFUHTKeKEQADEZy0x+tRyGh
QsGwVK/juGCpuh+FFGwxN36IGdkC46Eyk7d09HZ1djFJ6sRVidhgcRdCZPwVX3iDnbuoQzJL2L6q
ziihI0Pl/qgIqOAe614+dELEHBgivyYV0WOvDZ/kxF4IVWAo5h9lsDdDmmHKdGWTP9ii7xkt1WTf
J8jUIG0pWtV+HAtg9VIErDcyHwYSHEan+aywu01TqsoyjcLCjiXjog6paDcsJUmKJgcXn0uyI9pe
J70mgV4T6Myduq9DExnn+ERc7TmDXo0ONul3fB8/876y9bqy7FLy4IRJyyIRtH0/iJswTxkNUuDj
Oija2uzfq6h41ytm/VSlEYoRJVaNpHJ+wIx7CdwKhu3g+Ijz91X35beQzlDpsitNdkGz5yyjNO+1
E2hr3ShRWCU86K1u2QmooyamNjpiU2NGbfjVgsexFYzwpgysj4pEXic97JPIT+Eq9yypEpyz1U4x
9hDAc9j/j2S4H3RBUewwZqLXe3K0csSTHzpwmNLjQJA0ZV4iCHiwk1yWgwjEZkPTbUJB3Id9pK4Z
/T4kyX3WPCFYg/97bfAygkktTqTf5p5RQPV7HmlwybLxVexTVK5S5nRM3A9ql6w1gRlbVddwoF9a
mTbShclLY5E4jZCEW6VBh34O6TYm16M8KLT5rnkdfH/ViDFFrazw7RHgg50Gws2LVe5JXNyEdjjq
gX9LRCC/stEvkDcp0buA4Clr606X7WSQz5FL3sQQPaDIgO8pgwQLpKS+8NOKF45GrWuRmf610KxL
l5g3lZycEr2rI/E1sZ5ukJUaEtbCURI8hHiBdi7cXzl/beGxQjE0wbePVF75bwAXQbxuN51MBa5b
6Vr7JFJ9x4GhW6HVB9klICtWpCS7NJU0rLoQYb9NHzOZu+W//hbAcFYJ70us/5jlKD4ndkUDEfkK
ndNPZwtQ9C1yad36byUktH98VPZzRiPAItMhFrWrHqFBvi7TINNxigaweuTC1TKa5cDpiOSnl7KS
OkpwG1GY4bxeMSzkSTGYg12+o/EhJbgStJ/pqnolRUi3sYPoamZOmZGYI3dmpdFKYkLKfd3J2VdQ
UZr3p7/xX45Au0XLwbcKXjXHEKRKBWxp9ARU8R3BmgzSpOLP/88p77KqAI6z/l/uzmM3ciVb10/E
Br2Zpk9lypW8JkRVqUQbQW+f/nwR1Q306QM0cKd3sLFLLpNJE7HW+l2rNJlodSL+Xv1KTTar+rd6
HCNeJ5fRbTt2J6fCmZEoxHvWIRiO4Pe9+a0OTMIsBqJkzJtNj3VuM5sbDz1/gV9xxJejiBjhSB6c
Y+2iIeJb6v3qtL5JK7lTx+p1TblfRfzp4AGo3rxuh73+AADXTjGfwZLnBgkOf6uOS72toT4OZur6
s/MajXdM6LbUX6ehed+CZFuCiQm/2k7xVp0e9fHUKfzXR404KnummmNu1qw0EwjjMoC1anb3rN+H
Judu43sdCNgSiJ36t/qdCrzf9H+ZtC1uxYiDX+2Kv79OJujRzOJtzMsVsOxDu4dUTtGObicNDupb
CT+uuvCkfgUH89060KHgX+pa5W/1UqbB7NriaBi6L237a6rkg3pJ9TtRdVeu9+o31DHJ6k9696+D
SvimOuCk8s7qrXiL22nMWanXfd5Z+u3Uy/nTgBPYndMWCFaXH9F6ItGe6gWRhKyuoiXdBBArVAmr
NoPFFkJ774DqEQC3kUPb7EYbpCNxsm8ML58dnqocG4TNavj1MU1Mg+1+edAAft3n32y3z8bM7So8
FDqpeE5yMixNYZ4GEHN7soGDc5N7iVm0KbkVw7S/zeN4PkJH+K6j7jTPoNkEpmUHWcQbf/Kak9di
vtjk1yb5mTPQY7OxH+kWfolxFgDuwb2mQbgNN+qIlkKNbwcFimAP4lZIpmwRdLu2Wyoa+U6esexO
bZGenUQ+wed+jtcQtk5v0TdNE+OG8qarxkf1n4igjteKJqaoYB2kIZscjANip6ADwWIT2U4pccfx
WB2y4Dd+j8229Za3Pm7RnnuMqM2MyfdKxeY50A2cNnhx1vzDkQF+HU1LSpwyBWSHqD8Xr38qEuqh
1WPI7tugTc7CnuEi5TXMczBLnIvUhtXmKi2kYWjs19SeYWI+63E3Flr8ZpUFO2PXCnElqhqsSiEw
DOxKtJbgMZlzWgw3O0VtlW6ZsXJ7MxRexPLQD/D/87K6TQgY3fgKMjN7GBSdLH67bdbtMU6/RPbE
8cs/VYjbVOuUH/An9qbRUzEB7p8nnBpMAYBkZ2axNeN909dvsrYkidRFvkNSgImse1gtgJY+HCp8
XcwnTJpByezyM64GQMgGca8CKaokJg3bodfR4CS180kGzA5kyqDbhteHRME5rnEPEluyDRMpgsvy
cnR8hP72PF7MunTPdWte2ohhxDJlznZSYKZnV1c9wi/PouIwNfOqgiq2MesJ/t94yGY8bc2YWbal
YOjJgvdWVk9JTJGqb/QwwJNgkD7OFJG3d+d4OAg6mQUPjaPsAP2kqDsqLHDnQd3ytRH49ONIp73m
6i+ec14MruowhsR/UTcaWEZIb5lusY7cAat492ZwE1XG6xrPv7MQcXcW5Qf91s0M/8IvDOS1tky3
o5vIs0l97UmVEuFCIpmd6u6LVlD1lQE8Rh5WaG6KDiblbb5m065LyPPIuC8m038t57Dd1hOD06H0
DmNE3bJm93FFyEa28JdB7m09k4oKRtizo5gZE2t0jjHojBmKYjIcJRktQjJqTqcAndkS3ziuXe5w
aiwHrm325sUVijmmGz6eqQdppfI4zb+pOCtCgBZyeWR16ZHOYu7+blqAE+lUXukDPdxy1uIwTPLB
Savf4N3pBuZNtE/d+maIm4ehS6+Wn3+H5W0UURphDuNircrUWT0L8cC9bQh8GZIJax6fNcBCDW4j
S99ZZn+NrDNWtfZ+TmFvCbLaiSaEZaHhVAUoapaUqDgeirxtt2af/uTcWtT7QQlFpJ8oj3rUgFDI
sM9gG4pSk6wASiMXoQJieQq9MsMTA7NO4CINGrQluBzlx2ehvDex9gZB4ivTrR681fshYBAC9gDc
8AAPtX3XD86rl9PASeNoAjkWY3Ud/WbPdnAwcx/MZxqKQxyACFSD3PTVoYgfZhMRQos55rrCi5MO
VZl6kwkkWsbWW1kj0S69pyKFB6RYXmwdVI+AZWsvmQ7xAAsVbl6G5SEW5h+Fn2lizjqyDvOmF8+B
N8Gs+DZZYnBaejQ3JcMgu9J7MEVSfe6cMH9zxvDS5MWnbYkHp+ZekFGK3DdFLgeobQ95cCingOd5
JgxlMHdezIbfr9Fw7Xo6UHN+S5PuI1VjIG+EyYNbX7vBD5tqaC6erZUZkeQTtnM905M4xTZPE7bs
BGIl2SlfEMSQvOd4dyeMyIwEQxAq8HDnt9NpGjAAIg0zugojPNSefXWL8Qe+5RmjQ24Qf+RDZOoi
ubGkjBDtvmqwqAgr56nuouYGkG2XVcO88S2YHlXulWfSH++dyvvMfft3PXS/kFOx5q/UANLEH2Hk
EkQu/UWyJXHkL8yIUycGGnYLqQ6DTDg9vYqgSDbEw3IiFcw0tHQP7hAeMLg/CcC5Nuleizk65oRc
btsATDvov2UePv8lT03dT1l/G9NjhpTMHS4FLtA4+3AXl5l/u9rWjalonZ1iepIMueszTHHSeoRQ
07WQRhL5qRA7X4HsM7q8Pd6G3woU9MP6tbOnp8KKGNbQb4wLdy+DYMy5a/+R++aHbJFsGpjYauwM
v85NXUXv7bS+TzMLUJWDfTZRyiJs1TiRkP7ybwT1fxpH/rtRpLaB/DebSM0KtnwaE4edh2Tk/zCn
b20eNDiwmLbUcCiWQYOiIL9hmCPDld7TCjn0JDrGiC6q5HyNED3zqOcDJwmd0V9qoIk7HOy+9Ftx
lZqMu6FqqwdDMRmDhLIojoKz/sqLZ3W7l5+cE0xAEv9op71/uzh0OKi08nKgfxuBIyMF4DUI22hA
f6wJ5+2/f3Dv/9LJ/35sJ/AsPnukbFn/zdcZGlcl6rzpcU/wTiULx7xat1EAedRga96s7W1Rf1fL
HO4ITfM2TWg5G14JzkWV80DQycEKoFyp4N8tiuaTwgTYgyx9U4T8bDpVgK3Rr7AZIZyEh8Hj7Old
lAHbtoBQMJZsa3YqnsY25kGAghwb2bcqm1J1nxJswprgcD3+cu0VwUFKRkGI1R6osj6mlhVbrXDC
t2mJ0vEcmk12KtJL/afJ1vvWIIL9v5805z+dchWHnA9qO35Iamn0nyctDMIiGA2nOxmZAwGujp9X
MEqyG1nLFJY7t0+9DSymyZSaHgHqcq5cxnFqa6FhuQZV5LMGGUiAjbuksQ+aHLMSDLxZVxaPwMfg
xcrKS9F3nDmfWyg100fGpB9/2Wyu8zLa4LgrLZIiNyRTdlqL9hGzYjbV9NxW5G4xlFZP4H//+MH/
vWccsn9cVBghTMb/kwKSDE1hR1nSIWft7EOGNVocJtsAR0hmuQn41pjB3GatMG3inrswu2iSnuFw
KTOhSOCKTR4v8b1Xk9LeBHsWvxMGiVtSQc9dDcVSFwxzszzOMA0qtakkrvhcQs6MJNhTloI3tBi3
wIFg/TGI75nAiPAM0tQhD90qRWT+XdYmiv6pQ96NyC4JYVLlMwyPEkcDk4CPddE8pHxymxuvq/G2
ILqFGA4a7NSKsOhyz5UiYoXJWG+tEhjIYXyU0YIfoxb2Z/FpxnCPkuWlgJqwBp2PHoDdFbiqpiAv
8JNSd4WNpxk8bgZg7rmBibX771fENgP1nP7vBSxwbEQrDsIM8njM//Bn9/DYrstlak95RQbsSLF6
7MN83tl4Rgs53fmr72C2g/mYbIYb32/sXTum3+zJ9QCx2e6Tl0XdfLXiWclGXjCCviVk0SfNkz8y
MvnW2jT/Evzq76LUWWeX6M9ubHJcbe2f5rR+BVnyCffsMHXZsx2V32HBwiGMJwYfbKitDYYCq6xo
fXPbVcFt7g7YBtT1fmlirof/0SgeJ8l62d4Y02yfLuVeBMZL3KekMdXDdB8FM25J/cXAU+lQIKkM
W4m23prw6IDuWhQ4aLfAJCkvfR0F9ovR2PIdPAXjyd5lornvmNWdyE8uKLw6/BWqzoRNDnd2V0+M
G0tT7FnaEG9Un4qDHzQ+w04WPMUM03Q2p4eB7jlfihDbltRIqkjz2/K7jJJDH7I2eS5bg2ZS6Z/b
FHJOazyaY/ItEW8bOQ7XdvelC8pE1A++AYLZSlwStM5CEbfawHvG+fKq+uKkzt6DvD1HVfzCSvmp
WlO6aGe7qNlQWvbvU+S9x2a9K7wBSu8YIx2JsCRK5bVZqbgigxphrUYV9PKhiEFU/FuX4IEDHMZv
d5wfGyEutpnidZDDoc+wO5zW6GuRySvK7ZNmqvbpzyoZfhm2eq2UHgLP4UAiifCEIAbPNfZjwZ2y
piB25lDtjYJONGvktfWD58KAwatYXari7MrOVmSQEiVueQ3L9BwmmIthw67IxoPqO+TIQ2fibYyJ
UnPK4JCGDBGClFGHItC5KbBTQRafKzlcuxP4KNY23Hu3fh4s+PxNN25D1QpTye47iJGHbnAeCSp+
j9UqFKy8udk3r1ljv+sHPG3rdOfJ+THNEf12dYIAprEf6px8WZxE8XJh8JCA6GVh+xYm04PnGCw2
9D0bb8qPHj15aBDgSrAgzXNEW2QF5o+5qX7UWfWwKN1ED5Tc0x5HHZu/GZfkpbjxs8HwfBdb1rZ1
muhv290bDE5Gi1EAtmwPlqI/VgZ/mGNCkE3XIfnJpN8w9G2bphfLatk9wIxKJ7zUPgz/vHeyS8tJ
dtcakoSU75NY902IkK2YAK5Bxl8GDCYvA/Q04oi201RkD7k9nZclnE6VjaFLGBApNq1jfECQxsiC
xMBKjuwnZuQd3TV98Ogtz0bhl7s6NgEAw+k6Lesvr1jsJxzCCkL2rkaKFmxFxNIHLyHhgmAwAlOb
nolTBt/TTMWuDeqe8ZZkINtn7kGmnb2dbGfc06GHuwJhxTCUR783POD/QeyqaFZT0p5O1QW46xWx
B5KmPAWdt9fEoB5Zz4IVE1diP3tpfAOr7MYp6uZQGFi2rpm/a2fTwYFjvbWZmh/T0YDIIuVZ9It9
s0brbSrdYo8E5sEYLGy3yLnZirU4ri4Gsk7+Xi9Nw+bdJIfJ675nm+96BjOGikzbGyhpzk0QdP/8
F7ChVeBjYdjm42qReA197VSbjr1LfefZj6r1JupfMX31mS9BRcHpE6cs/U98kMqhz45VWszwFRvj
YpNUDeVhPjXxalyyIA9u2vVbf9Gp7+h/oagDBG1daLZyyffs4x4EwPB2hbx+ct0gusTDmh9D6bxl
TVRc5wQjKmcVu8gSHtDUYl6Idb3FQgc6y4SbZxDkpzIvLZQjA3TzshGX0pDGthqVV2DleZd0tB8g
0XlHfZT6KJyArBzpdN9VDIclriQmTVGmzHEWaxvThm6ryfGOAiNMO1nSM7Jt8J2muJZxHm29jLcz
q+wiTZO4ypLBuQV4uHcseLwdDMFLKF6bAXqdjStoEbT+pVZFSGyRBxDOpCYgNnt0k74/TV54DCxG
KgV1J0DL/Eriw2HNlt1s21/OlBf7fLDbi9v07WVOrd8N5PSDmDGATGu8yGDIJAcSsXGSG61z4ErA
HKaEl8l2g22eABuyFj/FSfhaZGOGyM6EzhIjOsJPjPQXjFed/DItj16/3MmOxyWNrAfboLVgYgJ/
0Ojy0/yUyNXCYvdm5QCGFV2+yEkdguQ0HjurvEmGpT+awqdL1o4U2qR3iB0cvgFRtvliPUgYTjcQ
7PNzXsVwj1EuMCO0iv6GtrBAZIJbsuCS2Hmw06+RQOUlvxG7WDsgILPM0jv8EFSxwgiUZgxjVkoz
2Vk3mgFcdChRqqqHmWXIbdsljNWD9KQlXFXfMwEuxu/Eh68DYe2qVy2ptBnQq7/K1H/BaeFFVxeE
q1Y7cLLjZAPnJX33PiawHUPgPpjc5WdItFCxzv3OVHoGr2LQnrsE3cd7TY0u5zk7pgiqFo/Iu7b4
tSTJRdOzpV3624BCGrgOa1wb0drkG3fwow76KDVhWo2I1lg8zFjY+nhFp9ad5TaQTKjX1yEC/uqe
dZ3ULmwfExYj+M6k1LNRi68r3RlblMXAe+vJ9VFtn5pDjvgFVn/L2s+nIC83/7FiaL0TXfE5KWqw
Ce2cMr19Xhvxqfiwin3uOzDQETYBJc67DklAhggyrlasOJmaT8myY9enlPZ5pXqCmkMySBdTXfaI
EJ0CHK7Gr60pb3Lmipth4H16qM9FA+nMGBpaK76jRTIr3sKbT83tH1M69wD7tJIZgSiwTR6m57XP
xjP24Ti8ODjjlrj5mR3OVdTdmiBMJqTYtia96AjPfh80KMsgUn47dQKnpGPOKRz622Zew03mixur
R/mKDQka1Mg+zUZz15rRc+Jh0ybtB7pbtCH+9OzB3BVl9r02Jc8qENRgPBczEwffRzvQLp9ENOF3
YjZ7e2kemsA9ycVHaOKddAMdKLbx0AX3sCXuJ9FhCdbB4uqD9lzqaZrSA0bGuY3bB1Nlt4hkQRKB
McKAdTXePmvpPJVqoFkrdY2RM48xm+gypQNFi3P1bHhTdPpjh/KF/2cTs8olkDF5nvM2N5vi0BC6
w9QYNzSMHU0DFVUS/xlTjIH0HbGmDrNIyshNbtd3FNHTRg9b5pj+JBjLtyDqj0SevyNNOyfgK+iK
i2ln5hNKIg4aH9kBuoo7Uz3JhLqIdOCdMxABUArx2RnGoSuNN/0GiRdD6GF9cOTcb3Kve1aiHZf1
gdW2eVO1p54fxCSWYYGT7FR93jXtUwF0jUiG2lcwtMlz2vrUqK5Za9S45wU/ysW5a4weP1lY0HEL
07lro2czwbe3VkkrEacuwkBnn+Ukoft4f3Fo5uA9Tx5JBsn8Zlrwoe2AB6SfuDyJl9nwEPhFi+nz
1lyCL4Zb8PknJQITeMP2vv8nHCN8W/0suvZKipopKRJpPRyaC06nW0SDl4iC9DYcky8jucXQfcO0
+gVr8+/aWAt4k8URO4lmNwcYeCLBfJgkxxqTHw96FOAOP1b3JXgrqw9SlxmHUyP5ZUnOoapS2bD3
/hJ8rlPzeaqW6MMU4tuyEQuo57a30kefBJmxr/8UcXG21ABEMPlF12uei6X9GpmcOuoYZ+rfOhiw
6YpWzCWNCOaQpPsQaxVjjVyfhYPHek/qOo3GaTJ4dKLY9XaGQbbc6CBuHBr36KWwdZ05/9YTkVD5
hRkxKasMAncuoLv+tpEum3jEp6wIf4ZzdMcMaq/qpXQc9uYYxoprxRlQar8q+ZSei0JywHe/wwxW
Nex/17KECz1V+Wc0Fz/DJP2DsVTDNLpGST3IXRzEEu/4w5LSyUMSZzns0E1gwDc7uJf2uEJXAw2O
0tx1pAVtxyY4KNGK6sdVS+IttNfUZLxJkW4b+DMLCS07ra/PnZ8khSEYVAoP3R/VKbt2ktaIZ3oy
QMboWQuntALDUjdVsxgv0oaahJxaD+D03NpWVXPQIUrpJ9Q3GCrAK02Q/FL4CTVndidZbB0e1IJB
5GmYLWT2BdHA6lbU+hwTnSP5wYz8gxEqreo6XBt78+4wmefW96h7qexHy3DRPj/60d2w9kdRYQtu
wT05Z50FGcsPQXGykhyJVLK1vAyuz8XwLrmbnC0XJ1OnC0gd9336MYj/iHSNu3H1f/Q1xsLE5IHx
9Mokzvm9qFW2oAed+jbeGC3Ec/o19GR+zUMkT+58qFMorWbmB3vX2dk9V1ErYs0MeyMhoz1y2rkk
Ts+SNPoC16qtPgQ3Z8Wd4ubDTU306TzcxuzedzOOdWrZzwXNYuOi2g8Y0JodxUExufsmXh6sBbth
F9UFYdYSXzQz2FQLQiLEGjdaIDrhtephSBj2O6SehrzXAKducm3sG2snuA6GyiRg+t6K6sPpjUOC
e1U38aBq1W0cgFd6zTwcnF9DND9HRoeDvItALZule85NAlcL/6tCBnHoRXCtJQTaJWCQXy+mc65I
e6pSZg+mjdI3PmmbjmUwllvbfS1JHNuKaURYoiY+XuKi+etCeWU2fRNEaA9mltB2mb6rwoD/GZDU
jg/Btiwf8gyWUEjVVCmJodYsa+VJujZnVrTnyG0+NOS2LOx1Yb98rJF1zc31cRRrvoEKz2AsKhRL
Qe6aKP/QYyuUouyr6fAriNf7Gd72VGGf18yvhNESBuk/T/F421beMVT968CoAtYYmi3l6xAnRrUX
SuWl4Ga/QSzLwWsY1zDxayATJMextmDkk1UQzjFB7tjv9M6X1+1DN4Aeg2YelAJRP12FsxzcpruE
0oa6hCFwwkep8uYcDXDo4n5TqvKu6Vme9SMnFCKjQQ0FFA3jL9JgKybgZnMk7rV06d17bi4nf8g8
80sOPJeGkR5Gn5UzErgdqMlxGMB1NYmN1gcWFskvI6+gKnOW/0LSVjttoET5ShM1rMY1NrwnjfTq
awjVAqw+Z+jcAua3dXseArCJLngGaGJnUTVSZbIyDSFyOfjX53nGwV6B8YZp/Bnd8b2Pp0fGYQAO
Bf5p6SnzeTxqBhj6bjDarN7r50LPEAwAFiAfXpD5JCmnwQ9VM0PaLHYaudAAVu/9jMP+SWuJIqTN
GwNSo7fmmDKHCTaJ7fqazgaUhjg9SOphZo8cK4lwCOFLbwvUyMsXjKCaEkcLE3vwv0PMnqpAD1Vn
3D/VDVkP9M6qlh4c/BToQc9GKx8iAp1hHcqrVbL4dtRMWWLAeIDtTSGExaXa8UIon0i5ywdVjznk
jQusa5ReEG8INftSlZZF6anPcp66bxN1Zzgz8NESL+slWH181wsTXLIz2MWKTUK1Y8XDZXGTb4X1
ZSn8lLW5q8f8qF/LU6juWoOk5m3zTOP/LQ0k0eT2YQ1eJFstLFaZkmrVZ2xH4Ft21DOgGdaJnjfP
iQXhFExCoS7wz4iHoNoDwa0POdrDZurXg4IwoZqBeYVcFtE+IG9+72hu1yZ6QfoAcMEsA0a9fVuU
6bt+hhrLmg7B3CJYCap9Ui37sEdhojxqlCTOn8ldLcPkQQtpQyXAV2rewPgqGVKgYoqOaEsoM9ST
GY7lJ4Mjc6UP1ivFAKBtLfO+oFCac1udjFcNcawCU4Laf1rSl+GPR4z8ZnbZe+LgDl3Op6Slxj+e
lbED5G1k+e0E8jMT00MWYbVvJth609y4waFx4B5r/aQRUt3aNTun6OR1UWYCIijw2Z+PLnqAyqVv
UDfrklHb92o6pcoWMLJsR6DLQasKVT2XKSsERyB/VRpFTRvxHHEo3ZyRcQOoDX0KtaZxcgKcflEF
7WUWMzbOuWvVgwXsc+PN7qOdgJeZBJ8eXMTOU+0SAFx9a8IAFHswU9nvJifpd59ta1gwysVDtg4U
KIn/iRaGnHuBszf2pdGCvWeJuJS70+2Eilrjeee8qFUvr4c9bH9Jc5Q4m2kuv9QMchqoIbWCm/3j
NcFLBycH7uuQFArPROuj6vSa0e+ATnSNvfPkh9lWf4R0JCY2IsqlqTDZ9NInjWBIdW/OYfysfS0K
ZNbskbB/eyyI8QQoapM0Fc/+JOcZUJznKquYp4fJ+mM2AM4a3Iv4OX4NtCG1jV416QwfMjCaFhe1
OS0EoTBW82Mp/YaOl+Zv4LJENfrYwduMBkJibgtdrKCEepB4WMow/VZnVL1b6rR0ZErR0dk4DauZ
tHDtHehZvfE8MlCYIK+EOx30mN+kMbUI0xFfA3knqnJaC0o0attDmWeoiiX3DrDKq2kxhonRiApr
mjb2+tYMCHADBh2+KiQ828UeNlkves3olC49zyE0FegnN+hYLnE7HxiL7zlcGj3A9L+yeCqbeQho
nUNmuRYOS63PmLSaSZGg2iiQVNDtJmKnnC8YEwHvKIWDaPs/JoCHgY3J1h5ZSMQ31FGGu3FwHqyI
eQodmKsEt14/7uCS4USOtRdsjPG3n+dHdbvrNbHIM95uyA8aD/FNVP9lAKRECabLTDMNofJ7v8MK
CcQgrrlLqnoYyvgGTHM7NYa/UzNwbVkQZt6BPupOWxVgJii26cKUt/IQSwlqSP38pE6AgIMx70aU
wtm3a3JVtZcbgIfWyXo3T0W87bIWFl/wsjRdDY37RQ8T9BzD6JYEJpD9pM0x2nKBbVt0sD3RA40F
y2gYEcHUOsFNSkK8k3LnrGw2xHknh+55ddm6iwJllggJna2/FxcDpMJAetp43lMKAr6Rxnqae+4B
KdnYzWi0DlVxGpTNiwiqW2PAtR2Y8mc4/dEq9bgpoJdEnPOBWQ0uiVuvzq4pSt0wHNkKVnRd0WQ3
W0UM6OmIGMPX23LkIapixpAp65ATN2zXGd754ia1BnA0zPJB382A6eNIuTtP9WvPkqwmK4KQDO7G
U0NnFESQ/iAPf+sGul+7J8cZXsdpdrc216coyuyoPZbIDns3QG2nwdnNExbSzFU33USDEfjFn6Ku
zktpUgLiXO8GiuqrBvWwyz6WTPy0U5YI0LlxOxH04gRQtuwAcoaBSCdr9m4NkWsq/UsWmwuUOvdR
KMZHOY13TWuv4DXZnRvCwWpV6qJQ5Cnia0zp8VQynN2TTkV4pE8Iycr0rWFKujOJrNaUi55I6Y3v
JVefImXbRKzH8fonoLCFm4PqRQZS4tBFnWSu4l00qDG8FhegNuD1ZqJzeUIhdhX+XpOHUh8u3ZLQ
nnaEEBPmW77PnvPX4Mgaf+ZkNgwZhxy0n44NIOtByd2qnVxhYtp5J/MBQBqPFzWIRjZcc68HKFzq
hqrkTZurZEWDr/T4pPbNBg46g/vhgkOVSijhRXPQocDiMe+S8nc1vOklVK9nMv/MfJoCp4ZL6b6V
UXaMM+YDRN7gId+2twHY64E2/9NIvb0l6se0+TOGw8+6AVcPc65ZaVOyZbDqiIJBgOkU147gVw3j
aasQivF6g5sf89dP1d3JJDqF2bQZIeo40mfIkxyb9WqPqbIH6JjXwF8+uHV0MYz4KKzilzblEAYr
nFCjaTQEm1aRPpI4fI7I1KOkoAILWc7V9CvAFEBzOqY1vZnC7B3GIcO9eaPHnDVQzxY94TEag+yk
jaE00wu/XxK+GuZ5PB0K/Ct8SLRhUvyB8kRlFBPm5TbFH20sRKw18FLl7NiB34bc/ZN35YsyMFLb
plnliDSq9iusultIlF8aroPtd1y6+m0NqYNw3anxdlG+DUw5FWdo7GFbdiC7qXr4sOx9RqJ51gCw
FYDYMaDZuFH0gBfgfQzdb48og6U2gfPex0+qfZpnynvCX+GnKrnZGCgHK6pDoSh+gytu/SKySVYw
/ujhsO0rOfE8Mp4atiAkEFk9rrvVwYSXbQjHWpnrjAk8GfA5REXDYYT8ttU3KcDouPVGf0tAHG7m
uf9jSGHPqrPPzQ2vBwBS9PWVMeFVcZVQL5x07ad7t8q4y0S8X0MwzdLPPDQjAfqvFuIjxGwHgyYo
uphbu8Wxz/03y2ZJhm36K1WU2tRq91FnA5FShzht+COkp73Jxvqtt8JmB7yzjfz+Dq4ZRHhlJaa6
tFlZIqH3I2Us+1Az31GUWAcYDD/VeL3qnjsXzrVub3rlNKZh1GGwvzxXyt3gfZXejKJQ2UmozkZN
RzN2QNnhx+DMAbJEWraSHwdKPquoIC7UkHwM75fBvE2rFaqAQ3/mes0Nbp0sozL4qR6IXEBNs9HV
qCpaE+CKjkorWLOP5j5vaSiE+qCpqgD64d44+a2Q+3gmxi60ukft31WsbNdZeIA3j+n+QqwCa6S9
96GGdyph2h9j4yAXhNM2kNW2JvCe1OBnNR1fq+BLGu1P5WilekaAjxc0LaembB6Up0iVedeVoQdD
ZGrG2QU9jZ6wLX1HRYgOk5Wc5Y515UGs5rP2PizV4UfGdTYNc98UaIg75UaHk4g4EgFFhPmFIeZP
PWWxZlaOtFtpRNuXijk/wtMMGmDm7NQpXNYC++p8/BGqZ7KqYgcABRIMrZZTytfS1Ki6plCqxlM/
uaty11M9mJ49MaO4caheSlf8dtT8VJ3lsF5vRR3eBDVw3er/FlODTAaKrim+F+UWF7hfdjY/qsvj
eH5xSIE3We4BA3zuQ66GwZAJzIbMg3ngmrrNDyR8bOjAeOrHJMGzEUgaW1VZqdOsK2I1Ttf99Rzw
0Gu3IvXbC+5wsMUpmXUH2GOvgPK4uCxqoVA7OJqjosd5b5hzSBJ1jimboXSbTLYdY+8J+mG6hk90
yR9ex8JrtD4FNz41nIlVldqhGt/jdUmCBXo1xfJcBxjXbRP+0DvJCMsHuyOTUh58P6+pRLhFP3wM
C8UqiFNO8GxjiRpuCzl8qLVG7/1evN45EI/28ETd5aCs2AboOBs7yb5jfDA2npldrBpvw0zW7331
tDjes3aQUkWv76yfpYwuKPCU/SAZCWuSvPV3Zpd+1IbzVT+6h8KtvF1bc0FVVaE3GyNEDbosByiR
YaxKVQUo2HcdZgkbdxzPuZzOyKTuoei/dlM0b1DXP8vpRypAkpFEPDc2+U8GZ0gVNrq+NaRrbEW8
yTrvpWqb6e80zrIYBngeykY7cf6yIP+/NSK2LMW8+y9GxNnvNEt+yv9lRPz3j/5pRBza/8C+Ngos
N/K90DYdqG7/NCKOzH+4ZggPH4WAb3quDwnwX/nl4T+sMIIv7kO1Mh3P4ij+mV/uWv/wI8/EoNe1
IFOGwf9Tfrml3uTfaV1YGFiO4zrUaCSou+Z/xpc3jIX6puysixFbT33bVLfxOno3lePR/ka/Zmtu
byDbpLug7M19ZSvCY7Okl2i17vRXA4HfN6KMHhco7o+Ild+bap0u+iuPafDGsFJxgFX724WxDSuJ
iEbDvaaypTm0auTJMs5u7MnHpTIVl6TwPRwbCPIxxIBwwhPWyWlk82Oexw+MaX0wAvwXQIfv7VY6
L3G+clvPZndjB+F8riZxz7l+6Hq8e2TgZwffjwFnIrNNN+0gYgSg88lL7e7etXsfz4qjsJPk0fKG
cbcskmcW2T/l8ZT+hCxwEvM4HRwyx3fLbMknGoEU2CcEL1LD4T6NYxAix31czSGjVvIfxtg2nkTu
/XS8znycR5c8H8/goJvffpVMT4Fwp+MK/3aX4/GhPHc+sXqqt6iDlQzKI/1UYAbq2hAy7NSgq8fD
acnN8UkkhLE1YXRFiktOSloIdNh0UFw+gC/HCe7CBbsEK+7oR608vYbueK+K6hZd3NnqjfEOUvih
RpjxZ7EGBuNTFz2FKyQCGzLfSLVGbExu3ld27O/0BDIbi2KfZN3/EHZmvW0jW9f+RQRYLE51a4ma
JctDJt8QSZxwnovjr/8e+lx85yQvutGA4Xa7bVoiq3btvdazhour3ReXxuDewjyCY0GUj2WFeBYN
z2XSMxGJCbSlbjqV63G4d1DiVnz7DSnAYETtPaH1tgiD7KyUwZOFtHXDX3c0/ci9Y9MOz7ETPfmj
mV0LD7F7SJ+T2e1+di19g642BYYEhGaMjvOkcqyQTppeY2285fOSBlqr5gwPkqqq+RwVmvSKgcNh
bNaQVhW5PB7NtHnI/PNE+wRNv2cdByKSD74lQEJY2QZdsbh3aho3GNVQcwB6eZjlI9qc8fRfC8T/
IQQX8s8HzuY581kSoGg4Dgrf/9VD+10/5mG7tOcRSG+Aks5lLDpc0PxVD5zxrp3Zx0dHJi8aTsUR
scA3IuZJj2KIwjyT8vGfr8eiwvnrimwT6rntOOADFCvB/16RkeSyNvoqOqsoHo95VuAGIgR8k9fj
c58V9tEcoPp1DRA+v3ffCmEaT2HtnFuU+Y2S7Rda9iTbNSLQeeHfcS4s6GzD6G20iatkmM1OPX7z
eN8YM6XRq/pZK2fe2rSrzx+IMWQzFKg4YPaYBUI8gs4D5byxGVZVXFWRv5bjqqzoyOme/zFyQVpF
q3WSOeLIVMjpOUlzaNFOvzx6MxSMvjiQ6O6BlkIVXtaPIrddNEQyCUwBSDtto+lmm0cNbvSHMSz0
TkPD27vQaVp7SV+jHvqkiL2zF2KH881B0x8S8mgL95oZIrq6glOftZ4wAVHoa9GWL9ZscE6P5me/
xVPHLpxZqX0BYnpyLcO+L224j0MR4/IdYWeoYavT2no1N0xMyo1NFYLlZ3yeais9xEAVkRHjErNj
EroMjynw+LsAwLfHSfhJtC4Pd8KcDRfasO1UfMP6zmPsmdU5itILbScVyOJbUegoSMYSJ1iu9FYX
4rvyO1Rk5eISJ9l/8bA9balpsmM6rhmoKj8yDST/ttaEDuoYj1K3YB4uzrgTDRqLFVLXTA5PJZ7i
ziqPXFJ1oEfYBn4Geyglu9tpxukyQegJmHEnIHfJQk098WCJ4Z2RF07HlPg09LYbISI7wAE5k7js
IcZPq/OAFtT3uu4cZ/62GxzG3g5nH8yF32D5m3ssAxywI9fd2zHh11ovoEINhut1zw9N12ekdYzD
YqKs6cL5Cxpfztuk3OrBJoVKz6o6N7YqyM218LEipMlVrQLdMa2yY9s+W8v8yt/0uHjhi+1CyEnt
ZLgyacXtCtEyZ4x7+xg0rbW9p3zzoGONPErZwGM+jHnW56GZoWHydCA9CL2d13KKbQnhtCpFGphp
HipfqosTek84TrNdOkqSZXP45U2o/AvqhUfcewZpdZ8IVbKPuSIw05fhd0dxOIxUxNRJxHuILi7N
0xejJ+suByFwtdcSuVDZM6KH2NUVnqZK7dU01NtSrqyIHincZDdBVXPu02J69mmHerD+mV8xsJwj
PLr2VB6NVXY91c6LnIT9yAG4Fos8dtL6SWAR9KwFA2KWgFS1vc+cXooHQ5a4t+0kaNKquswEEKO+
40Q93cE1d5sZ7mudtsY2tEwVhOBtOSmQkuMCcWErhkmaMqzwoJM+dPMg8VzXu0oTVxx3RQ/uOin3
NsXrzBgEHQn94qJkro9QadtMrfOCgBiujNGhF8yfqEm6oBSmvaUZEGERImTa76pP0TD/gNXQHmwZ
3dNWwbptOHNhKXueknIl4OVvijwe7jVWHjzYbyCCEIjEBnmZTvt5KNWnjkYsvOil2E8lQ/lxfR2q
1jmbqTHRfkbtny94BqHa9V9bNeDoF3dtwnkxBEflqAfAMUkIq5zTA5xYh340k0sVIyuJc5AZDCt+
MsoHEvuTaKyKmqHY9pTltiN+j0nBvdgxsu/id+hZ2MvXh7EMw3vstgf4JQmetnVimcSbjzWuzuj3
t8hd0CbISz0N+jzr5JBPDUW/4Dhujy2CrTE90KJyawZfranf6qJqtq0P3n1Z/a5IlffZnBobtXpD
0/XJtez5NINWCeoRmUs4ljuneHZC6UFvwJ26TM5Nj6VHl5tvLmRCZzqubp7Xnmp4Soe289rD0PY3
VGj1E5acTWQv7aWe6YQ2iDsDNg6C3Br9iz52dyv6HktzDyQfeVPYCv+uzEjdfX/GGxox4LXHNXVV
kofebxuujZ5lIU9u474xcILDgWzq2Z2Ns13P3TmPKGGrJD5qVROMXuDVpVPOjNxVr2Eu3UNZFzuZ
L96lqZAwJhb6OIMs3ai0rqh6iNVbYmM7xkYMei49Fv5instsdHZz7/0eR56/GDHR1vYT8zyU8hcN
xvSAQ4HGraBP7KLY3zkj30FVQkDlCneDDo5Go4/eM5WVT02GNxGL6zfwi+mplf0T3gh9LllMbm3u
WOeEiTT0Yi0unB6OuT05R20C9e60Cpjs1jtjdG9VeUO6nh47QLeywDSeW+GKSMbLatv2DrPLd2Pp
mb27EsDV4kV3L1LXOTEpyHK3uzAAGSHmajYjEg8nSCaov7czrqd909ugLWQJzbyYq6AS9W004+bq
IzZlhjZ+7zUToEbzEH446ZE8zJBzNfYFoXa0bglz5xXbmLDqd12oO3gnMRuEzWm2kZh0DYOH0TYa
5+i1xBAaaYPSh1P1xUjHpw8P+ce/jZnRQSL+iIJDMqTZYl9yKz44uBEOjbPanWFFDivuknsM+9jA
Wi6AZaHEDZ8ixJUkAEvfD7/g+sDnANF5pyfz0TRhXS2QAYLF8b/nhMYFw7wKB2eOJUNHpBawmk9z
+1aHSgfVusAm61JLEloNZBe5h+JROop+/iqLJb5YfjjQ0hUYViyLPb3DvwmG7RC38cqmftba/4Ux
tzpnliFeuwFZi6JqyilpqVvad5GikfM9cauleOVy0kOZJb8mRnj3wXWOkiAD+iNuscdB8QmWnbtP
bL12rEK9HxvoNsP6ticjc4FlnD5nYw9k9iEykzGguaxuujGO1dw82jL7nZiyPsTxvDe5V23DbJ+Y
ed9oZbIZLIIMVOy1mU9UeGwFBg8ZD+GWC52CeX1x5zTd5V5pPLN12e4MRKw17ybL7sFeuhw5Ls38
NoZphEPnGzbl9kzL8mmJm/K5btGF+lNvB9VqyMhr2EmOmp4T0+oCkbJYyJxxUWa4Fo3pdmepSH7q
PKLTaJ0CidX3go49tGHM33G1WovWD31pvldpyrcbMQewNprPscbIOhTntCdVZ+YnbKxlOPYabwWK
pJB1mL/kMDUTOvOuZF7tOhhvPg6QbeItz4wyk8QB+EIb6Vgn4KVwv/TbhGpwa5Yh2lwoAkEYF9Mh
XkIcAr4VHYZQP+Yt6qx6JG3Uq9feXs20t5hdfSAo4lcYkseKsnPkW8EcuVFsHxMPPfKEpFclff3t
464somi+D+CAkUA8qrqp7zHjSsiRxDpYzvQj5oSEMQNbHooYazcqKu/anutd7TVfLE53q4oIAXTn
1OjAKwLqStf+zpVxeZoubkRNj2g2I3BlmIk6zud4Rz7kyVuXfqZ0ZRD1Na4EKztWanQ5htbbmGQi
9i1ZnatSgs0ra5CwcbXe6ctBGcWPEITTLeUeRapzayE8maRYyIzSvBvcZ2kkaeAb+Tky1E8yaMwT
QIdfdlL94IhrnwF9eQfaUVAofJ94UZxzU5viHMpGd6fodL+NC2IpHEybiJkZmxyPMl93961GAe6G
vaAVvtJInF4FkXWUwyAuQ2/9EDNVTmSrjZzpNPc1Fiaks5DuEiW3XhLCFokJFUFYwI7rM9qskAMx
XLZyYI/+U2jTlrRHOrtdN4QX522dP97GUjxLGhEG/XgGZWW0IyrhmDtV9dmpEuLRS7gpS+vJx2l6
s3QeyKeKodthRoK7J/LphgCcKDfjgOKPKFNRNDs0skBixlCeftJuNm+guxBjqsbdlkQNo+pcjgmT
S8CgAB0LH62ttl60D6K8b9ZJ3+hdJC9WwAHfQnYfoZlJy5bckFTsO9v+zbsCkrrOxLZYG+ZRe7QX
dCkY9uWD1RH56cTFU9+kn8OECF5r0HiE3PUpWDOHbMECoIrmR4hy/+L0DIg72zuLLJ1v+jAwfr/m
I+N3pDHyYBJ8At3CulZQGc9c2PcQku+TE1oFKitAb4XlmFeTmhtOK7V1ZN91hUgp6YhDcxoeb1kk
9meq3BfQv4Nntcep1DdqgOziQ9vkGx9nIaE74g+6mzRyhIeAqE5oM8VlSlhIWXP+z6H1tfV5dFAZ
F2o6O43tXEVGPPNHNVdaobeJ0+iah565c1xODkZL80BTuweFKVEHzZ26mBkD+dQX548P4AhbjASP
YSxMIEfWEvQQNX2vMg8wWt09tqf3zOJJGgcKRovaCtOQ8TyWfXUe2w7/xdp2w6lO44umMLUCzRvV
eiBZW3E0qnk4t5XtQ9nPSCGe3PicTGly/visEcU2BEd+UraGRlQBTon9qgEry40lhXhMEjN9pj9Z
Pjp9wQmNhQDmHWwn9NLl1pv67zJMszvPSgadIW4Rf3N4rK1s50VW/dhkY3gJQdBYD4OYqEXx9J0p
9bNz6bPZtT4cQmEuIVGzmO9HCy8xJXr6E62WzfCzLJ5pgIqDmHsRWNqI8ORskqbwdnYZfgt7DSQw
Xp+sEiSc3YNQZfqfBIPXTBu7tYzXMSu/UOn2e0S7IXqi5lhxS25ynIpBUyfzoyiWFkRSmIBdxDaU
0XuIGHo9wx4j3kGuERYomhALExcOW+dxXJtexiRvw0STHFRKtE/6KHmN8OCfSs21GIkZv7JKLwRQ
RO8AYhLvxWw87yVuoLEaonSP8exAu/G0tWcbT58qsFMJjrKzWeWcVFrWxjklTEE0b9Ui45UXScPe
Haq9kRTWvffDl4ET+046Ct9T3BvQRCqDAFb/+PFHo2bZVREq7rm1rhLM3/XjXtFCgN8rnkZq4Xtd
58vDRxOyZqJ5XmhlbO3Qeg/dAZaN8AliDofHJQxmoOO4DGmWLFkHAm5qHxIsUtTLXrqlGUgZ3DGp
az4tXrtcWroB19Zwn0OPKq1Ba2RXhsnUQdmX5qr1r3SJke6PLEvMPTTNPYuNty3SfUvpBUsv8c6V
E7abWR17R0VXpn9olors4lnptMl8JCcT9EMmdmTW1xF/kkjw1aqKd6rzu9eSguKA9liTrr7cXK/T
G6yY47VY+pAAmSa5Gd3SkdQkx6s0CRo3Sb3ZlstY2A9JgsNmCJ9xgPuXzLYJ+2BBZ7ddLXiL+FUW
qj53Y45DKuGYlCOt3oeoNMpUYTibdEjbdY4JsdYeZGE+2JWl98s4vjiD5Z2HVdqN5bc/fBQguDFP
S9RCN+4mcZICQcOyiGOFXww2kUnwEeP3PVWKLFKBTXT8VavyefKa8whZGQ1K9T2SXUX1UEeBxQ4F
IcxHzxUdOpoeDHWkfyTLojiY6QTNeBmSnS1hToXpre+y7rMCitfW5pV8YfWpLK6WS3i5I9LoVpRC
XB0j2ZkoHQ9sGRa4XVbQJuv8OxLMlHrXf+o9UrWVt2QXtSDl8BN5btr6sY2d6jw13VdZM/T01Qh1
D3VOOEX2EYnXyXaq17BAs7UeJKuu4NzYF1+1T0PnI8HEKKqDb+sSWgh/frdi0Im6/Z50y68q9tud
6r4YjOMW1/WOUibXMDIBTvqUO0U+LZs0dZf9UiFTm/Me81d1ggOgAt5kgNLTcKyBcF4qY3iCOJhc
yZf9GhN+TeWp4F1yxCsIl1tL6akcHF5jXMd0NVo33KLYXE7luXNGegopZ3W7seg3hdy0xSqas2ln
94xqdiw0HYo0i8fL1tHZThDBQnFt9pzjrJ1PINYWkVTQUyl/SlsoO8IlLqCSJvYjBPBdXXZ0aKDR
f7z/lG7zNjQw97h2/cUYdLn3rYWjUD6QeO621M3yM9RW/TgX+W2gC3pRoKuY7VuXJWe8wCTUDuq8
k9e59Hd4qeAqqtLmUEEjs83AXXaiqy/IYzYZe+VjPAdjhsCA1xF1emtO967kQTfaek9Yot4y6f49
Wm5z7ViZut4HAkGncz9ERrSNzdE5FVOJpbNID/SSkCePLIQtYDhKAox3bUlOvUNAHBAfFyIRjco6
ka/kJpBuR67NNjVQrUU9RMvIh81kxXuOCeSatwWduixtD8nMxc0k16D3OnUhse4iootJpZOccF+C
sRgH+dXPzOWGw/QZzxgx5Wb02YnRfeSINh6kQXdPV4gg7S58z9IBCh/Notos2gNGXcIdnWaCs0mb
C1hwjjYr9dh3XdpLoBeL314pGiDIkfEC2Wbn4rz5TzMFbtNXxh7P9ZQNwTLkw6GAP5eS/rGZ3TI9
FZ/dmG44ir3xQbaUVrZbvcs2Oc2zRci85HRRGkiLnUajIozrg1pMTgNeaZKhEKaUWOI+A5nZugV+
faqZfT7BlvJc2jauTX+H/nsfFA2cB/xrZWC4b9mIy7erWHdGoiCeUD7toto5UXnZO2ysA56bYiSP
kVZQSsBTgMsXkdr3WA/jm9LOa8XKsQD+ekrDK3qA8oksni12RUxc2O44Zor6m2+NhI2pcgSLKpLt
MKBoTaxXXQt1jGydnKe+g0o8gqLlPv060c5K6IJ+dO4l97VnN81N6uS5czloq6W4V5pjrqosGPJJ
qD7jtLm12cLZIaxZQNvROPcV4oePjkQvWcOxGZuYARe0HjmEiZH5FzPxNOncg2emK1x3ouO91Atx
QCo5DLbEcz1Q+LF80eNy4xe8a8iHG1iiUYjy1ZV9/NLNKJ7GEZuXI2q8ResHJ/GuhJfo/UfRElvT
E9YtY6dyLzpb3DpoaZaBrpEuSNXpUq7bb85pnQRrT6BCieRmR4d/NZRVXMghKdDxGZ/dCha+bmPw
SWo0b1WjdoBom4PW4ikTmH46+ds3tAQUN7zJqPXpZticnhpvCUYNVSbvIu9Mm/QejjbxDFjJL50F
6WOuo9OSum+mETX7qqpTugdT+NSNyRf2/x8kcKgXxAK4DXTjbW0qSpKXsI7StclfyfzB3JNi8k/L
tX2krH3N3BRTDBfaeoP8Ei/6ZwYLliQ7TLhW6kYEvxTTfsr6EVtXCRW1x3SmRcc+7haB3RIskE5V
8bqYxamx/OKojdVAOfXMf0NGrMgbnU+UQIcBrUMwDgNyp9wMr2nf0p+xEuBUkPF75S+v3eoWSxVj
A+UNmKg9/67T4q0FZwo203pt7PfON92tF3nmfUmbixqTfNdYSbHLgApt7JEumFz0J9cpw51sa5od
YpRnYVWfTJ/bWcmFiWaPmiSalq85AplAOl8lcYxsqWPNuLZA2TdCYC1mChQ1FPuCYeDJBKOf0teU
lrl1K804kintZVH2PXJ5qXF+Tl/GJvxNGATHQbpuF3+AecZS+rWsrecopXeTlTXOt5GNhbfI2Cd1
0t2RVVKiOBeeDnFNE4PYx1CjsimpapcEuUiOuyJCxPg8RWqNYDSjHRJpjAbTjFszjb8aeo723tBE
W5HnoE47gimG3IOUvq6SSlNhuiWCqCls6m810VFnFRIn8/Ff2TOZi5ob2pjlxTUqhEUMHzf1wnnC
Xk3ocn7sCw5paU/YtjPfwx7UUWTE1nUgiDR15/HOcwjWlXkHYzFzY/tO/ymMv2PN02h/QvsY+jRN
OBO1W0ZY9dV2ZvrUiloevCzarrBLvzjV+xxHKbO2iiY4XlHWiCY+R6S6svcX03lCrlUZjf/E8Y0m
LCPApZ37wC0W+1q6GixbmAK3TQktJRTN204tknzEz4xsZhauJaUgadrucSwKeTHFb1yo/xlrZykV
vsr611An7Ys/fjFd6+72CaNNlhEMCv7PIdd0vxM8xnEr9cvk4tWlmXM35uV97Ev9HJH6oH21dewG
5vHyQdFIf08sVNu2kd9Ly3x1I1ehAFLZbjvZ4FlnZSBIjuZooyf5aHcJ2XygCZM0ekyd/sW20O5w
+AiGHluJ4jZ3XeM9jDp7GxsiYyTMUaJxOJMb3VVztuW17HbCOJgmuSNTx+MTm+LM+QarmAE2s8JD
55dFtwdM3obDk5elGgkAFKN5KN6FKSJmD5t1lOKKBVRx6U9bUZhv2qA0Z/jub6Z05qFPBsYHRl7Q
E+9JK9pVCbm8Rp3AHWFGvrNB2tWOenDH5mIWWXiNY1ddPz4Dc3bJ0CAdtTuBzpO5HA7oO76OEfJy
rHsw3VdhZxNHjPb58PHZxweDgJHTYBmHcmqjW1QWMfrw+L2RMkPPmDfxjQjVI/zTGYHK+rV+/drY
ITHVNvsE09YU45YrAnxtGNJXAezt44NpoSbr0eP852vhMotdq5mQePaU3szIT2+U/ssxiop7NpXp
7f9//eMzomhcaoIW6a+3MxODdgpxM+mJVKMLhk5OaIQgsJGzxDbevNaQ2UaDsCBuj4A2fr63iYY+
P0gawtuGbA16LJl5Usp+IxaGp0dAcjLN/DAY2UrUIAjVWpo2EIriF3/lEhh+JQJwl+NLRmvyAhkD
VKR6dt0lQjadpAeLFSHU9Pvoxd8LXtmNwSLY+fktKemQydB9Gzl5Ab5LPlVm/bsck89yjA+c/E/0
kzVDiZnDc0MrR89y38qE9ntrn8XEaKWQkK0rffKqgvH0+F6W31x3+C4Y/vVRKw4j+bKCxNTc+5IL
h7EaAZFt5F7UTLOYsx1Vm9vDQyqj5445auYgzo8UiPaFztkDKvTOI3ysctFpGGp4iAnzrTLzezmp
7iF+68UPj3kRJyn7VI0TzIgGu6UYoiJQaYYYD2OKPbiA2/oczmfqFOhMLFJIieS1q+nRbjEl2+63
ReSErPsFwP8CSYXvPZHQxYi3bm/OQhwEzHXSwFqT3podFoyj8faHYR1TrNKJjp3+KaQljtmUWJ04
728Gfuop/iKd2kO3Qn2QUjQa2qaPp/ML/rF21TB8K1EVkwnasexC51/Id02I0PU7fqaZr6fC7pAZ
WOTK6kc+ODj4HVlthwWnkhG6m9QLuA5nK0UGHH2+T+oHkMUCvDIppXOFh0sJV2yIkaJts2NqRT1c
IBe1eghDzPM45Mj3ZYTsNNorUMh5UbW3TZbkHUuy663PRWvGgFPJHLBr7+eSNDYgiCzfx/74nNfZ
DX7RE7NjMoI0Fhszm5qd24ZnS3o8BRGHM9ufN8hv5qBpnFefMZHyNC2emDgTL3Z+qew96z2mph2m
x6STJcyIOgG84R7IcJ+3Miz3mIz1Zh67KoB9f+K7X8ah6QBiNGcrBarQlV3Luct+iS3c/RigzaBG
bs4evYb5tV+sKttPzpgAMmp+OZ4JK9PaWRl+YyJAjqzwNOPjnVWWvAMwU4JiaZ6tFhR0sTg7HwDw
Xhrek/JGJgqRV9P/Xb0zwAI5Z76LSd77lu4jxM2tLGMdmI5GeJX88vAi+V3SbxlWAsKcUuJRu2ir
Q7CaodfuLad87GjwSHdymdIX/k5n5htDyW+8rkn9KCeDG9zlpqq0TzmvGdD3RsDUmj2moo1Sd5g1
IlI4K4P3J0QSQawNMlvof8dYdwfOnCCWIochTE3THmIZzBcIS0aV78Y5vXdrxjEOHoG5SaktHTQ2
HKsaSQPt2hfXomzuhh2phjoYEjJ3TLvbliiXt0uBMClnOxyjlgE90u16YquIvOYStQnh3LiMM4tm
k5lvisYVWzR1QYK8KUh9SHZG9lT5qU2Gab5sFoNw1ISxztwbNgshRnO3pL+lhLwxDsV+Lhac8y4Y
5lGZP3QOJgS+C8CXFj5baIKsrd/ntJKboqZpv0CLR7j6qQL9kRf0UlrRRpAs05deNORN7LAd/iyi
nOnK/B1l0/eMFe3BA6eE8X465l3r7sbQfGtmWj50MDCxyc/9CLzaey16oXdLuSPuHYKfp69Vwag2
dGnE2TNhSxiOSTqmUzQ6+pi4A/40injTJ9EZVHaL5GUz6tjn5eleQDtjMClRUoLMOzkJb6pruju7
y44c7L6kafZDxGP14LAYl+0cqGSM9+D3XufpjMPym8VKtNWMo3b+ZD+btOtjn+ay7XPyTbKv0E/i
IKohulbR556njtQklN3kAACDX96I5PnlDV0NLeEcEicU1e23woVotMiBUcNyqVpJ6zS2aEa0UKML
DWXZGO6iA/iQGmFyNXkvijDV2xzvDYeP6kK/9B11wFtUDePR1f7vYVG/iPYjLCM30A/75sM/y9NW
pev/6lNtz5P8I5QHKFv5f2AHm6qQ6J9rTHBEViSz/6V2a71BMwquckSgbEkk6fgDMT30YZDlE2gf
45px0N/2mAkCO0MNDh0o3kdUR/9ycd7/cXGOg67XReTr2eoPqKsdLrEXM0s4pZ0vj22HtsNVCa7W
2A5o0dPPz9VVSTAWdLSA0QEFgQu1gTi6bA1BXTYuIUeUQlxQv5t7a37+lwv8A6Rp+bx6QGdd+lYW
S6H5h7RviCu371QUnmyOecQFtFQT5BxmS2LsGy4cE8I4PQCLQeS38mvAGwElrW7/fBl/aYy5Cs80
Be+jkL6y/3gPhY1hO0J6eEJNw5Biyci3wsxYOG+VS9GZr29mHSMmqUhh+udfvf7o/6JW8gL42HV4
Z3xpCsTSf6gtm0h5Nepg9yTXkXTHuDBNEj9wRsT3y/oXR6j9Ucjgkf3nX2yt7/0fv1k4rJ/cuaZr
O77Jf/8v7q0gorXCX+AwgkqaR2RfJz0awLsIQNBRsp9HeEeim17Lxf9N/GsLGOQ+f1R7a4Dpiqgt
phwHnRrov5UTBvSlP+dpO1wdp/peuBTxaB3+TZ4qnb8vW5q+6XuWtLll/pSnzgUtH0VlfJJ9S3/F
WE7jqiCoGDpsM2kPdyk2TAraAwI9e5ENpPAlvyDAJa66GfAndJydAdlHGTN3g7CJtu/mQ2a1T7Wu
9bk3a7jR6Pc8aeyZGyMiX96L0e/3Y5cycGA08VAguLjUVoxWznM3tKJT1BO42BlN4/WzxOs/v1N/
350+tjXuEtPzLIaMf7xRVWk3Jq80WZD0jQGqgBwyZROQHf+1k1SCSUsDWHjpl9bNzN0//+6/Vzd+
tydg/LrMPv+CquahNaJ+79yTMDG0L1O3Q6RJ4Ajhmd7aNv3n3/b3cgVOVwnfcVylWLb+eA5dLa0G
taR7Sizj11jVn6CvEO5Bdz8Txe+pDn/98++z1uXlj2fAUbY0pY+0GMvCHy9t1hQNnY/KWYNnPOBH
6YaSeC86Ah8qTGb/GREkWLA3kfFc122JzEuy21Y+TcB1PNq0nk0aRv38IRotaqLvSsmpagzJgXQw
yrBgLTpyHqMO7rlBJ/df/oK/F1DfddZFlJOY5LM/XrIyGcIZv61NcCmRkvQsyn3atXfR+9Fp8tR0
EML4KhmEuYrLRVDVQxqZ6LGtcsTRRyFSl/suhOGX27NinOFeISt9tpI6el3KT6HTLP9CGv8/bmdl
KUa7vOzs93++5gRhJPhOHetEq4EGP3HIzHZwaKEAPIqwwoG/Gh1ohUeFef7nV+sDYv7H+82d7LmS
BrRnE3byv2ueR/OW311Ypw+cW1Mu84PwUe4MbXYWkmk+6SPzVWgfq3mqmXWtmlp4E9MDGr/hX+52
sd5df10NG4CwTcd1HfnH1RBIXMpYueIE3YD1alUPLavm5879F++X+hOnch446kPDM6p/ebL/5CWz
8yhcOg6COo+Bzd/LCrMu3yxj81Sb5jd6gvAEYjl/dfx9IfPnJWEELR3cVwWIPzynKfCcPGJIErtv
XmIdwtwQP1rhHZa+ch4HeaJzv0lEW2/bBTVD5KbEgTC4fJxscV9WUhaps6dI9eKcDc1wcpyFiI/B
3GundB90zMitRlN7i5II99zSPWAYcXYEe7P7za4KkipX29QungepD32jyjNDiXVpcGbgPCErGBwm
VLNijmL4GxbSr44yXbWCvUyUb6kZPVuL3+1SxaCQLPlDpDc+N8o28SLSVVPL3Y8ThsOoNi5CDvPb
NMqDkaJKMorsmeynEY8qFuphXJiLKYadHSeqtDexyfuDDzIpf9FRdu+7WHA6K8W/3C7/x4atTIxQ
lmLb4wDxsZj914ZdJpweZ+Dqp2i0/fOSORDRih9p3PlPBEydAXSf22xGM5AKDjKdQ8JDWr4SJeAc
zaVluEwLNmrQFVt9vifJkz4BWkaGJSsjqHE+OViQH3AoWP9y4c7fT7wyPVZZymNFtMDHnfhfF04+
FLIVasDTh0zUQWOyGPPvPoqcH0XRvvnGfILy412zhRReIieZSZf9neBlcDo12ykSmoL6izUrMS9h
nmzoPkvUg+20Ydgpj1lEWpWbfo6YVgUDU769HbZYjmpmDR1jLaG+SpKXSCw0Cvsscyb5LjL1EzjV
+0dlpTn3X6BvlIQP1mqygtxK6CEzWz7bhXyagCpv8/ZnGyJ6JuU8YVLIknlo6OC146x2xpsva0wp
Bf7YDyzTQnUveYUfi3AqHlrcYIdKo/NyrPHbvyxpf9t1SKB1cMexoPIQW39sYWbTxcvgs4Xl/kHR
7Ll1nm4C5Gz4i1QuHyJdzDTiGAlmlV2d8gaOxBQjishUHe3b7F9Wd/HXlupKXn1bYCFyfXhwf1xP
k3QMLtt5OfH2jkePFFDf84KpMttbYtNJ0E+ZJnXWq9E9Tma9ixeU6qXH4O3/cXdmO24zW5Z+lULf
84BkcGx094VEiZpSUg5OO31D2L9tzmOQDJJP3x/lQtUp/+g+6NuGASEzbWcqJTIi9t5rfStNankZ
UiP5Fyfdv6/6PCUP6yD+bZ/d8s8DlLeYaLJpHp7MJBXITJ0NPXoGhswb8sSgPQO+mCmnPhOnZc1w
ePttqY/mWRiu+BfBCcbfzvvrc0FrbOhiPbzaf6z5Je6cRsLGONmxgS8Qd8JR9m2YMgYEyMGbFpkm
0lfmnkHvaEbgDjw3TTW3OC+qzdyWd+b6Ef9nsIKWapdiMs3OZHN8/RfX1d93J4cDxVqUYG6iQPiz
NCtEkk5O46qT1sEVxzupH8tYv6COxRjP2PFAA1axxMjoFkX+QfPDtubW9tMyuWjpi1iAvijX/pTE
XXckEGGAPOSVFxD9T8l+Quj70rRTuWW5u/Z+Dz/YdEpClk0MR4rYlYFluM5lE8xW3u2W2v+IKkg3
C/LPehbRXtP7Ep1VU/lBUiEItzOL5uIqrE7aqNyPno2y0JGhQKlvSdc+2q0gHnImDrs3W5hNmIXO
dkJrG2Xa3ho8NxwkAaaj4Va47FlWBk6p+6Wu0mAgJeHGPV3RlVQneqMR8kYMz7VlV+dJMBZ+PDT9
3O9B+1rhowCpGeihfhX9ZcEtiTukcm4L8NRg3JWDa34yZo7zWR5/Ks3mg4xcJvdpsdOs3jji4PzV
6ehBRrGANKq6pzix+60zDP7tsYhmNA3Puje+zu3wQQwd3ghtp1BaXVJDe5EmzOwYfnDpWvFT3Hxm
4J/hOYBM43Tz4VFJp1H3a6pQsGf+yKvBTrAlSRUUcJGyx5XRQVr29C/OHH+/+G2DSh+/sW8LiENr
tfFPG0Fa4ZBBzSVPaQ79O++2jzN0o0DbC7HXWgYIav5/v/ttg9veci2GFK7487zZx7rZjxNIUfLY
+z1ImqdiGP0zcKwCDoRDqqAnwr4ncXlVZZWYeX7rFezB8S7/95vK/KPAsTimu57JTogZzNb/dk9V
WD+MtrMtRtPaW+sCWuQmYgu2adgi+w2xb1hHJ4meoOrNwMGyzeJyJdq1679nubZPOsWozFNPBER/
5yBC49gk4h2h40RY7jX2GeUvybNg/AcmPiVor+72dk4E3TSZ/2qlJ1/gvx5gLX4XRziO4HcxAS7Y
6970T++nVTCptBBtn5KpJTlMS4zTUtr6qZQZfe3H51gWoXqvD3lVrMmh6VHBdjxlPU7ozeNDL0Ly
BEuuLPaz0N6nKV9Oj4eUUzwSdzK4i84OHl8C1U/zkNYFYIZ+OZnQQ9oWxLlACMcQpBUgnTBQ3Ib5
2LULw5SMSOvUzrRykzTTf3yoo0wBQMbUA0jnKUu8eWc78lfpz9oprZeJ/Z2Uwq6URNnAQQcOH43I
lgpRQvPMDxm0lNOYWdGpQK4deQ2/9uSRbbB+OGMWYiBxqtaHx0e+TCko9UrnEXcyh1WhP1d2j1mm
y177yMItHbXxgVq0OEyOFZqejsxmSl7bgU2LVQzFXPtW9iVCYwgTjKwWKICfkjK2Q7fFzsYsAb24
5qQbs0sIjkT9/9t+hV4Qy108bO0JP9AwM5Yh3K+9a+k3o+9OkSjb62JBdOu7dNqLNWZal3V8KEml
305oSUyGGy+ZMRpvVTIEEi3LbopyRgUFA1ZjtrqzjycIuAmfzqXnXdxSBPSeo31DAvTjeDar5m5l
MWS5OPcA5vXJocco9niWzMCfKmbvxyGF8627kK763IQhn3M1UL4wmUciFDiF1l80UQ+XDPETxUWD
5N60iGrr6TX11XiPolZ/y2LdD0EVIrnxo1c8/1tI4PxGWivYl2SjBYn7UPtZT3EVF7c2QzBb5yiw
HOU4x4ddh21L2wCizsF1jIgpesIK5xm7PG4tEjZpUk5VgnhVaFWYTB31gqSc9u243kv5F97ZQy+U
8UZso4AcHhNV3tOSn2sbYFplrGon+2LnKM9ifBRhj8g1xLllbNKe+slviTrKI+cNwRhMSNQ1YV3i
h8yHGrtlqjH/id/pEd2wWtGGgj3rFYlxNEvrEFPso1EHRQph9jSnxLynm7xqjS9Vab9bVfnFgzEV
JEOyJu6WztEcur02ktokYgMrX1wfHSI3CZvF1deN5meEs5ydq8LaqQ4+sEx2ih+aDd1052luegd7
/O8OpZ4jO/S6l7pFpY6R7OVhTJ1XWe7U+m8m+i6GMPQybY5+l2oabrWxDNtKy6qdp5BXjUX6GSVs
C4uOy+jhLo5Q2N7BU2N8SZ30ry75pseLE/pEAYSk4K1ur4Jg7iypsbVSruMy4HpdzOcFZcybQiO+
ydMiQZzEp0U7PGHkMVhtdQfdCN0Fd1CIWhIx3cmJYAgyZnJfpl52kK1+8W2tOogR33NWYF6cMPzt
LNgyuLAj8YJegB+/dK9QSd1At/VdpoFsslY8WcbOu/WISvTrozU7zStkhnjbdO3A8MQi1WlhwloV
q/4I623Qc+frWE4REBQHK659REMweqU1x4htdSSQXXKhWZIcrYxVSOrcELCTtH0nchmQMaYHIwOs
J8eElEteydlXHhu+y4QaCBYKPZwFZxXO+c8mRyqKtq+56Gm6KlMwnBQIKy9+9Uyl0l9o9RY7GpD+
tnUzsfdqsh0KrY6P3kikU+7E7Rvn2m3tVdYzJyYsK758qvrBuPpCy/BEvGDcgdTUDawxUi5FMPY+
DRVrUmd+/+TkVOY21b3pntnVfEdBlXAFLJtRue0eDLd312Jp3BpuppZydhsjxjyl+ODXBq46ja12
yaBLRjFDskH/UpNbGKMfeCOIK2KnnOegb+IbAmLvNc//YmNgwiqFd+pLqh4qyTY2sW0i5rXCHpPF
GI0Ioe7+ZMg32vLGXm9nYrWTqjhNRXwmN2nOCZgf2v5bMVddmBIevI2bfCBleozOde29SH2yeUm/
JUN89PHJnHIfEdyM+H2fMtaG7EiGqN2N5acy/zRIASjTjM8pavLDODYnpozZWbPZ4jrfBlBeNega
XYtjJdE704uWx9Dd0H8YNTmFve7up07vwijPnq2KVl/fcOPXTWUFmo4nbUBhfkzLSj/Gc/mJLZ+F
Co0qr7ZOo8+XA4Yk9G1bzsQE9yXgxQqGwWE8QFiNQfGt09SsQUVkefLcIJ1ONwPBj23D3azbVz8T
v3LipGeRMI81mdJE9mTvUlRTVcy8G+FsfZ5LjsttFDiV9ZVwOhPYsG3ue8/m3FzkN1T3vA1ZowcS
0gMTYIXzSwvjAqMAbrHlykiSRpu++IGBm3ifYFve4YoBT7W0eCV8Iz93+pM56OJK2YJWDT7NTXWk
OETIWtEmmWLn0bMPJ7Jxatf0Lgjohl1t1wkwylIPeV3B1ReAU1uSsm3R4jlfvzVD4XRrrLQWpDsk
pLjTq2IV2pFKiyK37l5bMybAKh4mxBN3yxb2a8tSWbqyui9zTSbr2KvtsoZ6dWOOxScaQFxGurHj
lcx2xLHipZzlahlJL32qUOUtU/ZN99+d/Gqlg/vhwNuQdlvg14KFlk1qfEWltn1of+s8ZcyS2N9K
10FVmJEW5Ws9+HHNeioraybuqrtTUsLGag/e6C9HQw8sjlIURtMP5By4D0v57LqQrPTasA/W4F6L
PL6a9Lhvppw/ZquJgiIuLqbU/YPZkVC0CKS2oL6z7RArI+SIthvSxTlIzBMw6PWUXhxVR0KEJZEs
BKvJMaFqdo5l3hpB3Vqvj7HM0Iv86AC+4nlXX8WaV9WPzqWv2rO1iq2nGN1OkV/qzOqOZj4wTo5i
jNZjD7bfJ+ZH8FOAG5JcXdVhGifGxR6dM/DvH22f+dcIWZCgwRP2S3dvJyirMM4B8UfLcEqNKEiW
cwUv9oq+DEmx1WhHJs9AXvTO35Ehr6dAGmgFQRCYs5fa95InG/sEVHfv0nZO4C0CzlWkvj2c5T1U
To+0AeCV8tJ68GltH4KM3/fbxzCEJCZtM4wgvYAnA3Hus92U0iOqaUTvmOejadXVMc/I2fJK47mh
O5INf+n2vkWMYHWRf0zRlGySqCFSTMdwb1VY750G67taLYw4RPEJd4JBXfIdafF0aHpxR9FaBXPW
NYgAhuhEkYdOHmv01mi97hJhzwxT0/6WRkI82YtcjUrZ0dSLL9GkrD3zUKDJJeYFF69Pqlf9GV7m
q18029zKtFO04rkIhl5TMNUraUb6ebBi0KrWvO1nq6JZTHw9tl8Yo/ULvb23cjb1c7GgV1GkQhRp
YTPeHsfd7IrkipxkrxbszQBK3Isx9BhP1EjSL06eHaaM4kRbsKRgtomES99ZxruTonl0W9iMBfLW
o/ASFpA+J2zA9m+0TpwUAWXKRBCBJWO/Vo5f6f41z87zA3AS5+50f5xDEU3vC18kF877gmUcSTch
et1O486HXbdAwndjNIUDF+diBZbVD0dEHjKIhTc+a7466vianyCoS5TwNpQhGHRhlbi3TLe6UCsJ
044WhHcwCxCqyPS7O+bLcSL1GeVD+dIZORsaWYB6bDUhXGif5T5DfGIrzOBpdPSntnmpFkAJhuas
O2dMGCs/axrzz6OQr205vTuGil7oFqGHanLzNmKypj0EYGbOCEbJcq88yJyqBW8T1rxxOcP/XG4r
B27TlUr7OovihhNpcDT3V5Rk/Lad/o16mOBzsyfyhOlou9AF7XPj2OUV5xuLa6NYTVU4wGSD6QgO
proI/KEHp/W+QwcwcY6d254p2RLN5SmvAblati8wbkB3+i0ClsAJEI8yTsVctHHaWZ3g+HxqbXOX
+E31jBq7PqaJRy50Mjx7onS/KW4wf8EWNBSyIv/J0l8amLQdq8kxjT3sx9OQYVAnTnU1+DUTgcCZ
9cVpNc6DlUSS3MjGCHokayfZtOkxKed73C713rKW6IuToLaZSHiDCnqPR4t7LpPi6i7syh3S7zlN
zHskrJtvT3hAlCguM15qPy38N0/gcUTe9zS01rlRc/dsy0Y+jyOKyBGQ6XatHx7XrUITvlUdDBc5
oPwdXDG9TKS9X7NB+O/sPv7OntHDY/TZzw0JeyP6WCLhhi7w1XxcNOo8Kux3y1fWWSt1DJa6WYW8
M5+nriIhsWK1jTJ92wA7PgKvjp9XpEzTIY6f88kC0CSm17IHWqDy8eAUGLtpG3qvhfcRLTYAFMN/
VeBXfnNFuK27Na+bbX0dFwwmtieuNsyLdcQYsQLcIi141mt6C40zNFfVdCx1Ihi8zgJRM44TOIBx
Vw+cB4pWALgo8iX0CwXdAMznha1mhg9hIkBqql+0MvwdUxVzK7ty2GrmNB91A1dEBK10nyHSexK1
2CPmyc8lw6Zj7/YXc0raEzFlgWd3d74d4t9sRsKc503Y+0g1Jr3Xwm4mL6yO9FeicrPzTEP60d5a
ZPJXNTLD9XG+bsohyi5YrFma4W4ygn9T1XztNFxdFie4uZIZjkcbo6hMugMZrp99I9QKXW77lWUk
M/s9TfHgtAQ67qLV1YRVX96adpQhNF18VoZ3ZiEZQ/zV3t6k+RWkg/wGMVSAJBsXpgkod6C5rmtY
RY4LAFlCgagMHDJgCs+8MiybPgrgxdm8L4vC4Wg77ZxIIW+Pm4p6q5JX1ff5yeijU9kX9dlrAfP2
rRYW8YSjw2IKVgvmYQ9EUo9+dodsK4GVTZ4TLagrTJx9ZcvuWWQcJKOs+z4nPlkKEbosLx3BIxMS
kZvMXZx0KgIAKf15jHtxKlObhlltDyeOw+nFLkmgW+KnqU1IDhjJcuwYlSABB3PiMGS1E17DChXV
lr4FdrNJHQe3cw5pNF1jBJeHyTR/ud1sP5W6d3lQNqWFJ6WdM3VIkGUGuia+WiiOdw4VBUXTuGxH
Xr+D270rj6XBFGzrg1IvDxAUZyOdG59ISchsD8wEUnPjGpGMOLZJ96TZw1uLanEr+67cNR7A47xN
h90YG8UTLeRI1dNF2dPJo4Y4NSDABpR1OxS/OVQtpzuTvnUzlCdfqM+5PFeDbJle4amfvNy3bvhy
z/UA3ph2THynfx+Mmd/u3DjWg95FVjlrSXvp2mbYFl17M5ph/jzs0ZRviOztbhIhuoVrzR0XeXUH
+0xsIu88eAjoqvVX1fEPH9ZDcp1I6B6qW45VKDBi1JfkDzLv8fr3dhBvIzZkbEaETNjklWYRmDAY
RFtW/u+lluBBK8z2SfEzj76y37XaJ+4e2InlFSG2Wo65NDVCkk4w0BTZU0uo4aPK7Kr5d6O0aBxx
rFxjLw1Gr4vN3qWvXUt/LK6tmXDgHYrXSPw0gHFhD29njlX2QW9r87MXfYOi+D2e8MxYrop2iUkI
YmFQ9k+m8HbYLI0gkn28x9l2iHHH5IuQO2uEHZP4yRPOwR/WwEHOpTGwcYyWENUeRxCCadxq5lsu
aIkZxuD8WLZO9VVbBClZANWX0jPe/IJ4otj5EKM93sy0OHa6W5yztnyJOwovS1hwX6LpWc0WfHRX
ywn1djyA9I13THvzLId43kkl7G+jkdo7bbaPTl6JG7XohUu+duR0RA9gBo+M7McJrmZ1NVKmFymq
Y34lH0EbEEZ3rNCU9HG46O6vxKAfhSsTo/eALEDN3KsSxWriUr/WimXHl+KL5FrfJPHcH8UyTjir
tGrn6/OOZSLdp706mzMj0NFor79BkKuADPjTFGRkiGFwoCsxZVYRwNoX+2jm2hwHdMZVjZ0lp1lZ
Zq++s9orJcJB1L6h11pagP6t2QLYJ8kvjRwMM9kTrjFiG6KlAr2DRWhZpp+uA5xv0TOfjiAhg3gF
1wVd/mjIeTvAEsF6Pi7ftRAuD44f/6rMQZ0cZartJJIxeOC7oArATpqQ7cdm35yUSbP2IZpkUJyf
HJqXm9wG6GLH5Hi4HV1YyjqvamRoKY7dfkE5xRbkjOh5K4zlm37Md2ZcV6exz78NvZM+cZRvN50D
4Nbj3HRM6v5Z9b44CumypcxEV9A0pZO3fk3v5osBIzgQdjXuYzV+KKvr96oviNjIHXqfrgv+2lMU
etNqUekVQptE6ofHjj/0kCTqetx3VFutwBfGNYkNFajdVJTqiyPNY2rhenb1KyZa3Z6aYzUxMpsB
DgFd2QI3ne5IPN2N2zEp1bvdNJjiGLHIDp4jz4uuPy9eblwJgxfB0Gk4tpXi3qEQ9dZip+ij752C
muARMbiRLZANz5Ygwn2VnUgeJGvGc8JiHSbqePMoo4DYm3UbMj9Z0xiIWlggZhyiBWOVEbVf+TvM
L+aw69PUuEjVXk01OUdtxgBOL/3un+rbFmKLQ7eooTuF0+WY5boMpEF0FTj516Yw5UvRZdaxtHpa
iVp5766Osq1nO48vnVf/pXuFt2tGqw09xAk0KrxhT8fXeGvZqo4VU4+6q+8QwLfA5nDzRWwIGMyP
SJrnl7QAb5HP3qrfSJ+yl6L1bHJLCyNg+bgT2wAuQLXx1sxYopdkdi6cRMf5Rg85EKRJbDJop89o
VhnStQ4hx46S3I35fBO43DAON9DIm1Y8a2uqsGVK70DGq4DijaORWtlmFLFeuS1UGKy+Qwj8FECX
XcUMwqW1Ut1hNDQqgZ1vuvvcGNjXNJN2tZ86H2r+4SW4s7QmosQ0p+Kqd+W3yK++DjZNk7l4k6Vp
fjLHBbcp+kewHs3ZtMcf1PxJgGmqZGaxJDd2q8ByTCKnAZXsBa7tDW1tmAqx9dLZ9m5h4XytWYzm
xDvZHJr2yWR9b9o5fUdv8MUj6gTMb/fTpt8Z55+8yhOXYdCTJ4sF2UBTdjEHxgce7ZYDnPCfKq0T
rA0FkysxWu9R9EFF9FbSMXqpSXAK0iS/9eR2MclI5/2SJBhMVZofONBfVEU7XYMi/do1OrdPP9t4
vFuyNCJlg7yjJ5U4sXzG4/VucgR6Eg0ZhakeklhYDac5yQemQe17bg8yaPOu/fBWK0KkmunWtrX+
rIzqC3665j7X8lc1QCMzVVaEudLczwvRFLSBF+1az3g/crVYe5PS6yAHP+MApclrPN0HKEh16BZR
INwMUTAtti0EEtYqZwUV2HCrCc6UyylKFxqAa5gyFhn8PMhkjyg5aXT5hb5JzOpVZdPnqCZVLQGh
eyHw5SzW1ogzE0044vkNyrqbr+jo5qvJUhZo00RXd5g/5UNs3ceZb7yxeGptqzjtEvK3Ms/H1wTL
5sEZdW6O9dO5iYZX3SeovtBvRZ2EtVsbn+JE7VxTLz86pithAaZi39VG/8ltyzUENRgd3O6bXYRX
mesRQg2oSBI+mvlDAT15T3xs4J7vEWFOXHxPlMCCjMwv7aPbQ5+iivec/lwnJDP4/GwcIPlmHUln
+B3A1w3OLnzhz8+f93EzbvC/84f9egfuMIRbdbav5t17Kz47P+gGmwQfqo0SGPwhuTA2CnpOEGmQ
bi0sOsQu7RV0gPkA3ri7KO+Wqld07ISZZF2Aaja0gt3uurt+XHGWbb6RubmNNtNu2pl7+9Qe03t6
H9+9L+IX2BtOvZDkcSWvUFUKMNaAl7bfDTajD7Kq9t73iXHVQT8W5/mu7uab/CBZmGFkjicK5ny3
pXEdSYLmd1q/H1RILx/3KkoQHCT6NZlJmLGb5C0Zmr0EiIZbikHl0HjNARDiGEbZYGHF7/xtJmbt
6Knqiu2uvnpD8qHqcuJGdXbMrcX3nIMAUSY0SDHruoe4qi9FPqpvdQMMYJi0+mkNp7wPSn9fo5Sl
ImmVD7JwGeuYM2ZafKaTvLU7JAi5nbR4yy3rsxgdOmYZx82sOgsMHxVP4vVzt3M2eGzm/Z0gDxyZ
p3sOuCp6vbvP+CrbRjmBLef29HhoraY9teA+f3/qJhl9xAbXT2Zm3cmF2naKWkk27vrp46NccmkM
BFcZjNNOTL4ITb+UdG73rTnVJ79xaublfPTHpx3TkcNij0HmiepUly4kjyRueTSYl+2nwnt5/M0S
EdiY2h0dYqOsTlEmLi4Dwv3jL6N6rE7tGNen9RkoZWr/9PWmcmnC4cGplFGeHg9xRpJ5lPLwn197
fATWZl322bMLXMvG+jNlxX4dLVG7bB9P3U4b6kpmutvYaLDhDM0pknEdzn3RybPemENIWiu/EtE/
j+8pZVr9/uiPr2UtACejK7otc9JPS9Um+841MTLJJO0DNjSIUFpbnah8qpPE1llU2RKiYzRZeswE
hxCDarPQ//nh8bXY7QpaevVZW1/1xwPzWHqnqZ/zODkTuBtSfLdCZ9Uf7RTKFpkop3z9QYrx/m/t
4P+3QH6WY0QS/2cg//Wn+rfTz07+nP8Lkv/3f/t3JL8r/gFa33F9yxIQlpC5/geS37X/YSNYR1uH
mIWx1H8C+Y1/CMcglc60fU6BwkKW9+9AfuH9w+e76Tp/o6M7w8H0v/7HX9N/j3/W999qZPnH5/9W
DTAw0qqX//O/rbahP1QfPiNN1/YQ1Xj8pfGnoMZsu6oUg92R0TNt4UtpTwswQtyyREllHQoVGaP0
A5/PjKJM3mjXIYYHdHOSJSGoedSSFte/DEhRg6zPSGGTsA5Sehgb3HSEbXgEmWVFne3lxJh/JXpb
5RSdo1S/sl3Ze2NexIkzJmMOjGqkHTWh+JKpEimCZPZflxZmRBBLgdFTK1vMIwPaHxmkQjG/tt8i
I/vO4TJ7lpaZ75CGXUmxU5jN8nfOtAA5NGDtBdi8QEqfdK6MjOlEaVY4FM3dA/90Jc7wbc0qmW3a
PN0Uy2OMcEzT9XdcTtqO6MqUKmD+lcKiGeMtgOl1F5viraNZp94CVtIOkUSgVd7G1I/ehsr6S1PZ
11b4dVij6rq3GXnn3ONHmpcr0msDDTU/EVsoNrqZZtsnomJJpxHZU8ZGHZDSIgMgwssmh32xBwtG
5LdVvWWLQRSilaMboVqMrBaeUpyVYRerT/PQYZ1XIWEdVYjLA6qxU1DJlSnThDULsa6xumvxlxie
8EYSQdM5EEIT961u4RuUKr2UiWTeQBACpKOQlsy+HBgatymgtaZeoCeQo2obLvmHio5wNcDmM0w+
g+O7Iw5uO/o+X+ZFRG/AHKmIUf630vxqoRvH4lJtQQscejpcvIQ9uXg9inyPTNg6g23gTuXeXUNr
C3B9oHE/en+oQiG2terrl1pPed3KEWZXBxx9BCxIusPMMIX/oRzA9llEn8LLkEr7GV9D5cNA3Zb3
vkcgZ/JydD6p4HIiEmBk4LF07zoQ5aZNjjN6k0AICurJt5C/L+/VWgvYwDa8zBWc9dzutbexiqbR
k7G40Nbynq3FoPE8myqYbQJQhTGiTskV8h6yAya3ojzg5WVYbLrTi9/hAEX+QamXn2aP5qAYjR5e
B7dGw0WXGoIIpzQlhhCNMx6FgUSMZGFewqXWWQUEJkyZJlhdDjt6v6xj8KzfxUt7FInaZpPvhbFP
pgxnnbkit9NyGfeZNeoTOs+oYYR2m3FwVssNsJ9LJxc8pNsXOAIe4iiX5jbTxByD/KZVKdf8qL47
zpcGpdDroH22jSVb31RoXAPspNbRQkhU3mXqeZHyJfkySGZLQtE67YhgO1qiznYlIQ9JZtbvrbvC
/aQTTrDhD5Dn6Dy2xMPXBjUIl8LFiwik0HtoU3Qrn00mazSHx9Ap++e6Q0ZHvttIcCj0dLfslydQ
JAAzHD3oOm2FTGkbX1Aypjnp6FGNNIh0AIUNRiAtWxvYmmksh66kuIB4kYyJB6dvWpsZXbrrGVE2
tX8QCByItv5q9PYzE+h8l3YFfloiDNc+9Ta+z6U2bBuvkq+eAFg/c6gzyLvfoT6pUcv4RaDL4adT
R7gaPOaiyuaf9SasZowgfhi5zXaZ1BtTWdp8E1HRUZHIrZ/6LItSbGpjrMLGamgeYdCdKuVvx7L4
no4J2V9z9oNiK6ND3L7lEmwsGpGejgxvb9ZxcORdGAIX0/UG4562t0Gda8ZwsH7FXp3S9+R99vzl
QKLIiZmasbEZsV3mHglD4ya0ENzxtVjFDeQyILjvyNouau9dcxSXqGcszzmgJ6X9zPX8U7wQbG5o
41GUY79JJLb4yg3jtv7pwSNvoso+m0hXQZh+16aSBE20VX3emEdnDTDDNP+9kxoZAfGeMSEdYFcb
uaBJZ7IbbqDOzNFGtJQCyQpYnErMz4O3z9PpXHRuSZ+Yf0TboOQVqg4x8ksGuIUfYjcPkOPOga0y
a5cdUMBWX7FdSOIWB5yMc7ua2ss3D1nFXon54gsuhYpj/bGCq8waB3y1c5EV5fSvvBJNigL7Elh1
E+2HygV1khJcRaYWiqg0/olg8DAM66Ka/oiTEUluS1iVpo+4bGsQGHPPURudvnI4P8oJiQpxALs8
Hli2NHLQqzrG+S4oKSvb3jup9yt1NfPi1OYYLpXzIRvdubSGNPcFKSyokSP9CmksFFYpd10Jv39G
jcIweEm2gxiLfWn27d2cU86ohXaIu+Y5d63m5o5aeqmKOExkKYhvkj28LPcZSsqIbHPULl7cnkqj
y5872UAsYFfR4BmEVqxFmFBmtEBZe7bdNCfq3fsxaeIUa2b0NOPvoT9o/lpgX6yqDHtfmfQIUCxI
OsoVoMKcpann9qxMVJJgGsWu9YazrKcPeOoAS+grcxkcANFR2WbYkkbS66113xrI8PQpWqx56nf4
Y6ATULTF7olsbe772rkmzpBtxKTrmyj5/siszdZvN5Xj69R9G+msbJjUIpiBhbJZ9Jb46G6CyFqn
L/7CaCUenoY57kKOZvzCafJJtl2yR49JPKeuqe3jZlyGZDMywQNIEOF3SKbA9uIdlPvlYI0TvDvm
o85kfBRm7IdO4V/daJr3fvduSuQ8YAUYCIBLrjuWGp1vy1Wcb7BhXeFELwfDif7yyEci4Y5IXqEY
UFaKVrxhuQcKbxsxSkYe55i+9BombzG8ulT2VP3mtldpv0WW/W0xmW8pYwyqtWc7ewpl+8A0ybMq
xq75OAZ5C/SprUiU96Txi43ZWtsPGblm+84ZrnAiD/OaZJb2PYyLsvsQol/1vOM6LbpII4fZ7nUA
vWYDY37+ucb4fIk4Fq5bGUb4/mSmEz0tDki2Agg2sZu7oKICVzfDSjjRyUiow1VfBRGyjQ2Sx32a
fchURzWXTQZmuIRkeXkVTGchSMN1snhxt3k0EwhQa5i+Gutzo62AeLwVmxSr6XHybt3Sd09IX/ZI
Z086MAvJIsfZBEYTCwN9P/qYRXM0zMCxiIFIZv3MXkhshhO7m4ZS6KLNDm/ooKat7jBBs/AGHdkU
u01Rp/WtI62DTKbZfwEU+Ze3WK9OE0EqoEPdycx7KavXuqeX6zB4OedGqs4KP5M/2Jeavblkb2Tu
L3iJ8t4/dHohwrjfA8b1wRy56b2haDzF+cKKGgOCxGO3tr/eOo+YjrwVP7KoWl5zgi0mqb8OE27/
eHx7PCAh/zRPc3ZVrhzfrKlytmy44wEZXbFzdHPZx2QZgV0jYj5NmsB2+E69xUBeIwjXrmHl1w7q
OGLgeCHaipZz09tQXVD6WARJsCXWVyuK9D3TqRYCzeS+6bHpHnMLax59dYgUSw9IMzLtp75dPpzJ
ZhLMpJN5uDL+N3fnseQ2sm3RL0JHwgNTEqBn+ZKbIKpk4D0yYb7+LVDdLXXHixtxp3fCAEtlRBJI
5Dln77Wf1ph3n1r/Rdiz/RLl+U5Uev/480s++oRqFBXTW/Kak8F6yWMuDsK31IEpDjKQsTX2s6bN
IU0lA6TdML3qGpevDnsQOxYvgW7mV5vOIJxIPlxj0HgVXxkKkvE0GdW1Eg1K3MZJ73xcoR10CuUu
wKEweYw5l2tOmQ47XcZ0ENTayBVHuMnAjvjcNmiAYKHpUKpg96jXoihcGoXdvDXh6U+G9Ti7+T1C
02irLdqpGTvMwbEOPtV25u0yDi8mlHe/7fsPzpS6sDKPQEdUOMqIIHGJJGtNIikAUh0sAx5Kqa0d
95I79DiCHIeQ/nEE2G0lDElQlPY0++tP8ArwkMCsGRNlHFYA8DIzaIAwzHB3X/tnYG7g80An6n71
yoxp2qPt5C1IDhge9qXDO6SzXThUnSHvKDgeq1juSt3lpgfwLSBKHpxesRF4HiGeS3eXpLAeM4tA
xUG5L8A54bqkwKGXgemBXca7jnB2ejf6e8FCEdDr1zeIhmoSRq0zWv3NAOFrE5PJvQOjAkbab3Xg
98uSfUox3mw6QsHWhbUl6EtotCA8aMSSLge9+I2Y1LfsS09C1yN7EXejOJm9vLvYID8RqJ5d16Zf
uO5QlNZcOsN9gbHb3reMq+zEfmdzPoTW4kP7miT6zfG9zxvzkeXm3LUMaHIDGKDjDRWto7i7UE1N
OhSnwjTMA2RhfGJgZ3w3/1EmY4/+mEvAafNnAQzAsOejx95k4/k2xbHpfcdo/yIE1WTZT0bQt83B
07ydVo6PUypKZilcuqg20sScN9an2LauJtFme+U4dTD03VGP5wVzLSMUu8qe7UT/5DV8IiXzJxqx
7sb0YgsAT3zFp892UTF0rdVF66IvnkOxkk79s6qiLujn4VvMfXcZaXMOZdVsoZV/8loK1Lxx4nCZ
aOP0SUJTXrlf5kZRxTLoORK8tDBCjlFmDehgmFsBmsIKkDpUEaLwxMVgI8Gri/tNa2Tyki7EYNFb
P+KTLeLYfGrZm3AbNDYzU3OGx+mPBtm80S9qDxeUPHiAek3yzXVH8g2Kut4igJgOmWOpg8v/ONCd
RW2jPBlBPlZis50QHnYMIkIMMm44+iArfBm95vimtyoHwL7YLhXU6J+7Nb1e0hU2uEm8qMXbMwYt
kLG5+iGiiz02kJf9uLk4ejncj7UFddQEPZAYdxbszENex/dzUaCA6odrJKTaOs4M0NIibmjwXbDd
i3NPLEPKiVK/sT34mruoQYg2x+B9cKd6ORD1fRZu/xLnaPPZwkGLsrQG8aMcEDvrXPKW9sGubG0/
cnFtppblIiVuGyVOyW2ucwifJ8Isg9e5EzjVAvTS+bZq0nyv5yUAQmIMtzfJzGIYVzQ8jCO6d8eV
w9lK5NVsvVOa0ZGv4DDfVYxcQ3aH7dFPWR9ku3hHCX0toLUEEytiSw3Q+FAb7PLy4QoX7JpwPwJ1
AL81TfQrcWQEEejOUerwKyt9VMwqG65R6b/qltkGbLC+V1nzvmhTfmQBhs7PFRughyd5fEjpUmfY
K0pfvNjtV8RD2GIWWR2QGwbOgpBca/jPITja173T7ZWUW4dCxlrwv8SL+GxURNtPpLtu7NE0dnnC
rTyW7BqtyDLPldU/xIbUt21XfIby3MwoZwHl1zsIoob3NEvIrZYgRb3oGFo3ybRJBJItSZTtBr0F
7VOLfTb07NOkwqZFPTeTzsOkZ8suTBcvcxMneG0CIIRw6TAQuEXv7xc/idmnVMwEev2at4X+eNfP
057CFXOy/wPNf7Hxc/+xNR28Asy4sp6LO4olLSrSGgJMRChsfTMcRjS4mrCey46QV9diS76IRN8a
00fgjGIvh2mv63TQuqFiw7B8twzyz3BKfInYgCMG8PdsR97UUJMkY3Jjf8zq6IutchSsFWNFPAzL
xu49Vo3F+koYIa5x2YUmYtOtSN4tZt0bAFNaIDW2aF6NN8CEDLkMbA0p/UJ4UXgs5T2YvGcSPc6r
ruygsxVCFtwPIflND8s0cLXnANwT8hnSnlpGsjVgjJNHJzsvUSW5XxZXdJ/ze5Q6wLDrLkEPIcFb
aV9h+MGliL/oJr+AxJlqX2l1oI+gyMGmPrgVuXlqzaZVVK+O4VAcEOmxAyRBWUI7K+xgbVQTCA4q
SiIAFjZNiFe346Rp4Piz9yWhZDYErZi5zs6AO5ElSQj+9NdoozXRy2yj45vT8uOtistQNwSaeRdx
M9svMcRBe8VO8T7fSgmvj/it7Bjh1A8wrXcTlr1wjKdTsjyOTD9Bc0BZ6wuSg8d0Q2odCRJZW23Z
TXSMGJxVsUdvJ1s4i1rQdUNr76KBy5d4IXzISJUXBv8lrZoSSfyhFkVKBAVjvL4dUb6UjsITbL1n
mqK8H8kpSaiRK6PGhlceIRNouv2pI+gKjxUlcdUy33YMwmbYic+qS9DMxfEBE8CzP+Qa008GNnHR
6ofYal9mD/iwzMqHaG65bSctIMu+bIK0ie4LCqerqueKWVf8dQSJzkyjeMa+WMDFyx4JLLhIlRgX
wL5yO1B4h3RJCDKZaLpgV5yfiOD6KFtIeWupUfQA8JHKneFCJdu5Jl1M6vIE4xCcVgkAzWqmZ/in
4cg50md+RYYIQDXclj9RIf+zgwcDPNV/Hjy8d299/vaPscPPH/pz7ODbf5i6ZVk2peBfcb9/JgGT
RveHwKXgmPhWXdMzMPb+lQRs/iEEUFCx2v4tzzL5p7+SgMV/OWj4FzdCeJYtMAybvitWtM060/jd
XlpgdCKgMFGXSlnDxG2qjbrrbTD2/w3g/vuv3WZ5vpfiCfw1zPv/fg17DI3AC0StVqCTlrC7fRP+
bufPnwT4nZH5kpJmVB67qHiMihH9q4/LzTXGPUJ87qJj95KMH2qvNo6YdYBmmvw4WIfPpWYc+V2s
lnYhT7i9P5Lt7boEfrfDxnoj2L4K6e2zu3A2piMVwikUK2gV9qPfvERe8gnNSY6+G0m+Zr5SI2/L
vpUPduOxP6q9GAFyPZ+iSl2LjGF31R2LonOufkZvb/AzEGCje0RQxqAjYkvSkA2gd5G2ETNSxbj8
4PrO2ziyElnRFBHBVG25ocKRF6hQc0OD2rfKBAcU53JtLEjzm86KVrInqPg7G0l/dGdNWkVfo776
gGK3sCiGTeS58l7UBJAN6SI2Ds0pa84w3em9HfQ7NyNtghsI9UZTfSAc6NA7tjxamvoxWonF1rJ6
znHybqT0QVXnRbmDeYKEvNo0ZvEh5oMKXVxZpI4ENR2TA5ELeaAfUDY0tkYHivF6pQoKUHogFdLW
fTV/i7gt7JTnY5FDHrdb7PjCLOyDH5f+tnYIylPdS+U434aYosESYlhj6abtWBcPXdIm3Jh3SwnW
tjP9jyrTnxenttGbN/veLR+XxvuscEkSXpavQW0rC1IqwkU6N0Hn1R+nXLt6GRK0lrrY9M2vKm3x
HU+cB6lufcl8GIPIWegsOh/EaJKkRa7qxhId5meX+0ri1ttMZoHmxhWbMgIJxaUvJtq+FkOcvCF8
BqV0Ti7iBJWzFf6bcnRefJMYiADrTdcMUaCLr7VSJCXYcIfA5BZiXesdn/CwvAUlTia9xQXJlL3D
M1/kfHp1c084K6FPXqZxSlMGpQ5+DNoNJ+b4Z9csicYZQCqkY4Pjj9xKrBwfqtqlLWo07W6V1axm
4aNTmtzR6MO3oHeNxX6asOJsYu5bRpFYGxNgN408ohrbjlBId6RnRjAwJuGopRYTWSiM5K6k6Yzo
l5wqJ5NMb8iJ1Vv3vejK96SVQW1xt1GW+5QNxXcKMiR79lFWjRM69tycNOutcrk9uz2iTgVYHVXs
sQewnakpCs3h0VKmQe5fHUxMvR91tB9GXHzJkzwU+vS+FOozdvjuYOdLvWmG6s3DW4TG2CKF1Hz1
mtWcgeRpo8E6C7PhrK0h5s3zur5uvNnC09Qh01XV1W/xPzFv2HqRgUpmtMS+mqLmPETpD1BzTyyP
yLdAldcyrumNssdwHJCNiUEHLbRQ/hpV84KJIzpobK/yVSXx88HVYjKPP6Yl25gsNYgbxSwzaEwi
Iijndo/WTpeeODnGnjFZ+uDmaj/SygNrK85L6mONj60To0bCFbIJuwJZS+Atr+QCvdAU/ZpxdVka
nXPu6rb+xNZnY8pyWxq6dW61EDTIR3sZ1Ia5MfkV7ViQdVeci7JgQ32KF0MykhjtDRD8+ULowp7X
8m3BonE1y4m+dsSpYbRAoEC1IotsizglMax3D+4a5+nmr1Qi+LJhyhC+Z2OH9d7dVoyXzj5MXp4d
REQOaOZ4T3XqFTtmt4AIWjcEfUQ6sHkv2H/QByJBFL/6HGo2SlciAudHNvvVfdTajJ6CRrB5c4zs
s+WrU9mYJW7UeUY3S4AdurVtYjVUqR74Vo/wGn353pQ2siw0QT3DvtCwLBIap20vr8hssrYzg8bK
m6ChQmCjYz9Y+C91uihpp0dbYwQ+xrimvCPN40l35LadPZOwa7AI3aK9S8tjJ9zoxAUCVWMimjLM
U0zAG89/qOgjMcc9FfXSEcOOahxgOCgk0PfJVKKgly65gmJnLOSDmNIibDKLduulBdCRpEeaVWGe
fTNKcYwgV3QLsRm6A0df1tr3dlSfWJD4KrgvX+qkxdbfmnq852Zw6eLVEZ2w6CZW8eiLgq58ffEz
ou+68UdqQKevyu57ghAadAJlpzH8mKNZnvo8ecmGvjko7Hm1Hi+7wRl+ZNPAbM4jWgW22yW1m08V
u8ncxWAzaKkMHBCGrG0F81TwKcvAsKdK7A22l5i9sTpkJV1yrUUQ7lOny8K+Z5rkMNKExj1PSX1N
LP2dtIUnVJCXIR7lMSEFC2XxbohpafhG8UEfLP1U5abaD2QXg+qcH7yoem0FnqYIcT/h2S2DYMfY
EQbGtKYBaj9GND4JuUXCzaw9MHN7CusBRnhUfvfTql+b7mteHBK7xTr7wKxCGmKfhzEXzCrNt4jU
D0QM5NW48gciO3djWKTyDs5yWfr0cS4/YCvWT9yAXItGjCuKOMxn54ddTO7OM/UN4isVRAmol8F2
n/iVTGLA9CejyB4w/HF2GvElHzFYK5kgQ/LxD5SJf7By1He1seebUxxb7Xz2hqexYZdRg7pWje9u
QSwUaNUJlmylzZyyVncwJnrilfXvLZmb/tofGZ3mU9nazOey6odP6nQ/CnTFbOkwC7S0wQnKUX0/
B32pxvOcwoFgtLaxsLWyu+g8WM1lkGP8DzzMfVuHhQ2VwjmF+rVLkYwwLQoN/sN4m9UD+8h+Y08k
IvpVMlPdFirsmRsN3vQWDdGEUrV3d8ocv8cnZm/uoa9yP6gX7TPVSgoB3JVn9goAMQp8TqoDSd3o
JjX+hCupyNt3vVi3eN5wQD+QXzRRrpOC+5nJLZ5ZBP2SCF/XgdwkS4vIOH/ZM9UBUDKV6LyAbvd8
WEybevTXUMXEnNECMmF58/7BfvXa71KyYNzkBW7q2gFrGWoLwt7vWht7qWqJDrJw3O8Ht6yvAy0t
XafmlY7gBJoyZlAmWOXZzC+rfjwbDmJMv1Wrq34xZvZXJVCuOZW7kcR1Mk2j+TIiKd95Nr05WzO4
jDSDAdps78eFO2sTu4TyoRsr+Ls+othtNfftToiKFuZYFcFgEYdhT+JR602oiW0yMCrS6dhkyRMB
sTShcHvtapw8NMnllXOAPUhxbBcBojuOOD0rctf7/NuSife+c58j5OfbxmK0kkv5pU0o9mbp2acu
q4Dvc38PbXt+1Zo0I72wnK5dZL74y9gEBOoBEWdaHalvFqna2pAgT5VLv1EFD1S/e+5hY+ik9RmI
wldj5XL6bhqWPsH1eBZeytJrHjF2piDzPJILN1bVVbvY967trbWhcyNfEDMGpof4HDOJvPTutHMy
0W5bcqMDdBLauSClICnG8t6uxLi3XVrE80hvrlvY08eLpl60yb6vu+4uL5L4QIejBslk+bC01oZE
vUuSbGXJDOldVjsWDB/D3rorQsdB0bIVjc7FW7fQKRN2NqaTmNusQquiOyl0hyxWO5W33wn4aDGo
me35diSN8R5+HKwQbWLb6KKnRTmALyihfwIA4KOGYAGL4HyxbGnfJS4Xtp0Ohzmb5XHktgmevoAt
KpQWskm/m8rcPLrkS28QsjHYMtnKGXVC0ypm3KvTScxUY+9GguIya44O3ChoAeAcK/BfHfpoeZyR
Bx2mHL70KAgKcQd4KVO7nJgiPBUKaxvAjPxIO0t8KD3zgfio7aQzKM+NOAkNQgdmvd2oWZhn2Uz4
kiLvWrKQSL2+oIQSDxMBE6Y+Jxe5ioNSG9gPgyrSrusXcoe9c9m0z7bfBIuo3INRPvXCWx4WAZK7
XUg2JaIkwoKOuT81HEIOROTu4KVmJ+ng4EX+RCPaQhkKIgAhpf5xtW6yc0NdX444Wqr6vhovccRY
YPHYnNYVzEsoPuq0MJn5+fCvr3l58RUZ/BxG9Gjwmylui7GMVhNAh1Do9lVBMgIToPHQYLw8OVM0
nkRR5VB9/n6uyjQ9OsZaP+DyRlFEZnlVxT8ysVCuLZrs0aTzQAuPSAcTzl1MMkw6mHRYK0sWG22V
5/p+uR6STXn6+Xxo3+LGXEJnVfrquUYTCBTBdEjtJOhWue/tH24PKe1fTcXyIK0pUWcWcvtgZ5hY
pnJckHkZ9QmNHnLS26EqYy+Uev+RYFTksauQ9NfD2CMuvT1lzPfYWna3k+DzgBJUyOmWCKDh+utu
D0R07ChA0LP//aWff6BDpaSD9g6mefnzl0ck56KtWP/Yry/6YG5qQ8x7pFXVSbAvOLHXAidwO+z8
mPgVHcNjwdWQrDpgfzD+OoxWaTEkpIkRs3bPqKQ+UXhoC/rsCSET/YO8d4YT4wnoOgnckwZFF06a
Nh6o+AX1BsOR4VRHWLldCWop0Xnrbw/a+nIcBr02USX5wo4xEv4OVS6f0vpR3Y6m0lx0CMaMkKf4
1K1yadNP2ZitR42wccZYk/tJsoIzLEX469hIgLGlLPVh9uAbR744cF9oTwkQ5hXWxQd8e250Wnti
f7IcTJIMgIV0J5qTNMbXI6vL5YEmcCD1sTv168PtqMCPHw7G9Fmt3xpheBxwZyNb+/Pkux2lXsrr
VhNGQj0jHOZ2tsXsdfTw9sL5kNYTkUk5sjoUVusrHtZTjXTsqTmMJQkgGYniMSHjjMd5sJWFgnxV
oI9IE0cRM+Zbv7Qsbk2UpEkNXL3amso58auKmOn1DNLXo9vTCt9gOJnyG9TiYYe64LEdTMBV2Xpm
ZqJO/jpcn8+rsj33aZTLVWrtxxrnQr8e3p7fHm5PMWoQKdSRJ3GRJWV4uhZiYpEXirhodztxyM2y
wyQqPxFSRIJXt76C2wu6vZbpSdawA1ozK/lMoE8VhONCkGGZaNDRMyNxpIMQc+nR17v9iYFr0ZFx
mbGUGE+2NdI1Rj86nLJ6GKgDeMi5UEAgwJ2qbhrz9YFrGrX5ekTwN6/l1/PbF8Xti6TaEVw2UyP/
/XOOIAsxvD0fpFF2n26Hv3566c3y2IvvUzPx2vCVNqefhxZeGFZxJIu3L2YqQdbT4YP77TsVqUpY
iHm4Hd2+USFo2NK9QUcvOCUYNYaN7eAPXZ+RCdERF7ReHGb3qcV5F96edTmtthBhTbUZISoFDcTD
IKvpc5tsZ3/+hL0e/eupo1d732FVGT2KVMxZf/1608Sjk1uwOm7v7e1t9T3e/tvT2wMTaqJi/n74
17ckNTZYokbcn3J82kychrUeCdB02KJdGp6U2VZ5XycsnpPejvTPYs7Bfl1dXFtyZt4OQe1cUzeD
8DM91IiSmTtjaohui9PN8uDdDmnjMpZruScM9aN2+zTl+iH+dnizGXgdlXSaqL1/WyS5hbNU1kR6
HiCCrNHyLWEFCmOeJj7ePAQ358Dtv397it23/c1ckDTt52WUZmis69HNUqBuloJfz6NxZmwvtf3P
l7O+vNsRfKhwUkZ6oE3cBaDxEcf9/Y/Y56ZNQw8qILOLCm+m97euL1xA+Mxvh+jP6i097WFbrItv
aUxcA+vR7ekUd1SgJUPR01C8JaOujsrqJOs2DyZ3fdam9XDUtTsj2fz7JFzPSQc56ul2Ttr033b6
aD38dn7fDoHGgM8aUS3cnjZmku8Bb51/+77bmY2o8U63NXP328l/+55ff6PVG0GSXgPfev27aRJz
PVUTO1jkiH/+B28/QqYOJNnJcVFQiXEJsj7BFZOtd790vciT9ehfT2//YOa1+5N4+z87SNHhLfyn
Qco1rarvfT38c5Ly86f+nKR4/h+kCeDbYJRi6g703L8NHL77B751Ajc8R9D6In/j1yTF/8NkfmK7
lm2wNbPd3yYp5h8W4TIgW0xYzzdHyL8sG//JwsGf+aeDQ/g6UQeG60FzM3Vh3NC/v3E7OQX9crAq
ca6EVtMSRdYLVuhcW8wxwrknPuzsNIP5nTAxdNyN5xbrIIG8RfelzYwy/uHq9Oe+YQGqtVcrclrv
w9h0Q/8jnq2ifltcU2nfVOZx38sWltTFXGj0TY1C0dh6nsPGHd+hlgU1noP+ubPd2QgEzM0PqUGP
Psz6JpEHut5tvtrhEM77XqGir3YiEakUjhEb5yZRxX2ueWZDR1wjt0bV2kDFJiRRrJJQR5A0Fdbk
jfCSGXyyJNQO2aVnI80hRA3GVGbEaSBkUX0Rnkf2zuDGOTGJNLzqrY96yNqQnWlhLwU+qX835gnI
X99r8wQ/Oy6bTdJOwxoxTHoMeg4UBZe5kLlK7vFzGBM43qHw+56/ls2CLKzYJouuzAo71d/QQg/J
MaGDjtGhL4SLij7PsyNl4gjjLbGerJFkj8xc6ByhP9GHLZSSBhVmHeXvRs9yutEsv0iuQ8x+H3qq
G8EUFJZVkBG6JNNE49Xxo8/kLDK2p0Gz4KK0zZLmXqrPJ8haZhYohKNr7Jw7+w80Hdzxlc5Haz5P
C1qSr5lVW19jfyy+CvDS/b7PW1JzMfg0JETaFmXjbJvDFwfXLW1xf4zuSh9XmmFQj1c6+Xipjtc5
bDNSjkDOiBplF9015jEo4yqnQOWkA4FoKdlrpLx9G7mv0iU/kZqqGaZHXxqFjtksy7LAMGahn7qO
lwr9z4TxGiB2pkFjLYPTIDXo6QGlzozPsmv7ZuXUGZI43z6rMTTLhO7tJtVU9UAmueb9sCl/8aHQ
NcgRSwNCIUi2JhZj4yJco95SaUwdT+o2OrrScBBdWk2zeE1QOQohnPT7EakZ5ihvn3kj0IkGaZBN
3daXpELC8TAOZAOXxg5hAr7PplH6MyF+RkaBje71WgCcj6/aFE/uBwQ/vnGYW9xWmJpsqBMUN45c
2O8KdudoneBbjPjiJZbVGZqcY8DLQq2sfWqscn5Wrmk+6UzX6XqmeA5za3wQ7hxfuAJAVA22DVlE
0PWdhiL9VuB5wpHVj/uxIvraJozjvVVOvJ80wz7DXUFa0FsUvl6JK6hBUO0Cv0fV79TNhkq5C5Ni
MCnp9Paa4uACZwrxgmkWyUGpNr0w7jP2Y+rV59Jt3cuUiHzvR2MZxLrrYPe06J3Z8fjs0PpBu2LP
WzTF2SFmRHhEi2F/EHMbJYimUpswJPO7VY7zG1zu7o6xn/VYI6Z8HNWCx5iu1yOto5j3o09oY6j+
0atj+a4KvTlKkZrPCbQBEKjSTa5eMfGNJOzSfR/1TyU71IOJyerozFwqiBbyHdUS2cReRgO/9BiZ
9GmcAzWnO99pTnyJ6whHEYRqQAKskCiK4dlVk5WFrfSRxDmdu4fmG4Wu7SLdRf0eLvOER64zeoB7
CGp90ItB6iJENjkV90rrl51FisODsiLtzUjniV9VNx8IzhwePOQ4u67S5l3hZup+AZ97pM1UsDYw
4rHt1Hog4Y9diZ1Y5V1OkEOQZJn4UYqseu5k2d/pk5eQfkr2CANYURpHq1+0jzDFSWlVqJW24zw7
eCmSvHlIzMJ99BXMm3meEEhB3wJ6hhS1pMsbZjWkXcaTgFdMgYnDyLjMSaGbnhanlTsnInHJwQOP
8GRuZqTFhse0bsRlQd8GIbmNorSkeNmk0kXoDsnhq9SNjDOE9LhOEIQNYtG56ya7J5k6qWmMEzhJ
Ao19jEo4jUYzaMS5ZtquSUzzhL9sOuTFaAPRM6arlhkFdysEKN4QS37Wd4Mqst2vHfI6yuU2vQhz
ZSd1DTRJw2zYyNdOYKZ01Imq6O68Ds3+ODfJK8KV+ZpIOjCGIbIdjMZpP2RaFvqEvJ1sDxleohUM
5ybau2WRQh5JLeK6y9n7AEIy28NYts9YHSBL5CSbwC2dHqOS5APeA5clucoyYAN1vffFClBsdAeg
BMReP/LQMXctYH0DGSzwlTSoEB3stFivjq1Rk+DgRMOdOzeE5RRMSBJKx01SELs7sG6GU4waT9RK
PyyOiq5Spwk4m0TJcEPwaGrTqLIQeu/bpgHFYon8Osyd8Q3IR3cH9Qx6mGvD8vfqcg+XNd02eQZX
tFyQfnnjdNTyFJfMIkGH0VAMTRdlnTPP6piAnjtUpSSL2jTxbQuXkADYux9dCMOveecZ91pEd4Ab
JgWUn2E8GQbrFGnMsbm8WUSHOQqLgbsFkNsZr6Lp/UgsEZ/1VOQ7ZNPdk+cx8xW2RPo4EjqsKx1k
Y7lA+l5QNpSzg9Kg9OnLLWSUZUzY7j2taEJNlupOZ+XYL1GWh4XrRBiqVLzPLLNg3M8QrqQI39la
wji8NlNaWbGptmkVZ9SaTX9t/CINSt2kF5OmBWa/yAzMeuF0kKrDmlGMyzmuHfzSSyLCFv5ygAxr
DXN3lqPMcIE4i36zzWWBi9YinHSujNKq5l1WIteeKlToXtp1uyFD9eBUKM4bRIH7ZCzXGwgKEuRn
RGnHTG+xwnKWllkcFFMEqBah2OoZAzGZKbrPDaaBSzpL+aRpGfEk5VIdFr12jsNM3J9mT3zs7QJ0
u2OZ6U1fO0BMskP4lVOYVo7cL7mj/I015/1b3TWEqAtl7at6MjFCTXIkWqptkkfl4JIoPI9CPfL6
7mMj62WHja+5s4psLHY5glg3yOJxNHZ93vfRdUrRewcijQu5S3THYwSrT+Ny8XiTILW1izO8TNbS
YGCPZDcEFkQU/MROQeGGjgBloTWjVSMVVKaozH29NbAWKzyUzaaLpTaLi3Q96z1elGXAwbpt7f93
ixeyFf5z8QI/VnbpP1Rg+u2HftUuwmdv6xoOxckv5znqMNclt8v5h+tc/OHoOkN/agnTEOb6x/9y
nTvowkh/cfkGgQ/Fs/4bMZjBAvvvmgX29BqURSqc6TKpWLMlfqtZOrQcrWzj5AQ7Dw9M/Njo1bDP
b63exBjANRcEIuXRvlif3R6cRAd1Jxj4z3lzVPq3G4Dh9uCBl4IVtAIZRMdkFo/sXZ6WASx+gIdD
4Rwyr/4yCLxLflyh/AfnkzBYc/p6G+PrvpK7s0mVP+7m0scFjw+DH88uEbfPGHW/cqR+Dzs1pQqP
CSBnylp12NwrX2a0vKjGPbk8K2Lh982ynKUcAb3mjn+k52lTI5VjADWebJ920zPWDjrk9ht6ufl9
nofO6J7azl8+iulUQdJkQ1qQlcIPV9E7u18HcG90WcgkNhn0OT1aIiT6ZVATu7E1vLkKPN1ARyMn
7Mc2M1HklSqkWZJtkDWZh+SoUB2giUjRnqDANLSUaYLIt2l/Q6iyaVYx+mNyFqY4ecNIW2/Y+1Qs
UuK7abyAFGKJmysjpFrKw95JgEWuw8vFQwSM/CYOi6w8LI16XXem2yGyu9Az5h0JdY3Z5Huyxn7Q
cnvKW8M4DnmMzNqCvma6DwzMHtDTHAc9mwLhQNGGj7K12v6sU9XtSZ9d9Rb3cUE5EKLvNoISOBKF
YBM46yR+jMhkSYw4QnPhPtAtpQFKaxpRdn/PPo8EV1i2jGf5H7sL70ce5SA2M4n8alQnJMansn7K
dLm84bWc2vH75ANuJQG4RhszsI3oioB6zg6Luni2R4bHHpvkuuLG1aLL2/gxgv7cr6dwcaGoeewY
uSV2sKw17rPsLk7L9EhSTHIomgIggmu9+GVHB32AXKyYcLGLYSPonl22oufYNr+rpaREiFhkR52P
V7O1h1Tx37R1AKD6fhK8uq4g9tvtejqE0lWbOFfZIbJIookbUJZwYebjWM9pmHf64wIzAIe9kbx4
GjnmIDC3RktyTluIAQ3XoN0Lgzczz+OjLdTnSdrkY9PvwKsxITlzsP7OgTH2irxQgrRjraj3iiwL
OsvVt7R4nBMUd3EuCNQZLcmGyn5Vtc//3rBPCH4wQMKmw3AyHLFhbwfT7J6cODP50Not3k/G5vgr
jzge56eGrbD0rG8FPfQvZEj0rQ2cGO3kjKZfV/nF0hdj43ov8VJ91isJDi1NAeyk0bLr66eYMJJd
bfUH38RMgvNxPhqOBURy3mcJQEI7yc09O2Gobnx6iYZHUqgk8JM62mizsdMTeVYpnYS0aIgg5+LB
FcoeuGeOWm9Vt5dL/GBOzs6wnZ1jyWVbKqI+hsriCsfYsceTf2hcY9q2a5WKoiisAAgi1oT8XpQI
cwi4oFV0tIskvxp6em9MTR1aW8yx4105vw69tuztBiWc5jHB1OJnfEn+NfOyOyG8z67yjnQKWuzX
7gUqxsNUciKzV1LnxrDfBczfdKmbvdPzGV/SRjH45hguHMymOH1Nx15SfOJ0jcGHR7oESsqgaGVH
mUs9bEUFtrDAILBnm865YT/MGAnukXJ80lTyMbPyaNNb9RwuOPZQxXq7mt/R2PV7lznU/g7ySvhu
Bmq9MGYPQkEu3mIdTxoU0v/j7kyW41a67vounsMBJJoEBp5U37IVKVIThFr0baJ/eq+EPt8b/sMe
eOoJVEVJZLEKSJw8Z++1i4TORDhGe9UVf+J8YOZT/wqzOXwQDG02I5LyjQu5aNNOZLDW8xLv8JH7
m3B2PFwfmrRWbUhsaiiBaTR1NTT1XI53lEInd0nlwcmt64Jpx8Z4dKy8ut5nvfrhFAQtVkHwO2mc
j558kLMoSalMRP1ozYjLiClsCBI3QY6gqd04TrorWdogZnjnOCWYYZ7n7zPw9a2sF5xFUp3MoiI3
PYlxc9nXcYhs7kTTrUqIF8Vp2x38rLiIFs5YjhKvFShHw1MKXfZYd0gyFEkQsA/nhwYtx/IuJ4fc
dgVZ3l/8X6N2lAtuEVbY37ABPjXYpE5pBRx9SH6mzHgI1o77TWUALYznr7LLfIwRjH5cf+IB6GTH
Xb63Scv10urxlQV6gL7+sKmFpgMk+XjKzPHPPFXV3sqcOwCKGbwkaNp0arZDuRiYLNrmzK3lGbdK
U1XuLzm+e0n+0cksex0R4BGOwl2TYAtad+b4uwuK4blMhxcQLj4OrGnelHZwVQtJRlhrviWa4pXd
0zK8mNW0mzpkqejUdn1oMY6Ntl2dI5kJowD7ER71oOZd6obhZ+F+jYooejXjkh6GYlUpHmayFI8m
buTtFJjvtnruIfshAMHngYqxZt80L5vghwVM2gpmsA3+OBxnegdmVWQ0/WMWZnqQXY2UCp8yQMpI
cflhw4qq5huCv4VhqsDIQPvrYA51tgX+ZO9jb3rz4uUjoW1EaxASzejiBEv7bxW2sn1ldp+dR5jG
4kUIjSw5brsc3A19TvDQJRc/keAgNKKthQ+fKazqSKJPPtjQpVfXMxhPdtk+c028/bQIdxA64CEE
DazP2cD5HBGNPjJac0dGQchunyprLM5RyccqG4xXpad2cyqznVcLgLKKME6HbY1Em4NG2MUFSrGR
Nxl3CmWGR+61j+i0Lj4t3k3OFPRiivxs9Pa4m6KgvtWybTaJq05NG0HD7HPvICvzHWbAh52Ae5hV
ucdsZ26mDGZUldk/43nYea37YKja2fgCiHpt5WDEWc9Bbp1lb7x4UHCgISBCgYzVKi7jRBk/A1IY
nNH4EpjpI5u16I5V6wE1Zt4tzNaTZN7jRmXVmZePrObidQQ8rSiCV1OX6oO7DqrvuQ3xWXEzk+jX
N3in6PwuDPFszHosm9FjhZxUsdEOiXe4GLQldGrCpezy8WAapToMXn1uJ/UN1nuCm1om+Iat30lH
nQEGlXCoJkX1Ex2gX1sIW33z7LJf3btF5VHZ6exDXPVPMMvRV7j520S8wWGRGbwB1D8P7VgiGgjY
2kpNFKTtkRHjFtJ6+DAs+4NXOW9VQE54YhnRuwLZuJcBAAZpH3sMdV5boc6XZgyvzk0vXF649c2x
2LjVckYqEmIHo+2iioIVDJajU4TwT7OEu2AdGQDMgKLUcEKfq1rg0sL4apKClxXWoVjAn7bE6x5L
kHiKHAk12NaJ3cVDGiTiak5hvoPe+atFPX/yQEcsLhVL737h/BR7gHXooJgVA8koLsZQsBUee+vM
zZszQyvsRNTtgQqWlGYnezDjK0YvOuZ9QwFjiN/QIxXGMmhQHelm07qBzjDhR9MOcBDObQInDnVG
DJNTxbvJiNw9A3PF9nbZw3vcQE1k6cxlgKpFPdq1820SnCsJEVZLUBB1lLnfSh+N6qyt8p1JzICg
H3dcnzYDea5kBCFUbUzuIEHwlPYUpzN8gY6Lg4hA8IRQq17N1ikPhUyWG/ID1u88INDFqYcjvSb6
yGP10tjuphMZu2V48e9FpC6TV7MXbzrgVUBrrojr7mlHwe66IF/mZtc0z4aJwi0vZUyc26KzMhc2
Bk1KLIZ8sthjbEMDOo3NR16krNxFnYSchNX70BTefQmTR7tYACM4ipuw4VytcReJXQMz6uSPaOKk
55IAkWY6CppqGKL8bRHZjymlZ5Azft5A6y52eSCuDtYOEOz1Y0DLdW8F5MZ4AZb3Pj/4yEfuXiKW
R9Xcoslr9pmy0dwhbfPkcGDPob4uOXFuQOuuM/1WiMvVKz2GcG/F5IBg+bsSluXdxmyhS5FhjCP6
KyB+WPjiBQsyIIjgLGL5OVdVvDUzlG+EDwPDEdE2HVlGJ9BTEVk1h4GMjcVOYl7pHZx7RmAMv4i/
FFs3gkzlK7Vfom8xqOZL223TkB0MG4ePFtHEUQluq6KDJ5SpnwQ2OM+5VVxbekwb6qWz3ZFa2dZY
Gxy3PkWXWMnwGEfDTyZ6/h0PZL/VwQrp7ISvRjr8YgjUHPDudLvEeBmitnuPESsck/iXMibzAON5
umF2v+aGuIr5sjhTQ9P6M3AL+r7xI3E4yV0y+68GoNTUrow42oFp8vIx8Kl9n1N700xZ+Sfa44W5
85nPW7SgPVSj5ZG4Bq7p2G82ArrUIZ8W4g6DA95fTiVonSbsoLwV0bn1klPt9xFdPtTuZuT/xFJJ
mWUILOXIOTcQ7d+iWqUnt6aXz0Ual22wEzPn0RK8yLi/lRHGGsIjuA9I/1w51nwkS+jFMEFLBJCy
vhepu69SnAqpUf4SKVCnAYklzaaGChcnJBl6GBKJeo7G7GGayWSOkkeas/kXaM0s0C6/f20ZKDQm
CLZgZc6kdLr7tjSplXlftoKrGzlfjRYehPgxk1vXnNVj7Y2vPXoGvd2PjqY53MIMML4quK3OVfdI
O+rTron/NUV/G5xBHBLRUc/C6M2rUhdWCjy3U3I5WngCsAdsYtwAAhHxtjTz90K2uEzZ3E+O8A6t
q2E+cjhPQ+0dEsedjgTwoTr1xNfOTjJkPuN4NnIxYhX/qXwo664s/qRZc4jbNLlbAzByNttUmRlp
MqlQZ7KqvgSZ5V1bp1t2ccY9frLp0FMX3EoxUowVDdFidkhpWUX3ula/a8/w9lXc7d1cvoJRAGVi
G6C3fKKBaNIjrizr5t6kGD/H9p2hV7IPWAcOk+MR22EO1t1vN20HRXZoELp3mIunXJLJA4EmUcnX
1iOubzFwbRNH8Rp3ONnUIC+zIYmSkpJah8RFGEUKoBxCstoafqvEelMT2dsS+lkbXc0Q5ltXs4Ux
9xHCKby/A4tJDRXl2IvsxZmdq3DmBpqEKvb0IMg/DWfU6lNZXU0QHcBTyZXLEIUkldVsjWzmzgeX
xnPLN1ElvxfBtyvsme0xeQ/5lP+g8v1Oel5Kx6G7RSPnNh3OBtNGYCE3r52HIOLbU3/j7fc2JcVb
I3suB8mvUEYhdp7G/Iqcd4hrolmGud66Tfto+F8S5noQ5fCrIWd6Kj0hLo1piAvrlCw263Ni0u3L
+mg94AwIe6DFvqe0c/65QYy1C7TIdz00boOkXx/WpyzeqLsFRpmyyMWl1gckxkivuzZ+8DwvPQon
xjWfB09emIXn9acp/RLWQ203Cg3f9t8XYXYm4WQQuPeTjuMc9GF99H96qkbI86WhzqsK2WRqfFHy
ewWq5bw+Wb886WCKbGh/m61V7ihB2HrPC4WTfrHrI+hEjzDojUNPC7v4+7cGBFFO++jMVF9cSKoU
f98kOy2drSUsGE996l+8rh+oRWxJnz9+YoZAf6YTDup4kzT4Fi+bVr9V+rA+CujP/X1ErxiTGf+i
owAQe9GGyc4bHYHhGh0cPZPuYmNN3gxmNe6MnvCHLZmBCID0/5smxQaUj8nR8sh2iHarZvdfCe/E
8Bg39D+63oE7CmcJ6DL2uk//6nbXR0GbjRSUHFYtb0m1TjxHCnsEGW/nWf855MbQHjI/+TIx82H+
Z71EDTDWVck5IFPa1P2Av0fDcv89WFrTSZFdX5oASq9v4lgZKy8B89LgsDCy+rSqOXMtzpLU6JzQ
aMadFnFnWZDrQuHV/31qZKa1C3rAjo7uEKaFR1YPV+LZ8j5JZxovpoWusomT22RXJPPpw/p1v8oY
nmfJYGwqf3G3FUHfVMBzP1wCyRYe8lrP+Zyh4V6KTyu9w9CHujK5uToh5+8vhvRTkioQCSsthv33
kGvlVsaw9lBN5fP6dX5+ijgUYbaWNUf/KEvr0ozp4qFvn2erJg1UXmw3q4lLintssVoG9s+h1D9U
Z4wgA9NffLK1MHrV5K4C1VWSi5Mdydz6vDVmYitz2W7DtvpSuZxVjCTQZ08wjrFedhJfn22yTULS
i5svQmofd++BdmwC0GVNx8Q5aDdnmo30RRbSXLTTU2L5HLF+hlhAUd/hBQ1nHL6kZWLJwCk6as/o
4Iaf0AKeoxhzhTm4hx57aYPNdNZ+U2a3sPvBezeYemaQWI7VdHeYSbARsaumxivehwbkGT4ZpL/v
M8ZWO8Xh2muva6Bdr8X8q9AuWJ/ruNC+WCarD7kBCIMBmXkatXu2ZNNwIvgWlpJ/MQQO20pbbbXn
FoNHoD24nXbjIoQYWFLz16omawsDzB9Kup5IbapSI3tPtKvX0/5e8zjks7sjSJsJmG6XMxmA5IUn
GC1l/5hWfFswORVdyupOeli5LZDKHNKW6PMcf6GJum7CHqiJZrl2IOfai5xiSna0O7nSPuUOw7Kt
ncuD9jB7mJmN/F0Vctm5rQcMMmfDJfx603tELFdYoZX2RPvaHZ0haLjLsiW1bXgPMFAP2kndaE+1
w2+2ybXPWmG4VhivG22N0k5sgra+Er/5xWA8xlha7zLL4WjBpiMhCc4JKTLVJ+qbbmNjCcnxBbRf
E+39pndPbwM7uMQWjm+BnFJPyH1VTuIcje+p9pDTydp4mMoz7S4PtM+8wXA+RYQGEYdywMafgmrC
1Sut/mNwfcq9hgZU531nYJP/wIP4WcrJ3Fgy/tEtEjP0YuDtHfkwjAjUkjGWP3jDkXamez+X5JBC
YJekKkaD+DUUwyswRtQA4Fai8GkJ5Uz2DH3PwILZE9AAoS2hOdHJsZUE6hQAnRzGG1QyFUCM0MMW
cQrNCWS4ZjXZlUQgQmQHUtc2PiLT+I1MwkXFDpktinV3bXheGgMAnsi2S9Ozs8MDsbEqgJRO2uxs
FbyxQyBeHVcdDGHaLQqArPo2Em+yi/Tgc6TDyCiEW0mcVE9zSVhVVpPMYWOhFHP8NrSlIN+lpVFF
fxUiYnwtrKf2BYwOOSCEbVOCfy623x2QGcCu6gcaoVBqpmq823ZGviNey21759Li7HKdh3Qu+k3k
up8OeqVT2b9UBeFEkz29m1bhHKKh+xYafb4zXDNnb89pptKYzkVK4YOnLY7Lz4gPhn24u6uiGLpW
Z9K2YceoCHFuSyyM5cz01Gr0EKoIv5BdUMP49KuDJVO8Dm585+La6FFGLnsIV/6cgweVZ2Jm60Oe
oHGRjOlfnKcaEjxRBhqPy9tNL8a+mI3/PfIr86bR6GzP3cda1GB20hDLJ62+2TNIkk2/zY5PPGBN
OJZFtlyUIPiKAd6gX/7w0uwbjW2iFyIAJGN9rn0rurK27suqI+6YX7btPLC3bO1ispx3cT3h4mc4
73ZJs5kFpAQGK2xNfhkGf4YxYrFhMlxcmw20Y9s7+Lnx03XwWMrB/NPishmXyXrHGbMcYhFksJWK
Lx4xeUzVwBgSWd3vpRN4hyKcTIgn9J8DDVfo6CUHNLrhjhb142Rs8nK+1LH3NmadeDJPqtmrijMv
rBv4s5UCkWV4aN+rt5KQlEwSP5k1dnGI/ObUuJCKywwgfTKXJxRcAc6gKN2X+FvsiNtpMrKC9/Fw
8Lv5Jmz3gQULLn7C5kZg5t7ktCbZXD7E+bs7oOXy2uZdLGl4Mezh0ARRR382Wd7HwQcIFgo6a4t7
JriMxAqbFq041MDnTrmV3JwkeM/qhDwC3xFHC3sh/RAMiHNyHzL8hy3lp4NIQsbzjwghEjbvKdvk
g/eFwvOrGdsGbazpiKRhhCvc7pErDhvQouTOt2pvBl9xxZAe0IGh45+8k1hJN1leQBKwGanJSJOz
JADUQgNlHh0x2xvAwPD0Brdmq1x9r/Lha8PkYGPF5OTJ4XtSjQSTtNaLmjCfd8Jg4h+226KKxttg
9o+qyH/TDHQGb7uKlwdHi9JD+rgKYdZ51TKvf7EeVi1zoc096Kbe6Wumh3ihSlkPAKZqCqBL4RcY
rNy5jE7ACh5GMjxwO70UBeI4cH9tM17yoe2PXkVlsB5Ck3JlfTRjJTW3sZXg7w6tXQ1DE/FOUgtG
K70xXOfQiY6oi7bQcIEemNE+oSfJmM4Jd4w/USYy8ouIIr1Ih0xaENb3IufGg9nlMcbEeQxSy7fw
OLTThbz2c2biSsL2O4G8GhuW11rs/oubwMPFLVJVndevN0sujmhJ2dT7zw3t+/0CMo+glZcx7LyD
iVMVEX9AYT2QVeQml1r0dAoBodP8KVKcfRRCnoJrizhnBE5blRthmvV+NvPiapO/el2svrg60UhH
hO1VNBNevxnBKGFkqsAaesxmkOalewfp7V+h/PpoPZC6wpZqfVgCL7hUhwGl4LVMaAxNmW0xH7Z+
1z3OHSilakvWfM3Oimw2umW/Im3u6AwPu88/zg22evUGLt2pnTE1rp+RJPr076dFghoMgbS9NZNs
dr4ISKdqIaz7UhIrHCaEj7D52yb6R4HIpHcOPWPh7UDI8mwWiQFHF3tJGrr7YsZh8O/BLrFvKYhR
2k/Ew/VvZq85hIL9QpbFxTXuIjz2ZfIAJPxzjUmYTWQv2ywhga4cCf7R5+nfr3Weug+gs7lQ2fl5
C7lnkwAIqeX6a5TD+oh5dAev4n1MPfvCykkQ3xBxJZBYvwZMaJuFow+W3iIsi4PbiVSYXWAX9Gb+
D5EabjqBdhireqdGlVzFAK27pE+dpCCnMEIsF4M4w1BFlyRo6eXZk9yKuvHpNuuynoAM+Pay5RzT
pf56kEkfHEQkHwq9resS/3c10yXltn7WdoXejinDKeFKwtCAIlOGa4AD25aJtoHWdDCwS8ib0Pa/
vkY2aHmowLA6sef55xD4Zn6yIrawqyeK97DYL4nxBxk7RpMUP9h6CP55ZDcAN23JOep2sX/AIP2Q
2eH/Uov0zZ68mPpE1jJYMmzrpjh1+G8HvUcs9G4xcJE6AgIGqKM/EiLKsR4uM2oOjMukBTO+pvPR
jQzxKcnrauKOSkjntbGta8cIiAZlMRnH1WUTpQv91KA+xVKbraK6Go797JxWS05Rhy9hEJSH9eeM
RYHV568PB02Vcwjt8bnzF8Y5ElVwEVY0fp2OFzs4J1/0RBhw9daGC2Moqz6UtszYq9QFFywkYLlg
NMeD9m/2yfoUs3N3tIPuDO6AbR3/Yhfamta3OCyUtt4LBnGD2Nzp2YEo5ISY8Yatj4PUsfsfnphf
UsJjwM6zC13tQIRM41BZn0/o1I9Jm/BeDBVEGJzSZ4ioePeR4ExkVmkbPw8rfX7+k+yyvvS4+YBe
3Z7XlJYqpzm8JX32LhUf4V8n0WoqapDoLU1wiPghlTnb59g7rd9yJpXlP999fW5mGGT1z2ZUhdNx
dSspbU379/mA2HVbOsuz0Wff4gjjwBj7RzWAgKSTytnFGWLh8l6MUzjpxUV/rXU8En2YQuzW39iR
fQlFRru6UkN9LCRp7FLUxqZ+e+JbiRjnIslCunSKSIMxs/9em+tLHGZSr0goY06nt+Vt4f8Az/OW
6/aIauboSNrM4/oMN/UvuOfDXmorY8j4ULPQAd5pb+D6UtfrZX26Hhb9F6N2mA7Y3tmP8Mqn2WhQ
cIobmsCHyMlRl/DpptLVnwo2tNoGRs0mcICJMRQF+Xs2lzwRG1s66B/cwQxwKrgxcWM9G/khb+pX
u/ftU5D1D1ZJxIKM4E6yp9lN9Fo2XdDeh8R8ooKgGcnKJfKOXNGBEI2kIf3b9mhfNxZm8tG4iIp3
VdTDz5q+Jja04sWvxUfaeZ+YOR6a2gp27CidIyHCDu+2e8vTZTnWacrt3OwuLiGmStafLgrzXeOa
L4YGRCBOpwqEaLlRxbcoEMu2H0QBAjrZlmgb6ZSYcBT8DCyp89bPV7sJ71XOdlK44y4R/QNix2+V
yllnnXs/wq2XWfWTdrx6GehVDiTKtRNsuzw0Tx31GNj0bktVeJaN0e0w5yB+z707bfonn0DOjXy2
oIHvQcDM3NyTxymnMkYHXu4hAu1twcaYIpVCpRvPdVv95IpcNqFBUSYS8JvCVBN7CNGSZI/8gWkB
zOTGJdvYLs9z2fQ/KvPJlaHzMw5bQq1mPeIBv9/jvd75o/keOcZjQONin1oZovix+2NB37aaeHie
GrD/qjLIHdDrCE1nUjGxZExlax6xtR3XVSRoBUnW60P8x+DM5jMyBNa1ubMerXwxDkFcAuxE833+
/1qiabu2B8fu/54Q9J6wVyqT/81e9p//9B+JJiFAwvH4PsJ1fFh8WnX5H1Cfb/93T0qHnQxnunaK
/QvqszGlYR+xTHB9zBosE9rev1pNvpvtm9IjQEgwZ/9/0mquP4Ug05n0zPOv//HfeFX8fDoXfE9e
BjPz/wLu8wevAsYRWaduaZ49NLsbJysRGJCPR7J0FyEV1GEtsgFcvUhujdvMGayjV7gONai+IxP5
q42XrOJCPlT0XS0xjae1oCHiLDux7hN3CiahqI03xeRzHow3KlJuKD1s4iAGqpJP296ECO9Bv7Gm
F5loQqxPY169euJt8Wm8qxI/kazuOT5/NkMP2Z9lQdUcTh/kb5h4QtB8zNH0bVRPyXvrKnZOIwAs
GpxS1N8grP+ghiARgaYaEPEXPKM3RotkS3j2fjDORABBynGQnh8iODPcDSRBddIneDkTUvvTUZMK
cLFh6T1WpWRxrxz7RONrl0GdokKOWVotxz8vjuNRbSFFIo5n3gWQoI2y/CMLpOEF/xk5KDeMgLHu
3Dff0ykPETGmL635nge/MBZ+sZPhniYBagMbqLxup64eWD6+lySk3xyxyFwSfVgpSQwVCSEtyI4A
uApfrGerbPhbMmYMVptyNrcii2GYMcRBGH/xHAkFoi2dj9QgqmOBpMPO2qHI5fUL2/b2aIyiN+hi
H5W7652c9UmqP1MgkY8kHvky/NoFoMMLngmkCk7yJHriMd2QWc/gGsiT4oHcuiA62TNTwcLsftXj
gFSeCTXy/DB4R3RlvTNvONOj2YnGBM87FsQVEMtBuzmCWZd51slPn23IzJsC5S70dudxQA5yptRU
W7uF3ZcFT7BaUJsZGMSwLTq7unwDdkjtF03Y/GKLl+JE6P4m1IlNQGuPjFjkIAb/b8gBrO/IbGai
E1nfenjsbPRo9xdKvLtJGR88PZYgNSA4T+ReSz5+P0ftWPjRcU7z3whGv4yxdRyj6tfiGz9i7ukH
xBjj3gxnAkcwYeTUSIrNUOnax9Ivb61GLgirrIgU9i8+zdNkUS6q15YzoMxeKsvi5h3R8DAKRMX4
S7fm6FRncJrXrOVWOLS47CqveK117VZZ849pQhCQathC0A+3yBuyo9SXmjs5I/24lK6l3rKsh7aY
+t1i+OpvbW5EGDkjPf5Yi+ZOV84OnY1iTN3TakWf8s+kDWjOFrewdZHeYDooup+ZTyBRlyFya8tu
p1CM7Ao0NoimQQsIN/+z2rTXUzZR0Y3lJeGNrn7lsvjaFiYYhRz0dMNWoNHEmYrbzEi31dM4hPUQ
Gvk5mSnV1pBCpSkS7JcWmwEo9fMOEBjpVLFhbLLBn9DCSJ0Ba22Norlj1njLACmlLWAiM3MVlguP
hM8yNS9hAa5rLIFQVWRxU3eq55Y28nFJvQffw5IP8fahaVzj6JH4Y9Tpk2zwjigt7ICCzVpIqT3q
CQq7e4ww+XLuqgDgmNnRaOsfYw0VqwXjqqFmNzGPhbnPx3bfKqM6oZMiq0k5CPH0ICWlZD+0g0nW
6YhUwWOSBUnk9Pd1Ju5rgnITlyw61NIkZMNmwxE2+FTjMf7ux6o/ADx8XWvEtsjm05g02+WXmQUT
GVUcwoXwnPEl003WsSdEGlNqqQduGOwfwETx1tJnz6q0OMNlJzlLzqd109oYoLuKEAtm39dYT9vo
SHjNRhrl97Ggd9bP1lNEfu+mZynYtqX6MUuRHOqK1rLqhcu51Dy7FiuNQYVF9k4mL/BAtNU0pcTy
/Rt2STINC0bJ3bmKvPbJEb794JvMQ3O5XC1Mk5y8B39q5WWpoy9tPJXHPKjoxY+jZEWgMh9n69I4
ztGLlVbFZ7/QNuAZ9CLm/iMa8g59JkFWJjrK7LzeiKbWuasorXdzBOpnmrJXyNbhMVTZc6bpTpNl
Vi8AxI6R1bbvc1uxbjXqc30WxSpF7JcsO7v7ihXTQt+rnIfFpWfX5EZ0BPhhnXrGatsyjHjXQy/e
gRw1diKznJvViN/dwB66rdrnzL+NDrP0we+W7yKuHuIWhX6hA3x4s4mFaAL7K28tloO5u85mPd1K
rGyTyLp7Hyf2oYS4qOPOgCbm+KA2XmhFYkNTHuYc/DOf7vLRTwdnQ6AxZ90URrvSMVDD5QY+Sbvw
QFQxZuHEV4dAIfNSkMOeIjDijDquVcOUaW5roC5T/9Qui8+S3yScdoxKXa6pezVFP+owZVAwZehN
Lf/sAvS/0KfxLh5jRsI6/aNsx2pXTtlXSJrmzQ3Bqhpead+qThNgF6zJvk8gLHFEzj7MEbGoqFN7
GlDv3pxHm9RWE+q0kAGkRQ+5iHMfek781XMLGNK90W1QTDGYrEfvNM0+PYuq8zfTEHSvCNydMFeP
YUlzjrr53GNcPNIfHiBwMZcPLXotRf6rtLmLdAGfaZP51zFx+rNVBGgDLIZnVGSsExgcCMhyT4x4
MQyUUX43tQly/QvewnIva6xYNlcksQVPsUZzLv3wWtqld6T5/NLr6PUEwOSDF5TlXQsyE7D8LzmG
1wNUoC+kLJwNw34nBDj8prD3EluS1feWsL0hzV4He7lY0hkuPmzHnTVZ3cWXSfe9nQkBZrOFUbrY
2ypn8+cgCoTv1x8nHLkHs02v3eCg8EHVMr1gnz5LaTylYxU8O+gIUeA27VUh2YswCQ5s8iZpq1M1
86kufUsZZwWn0e++VH5f7IcCAzczie9GH7zYhlc8Zl677d0B2Zgv51tZ4+C3ULm5obj0crrLTifT
toEDhRmurFQj5L/HfrKjs+/gAW4H/tHiUZfhH//sMQY+WR3IeNEEe7fzt2XNKRsO9isf0WWJvRvV
afdizPVy8CzjY0iKYkceSvFGLDaM5BSkEO3CcMxAsExqQYH6Gi+tgQmBbDQnRBo4F1Z1Fcp5dU3i
U5KiNR5jc47vhsfS6n+jqxw9UUTAR87CCRBWfGTThDSAjsimNmT/RuJhwTwlhT+kkv6t9zPM29Mo
tsvSLHpbTkBT1bwV1sfSW+0JS51xqZxNEbcSkRmBT4Y/83FgQp92uZ1iWHKX1zWLvSM46tiZlfia
iKNv99416Bayk+Xk3uouATgruPn2XXFL0+UOFZpsGgWncYiD5cDYgvs+GoqNbcT1sXYS+4bY3qXP
EdzMyXR2ttsx6uT8QvXsIrj1ou8EiZO7nELdp5HqntKoYlRhw+wfweadc6fwn6ehfYT8+TwsQftl
icWEYdImPg0U7SVmnGvk1zqdU7TuqXxrbfGNpW9j10n3lkwdueVsWYuYM44qjCbfRAu9iJP8RmD1
zzStjK1t1P5mSXv3I0MhGX0TWTk8xpSI8CxMeNit0+0s7pCPc2+/BHNApPNsSXJ8FIALN/YO9F26
I3VzezQU9Ml5iZxLNLkdkTRdS5cxynZLBvhXqNliqs23y0oVPk9V97VTcYVmTtZvpkBOpF0ev9yB
TNOh9t+g/mFQBW41yfatTC2GGhMQC+6c9adKa41pZp5WIMXZlgx7YbVWP2TRDpdotoeNV5VIllXz
BiHBr634Rzq2j25VMGJioXcq4RGUVec7euMoXH2P+M28ZtbYsdFJvf49LjKwrTacRpdOCFmR5hF2
jMEy1YoNvILlnvS/FeTk7QyRHGQet/MuoyAmiXx9X8lQC8iLpkgO269zaLU3Bz31ntIDzKDh2We3
oGkJv2on0hiFWrBkjPvLnA2e9D/iIrwmuec+YxYutrbf3jJomZs0oFmUyWZ6qIL0O98lvJYNFiIp
K/f7EETi0dbi0iQYoyP7vv0STtZHx96wWaKXaIrI2BzI86sIIOWXAK5hWbzvaeTsETzOT3lZYiIp
GdYFCwhIs2Z8lsfSOrp59wfNSvyaZZNDI3j8ipV0RCNGcWji7nW4/M/LYt9BWHeHokF7oNxgsxDk
+TTk4XMf018Ke+NPWdvp2TOI7q7OUdqTNFFkeP073LCcaJiIO0NsUf3RjkVFVIfKuAsDljG3T6CZ
/aNMsa+mgEl2ZcWZj9uIsSbvaGJ6Btmu2SPwL3ZGIoMn6KszNwl62X2VnIn/+xGPi3VQqSeZVzFz
6WmcH0ETJ1ssz9V9yr3npO++gIaHXyCVD0GpDtgFR7e6qYHnClHxnTEjtVFwUgvfWTb2Hxeb9rER
JqnnTom4ntEp7jBLvbTpVG9mnBCQGjqiuwIonF3IULK0Zb2DlkGQIRXGzgsjoJB+/xB+0oIYMbmp
9lTQxNioyWwA/Tr2uZvlMzL+Dl0VyNJoSOibwd1krJflN5HfF5fRNncmjIN9FZ/DWH7MdnwsWpm/
laH5aDgD52Jc3GKUAHw+2RHfwiYO+NTSOuV3c6dhV41ls8cIinaiNVGT4SE2ooFLfeSWPxbZLaB7
du2zhTcZ+KSRZv0zBikKV/h5pSn2dt39XnqnuQ4C7ilTiu9tRI7Z6AzNTpadeTGINtmM/hicLTxT
Eelrm1Z5/XM21Z9WDGWVPmJE1WczVakcwliZI+2HeYhPRY5OPUvt0xxiGiK+aTrhdE02zVw8oVCF
qVVVGMtInLrAG/nZzUF1dWejx7MhrqFraY9ZNt5kOD46qPBHuQTPQZ6CVa3AehQvrg1NwfOj5N44
1pNpRMulHqqX/8ndme1GjqRZ+lUGfc8CFzMjOUDfuNM3uVyuXQrdEFIs3Gnct6fvj6rCoDqrpxtz
O0AhkFkZipDc6bac/5zv0Hzj00MVtQonvbggF9+CGMDGKgiGxcq/xhLODBkhn8QqmFohzob7y6Sy
7mxnjJ3dFJ55gViOXXvsW+cmG/hPoR3tepVHp8LIk5NHs62Nh//cRoba0xIY4vvvN4BE9W5aqo+u
aFfWx32Jv+kH1DVUHGzRsX1H0/LE69SUd7Y2yXfQxrjH0dEE3rrjuqFFoSljk2M3mxB4o/5hconu
cqM0j5GXHBA8SXQqPFlV07sb0DvnQXvdOaUt1NL05GqvfZ79edhFHY5mhR07IMaHE9CEGQM6s9rj
/zq25ALSTqYfbNU2MQNsAKofAzOOwECT3ky5BZ4soV6iuOwP2azXMr8SluPqsVQvOf7YSXNyqfN8
P/mO3mQt418KTl5Vk3Osyfk82bzee7aATfU10mT3MNFztF2G4Zc1Dc+x7sUB6/7RASizmxPxGzz/
byDOzHGt4qdU9FnFC1TCKlUXBmZAmlXJL42yXx0BS8j3X2y//KSjyDsu/sLh1aqivdcjqSiAFCVd
nbSBlufeKsnvtn31GVvtE68EAj5QYJ2cOQrGD+VCeortBykhf4+7u9ou57cwwmnAZ46gGwgXKlu8
k6+j+WS46e0w9K+EY/OdBQ3rJGN9lXzEz4bx94l+uVs6ZtDaiDetj4tJtt1PfgkWwlJZXblPcUqR
VD7sjTHm/MsY8SwHBrENNfUTx6VrkrR2IAaymhGyk2IUmQle0XlENgxV80O5lAvEmYh2MbCCyE2X
x9JInib4U9u5McJD/z636cD1HehxY1UB/1+Kq0O0W6MEtmHsc5WM+yiT6INdxepGG8XOyPQxtgca
3hBXAmDeM0WGoxfwNhVkuhH8BusTUKze3VPY/DaMmvVm0myFPSCmfsGSmI/zXT964p6lX97nsCEo
JWCjVH31ELbaOyvT7be24XEik1NQN1Xyw47XplyVfxRztBMuzd99UscXCMUJJ3X6vtqpjvBBxfC4
GpSYdurbq2Wiv3j8WIGKw18MJXPm26rAzTmjpBqM84e0eyi9xbnHpuZsaw+gNjZnHZg+av6S8kOr
xDCDSc7gyEsrPjY8crUmEOUKhgjV7yLi1m9FZEkFyd4agfWe6T0UIUCf7P6Y70yQPRdfWZhK5t7d
dZ79mRNBb+rokpf5RL11u8P+R/Cdcm9lF/rOzsLbhDzZOfWoeqIg4FlS70Y6Kdn3vcBm5ulN3dnn
hrn/4Mtn3L1hUNxMsBBVHT8O6y+xKj9qtyseZMEDyq1PRRicxqljLIkxt2+tKzFXF5dnmuF0qEnr
RnG2HeboYrfQJmfaG3DeMgfCr4eFnA+p8ol3NBUhaIMnTFfJlzGMa7zuzerFXd3Pn1Nif8CeODSh
xOrWlNdmBBJSLaxYfhcQVnVeeJWhl48UZNnVjykEnTihdRfJw8I+yDmnxMLlORdJUQVSxhc1deyd
L4307ysvfsbe52w24ao+R6r9IxJFobCOd7h61+gjM9lytq+TsuGjy0M/9iRZG5LRPIk0VDJgSuKX
aJwvQFxf4pz2cp0YL2X+XfyEV9HOsFstMXiZsf/hzA5xa3lxEw5N+KdwXTlK7gcfV9KUFm+jzcGa
6fSbRBsxOG/IsTjU83Dbl7TrYsYnlKGXH3ZyH8ecFKr8nWfyg7J1ShtLhySzan90sUgOthW++mH6
M5uY1mWGea7mHitgDBKIDcAW1sZoschCKSeDnVqPckY4RaPYKLJHQUa3prs+vCJGXjEeXauGVz46
7hnx7TWi341iqhJC1yT6oCnsg5grcuZe+iJ0e7LznHGgnLhkamMNTCK6Wsa061uyxhrNEubJEphl
+qNHH9xkQoUcMZ1tN/LDdsXyJze82yxacF2zT+Kt9GgK9EjEUiSgRdUfXUAzVOjWX703fbkGRQ4l
8kFWsdTOM87xwpBny9q1VqQCt6MOrEZNbqb6N1nUj0W1FDtOcA50fofbHWLpJM6cGWwQwK5fHy1B
S7YoKPQmEdhHFAtiW8LYa7n3OkOlGRrBvKEbyXJBY1402cTMe3AtEpwmbWJ7y2/PM+MQy82Owr+p
Rxh7GpmFy3Sy9VNtb7F9NFX1M3I5yC1Jsm8IvF0s9wzx/QvHjxGgpvh7M+3Pcky+IjG2J5yRW/S7
+9ScrZNVezDsEhqwe9Yoz3VuaXK5Z5Ab0Tyg4dWQSaE5Y7xivKHFjKYwWwzvnFTg37nlRSbggcLx
1eXMTTkOgG8z5GSnHV7apiKBOVZ9/ZGFJh4qg1LVjvoLEvuLt/f42dYGgU0nUbxnn08Ab9wQ2FVD
/aMmJJ5iNR4jvJ6msO+izM2ok2r2htO/gnjH/8RMti8+TJD6QWH8ASfVgxLiictXdUFSyjsa4JjM
rphZqKZwv8CE38yuNWzk0L/ElAeBVWrvfdddc+L5becY3o2dD8NGD5zM8o4HgfFG/Sw50k6Wwc5R
cpvVfI0Y8MeTv+3X7t3uUAq8d+3S/EhVxb11GnAXSEBH0sAhMIVQrAskL/ocpv6ILVzQnNtdPEfe
+mX1wOnO2vb3xkKhvG1QCUtpHLGalfwGW27G4Fif2piL5zRQe1TNj2rqmAxAVZi5ewYQKh4Uxl6t
i2dzoRC78GmziyhB2MSjZ5C/QWGvtXHvaKhKLLyrJ7TvNRSH/HExuwo6U5Zt07uioSAWwqUIYuXF
EOihcdSROrXD8hHa5ldvVyNPPpck7jFfLDdWF+qDYebjxmm/IljFeMEuyUAMMc6Gee9GEk9uO1Y7
vNbgBEOn2fsqdg8tz1+aR/ktGazyVHI+wLPm78X4Fs8hbx9EvKFfqKwcqTnvyobHvWRe3oR/qEH/
M4MqeoCH32/8dHrIem6SScamsKpWQlGF5CasAeZSCkzixrNbf0x0b2zlEr3HmGhUCziwnh6smUqo
1rY/CXfCz0uM+zJrT92k0xug8OCMKAaxwtq58+3qiyeisJi4hFV1EcZCNZ9pZReQMFQZxVa0oSn5
ZRzwqsz90t1i1T2NnR+MnWdsUUwXwO/Na+p3j6rWK5iFoRwV5BsmQZzQVf5Z5lm8QZl/nfVqN15q
OigSOBVDM6tbtyKP27kvbW3iag91t1Ombo8NwV3HTA/sdeXBMfwv3H/je25+6HgY9g56wHGuy35f
zwZssWWIWZra8FifejVyzYENk7lvTl08u2jOu9Bvp7cRM/e0MOIMk8NS2B8jTPNttcQv1kDZR2oZ
2bFx3XafJHb0AXVgp6aiuLqw+xlLbngjvGBu4mOZvA8cKy8pme/ZQINdVH5Ggy+2ITLCQhtNZXHC
89d2jNDpdzXZDS5lIX+D/QgyPeN+aD2nYch+VOHVChXE7tpipjs1+wpzXy34m6p+hh4x6d+lFP1e
q19jBdmzqEQc6GwtnJw4+tfFta95xcjnOpHN/I7a8YJZ0rHXBE/lRIphWCa+Ddgsne4fO9v8mPnm
9vAfmOG6469CxXD0C3N+UJ37MNCH69VTvRcN7mmp+nUYMjZ3OeQVbz6bsd0/zLZGqgL8Amdh3+DJ
YPR6FKV3QlJfCDDZh4jZ23aMivkk22pfpQO0+rF/8xuc38J+bdth3lAzQ9mtfoGZ9AQ1ZpdU7ZGI
5TEqViDAYGb31WBk9ynHQtrc/KeoGsyzJ9DlYjXcSZZV7SjjyuxLVbBnOn07dGyyppuc3NhYndpc
pfEjlO9UjpLyY/HOWu9+Kup7jto1JdTOyQNid0emKDskFXtVkbxmEqtRgWrSyBAXUI41HCme5CbQ
k1ZUnC4wYzmK2jIAkSEzgo7lvOiD0UQrl9WdV4707XLrZmOdq+kE2PFhIDJJALN+738mhTkcy0V9
SHp+DqRDAfj3+dNsS163FSvCPX1nDBSI9siQnkaiAOKLeWwHppnD7UyjE2FUmKCpuQ3lbD80Fuyx
MokC6OdMKQpAQwZvT3tUof+ciam/+IwYiqY392MYojvk1Y2XGdYOnyNyvR8Tl2PsT1whrxiP1LF4
iSjeZFNjzcicc+py9DLn2wV6D1xawuqc5AKGkDnwBZa6WK6XDj9rLnAMWdYfOgCim5YQ+AEv6WXx
aaK1ZpvViSkA4wPO8DyYcfcFYtAK3LgkNjUSq8Hcs9VWO96N/tdQYZxMl/lZaR6UyBnHFZfCi2P/
zmeOsdnCeDI21KtM//Sp83tcGkgPSuymPKl2Hv0L/DCIegDsuMSmAIJGy31wI/c0Y1YsFhRav35F
XytuOqd7dStruJmAkSbcSpm1FM7VB4rgjOGvjN4nmlakcarXUuFpzD77ItO7Wj5aFutoO4Yv3uI9
Tqt3iUZC+7byoEIS4uNmPKB9roaoPuXqsGQUgFBhuS3tjvSEw7uxRnN8aAhJP30OlgIfWBX4vz8n
t0dvzz99a6YUDPP2GBMOh1sxBUPv1IAQIOa6veVsHSchhmGkdwOoKp+yaqYNVxxcD7yCwC/De2oZ
6gPNusehx9Y1LhQbgm0k1edlQT539wYe6aCU3syhutr2fkY7VDOerMW5m2ftHvBa/zayt7pic3a9
at8o527JpmRHN0OA54OZi/OA9vtOyLUNXS6XLVjNKQG5miv+Vnlfel38Pi0NKeMBcEWX0/Vkcqs/
UFMDIlFOVPRVdzRv/zI0jA9zHn/xA8G1IHVwiJtHkpyPPuSnaHxh4LWHy1JdVCfvQEVs5kzi8RRc
aGUYPmaF6yF2amqWF4nXtUb0yeoDj89FEYVlWlsHYRc/Wkl08Wriv5YzVVug1xQ34IQp0nRn006A
J759Cz1vx5xjPOC2i3cLZxImrf6hGxCw45L5fExPrA4XSumhaQCA3oBoibj4T2qTFqyuOgdAAHx6
hwa0SV3loY4149EYFw7ddn0ddPzOyE/tkuQDPBoVXaV7JdDyUFs2rErnsa8zDpkiv8gIG4NlowX1
RfTsTz9x3ELBnG18GRSyWTk3QAX7NKCkj2yrxecNgvGZ6sC+c6p3amzlefU2cXbNORa147DTQ0g4
eqavhCfi0JhmHzh1XwVglqFywZngRKbCwHUJsXVwUeg51XtEE4raSbvfhvH8Doj7ossxP9dFT91G
R2FKp3DgWcfU4tolpgkLSq7PkMfafZ8048ayxF0P4GmjmD9tp5Todly2H33M5Sn2VxAYw5VQnaYQ
X1JGtpr2a3bNyd+YVfm5/tdknC6ica+14Z+5eO2Q9jaR9ZryneP73lQKRWJUeyEw58Tjw9S1ryaj
zSU2nnU3UBdX2c/EZmik6ePmYjmMKuDPlfAw2y3o/Uc/KabnMDcgPmQpDAoSa3UNYcorCEREmmxG
NKAPDBHKbGcZAew1ClHm6rLgPwYmjXfJ/Z7lJcDDk/k6KGohi+iz5nINIxvEmkqCvJfevpuGp8ni
kBQRWt8JM6+/mVOHHGbK1spSH7sllqY2i5rNXECL6ltT7KwxMXaIKst9FvUXl9AjZa+0idn2k8T2
sUMTp5IuLC9h3MbMi2zrlHDsKmiptLFqlAMGqTHTV9OlVmziej9G+XJrh9M54z3ZSm/cexEKtlOO
n+PM2FkKxJjWm/SJWA+5bTvIHG/nOH61Fwa0HseiEpzm8QBZiYYRl0rDpdpFP2AYkMLJMyAnwuBM
RH+1auAe9vA4xnNUepd49nEbu3EIiNdl23LBPQ2TSWY1Da9dKT/NlrdB0hmzrJeGuUbMbuReDy2g
FnNQp2aXZU1/p6zbuDGLE5X1n5OVYQgPqQPPRNacbTO69kBWaLbLf4t5SffCnH7FcLkHrmpOOlBD
HnFHdqqhf1DGscIkddQ2zNfUyo8pQxjQv9RCw6xJ3DwkXOWsLBIT19G8ZTLpPppCHhJOXEHcJym/
m/It07NgD8juipkxOdlhwuHbm4OuuZYOuhif/CfbWaUbQFBO1517xzu0OUOFYaLNlPuHIMVNuDHV
fGeubWS4eJanNGzrg6pf+qWcqWVz4TLF0Hrn9mK28wuk9JfURi6cU6rC5jwYXESjHJ82ycFPX9vx
cfjqZvU+M32AKYN9Z0ysx7xI1U7O6CJ+or5iL7cC6FF61+v6D2aiyViHt+XkBEDnl03NbcTVBZQE
Ntn0Ynu72rOY1UWEFXt/OeWJ2pWMlzlplYv8zNKJdko2iZuUidcu7iaB/FVeihK7vubzFDp5+Z4R
nanK9Fcpi5tmjNyzo5g6+RwCJ7YrcKGCCsXspDkuvs71pW3m4UPGkq6RzMRmeeIs5vPP9AdNUl9q
E6oemjwK8xMNiA9Ob7e3NiGNsOEHEJEmSxM5XD79iWpW1/WOuudx4tjVbJy50p+NQcBPgzmTrF4n
wJKH3vkDsU6czZ8l99PA7A15khXGTVXQNEkiqGcRwMuV2cs+imVzG9fAdy3rTzIR5Wfw+WzRzYUV
mXYj0R+SQgFXMnrrHnUOZk+EMOwwFma0h0GZkdwBfR0W75hjgRnku5mQrWN8awKPnoGaBGKUPwor
Ga+5/TD5d0lX2m/sE/zcqZo2iUNhvIQbbPmevYtc3FQZ4bWd6OpNTkgr02t7XYYWaxEL3kU+Cxm+
s2WTp85rN3yEjAzPi9nkh3nqH3iKisPQJYHbhre50XA4dVexlkFTW8FxXNQOPPWwqbnfbbImeXMr
2hC74gUi2rVDJ96XgMfAhMNlZ5y3jVS3S+b0wltQP+GMuqdOsyYkHHM6zR9n5V2GuvzRuV6+VT7t
itLGsZJN5U7VHIltxThqxhELYm1mgO8EYYXhqghBhbnNzzbNmU5TGWeaN7KVkoUhRkldjIdhwrcO
ToBhd5wFk3YoYi7GrVB5srWBz20q0dKunFEXqwvIPmFNoCcPQIw13PUorq3C5bIU2DVJKENItCg9
NkzWvVkeZ7dYTgWRBiyJEnG5Z00dMBwSttdfAxv+zeJ5ZKaJifYp8q6wy7eMdRFtO7ziRqEL14zn
I6pB2xTHPK7L43dvWKbQM0jAcbBPT5bG++J3V7PlM+EsZb/BPs9ojVQ9zquvIh7qQ2bDq24gou8F
L7fTIDfZXNS3i2tQeBmrGANx6t75HKA8iIeIfxXWMK9CYIn5CM4kBcq0OmkX6nM0KFYCaVzauvgd
pnSncpOezB9NvDCdWya8tI+yn4dz4zaAMHPr2NBUtAXrrLasbbvEySExAt09ktnEfxYM6aADLQcr
kPQrDiqlwg/MO37PcGFL5QJXYsvjsVtpzvGu6PIdIyBuYxRPnRfmZvOUPlagOhBhwhe7/bRWMMS3
HzjPZ9D/CemsNmECGgsOK3Mlw03l1ngnVs8fPRunROQ9BCLr9zIX2S5yVqvy2pE2o1PVswJ5QxfB
qQBXgr9N/SO405jNM1ApIiMG5bUwrAGqrQO1AQNhRGj3xqynIBvCmh2kS/Z5Xscn6XdU6VCQhTNK
b4GtJeDFX0Xy5Fpr2JLkFCyqev9t8SzrioBfax/hHdYrnwdNfjVbshNcxYKFzPfWMIsNjt8nXMkn
7IL0jLjSVc/fcYeB/MIxNlvsE+MV1nF7CEME8E3bjSbYtxkZPYxO399OqFw0Sf41yNKnsSHkwwxH
BIVLMdHf3d/LmsdLhu4Rsbvef4eWDLupNiZJ+GAgpEiwCU0PM8ISZoEh+4c+rGZKGjjYpDg7ajAI
pr9+NAveVUV+ZassH0l8DftFcCj3nlFfBYaAvTaTn5Wnj+PIh0MZlK/mcQKgYSbQ7Pu/hnao9/OA
ZXxF0KcJwmRLtSWQg31bFI89+zAtUaup9DubZ7gltJfC3tE1L9dWJD9YvCHdReH8Y3ViMKZxnxez
93Ad4ubcWk0kDq7Uxz4uil27GB/WSm02svKhs0IZjH3p7vjYXvChU+4R2x/l4ptE6dZfahKlCZTv
KtZtICLOMORzrE0oMg5e0guU/ZiZlbdLRcNIjPzh9y91Ft/wgZsORFPnmzFL3lWJ5dUy71SXnccZ
XbuPpps0sWBxlczq8JxQs8HekEzXxotfFvfT8aIBVweW4dwXB1hqioVLnjLL/hMZg882Cxgs80Nr
K3JA7HiWKWKvarGrsThxzMw4SIbQTbAPggaV2LY7a3x1bIvGXRY5n1JvUjEWPR9Z6JH8RagtXfrS
HcvaokmtXtp4Vl+5ba8WRtCl8cwj0UVq2tpd9ckV982Dnr6dC/fCBpisZTczxb9M+T2din3d1Y9Y
p8ddUriPPtcByY2kGLsDDYsAkEpUzXnOzyjPNXYnauYMrjZPRN9el5h221Eb76qdIA0kIX7j/PPb
OUwuE5vz6nWeEVGJ0foPXBw4PM2fYFUIBwBPPGjRXw3fj24Wc0+g9w63NtXwS1dvU87CUUSxdhWW
1F0Xo6DucBv6vG/YTvem5JPQs0Uz3rICY02kVZKSx8bJn74/VVaIGjLacburIAIaIrx3+LN334/l
t+v5+5cFFqvKw2s0EYPojAe3JmeCIm7ScFgXe9ubX3PLH/YcOt5GV5BqrrNoP8uYbD1hU/CpZJna
wrohob0ObG5ZtjEmr99to3Gv1OuTYoZmehZzFAdmijY+qXHdHeYf31VjRh3xR0giL9/B1e803hjW
V7lwXal1+F468F1UuvaOwAQdikcIYMWebmtK5fLY4Ocbot9+ObLPNUTtZgzOuEaL/UACVcAzOXb1
+nSn4uabeW6uKdgujsTRhu1gKoY/o6CNV0a0PCwC5yWlez7nKYS5aWuGPZzTNQN8TNbQatNPvxDI
2fcliGbFhv79AQSpCYXXpjHMMxCrk4iC9WFd5Ozsqbf6HQjvvM3uekv223aeMIYl0SOwbA59Q05v
SL13MfuAZG35uEFhLAI34476T3Go+7/HiP5X2Rf3Oim79t//bY03/ad0kW86EqK8tVZrWeRe/kKC
p5KIgp1oanCop78XSaQ+lSTNSjDRGJWk2FAsa4MMpKwc4wmkmpWjOatPHxnv8N9/L3zRv3wzwrE8
aQvH5Spiy/Wb/ScsfR4Ps4J4QoOviX3alaLZ53OB5SgzL2Skn7iRBITu6E/BfYUUBFjc6kjWtjBn
8S3r6FXrp4yP1q2bZOXt6oRGan6s4iy7UyhlJfSKVMwx6tMU7kihloFr0zAqOE6CcEUWhwZNf10B
QLPJ2luw3pgoOyadVtKt/Id0vvFKDk5jRv7WEtlj19kCY9xdFYbJHyb3X+ZgeuBVqhhfLlYjtpye
DzzzWLMAF9oZvXiZ5Z5IQLTFE0zRc5Wwuo+DPOUQig5Sc7YXkvNPlLNtRqLxNmNq7XkcjR8aD68D
HnhVUWgYv7MnhoVFDC/Jq8zkbfFXCm1e7rCOkFCJo1MK+PXUi+4UmpW6iqR6t5uxuI1iQ58Th4vN
HJaPRtV4N8gQxAqawborPZ7zqklYJiXArsFZd8zFc67QXFMK8kI652GlIqLkETNzbt1r33V6N7ou
KkzLVALLrXPI8xBDm069kwkslal27h9sltIdwk93wPxg7bVhvudyKUiReo+izpeLRowOugqyWA1B
m2c6bQ/Ys1YtuvnKwjI6T7h9yUhQ/mXZuXGLcviLrcK6yWa+zSxFRBytwjuL0Dkk7jjduiWLoJ67
6YJT0KAvhJ76sdZfU5xFG2AOS1t+YjRIqP6Jj0wt5aeP6RGsQfWaQPG4NZhS4moTPPdhdhuLhY0e
aVEXtv1sG+Sc8iX9Qezk6FbQt3G1dTgExfJW+LrZAnH441S2fTALHibyKDP+6ax59d3uw8qtEe0T
KWycc/MiVFOcRFjcr4CsS6qGEbFj/Uc4w+bFsTuAoJU2KQqp85rnxV1QBJn2mxMAnTCCex58f+X3
17AUoBjRbfr332hC5g/UMNMmpFAlsJ9lYAYAO/Zk2TZLY3MkleAdImx0p1j6E9yQpjkKC5vbBLU8
8l5pPx1vSgbRseeKrY6gPSUzPKpZ1xftKzMws9TkU4mWunCSwgUC7JbPZPnUjme8Q8W9WbjRsVIw
RlNvvgXx7G8AM2MJ69RJWXVDL0LzuzZim529bW8MErVb0l6AMnQjHjlv4qoOrzl0pm3frzCT2Ab+
o0PiULyw124McwIamXcxG5q/KeRzCS+OyyP+c00HlZ+eQjqbgIaQ2htKe2tVaXXN5J86GsYXDyeN
tDr46BkqHc5MeU5Sc5+HBF8yr7PYDnH40j2OFji7Xx5lvaABBnEbRv1Ta0TVZaL2i/PjtE8qhxqh
qiG22NMhvGg6DHjNmn0oFka5CDkGngqiRMsunBS4LGLAcencpcocKSzVUBNI9KdO860xddwR4QtF
OhbbbhrHs0tjasBwutljGE3A4C5fSLzNFrNffjBnALS5lwTUz4u/l7f8nP539Fv/VxuF+y9rsyuV
EJ7HUm8Si/3LRkGbgR2q1tRHHAVbjr4NULQyvTHBlt3K0Q65oGS/Se03JGZyLANeovG/T1ngSzO5
BYNxhaFGV1BJiIRZyx/UxP/hW7TXJOw/J2XJqEqAY4IUL5WR9l/3Mq9RiHx4oI6TlTq7lq7D7egx
wMPrBVE5p7+sL4r0d8hSLrKihhNuczqlS+N+SMfAMh9yiGyXGPlwOyxedxiayb0ozGqJ9mDYjN+l
TMyr0AxhEXOgR+rU9v+wC1pEh//yU3gmrZaUwwjTd3xJ3+U/b4KVgZXeBDKDbaysLyKS9wTwNuCX
vEBasry0xQ14i9uINRANqz4kUymYaGLIY/Wh76+tXkQDJt2fPhkn4ZrTtYFftyAT9t/v18L5L75T
YZueb1uu4//L600M0Qg18L5jliqMUHVE2LAy1dH2xqCMahIy7fiTYtiHuvOa9079nGZG8a5qmwMw
w43nhcVZ0RUNUQpKii78t7J2z0U5T7ceJu5dk7HVywYMhUxsezOFBReWspKUypIhkwxAN1UBqnsY
GzvwgXDb3CneQjXR43E1Zm96qKoID3QujlHiK9KyWP3NDnknczFGoOwDOV+Ojckk7/ul+f+36sj1
eAz/7zl6JiPdZ/mfYvS85+vX/CNGb5nib6btKFeYlmU7pmD5+EeMnkqjv3Hz4KF1aJSyv7PypW66
+N//Tfj0GlHybPLsEKeH0v9/YvRC/I1svyT6jnVYKg6n/08xesf6y/plSmUqy+F/nHdtj1T9Xz5W
i87sEFraVc1r/wYwHjOD2kB0BLOBYZ6WUrv7NHfORe+lu3xIPjxGRjfOxJBGE12CS37uIQ/uqRJI
g778461AOGSYH7bXPYqqSbfugA12HiSmcy6DbucDhahdsPL6oRgljG872nBf8Mxnzqhfy5LvNAbb
nZXEuOQa50ecTT9LmwJyQrzXPJvNhxi/JWaiTWZkyHIhmgDSNkFQMeFQE7ipwL052X29LK+GLN4c
QkwH/YcRKYGc5oCQD+G3B6FOiHE51KhVVNPnh4gvIwMOGRBW7Dt1Nlim3PnXJCBt8+ptvUZEx2Xw
Now98c/48000fE6LmT0UHXK73zAux3p269rumXISMDsLd4S8RzpbiEPTBpH8qnvvXA45ZbOS5OjA
PLA1D6anD3qCM0pfxK4QOHD5HdPBrsJNLTN1w2kgOSAdQru0sArB32Au1/e3KTfeaO19YYDG0Ihl
oB+znY0HLEjt+T5Guc0nea2xkNtVJoNORN42cfwnIyEVsTTmfTfoGrdb2aHLkC9S1ROosWZnWHLB
LZm/0/lJiMrOP62e7hT0tmif+BJE+Nr9zGx176TtDyr3ACIvjt6VvUmiUo+kQOK95REltwAxF3lD
clyBOcOQ8ItZH2jwyeWoNzwqmAN7Oy2onBZAWcD8gMtelnirvflaj3FzTrwcbjWZabyrIgAQG3e+
OCIrkdjhzOiiJ0JaKXwssfZnpOV0dOSwA282cHOIy8DMdXjMJXO5WE13hlMP23ShVCLhbOOUa1cD
2XoOxVTxKPNSLP6XRdgGLLuLXtSVDHgiwsFzh035Lq4JHuJU/uQclQa4mRCQ2/Sutpq15mJR+8m5
Zf+94eQD4qxJx40Hgmib239wB1SnuOiZBAACbfBXbzzp7LBwJYHTYE3oVHTu1LHVPzOk95u0xH+p
Yl0ehCPnW5MJG/Y9+8HXGSWczVA+xvFrGPv5mVoqGowSkDFGFwdGWjA7bS2cEtMmnZJHHKCmiikQ
FT9lfSjjrg/M5ooTqNxHFqbbjvbbgs+3i6iLeWSTWXjmGsFIxtNvvoOxr5J0QxCS3DZ+iWAo3E+C
Wr86FrCtuTA5anB/rWwy7uqIRbP87ZbTxTFL/mzceiD2mK1OycijPtA7NLS4FlYO796S3QavQnU0
ah2sZpyobDeNBW3MSt9rtNSTWznLfTNiguvJ6zcDzjxSflAeIGlj+GwY52PY6fMj71qxoT4F8Hrd
4FL3KHgBha9dPJTE1VmBt6Erf/GKl0y3beucjfddRzMAl+7N0FEbYESE0zgvTDyzDfyHEL8ObcL2
OUvGT6jRe93201EyHtxgpMVKZ5K+6BMid/mgxxNNVu+VH9/RP9wE3AUGhog8cklWmQGSNSmccgl8
LeJtDpt+xlizN0U5HVa3n9HTRuwbOEx1/h7R/bodGdYd6j681ibmmHTXN+2MqRMiggBXzUVxbwvj
03OKxyyPP2WZXMvCkVcDexxjUzox4Bs9pD01oy8Jef/c+g/uzmM5cibNsq/SL4AyaGE2NovQgppJ
JpMbWEporfH0fdwj/x+s6KyaqW0vCHPICCIgP7/3XJI9Y6T1Iwx7AI/UCZtihwLe3euhtmqnzj/U
Jl0u5bhROvC5aQ0SQE9OrQ04Ie/6DjA5uF9KSDMciAgkMbVLTHzAxtK9F6jnZZJcQvjlYHxc1rnM
Eyt+GCf0hk6ZGYV4TBGIoGHK5bIFUvlhVuwfBhl7cWhoPLpQ45ZOeOyfwKbEqBwkmA+2VmD+amVN
u6IotJ8a7554P6rKCe+EzWhxLrhDcN/MzdHWESr3PiVSlFE3RIXXGBkIL0XPrtyFwCvVWcVTBx6M
GJwsP7mtTr1HNuWgwUu0ntkN9ArTyykHOS/VJ7Kv88uonKa1o7bJQ0j9yjiDXOI2OlDehMrMlTCe
6ycjKk5lBns40GecyrnA0LqY8udD2ETpYaLKqSqGdpKD0kILaAbhscM/uc9rLTmRP8ZxlZwIeHiw
g+Bz62ePIO9bEhPgoIDmd1vXO1JJGii+lkF2qMHYUCPmlxN10LoNnkccn+paTiPOjF8ToCEy0JcM
NC6FnI2bNBPyveiA+wg64Oh+banktrFRnYnE/VVMk7VVIE9A72ooPvrA1QRD71IzdO6oGs5H01Dy
4iC5YI7+3ett/+BMxS6wEbhXbWgh+EB4LgeeotanDiQmr6qiqbVcHmv8vegtJ+egkKZUtbaK9QWb
FyUmh4p5wRU3QKrAxY7d3yoVrJAk4QX+0bHGZ1PNoPbwBmkj1Y7skPQwjf5+4kePnJzvKtCEXcYb
djRQgVXp+cpyer6yAapOZqIs6/2E8Ct5BBhkva9bs4/oTARIIj9pGVxN04Ouhm8I6YCKOBSNSFAG
syYe13NJULbcS3VEDFgWVT8XxqBsSWba1TTujPWOCKGnD1Vost9IAgPtGc8F2iCT1wuAJvi9zMEe
yz3QGYxX/BqyBisHBpndW0fT3/JkTOXhMCucvoFplNtK1X/pE5SBKeh8Nff3gztF4bcwDb8rY+hO
60rsXzR12ckl0eq0jGZJn2cHOWd0xnreyllZZQOUnvvaoftjSorfS8h52AJ5F2vCmLqueVi21Od9
Ro8Lyh+5NUOcfrJ12czlI8Q3kK0PHyPHu6x7IR+d4/TvRWRLbubydZaPWpaR01ANb81JgYyTxc77
1cx/OSpnXG3z8lUvHyfnXybIffbh3/jQlEv5VEN4AhmT8Satoa1cbfrD4n/8T/48/4+LXm1ZjjqZ
iRjE5Q055cG8MprwPJpxeC4mbQx2iLj3FJXrg5zhT1pJ6J1YBtka5OxCNOW4lb1wknDKh9YzHpVq
F+BdPVFx0bmp/7HZINUWvaoiYh3YhAZhfGNgFQBeJUC4ip7CxpSrynE50MK8P9SAcEet12DOpm67
KbEBrTDR5oP4J0zUlJTDqLpxG0Ud1JNKkNK7YQvm4yTxjyY3IjJNSqTg1SkUXceFuIa74pCTo2OE
qGq1jMuJijjyZetqlQKBx6FveSwCY01xjkEtAHaypaOd2ZgxzwEe3tKT3EiRFeQYyWbvhz4od/Hx
mZwqmx+mDq7xhqLT3NrNVJ0mz0OQWVRfbG3mYhyize1ienEpcwHFi10PRVmiv0R9+DVAY0HPO+et
HLSiFQvdvuV7SCOn9BvOrhMJRlz7ZjRjZokD2esOoei10UawJJi4Shcxf1gEW3Ivuba2P7JByY5y
g7yYZpdN+80G+LNzxNv4Yx68hyoDFCj/Dz+xn30B0cdzzwVBTpO7gWuvc2S95fvRkaBtelJMVste
pH7B83kCHlQglK2Nb+G/lOEUPCmh2VeNbTmT8nBZhAo+3U1G+laOmrVFgIB3dxLXQFXBETe5yIV9
42msCU+3tHHTQgDK4nQ8UHfJT3pXoWaINJgZKenAFEz4sbykvauNBO+K+Arye/l2NB5b/X428pan
N+PxsuDfP60czbvue2xMFFeKAi5hEcMRlZ/SiTsUOhY21oT8a3I8kVhXLTuURTKlxqoZ1K2WIXaY
rDYfbjuMkQeZpeGKZ59BUOA4Fn6VosN7+SWwl/3+pZcfJnKNnwjHeB736g0Zox5niWOQY1FA23TR
OmyAzGxLdpn8ZeRhHaiY0SxeL3wQIPK/kfPkgAiy36fK8kteDmhx/MqFr0blcnLav99Um/cjzx7Q
EDjM5LEmv4wczSTdcRmXrcvEOUINBA4jvfxegdLZB1WqhTlV5cfyrsmZLJujPNUuTXl+yy/Hk99f
JyBuVh4llq8clLm7HnlOVLzuE+n2nD/i3AgVX5m38jShbFKgjpnMd0zl5d4L+wRLc0hGu1z80vTF
XouQ93c8U7TiwiCPVNlaBsu0CePmbtL0bYn48OoaJP/3tte45csmiQl8Zdm8fPtyHu+t+BZWCDU8
2k0xAZ4ZEcCj3wXZbZvfXPlFkDQQdQaxQ+xx+FS/d/uy75dpTtHxZh5gGFgWlh+5jMrWMlh+xmXa
sr2rdaP8BRUIViaxa+SFs3PCOj/IcXnmsceTFigQ8y9ffi7hvpFjrG7ktuRvKn83OfDmr4GigCOV
O15XQW/LZth1PMrIA/HPTbn25VKFw745uOBOUvHwFouBvJbIUdmS05ZROU3Kvf6j5eTCg/990Or8
ePn24loCs5bDdjlnfFccxpeDWU719LybiaH467yTrctSsnk9Lle6bPXDUtcfcL2WopG91dqftBlc
gryuyNuIbMl1/zRtWUTO1eVToGwuA/l7LKOyJdf7l1stNZc9sKwiF7z6qD9Nu9rq1ScF4oI/qtta
UIrlOdtSSTD6ipwCca4vAzp5S+JxxP1kmShbyzR0hZzicrxqDZqXJeXlVm58WfTDHNmE4o9nHyjm
5Yi2Z3Szl/NankEfxi/N66lyXJ4M8jz7fYp5znokywACCeIbn4fj6jtJrraumg/pnCDfDrBg5CVO
iIrimze8INDEvdp06guXE+RQY+k8UhfGozh31UuJ4dCscGrMmj19yU30jXjhXrBbew+9jqJe9/tn
+pnJuq5HD4leEh4j5CuqbT3lY4z5ySDlHphxeTNPEfKCoI2PmZndzE5EuZE6CTokWDpun1X7ATSS
1pNprchr3PU/fLmcoKBeIXNFUEaiH1H27DR5e5U31mXgLXfbD7dc2fzT4lfT5K1bTrt8wp/Wu3zC
kHg3drNXQYJm8pFODFx57i7jxLjzEkPpXKT3iPNXjA/iWnWZ+Mf5V6vbFnQHx3ZKrAvioiZXz1wH
no5csk8q6Ohj9ShnTPIU/HMzClK8AmnxXYtqe02mJHjnCcPl0KLPiUyRdhl+d/KbTin5oQuiAEzn
ECH2zlJzFwHeoWDnwJc10jXvUSfIgOZrU0YPWg2gFlGzkRO54cblu6sYW73JLPjY1hPRKN9LHbdm
xOV5G/Hofxg0NIfNjLXZFHyAOZ+bTQeZe6MEqF6rpmvWlZWhw4hb6prUGfet0p3rdxulNvx/ngwr
xW35iIcA0OnBHwguTifAEtFMdMoQAkyCvXrwiLRea1Zy1rjPHrjFvyW2Tod94VgbRfFf7a77EoSj
giE50zfYBzcjdTaqfD1VMArhq8oVFXh/qleeAwrAGUeDSsF014cBVQrbQB5EDvfOTwK0xhQtJsgi
a5jgSNaHeR80aNTNBocz8vofiubdmwqWorlH618qvzIFoX2m6NG2RL4TpdZrapuAGyjMVVAqH/ow
/gr0NTg4M4lCSPHJJPnc2dWjS6ysG8PRTG32ai/U0N8MAEp3gBjntVepOyu2dg6OnG2a5T8QCx8t
pS9XRTiOO16SUaQn+UNVqN49733fHS9UQPA47sEpCMQSVHBtIB0kJY9w7YCmbzAoVCbltdlGBOTn
GYHWgA88kh95baNy3mAGL3L7kNYm2Qg9cThognewS3j8pBPBc8nv0sqw3AyQdHpX2ScBZQvNrDdG
S8VTyY3noahcmESVCQsp39RV8+LNoLMcJ/C2pus9x2M7rRO1iR5jq3sLhYeCzINPBUy51exqn0gS
QQaueya+aC+GRuPf5nOd77rApqBNpCZiDBWogzVv816z1h2Kfdervk6ZVcDYSHTSVkyXJOGsuXHw
MgKlyL907h0x09NaT9sGwJJCoVxzXrJJ+8rbJ2+VhL3Ty9wfsBD6/LsjRWeIuVmnFEAU+m82aKi1
ZxbojhX7pkIOgVSB5EGu/qEhrnrUmwCeI6FEXTilUHe7YB+aWndsh7ZcGUd6F+mwht9ijsG4Syiw
Vh3EpHuzDYgls+mr8LSaDKnmR+bBj001+5OJfxUpzw+MkeG3yVDxao75cw21+ZRbRbuxC/SQeqTd
Ac1CYDuE4FyGszdH7vOQajfOwJuKb5a7YghuYJA0h8HivgI+etXpBba17mcA0uMhGZIfrjYcosbF
ol8XdM619h0G6zUGyme9U7/Ndq7fcqVIqCB0w4rb0JdknLqVTn7Qtq6qtzS2TFhstbMmYpiXw/ho
iRyEpAu/zi2xK56R8qyKoab2zbdipxfQexK7ebcHuhLi6S0YHCSErX6Da/ldcfH9FgpwEY9QsuZp
Kr/nlRU+xmpWr8oyHyFl1xSbQmXdo7G/cfA/EP4xfNEdm4OEGvEURQGHtPNd88H29Qq0NBtRcmQb
9dYpNNyGqvMJ5TVEx0YvtgVmpbWCOdZruGLArt7UMRb4XvQlpiWSirL0fmSU2rJx2Jf+NN/AEUFA
mpwpxxKi5hwTIlETLf3sRdwNe/g1CNwmpVaeXajSVEoxNFH3hMy2N43kUXfJVqyjO25/NhSrlV05
x4DfcTtVzyjl9O+BIDgUQF9DsoDcEMswxqcmZUfCyT0PMdl9NR+3CaZX3eo/e0MGoWiatiMSaijL
3UNmZWcINzi/lBmdcZmFB9dsSbSqOGs70zD40tZrjy7vVPmf55nuo9TZGlnzavK8g00Nt7E/62eI
QYRxx/4jFqptUfsxAIW22Qxzea5TUSRXFXZCod26XXQgHnW8M0d8LZHZcIeYuC9lATk2dABMNzzP
rKq+/mUWpn2oeiwcaNNnv3T3vQE6Dd0hddo5P7Z1HXF/7fJjZfJGaOtmR4cmZ3lQIN1KQe6SKQI9
rBqGW7/EUuPSybwr6bSJvLI+YOKFIIBFU1z5OQM7OMcphd0d4alcXRyTTtkRMqPrfSlb+kz1mq6g
QA1+KQHQqRkPU2s89kBjjkaBddms9d1ooqQIR4FRCINbY9ZfLLUEVzclyRl+58mYvlZNqdylOhae
MkxvBwWNJEbW/kin3ArLhY3P0tynFRdLLg0rJ+t9YKsZirK6ObuBQ2gZ9f7PXB/PoIWCdaByoOZA
bjqDi5WuKeXWcJInKvObNiuivcoewwPoxXsjCd9jrbiL3QJmQzMkbBJhIrV8aIL9w9zGZ6/m8tZh
UeGNed9UFGu96JZOcbwisY1RJuFupPjBrW4D+Owq985XFXyS+HRWXa/RW2WPj1ZkhXtSpvi3ivmA
uMU7n7SSvmC4CeNZVV5Sjb0bUKZHQowa2YiglAzuFoG4T6++MhP9PRK0RXBPd4im1161gYkSaZsm
ESRl+3GcjD0dcwlBKtjXibtwdfR0A6d45XrbZhK9NzCD6N3mBPXZUGFmoE/Ab1uZ9pJMYfsY+PCN
dJRLbjgcu5Q9hDF0V3tjfNZU3NuKv63Lm2FsvKcgCoZjbSJfxl+u25CWnLFfDVlRbHxvOICrOSX0
KKeE/sUolSY76rmMG6i+quqkZ7hLhpTn8d5KtrkeFeuyxbLkRxqXvjl67nQsf1MGowqNEn2YuTet
NAXWiK7gDmuq6sXXHpw5vUsGhIvOuwEQcw3Jk9IW8ZtGSLC5ao+i8GNZ9EXFQscI4wAOt+i0BK/T
6yr+sbOpYCVMHOGs5qzHGkbEdfNlxsVf1cb8icSWhwjz0CbPIVhxkOgb7l0Ab0vy9lzrC/GAZH2W
5wHv0DYdMWIbY5YewES+uk140Jy8OrYAzde2k+C2No6+Uyn07Ifd0cMfaKGd36sRtmHA9iFYgJbn
ptILNoZWzk/kq1MZRrRuruZAvXMUf7zzh2rnIWnd6jGP+/X0lUobdlMr/IFXkaBYx9/SX8uewIAR
YoIikrGICDjP1E1pPKOScOEZWMpmbLmhpna9ChLQ1VU5n7gr0RPcVZyC0bTys+atR31BtGP5xbX6
o9c52koF5QGT7Bc8ry8oTYiFpi5xA0r+iew5bxdavXUYA/cbONRPVuYnhL8j/sQH1+6alDj3QLOe
Q+dzxvsP3dHE69VpaW+1MrrJIGMp704QolrrKAdPyhl/+XAziL6qCSNTU/DcErQ8inE1LfIkfIr6
5uwUs3N0fOTHCSHc0cRFudJJKEIoR6/v0K+xehKW+qAbgESHARbR5P6qK1tblxmKU6+vuENNtwBk
kdlU4Roi5LSvrTWUAuQLSVceQc2gb8NcZnMvdvWaoIwOVk/cKatgtI9641k3vFzwzoAT1PKRwgfq
IXULc6e85YPOg3oBXFKP6EzPXLKSLIhrXB0cV8DNX7IZ3RplKsjHD8moers0G77PnfnLB6MM0mIm
xR35UGbetikpnXMJXw+LzA54BUYbgv0Ky5tA8Pt3agPsMaiOjugrJPaChC64cTmSXpS0ir0KIjXa
ZlA+y5SLn9EMD904ngBtQO5R0/3cTPDM/IDj3ht4CE/UvYKAeGW06gE8mfmYkeI6rOgIDQ9EZX/J
p/qusYL6rs3Jph9DuMxpoO3qMt/ZYVnetbxAa66a3xFNsTNb8Woy4FKZ3Pcsw9XfGEm7Lm234uh3
X0JiPjGxYpcvn2Jn2heauTd7soo6qAYUY2EHpzae95xYeLolN7Gt46HVfjhzkG5KK+ZlwfHTXWkZ
2Ror8J7XhjfU/ahs0BykKuBKJRlgvgzcPrW5OngYbMYOJYEHi5fvD7qxe0Hz75zy+KGD1sATOrJF
N8++5pmDY4ACEGA67BcTKgtsGf1ZHwsb0+sx7TgKB72d77w0ex4797vlWsNb4XqfqxpWWWOkP6JY
AR/caahtnPIwGhxfqXlX4wp9TWvnc4Oyhw5SbYsDKT3Nub5B9Qskr4W+rY7okvwqOCCofS1bM3vG
EUfsBASXcUbsFAvgXAyTqVHBYRRTtlVdqui5Nn8GhVNt1THdhS6/pW3FHDk4vYJ6EvrijpAMngfq
iTQ6F2HauqDGp4WbXjHuBgEpqYwULPUEXgtfiwNHfT3oqbYPHG/C2BmTEEoWcW2Dj4og76z0cRzW
AZBVHKyxsu2DR537zY6cevphUm65pA7ymrFSKW8iVtHwwuvBrgAUz+0MwzzxR+Dv8ALCM3CSLckc
J8xeMVZqEhISwImBkKVPLcXnFEScipkA+q71OeN1KQ7oyi9Qpa2tGiKHj4Rt7itEMMDEDlBF1FVN
t9hYA8GyY7CKhBuamC7qe0xx9gjvIuRKlpJ0bzkYMMIs9XlNnGCMwNzCeDhDOzR5S+7dZi+ksmmW
TQdQl4/wMootYLIjJ3VBLD3Mm7h17nM/88lAMJS1De/ZKev+Mc4IdvURb4WOSc9JjTpN9ax4w9s5
JxxH4A5/NQ6h3NLwxxrhzp/SVzU2uMxz0xpCW9l7Dp77xsVJVRdP49C8utFTaLavsI7zdRcQ05AQ
05bH9pFfoxYIWj9eK17Aj2e68yYhuaq1OwyeLfZJo1DTtRt6r2HZhFv6vR81PbD3KMpICzIRo2vE
Nna1iUYQA9w9xA7kdD4PM1qt6xvyGiYn/JWyL9eVMnn7Mkp+RoP9jf57cGGhj7uke7eocq0I13mp
AUqo8dQe4BztvSyGx+Xj/x66N91vdr3j3USkyVmgHZOqtc6/qkqgAvyA/8Bxn3ReQcBBxdiBA8x/
fmCsrJmftLSATXMXDoImRMjsIAcGRbqhMIwGr4ZTpXcv5C28AcHTwV874X0713fqGIkegQJftJU3
W5Lo8p1XG8+xK/pg4Z9stFbUIKZ7SFRYmTWCVqMKrkBuaAGm6Dg9u1p7UUv/r5UEG5Ri/50k+O7n
8F+3P8foe4EImJjndhJxVfpltb9VwQYCXxGv5RkqGl4VLftfqmAV7a9l4Msk0cp0dJtZv1XBhiNW
QkLMWo7notb9WxVsaP8wdA9ks6F5DigUXAj/9//8k4ehuRr/aH5DVP/PCnbV81RT41ptWpZmexgb
/lkUXJHZPg9BHt80lH+CyvZJcim7eZ+k403s2kjBpFCHEGQi7myvMUAwk2OjZP4q5IlxW4XWdzML
lS3cwGIgX7YJ7eEyMETArI8Seatk03umIRQzSmzgXl4hqpXN3PV6DUI2UztOlst8OZo4fsXtzPNX
0jhdcCM6lUZFv3M37GLRVSsHWtPQNSybpefkxyj74Yp+rkXN5ci+r78HXWZwWmvgg31Rkl3EXRhp
6XuQOq92BlPIHREIiOhw7URf7iI+kqNyBvlYa3r254sJUsZ3yhSjZWCBf9534DalYEqKguRAqoUG
8Fw7nPA3clLpW1hxQVCvK5kL2csQUluBZb7qi+Ip1RosND3s/ZXZE7J4aTqdPhyT8ckqa1iqhpAP
SJ+rHMjRWPhbNWJMa2olkFywRlEocvrNZCnxeBZPp2lIXz44JvHc9QMw5YPSGQPgTpzYjZfdtmF3
T5EDg2sDqYwXS/BymJvqLmpJWO8/+RTlNL9WD5qbfepCjbpbWN8N0Ez3k8O9uYyDBx45q7Y+zzmU
F1O0eOsu9r2mffWTZOsYSrSt8Y7tUHYpK2CUGd1ecwowYBWLHk1p/Ze/TQxTJcUJDOEh181X+fsF
M6CyBKty3T6YxQCVyxYZqAMAB2paE3Yt1f7J/YNeERHii/CMJF/Rwkr0u7VMM0qchiSR/TVHLrOM
LuvJaVAhkLJUaU9gdYfA9e/V/h+buZ4tNxvoIZUn2bzMp14yk5u1fKYlv9wyvnzefz6tLkmvTXIS
y+W6cpDV6u8dcjWtJwZzr1jeDovA1UdddsHVbroaHXMU0mqHYFWuHA5aua8b/5SKDnccKL8H+d+j
iezMWcblMnUuRBZyHTnnspCcJcfNaIY2j3461Kn1/GmzV9OWjy8nEbt7NVuOLsss3yZvqxZj89ji
AeS7yxl/Wm7ZnhIQYFzTc7RMWlZdpi3/2zItafT72rYnjnAhJ9Ft5wUhQrBDmC/kRwzKpqjVbaeJ
qFsdgs/6uokVjQTjKbiPO02jSFM16lbVCPSyFbhechvL1q5G5bZA+sScFOLDPE42REniwyc/Ng+t
8COKj/7TenLaZWW5jPwily0s48vaV9OAu+jHpFYLXmkJ0Sv9d3NLOCpGdbh0hEendOrKcTJBRvpt
xawPTWCPPF2nIS+017PgAGdGtJf9xpEjLhZTTi0Yr4S5WkQ2tbwlfFgokIv+Sz1Oh4dnB+DuLhYh
wIucR2p6GmKdeC1TcKnN+G/kNLmcbFlgE+hKFuvJcbnyMiqnyYGUBslWqOJd9cB0rGexd7K8Iixb
tOTAKjyeWl2Cej7MaInyQ01DaUgk6XGF/jj40zRiecA88bIi7oOLukkX56mcdtE1yTmIkg+lSe4m
tWRPFNDNjrh1jCMaaeXXC1/Wk1MvKqkW+HKsp+Ehznh+kIOu9/n2ANzWbehIPdTvQaSLi6K418kZ
WoLnEX/1Z7Ue+6MqBK9yoEthdB4DvqIA9TaKXWU0yBEx6SqnQK3wprhYIk3NoPeNbvuN1XH5GwSn
ZBnIaWFhfVPzEalhRHz56PjzqReD3OL/xVN/bIKyPSUNikbZigUbzSzK49S51mkQA42OrL1NPnOo
ZgMg0F4nJdOcn2qhwZpiMofkby5/30nov1J/5oCREzt57FhCxJie55Qax9o3gM8kOaVRvx3g8Mg9
IXeMb7oHjKnO3p9Vk8xFzyRrjxasq98tkgAL3gkKaudYDaHECOCLPotgd54A0dIJsAzJb6DZTJUu
R4KjD/oItGZEVPks9Q2WoVhozklSB69hzAQ1xQGcEEqYSajiACddhm7DyDul9IptI1cZ1qMLnETP
ZyzVijB+8+pryqc3Kf+R41L9c5kox+UcOYAnwXNeqRNrZBQj6c+LJPB6oUVSlAoykE6292WTM0+G
G5DxJHEqxjO9WNluVNp5XqsOlxMK1b8HIz2sPrjPA3I9WwssSmHMlwNDPHnJVmPEgm4kxuWayzKt
ojLnavFlmdquANLPqr+WYlU5mGWkuGxylKHbK8Xj7h/nTza1q6JwQSX98zJy6f+PaXKRy6fIVXwE
nWDF6u3ycbK1/Kv9OFjICzNvLf8pubeWf/dqVP6jibK3Ztg8/BPLQBM3oWU0EHcQX9xRIHbvjHq0
OWDFraWQd7NlQdkaiTZHhPf3Osvsy2aj1EBM9vcHyolOI4Larz5WLvMvp9HFVkA0MHY2wmL6exAC
yUEb1GzquinHc0X7vdD1bJhm/JT/ev6HjV4v+mH80vyw7VEfOetQQV42/T/my0XniGDBRvvx4TP+
3PzzJy1fOpk04m5K+v/FzviwjWWRD5uQC12Py4kfVr/M/7ApI92bDSKZWEn0D4P079GsiLcmJRhK
eyyxTF9WwJXroxNO35dJvtnq9BelGb3zoinndKmrXVoUEVEcE0/EoyqSawYjCtrTLAZJbOKEkk05
Uc6GRsLb8LKkbOGe0Db00xEXtsy2O/GyLOd/2JyeZ81JH0oEULIp518+SY7H9fxpLr1013SkFW6X
1WXrwzaXryS3Lmfzcz8pGnJlDXXEtq/1V3muLGeEHDUDG/zn5bwAhFGqWEk5AeVSakZIrR/xFMLt
ND8NUk4UyicgKSpaBm7eQi7GALp2RuQh0Je09hQX7e+B0s+4AeR4NieWupZN72fdWdFppBLPTU2c
M6Z4PBvFM9symo27OD5ZLgkuxFQ1J6ps7zzsUEGYDGXrNt3PqTN/+NzI06Laj0kRQAR4DiDZn4qu
f0NXlJ0jEvV2rWa+h5PpbeW7dcJmCo/cQiPbAqL7H94e+Uo/R3W4NQNuM0qXx2cVdGqdAERqw8QA
6sbN3G6ddVJRhlfUbj+YxDTxv1jWeG5EtVPl0YtjR6uzdOva3Rr69iauyV4Tt2357ipLEbKVjRb0
WRtylDf02ul/t/UeS7r2b+tswir/X+uvdZFGVw78y6q/a22ORSQ9rz+ma1uOrtuCG/G71ubipdc1
ym8qmVo43z8G2dv/4HjSDA4j1dBZjbX+CrI3/sGiGnQHIBSq5lnGf1JrMzRd0Jv+Cc+hmfTAeTA6
AHSohiNwEh/oTtCrqgzLQnyIVBF/M5Yvljv5ezXut3mpd4+x4YSPQQxoJtOAmbQB3vYSsDR4q3KV
ZHN3srJyDRPGfqJk5m3nRs9x5Cr5zTCVhDXMpvXQ+ys3AB1kd8EuoLD3XCgITNII6lHTleVno771
NLKyIpUAjQ7NVe4N1Z0Oh/+cUJ4BYtIA+o8057HyiF2YLD97dshXTfDzrScNd4VLANUOb61+tooI
FULfYvGlcgh5r7J25ZgBwZ6a8XvrKaBENDKwIYueTQjXhxmCBVWfaXhT63rjN9H4JXJRqlAQ35Z1
2u558C8+Q9tG/Rc6ZFel4hIRdC8jzz04ZAE3d+3cvjSZ2xF50lobzCv0W6ha+EL87YbcS2KR5uzM
69TdND9OfmgCQq6+eo6Xb+Ik2WsVXUWYnN2b2J7Dfd0pu2EgJ6/V7gyUCF4ZItIhHJksrv7Gy256
N5nOjU+QJjvrFXQGmHpiKmMPR6edGVvF6rGX2uZPBQkD1DnzSOQKqVdz5dAjO9LB1NMvXxJAMQ+A
EHtv6+jPA25UaGjZLle1ZqeYDYklxU3cdN6reo4f6TPJH4JufPOHbEBTR3VpymJ6u+uuOHj7ZAjg
Kg5Njmc1P4xjrz2YY/8EG1+7y7qYwOUsDfce/4Ju3yguGYFlUm1bwKnrFvDyYSJM69Q4kYe6p45f
YSpsqJzkD4pbo8skbZ3XuB+cRxVUk8zEy2mr95HnQ2stjE8NLFqEUSSju2Fz7+qZvnYsvzx6JdrJ
2qIjuNTbcWfx4+xaL9yb6tTvbG6vx3REEgAiR1nlGcRjJa66A+7dEGiSFZ61QflVNOq3UlHpdQoq
41HlHa33jaOm596N1XnlcWSj8DcjY9uqdnAy9C5auRHd4L0RKTti2NA4226+hhNNWBDGDkRhwKSp
0L3X5DnclGLgzO3ZT/roEOZdeVaTlOM+hINJDCE9+QUBSU8z7qBbNxr1W1Aa0LRTM0GmFD8nUYka
loda15/czSBQaKYfP0SiC6xy7cfRIIIa8xqjoppek+BAmTtPt54a+dugasi2MqfxIUbISjiQ45yU
XuXnz2BZFpGzCWel27TF9IppS9n07PK1E83VPibQykbmtIp9qnB6hgrJmOx+Rw89ooK4W30axrw7
j3X4zfDb9FhXCLksmzx1F8YuKjGAFuiJZgem1TQ/DVF7rojKe3AgsiFYFP/+pIf0/QB1GhWSYVoT
9k8rDtbShyaMxNPcNFqZbKeeKOpoSD6roVk/wKl+toPkFPmGcasDycLDUeAbDjdNMyPStoPiLSs0
srabfJ1zBb7l3PlM91jElUtzdlo6P86jPh2hGnFwR/E598twZyhGuA3zgpBZpEj7rk1K8hIRj3Tk
opA2kLobgLycaCaXibooCbwm1vDOiKLqNqbnP67zd9OswHu65OaopByML4qXblsz6m4LgKyrqSa+
x+tioA5GewrdSEhU5td8JJLbAV3paIW6boaxP6mz9+Z6MDnm3MmQ+mdfNOrkhW36O2Lvii9RDCFc
dXZdZZS3QdbmJGmP41MZaXTRO2V440z0q1Zu2K5NlzwWKKI2VP+su2+dWn80E/Ver9r83h0cAhMS
GAvFDDAiIC6lou8jcyvnG3nJRCVZx6CMX4MhmLduBq8035AHFR+nBpY1pZvo2JOCs2kyx9umwI/2
UQiFLNIV+sNL5ZsVFwNMcv2+SK2dGRKVDCzGW8fwOgjMKYsbuzYe86n7TPoWVvafUCj0+5Kjfxuq
kXqH+gPynXiBD8ZewD1mfY0BOt9EvUlPbaNjTna+BpHvvRr+5N+ZtXaqEzoRRgK0D7gXCTiNs/HG
Rva8myhc7ehbR7yljg9z6BbvsTWY9/QCvEwq+Bm6218KhxwkH/kpEJ6NTtTyTm27XzHYlJ2i4rpO
miK8sQDy8jA2R4csMadz5SZvacTzYDQqZ9enlz9Jk0/19L3s/fsu1N2XWFHeMqc7l6WDyiSxw1Oi
D6jmwo4kZotdm2XI7bl413d6mJGZ3DMyTO+zmr8DHSZsKcvCXVdXHsmTCI+DYGrWRdRGB48jftP6
Xv3oKUfDNH5ALPNeq6CyDrMaPMA2QTDHc+hzPCU6xDt4HSpJF3nNXx4rtxlgx4wQxY1Wev3ZbCDA
R1X+5odWtcYIT5E3ITO3d+dsP85KvCf1qdvZdazv7VAnd9cqPnXgJ9Z5k417Wyu8e9foD6rmOAjC
nXaNZEm98SoUBmQzuXt3toetAxv6iKhg2LghfMaalPG7QQEsnRT2u66pcDxs/WXQivEUxdrDHCE3
hG9mPZkcQ0T67hAV96fW1/x1Z+nWnjt1uflvws5rOW5lzdJPhAiYhLstlDdkseh5g6BECSbhgYR7
+vlQe2ZOx+kT3TcMaW9KIouozN+stT6T7Oz1UC9e8+k7V9J4m4yT3hf+25QNNwqj77mIi6AmwWED
3ec16v24WnUsB84zMV2V9L5jgVal1IaPihg8wyL8E1083JVKXkxhnP65SNwpPcQe0C6yjJnL1eyf
mpY7UanOpAbojDVKp2oTiza/+hkSldn8NmvdfpKDbhwyvbbOprQA8dTc1DHeehT7hbdvOoWOwojL
F7IXmWt5XOsgOK1VXk7NPrPa8tSYiKzKPCJyQk5HPcy8PW/3VREOv53sxtguPNVjmMLaIWWlqaVB
eEe0drHanqyapdfQ+MfWJqXBtR4jJfRb1z2MbRWdhJEcUaqUh0p26K5L7dSP4bwlzqZdAWVqn1o/
PPkcQOcSRFUQy1zu2qZ1zuwKj06td0GKm3aFdP9PDa7rKrQiDtTwVOc82fB5xlukq+eu1eyXhu0+
9A8sfwa2AQ/FguaWHRjfr4xAlwPysJ+G2MpNQcorKACiY/B3XEbEVquubSq+HhnRo+mlWvVeBhRV
ooGWUf5FW+RtTX0OKiB5gSNN/SHJePbLCrdfPI36lp809ubo8x+AcE2g/8bqtOgwzKkRzJ6/7ktP
AeJQFI/pcCZx3sDoEZK41NjEAnm1t2p6Mz47dvlHNRD0ytFAjAXOpBWiOCAlba6Wpr0PJZlCon7u
XK18ZkO5lBFSB3U2G7c0L4ytXtdyPUhVfPT1Ro0cbdp8xTXy200pO4SJXlBULkQ8KyHzvGp2MaDU
let/FvZNiwXM5FB82yJWu3ze615N/o6RtkhMnBWyQ/fkwe6t6WDOOhH4IitO2HT/WrYVnzvyKldF
NHMpuAnyvAQyVgrz+9TBkyUuedoU2Cao1tLumlNqjQItCllFV2rW/JzzKiK0HAEkkGCxj9mZBgy8
kedaSNMy13nLzbZdtqj6Pi/tmbGdtFdjr3cnaWfo4MuExOky2k/e9CpahUzODF8Q1CWEAuvJzk6H
R6KXKAia+VBUKgzmjvd8x1fkmNpLqo4mzLQPt674G9ZVn9aPlSg2VjQ8+WZSHyQxLiot97okS9c3
JuL9zWO5VNh1Sk49hQx4ShR0qGb68ZaL6i0WPvp/uzpgCuPuRBMqDbhCpIJdygT5fjSO1zJC/4Pc
89COoL81rGfkB/ZrS6MIb4YShW0r9W2cFT8FsK5VqFnJWRYTi4gJtGDcueKh83rFbefMO7ou5DlE
RNFmaO629eYySJcbpZX9e96k4nAvhvh62SuMHlFj1XObAK2hC8AXHjF1H2b/7EoUZAo8964xq2d3
DKMAYS8Imjh7krlIL/z/Y+Z4xtrBaoecwUS8bs/NBhId6jUBTOFelA3Ix85pzMiRNCIi/brUP+lD
/sXkBC+8VmTnWqX1oS+wG7iYHYibLDYFPdHGh2XDtAHAgW/61l6N6UK7kZu0jvinxsx+biyvxv0x
YdXjtoQeEm7I/iyHm+VPxkPj0j0t/zPpvZgvi2j+nIz4IiRjwLfzW+RrvHc5jmMHBkkZQQAi/lWt
aortrQIOQIlRE2Uz+wfNovBVCTW11lhwvHIyLnKeylqD1hpb5p7lGXTChk0AppU16UYbVKpkb6sv
ssB47OgDVo6tk8Q+/gVc5a1bxM7rrJO/iWDkDWlV/colzxBHDlrvQqB3jFprxmHQJDvfJ4+J636R
arEl8fuDGU1pkLQdsqjKSNEHE6a/tzSTRwDCFp7f9COVHqkHLfiK+zHAj27TZm+pU88ECcF3YynV
HECkB3McpXRQw7B3GkNA74ke/KEoXgysZT5hsknZ+/uIgnFtjpz14TTGJzGOz7nu9Luy071dFlo4
yihXupGGRc8qd5+r5GVuJeGaktQ023XIZ/Oh1LnPQG4hOVesJiqpci5wBMzE6jQ7V9P6XZZO735a
Gw9h52ZB1kKn9JfHsiEmnlQlVoFSXqqpek9i3+Hxw2XkFVZyqorps81xLfRLeGRahs7Wa0doKjPq
xDqRHwoCxKr3IR5JoGDb3nMutqkVRxuTFj9xVv+Zk0ZHMSJyNEUNpdX+MbyGDDZkvGTiAhMtkkxD
Gk3OVVq34L0ByfNDWlLFvHPiTZJtVf48TZJXvDf+ltQvmz4ltCyO+t+TXfHjzvyVXQvv3NF8BqDS
+eby2tsrJ/HP+sBbDR4fjKlJi7ZN7SL3lgCgpQS/R0C4tZ1MWB5x4+3btir2wvDjdeLq7l5WJoWd
4VykkZQXTTDSc6lWRBLqWwPGAThx+3dijUGoA9Qxh8gE1dU1e2fnGy3eEMl133Fuk2Jbfzv29Lud
MbNbyX5uR/9S9TIJSqwOlzrUDtUoQWGOgMiVa403w8Tg6hK8dJqWJHNmHSBdUEAV5hxeCP78onPl
E7I+hD3SvRNb5Bwq0+6uTXktkmHHLd49htxHO8EoBxE7rwtDK0g3sEUy/zwPvYuBm/eibZMIoGP3
IRdl9NdJO//xUgw7Yz2mlOI0YSiTz5mpGS9O5Fj8ROaMQLyqhhoLLxXM3I1w8QOB16QvIu4mMS2K
dw7gOd/L20NTPIylKc7m4GaHpIBwFLgF4mzDRdTaTnO7MdCQs8BhrJ6HabLTBPJoSUo/jJvCeNC7
aqv5WBfgr7zFwC+UXsltlPrA0iyqHRQ6NlHiZzLedkvw1QMdQbdTPpmDVRbpGy+Zq6CbvCZwyMwM
jOUKHBtTP+P8e3WabjwjiR37Se7nqblOwEhOeTZAEwzbF9wreWt1AdwyJPj6uEu7wrt2o36rMm2Z
57xJUmlWuuM5BxWFJTVRzqEa45zyU1m/lwBKjLAPuC7JkSTnYVO2kEmTxuyxT6as33GSQBB+MvLW
uJbeFzyUxalTXisDE2TbYVObiTfRuA4ORHQGjRInPEzafkIXG+Q4Z7ayYkjlCs3nbZwcJuMCrwN2
rYSg2mntG9t8BgbFr06DRy+y5CNM+/wUhfHX/cZKs3wVtpAwDKOG0Dhrrz2DGFzczXMsOV+sxroA
PSJoTnX9jkPOPHCsULI/WbDg3mIL0OPkrgeLZMoS1Hu1inKEwL35OOgC/BXe8l3JQ95tIeCwiQf3
6vmG8TJP5BeiD0Mvz0PNXf1gLt/tqFk6XbNIDn4KM8JihX9Ipp0LDG0Dlhe5c9ixVowo5+rUZNZk
RH+d2Z2uWUa+h6W1t5ES0Jxuua2qzxR4qtelzI4sSAse4VZsTkjALdK/qWj0C/6XjZ3HNbwe0zzA
syPXBIcbCg89fnDIg1feoR5BnThEUoX1Lo8H7dAmszwlIyL0SILZicbavRRlqe1rTz2X/sDX30j9
0OfNHgJxsetjHziAxJNAgn5yISDNxGawbM2nkcyJUYhfCmV3LQ6VPbQfRksWi8FUc8VJ/ijyMd5n
qKdpl921V2r+RS9/vLHbjWM9BU3beetY9z9jjVfLYz4TUOxFK/zEzRWUxE2fJeAzwuGuVDbDtf4C
olhuB6up1w1qSBGG5TmHC05cJCLmVn+P+876irSPMMRCnVg2mkgnJBzPjQBPZ0e+meHRacWBQe7C
4fCwcySc89ziGiZpjWFMTjh/aiPnS9wePV9/SLOBaa7lyedC1TufwFhOzQrle8gzWy7DWmtob3bS
MMz0WJalRQyYBdBZUAr4I65evLXyaXSmmVGK89u0Ytg50GAehSiZRg4vCUDtRzEcImboZ+zDgWkM
4R5xDCRXcscpvgU2V0cjTzUf001OgDLzRrWIXFz+kTQDbBiiNYgGOQZom7R9olFbFwSzbgsoKUHV
D3CWllRGu+oN3CJMLPoZTXo+uPlOS9BiMNDvEPZr+bZukPZXSemTIk/6QMms3M3ja6lNt9KiG8d/
8aBwj7yxM5wP3M8Pg/B+45T0CUgw/OdKMCEYmU144jo4xLkYhuYvI+cULI5z0BQ0Tc0L6+eYgEyN
4u4yRPK9zWh7OS6TIGfO8MR8JCjHEq/APMJcotZjrL+AtSdrj1lrrbEgwNIwRSttyfBMajCdg/lp
MjVHT+RsVNYl74QI7PE+vtX27wUMtEw4vHWv638d6aeMLBl/gGD9KeLRP7gOhmM4Jw+OM1DYtkX2
lI7lszN37o7qazxkk3ig1IkOkS5xyeDJXgGbhBWRaYhYShhgYW06h14zfZLqjaNNWDyzYDx0YZ9C
HexXDSEG1EfcFanJLqIt2l99RVTTUGFb6ycD4i+JVZ4GmUAzVzEc1l1COAs3zkQ5zJF8FyB1ozth
PYd6kHEfOYQp1ZE77NLIfXD1uj32TTDiclm1KWNjmd20GUeA9MejsXzQfxadRwuHYn8XMxCs+gzX
V227MPzSMNBtRMkxqQihobifoSEycdX4JK1I9aOn4v2Ue3rQ1JhG215/pAIBELtoh9xW1IGn8Ngh
byn3tqo3Tsf15UJwW9TUJoYnn8rfUY8qoqomfA/jPv4mBNObceFJKXgKxxFjj8fLxuyWtE+3ia+0
FTjkbW1n5eJBj3x7q6fOQ6scuRvm+kmEJg1vxgZXQ1y7uX+dsndmvl9M4haQgACv6F7zy1dXlZdU
IAAca2ed9d64p6TmcC3ZrBoJznhcpXHw+y4qugutUvjUO+xwh3rBCt0/RJTrkmD2A2wzishBtpsc
RnqFmsPu5Tux/z9VWSacRdE5X5RRBVmwR8vO/pI1NG9UpFraYs9lTkPma9xJGGeTuxvILxltLmsW
R6Umz2njf87hxz3sxMSTuy+x5doLVQmoA9GGi5wtiidzfVee6KDc4FmBX71nsdw/MPIFVcX+Za35
U38Udil3oerPcpGRTaM5bMp4+NXFPoIsyDQudVBAuQdwcFr2EqI8CN0LSJuHAh/1dISGwU+6wGM7
AW1zksJet3hiFm0X08Fyi7IJHUGen8lftxDSB9aI1qmYcCySKD2agJwSkjS3WuH/iurspxTzrqsg
XqXZH/y0W73sYfzMLDK4JR2elcO0aNoMK4q3Zqy/4arrj6aAUTT105dNVMSqgqA19NmuxV/ZknJ8
mIglnj0TElSca8cJSAYUYRKCQad1x7p41a1ZrJWug6lfdHreeOXJ5Qos7ctdlOeINN8SYXEqB5DH
RlrNO+YTPDxR9NaL3nwtZ6AQpMjvbQ6Bg1u7ahtVZbidq+nVz2D93XckM1qek1Us/9bD2Ugm/QER
uvz0CCTALNasbLfVjpVhv8TaCL0JXvNRLzCqD6Oz0ZOOKGicC6wxop3UBs5sFYmPyTFjukcCRUOx
xtPMrcifweXK+oRexgEbQYA2DwE0KcMec+iYmGlq5vSLqu4ffR0Rr1tazds/zyVCXk5QC9svO32R
9Jdmcl9y/8fu3pokvmlTHK6Ixvl2EfwzufDVqiicRy/XkV4q+XcELil8slocTeMU9nWHQG3vwFhY
W7Vt56CoAJXUkaWwrwrXPGr84Zi4VQaO/IydonOXyxgfdLl4wEyEttCQwy0uprXzmzLFd6yN3xJY
mmjiTEDHjYnjP2JBTfjfgFq+gE7y5i1OvaQAdp7H9jpH45fwDY4Ct6LBGfoPraje299e/JAbDi75
8Ky3cKF6tTTV5mujt8/CJc8a3kg49bfKU+scpErMlYDAAwyuIk7aUM2qzv1XiVIi1DA08qlHNzY2
g5XKvb3ICPE2go6aAc2MD1FdWwe2G+oIq4SX2ClQ1reKjZCi4p2ZkNX1Li6YaLNkDhyAxyvvPHRL
hrWBLdqeyidvAT6ZbJLytY2Zek3Dqq9yuY3nKGJ2ByoKrNRNmhASVGGoIIcnteQyzFzhU/IcMX6i
fAE85XPtYH6e1/ECpSoXNBwjDf3oQqyqSP/YtDCs7ilNxb6K8fw3kBdYmfLdLzSgBX/VzGIfN7a/
i2iIsBgMewtWllqgWcYiHrznhOmpOKoFrWUvkC1XAzwIj9BJScLvB+7tqq5pkywyIhZIl3nndeUm
UkSX0RfzgUBboF6z718Sx/2gII5gQ9SP3hK9q+4ssBEqWNREOvglC3gHxDA2E7QYKdYRe8GJGSFg
MXYowFwW2Fi/YMf8BUA2QyLrQ7EaFzSZGQIpi6wSCwxmu3wBmI0LysyBaZYvcDPLm96q5Y+FC/jM
WxBorfZEhUCQKGw03H3IQ/+fVHbJ+SbyDqsJ8KxrDVttXCBr5oJbaxa6IgbR5xqt6DYKFyjbgmfr
4bRx1tX0KiZ9IQg3LH6APgU5E7zu8YJ5s4r8EdUCZMmQoq+EBafr/BWg4SqhHqsFFucs2DgJP84b
ABkn7NEWsNw/t/Tyld9/NWTf/YKhcxcg3QiZjgUm9MMifxufsNSgxUR0uYDsJgrfinKG8SyQO7No
iWJoAnTNqxQKHvcV0tWuvvklgDya0vlo64olwILPm+Ho+QtQr4esZ7r5Nxk0I9EWQPe0Bb+XLyA+
AIu//KU6sTf+Auqz7sg+2H3aAvGTd5zfAvZbMKbCBPWnYP7ZC/yP47xcQXJkHr+gAZsFEphX4AIB
s+LbXRCC2QITlAtWMF4AgxmkwVrYB7GgB0eQVPd7mwGWOmjtt6VrLzi0HuPlSfEWfmFE2IYhbi06
nJ3buiFZBXJmWsYWwe2xCuJt3xHrQdQXy8nKIZ+kfpv6FGx92jzIbjxZTIROAvr6ZIEsshriUFLI
BhS7I4TqvEMIMLyAG3qksn2iW/PWHlbWTe47WkAg1F/b4ICgV15jWrMDYg/ePd5Jtaow6vfTZRDV
vnuXKLMO+LjdoBgIpHKiHt6X/gffNdVTCaKQky7cJT3DPAzjzw0tINmhbfPIRLRB4MaZ7O1DJHeg
h6oRcfYIqqvmFFwGc5ZbRlv5UqekchRx/MQ5ETJWZIxhs9kmmtOoDE5GI2oPqhlCcEnw4TD+rxje
gqDLicrXcLE2Vh3ubNlm+8hIXKLgMSGZmrZVua0fdK/dFlHLuCD3PhPiKA+6saSvTY89OQmnJvGY
JqC4UUCDO2gVAYVJ1qjvMC1+6fyIV443TYFtKHiWDfvnoa+/Csf80sBHWjhL9Qqwnp7+KgwkLJC/
UAugvz6MNqYtGvY2KOisgyIjl7e/lfjH6HgMbslV6uv9VmC62nA/FmtfkjIeTljFqJzf/EFMe0P9
6Ia2byEhHawKLUydBYVv2Nc05cXrXNnsjNxNV1GdvrgsbPftpPYAVw2yz/5AytHYtEUHm14yaByI
yX75tynD7MMvGK+0OTEDsfzydzVQKGSDDYFhohDb2bL/+FXrbNK2BaQ9AW3Lw1MSA8Vw5tEjyqI6
WK2BN9nHpaY7DMjAZQIEwGPOAlQGHdZAOBr6iB3MeeMhCMTMQChuK5P+CGEAPBN72cyHfv6YDFm0
N7ub3iPd0RoiWmVCgUdK2jJ11qNvi4J1Waf8dnyg7Dq/GVIXpG007bLO48ANSU6QekOqXTTwBgec
aDsDGyIDO9o0REyanhv08gckWFOAkqF9gMV5jdx2W0lzlfvGD+N7++opN6eVunSz0a37qNJ2GPt3
CTB5QsOyR4MG284dZ91G0Y4DKt17ZWUHtNIfuTpUmf4TNhi7I2tMd4nvo0nSy2oX2sUuZDDEaUWV
grof6JyHZS/03X7jztNpHHETCCKWtKZpwc6h2rIEsjFTQARuwgIoCUCQzna7vWm5f/rLvBlJgwJl
TJLDJIQRlE7KsnxeE03CAm0bpuLLbF4s12oOakCjkBBws+yvUP6g/iC1yYFlx5CrJBYcatoT4gpv
68qM8AJib5Lc20uhcR3JDcNHOihw2QFbGdp4xdKxw1Vu6gPrrkKcRn3p1lDokP2Qull0cvTywx2d
dY5+dsUp6EKlp2RPY7oO02JmwaGh4ZZYtTL/5Q8NSbPLF2aDa1jV03Q2i1DsE3JYFibHj8c8uNZP
mg3iOorlC7RW4zSV2Epqjf6ulyTHaRTJXHMukhnkYCBcSVhI0wbqeFTf6PK4pPWMmKgE7I2Y1lmi
poPI0AE1rbGxNYAr+QC+fs6fcE6kayvpf7mN/Tx3TR8w5l9XFSC3R/zBhEVZrI2YOwaZrw56E289
MSKEbc2NM+ly36nCRyljbtNwYHtoY+kXVrtFNcuu0xhu2oL4jnk6AMaQA+eQCx5Wu1RohIEbxcEe
dWLgTFOuI9eEx90av1n9WoFTuda6TXMGMeZ41dM0X483OpzmaCfEU4dmssWJ/1UnZCqUYd0x9Bo/
nPIS+SRxuZX4lQ1WvfYGV9+qhPd5XvafiH/yZUcXYvf0TyyCtV3W5BuPP7LNvPHWFIB7iC1EhrT8
LYOjg6ctK0ZtqJy6kjwqQkdSS6uenLy4plnnH9nfOGsi/P6WegwppnAuIMcKkHisI+hV15YZw8qV
BJiYUfwoh3oVhh0gH+R5edYDF/OMlSUITil4Wqu6Gta6VrJoZm+xjmbuXwYpq2rIN5EWfTbmU9EV
82uV72aeKDFQWg+maWyTtKyC1uUusnOdWa876ESR+md0Y9aanfi4yWfguIXzUWSTClA4I3QZUTQT
5KfbAOvHNmG7my9PQ+uyhccAQ7b3qhm6eaPr6YtyjHeP9VEuOuYryEQ9oyRXIX0ldGgGA+7QpvN8
ICKz2icr9uITa6rLgPAQ1yqxQ5DNTp4TvhMSHa5VBwAqGpOTQ3KwzO14v0zxu9ZBGKMiQqWp/2et
Wc8Qblf5NJScD7HcoMu61lX2GLpjuzUMHhtPNCHivlrb1nlyzJshfmiq6TN9II7kt5Xxdp2q4rXq
ara8vf+VCN/cxmS453E2IYMzljFkfspmWosCpNtqUYP1q47m7RhZ6aaqT92SjGFyL/uswqjnk7fQ
dlIKDzMKsog5p25jbiuWdyK0mOXsw4txt13Xuuq7U+W8evA6D3fw7R2ve//wz29dGidnEs7aTogb
16YaSA4Ws+Ee/fovd/cdCfGv395/9T//txwt+Kqj8Zz9jJQMj8FtuNjV+1RfSJb0mXizjK3XeM86
LaEswwm1UUc4v8QUl3bD8f6r+P//6v7b//Tf7p/yrz/xnz5FiJFmIbHVuhWG5KSpcVu3TfwY+6m3
ieCZBHrZocybwINrC4I+ntNNETevYhA/kYqaxyRNhk0IQWkliHEEnMp0xNGLrUCOHDh8FjQNf9VZ
CbQaIn6M6uiZPQPBibWr6pgWkmp15snbccQSnjZRkyg/Hh8HrcbRlot1YU9kYJgdm0rGHDar2pVQ
ySni/5PjRWSX0QVq3jNsC7++DGn4FwFxNCH0rtQ55lRLhBTO850tgGWYxneUkr8xhS0gY3jWmpFy
SlouJZRaMXw3jmVofnocHYfQWcPm+SK/9DpFoQuElRkVS2xNDb/MyjFOIdgho2MJ6rjMhaYBgFn8
2PipxcyQfNAehtHKdMjHWypKJ9TeVP5Xx07/PBifnTH9Ybgar7GBvUYQTxiqT4QVddWxlJLQmRFd
DVhSETTeTlZKbMMFWDaM5c88pRdqF65BvX1DD81ceuYomLzsgXIBkgnCS8IqJXmr6paHxOxqN1RE
1ppv6nVonB1desJn6E1gmsnvlgHFimCdcYszI9+bjfdSaCSwdMMASgiHf0C//GjN+aenhucxp3DQ
bYhiQ+6TBVsJhi1RdCLnC9rsPNtHy6rJh138jqL0XjB2KGpeOroxH7tlXDSu3XHytmPTPGRKacfa
d0EEK2dgMfxTQ5tm3c5fWC4OzXJMGWQ9RUxga5fIgHJ8NNlVrzg0VbPJuGjWYJlisvf9YhOP+dM8
qefY92CqZma/bnrCUjRjdI9OXsNanOAptjbkp5R1i0wYpw5+tpOcgnx1zNKJu9n5DaF0vm8eCI3J
ThPB+Z3Mh71Yery+JMOz6rswiAC8b/yS18KIcvMk3PmdRpFMSmw74KTjPZmwx6qSaL5HY3///o3m
0XJcRiij/sC2HLfl5NB55++ulFd7tK7pgO4tfgOAK0+ejjMnZL2IDt++qZR6B3TB9/0vIobLcvie
yEV/lATmbDtmBn3cOHt0GxPcJmaxvmtA1Zm8EIaNuctHYurquO/3/WSDodcnllYLLbIEeWWDmnpI
oZiWueLf7Znp44WNXCfQCPkixI0Hh3oYjSvdv/S3FHmfTUwvKNwWdSrJY1NF+ZZJ+E7JxbON9260
i8Dyw++2Ms5W6uy6zP2ci+xjbHo0jVA9yRr9JCM6ZIudqufeilcAmeKjinO6GlZmwhJInrOaUVH4
YdRK37pWynA/mT5lVU1s/JlH9di5NmFKXImnx/pzadd/9NzdNbFMb/inIPfVDrHG2W6QIrkV8QK/
m7M313P9i5ZRr9M+EGypk7lnewQqy3Sva2G81UB3XdLO8Q9jkejk+DB1GcQZZp+2V0nDxrHxGQnV
Nhrv+NFQBu3Mt2Nm8lzM3wX6oql2byOjnIiNY4WoY9tO8VO2dFEDMbtMptAteGwe2DumaxZqL17G
nCNTqRu0y9ahrPxfKe4D1FyK4A4vm47m8vh1NqN6v+Vlj0hNhq6mTrGJQTjCoxToVKRBSJ2xC4v2
IY4c9lZV+p5WlYXDKC3WuCnq4+x23GL5BJeJyDbOP8PJgzRCB6wctg7TuMkwrwS4ynxaGjvi+OeW
jfvhs/eJcrHUCKB3+eBXJGPBPoo2hLpeCqPvdwabCM9CFJTVhwIk9DHswLNEevXUG/ahWxYa9w+q
QqBi65qObjB8g4YDp9trFtR5AhC+H39yEokDaMVvUa3mEyVTKZcbRHZrYUYvRU6hiHMC8tEye3IW
w7ZYPswkcK7tjs3iPanFMJO3ueJz8yUvjiA1dTKLpelpfsxEEt62/BkUADRWy5nmENhKDg9ZjYl4
Ew0kKR6NvV9b7Dz75uKhb/qs4NLSd7SbIhzfm2WDXXpSrnUScZFLxYceBPlj36J+d5VgGJhob+gV
8zlMroiMYbJpggwMV4rt0DottyZ5USSukQjpFYpUdRWfZu3vxLyeTkKcnDZxHv2OlXYxG80f4nYJ
DLb7KBCDwa1ifQyKRTGYeLWyBy95lKI+Mz/PdigyCuoydcn56iH5lTeIeL/G1nqORDx/wpU++e4w
/smt5OJfB3uOP5ucnTZ+NZLzogp1spdi9o7KNzOeQCjaw7ZPmeBPWAZmomIC36ySD1P5n9ZgNz9T
++7GJWHG+jXqyGtN2sFei8L6G7qIUdMy0oBWeekGxzu9YYFgy8KLsjbiKGbmHf6Rs0BHTYD14tcD
9DwXl8lFItoYs//sLhJwSOLelzEcuqq9drp9c+pEre0mkoeWeAEvr1+ZUbG4yha3QL5QlqZvO72K
MYlfAKkxRk/IPWCpzzuDk82t028za6KTHaKm7DpLbamyycqOEJXIsnwGL4/xQW/RF7ckrjn1bUA2
ClO+/w1xDdQj+94XYq2JKWh4FxU3Z1LdOTTmTT0ZBBMlRohWAGHXVFcRDhgDUxQ/RyB01SHymMGa
0x9Sjs9FlO5KOYi/Zh0fvAbJN827s00GXihfwflTnmEcOArVDqp0+ozniz4XT9MfO9obs1btZypc
EvZndYpiG8eMMq6NjVR7bFgruo5zNlW5m8qhvvQxhEXlqHgnzZgRMOO2i+foTx1yaeTLbXGJajgr
DQD5Td/oHme6Mj5bk2QdUhbdo7usKe4fcnrCo3wf4q66FDKtLnmTOBuvYrr6z28Z5O/ajjRzi1pl
IjLg6nXxRzzh8SK93uJANW8Ekdlry+/RU9VJtcm0erGJ+BqprgQBarbLeTfKjT1Cqpah0x06t/1w
3VmeI3t5zSsmN0Ia4lxL7dVWpr9hDlBsuviv4TrLFTm9sQ7q6VFn9JACtbTNOliFrJsoWWFXVxKR
azaTVGWHDz16ACsbjkk8yav3PDgSCZFdFIFXKgQSPpHPTWFsWkhvK8wblMSmYJZUYZopOYz3Wl54
Gy+ErPVffI7/ATluL+lb/2YYtPEzmtgGTRfz4L8hx1UcZknVJeneMVtMPHNrXvpOPyZm5z/xcm0V
s6mjFHCKiKzEwi8mMoJ1Nv9zgSmFUgoxezbBGqy99K1v8T6XeWYeE5loe+QreR54Tk5SUmX9XyuU
lcGfLxtgO1HV7p0xSY8TJTyKgcx56TK/xfuhjJMl0eGXhqkzSNDnDfOkeE+K6ucdH976dXowlfVY
hXN0+dcHLydWPIvUS2TU7LUEdVKPAk6fYLizX2urTaUbN+X64f/yMgr7v7+MnmWw7xKuZ/FS/hv5
mGBBgx1DF+27wf2p+sj4VE3aB9ICjY7pxmHC0Scf80c1geid3cyCPDZaN9SONnKQrDwokVk39q/t
oyvmLZoFDCwix/7CsPuZNy5mHOW+6FOrHaTfrNCXRNcRJjj4vqzdlI7zOwMrcEQcHD+Z2BCRXMRf
WZOhKRrn/M2AYL4m7JrBqYhdAkPb8MElDt4bp/qEJPTamfj0REvILntn6rPWePME+/P/+XGzsN3+
++PmWx4loOlgk3Xdxb/6X/yphaXCMkYXsFdmSEB93hOY1e6qoeTbBTNMKWmnpD3X3anXkbLG/Tbl
GdgNlkoOjIcfwsLXzzEbCnfKmv3dwJbaXb23I9vfkP0ZBT92lUeP3qYe5+k1H5OHUQfqEUq0jFqY
f2pp2j9rw//h7ky23EaybPsvNUc+wAAYgEFN2LdOet9MsFwuCX1n6PH1tcGIV4pQ5cpcNa2BKDrp
JJ0kGrv3nrOPBRT332wDvO4/fXOSNyiRCxvWb6S7fMTFmncTsncQt3vkpbRPgfeb0Qd0SCyQQVGx
K/FFML2yNmZVD4tSi7RvbmVw7ipYBEPx3VmxTawDFLQj81OgoWOrPyuPTF5HZbS62azgnhSIV5jY
XgKTlPVf1xI7vHOE2dyNbZzDj0qar45DpNTH/FU2vtq4W8Q/wwFXrnE3FXW+CgLdeffLjAAVpnH5
oL/oTfweiS56ZnXTblMcMDsLCNxDihCc9NwOIWY/SiTq2itdH0kCAPHCbRwRdkvNAf7UM5YVc5Pd
mMq9NFcABo2jCK/KhUheBYb7yEkPFAITgr5Kw1PpyfCOYpYDAqzkpYoH/1hX+WtXy+5Hx7ALtsJH
0Y4jGnekoMJ+aDp0DIljk+xiN9YjRAPa09lAzioF9UozMJJmFXI+p+3kWzUUF0NN9g8OrTu6n/5R
SnDWMvL9RdO6wVPsWyloK5uQAR1pGFNA6PQ08BNMhnG44bytNpOGRaXf1FNZv2N7Qzhe79l38e/2
XnMS8Rw53XE66lX5ljsSahIiBbRY1iEO7WzXmGrcEsOm7bpYOCirGnOdsswgHc14/zd72P88EtmO
Y9iO6QmSnI3f9zAGPJFm4sndeTRMdzrSZZPW5tnpXtNOXMH7JkgilVzTTBTH1IBGEkZJsENCT8Xv
9s1azTPHSBffMps+r8XsbuvozMn1Eap1No6rycPeQdR4vmpnVf3UuAunAZeejfQga+WuzcKjf++H
7wjbEG3QHYU/P531ht9M3d7eAYz6NzvfbK//7cCCmgLXmzRhWhq68duBRbMrsO7CCXeTU1wgUImL
GKNgKVMtugvs9pjlItvlQf5UCA+ZfKe3T1Q0F61vKTBV3V5rC49l5wimP3Zw1vxUzs1KE5kMnuWy
Q/0dZB3KwVkIOQ2fBu6/hanhAAzi+JmdqFx5zMRggN9JMzyIwt7Rjk426eAzn3Yqe5WKzN5U9rZm
/rWaGGf9m4/AkP/zq4dIYNmexO9B99GAM/DXg6vT6SWO4CrcwRvvLmMauOdWmczLxJt0muZ+IrHk
UAXRl2Oh3bCi8rWPgPM6JIBIR6chl3nle5pcSIZ7TKGMnZ1MmE+ZE1igdWF2cxI52pUi4iF695Ep
XLu++1YNur4TFeTkWLP0FzN2VihS2NPqGL/KWFwa00e+zxg7LNKXnMHbBQ7GKwEH0ZLc9PhQAyx7
9BxAtXn51NIRWlXZUO7atrimpd5fFCPk0xCMH65ed8hMs01djqjDbflSj7F9aYRlXThevqVWpBP9
Chu5A6X6gH7IPMEauBNVa1MaZthDeu3c4ipaToFlryOCIy41o5pVM4rzTVvCMXtfp5T8nT4ArByr
6aG0jQeXcKhjW6kH02zcE1kfaIYpBktvQnGMXpI8nv6oFSWekyaPtm5r46aY3G07eccG2j/ANB0y
yeje20abwJBuiKhqAlhzGoJUbIpBaaFAd0r3JOxaQ7SE/GVAWrah//Hdgb+yxk1Nbplb5cu+Tf1r
mhkXOg7pNu5StS5dlMR1DmIponwHvJdVK2BYiO9gvG8iQSaPHrU7JKfI9yLqcn+i2W0bAem6YR8f
0XTXC6nRNLdD118blSG2FnkdKn1hccX6L6Wjp4UYn+tvtlHS+ZpGpFxT9647Zr2dQkQoOCNZ+7UY
HMsckkIXUzeQ2vCzSsUV3ebZQLJ16TOaoxYOUxdhzqKi7LqqlHwV6cwB9iMNl2g0EkbrOVpAB7XF
GOlP+MyL+zQcomUveWToS9bqk/uCUmxhOtR9KEzlKWtHBjylrz3/6wOqIX4D2LKok45wLGm4lmFJ
Dx7u33ar0NBoDHWOtmWaOixnE+EldXx/iaJbLMbJ+t5RRD/kZexDy6/TdelY0G1C46PLnQB6Ao07
LYYrUXjecK01Ee6h7wzLLPSebM+NdgpkAfTm3tiZpnxtQHAP5Zid7cKuL82oId2rOuIQwrS583xt
6dluQYF3HcIkvM7jvnsWpHgrDEEEVo7q12c47+oi3rpd0yyypuNxAe2UwclTzkJmcpYF4ofO7ttV
j1X6bJNesQgLw2AyXHwyNqdT7RbnNgxL1P1sj5FtOHcibaqlKaN6E/YqXowG1u1sbF6zXjjXPonW
Jm6z2ae3ycJDBlvnyxnrfeShvjW0qxDfaF90O61gWl7Em4lFxJ3DCpczSU/aDxyK9STjFdEC3bon
OgKlpLSZS/kkfMjg2uQxkhtKMEZz4x7uhb26+eBt52hK2nqpX067jI4NWQy994KN9pyMFXQK6z6f
gC6w8DYB1HnYARun2mGfh+QTEINrYcNeTFVuXpKcpTnCpBM6zKWhlSw2MHqpFGVMjzXpKPNA3yBj
n0VtsxICcTV6F/spxnlD58vNVkR9p8uYMM+d5ybVXYQeZAJbAfMHMx4qyTiIsy8vQRjgzTF2yhdH
QhCm1W2L/T9Lwab0ZKX8//4/VHr12Xz+Sbu++8x+/Od/XMLo7/zrPx7wJ5PH1f+BaMfTdQHDYSbo
UHL8YvJAPBDcK213XpGzKPiTf20Z/0DgL1irU63zn23+YvK4/6AHqbO3m0IajuH+r/jXFk/0t4WJ
43mGK2zbAQBkoMr8rTL0ey3o6B3Ze2jLK8e1xovvDdj8bbrbWWB/M1s6YO43tzMeSg8oROrBAqGQ
fqs8N9/YlgWcsg9Ii7G6fRWgNVTc75nxtEnc7poW9AqMfvAPBb2LXY4T0/bUfWmQKVd2br6AQSgI
NmLGTi4Y4rXQ20/xXdEIQl4APi9s/T1J0FM5ucvC/ikvtuk4ESwAxn5JM+Bg1K1Y/+Xbu/7RXPgr
Elz8k49E6HzmfCrClPL3tRpOGaK3e8/aT5qDqVFgUA5SEotK3DuFpm1lLtDk1yXrhslEhk7lPyUf
GguiFfbzFdrZadeUHFhaL+fdBCev1PFNxd5CwBXYMJCiae3JN8r+cv+v/3aDr++3L9QFyeJyIrAl
2SLyBnr66yrLDwWMkRYXsh/4b1nlm8vSZHg+SGSjjUczbDIuef+aQ31ldEHUT+VU/d5S7msRa/3W
UGiFhyDFi9Cj0nAKtBREM8AgwTgcG4vYsVcC39Aiq7AsQEwzBaPIwg2wP4YDbpj0aKZIyzJALYaY
7iOjquH0qR8ZarAFNJVjlUachIrhOHbBK3kLeIQRF4aD+ya64NkpG3DVuJz1CaATRkAjiRnHu9cg
LGy6Vm274Zj9TKpYx6FX68Q+03ycfu7ExAYPtIU91sRix3xrqU/WN4VnfRFKzJUAWyvXWhInBSk3
vLjEvq5rlhwLQ0Lukc13EYaMzkHhurE/7oM0qNchq/LUkq9VP/B7dYVwlumk1F5KZpbLTmhfDam+
EOEbm2Zau+NEPS4Z6DPj9jlu0306VcggSHZAR2GTBs5M/SknRWSpBkBWDU+iFQGzkNa652TzhZct
Xoi+2zoxmkz8yZ/J+DR0aOySwfp0w73hMi1CU3LFT4rQsCQxSLU+gKn6mGTuJkjj92nCFe2ndOaU
BczXYigWZfWZgDBzo4dmRqyC2JI1+DklI4ACZBlMUKtV26m30lZ8l31ULitCY2CuCCLn3VWjwmMG
tHgJ3gX5U4xQBtWeeaFlXy0NjAe+cQrGqr1PyHBDpjR7UtaM0Bfkf4hF2g2HzGm++aph/UY7Err8
JgR0psmMZQYdqZUPHmMzFdN94NLdGRFKZN2z6nCHp1X+UpI8jYjxm5NWWKPbN8dl8ds1+fc6ju5F
yOzEiKKLSli1Rm33CivjfbKXGtIXEokQKE9kiQTIuW3LP5YTA69Bt96caBZLinOlT4oTvtiSGgW7
VSFgLw1KyhJ+jY64nYaBi4XbgtETVhts0IukoXjp2m0omlNYKAI646U79Ps6UV+OuKene2i97Lmm
zl8H+vCpkdNete2BZtt6LtYKt+diGhcDXGZkQ4SyjQ6sPlqOGnFRNkBASnDiCXXr1U2cpzn1y9Km
U1ySuI1aKSM8l+gh7N/LNkMyGRUPsaw/sR29h2m3hYiwsdmTFnnYfjQuwh9CKgtH9uBr0C3OOUmI
ZBc60ioajRxY5dNUUHU76TeGCT+RO34oRm65ZX4CJi6XouGA7tS4BgfvGnX2G4F6ByNGMeRHR2CA
20ZVz7TpDlUXXB3b/kJgR3iA9WmNPX5tdBV4ox/IRj3HHvGQehAXC0x6qaXWDcEvCxa8IXEfiMSm
rNsCFfmRs+ctXHTWjLhSUrPHDdMpvHQSdZStk3QoJgJPTSC4UY3crXaKBwfbr5HAcZqaNOaowVq7
TM0L3Cb6khpTr+5+dNxrNCT3sRzvPFPblY63MkrkFCOKqDXmYw7XWFT7+m6MEnMBuolktkLsa7/d
xyqsF6n/TdjZCTPyozfSlZfj8FymUqwmn3rK7/XrH6+bNNPKl8WmIcCUde1nmjiref8e6wIaCruS
yqK9T/aMGetrg4TVyQreu6og07EbfqSEAGI1R3+tmeW6Ma6k3NzPd8Se85b0NPMH75to/AcyhFZ1
r8xF5NdL03U/8NqcAhe0196pvXms0L1N+1EnV6YyUBYhCS5S0tIij+KuonXaa3q80FExF8SzLByp
4CWEdrVpZfjk92js46jdC9IrqAWZkNZGgE+8v+ie2ueN8UpmjRWrdJU4zh35OK+Bp+Zx+tucX7Vw
J4uh06fu5JTL1MdTRKMH9ME6b1GRxnSonLwuF2WL3542xlOtOoLbjHDZjxP5XaQy4ZV0yPkpIkTY
5osZYR1NDXjVuSBM1DIvaale/HC4Sgfvd5A7LwYq5zipv4eRUy0YHn03YeEUDY2BnCtIXmfLZEee
LXeNXvVQWqykPZdzoEsVEpofYggWAKeh5KlgFXoTuAqLLuyAPI8yCotvgr1GTt3PwWzvZeQthyD7
JtEzHAYVUyIwbPLm4CngS2pTmF25EaN9mSeCwOsyNMbtE6F0PfmJI8cXzj2jwXtOjK+MnsXC9GkI
YqFbOKb9njCsJIdHfJaa/6rC9mz6qDchcuSbAd+DaUkSd/Rz5iDmFsLWFp0aQU+MyJu90TqXAj/c
6D7G9rDSXOctY163aDNIAB9xGZH8ivmMwJZPm4VI3IQbpQlCpSwUhmXU5OtEOXeMZCg7WjbFspHX
CQ4NluRALikXEPYluzBq1NWKJKUYIyEn8hkKlmaDrUdnaESj5kxQoH5kDvB9cvWnakAryHtAMMIG
r9W1AjGG90YvVrCw0lUvix8R7aFFCnhsMZo46cZ4Gxgeg3OSBrK5SePaT4DTAgwce2cOc1KZc9Ut
ZIue1X+fIkwVlRi3YhTPIZ5NUAFMgQxRLVvHeeolZ9DAPYimo+G+sBhdysI2gaTw13Lc8qfmM5Vw
UWw2iTNhhvG599vXybXmdmjGiF7gy7Ee57rOaZLmff7oGp9Sa/4+IMO+BVX7fdLYibNQfwNngrYK
gRUzhtfAyB4ziIps6EzQCuPNUaLcOFa0gInzvcs7EA6stlG6ENLuMe5ItStV5gfu5mk5Mf3t/fxZ
5iO2CmBli6oqXlwEDLSw70JZ7dtRPmiiv8Qlfp0oeWL5edDagVAStC22hWDRh01ieIuaR5EvaD/f
3h2nxyUUjEWW0qyaX9aUCEET79GN5Y86HtjmB+eldKL7jncorXqNjmTn+neSKlrzFH84ZIoQQJ8P
sKJB0YGAykuvbfdt6lBhBklbb1W9xQxmrmVJKpuN4B+kgLNvBhL5uj67N2f4NYd6YxTrKi+f+2Z8
nzDSHVqaDagFBkjUo6ClPhZYHbARNIo2VTFVeCXAummSlY+H9LNErblxJ2SnZdYc8a1f4ReKtVag
j69yMEalMMHShkSsEK1tt115Sqz0yQCHA3KfCoYBIoPt2Dj22bCgq9ZvQX09kyTBWkGL0lVouU8w
VwBOTzVfY8uENtEfcVvleZSvfTveYrFj92dEz7qkJXfO+xEFyl/noM+WVOSEjPZ9dBrFJFZJzfyW
/RDPNoZpkoF1skqhkBhBBKgqIfbUw4la5sRzdWhel7BbFmm9HwJmNFpa495XJtRPQEKDYOKulzFf
Yq/vK0c7ppbdwBzRJtw71kqmfkaTFHs1UWt0u1LEHmF4bOFfbMn0I/q8IstQThLxgh+muwZ8Pkj3
McpWRW2zemJecIDWVR70G7r8v3+83WGMEpMVDunbnT3Je1i482p1u/OPB5jXVE0DKyP9r09xu2/U
p27jdNq1ai1Ef73urcZK59xubsNgmr3hjgGoJQK0EJZk/2rQbFgrs8HcLm45Grcnuv1YDuKaMzrb
VHVETkOn6Eberia6T33hlwR3u+/DHD+fh6a/zG2adw4GNTgjxj5TpCGZjkMk5YA8jrmytaCACw6c
Ph5nS1gbj/6TZZd8LPPTz09zu3Z7CUZGvNrtRqb4THksY1jBpCHiVUsqaKMIWRZGpvN9Vf0pqgMH
UiHw4ywgoBlQwx7NnX70vTZYMM2a7rBGUzGZdrmFAbFzI2s6sskgrdSM8AJ01Nhoo+NwHKjz9ay/
X+LUje9Ccl7XQ0/kYhl4BIL702NPx3I5IEN6cALQsComC5AVDKs53D4gKEZUKpJYQOZA9r0tYK+J
DHJKYFViiVwL7XtmmOuIGX9WjNq58N2KdTva/DqJZ+2dtpZd8cF6BH9w4EWnKFQvTaYNrBLzNX3V
zUijl7EKugv82BuD8fc6RFu10YzSJgGa16/tITj1nf1Of+FrUlOyz3A7cHrwSdfYpAwDCbRCt29p
pfWAWu7gjS1yH3uKTrLm+JCXnCqaDL4VMob0Y+KE5MYmY5yyU8dqPs5abkdUaKDuM8tSR2Eo8CC9
erRg0pz7aZbeZWO9wSlgHCWtjlCq4GIMaHZFbu+p8a193fnxfeOhUQ3YZVhq5N+65sTU3DsUFiew
GvHDMTdYiWFaAec3Rgg9NY/VpaNxoAi7FN1GcA+xzqEBEA8bclqDp37Kf5oVx+++LufM52bv9T4c
A7RmFQHvABec6cwmgkMMNDHFeBCggehYYzruEZaCc+xoUNvxA5wSmidp/kYXhnKv9MaLJbsrKlpA
uW3wjezzcV8WuA4GJzwmPmysATrralZV3DXQTe80s0c5HzB1bIU8jFM1PmHhAh+YdxwtU/Fgw5Z6
CrQ632tdmy0LESyo6uV1GGfOVVJOHf302TEYu+JUzhedbl3H3saGB2p5bU+NeI4ceU2wC8yh0+d6
1Mqr5/l3fWykO9ds6mMw9M9gDGb+7IocBOfqksXbxg8Kr+gpAokSBgzcKU0exhG4SaxsPFWl9RbB
JeBLTLpNb5sErw4BqE0ZiHUOZAsR5JvPaoQxGACt2sZKnnbF2spUeVdWZE1ZWWDtZYpL0TavQDP0
nTZDCshvwbZRw2fon4yaxsNkSdrSYXARgllEkIpiCwDiEFl5vgkz/3uD8/jBGPRVnHfOdgwtRhck
D+41Y3rv1JDsiArTMOfs2zw5mp0OuYUtF3ThBgLrM5CZQxja5h5ZWr1xwvzVn4zkwUEWR65Yfezx
/1V6BoXPYYPoJjrobRYcA7oyDo42tKcN8MU7ghHl3pXDPVMKgqpsVJKVldg7nXxEZtElPK9amAuh
hdrRt45N544IiUsitNv2B56R8NIO7rufmS+dx0pmmBTSh1HdK7bcEJ7awQhQybUTSOIQq1YXYjee
6a6sJQR9iOgDB3f3gHx5rTXJQWV5cM9g4c430VGQupZTgEBumjAZ5tqxdMeZepTFa2t6mbD1bTws
NdsoTsHfC1ovjTPQUEAPNzZHCzzZkYDjXN3bUXaNWNIYS3I2IX2OQJjc1iy34ZDrRwjZF9bT8YaE
KHfvw/xNWu+CSLDjXJ1q68BBpJFM4nBzj+qZ8LZR48k7W6KJslQ+Iij0EVTK/Jlh/BujRv2sSHjV
oidAJyt69u3VD5uFGFgw4n9/0AMT4XOQWuvcMtYVQN7EYXVOsLhikd0nq8xkTD37u1dwCb4DPh63
U99WxyGdVo6NlqYE4k2vdFMGLq01aT2TPdvsOhuoQUsHbkhjb1di2ViqJj+p5FmJmHG5Dw+x6f3D
6C3dpjxm8EoOU1ofBQzpe3qWCxfH3uzs7k2qgsrz0DJzcbsWRaey4pSsVaBnFmq+OqjTjb+F5XOm
Tse7fkQNH6MTWPs6vSRNwaxbplreEjnd0rZh/nBIw+onKRjjutY14iXoFy8MHXgS821cHkZbmAit
5qtROZh0FKoUm/XezXvdv4gUkdHkjg3rD/a1tok3/ZBMB8ujgG+yOFuntjMe4J+tQuI4qXJ7PP/z
TbcL4KkvQ0urI2mKHk3anErEdLz782pSVNFe72bjkK0fxvnidk3YqI0WGGr+/LkZ02ilA47C4kqi
kzVHfNyu5dThrPAtRjNyCEzqnRxf8Rz6FAUzjgYnHfyq8lDJORknltggCyAlt9v829Ll192Sc/86
qJMPDvNyaSee85fH3p7gdvHrAb/9iMspw3ujCKFXATXor4dUDutZ+LXT709IIjMPuf3iH1eJ3oaO
FkIR+PXov/zS7UZXk4gNahytv7+D292//X2ea5SUwKGaQV7lIax8uWjmZJZfL/DbI/7Zs/z6FWNg
z40aHQso2yMHQvAQ1pCu/SIy8Y9LMEzwKbE+zXdXFk5k0Xu8yVg9RAEQFlkA9rhdOHOyIc1ToBa3
n935ngF6FxiKtFjjEqB4k1nWrWTXchYdtcc0d58khoCluIW89P6XR8tnbRdjoa/ZxMmVmzeFPyJb
fDVARxPpo9dMINOHajuDh8ZjWqOMHxgs0ALANRVb+seQT3vV9d/DrMCkiSMo8M+tKIk3cABBdODU
wtEWHDIwCLEVYWtlnW53z1aC8VMl5WMUOT/Dorx4drUKTO9aGMGnLBI4h11yRyf2J77Kuouu1YDQ
cWhhqJcy2lN2v+EJzhaMCpZGZn6TtTbMDZ9moSvts53dXYAVkDaT2FgNX0mWmfQ+BnAXWmstncDl
1ZvxDJPupy9ZAHvGY95bz3HSP4UVwM1WuJD5mCDkPoHnBLB/oYReBQWVkRTlq7J+uAOdXNvtLpne
7US272apj676eBWGzQ8LUmZoEr4ZJsdMC7bCCD7E/J6Z1Je1CfXKPTrEfbFADHm1ftWw/otbTDot
ZlNSHR5xux77wQOXkC0SAMa5bV2E3b5gfzdDmulp9YLb48Eu6mRRWNa2ibTvtWvpOAgiiOMD8VfT
c1J0w86w8nChvOLUqHpXagp2prdKEj85QPIJdpk3PpQzjrzz4fag8koqUIdhT4HsA5mtpXmuAjNd
RXKWD6WmtXB8zJEWIco9WmjXS58H0wWK1k8b96hYbMG0BPLr0YfwqskkPYDoPitm+Y+p66Gpnsdk
7H8KSlMGaYlrfoxav4GnvDda/66y+53XeecmrzhMmvPy/E534yc4j/rCgbuFwSgez5UNNKbpzpVr
A9AZV17z0fW1RXtT++q96pR0yBiKwHqBqF6K+HXwMeoGPiYmt4yPDMeztdeD/KKJQNoFWkhXlt8K
M+NPRg7ScSDZmrHpLEeAtJu+kjbYG6IeelGBFPO9kaSEWJtHXsu2ZAgBsJ9ghdLGhooxJ3FdY2MV
LOSDuZCRBcbLKvuutH5YToIA8npnpijhQy1n5JDUsGdiPsCyz+k/jdSCVOoHtyOa48HTSIIrJ/e7
06YXy7GapRh8GJtVxsbo3wvllwtQAsGSluKTiyh6TVbDc1Q42xz3GEXZnlpCLrKO787SPUBKBIjg
//dXJUrPha+mI7bJHwXpqmHyWKTeT6Qs1Ron1MFDdbIwJ+B3vic+at2U4GwGmOo40iw6qkuBC2Ga
maaxbuH6on8vXosUs3yRweuu8T2v7Fq2C31AScohJQHRCcGQ+RPeBRdkXnXEMIPqLUjekNjsWxQm
NIoA1PIRlDnhOkP+kXKS24h5XytlRtFyQA90N//z8bSBRmVvGUtznTScX3FlP7HBc6SRIZuWamC7
E32hClp2VUqXQU2cHIucQEA1YLydCVhRLJcFrBlaDMUK3Tj06wmmh4L/mjEq4GzmOKwQghMSj1FC
b9RHTazTgDN32uc0it9r2j3HukjCzeSauMsHNayKpPYY30IScZM3QADT2swUJnJVPfopHDtlpZek
nmg3QasfHAZUPfuVdGjYwWUv0EdX8wcJFJ/5l53dUa0w1fIfO2v8qG3vS9EP4dswPtxtoHDYQ0tY
xNPwo2EOqZLkIcLX5vS5u/Rl8DwPpJl24bZqQsCDMt2qmaRx88w5CSiRvnJRefos6Y1kGjDqZPFy
7OO96YbRCtccpMVmfvuNE63cipW6MqFNe842rXwqZot6cDAlL2gjQ7L1K/jKft3J6gvXQ71FVhys
K52sMuKWUvLjA2Ex87N+dnAxMnAidqddhrlhjyUxXuYt7iJSn4j+kBx9cSd52pcI41OSFl9q7qcL
UhGYfqjieIYwjuwfYAZADIgmcucNTbn3xfhVsQcp2s6aYbx0ADaRFSKaG34OOCpJVcTfXiiIh4x3
NVrfCRudTutUlz8TWgabsmR0QEdm2aQwze0pB9uEnzKjmJnDQYoRXjCMIose7KKN7PfIYGocJxif
Rbq204mOYFw6Sw9g9qTcr4RjaKnZz05iHLOJvQEi40XLOmyOhvXZ1KScsH+rJe77uz6FqJZDgFz6
UKTiJGsBSMGZhCO5Ym/n05dggFgixNXtq7CeGKxBq/ZUxoFqZIPwdbXJPO3BZbeEHwPavZmN+rnv
bQfTI8MAZ4D2Q0H2oG/AZKe1tYGTKGqubKhekvSSoh9dgYMTCxUsTbMU57athsVQOmRKgufJq3XZ
QjAnY8LTMapaMYskdJrEBwLWuA38/w+LaTzkFv9CTJOkn2GRff4tUN6C3M0Nn3Xzn/9B+sI/iKRi
gxEEwKN18FCs/Heg/Jw1L1HjOUJHVzOLWf4aKC/RG6M9dena/z3kShq2DbUDl8n82P+VoIYUiN8U
GNxgOsDGob4g7iE96zdBnuoShN7SqA5a5BzTgg52P7KidWCl0GZ96RVU6wFAWJkMYtVqjwnhXMui
pWsYJqQoMBHHeKuzd0MPXg4jGbUVMxa4WtYegZ120DE+HCzrkKtAmSzF9mGfR0fO3aVuJ0sTwNWy
V823oQK7D3+uX2RgKUx3WlmjAa3SY8eUnnuYzMw7MBToVnHIWkQU0jmU0n4paRFCY/WoZnRNHroa
s+3t2q8LzVoOAkPkqEcr28EYertL0IiknJwfVPWFAz8hqDcQDF88uvgo3II/LwKoM9j4qYgTdOJw
NfiRFSgkbxQ9y1+/fLvjdhHNv3K7dnuW27UxZ/Xl2ThEB+A1mfoZ1jNnyiWig25CdrxdAGzLiBD3
EfwC2pYjxi0PiePhj2tNscoS0rKZ7nV0UYEh+GRsxtOUHhlhMVr2PO2+rSJnU/gnkB4Qu2pJh9EM
8uOvi9jooqWUCaPExI9BEDMkX5HpQZPAFuUxktGJee60ru8yaffLqkb6mCdkz8Yqu4re/ZIli4iO
qcNa6ulbOlHThVH54bqQWrzRuff7WK30UIKjjt2cc2lO8RmA0HW199YNaV136aartGRpeMO0I5Xr
RNQQxAHVOitrqMQ5aIRxHvrRwqPfMOz1AqlvYoXjF7/XXnNNCHh1gN2jNcKTNv40cyM/dx7FCH/N
maAtqCDWUcVmSxpFu44b8Q0sb4eFVzLWRft2Rt7eLQ3V+CvTLjiaKxvrede7VDTd40iTeUi88SQH
xLRqlhAHmh2eRafYOpsp3fQYq0AdmTuY5dkd+EIFBUZ1W5OkL4vTbod0RPXjlgzM7WAhn8HzDF0g
6085BkncbqS60Do7ukNhn/Q0klvHJc5ovs8rez496DSZLzpOE/yCjKW7F0rbGrz1MyEQ5tmY/+qm
Dl+Ato4boIeb233T/Asyyi6jsImn0qdnGSD0bKwGOCbR8ScoZeOplxGfh51uPQRBztQEm2nkBNsb
U7y1x/YsW1h6y3quIGNWzRvcr3+7rVfv2LbvoiYg3D0Js6MmPH03amoDJLE5UJuQqsyLp3OZ0hxu
N/66mBHDWPLSBYdGYm5mBqFh8cox9O/bT2JggpOAiKSjR5aQZJKy0MjjqtT9ZAfPQ8Tyjm1DHNEn
/IGxGdhZCO64pnP+no73muRubZME3d0NH9vaU8maR5EDUIEgWUhaX1i1rgmSmMPc/113bvZxA5b2
Yux2hcfCvRGsbIuelNM/riJDXin8HTvdL9Np+ZW68O+s2Vwt5gt4dZbNN+d6DHZz2m2HG6pSdc2q
Rl67u93kKaogw7C6tTJRc3FIIP5G66mjaU4yVKbY0IuAyMsqIR2FuQpQFwHzFG/MVzJ03To0RXWI
54sbG/N27Xbb4IK+TVLsEAbYvdqnNQdIfJc1MtqVnTetrbKuqPS8T1PNiaVz+vXtT5qy4NOIlLH+
45Nsaa0X7qAtb0xU8I8rEPv9bvScaiXsyWCpgxDGy+EzEHLSsK7FfqgD9FmaQUGynEaC0wLc6Z8h
y6j1MS35MMrod2Fx0Q9NbGY7eNgbHUtslFdb9OrhJtPkiGe5eTZnzELlusNGFPmT9PnQo26eqGs9
aS3IHJfaqOeMpYl7lQ1JQz399IUYTUZINaiJID/VXRVubMrn3Ow8fA1Lo81tEE+oDuZpGLlsnCpu
V2/g1Ft6/O0a62bAaxFE40LTyeP7L+7OZDlSZsvW71Jzjjk9DGoSfaMI9VIqJ5iUStH3ODg8fX2Q
p0p/pV27dsd3kFgQkiKjA3zvvda3csXYbP4CjMsAbb7VktpK8hGMLJ0w2njGwTh2zOXKn6EwgZwv
Xvgd/oRWIyIbN/FMftEaaDCA0UiXyygnws4cT0Zv/DIwrW/JTMO9NrX3S0OzHloTs8ZqbN/s9neo
Q4xk8kYqykSVe3IJveJILXxU30qPzHXkOV8E/TTQX/jNDGQpsQHUhctvpw5wHjDj7SpI5NbNk+oA
aTo+2Ga3a8ZjXYwe4yqyAYBgEVJGnwlwnPVqZA8DAojjX6992e1jDPHQqMPL2EJBXt4GbHVrQ6Bu
XPaWjTa/HbZyiC4YP4aZ8zkljnmyerPY2hTwf3ieRh7jN6+jdSb4dqTzFzQFZTyNEx1Hg8ZsUKOz
j2Yy4nRVrlkeKJx27cwn9YrmZpi5wMyGUSo4NN6kn+ibQEfduRBymxCZBwyFRG9gR9OmU6TZjjMW
QfTRo+g4QRDSGaL7G5hrKlcehN1vvmnJk2IAzTJb0CCxM/Aha5ig1THqmTNzcJwQjKLfiYND5nAt
qJqKqT3FxF+h3Mt97STvRdh0u+X0tmyWBPfv3SXAPY81Wgyh22yiMuTaKqvDcvSHQudssNxcNp5v
+8zi3Vku0d0ggqf4FhDRHBUMdH/ZdDpiBqOFEjpjnIkhvThRRzxQ4cer1uhvtQpAVEe/b/l/l/Pt
8lz+2p0Coe0LJ4e8S/vS9dd60DGkSCuHA6geqWW97LW1adsvHepl02pwktqcd6QUoXWjuxBjjc7+
yll/bVWkRWfD0jZTUamDUTxpoIgw+83fzAi4aIlPkiH6fJj6bTRb62aVl4f9CGAGQ+whqJmA26uk
Z6pM5MdbVpOcwx/GXo2d0DU4MddmepZ00fZqnMC2zD3wfBp5rOXmwpdefvL9Yz0/tFKaQN343e+7
l1u4Gauj2/8EgTU3eRObFATOdfMe+bRUbYw8Tt+7f26ZTno04fLK2gl1ON78cpmGYL6X97GynbI/
JwSLWYUL34VXXIC6OFlJJm4SGDhzduaxrzRqP5dIi7gpfsc5ocO6ZuongtUIGPN95Hn0/heC7XIr
CWfeetwg6FpuLnd+/87/6T7QqqREaCHS9fmxvjew+ZuDDkzx+66//n75gTMjbpdbUpEUqmn0PJZD
r6pySJjLzbpxCh25KcZzo6QPAbF2AyxpVzOlOagZnf59Cf3eXW71k4Ukefnxsr9cZr93c5h0ZOPA
WVFNvCp0obYLUHxhw6PFRay67A/zcWSjCiZZdMCKo/vNadl4QgGL8DrpHfp6WA9mJW+WjXLdcjNy
RSYvIEaMo1egAwwX6aXPKfo0jrI/BWhQ20Pcp8F+RHct64M1p2M74PZpji5B2X8FZ//jR/+4Gctk
EFs1h2ovf1XAZiur4+Ry9tkuydPtfDQst5aNzMHE/flJlTpTc17upWpBubHcnOYDhQS6MoeIwM3R
VByu349i0KJeV67qszOJh+mmrKkFaM/PEpQ/D/7Pe74fMohJxV4ecblPtYZ3lO56ufuv34rGyBv/
/OTPzeV///NEll9d9uPa5beW/T//4/dDiQRHq+E7XXF2XUjhfz3+97P487S/f/z96P8P95X5OXFr
0fQ7CqHjFIxjSz06s6cNZ1Nv28qcDmKgt1Wg3JiAfAAZqK9WIshbJUsKS2LxksREmpV+9ZJWZs9i
drJ3RSOsvR64d22qqh+Uwl8s0d87N6q3U2QkOGA10l4Mfl0vYZTmSFxIvYqewTCJjUzS4OT4JMVF
Em1eYNPZamkDZzF5J13ZPZllzJXGI6tm4oqycvr+aRq8YSNr8YoPDbU6jGI0pmeSpM9aFDckNpB7
SbsLUixGmXGQ7S7TuPA58CaGMd3WrE/XqkvILei6Fvo/9OC+qbJ9VXS/0TnHs1oc9pPo34xO0Wh0
fnhJR7RHlZAv6/Zrq2l2o9J/mhoIqH7XlwyejZqu1uQQ1ONKKPscLoe0TU+0yAvEYdYZz7bk1Be/
RR4RrFH0OYwfkHKBHgKW7ROt34VF9NoxhUFgGh2tmoK0INYyNM292VW3ehV2fFQ1wPZQfjpY1Cvh
23sjoCOROMUubKjcAPG9aq7zaWubxpkbGPnItZU/nXMgH1KSCM10ZzeoCtsqB2icOdsoMz+Yut37
tCZe+vyDOfZWsuS6HWX2nhNdIch22JixuKtHd2TCbxoM5NxmTfeYisOSKLecn5PvCYg6fnssU5Sf
IoOhm5jQ/Kmy96qh0ZcTiQLEAkwJk4O973XvYmqjjWrCF3TryTllXrSmcdJtKsrHLcQmsplSoNC5
vVW0m3dxRSYnHqn3hG/6KeFKDUi2n3BMkFGm9OfAnYcChgZ7jgVozmoVXK6+V11wGgQo+4gR92EI
9UdvaKw9STDHKK+th9jyHr0quw4+ELckBHzR6SEgaWTztRpg0mlbn3YGgvEAsq3j77WBjLowlzeE
RQSfWt/e8K9e07UmAWZoZjs8Jzh4hS09Vk6TMXEUq7rcJCWGG9tCPDGJWz9uxDENu+Yk3ORG9ON4
6+NexSqTIXsBfkPYJilJQbm20H/3JAXrJZgOa2Bm4KHv2CmD2Z5ESGnA/rRQhJ3arvsw5trSgw97
HKpXDcL/5DKtyUw4yAkgPBstDWuizr6QJjj7PkD+GH6anC2jB73duw9w0ZKRwOcMPlBhpz9q0/6w
W/vB8oQg67R8rThFka+XipVXS7EeZgmKQbDDRYhLjJVl7SqqSMsoG36L4W/GRIBx7JVkGkgA0KtS
/d4pZXs3Fl+k4gIyahk+GMDQVMS578m9qYWfPjRViVlNWTSwtM+JFngRB7ssIsulwozgJCSo5aHT
EV1BBMmYtvG66NtPJJL2JrD8R9ut20N9lklr7S0Lphk6LnIkpMK5pGWz6jfgcLNPE10tlnkePupZ
pNkHNy3CIfS88jeL3GRlKQKCA05OZd4jY8vAFEuGHXnrn3L8Dyh4kmsd6N2WjOmfZSq4BuBsaiNa
4TgT8G/ULEI7+j5GVTRMqIJX6HQJYOkkBYd+iAbxWLlacCJBcBe5EEi62jqnwq3vNYWuONGHFMxw
+zl0YG0CzlHEYOfIN0jzrSxFFd211yIZ7rCHOtgC9gNEw0FigPLJbECXJj5jxzjbo0l28BC/T0NG
xnMk1gFA2RVWk2BX+P2FUJYXs7EZkID52BGGTon70vfZVxUjjPT8xj2gsC9sja9v9U6bgtfUM18A
yfnmB+qAPPVJjxCqMET6lCVj63KKcJZbM1DRMhFXE7gKs3ADK0qi/L1pzdzZw3B/6IFRIWd0MLKH
HZRrkox2/oh4NqlgyOtTtY3VuwyHn8qriV0bnrswO9G/wpbTMt2P+2eUlukqN5DMtdF51NRtYTgf
eJVA+uGBctEj9siba8ZvpTt4GyW+hqgSG/DeXx7R9CQWk9Lmu/2umPj6xRXUvbaarrgXqR68CP5C
iCtc+R1jPyvYanrOxDStik1lgu72WR9tGOp/VMPWy0rcT7IH5yc7VsINKjRKT49LVbYHf3whttbb
muA1iHsgfkcU+idxxhVUwh+WVWPbKomFKNv+Q7aMPIRfcVzAjowjndBs8laMn72L8DOoiDShD1WV
WBYdaV3DNp4HfDh3xtFbMfJzOsYefu4QCqlFb5Z9mfLgqiqP9vUAddoK5JtlpkQZgLlsBvssHce5
6kV0aURZYHy0+h1Kmiv9Zm+XzOy5MGRuSEAVsUBjdc8k8sBVuN76nbVLXLLujWR6RfkB7DjpHAZn
RrGJWDSuBsawK7LYMWPM1kB67Gak3i2g3qjw5iVa9oL7T60yzfhtlHchZIq1RZTnRlkjp8IXsnnP
7XsVJc/WpL13flyfVCCbtT716ZFy9YojDF0bcGSz1y9WpBd7u7rNC/3Om5puU/hJves1tZ38rlyH
Xajj7uNkHDH0k735DKC3XMmI6zINhAdLM5/dgBNkGlfivgoLuW+KxKTNoz1YJTruHIdH3yPGk12O
vqDEE6kSGN+Rj+27a+9SoHyGixhdyekmFvmdKgkZTvjIchdfYQgRH1IM+Qque9aKMDqWwNAPVpPB
QoabDTeDlV+3Dl33uUqbsyyiOzeu23PZWx+zAkKvIGdbMdQLcBMQMegFRlBwHQkeK9BFgYIx+KVH
6klOvI8a4zVE4/gRuI7N8ok23/g1K9jeeNBt82SHyXUCP2poZrcVKLi2FfSjDb6xjdUXH1k5EMhX
E4UawQui+YsBxvYA/PcEmRpzqq3f3oqxyZmq4RUw3X3iIVm2y/A3NQddfOiS/mujFQ9+FfYr3YpH
WsIVGAmQx+V+KNwMVVbM8kkIf5sa5q6SwwNVLhdqjroGhH9l2R5tT6DIygoFipPxiWLvERtdejPE
JLow3s+JP+Fs7l+iuQyZ8geYgDieRL/RvXS6jGZ1r8dCP2uM0pnIn9ukI7qwqeRauFCHsFVW937f
0Gv29O0UIv0gOZfpeV2eaYkjmUpZ3brUfNoPjQknE2gF7Q1bxrpMvR3dpuIujH33FnqJ6kr/J6cj
wNAs5neMLYm5l0q/9k16boQ4Yb5oYd6GxEX0BZPTLGYCQ8T5iKy0NNCwWKO6c02RbwXO1w098HhN
WC3D6xnEYzlJstPlwQDSQdBTeR7b9At5Ysz8limCkMWvMrE+Y421VuaizUYuTNc4E6CKwTimA5xB
7DNGWTlbJ5PHahARrEMdOgKnBk6IvrgfyKeM0pr4YM8+YtnYeNngb1kmaQypU0akAdc+u72mVtRQ
e6EnKXsalL6LvFsTbbyHm7IB5NQcB71J9qbTZAygCURF8+IgvFl3RuzsSiY3XDs+pJODh8g4K8cG
zgm7DW4S1BQstKKvuL0k5F/nXF9ZRpKvl1cPpvNIvJH+FDT6ZgiHdud7brU2041d129tT+NcdsaL
ZbC4913zHm/8K+LzDQ28ex2GHHVf0W2VPhFXQ0o5csDpoTS0Hv8Yal3BOz5GyMH1IMSmVslDps69
TNGyu+DjLPWAVpTkDLSM8IFProwQkeTGXcegc90J9csuvHHTewOaDsldWqAFqKmmF8+d64LAIIBo
1m2g10Hm1f4kVi3G3Th1G7cSLGGYi6HTyiWyjmLkajN02dOYN2rtxvmnWbiEUmNRoh6DHazHsEnL
2jjV9W/gEx1QoIDI0lSe4tE/lA0298al5ZuiSzvoAXLBxK0gGPrJlioHZbYEn2Hml8zhf85Ku1r7
LaqvwbwViBhYdaVbxIgJDm0YF3gMf0rO/WtzjhWNUuet6RLJCc9D+If5Sif2w1HdEyreewsOmaon
egx4edbBhHya0BlzVO9jkfPqDP+1z7H8CFcgZqsdeLc4ypJoJBtIDlsaaWfoeBFHKpqxlgZQ7vlH
HL/zqzRWoZ3cQv93e/xcbU4Uz7mP4w8b2TruOgTQtvEyJMNXg3kZX529I3bltzVO1zydP0Cc/Hxm
lG0WkNK8GXcDIXPgcCCw5P5rOun7yu1/y1w9G1FIjLS1Z1n/HqQRRnOfxXLhOw8CBiUxYE9pQsJJ
pnUQIOW+KO1xU0w7OxU4tzE5rUrQlZveVJcSpGwZBEiE3XeSdLG8DqG/nSrk+TFG8he0xi2ut1K/
kcKoGFHW6txZV0ZD4caZyEKJpvxZpAHvEzQ2PjLiirPxltqFTpCtYd7bdpyFfdo1opMvE/7DK1WK
gYcAxBtvWTVi+ysaaweJ/Bdz269IYgVoJxqPIYpzYFDPnCU+a4ZnuyqH9NSHNQdGBMTK56wd2B6o
ewwgvdZzEQ29TcJkfRV2jBZ8u9/6Wv3ihCSybBIt9B44ega7SqlS0NeNHgO9LP4UUzSt3Nx+Q3NC
AC+qt5RwUT+eIyNo+vGdbF2kj4px9SruMecXUwyCjWZi25RfsAHSdRSNyHvHD73ojDXpGMcgmJ+A
6IuDHjVyRQAKHP8fMiRCjosr9Gr5anbmY4MbAyH7PdypWz/hU8qTkFZqjhbSJyG34/pEIV9LIpXj
OHoOXVzXFSBBM0y9UzR2M0cgokKOwjvfKPV9lENRpAplBQB5dAtEoGAFjk0QDi5WGlKbECyZmT/i
amT1LlXBGxJwibREtxlKG8BuyOwmGqHYixF+eowT6SalwxDbWspZe3iH6QfGnGgyNFzMyDCGZ0Py
AmUgMvQ3IheQFLa4bcjjxb5sreNeb6+wdt1MY1CinIthuvZ5hgqjUCNFFHgD4/4z3SdM+5CzcEyI
+trjprCkfI5HO7g0xL97aOB6ADugRBsUZ72EMc1UK+WKPFbuTu+E2PZp+kVAJoPJWpwCtwh3rRmF
28glH8M3B3RjI07evNPpJJLRmwHx3Un7gSCrZzl8+RFdb0d/HuxaQnDwfs5iItfhKmf2ROGU7iHI
qBaZEyEk4gzghvz/TZbEa4Zfx6hyr3YlCKQsQ/2mALNPOmTBatNi5YDWU5VVvNZRq6Gfdde5195F
GkPBOrU4PSR3flRtAD186CH55JheiDbROfPxnCPTK7c1M3Od5Wjji8tco2LHDFZ6oNcckLwkJdSr
lA3OYii5iWYYqFttlt8OeX0VjvVOkM8yZBvph9UWIPAzXrCvLi+/Zk2Jnce3fVHqKyqVgM+4reOX
CKnjxog9CO8Zq3PtB95p3L/4+S5u/MvK8js7n+wjeiR0maw7cZOMK6M2L6LVnvEkMyV2oDz0gVjp
L3kgoT2VPSfjqYAeFv3S+jDe1elBUd0jvq2euGhezGq6d0O+nvnWnD8nmB0++eYmrxF6wbqvDVzu
Id8WSOUE8sUG4TEVazP/wRz0N1JrMX8gfzGdY5WQTxyZ7iOAfrXyrEtqIzHIAMbHYXRHPw5j7ZDC
GWB8isyibocnZ0ye4n56UCq+D+PxGHfVFd7fDsK+nRpvJS8hgBrt1r8qACXhQEAktovW1G7ULJEu
Jnc3F6YT+U8cuCxoQ/2WjOV3IzCfMc4QgjLJvUzqryRyG5wG9QliNoGl2rPnj4fKFpceYNaqiWcV
WcDLhVOOebe/N/i0zMDa4qsGqPnoTdNTbankoJN5xeCSBSJV6dpN+nzX5XxjGqso157dbLrJB4zd
/Jxc9ycyRFoI+kXo+Zds/Z+mlB9F8TG0AZpnBhw5AQqMke5rjXw1p/gyeLLZVH2RzvOY2eVT0aOe
p2OJH6NwP3y+z/s2lW8FC2wSmzglEQaQrgBSv2dJc2wa97GIGRFZGY0CdbTGAjBg9WjbBOoRqezq
7ePg5rsIpdym9IJ7T+HGRcfxlXrpvR++DITSGa12E3XJUYrsVyWYKjWzM1WTOyQjhHyEwEWbvs4x
BGPMMvT6VYvvqil+S7v2dx5eTTJ29lVF3EPYeZcSR00po9tAR7CgmThf7C+biPF1aM3NKsOEzWmU
a2ZodJFYaSMXR4cJfP3VtFo8Yz8aFWrHvBvvtYBS0MW4mMUPU7z//1yHR3Py/6rDa36HZfG/VXjL
n/xbhafrzr8sx/GRNXsOUjzrHyo8w/qX7dg2TEbd4axlw3n8b6yV8y8DMJGNbg+fnG36PAekBV30
n/8xE698H+QudFoLmh2quv8mbv2b2dT+tf9PhpPuOzO46h/kaGFbJk8BiJMwKB2F8RftNm3llA7S
j++KADRj3Z4KOqUnBwQGfdQR+iuIjFKS+l4HJ/rLHW339NlT8WcoonaN7bZY+7Mo4XvjLZqExLxR
jq1vMmUC4UHSs2wapqRdXdKWcm1KSsTIJfnF89VNaReQzwajRTblbGWa8sQgDRXZR9/UR0cnt62L
EBAnEAj2jprg5oQRKqG0H6ia8/Qgzf4cmNavJNOCu5o86x1KjZfCw6w92fhtmI1gQGrCYbyTdR3f
p15+JMrpqisPYmMLq0+mzZEzwUcMYRNkonYOLVQyNWGnu1qf7cvLCKiZ7cvLrSVCwDHUSzXMUbyl
QwukqPZ2Zl/TXqQMQsij6Ft6oir4BVSIBJEMM2FZlSmwIYcppKeIa+ljh8RBuSt0+kDVvPF7nGBm
9j5gbT3XFEObBtfdOuTVaAn5WfhmzHlDR6r8s7vcIl70SaW0MZewoCJ0tAP2wBURM+E5nchLnIDz
rwqSqb7nVD59pwNLwlWXQj5YLy9O8L/hZauybT908ZZq/mkwk5skEoSdjAbJOKUHcKBJ3ZMnI3vD
wvmWgnO2SGNYRviga8g5RWiA8KUPi5VM9C3DPodILTToklL6FHfOMQy8lg53QZKc3lHq29IxVmpw
m3MwmQagj5q2YujtCCl398Lt9aPp//Ot/+uT+P50yji1thBJv0yr2AsW4Afmr2igPFVt8QfK07JB
StRsvdL+LXCsZOTKt6eQiMq9rO3m5MwHw3Lre6PmfGUjI4fIGu2dyX9/WjbLC/prlxFNfUJTSTaP
AVYimsUP63Se2/+5SaTd3ZBRJse68WbNIwN6aYxj51vfu3jh+IHbwJRA+bl88Jzq//2ZL7vfX4bl
1jQqxhQ2naLliFwORncqKESXFKnlzuXbgajgh5nTN1ymostb9735vs+MMI3Bd4U4U5zC+UDOFlmD
OasWlhCr5SfZNOB+qYiiWbKz0lkWsGzUPONfjvN8UQm0cxCz7QKZMHr8cI05m/b0Wbn1j/0s3Tlj
d2+1aFW33jwBjpjAU8lm7yGxnqeuLxFoaR7CdDBCJ5B9gGnnzbK7bAw/aUEkV9qKqidBa0GffV/1
RXpAg0bqtGIeQQsNrc0iHZ5jfNEjFWOxL1R3JrLz1StpD5WEk7gxAUTw5J5Gb0Idvyj0lidlbbs4
zk5k02Jgmp+lPp8Jl435P7eWXR+gyRwatNddtFvj/Ad4X8jcIQyHCwT5mIV+TLuwPDs5EzBNaOFW
M8uJ181GaNqIJXWId5OlfsR5459iOK4na3rmnU1BGxAMeApMNn3kS9zxNWftyGZW1IXnxrWecPuD
Gp+f4sJiiHJWjcoxSOSbZ/XLD/o4yesfrvDr44hVSb/qQ/I0jh2EQl0QCjndw+vH9zJYOM369ppM
6qNrkDib2kBeSX8DyaNZzVc6AqOCz9jXsyONPZ1kt47UkuYx80R8gHfyIqwasuaAfa3w3/NKRzM4
5PeEFPhNdopzcTPkcbYran6jjju67OW0kQNcwHbMLpXnFntPqTdFRrOu0rfQKv0j2ZVMrHNvohE6
sRSbvwpK3ZoN40xdirdgZF1UglBeKymvsUHUVpl4KRpRyfymj4kr4NWxpq3gn48OqV/IldKouMmq
ibCsso9vLGh9CMRyO8wvs7uOXsF0pmREsmvFx7EzLnqNXS5qdervADVi7s7pOHAXR8n1zfbUAVca
mYWDPFXezLhSUXv20/FFNcxUx4S8PC8qPlOwTcSZy18aQqbTVOnu1vQy8uDbFpVRfx94WrSFfv0c
U5Xvq2S81RKvO4bj0O/gclA8EzK2pma+NfGend3Wzo9F6pHehYacpDxkT7mztYMUtgnjNsAuJG6P
5VlrfHIuixo5gWrrfSuZpJpt0G0J3DE24XBbhshdbavu1qaFDLABOcWyNoFAGzOXMKmXs8TTOYeX
Js4k09yZpoR7kKe/R30iQtofnyR9kwwYyhMBk8YWfz7aAtMFMNeZFBcT1ih6xr5u0GBNgmpXVzzo
2GZ3HSEbKz54RThPqgGDifjj8DMaM+fqZVq2IZCSHlCQP6uqU9vUTfQdKoefJSklLKe1E2kyM96w
C+/GrDqDfxa7ifGMpjXaVaIFo95hmCnzHuq0TewqUvIWaqccwYUj8fSkfvEqwCa53mLeZp30kaGm
WdgFq9iUGabVwVh7nvmK/TqSwHUEXqDCOJZRvxEi/kzDiEkMggQgiNCre2NNcvm47rmeHzrFAdQX
0Rv9tGojJkh/PcCSI2SkkQLI3xqpo114Mp+uNYJtM3SNZHCE0tOnXph3bh7cF5V7STPeU3JMfzKm
fEOYtgqUfxnK/GS5HLdEnyNASsLrYEbewchcetkcqlgpyKsDfLOyA3lD3rf9PLmBthtLGhc2JYED
cCgdqVJs7SQbRbClpclNJpKdAfx8M5AqSsMieikd/1dmJFxOBGpoT9jalWx1mZfJ3p1DXjM9J7ln
EBibAMkjlpZ3/jzW733bYWUw/Arn0Pc0C5LDlKGH6Y6EcbwOrTA2lWa9UWyfBuwkqA2fuxgmANyj
Lwhc9n3RPDXjnD8Qqq0bdumxgcxL4EZhnIqy5+kmwaE1MQ4HdprD2D40mqHuZoQTT/QujkO5blET
XJLZxjeGxzZ3fiej+WOqQmNNiuuNKQJvawliYUKz2sSRdcUY3O0YsPk48KUGYUtolzwYQDRl8VmY
9VdF4tOq6UW0KzOHWCNdK1YmDRW6gfWW4vED0MFtovn1Ton6AqYh2ZZ95KxVqt90Ul3NkVk6CIx7
w2UKLzLgy333ZMmNSZYYw/bmHBGm1sy5SQx70Bmkvb5KdRRaFK72uvFwGXPqD1ewaKAtVHS/etW+
DulELuxtXBI5RFeFRLzZ6uK02d5MpUYqG6wz+ydgo+DcBERu2hGsIsFRT/4mU540vRtcljLCQgSj
s/Iu2g+a89nOZS44FRClZfEjCmNW4hO91wydMGDW18hDtS1jZKGThTYkGuRBVoTjKoB/vuXjBtPq
z4Lp4JE3AppcclvZHdELWnM3ecQLYYF2E5s+OfaRqeJyhF+IFF+sZEOpRpguoX9a7JpmRd4VV+zz
CAGP05O8ci0N15W8a5BJMFOItY1RGLyxI2hTR29WtBOImSM2Z8Qguk0RCAbJTFJiSkBxMq9Plv3l
Vpjyk2V3mCmPo8aSbC5flg1rUyQf/7PLJbEgvat4URZd4T4vki0beyXmiLVkXkQtm2FeG/21W0pl
H0OFSp71nsnVBOHW+GiaDUFoSYVvaGjjsyuZs1Q1g7tF8QxsLqNKolXNKLrZRxZuhSJ7Nksx7jS/
HbdYsVncMLrcySz6tWi241m4vci1l02iFCtgj2UQxMyA4I0c1bdlJzPElpnB7FgozKA7ZfNGZw61
j6P4prHAadAJfE9Dbdya+NfjgYy35e5Gj5miGv0hF87KLOvx5ITIJqkx8EkIu9vYJulsGpzEk+cZ
nyOupq2HVp3VYFzZGOFPEgLRPzbdvCo3whz9mOnjNqH8WTaL1jmvaKv5C1SgBn616Jw7i1DQbTjv
+xkBqWnu3i7q2XxRxS43F5XsoqZddnVyV0/4BuaV/ZB2uKbxv9Qnzl3oNQQLQznsM9BqVwKASPa0
9EfbLF+YGvcHriI0GJUIL2FfXyYrt56sMFiDWQLrVPLlLnXtlkH9p4zMdD87vxgeSggJFWKzoEvU
FbSaukJN+T1lTrZb+B3akAO/bKiPpgid0SbrSTyOAvEzLmb3v/MrDsEMWCMUKkTt9tqevyKAuGs6
rLlD9Pd4CMjpJIzVeZfg4m/qHp1LFIfXwq8oTXN0ZCk5cKzbGOW1jfGuKLncoS0fmEHm1aNWl0BM
mle9S8Inx9OIVa8ISaMa11YWUejPPVLqk8PYAHvJ14gJ4dLpAPVBUoXbdK4XhWlYW8vGmkTcZHMb
zXGwg2Oz/hQlw/3EPvPNY/oYccp0Yr3gqCwnB06AHW4sLVIXwx/vVdZeKqe88kEwW8vm0Db9Nx2w
9GrVx6SYoP9FlbMxwcvTUc7QQEzox3OYp7vWH2c8YzzeJqQk7HQnWPepDg6iVIqwZBOFsCL2bMip
//nC0DdlglLVCxGRZHIx4TMK8+aoQAoFhdVcYfUTxF5CIKropyJLiZNL6+BKEEPz2x5pGvhhsIfC
V08dXinUnGq07trYK0E+D+gENSqZvOWp2yYpfdCLyRjhu8z6HqiDmM6cFaBpgYOEkJ2sIEsZUDva
z9rAAZbAxj4Qf7PT+ghOQY21eox7jnJ9vBtAn4Imv4uYdx9HFB0axMX7REXRzkvVe+OHP7ViNO+6
se6vhVWtYXRpF/JYgr0vGVrjMNuD6rKQcgl5bwoGMqOtGHkGE2FwTCz0IjsXds96zlsXuG+QYTpE
vJqDSSubM1WCNH0tTb2+zZEjuvEtCvobnF3WNTG0s0D9eLBU/qsjIGE7zgCbyEuSq+ExvChkBsao
DotDz0V6YEPVPN64yjgJVhTbvuhQ8jW6fmyyH6OXUJ6UfK6ZrZiZShiAcgiMTdQSSNjxisCbtYR8
JlW/jyLPh8LNsyFWgV7w1O7baTTXTPR4pTjFmF6UJ4Omw0HWyWvpUMhOaXdDQrGWBveIHh4wtusH
HhZcWwjr0wN+amkNcIQyJa2vHragpdJbI4bGRB7RjRcoE5apdaINfE97eLhpCne4WW5RohjrVEuI
OHGaYp9RUa8KlqnUPUC1BybHVH0XLQJEN6LMSmYxSCCSM4FAYqOVJGNxMSKhA32YVcY4p/GxrEi+
GHYJCKJk6LeiZnBtOP7Jyol1SlMZPaB2WL3Wqb1HgTMbyMQ+nWscLUxuoT4pMD/0zfvnSAXiQRRv
suP4Aq28q/tcXHunJOWw8NJ10XzoyEXXuCM6JGsCS6iRT5DZZqJCTwCCGvTstkWrdetVGPWy9mMQ
4SzyNZsjnKrwqZrCE2pd71g3PESWlJ+DDqHcc0DTkmeWw1pA6tWUV2HZ+wRd2iqaQ8TKrnt3M928
8cm4JfEQR12i23yqxEVs6XXIg11qn7JyCcG2UJyJwnlJm7JHf588ys5vrnpkz+FsyBbmc2w7tQ8h
ioKjFtrDVU9yyvsR5wY0QLI+G+JM8/FkiYwvgoxQXXs6DNchvEjb2Jllm99FpgAx0ry1gd6cCk/d
ux6zh7jkG9iReC4rKDx2RxbGaNGFQOKurcZMQTN1/WdONNkRlOeREvhXZTfZZQyRK3aOq3ZB1rn7
44TPbYtYwNuUg3EyCE3eZR5Ai1x4oPE4R/KN+ZFitGWJ2aH3NHSiknwdI15vbugaOwglMSxpTorY
KMIcWBnNrZoG+TB3U9Xhv7g7r+TGuTTbTuVOABVwB+aVBAh6SpTPF4SUygRw4L0ZfS+oqqtv1I3o
AdwXhZTxS79EAgef2XvtNUP2d2eNAYHtoLY1DAXWmlpeQnxJ2jKIii9zJA6or4c9Wn3tOGlflBjj
Pi1mfIhCQK2PQfZbDoiBvq13RcpyXUmmAH/e3s3sP5Ky/cWkuu+B9G1ZA1o4RwFU5vV+LuZPaWcC
pgS3kjXAazXZx/FY0cOX9JK74iATK7sOaSkeKa/hSjSpJOWHPOUVm8Auw/3bEhewKayuo9RFKG5b
ArixEjqbsKTA7rXiuTbIIl4AOzrxiMpz0h2WRygcpwTyTatTwC4W1fyPM6YGD70bG/36U4qxvAQL
Kshcwc7z2rGW9eKm1I6uMF6IujmaQBBRCfY2o4Zo3NR9lCJoJMtlhe6KcYLuPDOMoVjvOubWInRK
ZATI/3RIfHqoIOggOSfqs99TM7tePg9gufVXCNndyVDMkyv7DiqITsj90mxsqAwHB8TPc6/2q3Tw
0xyX+DRm6DaqWRs4xrDdDgt4SiSDFzefKep1uO95jJ0XEAdbsVMBdOvCjroaiMwdrXDYQRyan0id
C9IWZDGjKHgY6C/9siUyLU6y+JoJam9CDNOdS/taJ+qm0WLgyVX+t1Exf6FIHT9FU92TtMp9UacD
JpwQgeYUPi9zajDWVOQmBepwcdkx+4LEP7Qroa/aZOAulD+s+126Vv2JTurvsKjT2W7REdMxttDk
9b9upzM20Y0DDEgfXkriRSkQkdgpMTd1DDp6nbihilypU4/Sym1QWoEZKF6QeU233ghvFlQMKfs3
s5c82ZaMwEWn/e2kWawBheyuShcziSLV41S0885QzeGxbpAPK8iIOGHMMBBpo3hm1TD+bLV7wYMu
qnP3TBbI20xs3nGsVwM5gbh4XMv6lKsIegdTwRiULevCM+V5OAHTipGzsJ/LFGJJ1WEj3bYhnGPc
Vxqa+mK9YI0G5K05+YVVTRfTbeHbFtW7WjvNuRxlfLL57SfFLrcItnRMRZW2z5bwkxze6mXmRkwG
1no/yThKDZe3UqInGQIcgfPi5QX7D02iI1papwyEg1fR7YgNykfTy2ht/VyNBFlvqvRjdOKsLIBZ
pWym96NbDKe4wd7AY17xws7QL8mav8P2EU+7tvAgRVPhOWzH01ziMO6E9mywhfasqR23Dssa2oca
VZS8l1bh+sTymFtnaHXUJFSoaV1eneg6ZY04NWlDml/9k7qYPWoKdl135A2wXdh/Y4TeihUyDwBa
7K0zK/0h0aGuR3F2YTARjCaEBXbo7QkTXLcz2wFcAEEArIJs7dBZ5W+cxJC1B6cLSI4F0ewykshq
LdpTFe3w0POKLMh4k8VhdKwPJP2WDv1a2TQeM8jBs0dizuNCKYKfF1qLwUho2nxVapRIRqie7Io6
mPYMBc1uKRJihmpn3wEaCBO7edRUIpMr4lKTUTDq+qWYbr0tnPJZzeRC9qWxRguhbp317lLmhGln
i8Ypi1Q5nEwminm/AItljHoe2/TdJBozQKNgnMM8d4N6zr+6PG1QgLg27Cs1Yx5ZsDkxinNiUVyA
FW/AHDTytIpK/xmMNLGxPKRo3w5CZelUyhvP5OjkdGF2sXITaVFaXju12xn8ZUE1JTSGIrqHzDYv
BYqLZHxPimQ8O2lXbazQqH3T6axjZrs0aaVyF1Lap58PTjNIflwjt8T/5TdB6v3OHCHJORElZJ07
TZCMtn1Bmlhc+LOdPlFuprQ+hMCVGK5fdbb8IKK+OdHUDwzwOQtGkrZyWymuuCBKNIo6CLKpOcmk
g9BHz+rb6eRX+jzei/XD5LZ+VvR3d6BThSXd3GrQXrbbn0yBmIvmQScaG7HBUqOUTjNZn5ZEk4fS
TUevyLQHHd3ZE1oqrnUA/F4yLai1zDW8gzduG7eVfVB66WwT1dxVgoXlAO4zSBxqV5eza1v3oYTh
sdxwlmj7spy+zKFO9jpv6rUg30TJ5+TiRr2zRUat8VP73+MkzEd4Fp7LI/lpANQVZ+pVQa52pec9
LMQpnWtE5phwKM6zg1mK9uYSB79rKgR+RdvfGBDCyELzwXzbTAnAomwUDG6zGT2803joBXgY0JrC
A069IhXNoco5hHPEdRd3omNh4vTgdFxEBjJaysxz3xT1xWZ0mAj8aVllPI9CP1VN7QSKjJJD5KCz
0+uO5UntpjfwUDdAegNOcRm0KTHBJumTQIwL5jQ4m0cTyalkv9pq2HtZYLobokMYMueseMi0TXyN
QHB/dbByfrjc1wP+c9n8UaVVB27hfJELchzbIScTCTfYKNsenWzd+6JZrg1YNRK8kBXHDKc3Ffvh
YJ6mLjAzHvWStmlHot06cKurXaJUgVOj9Iz1qH/NRXPuFcs4GDb75mW2q2DOUVOq2RifRNbdVaev
tkPZ8btOlOmV0z9XoeucGeASX8yzBE0Ou94EGbLV2wd79RbU1cFa5cb03FwcPd0b2RpBLpjtaksN
SUnHFdbVziO2t3I/CuwHiqKY2GIFVU/PRKnW2j9GNJWnorYJTxHlPpGFb6ywj7Zv3wqr/EDaBlV5
Hj97ogonZ5L+z9/RO2RXGotNLHfBBZxE2X7U+pfYGXqfcHZ4CN1tCV+tyYwQ7dcLR6DFgNhlc4sG
Ful7Zz5X6YnU3OkdZXjijY0Jz0r0/9zx/Wz7/mPv9z//BjnvOa5BATPNZdibr7Okat3G9m3p9yGr
0TI2t4uDBZblU+Epbp9xEuBx+eE7aIWabzN71SD8fC3bFvBaHh0YHkIvdVErGsTjetoYU76b5nRE
Z575iZkANFGjxwhx2KaLZeL97O27dY1PDTXu0cki3U6QJqj5Z2445Lyryt5tbrJBqhCt1t1xxSBA
37UhQFekfFjaeIz0Ak4oqT4bKTG7/XyIM3kNO/JUFUY1x3aGuWFOXNw5WywyR6BfU9I8crMQLWnV
rwI8Fj1LgsyLXqY8yUwDwpfDH1VdhzGGpVUVAVDzBgLkfMhWpGxkLOVWrngOW1Gbo/ujS1twRzEH
fdGkQqaARNBKCD3IvRXlkcRYS2lBoFSsf8nPB3f91mwd8v3PvymGLnfpXL78xx46NKiSUroRsXr8
f/7yn8/KCvf4/3z585ldzdJrDDZJtIdUwSuA4ucz59+f/XwZry9YqevPS1df4zo3tnk1gT2Ihsyf
RYxZcP3gwsnHuwbCbzCb/vjzQfD0OiwYKpzVFL3AsMLfvn5a4e7554efLxedYlTK0oVdPZ0HJ51P
bbSo1AG8GOvvhimWq8/7kWGkPyKFlNOZqTpLY7YVFLzSWLM7nDhoK/Vdmw3Sg9ehKSTq9pj+zEup
Qdqja4tXIBDkg7BZPuYrg+Xns3T9LC4yATpC3n7+iUXidIjt1279c8pE/utD94NhGXDpDetE+Ecp
E1nOEZ486QdK5W4Wixgxh6EZoZwYQbCe4Fb77w+DUZ57kO3BEKeoRsSQ0FetE2GWg5rvGjIlAMxi
jMgkM5nMB9NJtd3/17ouUr21/zWs8GlVW/2f7Sf3Nwlb/7e+61/f+i99l+38Q/Cj4KT9KLh0snz/
O7XQ+IchbERaQM6YXxMa+G95lyH+oauCja/OoMvU+a/+Le8y9H+oJssxG13Y2tugF/sPOdf/Ju/S
jf839dSmclNRijkEiGiG+h/yrn5NjW0kj5Gm7CLs4YN9Tur+OadHxCT61oxDe8c4i3MWzg8BHpo4
y/k04FUD6Gc5AcWDW5IOEOZX/JAhNknP5bAJSkU7GmU0eWYchn44X+emIslddX9LmbGeWVJJA6Ak
7Iol7rkEyMpoTaUXXdGxyCc3VX21KYyXOWT2m09sgrWlJ0veYt9M9xh0WOk8QRrFNmucaGdiRaU4
wI2t2uCzRVHIvQ5ndFdN7g4ZNMUrfGCLOWCqa5qPDZ61XBeXvttQJJVhckQyMHmNOhJ+2kRuUFSJ
n86muwu7iINxtK4thru2rbInW6PVyvFy7ut02SfKUJLNpFUndcJ9VY/OIWcsGujx9OLGDv5EBKFn
RQQw4ZMTARvWlidR+6EYEzF/SDQJlnax8iYmz4UVe8b1crTG4rtJySEqSB3whlLXqIp6AWZyAlmM
kNA3k/YdhON5HpSYIUSxlzKBYJbURgCbnLwpElMxeWrHbDS+GpTlW4e09YMWHexEE88wnJgOJ/Wh
0PEdFHmcnyMMPD2W0yODeroBP2d59rlgnM6NFwHaheEDjbUMx7sBB4ElrInFV80cpKSbaIDZ6Vr5
nRwEwfiyNW+QsPIDAVrsbGM0TiFs6ZPolRPL1+wYszq5ysFlfu5WLwMUmJ3Rz7W3kJyFpAJofhxj
y8LpG7YN5R/+CBwn465hvv64lNpbAdb1rDb261TisDZEiuQsVO07Oxl2IOSjUdvNK8sa31NPZ4Fi
BWo0/kK0uuI1RD7eoUvGUBbd0b8auzojfK6uYr/OCVHG3ESOT41kXU9SDEfWcppTWF1TJx4b22Dl
2uJ+cK39MiKcrhQ327au2mGNwUWRDdLylgpmW5qWcKHSyMD2/w1klSmobdkPJqruTWl8VLlWfZIm
L89ZOBSPDOxXD0ILoF4frDdih/ajnMW+YP/jlXZ2szGysYOsIq57i4qlni85YoGHdnjG3lGd4im/
O4XuJ333ZLqArWbipR3aXySDhOq0oYEqiFj22jaA4dFmVsjmDloR7ZmPN+dkwilmdKZxiOmvZEZx
3DkOKcVtx5hJ9O2pU5bHuhzS/eKmdD7fUkF7ZCdqywWUP2EvIjw4mR/LKPzOe3JydRu+kUFW9ApD
IN+hhqAqc6j+WrKGfIy4lk2daK2qGPeKhv9PD0+a8osg7Oc6aWqS8fCCUI7yRrEUdrxZOmfWlSNC
HdB3DjLuY4rYVKVxUsjWOM9ZcVMLkCWO0d8mfcpuRRBdGS6dSjI3T+CjFdgMuCRMqbM3dFwaznYI
MB6MO1GWx3BCJJIOMvbbiYnoiMTV7eqdaxTxc6O/4szDtYA/t1A10uYjgreli2BIU+yHsLSeOYLs
B4KNISga1cYuYBcnZV765BZb55VtgHrD8N2+Z4KmmlYgaxSbTlqiQLLq6xQl9rnsYE1kDnFpc8L6
o+/YuptOf8+rmvoR1annjDzymUQYPtZRjEaVm/D66L802zSZVaRuoMb9d2ulO4I39UCJsnQv1wg3
Soo/dj+v4TaE03QqS79ROvkDMUepc2KK8pKRlLZLjLSj1lrhsBZ9DOB2NliR8rDE7A+WKV5Zb85f
0w1fGyPOsWgUJOcplhmUbxQ7yXV2UBXIOgz5vacbLy3Twjm/18WfPOv6lwYfAMYrOAeu2KvQuv1V
NqUxBJ6ccdtFcjg0mp77ClG2m1Gok4fDnUU+DwGIHCTrzn/Ciuz1tka2ysBx2XVt/SaFBiBlaCwP
fpZHVfjOpIg9jI3dGqvAS2GTLzNPwEFaEZ5xajNnUYvfi1Mf+1LrPIQ0v3ONGGc97Q59w5TKnnEO
llnmGxo5JXmmBQxnMAvBEtkmKAtCraNViOadPifclLFKuubEWNJYx5wLDVmEunPHr76f3PhQO6l9
Nk0ifRxmpJtxYVlosb+2KfyJtup8fP0M3qMx55iHfsBymDAI5c1Mope5xXkkKtc4zC4hVvP4JSby
Pi3DmQK6rvyAculDj5YvJ87Cx6Y50JoN9xZf95yKR0c1E7yvmga6HIUt9lSBNpc/ojWTxybGpkxw
VrFrciPy+kXxi9QkJG9C5VTYLlGQUbUFCbhV4BUeM63D5cro0V8yOntVvTiDWNaxC8LjqlD3TiG/
loW17Kjh/FoQ2HLSBaXqjBub9X7UiuJKfNDqd8kXkHiEU+SWrh/JZ0FNUUjhz/i5jtZS+yFKpr2b
oiNbjAabmBXv9Y7FhrYGhcmx+MQqx97IlYdlScWmY4Du6WLiKuECy2qUN6XduoeyerAsidohV/ZQ
hwHdRMu+Xczv2bbjyyJjg/YBCJ/W/Z1zR3su2j27nXeNTPp7TqxuWS+/kTVEPs5xDOIzmNZ1fEIK
ZAZCRmKyXkGyWt98OFZa7+ssGj1AmYNHlpnc2q1tBa695E+a3h3SUAFuwfm9GkH1Nf2ESsPRHtFX
+7JQkncQopJ4hT2g+NTXbY0U8oLEZ2FF3Vs6YHxJpse20OJ3BF4kb2FPq2QvnoF7v3AsMe2PO4wl
qN7Mod1aadpeEaaijqeCwVZfqvsUpYOXdn32xLaqxDaM+57Qkj5QayPfyrgN3ydr/qXPXXfVksL0
XHkmAcj8HNQI77E9hqcO3afDsP8UI9VCTdLZnyJ23sMq/ASsOR7UVdbACIJhdgRCIm4W83mwm7fB
BKLbadGwc5w6uguLEU8Tx7CgiKdGJYtMFPZTeuzFdDfzYbgwSCo8fVGqvbXGf4bxH5w5mJasRj4B
wumDAUwFcz9D3OTI6yFMIqHdRo/3Rh0fKrKQ/6JH5GjMzqM+/4kZitqxXR1w2a8JwtoO6WkUjHTN
GLxQ/jYwLo6kDHHn9+x2i3uaEy9XE3Dozm7z7HZcxPgxht9Taa2usnviQOnCat0eUI/7WVk+8VKp
qBETLKyd0e+scAEgmzWMS2v5SbaGBWXA6XlThFc2GgneUxI/W2xSqbOGnASbLLQCQosEVIj6hWfv
jhAtUkhrCPe9Ku591cK5PYRl4/xyQkSgLT62p8VuDSYzS3FJKFc5q6G6Zgu0mSTEkBvFW5NBq1ch
cPRIeda2aeNIPy0jBQMZ8jBRGH9lixws7ky4nIX64DDmWdo3cxTNt9G7H6FeJe9qHDrbAZvhwyhN
tL6C9NAYkVhUvk6s0j0IGTCI2HP4bS5LVMNL/BE+FEZyCYkg+RMxuojNePmYW+NJscVX6xblHRAm
qIf+wnnECeIYADjM+myNTnLTuCw3Uz92gTW+ixHzZC6oSkuCM/1y0Zo/Ycf7aLdsCJzBPIFJV/Dj
/yXfMz7VDnlPUpXrtApP/QQmFppDir1WMcdNpo/EbSxh8mCZXh4lyqvTm4wGR0CnSG1uZcj6CaLL
d+WkKcmw2rwvw+mtLlt0cspMcsLifqRDcwlrfn0JKXMvQEpMifkaOoyebFX/O644DuoebONs5XBi
pAV6jPLbAIOQWnrPOmnA/rA6QHU9ef0BC9J64OsrhxyBLN/z843jOgaITWRQZc5/S4X+VGFLZ9nA
AJQeS2aIQdT4lf2dzYB3+gZXDFZYh+eREay9GR0mdeq6FqmM4dhHGJ1/PnA+H2K1elQ61Ouk2cpj
nBywwGOkkNa11JBoUYBdJp1E37BCY4K4/l9EvHElVSakq2loS3DxMY4yVFbt8MWJsWh81AAjwn6C
bjOG6HAacBoWMzmbqs3ihnveRiS3zu7SqjKQ3cg3DWz0rmfMo7R2EmhiKhCdMpFK9Iqdc9ufIpv0
RhGbREZiCfwnSBdNyHwcqS19RGJr2Wx9AdBQoH9IG/Q19u4h7J7riWlT6yT0dEu0w21CTudsD143
x4+1sK0d4Y3OgfJkqe17yYTTjr+sdEjP3XeMoIL+Qd5y0bP5SkZ3G2pQPqYsIg5LmOcJ4h7RrEHa
We4BWXh80ZQwZtWNPlU48ubYyLYkQTv4gW2Ec7Z7YQL/WsYEVa+K8Hs6ZoFWk37euxTIcSrvWm4H
laj/uNg7nxQZgjiSSspGgtBTkNiIVpfhQxkVLH9LocIRdt4LHY1f2Y1mQFxOz1yTsJA2Pkq0m91o
dE+LJMQQ1/eHnMr93AzxXi2y9z6zP9idBF2lne0x/mJbhTk7N9+U5hJD88d0TSNasz3WJQ8tkt5v
PZmijN13i0oY3JhFtB/suiIrRLDHyRar82r1PtCYnNJCHs3smpGbGkLAIMHQM4U6BwQlBk08DPuC
Lc2+V/SgnZ0QlzI0Eay0lLv0gKT1SAtlQbXNYmvFY6jE8EFOD8V5YDF4NPr6c5BLD3ND3JUWPwlK
amC1YZ6ekvg1HR04B8YD9+5D0advoVFZR7fDeTGpV9OyIcA1t58fVEIj29dVuq/D5mi2FQ+OytBA
9DQbYS9v6Aj1U1hyH8dICPx6QF4wlhVSgZXjjPZ9pAtifBC7GZmTrn4IEWCWayrZnBt7Qg+sI0zr
LEhT5TYQyNIJEjHdOa99O0fuGpHwhDmL9YKW6YOXuAAj1Ll/4uB5THpotDKniAS1DaKAiOPJN0bs
zmOOiwrozJr9Pd+qSWqHqmUr2K/+rUZE4UHpvhUQGNvGtQmVY+1NE9hcnQmGUJLC95hzaE8/fz8K
kJ6uZyVROeJoGrU4QmwXRzeGgC/4eVUFi8yMBHKZld08r2ea249P5pJ/ZFZ303vwp/04zl6pUEdR
yzxrNXRHIMBQlBl1bsI4+k01ROBEFAHViEWg6uJlnELDcwflXiB+1Pq75hBtmHYj7FY790G3XtUF
tFy0EADD4/VVtSBZKVZ8AUv3nTuZtnHIzCUiI0DuARMxzRDOr2HZtpnC5+6nwBwqogwx9NpjEnu9
Nv8Zi4+2nvInXf9jLe5rPiURIb1wazDCYKA3cO7Ojh5k8S2f0dQTbwDdSEERlLVeGE8aQMbuS6u1
fRFTMi26HXQkN8lI+9VrXlv04mD26kfHDPBY4qQQKym463u5L8fNErbkYEsDcbb26TKR2Ii6Q1oz
Cx/7PF3MXDO01/9USu1erv3sur90JmXYDeo+x+zLZCxyopPVrqDPFld9rXcgzWYVREFkAm1G25Ya
461Dx8diUeo7JCXBlOTyrFPqb4ljinw1Y8E+tABfTR+3+waoJxAqoX2PUwZPtFl7ACYjXJfWKVQi
+ForKKhcpXpEmH9LUb6oVSf9xUI6mYvFaycsLsjKp20GmMtXTPBOdgvMwjEI6xt6PIB4uJNNWuL2
UJKZhQMdcM1lvW8ydq5L9pAWNRnG5Z+aXhdIEthte3C2SjbdqpfY7oJxwopNFqqrYDbM4uyhXdE8
bfKLLWu5UUWG929JWXHbL4jHPsySUciiX7mv0bpV+HvyPxVi+UA36pMZYqYQzQgYZMAUFiLJ0Wdv
GdA0m1XxqeL1qFHD1WTYbWPyfdNw1X2yxFqjn+GiTPuBCA2WJu1V51mCYkHZoCoioHG52LbguVBS
sxgg6Og/EvPbkfE3c0M3lk/Em/d+ahi8Qc17aqUfo7WOiA9mwzunsVE07T4QoXgEjsSYdcg+kVRd
hgmBUcFuNQtHL42Vg92F+0gtvh00Q1M5kVnbiWNYQB9Ha+VD3lr1XwTPDZ16MLuwOtNUnVSpPFQ4
NZj23KJGPidDhQMJEQIn/E5S31Ac3blH8DU9Fsnwx9JzSVlpvUUDMECLF4cRBSrJOwOmY6IrX0m4
5jNlbK+x/LHbBBHEMQ+0ax9CU9TqfMehpmywKD00ncVWe+LEHcyYqvVtcZvfy2j+kUv7kpPmvmDI
kM742hIr4RbT7yRMcSY280VJjC9lqp9wfW0HmXwPqna3l5GV13CAt4LuQWPnXDI/EinOIgiYk1IR
qTVO37hEYeJ23D68DzQqV1NnbEqbcHATq9yISHsxLHGYq/QQJRj8WvY5VfdR1uJ5pAsYS7nLOMwz
UqTQ6UAVI88tVgKoPsQnEnjKUC4Gw04SlIFNMa00EpVV49uJXcSXGpRT2N6MbbJXVtH8jmF7t+lC
VFIpkBYpNc6z1pud6osx8EN8MPPvEj6F0jQXA90+ZxaJdMuI5C0z50vZ1V+dbp5CMcM8Z7Urp+J1
EhFoBQ3qQEpd1qmr1Tb7M5uHQgm5wrO1u3EISzYDIETfTTh+mIOAvaxRP5YFHLKquNVLdVKMByBn
rDhfC/72Mu0eXK4pMhnzOvFCyPbkaPDGpiSSCvTuK3SC8HiO2wEgTYsr1IJGDL+ETEsYemgYe2rr
WChPRUwXFErzNTVeUggtrmD+UfLtCzPojgxAhqHT38pMaaNS9wWD4LxB9PoRO2Roi9BYDoZUtxLW
GG9o/LctjGsnAM7UTLV7p/f1rpeeERfqpS7/zMzBMCD5iREbQdHjlbL6e73k5gHKD5mXQCTydPZN
OE2vor+37kQ6ikPyfefGl5CtHl05SvolLHwlSW6gJSlMGeYUdbJu+jl6NaHhTijGALfOmteKy2cJ
py/MHr9QA0CrQHkVr6SHkKGKliNomptVwtqfMlYT8R4DxBAMakg0WBh5LF7Z/DaMpcyKu07pIT6q
EmYuEYi+09JjNjEKhARHIGEJ5XxWuK10BLGsIdGxZ5rYtnZlHkwNXf6U9xSerHKVQn5acTQeJhUO
T+4mYKpQTIoJmotjoz3TE2GdpzQwJjQKuqIwMM8Z8NvHPHGogXroZIN4iTRe5fGKKf+zyH6TtWK8
ODEbggaor75qjKGaaNvFFuMBEVCBEFfFjZM1UKGGhrgWJJSYRrClmn5cUGkVgzR2rQ4lQvYl43IT
E2LN8LNGj+42EdvSkNCVRlT7Zmj6q7gt/W+1gj82LqXDU26mbIzhqStz6eEaeZ511UXocF8q5F0t
4Yr0FG7sx+B20sJdFzsjmpwSahOJQAHPRXOvTz3yvC5tPVesFLKweIU++dBESI3dTGzY9b+lHe4J
MZq3gUPL1Wo9SCz3Qa1NaJkgPZDXJherAbaEFsLYdoO4Vy2IjzWbeNenw1cTR88dNDSC0iLOnYi5
aqk3vtq2T05GHh76YtsDtYNfimby0EGThE7CfSUrnhAVg/pds3B3Oq6LP8ckux0nmPtg4pcSGtXa
DOyp4zo4N+4Cu6/T92lHBonuOH8L6eZbROZ7a9EKf6gJd67L2U/kW7MGQ5sRzrmGy7ArIh+QXeur
OcBOWLOJq4K10putXdmYXJmJUIFkv/tS0Tel/hKldn1IXZow4ebwxqKFOLjc4roGXTXE5H5l9Quk
/3Zn4GTdihlYazFWnpKHn1VPMPGokXY+GC44vxnSFeTITTrQb9fDK9N+ZHTkJLfzcTJyoKmD1+rw
DhbF+jCt4raQe2yVFfg9A9TvsLwXbcrC2i2eJptfSn10bKzZE1P9RkBzN3/p9vhEGK7AGArStxIM
FCLwMaQe1ju6ihq9D+IByzN7oiMbDPyUXLgv1WQnzSLba1O712w0u6mCZaVDUz6H27Z5ChnpJHDS
NjYitY2KGCAfQ+gn9lOLdJSygNE/gBnGmCmhUoZnc4+7rT7Sa6IgQRHGsN7o7zOJpx7OFvhTKpld
/MepGf3N528xNxdbxZSgVaz9oDXcdWRMLlE3kRnks7xWefOrGTuu2OxDUO5a00Q2PAL/ibm7QkSb
wELBqUxI+dobGDCI8D93+Zs1sTmEAUfNpdaYhUCAEYZDLtvIKblaN/RpfGO7iMnE8BrdPqKj+bvw
kgxiDRzNEAZX/JQx2udce4nxaYQtxsH8O9e8KXIfy5noQg0Umu2OZ1212L5iA84H67EhGntpUxLp
Ut+2okudtL9aO/UblNJUeeYu6Z1rP9kXxZJe1NC1blQtex767r0S4XH9WY1IL0VpnqhYg854r91m
y8aCZgtoBM/WxByDMClOeAhqu3h3dWwtqnV3e3wdYWAtw7uu22feSRfYk45b/5/ppzZ1CqcPtotC
C3SOSFBmPZGNws84pJpu7U9U5NTlQqtTkdhacVQmORjqeXlO2uJ9YtDRGdKb7OGcW1iEx/IlM595
1Tzu0gOYIb9nH9JM7k2M/W19v3pI0TKXN/6XV5UI5dJ6DLv211gx1VoklCOrp9eeRhTN8NGVcB+O
4x5zpSQSouHRkvNkNJmtV0aDfH6uHwFCvqH35eVueQLod91yNkoHK81aHsBS+OjYEPUVH5JM9E0p
awz5j4VmXes5PjTOvLPA/RaUxRtUya9Jr+8s8pzDvrjUTQ8lK1VAysNud8dHKZlUKfCSNmUMIjLL
5OukTN9sFaHytdifMEobfYq6jQytKhv2U9eczIy9QYsOLV6dM9Vg3mo92sk+/i4zFq5xjf1ySl6Z
PcechIQm2jqkOAs0iHUNzV8Mtk7ZPOheMa1IF7lX3SgoRn1f0iXni4fSmDnUQ2RNfsc1Ql72BX8d
QefxoZfxsy4pvBVjt3QzovVqH2JSRp2NjYCtS0UITjWxVSKJxSHAOBP9U8gQuINpx7EbTCboZA7F
s14mfp4UT+uF3ynys8yYevBMK4frCE50INwBiOE76VKnRnGvWSr8tnNeWLS/jyn0cDGd6LA5rmr1
TRsdHJ3z32KNrZ3y9nHmlt9oVsSbM4zKlljbE6UHljvzoKtNkLcaTO7wWWf6UFG/lLl+xY4AOrr6
ZH390U7OXpMdu3E9D+zxd2EWwHPds6ksRDaihuNEdTrla9Ha7z43X2bdeSHuiq4rs76LznqeU8tX
FMxiXf3KHvMXlndCfn6pAhfT0v5N6/ilKNJdKtJHds6HEfVzOrNoRV/hFvKmwnov62crJr994lZ2
sy9dZQ9sGU9FhNZX9L8Zw+yBZc59+tko6r3J2o+cu14pqjNYx3e9Gj/GDgheRB7QACAZsPfDwgoW
ASbjTR3MX8oDaFX9kqmHq9fjGXNwCBfVDe2h5D0xHOd7hQPXY4yctglKyIts0ogWQ/OYP8jpmf3S
n3B2rnWkX9ss/ZVVLONsuc/i6JwsmCixCRsKGmLDPDXGf3F3Js2VMut2/isOj80xJP0N24PN7rd2
p740ISSVPnpI2gR+vR/qnuvPxxEeeOqJQlVSlZoNZOZ613qW/EloN2+y4WRr/bvJTeXQTONMRrFO
mJlm+j1vk19gMY95I9DzOOD2Nqq52b7Zmv1AxxJ5fFDRLvSARF5il3zWwDBF79TVnOVViebYzeZF
KwzkZ9ZLLzq2YfZAdPUZcempYU1ZzUxEKrqko4n2m4pLm6enbegLnPEYQi/tJeenx5Lg4QrwMD1R
gdN3J/jsnL6aZgNgZHav9kQiZIAdz0F7ioPlYglFcQujmxE22xiu9CpBv+I5Q+zCbWG+hiWiFTnm
sDAn3BNyi48dsPTVGvK935XPhuVtBhNWfGWbqw5sdqdLwuXTpnefzFQdAJZjTkDhj8S7PZXmrhiR
gNzpyXUWNUb1KGnNdR6sczqJGxTKL3OM91Ejd3ExP4RMUdt54X62H0WfPFbFsx/H4cp03bfJ+6D8
+DDa43elSSYphgBFlz0ClJjHF2XUn6rfDk2Lz719j63plwvoscj819jjliutVW613fckkrOFCs5Y
ZCf1iikmhjt0quowdgI6TLTPXJcgYsdkA18MkYST8tHiCobRWXVO43kXZuyReGJscO9zMANz546O
u8JzI5YU0ZbOc1KS1hM4o2g9uMYL062zX0JBjSiBtLJ9YuWv1sBtr+aI/30+6cgP8G73pdFw+SE8
2daNPe/PxMdDw9v4/rQdjatTF89V3uwi8z7OyVurmidQYdD92KrrPXI5VGAJICuVW02LEaih0juG
9dfydcnu3XXTP8V1fI4NdOFGYNVZvmBBHhnIJ2GQ2H8YI4zuMWCalislTl5EIbbdUL26QWPMZ9vA
K0ysgHNIPOwI+8CqYv68fNJY1G+9S7QpTn5EG3dwQ53nSsh7H2+J/MHiz6vyycNSYpH5ywr/i8on
eMum/ajPMyu5v545wJHFgt9l0f3ROvPrAgdMbSKzGvFLqIuOhShCc1/GVF52ALARmNtMOyuDal/M
9Wu4xvvGHa5+6CATWgfwCtdJcwnLmYco7nbpbB6s96FHxJ6eB2ilYzLtPa+/WsmvaJEyVfWTKu8L
tRWGBTNQkIpO5H7V/gsjmn0U5j+h5Z3DGOz35NQHT28/KcB8DIt0o/r44JUoOPBL+AJipbXEMWce
kbLIdkh4QT+5HyXTtDW92Nc8r45GpvhVZr21mVm1Ard0ia0wVg3SjpqVAdsAE6gygPjO3rYQv5ZH
ZtSO73ALy4DpD6jw9up4nRn4qV4fCfn6NBeEuCbO9hTvO/YTx1Jb/f/t2nSEjlXy/96K+4au9p9e
kyYidPKvps1//5f/Ydp0/+EKmyiYr3uOj1Ud8t4iydGa64l/OLZJC7zlW47gE/43KJ/+D8fU8Xoy
ynGg77kYOv8J5TPdfxi+5+j4QH2dFl7n/wnKR+7P/Vcon+WZjmt4lu26tDL6psF3Ib8/H5Myav/7
fzb+SzRZKi9T4PREy9KtJ6qfYqi5O1VybV22Yso08w0+Op34Yf/ZYcY6TNpDhpP/QqtQbDkHhStu
VUbECwh6sOqHa9sqaK1R0VY67ielKdd+JNBcUdyGfYv0SlZLvEkp2RYVhefEOcmJGP6kH4XJBY9n
kvAfxLdNqOY39elYttzMfe1iK9mTgVBrN5J7pQO2aUhFb3XH3wxwtua6Zm86VgfsMcV6mDSyyaX6
dCMciZZHatnhuGyEUL5hEz2oeYKxRAFwFNeoNbO2MohI5YyHY8YlCq7TwY/bGNJPeUaPq9dWuhib
xRN782QNxGTYEuI75yi1t9GpmBdOZD7rdsA82oEGMKbM53Ej/Q1gzibgIVjsLI+JHfNyfZMnWb+C
JvGEFRNwabJuBpj9E2JRIPrPZgLabUH9v6YkIlH63IiGjNXE6JTGXAnCF/Ax8qC2duoMIrc2pvCW
unod1TWifp9sVQLyO44lUA2wRDGktmdz8B4h5QbUcLBsERnG5dKePfRPY19I8Sy7QT3osfZsCGMz
de2rE6u7bTXBoJwtkK6Vg32ybOp1lbzNC7vZB/ahaycl/atDkJzh44vuyk9rqTeSmIYys9l2GX1E
Wucdlo+CT2EjBP8nKjm7pH4V2GXEWajgcK8b1oXoD3Qvp+PRnQMwGEeDZGcJuCM2ECqcowLOupoY
P0eVTR+wPpzFoL8nNOE9zOxQ12I0qm2MqlzWBB/RmEOWD4ZHmH9ILC/BVUp4GSYY9MikFkXImNhX
RSuYTnCBrzobhqleI8H3SV6/EzeE3HfqXNoK3QiLcO1BdZbGTGEw42hKpKNdztQfMtU3eaVnXUC3
N3iQEx/MzqJh4xLq5qM0xEOGJC9y/1plnLlr9WFhaNk0RvqOTbS5NrnOYWbGuGgyScnQ6+xk9DZ9
0bQbrfW3SYNuOGpZ/NDaAwYymnDpm+T0jRIalfQADXJeWcrfmRMQqTpz4g35PrXrI4S5vn8TeV6A
P6yI5RDU5UnAbTZSLKO57Uo2+GIb7T5Qukl+CmaGqc4YZXdGO6h1BdBz2UNv8sL1NkYSP2WoSpQz
+0PQtQRbwTR3ZP/BGFOK1XXqJX62BDnd5tErhAbhYQHRSOydHeTsshK/yYNeQvgofqlzL1ptsaNF
HuLugEdjmhv8mF4Xvyv7FjIX3PsjGJ1hxpXShe4+HgJum/c0faxtmiB6VKLBRegwDfviNmm9ZdsV
NNNbaYw/kza4u3iwL7UzHnqjEVsXvHNlc3SdM4jV8TjcJpom1n1lwybxRIfsrK0Bpu0NwrY7J4zu
mLoJJIf3driGAt5R47NTsvOLCwCeB4ADFUUK3JmWWwfDDL0iqtiu+4QI2c7oexZ5DB6EYdtPBAJK
BHR3PUX6pz4vL1AEHc0Q1tYNewD3NMw2KZqf5pUw0aLmuxc6PEscbru8mQ+Y0MRDrsjmANB4HDG/
vsRFfqzzJ+KuoErJFUx9bK0rAN3HlrD6qqniH8kw2/CVeU0UJLHcdK9mFA7HMVavrm8unMPX0EkJ
xpOGGfCaJ1ns3QcTX4kE0T1izA+oAorWtFHQJRDH9kbJ7qHw7B8n/Quj5ms+LxlqygvWUJ1/VI8q
WeiUCjkT0HBbf3ah3W9U+x0lprpQ4pNhg9RxkBTV1hQOPkL3i0M//XCTF6/Jjmxj9iRmSkzQkzyZ
6mrejdVAlRnlYncHnmHfnDttYheXSF7dJil2DDTWTkfzzqD5SG4gtDIXATEzTxhw7VOMgN3E1ksh
aS8yY1mv2xRcSQ6NGMqUV+ViY2qdJJkEuzHBJkcSj9+x259ppH2p9X3rMbUc1G6UknliWrI1Z5Wk
KV3cKbWgGAQGTi0LdWxtjQoSe2Pb4LA04GGDGDeRGogy4dODilSwJzSctTeVT03eENbzmebMmf/h
+O6wL/7y8+499XApujlqyyTHg7EfmSZQQwTIDscB6WaecDxeOtmTnhAhqQMTNV9Hc6Z6dWc6sqCN
qo7XSR6dMAbqN4qHNyg4XDvJK2tBHYSZnu1cLaKjJDYPQ8Oypor6Zmatd6sMiwAQeB4LMWxkn39y
Yq1mjUwwoZXklJquIt4rz5w4TIfELLbVNHaGi4vvClVDP1m6/5S0mnmsBi27ab3OGyg0Bw0bRoxJ
3E7djdH1+MzqF9vynzP6CJkLvcVMk8AQqjff4LI0xnqrJJb7ymWaXTscBiNkCWX6B0Yp835oDzxX
6+UMfIRLePVUPMDXPWGTD8zaBZqjJk7+sydx7fJ5zexTceXfQQBO97CvsWhM8++eNMgKTdbbcqt9
yEY9YkvRDm3E9e8DJiwkFyZ7DrVPGAIGUFyO6Pai6jvwWhXCHM67KpPrvvRj2BlSMvz9qZByt/Uy
h+4nB6Db5K2XYVkzWM2W9KqxrZRHC/BUHoc2/kUU5bnpvWw7WNZjxAYEn/aw6n1ageMQD0xfeYFe
6Idw6h7ahqMkJIJT0mikONAAWRQG8hLviUj24YxdtaAHhvD1Hk23uOqNByBGRB+1i7QOHyHbMzlk
3jjHL0MV2sFUiI84THZq9lngqSPy2/HNaTK5EZwXjcx9s3sgIfjWnWOl9BBLi4F3pSvF3iHPv6U1
p91XhjFsx+TT1mb13ujRN+Pmctd4jIeEeYJW03ID8RvTqXVdESh6GRDs3cRzHgRhpa0fKWPtuOQJ
I1u8FihhsKHyz5QUOLkzDsggcHA44JLUtOGxmLpXchzzGrdYtK4IX7oz/NDI78ibUIVK891L7cPi
mFOeXK3SsnMFihSsxSzPGMXxfK08Ib903HYXWiLw5hA3HZMxPc5TR9ImvhO9sU+ZtD/lkDQbo5nv
CbPwxI6gwUXvGOR5ItYfTqNRCNJZjA7DcMU8kznxqLX7CR8wjfLUTeXzHctSv6rN1AaiafxVFByB
LZIWbB+8Q8P2KWiUm2K5IZvipeO6Ct+y5UJtyEW6vM4Hdiv5g2eMbJF41iW0SoCYqiPqP5TceJD4
giQbJlQDNFhmvlHo5tvZ/UozqVajyuWOUqY8E1+aNjLIRy1DstC/2kh8UNXnHFotueasoiej8PEu
zhK82xXvH+QdRQmbNpWPYV1fcawz6e7Tx3S+1FV8Dy24hhSus6XMLejOPlU3xgzyT6K5uAqrbmvd
pxK+hE5r11TrCOKt/liNQ3np2PvQEHpofI91TKGl2WJ5uKdWvZuXU0P/aOvKoNuhubum/eAVHXPV
mbL2YaScR1vwTyHl8pZGFpdQOTXg46DBk5H9Zm7n5ldh1W9sednbtUMfmAMyTSnbGwg+ZGpD82md
wM6LPek56ximMVPsz0aOeI7vifoPwe8bK/cKasINSs7i/elfRtcY2JYjZiXQRlCECxJrGkMZyzRX
2WhGh26mNDJMRX/Mtb94xpBFw2zzYQ+4bQ1Auf1rQ6pFS102qZa4DJhTA4ufGRmHkhlDMv4bzGE9
+qQQWhsohcdz1V2m8lKbvS2+NhQzzc2uFGDObKz7+qOm6HtVmlQWzeAcV6bGoJDDvRUMoUITd3ez
W54nZk3Y+QqFozr9Hjx2o2k2XpFgfnqzNYPUAsuE/+amc9igj5knSsJMAgT2ygwd4xAtH+L6q0Kr
PTgq+WpBnuse12jGDbCGGvMV5w9aYfOltCrZxqp+Q5X+EXX22KZMgNix0g89iof2bJFZK+vyXBoW
31PbWms7bUjgaxSZ6DET8H6m4rH+KNoGiXZi3bsRJDy2PaGmzL9D7nlVCDg6c7i1ECdGhh+dxugj
Kg3wIrO/GOzxvQASQUKKdWzFc5QPwfzoSP/RHqNPdGd+w4w1bOw/ggRHE32GQD38ZrF74yPgeONa
6owDTBDI6DGVVccq94hhu/TH488gR0UZIqSR1tkzof3yjZdxnjf4M7fDKH8xxw0Mx3+x3JHp3MYf
/edw8r/Zff5yB54hFkVamvwljLPPDK/BDpOytHh6ztmgvM0djz83vFHIcSpj+UoQcCM1/F5ee7OW
Xh7KDQFcQDaNEawpQgdnlmaYP0ma4VJpoR0s/1WaF3dpdWsKEI8GZoU1pj9swXQk2g7UUtXc0lm8
l021T5UKwOQdCRbtWw3PuV2diBVdSCSA+BqRf3ku4FfsuBwdyKGRuFe68WrWzT63Fnk5s78yoglV
dZ41T18ldfbsW+Y5lc11IkcmwnzTOr96WRHcqB5ANJBgwDreoFlJmTy8N0lJuZmpP+O+2PcpT2Uc
+JVweHhb17GxPupKPuutOEd1eOnJMGgam0IABGP2QYKQ/V5tf/Xgcdj/AjmLGbEZVv891vTysMXJ
QgqgDXrhcOoF4Kw8BycqWzsnLS+u6JlWxt++Pd7zkOljCH9CF+7NBr9kyuE5SSgdWmKMy0tDSGSZ
XG+LZu9jiIGVstJE/YRrISP8D79wdH0G6CqQWnEcK3HsfHMfm5K5vHjz5l4FKc92xYq0/M415T03
FbPKKH4OJSRA+enquwRiyCocoNdUtrueJ//WC/UaAVqULQPXMJU8gpAx7Re2Fa+oFznbKE7PWhze
Moce4ZQBgzVY9tOjdGL6svFjbsYuk6u+yG4Z0diDqdhPobictUzXHxK73dGG1h46jEmDpAxZzZyj
mBKtPF6mXAeXT8QwdVrJQZkaE9PDxr3QEyITClikX8ceBYCFC4uXLM6O0p4gkm2XMua9Flo3CHrN
mhOgXFX5AkmewlMZjQ9z5vLc9QHuVfVP5fANhNOAg8TbziOpxLZ233wSG/uKU0TsYGIf+7bjkvCx
tWjzhVQZBMlwL3rJ8VWPPxu2dRjIV2Fe0aFneA9mJHcoV2zjIvNix2m/dS+Od24WRFcaCw7z8Zm9
45c7YAtTh7ZhGwfIrg8c8j8BV89lmkzSAhzRVmOe7GdZfUFeJIdrySFA4FOLMWeLfH2TETHQTqve
SAWdRghqq7DVvxqNNm09udbLaNAPaY8JOxs4J9HWuL4NZrq0CrlgirVnZ9CuvaleRYsEU7WoVbok
vZuIq2tjiu6r+QNi0SJ2087S0TVHN8ae63IrGp1CowLAhCqzc6J73iWJjBP+KuCL5E6xgMRHDVbu
EMKEqmqcDHTuPdtG2+9iKT7MqmITLb+txYhMegzqUG4fTN3F7m/q9BxWn1W4GObJv87uQ0YV1kWP
ku65TLJDSH9XHDfdKUfxXNt6fIzmna5iRtyDg8GhNWEkZNGaCuJTaWAUGCOLc7uhfoN5wYntMhSP
52bfSh4bBlInwxb1YKqBIjlXnITNkaMan1JY1my3wqAouw/DE/jT2Ngo/ATK0qaDbUj6Pe3uNMUI
bF0fvkcW5RkNIXCV6QADW5INjWmA21CXKmHUoS0UmmSuJCeKv0hcA8tyKbyR9vDudMukUD3lOXZ4
wPLUdFV01pErwdWbu+bJb2ZnK6R273OKTvnsbBMLDn6F7e5Gs8v2QOg53c32njXVXeUeQM9haDkl
sDnzUxZbBennkNn2fhoxc8eEvuvC3VhWiKe2Rd4ojGl4HPvflanGNURU3AOdQq0yz3VveUStdcJg
VrupRM++AMhEJxEqc9leoIff3LHaGUixKzUO46ampNuomZ8iBVLd9HtmzBRkHOiYPhnfbmj/FC7z
JpWH2qr3XHiPUn+iLXSva7LF2RLdCMTfzUS7hN7AVe0z2LLgX0pOOewFqU4CSu7QYpfe6Bb8Tlo/
XXspTP4qgqYUbplzLbeoWawbtyb5KCstiDLtUIrnELraPLj8x3mLDQFjv458WabdPa/M516rEAcm
7aPUhLkuXJ3uBRfrXu3EQQT2OsQZHjLDS3SHFquEfZsO3dYuKPSFvxl2r1UbocdGzkb65AGtjN52
YbZA6FFGy4icLtBM1fi/NV28ODOKFHk+TG72MGMQ7vfhUOxDl3OHluRQUJqREgroKnKxyLsGdvsS
U3k3Qkwi0RHM4lCHD7nRrrqm/sZ7KDYEB9RyZLpTvEcUcXkTtVIc4xQwh2O0N3PsDPA5jA+zlL1F
5QASitt/vtdEzbxRCmvznyQgNwonQs46a9tD+/zzpojJAsDcc45iqrkA//xl59O0Kkxu9ZZnJqmc
pN+aCFbUsYv6GPXGBUHG3lYLgYVoZbxGmoFfsDCNreWNGUE1W3VLuwvmZN41IzwtqDAcNlJjT6ad
vEXS10c5D3uIktPOXILR5mDxZnlPQW6yPJAxWOVhkOOhqO6FUScU/REwCBX2Gcor+epMEBtGmeHa
KSs/X6PJe5jg+Lp/vpk/7/0BLP8ff8cudD2mUuxhEonjsGQe4CiFa9XMXkAZr7ZChobAvuQ//7yJ
S46tTFbezKUZY1xqJ+Ki8qfgz7uul0B/+tNN8aeMIulYf0oB2irRFyyUZZ8GeCk77jx57JIYRrcc
6IdLeiswSn6MP2967pqNEvrn338lbO/ILhe7mQDER770Pz5XTlBc/v5jOmF+mjoe7X9/QFFLsDZr
NnOV5PEWNYwuLdjdf7/xGxMAwp8/J0m3qRsqtlKfu8BrgbAWotd2LhmNso06PNgiW3tF/eTmYYGF
jf3woLGaKgTsughPhVvqB48eQ1Dk88boyfTq8JnXTddQZloQfc0OlUGKpiAuVZUcVlIfHxQTSW3H
SnAvAJrBPu71R/qGL4lkj5Sylq5GMQvWU5U8uGm0OG0QeR3KKTEKOj+4Rbu9LIcDZwL7oZ+SXdN5
AHhRpSCdiYiyh4LdLSqks4oswiTchrT8oCpOSfEypa3aWRPxXy7KU2qZ3wD5qHK1USDoDHg2wlw+
aDDFKLGINzyjj1M0LosAdixbKLGhdO5mUWt8gqkG4mtqthI6FLntkPXGTPfAVFlV3eg4m74DSbEn
ukj2ABkGODGNovtSn2DohMOvWsMpMrZig7uqAvjdq+LOOdEE+QWULQ97jkuNGyyUFOZBQMp63sDd
XYnoi7NvfpOakeBEyH2GNpDALLVuSglzubq2+iWyxL42FwfWtMtddM/Cfs0M2owBOv0UmvPUcKjO
a3nK8yk/mFOF9GmFgZWnZyq+XrLax80HNjXzDgy+qVaC/gBUY3xuwZal2fMgSvQWQh5hbz2CLDko
P73oybSWdfWKGM95v8Q1jn35ZSIYCgFqJlc2fMSFf1u+rPQojemwCrsOtepxkv4uKyJyKPgM4qb3
sKYFFIwTtPXiybbcN4tEPB8mLRnr7wQJJjSo5rdqzPeOn9BOEUaIEa/MXrS/4gkNuxJPTfdQ9Ymz
QqjEbTeRIOWnCyzkhnPm0Gnsz0B6hwgjCJvzxVKCtHskRMyv6ZJGHic3ihR1Gzwa+x8M0ayUebkL
pf5Sd+NuEDOnxAS0gerYXnHORQFnrRQHqVs0RncYwMZwY+Nw5XnmHUQNOg0bLs9GVvm6wIGRFD+Z
ZcEQqCG24KCFetNAh8S6zKkC02czr0zaq6Xwvx26I0+tRIOi8ZZo3NR2V20iuuOrmn0fnrtOixsU
hx1cDLJwGmh1M/OGPbxt51aiYlb2XKx0Zhl4ITBaNl1P6JQfoWSyt/zqGBSZnzXe9MHUPi44AGM6
cBhCuL39rjmKWI/zZPTpjimldRaM4NKh04KQag+Ougi+YX1uHEorltejqRLiO3GDO7pqz8bkvQ2N
/tmCgF+XcEYGAsOcZfmZa0x3+TB9Zw0tX1q+wXEV7TqFe9cKm2fHIhTBQJSNjXmNSim3StXNFr0G
QF1qPxiIdXvHrXTQUunXBE/fEO09cdq/3AwhlCA+ITF8dJENvyLxqWrIGETovIprc4xWZWx+zNLj
5fE9qAz+w+zXj2Fv/lYF9nG4ssuGulzBeyN2wjvLh5IEY1WWtb9FS7rOs16dhJs0TAZux+q1cY2r
Pw3AOzIq3hpL2+X1K4csPzCZ3QdRblFUr5r04IdR0GIKXBWF/cxE3eIiRfz1AUpiRSHJ49YbKFh0
U7UDW2dMXfUvvZ+JaBchq2rCS+I1J9ut3nTNvlhJka+RETAIvbVDfRAW4Ssj2iYkQQNTeBaJ8v4A
acXYQ7Z5TmO73npOs2xTGd55mrWLIlB+nVbz4CTrQPhi3PhiN7UUvCaCRlhvj5r9TqqOliaPxfyU
ucZD0zgfNVswKArQ7P1sHUrvsfadL89lcsNlU5r9j6jmu6xvroC9biEDjiHX4vIB0MUMguuQ/o2G
kMG86RN/SW0dTEs7ji11Q3Fv3TMqN7Qp/aQsbu871ZZvjWolBy0OuuRtClFi2CyItT2NL3ElG3Ia
2mOR5Q9y+NLobSWa1x1mWz9MtL4GxNfNlWUwPLS9jQlxcbYJFAvp0TXh+uvQ1PbQgC7oVHfHdW5m
3t1L6lLK0iGUbF7/fN2pg4OiZ1nMaQ9kpVs9xq1erQSuBGNmy23plOYmjhsS6hfsiLIF8Z2/uPG4
4L+jFjfB9KP53Y5CupiVZzkjwmZgeQGh3T+2wEFXA/VugdeUOLfCR8fI1uaksGNanz467grf1Td0
65uamNo29Utag6hs4pNdahcc7uDzeCqO/s1DTQKfk3HrQj1hCvvZklGmav6DKP9fXv6l02q6Ynb2
XOJ9aNN0rVMYTkCOqXuj73m4kv5oUFhHHa5QA9GFJ4vyUo6R3a7kQauV9WcaFXAA1LXx7SCX1rzv
hjBfD4U7b9iDPOD2POq+9Wzr1psEaukU/ADsLQ/J5AJG4XuZItwME8q7xEohGcNg842ZnmUbpq90
jTgbxoGfoPgLEgPyJR3G45A86nb3rUfscQQZHtXucu4TFtpd3g3XBSppxIxsrOkgK2RiQF3QpqRR
BKBzGYVqHOMnZmIyFbsGk3UwVeLsJclm0q13esiX6VV4qsION+tiLpxyTonMUnQ7cGv5K+2Htzbr
aNogoWPGOKO7NLmrjiich4KUWf27l9ebtmu/6sn6wC/1WuZsC/rkpXaGX5abkSwtxzt7jXLL+ZEw
Rp2QsFLZZ0ytlM90YoVcSl6/+bJ5PUNvFNwM4LvBXRE3zfbeQj/Vunta6Q9yXGN6rQNmfeY1D408
YKUpSUwNc2BzK1XmOgEhsZL9CKtZJVwJNiiaIpFgO6AJEhln4IXlUDOyz67GEQAmYsVYzNxiyz3r
BfNii18MdgK4aINifiuiX63mbPWpPpUdOx/LY6XEQnJCeb1hNKeHOYYcYn2qIaM2fnr2aKJGNCOP
pLDskkFkvSy/l/s7xEMbtJ0TILHRCCJgRYyW82zp7mGIB54+DlM4ZU4PtsukzWsoEXIE4aso7/eR
29lXWr84gArtu4IvENjaK3n3ld7W/cop/vg9rTesAXurdEjAOMRdQEOv/mz33e63cNCnukhrVr5m
LEvztSRaHgw1j0zKA42s+9bg3SIxG18ticxZU+vZx9EKu9TByBOIBli1G9GEx7/ba8faSF4yUfbb
qMpsDlY3PUuTU8+kxCyWsdnMRKZiQFqFz37iALFgLhCF43nKwtdOH5ZMbbYx6vYENqLlq8ifqS55
ZIj5Xqbzzk3AWlMceqo4DqEqMArpPKgTZoqryf0022ReZa69dgliIySlGycb92VhbCwm/AEUYnLx
yCDEd00FEM9+q+dEHeq2QKWDCBO4yRudHdeeTeQu9AQJRpHd2QLhUZjcd4w3+2ZufDpbYkyoOino
ymTG3U8bQ6cAIO8v8Dg2Q4+RdtSdjxG5YjNXPFd4cWG6afFjXUc1rDsCoCrdOlV0reL2XcypsVHj
wgPBmNSC4hSAknaGWa747fdHP+q6I9ObwGXiyjDoJFtOFVVrXxY64A7uEB3sXcNichO2UgdsP3fN
TV+o7irRrVlqk5KFrCYSko5gZrCH1Ws2awa7Zn5yHlGHEu9QCLA9aFvC25J7hd5zMluDizd5cnxS
z2lZ72UE3YeUZ8SBEEQN43nFuNToLIVO4Nz8CWNIZSfnHN1qx8xZ3w1G9mhL80tGWfqg2wc/A+6b
4Uw15hMJY/PAyKzTZ16SrmBnw4IFkhwPbuTNB0uCqpC6vSJ4jlcKNU/2BfvIGLK9P750yEJKlFQk
KBz7UPyY4b92bVWsTfvdl9+gcNq11iYhUaHksUjmx9JEpmuYWU5tpB7D7O6Bzp7RRFwNWaxCvXf6
XJE+1P5q5pmRUqIIU8yjH1RiOMC1/kv4hbOmmWhnpfqLpX3kmfOjW3RTlaI8mSXOGZPiwdmI5o0f
CfCAuglyu7xQBPNq2VzWlPgwwcBPMLdrovNQSJzY2YLn2VMtRV/LqK+tSSAOdh19kEayQY+mIysj
9TSbkB56eqtjkzWEV429TXpoe/zgGIsDmnzoefd30Ka8fVW6VC6+Is+gETqau/W64asUjGUKGT6p
0X036MBFjnjpS4JheGGanVY4l7GE3dtOv40GRTbv2dI0TG2ipcmr6LEM+9phljpMNq9XK0NF9po1
lMs0b2+pg6c5roAEudmw7Uqa2H20+shLP2e4uKIv3oGGcfH3H23sb8uOHJwuw5oNlTozED9PI5MD
vY6cO7NZSjd/nJL0eYbZO+h7SmMUx89oLqBFUQqV0D1UzIMRTCzZpO3ElZAWGy2kTtvcxoQ6BwWw
TI7GF3y2LshyA7ZMumfti3aV8dL7FtkgwWYvy4tya2oxJTHEFWwCkFBw7ljGnwb3d5tSyOF7MHtC
JOyuf6fEPaSc7UyhEXubpacYyxI9SXm+C8OZ5rmeY64gflsKC24WjvbE2XT+jJbe6ntOfRq630Zx
EGtGQnXFS5L0q7ggpy6tBgqDPlMsEoN+L/+qywycRb908yXOlzWNcgWv39kMifEYW3p3GBWw3XZy
3vsvr4KzlNVMk5AYe0hVEA9y5J6OI1cpt3HIkTZTL55dn2P6SHae56y6uZzWdv2ShJRHAtZ/coSW
HRPuXzZ8ebrphLTWPZWX2yanExOXzE50HZO1cm+YnQqYbz3NEbFJO7rapJmovUk+HU8kh4Eqzhb0
EOGrfqBPukhhzlH8NtMRQzuB+6jZS52d/pBqptrEyCvYKcugr5o+AHeLXTHfM8yh/5OKzL2t7YUc
+nsWLcHZdMChNzDDjST47PH3H/fxf/0e/y36qf6lb/ub7VeDl637dz7r//rj/9j9VJfP4qf9b8u/
+vuv//WP/KN//qfrz+7zX/6wKSlJmu7/k7mz640bt8LwXzF8X0GkSFG8yALFBoukRdrFNu2il8qM
NhY8mSlG48363/chqXFEjZ14c3xBJFexc0ZzdD7f83U3HO9/Gaa73enrP31YDxsI/UxieHp/uCDx
rF867519nNDVEJ/r/f3/hlfXm8MdCsbzMVO/OobOufGsXzs+Uvw2X6Ow6/nSd1tIN76ydUODFudH
OnbmtnRdk1JT2Yg//ov3FTUkzXZXdlV2bOhKDeILbj7FhK9/vzOv06t+Bg/6LXNjr8fpdBw3p+XC
YCYw1ifkn2DCisSCCaZiOrirG0U3mlZE+Csm6MpwJB4usXCY0fAufWBJTKjr5nmS8DQTdOVaOpBa
mvaN5pvyJZeS0LVVZ2rgNNgU9jAjdgUxgNOvYilA1Gvm+Y1raq1NW/ucAc5Wpg0Lp1XH1vM2qkpZ
TKBVcL11+0+rQlcxYoEg1B3LdBmTWNkD57AHoD/wyXFYUCuYVBYTmC1J0rkyLZdG8WlVMJX2dOux
lblhvTdmL5cEpVSFqrR8FPEcYynFGcXw6qT2AEnwnQXqUHgIJnVWkqBqy252x+r11qETrSnPKLZs
ZZdywVVWI+md4Sw2niH4v8wq2or0jtY0p4NFKM4uWhY3y1mgLbvdmnoWhZVjoGGhapXTzteBVaa8
EEGDVz8zUHrSJhhXGUMO3KnGMouGROSCoOoa94DV0LrGKPgufWBBLpLjh8lOfb9hNKridIKyjh35
8V2vAiVHDNHEYwzFKYJW3IgUagIyQABkUXZjaKPHT65lAE0wVum2MdqhCsXJgFJ1gx1/TsrwpCZo
bnJ4y7fEKagwSLnyjsx4Bu5w4QIGRLMYP7AgTVAaUybkApdEcC8hEGJNSE00sLKKXYO94DiJqbtC
uaDx3GKNwCBoAAreNiC31i1Rx9I9kj52BAoe5xhFpSsuUlKGLgWhLBhTNcwyuzYciFE1WXTOBUqi
jD37xjG8jC+KvqOwoJlISewc6orhPS7/4AWVshzXybnQ+YqVF+QO/CQ60PICRry2NGA0tmpMMAfW
pHBoxYXWVxqYAW0xDD+GXLo462i4pyTUCGAlr7wnIiSJsiRIa+vYEjYr58PsPfsByoubWQvQ4d1F
jtJwbMqZ1hItgKFZkqVcIXwD9lZTxgOAC8hbeTFTAMTkTPCN14AmTtuQSq/0AVSF5RG1YTRAexZg
lQco8OxhgYRMFLCNhEvcsKYBzhM4rLmAgwj4K7hbRFUK9JMt+a+QC01HZEhI6MGXwvaNgFlm0UKH
H0VV0IeOmkaMLMvyk2BiLa9OJguARzhBz7KVEB5e+ElHTAXEWJNJkGshMgX6SWJ7IReauvKEhjgJ
zmVZXM5aFhSYPKLgvlzqC2wvKIsgzxe7CDSC0gqTnT5Az2kfzlIjXFu5WgFGAmqWCLtrY+UeoqmA
1Sg1Lt70kgdkaxWegzQC+N2V5yR5LqkyECkAoFGGI00KgULIy5YswCS0nJkM4APBNdKSbFBBytBQ
M0mv5vvRJe52crCOoJG3rE3IJHIuUIECXQSLrDtw+cSlwkwCWKgUdyeZ7MgNKMeCNxsiohXu3lkw
ttoTO1N+KFMWaBWVJhBwAdOv+UNKPcOpmUYAv7S69W3HQNhsOEuTBXbICp2kCRJP4ZkwPJadg4ot
ueBNWIxGbG06uq6Dh4gfWJJdQIvFwIKh/E7KTE1ap6Q550KA3hnShFHsjVMd5rE0LmhKaFJZAHB0
hIyYBsATFuHZVcAEvEIFShVcnoYLYo0gYAJyDq6QC8/UoNfAggd8dg4Y6kFnipMFMn1xvFATHLcs
SQpdK3NUtLQLVOmxi53neloEX0qEFkjyhNYRkIl4iK8PfoAfuIAWlGpRCcIFDnOjOjHdLMxHBEcu
5IJpqrZjVT2pKWBSSK1z6xjSSW70asKqUqMmjLsYWqAZoQFhB7ejLAeSsuYC4HNnqVI86EtpkoCD
F0pCg5/UocwCckAJ8qJ3R9VtpQAdkATK2KQtSfQKihZoKBJ3MBnq8LTqETe5JgVFuT5QnnT0cVjC
a5u62YrzECRBUg9BLmVD/ZUTBNQnH8Ge6WtBFELvUoHdfA1vTuwdFP0YjfOaBi0f+hZzMaAy2fCP
DkCSrrmES5dlEuCBklajGrAVmrdCIZ6k+tI5dCGQIJ+mo82G8m2oXBbGhQAVCw0jySSoOyeK6MqI
bc4r50DoDOzOT4gkYjtfcYgrJUWdXo0AXkHiNev/6YWyVDSAmHONiF2NpFhRDMqLGBvbiKF3FomT
glCVBFOko++yxberCKphEJdyCBbCovHS1MFir6TqQCsbeALusQFvC31KK0GIgCsBhCXHYGVIecUo
+vnE7QpkkrHPnYSZZDI0LuZcwDTS6+/OTU4FIs9N67U4e9B0+XqMi5pf9gp5VjUqY/HGMaCkiJvc
8rNixmf80sOkDCNFu20cpBmHaTGN881fOI+ZXBKYB2Debl9dgyZfZ78Y5moS6S9zNj9kHW+x0rT4
4bnyFD9n/u/zF7z86Oyzzt/q/I9vxuHYHzc39/EH9/NjhiGmV9d/3fUf+k99Nt8SRzu+PMmr6+w5
F7bgG4Sn2xXd0Osipntkf9g+Jxwb8OWEb/v91E/nRwyvMY36SCn/2O/G35hszE9YpEZpMW3uCBz7
7WH51KkXX055vx82p3Fzd8qIx6ZeKfHXw67/3B+HJeU0USOmPE9sXR1+u2LT+d2nDznb08iK9FN+
guvjNpfC1Okqpcx4IduScsqpe1RK+Q0cH8clx0ndQ/wtJfx2299kAji3OIrp7nYja41yjUx9g2LS
++3Yr6xI6kITUz58zl9e6uuSkv37pW1K/TFiwhC429zen8Ugmr00xyIlHdZHTRdsJj8Ga5DSfteP
+8x6UJZ6CffyLpx96ffb8xNGZ576LuSPPE09Wzum4XTKZFqngr6Y/ri5GT/2+bxuqg/LSeMLpsMp
k2wNXADGIac9TSN/2Uh8JhaZnipYL0H9cHdck36RBz/sTysbMs98SB/6H8OHY7+KnubmeTnp3/vc
bwGAhsKInPDnqzf9J3bpj7lbh34oObwE/b8Nx2nILNXcKvkSxN8Nf4ybzI1BPIB4L0H8v4fj7ZlS
lO7U6ComfeA8ztWP/fGAp8yVM5U4XuYDXve3a91PA25S8v+8GXOOJzheTPaWw8yHPKsBYgkYt5j0
cfi4XokQO9KkhH8e9vvpfvd7v0oTdKreSsn/cnPYDldvpwvflvpLpeT/xUmWxwVxBpVf5gMuBTGQ
B1aUkn8P94dpGrKQYm4xk9P+I88q52KDlO6/T/3N+ZsHmzJDtlKy/xmOn/BsGeXUXyWm/NghxwSy
Skn/2uN39h9PuWpScwvYpZj48I0rlIvNKd8Dlfw6TpvDnvWe50eNbzOVIcTPfs+t0f3HnHJE8b5O
+TGk6aEZ+hJ/Om9Xeey/5eBa+I3NbuiPP/wfAAD//w==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hyperlink" Target="#'Sales by Customer'!A1"/><Relationship Id="rId3" Type="http://schemas.openxmlformats.org/officeDocument/2006/relationships/hyperlink" Target="#People!A1"/><Relationship Id="rId7" Type="http://schemas.openxmlformats.org/officeDocument/2006/relationships/hyperlink" Target="#'Sales by Manager'!A1"/><Relationship Id="rId12" Type="http://schemas.openxmlformats.org/officeDocument/2006/relationships/hyperlink" Target="#'Returns by %'!A1"/><Relationship Id="rId2" Type="http://schemas.openxmlformats.org/officeDocument/2006/relationships/hyperlink" Target="#Orders!A1"/><Relationship Id="rId1" Type="http://schemas.openxmlformats.org/officeDocument/2006/relationships/hyperlink" Target="#Dashboard!A1"/><Relationship Id="rId6" Type="http://schemas.openxmlformats.org/officeDocument/2006/relationships/hyperlink" Target="#'Sales by State'!A1"/><Relationship Id="rId11" Type="http://schemas.openxmlformats.org/officeDocument/2006/relationships/hyperlink" Target="#'Sales and Profit'!A1"/><Relationship Id="rId5" Type="http://schemas.openxmlformats.org/officeDocument/2006/relationships/hyperlink" Target="#'Sales by Region'!A1"/><Relationship Id="rId10" Type="http://schemas.openxmlformats.org/officeDocument/2006/relationships/hyperlink" Target="#'Monthly Sales by Product Cat'!A1"/><Relationship Id="rId4" Type="http://schemas.openxmlformats.org/officeDocument/2006/relationships/hyperlink" Target="#Returns!A1"/><Relationship Id="rId9" Type="http://schemas.openxmlformats.org/officeDocument/2006/relationships/hyperlink" Target="#'Monthly Sales by Segments'!A1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571498</xdr:colOff>
      <xdr:row>2</xdr:row>
      <xdr:rowOff>19049</xdr:rowOff>
    </xdr:from>
    <xdr:to>
      <xdr:col>6</xdr:col>
      <xdr:colOff>57149</xdr:colOff>
      <xdr:row>3</xdr:row>
      <xdr:rowOff>76200</xdr:rowOff>
    </xdr:to>
    <xdr:sp macro="" textlink="">
      <xdr:nvSpPr>
        <xdr:cNvPr id="2" name="Прямоугольник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D7F0A7D-1B93-DBAA-C1EC-6563FB3D2CD1}"/>
            </a:ext>
          </a:extLst>
        </xdr:cNvPr>
        <xdr:cNvSpPr/>
      </xdr:nvSpPr>
      <xdr:spPr>
        <a:xfrm>
          <a:off x="2400298" y="342899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Dashboard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4</xdr:row>
      <xdr:rowOff>152400</xdr:rowOff>
    </xdr:from>
    <xdr:to>
      <xdr:col>6</xdr:col>
      <xdr:colOff>57151</xdr:colOff>
      <xdr:row>6</xdr:row>
      <xdr:rowOff>47626</xdr:rowOff>
    </xdr:to>
    <xdr:sp macro="" textlink="">
      <xdr:nvSpPr>
        <xdr:cNvPr id="3" name="Прямоугольник 2">
          <a:hlinkClick xmlns:r="http://schemas.openxmlformats.org/officeDocument/2006/relationships" r:id="rId2"/>
          <a:extLst>
            <a:ext uri="{FF2B5EF4-FFF2-40B4-BE49-F238E27FC236}">
              <a16:creationId xmlns:a16="http://schemas.microsoft.com/office/drawing/2014/main" id="{1A096912-ED17-4D19-AAB2-FBD90746417F}"/>
            </a:ext>
          </a:extLst>
        </xdr:cNvPr>
        <xdr:cNvSpPr/>
      </xdr:nvSpPr>
      <xdr:spPr>
        <a:xfrm>
          <a:off x="2400300" y="800100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Orders</a:t>
          </a:r>
          <a:endParaRPr lang="ru-RU" sz="1200"/>
        </a:p>
      </xdr:txBody>
    </xdr:sp>
    <xdr:clientData/>
  </xdr:twoCellAnchor>
  <xdr:twoCellAnchor>
    <xdr:from>
      <xdr:col>3</xdr:col>
      <xdr:colOff>561975</xdr:colOff>
      <xdr:row>7</xdr:row>
      <xdr:rowOff>9525</xdr:rowOff>
    </xdr:from>
    <xdr:to>
      <xdr:col>6</xdr:col>
      <xdr:colOff>47626</xdr:colOff>
      <xdr:row>8</xdr:row>
      <xdr:rowOff>66676</xdr:rowOff>
    </xdr:to>
    <xdr:sp macro="" textlink="">
      <xdr:nvSpPr>
        <xdr:cNvPr id="4" name="Прямоугольник 3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CD2D994-D8A9-4C48-8086-202394A88687}"/>
            </a:ext>
          </a:extLst>
        </xdr:cNvPr>
        <xdr:cNvSpPr/>
      </xdr:nvSpPr>
      <xdr:spPr>
        <a:xfrm>
          <a:off x="2390775" y="1143000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People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9</xdr:row>
      <xdr:rowOff>19050</xdr:rowOff>
    </xdr:from>
    <xdr:to>
      <xdr:col>6</xdr:col>
      <xdr:colOff>57151</xdr:colOff>
      <xdr:row>10</xdr:row>
      <xdr:rowOff>76201</xdr:rowOff>
    </xdr:to>
    <xdr:sp macro="" textlink="">
      <xdr:nvSpPr>
        <xdr:cNvPr id="5" name="Прямоугольник 4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552DEA4B-E9BB-457D-9B76-02A8C047B49F}"/>
            </a:ext>
          </a:extLst>
        </xdr:cNvPr>
        <xdr:cNvSpPr/>
      </xdr:nvSpPr>
      <xdr:spPr>
        <a:xfrm>
          <a:off x="2400300" y="1476375"/>
          <a:ext cx="1314451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Returns</a:t>
          </a:r>
          <a:endParaRPr lang="ru-RU" sz="1200"/>
        </a:p>
      </xdr:txBody>
    </xdr:sp>
    <xdr:clientData/>
  </xdr:twoCellAnchor>
  <xdr:twoCellAnchor>
    <xdr:from>
      <xdr:col>4</xdr:col>
      <xdr:colOff>9525</xdr:colOff>
      <xdr:row>15</xdr:row>
      <xdr:rowOff>0</xdr:rowOff>
    </xdr:from>
    <xdr:to>
      <xdr:col>6</xdr:col>
      <xdr:colOff>0</xdr:colOff>
      <xdr:row>16</xdr:row>
      <xdr:rowOff>57151</xdr:rowOff>
    </xdr:to>
    <xdr:sp macro="" textlink="">
      <xdr:nvSpPr>
        <xdr:cNvPr id="6" name="Прямоугольник 5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6D7FE04-07C9-4A32-A903-90F757C7A801}"/>
            </a:ext>
          </a:extLst>
        </xdr:cNvPr>
        <xdr:cNvSpPr/>
      </xdr:nvSpPr>
      <xdr:spPr>
        <a:xfrm>
          <a:off x="2447925" y="2428875"/>
          <a:ext cx="1209675" cy="2190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by Region</a:t>
          </a:r>
          <a:endParaRPr lang="ru-RU" sz="1200"/>
        </a:p>
      </xdr:txBody>
    </xdr:sp>
    <xdr:clientData/>
  </xdr:twoCellAnchor>
  <xdr:twoCellAnchor>
    <xdr:from>
      <xdr:col>3</xdr:col>
      <xdr:colOff>590550</xdr:colOff>
      <xdr:row>17</xdr:row>
      <xdr:rowOff>0</xdr:rowOff>
    </xdr:from>
    <xdr:to>
      <xdr:col>6</xdr:col>
      <xdr:colOff>9525</xdr:colOff>
      <xdr:row>18</xdr:row>
      <xdr:rowOff>47625</xdr:rowOff>
    </xdr:to>
    <xdr:sp macro="" textlink="">
      <xdr:nvSpPr>
        <xdr:cNvPr id="7" name="Прямоугольник 6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70D9D403-0C36-4843-BB32-3F61CFAC0AD2}"/>
            </a:ext>
          </a:extLst>
        </xdr:cNvPr>
        <xdr:cNvSpPr/>
      </xdr:nvSpPr>
      <xdr:spPr>
        <a:xfrm>
          <a:off x="2419350" y="2752725"/>
          <a:ext cx="1247775" cy="20955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</a:t>
          </a:r>
          <a:r>
            <a:rPr lang="en-US" sz="1200" baseline="0"/>
            <a:t> by State</a:t>
          </a:r>
          <a:endParaRPr lang="ru-RU" sz="1200"/>
        </a:p>
      </xdr:txBody>
    </xdr:sp>
    <xdr:clientData/>
  </xdr:twoCellAnchor>
  <xdr:twoCellAnchor>
    <xdr:from>
      <xdr:col>3</xdr:col>
      <xdr:colOff>581026</xdr:colOff>
      <xdr:row>19</xdr:row>
      <xdr:rowOff>0</xdr:rowOff>
    </xdr:from>
    <xdr:to>
      <xdr:col>6</xdr:col>
      <xdr:colOff>47626</xdr:colOff>
      <xdr:row>20</xdr:row>
      <xdr:rowOff>47625</xdr:rowOff>
    </xdr:to>
    <xdr:sp macro="" textlink="">
      <xdr:nvSpPr>
        <xdr:cNvPr id="8" name="Прямоугольник 7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C8521497-63FE-4374-8A50-40794C11014C}"/>
            </a:ext>
          </a:extLst>
        </xdr:cNvPr>
        <xdr:cNvSpPr/>
      </xdr:nvSpPr>
      <xdr:spPr>
        <a:xfrm>
          <a:off x="2409826" y="3076575"/>
          <a:ext cx="1295400" cy="20955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by Manager</a:t>
          </a:r>
          <a:endParaRPr lang="ru-RU" sz="1200"/>
        </a:p>
      </xdr:txBody>
    </xdr:sp>
    <xdr:clientData/>
  </xdr:twoCellAnchor>
  <xdr:twoCellAnchor>
    <xdr:from>
      <xdr:col>3</xdr:col>
      <xdr:colOff>571500</xdr:colOff>
      <xdr:row>20</xdr:row>
      <xdr:rowOff>133350</xdr:rowOff>
    </xdr:from>
    <xdr:to>
      <xdr:col>6</xdr:col>
      <xdr:colOff>66675</xdr:colOff>
      <xdr:row>22</xdr:row>
      <xdr:rowOff>38100</xdr:rowOff>
    </xdr:to>
    <xdr:sp macro="" textlink="">
      <xdr:nvSpPr>
        <xdr:cNvPr id="10" name="Прямоугольник 9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C46D8DC0-836E-4C48-804A-248022AF2913}"/>
            </a:ext>
          </a:extLst>
        </xdr:cNvPr>
        <xdr:cNvSpPr/>
      </xdr:nvSpPr>
      <xdr:spPr>
        <a:xfrm>
          <a:off x="2400300" y="3371850"/>
          <a:ext cx="1323975" cy="228600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Sales</a:t>
          </a:r>
          <a:r>
            <a:rPr lang="en-US" sz="1100" baseline="0"/>
            <a:t> by </a:t>
          </a:r>
          <a:r>
            <a:rPr lang="en-US" sz="1200" baseline="0"/>
            <a:t>Customer</a:t>
          </a:r>
          <a:endParaRPr lang="ru-RU" sz="1200"/>
        </a:p>
      </xdr:txBody>
    </xdr:sp>
    <xdr:clientData/>
  </xdr:twoCellAnchor>
  <xdr:twoCellAnchor>
    <xdr:from>
      <xdr:col>3</xdr:col>
      <xdr:colOff>561975</xdr:colOff>
      <xdr:row>22</xdr:row>
      <xdr:rowOff>123824</xdr:rowOff>
    </xdr:from>
    <xdr:to>
      <xdr:col>6</xdr:col>
      <xdr:colOff>104774</xdr:colOff>
      <xdr:row>25</xdr:row>
      <xdr:rowOff>123825</xdr:rowOff>
    </xdr:to>
    <xdr:sp macro="" textlink="">
      <xdr:nvSpPr>
        <xdr:cNvPr id="11" name="Прямоугольник 1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2EE495A1-BE8D-4E0F-9CD2-2A81FFD5AA30}"/>
            </a:ext>
          </a:extLst>
        </xdr:cNvPr>
        <xdr:cNvSpPr/>
      </xdr:nvSpPr>
      <xdr:spPr>
        <a:xfrm>
          <a:off x="2390775" y="3686174"/>
          <a:ext cx="1371599" cy="4857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Monthly Sales by Segment</a:t>
          </a:r>
          <a:endParaRPr lang="ru-RU" sz="1200"/>
        </a:p>
      </xdr:txBody>
    </xdr:sp>
    <xdr:clientData/>
  </xdr:twoCellAnchor>
  <xdr:twoCellAnchor>
    <xdr:from>
      <xdr:col>3</xdr:col>
      <xdr:colOff>561974</xdr:colOff>
      <xdr:row>26</xdr:row>
      <xdr:rowOff>66675</xdr:rowOff>
    </xdr:from>
    <xdr:to>
      <xdr:col>6</xdr:col>
      <xdr:colOff>95249</xdr:colOff>
      <xdr:row>29</xdr:row>
      <xdr:rowOff>66676</xdr:rowOff>
    </xdr:to>
    <xdr:sp macro="" textlink="">
      <xdr:nvSpPr>
        <xdr:cNvPr id="12" name="Прямоугольник 11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D0E38ECC-EC6B-41B3-A1A5-03CC785D4513}"/>
            </a:ext>
          </a:extLst>
        </xdr:cNvPr>
        <xdr:cNvSpPr/>
      </xdr:nvSpPr>
      <xdr:spPr>
        <a:xfrm>
          <a:off x="2390774" y="4276725"/>
          <a:ext cx="1362075" cy="485776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Monthly Sales by Product Category</a:t>
          </a:r>
          <a:endParaRPr lang="ru-RU" sz="1200"/>
        </a:p>
      </xdr:txBody>
    </xdr:sp>
    <xdr:clientData/>
  </xdr:twoCellAnchor>
  <xdr:twoCellAnchor>
    <xdr:from>
      <xdr:col>3</xdr:col>
      <xdr:colOff>600075</xdr:colOff>
      <xdr:row>13</xdr:row>
      <xdr:rowOff>0</xdr:rowOff>
    </xdr:from>
    <xdr:to>
      <xdr:col>6</xdr:col>
      <xdr:colOff>0</xdr:colOff>
      <xdr:row>14</xdr:row>
      <xdr:rowOff>57150</xdr:rowOff>
    </xdr:to>
    <xdr:sp macro="" textlink="">
      <xdr:nvSpPr>
        <xdr:cNvPr id="16" name="Прямоугольник 15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CE009FD-E922-4F74-A233-17B22215D63C}"/>
            </a:ext>
          </a:extLst>
        </xdr:cNvPr>
        <xdr:cNvSpPr/>
      </xdr:nvSpPr>
      <xdr:spPr>
        <a:xfrm>
          <a:off x="2428875" y="2105025"/>
          <a:ext cx="1228725" cy="219075"/>
        </a:xfrm>
        <a:prstGeom prst="rect">
          <a:avLst/>
        </a:prstGeom>
        <a:ln cap="rnd">
          <a:solidFill>
            <a:schemeClr val="accent6">
              <a:shade val="50000"/>
            </a:schemeClr>
          </a:solidFill>
        </a:ln>
        <a:effectLst>
          <a:softEdge rad="0"/>
        </a:effectLst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Sales and Profit</a:t>
          </a:r>
          <a:endParaRPr lang="ru-RU" sz="1200"/>
        </a:p>
      </xdr:txBody>
    </xdr:sp>
    <xdr:clientData/>
  </xdr:twoCellAnchor>
  <xdr:twoCellAnchor>
    <xdr:from>
      <xdr:col>3</xdr:col>
      <xdr:colOff>552450</xdr:colOff>
      <xdr:row>30</xdr:row>
      <xdr:rowOff>19050</xdr:rowOff>
    </xdr:from>
    <xdr:to>
      <xdr:col>6</xdr:col>
      <xdr:colOff>66675</xdr:colOff>
      <xdr:row>31</xdr:row>
      <xdr:rowOff>104775</xdr:rowOff>
    </xdr:to>
    <xdr:sp macro="" textlink="">
      <xdr:nvSpPr>
        <xdr:cNvPr id="17" name="Прямоугольник 16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B1F65535-26C2-8BC5-5060-18EC274FE3E9}"/>
            </a:ext>
          </a:extLst>
        </xdr:cNvPr>
        <xdr:cNvSpPr/>
      </xdr:nvSpPr>
      <xdr:spPr>
        <a:xfrm>
          <a:off x="2381250" y="4876800"/>
          <a:ext cx="1343025" cy="247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Returns</a:t>
          </a:r>
          <a:r>
            <a:rPr lang="en-US" sz="1100" baseline="0"/>
            <a:t> by %</a:t>
          </a:r>
          <a:endParaRPr lang="ru-RU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1419225</xdr:colOff>
      <xdr:row>36</xdr:row>
      <xdr:rowOff>47625</xdr:rowOff>
    </xdr:from>
    <xdr:to>
      <xdr:col>5</xdr:col>
      <xdr:colOff>104774</xdr:colOff>
      <xdr:row>54</xdr:row>
      <xdr:rowOff>38101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3AF95F8-CB8E-460C-B439-93240CB1F4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257175</xdr:colOff>
      <xdr:row>55</xdr:row>
      <xdr:rowOff>19049</xdr:rowOff>
    </xdr:from>
    <xdr:to>
      <xdr:col>18</xdr:col>
      <xdr:colOff>123829</xdr:colOff>
      <xdr:row>89</xdr:row>
      <xdr:rowOff>85726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6" name="Диаграмма 5">
              <a:extLst>
                <a:ext uri="{FF2B5EF4-FFF2-40B4-BE49-F238E27FC236}">
                  <a16:creationId xmlns:a16="http://schemas.microsoft.com/office/drawing/2014/main" id="{77C0F731-7EC0-4A60-86B1-7641CF0294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39300" y="9667874"/>
              <a:ext cx="9505954" cy="557212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>
    <xdr:from>
      <xdr:col>1</xdr:col>
      <xdr:colOff>933450</xdr:colOff>
      <xdr:row>76</xdr:row>
      <xdr:rowOff>9525</xdr:rowOff>
    </xdr:from>
    <xdr:to>
      <xdr:col>4</xdr:col>
      <xdr:colOff>90489</xdr:colOff>
      <xdr:row>94</xdr:row>
      <xdr:rowOff>19051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2262F5C9-4CDC-46AE-97C2-F51FA4D63B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1962150</xdr:colOff>
      <xdr:row>55</xdr:row>
      <xdr:rowOff>0</xdr:rowOff>
    </xdr:from>
    <xdr:to>
      <xdr:col>4</xdr:col>
      <xdr:colOff>76200</xdr:colOff>
      <xdr:row>74</xdr:row>
      <xdr:rowOff>66675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A98F160C-C489-436A-A22F-22B630BC70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1733551</xdr:colOff>
      <xdr:row>16</xdr:row>
      <xdr:rowOff>57150</xdr:rowOff>
    </xdr:from>
    <xdr:to>
      <xdr:col>13</xdr:col>
      <xdr:colOff>38100</xdr:colOff>
      <xdr:row>36</xdr:row>
      <xdr:rowOff>19050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A3608770-82F3-4474-A187-2E39C411D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0</xdr:col>
      <xdr:colOff>0</xdr:colOff>
      <xdr:row>15</xdr:row>
      <xdr:rowOff>123825</xdr:rowOff>
    </xdr:from>
    <xdr:to>
      <xdr:col>1</xdr:col>
      <xdr:colOff>819150</xdr:colOff>
      <xdr:row>22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0" name="Segment">
              <a:extLst>
                <a:ext uri="{FF2B5EF4-FFF2-40B4-BE49-F238E27FC236}">
                  <a16:creationId xmlns:a16="http://schemas.microsoft.com/office/drawing/2014/main" id="{9410355C-276E-EA92-D0B6-4FF2FE20215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eg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295650"/>
              <a:ext cx="2895600" cy="11334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1476375</xdr:colOff>
      <xdr:row>7</xdr:row>
      <xdr:rowOff>28575</xdr:rowOff>
    </xdr:from>
    <xdr:to>
      <xdr:col>3</xdr:col>
      <xdr:colOff>1285875</xdr:colOff>
      <xdr:row>14</xdr:row>
      <xdr:rowOff>66675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5" name="Order Date">
              <a:extLst>
                <a:ext uri="{FF2B5EF4-FFF2-40B4-BE49-F238E27FC236}">
                  <a16:creationId xmlns:a16="http://schemas.microsoft.com/office/drawing/2014/main" id="{5E750342-780F-2998-84F3-2B1EA94814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52825" y="1905000"/>
              <a:ext cx="5314950" cy="11715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Временная шкала: работает в Excel 2013 и более поздних версиях. Не перемещайте ее и не изменяйте ее размер.</a:t>
              </a:r>
            </a:p>
          </xdr:txBody>
        </xdr:sp>
      </mc:Fallback>
    </mc:AlternateContent>
    <xdr:clientData/>
  </xdr:twoCellAnchor>
  <xdr:twoCellAnchor>
    <xdr:from>
      <xdr:col>1</xdr:col>
      <xdr:colOff>1390650</xdr:colOff>
      <xdr:row>16</xdr:row>
      <xdr:rowOff>28575</xdr:rowOff>
    </xdr:from>
    <xdr:to>
      <xdr:col>3</xdr:col>
      <xdr:colOff>1495425</xdr:colOff>
      <xdr:row>35</xdr:row>
      <xdr:rowOff>95250</xdr:rowOff>
    </xdr:to>
    <xdr:graphicFrame macro="">
      <xdr:nvGraphicFramePr>
        <xdr:cNvPr id="16" name="Диаграмма 15">
          <a:extLst>
            <a:ext uri="{FF2B5EF4-FFF2-40B4-BE49-F238E27FC236}">
              <a16:creationId xmlns:a16="http://schemas.microsoft.com/office/drawing/2014/main" id="{8C7E04C8-DBB1-4468-84C6-A9EA0F9BF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247650</xdr:colOff>
      <xdr:row>36</xdr:row>
      <xdr:rowOff>38099</xdr:rowOff>
    </xdr:from>
    <xdr:to>
      <xdr:col>11</xdr:col>
      <xdr:colOff>219075</xdr:colOff>
      <xdr:row>54</xdr:row>
      <xdr:rowOff>47624</xdr:rowOff>
    </xdr:to>
    <xdr:graphicFrame macro="">
      <xdr:nvGraphicFramePr>
        <xdr:cNvPr id="17" name="Диаграмма 16">
          <a:extLst>
            <a:ext uri="{FF2B5EF4-FFF2-40B4-BE49-F238E27FC236}">
              <a16:creationId xmlns:a16="http://schemas.microsoft.com/office/drawing/2014/main" id="{6251BA7F-2AA3-4C39-84C5-B6DB080736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0</xdr:col>
      <xdr:colOff>1371600</xdr:colOff>
      <xdr:row>36</xdr:row>
      <xdr:rowOff>114300</xdr:rowOff>
    </xdr:from>
    <xdr:to>
      <xdr:col>1</xdr:col>
      <xdr:colOff>1123950</xdr:colOff>
      <xdr:row>51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8" name="Sub-Category">
              <a:extLst>
                <a:ext uri="{FF2B5EF4-FFF2-40B4-BE49-F238E27FC236}">
                  <a16:creationId xmlns:a16="http://schemas.microsoft.com/office/drawing/2014/main" id="{8420B5AD-8538-97C4-7EE8-FFFAB3CAC6B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ub-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71600" y="66865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36</xdr:row>
      <xdr:rowOff>133350</xdr:rowOff>
    </xdr:from>
    <xdr:to>
      <xdr:col>0</xdr:col>
      <xdr:colOff>1362074</xdr:colOff>
      <xdr:row>51</xdr:row>
      <xdr:rowOff>85725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0" name="Category">
              <a:extLst>
                <a:ext uri="{FF2B5EF4-FFF2-40B4-BE49-F238E27FC236}">
                  <a16:creationId xmlns:a16="http://schemas.microsoft.com/office/drawing/2014/main" id="{DC81F0D6-19FE-100A-6CD7-6450CFCCF3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6705600"/>
              <a:ext cx="1362074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0</xdr:colOff>
      <xdr:row>54</xdr:row>
      <xdr:rowOff>85725</xdr:rowOff>
    </xdr:from>
    <xdr:to>
      <xdr:col>0</xdr:col>
      <xdr:colOff>1828800</xdr:colOff>
      <xdr:row>69</xdr:row>
      <xdr:rowOff>38100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1" name="Region">
              <a:extLst>
                <a:ext uri="{FF2B5EF4-FFF2-40B4-BE49-F238E27FC236}">
                  <a16:creationId xmlns:a16="http://schemas.microsoft.com/office/drawing/2014/main" id="{1C9E9DF5-6F85-F06D-00B3-F1D567C1074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72625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9525</xdr:colOff>
      <xdr:row>54</xdr:row>
      <xdr:rowOff>114300</xdr:rowOff>
    </xdr:from>
    <xdr:to>
      <xdr:col>1</xdr:col>
      <xdr:colOff>1838325</xdr:colOff>
      <xdr:row>69</xdr:row>
      <xdr:rowOff>66675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2" name="State">
              <a:extLst>
                <a:ext uri="{FF2B5EF4-FFF2-40B4-BE49-F238E27FC236}">
                  <a16:creationId xmlns:a16="http://schemas.microsoft.com/office/drawing/2014/main" id="{71DDFE78-8692-5A3E-74D0-07AF0A3341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t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85975" y="960120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76200</xdr:colOff>
      <xdr:row>76</xdr:row>
      <xdr:rowOff>0</xdr:rowOff>
    </xdr:from>
    <xdr:to>
      <xdr:col>0</xdr:col>
      <xdr:colOff>1905000</xdr:colOff>
      <xdr:row>90</xdr:row>
      <xdr:rowOff>114300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3" name="Person">
              <a:extLst>
                <a:ext uri="{FF2B5EF4-FFF2-40B4-BE49-F238E27FC236}">
                  <a16:creationId xmlns:a16="http://schemas.microsoft.com/office/drawing/2014/main" id="{9CC9F8F2-48B6-1753-A75E-6289EF39883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ers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13049250"/>
              <a:ext cx="1828800" cy="2381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104774</xdr:colOff>
      <xdr:row>4</xdr:row>
      <xdr:rowOff>142875</xdr:rowOff>
    </xdr:from>
    <xdr:to>
      <xdr:col>14</xdr:col>
      <xdr:colOff>28574</xdr:colOff>
      <xdr:row>24</xdr:row>
      <xdr:rowOff>47625</xdr:rowOff>
    </xdr:to>
    <xdr:graphicFrame macro="">
      <xdr:nvGraphicFramePr>
        <xdr:cNvPr id="3" name="Диаграмма 2">
          <a:extLst>
            <a:ext uri="{FF2B5EF4-FFF2-40B4-BE49-F238E27FC236}">
              <a16:creationId xmlns:a16="http://schemas.microsoft.com/office/drawing/2014/main" id="{E617EFD5-F3D9-D72E-A9B4-B4002C1FB0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433387</xdr:colOff>
      <xdr:row>2</xdr:row>
      <xdr:rowOff>85725</xdr:rowOff>
    </xdr:from>
    <xdr:to>
      <xdr:col>14</xdr:col>
      <xdr:colOff>342901</xdr:colOff>
      <xdr:row>20</xdr:row>
      <xdr:rowOff>95251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0254D5D-11AF-4161-A4AF-BBDEC1C212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333371</xdr:colOff>
      <xdr:row>4</xdr:row>
      <xdr:rowOff>19048</xdr:rowOff>
    </xdr:from>
    <xdr:to>
      <xdr:col>22</xdr:col>
      <xdr:colOff>57150</xdr:colOff>
      <xdr:row>39</xdr:row>
      <xdr:rowOff>47625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6FBFBD3E-0810-7970-BAF7-D841251BA79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76746" y="666748"/>
              <a:ext cx="9696454" cy="569595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95249</xdr:colOff>
      <xdr:row>2</xdr:row>
      <xdr:rowOff>123825</xdr:rowOff>
    </xdr:from>
    <xdr:to>
      <xdr:col>20</xdr:col>
      <xdr:colOff>304799</xdr:colOff>
      <xdr:row>19</xdr:row>
      <xdr:rowOff>114300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C5D2DEB7-D753-B6B9-0BE4-F875A1B50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638175</xdr:colOff>
      <xdr:row>1</xdr:row>
      <xdr:rowOff>66674</xdr:rowOff>
    </xdr:from>
    <xdr:to>
      <xdr:col>13</xdr:col>
      <xdr:colOff>533399</xdr:colOff>
      <xdr:row>20</xdr:row>
      <xdr:rowOff>152400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76C03E80-5781-4BB3-831C-80F71086AD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228601</xdr:colOff>
      <xdr:row>3</xdr:row>
      <xdr:rowOff>38100</xdr:rowOff>
    </xdr:from>
    <xdr:to>
      <xdr:col>13</xdr:col>
      <xdr:colOff>161925</xdr:colOff>
      <xdr:row>17</xdr:row>
      <xdr:rowOff>123825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A9E16F17-1663-024D-7F51-2C9D54053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104774</xdr:colOff>
      <xdr:row>4</xdr:row>
      <xdr:rowOff>142875</xdr:rowOff>
    </xdr:from>
    <xdr:to>
      <xdr:col>14</xdr:col>
      <xdr:colOff>28574</xdr:colOff>
      <xdr:row>24</xdr:row>
      <xdr:rowOff>47625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2432F59-99F7-446F-8871-F6819F3802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vanov Ivan" refreshedDate="45052.737617013889" createdVersion="8" refreshedVersion="8" recordCount="9994" xr:uid="{00000000-000A-0000-FFFF-FFFF15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6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 count="793">
        <s v="Claire Gute"/>
        <s v="Darrin Van Huff"/>
        <s v="Sean O'Donnell"/>
        <s v="Brosina Hoffman"/>
        <s v="Andrew Allen"/>
        <s v="Irene Maddox"/>
        <s v="Harold Pawlan"/>
        <s v="Pete Kriz"/>
        <s v="Alejandro Grove"/>
        <s v="Zuschuss Donatelli"/>
        <s v="Ken Black"/>
        <s v="Sandra Flanagan"/>
        <s v="Emily Burns"/>
        <s v="Eric Hoffmann"/>
        <s v="Tracy Blumstein"/>
        <s v="Matt Abelman"/>
        <s v="Gene Hale"/>
        <s v="Steve Nguyen"/>
        <s v="Linda Cazamias"/>
        <s v="Ruben Ausman"/>
        <s v="Erin Smith"/>
        <s v="Odella Nelson"/>
        <s v="Patrick O'Donnell"/>
        <s v="Lena Hernandez"/>
        <s v="Darren Powers"/>
        <s v="Janet Molinari"/>
        <s v="Ted Butterfield"/>
        <s v="Kunst Miller"/>
        <s v="Paul Stevenson"/>
        <s v="Brendan Sweed"/>
        <s v="Karen Daniels"/>
        <s v="Henry MacAllister"/>
        <s v="Joel Eaton"/>
        <s v="Ken Brennan"/>
        <s v="Stewart Carmichael"/>
        <s v="Duane Noonan"/>
        <s v="Julie Creighton"/>
        <s v="Christopher Schild"/>
        <s v="Paul Gonzalez"/>
        <s v="Gary Mitchum"/>
        <s v="Jim Sink"/>
        <s v="Karl Braun"/>
        <s v="Roger Barcio"/>
        <s v="Parhena Norris"/>
        <s v="Katherine Ducich"/>
        <s v="Elpida Rittenbach"/>
        <s v="Rick Bensley"/>
        <s v="Gary Zandusky"/>
        <s v="Lena Cacioppo"/>
        <s v="Janet Martin"/>
        <s v="Pete Armstrong"/>
        <s v="Cynthia Voltz"/>
        <s v="Clay Ludtke"/>
        <s v="Ryan Crowe"/>
        <s v="Dave Kipp"/>
        <s v="Greg Guthrie"/>
        <s v="Steven Cartwright"/>
        <s v="Alan Dominguez"/>
        <s v="Philip Fox"/>
        <s v="Troy Staebel"/>
        <s v="Lindsay Shagiari"/>
        <s v="Dorothy Wardle"/>
        <s v="Lena Creighton"/>
        <s v="Jonathan Doherty"/>
        <s v="Sally Hughsby"/>
        <s v="Sandra Glassco"/>
        <s v="Helen Andreada"/>
        <s v="Maureen Gastineau"/>
        <s v="Justin Ellison"/>
        <s v="Tamara Willingham"/>
        <s v="Stephanie Phelps"/>
        <s v="Neil Knudson"/>
        <s v="Dave Brooks"/>
        <s v="Nora Paige"/>
        <s v="Ted Trevino"/>
        <s v="Eric Murdock"/>
        <s v="Ruben Dartt"/>
        <s v="Max Jones"/>
        <s v="Becky Martin"/>
        <s v="Chad Sievert"/>
        <s v="Jennifer Braxton"/>
        <s v="Shirley Jackson"/>
        <s v="Jim Kriz"/>
        <s v="David Kendrick"/>
        <s v="Robert Marley"/>
        <s v="Sally Knutson"/>
        <s v="Frank Merwin"/>
        <s v="Alice McCarthy"/>
        <s v="Mark Packer"/>
        <s v="Mary Zewe"/>
        <s v="Cassandra Brandow"/>
        <s v="Valerie Mitchum"/>
        <s v="Fred Hopkins"/>
        <s v="Maria Bertelson"/>
        <s v="Bruce Stewart"/>
        <s v="Logan Currie"/>
        <s v="Heather Kirkland"/>
        <s v="Laurel Elliston"/>
        <s v="Joseph Holt"/>
        <s v="Michael Stewart"/>
        <s v="Victoria Wilson"/>
        <s v="Jonathan Howell"/>
        <s v="Joni Blumstein"/>
        <s v="David Smith"/>
        <s v="Valerie Dominguez"/>
        <s v="Erin Ashbrook"/>
        <s v="David Bremer"/>
        <s v="Ken Lonsdale"/>
        <s v="Dianna Wilson"/>
        <s v="Logan Haushalter"/>
        <s v="Kelly Collister"/>
        <s v="Delfina Latchford"/>
        <s v="Dan Reichenbach"/>
        <s v="Craig Carreira"/>
        <s v="Dorris liebe"/>
        <s v="Sean Braxton"/>
        <s v="Roy Collins"/>
        <s v="Alan Hwang"/>
        <s v="Claudia Bergmann"/>
        <s v="Christine Abelman"/>
        <s v="Kristen Hastings"/>
        <s v="Barry Blumstein"/>
        <s v="Andrew Gjertsen"/>
        <s v="Jas O'Carroll"/>
        <s v="Alan Haines"/>
        <s v="Nick Zandusky"/>
        <s v="Kelly Lampkin"/>
        <s v="Alan Schoenberger"/>
        <s v="Corey Roper"/>
        <s v="Shahid Hopkins"/>
        <s v="Ben Peterman"/>
        <s v="Thomas Seio"/>
        <s v="Andy Gerbode"/>
        <s v="Sung Pak"/>
        <s v="Nathan Mautz"/>
        <s v="Frank Atkinson"/>
        <s v="Grace Kelly"/>
        <s v="Don Jones"/>
        <s v="Patrick O'Brill"/>
        <s v="John Lucas"/>
        <s v="Doug Bickford"/>
        <s v="Alyssa Crouse"/>
        <s v="Clay Cheatham"/>
        <s v="Tamara Dahlen"/>
        <s v="Adam Bellavance"/>
        <s v="Jeremy Lonsdale"/>
        <s v="Victoria Brennan"/>
        <s v="Katrina Willman"/>
        <s v="Julia Dunbar"/>
        <s v="Michael Kennedy"/>
        <s v="Guy Thornton"/>
        <s v="Arthur Gainer"/>
        <s v="Muhammed MacIntyre"/>
        <s v="Allen Rosenblatt"/>
        <s v="Russell Applegate"/>
        <s v="Alejandro Savely"/>
        <s v="Laura Armstrong"/>
        <s v="Denny Ordway"/>
        <s v="Dean Katz"/>
        <s v="Nathan Gelder"/>
        <s v="Mike Vittorini"/>
        <s v="Jack Garza"/>
        <s v="Bart Pistole"/>
        <s v="Victor Preis"/>
        <s v="Saphhira Shifley"/>
        <s v="Anna Gayman"/>
        <s v="Luke Foster"/>
        <s v="Roy Französisch"/>
        <s v="Keith Herrera"/>
        <s v="Kimberly Carter"/>
        <s v="Caroline Jumper"/>
        <s v="Philip Brown"/>
        <s v="Michael Paige"/>
        <s v="Natalie Fritzler"/>
        <s v="Shirley Daniels"/>
        <s v="Ken Heidel"/>
        <s v="Ross Baird"/>
        <s v="Mike Kennedy"/>
        <s v="Philisse Overcash"/>
        <s v="Brenda Bowman"/>
        <s v="Troy Blackwell"/>
        <s v="Raymond Buch"/>
        <s v="Ed Braxton"/>
        <s v="Sanjit Chand"/>
        <s v="Tanja Norvell"/>
        <s v="Joni Sundaresam"/>
        <s v="Maya Herman"/>
        <s v="Jeremy Pistek"/>
        <s v="Jeremy Ellison"/>
        <s v="John Grady"/>
        <s v="Xylona Preis"/>
        <s v="Erin Mull"/>
        <s v="Michelle Tran"/>
        <s v="Sue Ann Reed"/>
        <s v="Carl Weiss"/>
        <s v="Astrea Jones"/>
        <s v="Sonia Sunley"/>
        <s v="Rose O'Brian"/>
        <s v="Maribeth Dona"/>
        <s v="Maribeth Yedwab"/>
        <s v="Christopher Martinez"/>
        <s v="Lynn Smith"/>
        <s v="Bradley Nguyen"/>
        <s v="Dean Braden"/>
        <s v="Matt Connell"/>
        <s v="Brian Dahlen"/>
        <s v="Patricia Hirasaki"/>
        <s v="Mike Gockenbach"/>
        <s v="Karen Bern"/>
        <s v="Jasper Cacioppo"/>
        <s v="Rob Lucas"/>
        <s v="Allen Armold"/>
        <s v="Emily Phan"/>
        <s v="Darren Koutras"/>
        <s v="Bradley Drucker"/>
        <s v="Liz MacKendrick"/>
        <s v="Adrian Shami"/>
        <s v="Bill Donatelli"/>
        <s v="Greg Tran"/>
        <s v="Ashley Jarboe"/>
        <s v="Olvera Toch"/>
        <s v="Liz Pelletier"/>
        <s v="Cynthia Arntzen"/>
        <s v="Jeremy Farry"/>
        <s v="Frank Preis"/>
        <s v="Ellis Ballard"/>
        <s v="Jennifer Ferguson"/>
        <s v="Sarah Foster"/>
        <s v="Trudy Glocke"/>
        <s v="Carlos Soltero"/>
        <s v="Charles Crestani"/>
        <s v="Dianna Vittorini"/>
        <s v="Bruce Degenhardt"/>
        <s v="Zuschuss Carroll"/>
        <s v="Melanie Seite"/>
        <s v="Lena Radford"/>
        <s v="Theone Pippenger"/>
        <s v="Chloris Kastensmidt"/>
        <s v="Alan Shonely"/>
        <s v="Andrew Roberts"/>
        <s v="Nona Balk"/>
        <s v="Giulietta Dortch"/>
        <s v="Clytie Kelty"/>
        <s v="Nat Gilpin"/>
        <s v="Christina Anderson"/>
        <s v="Sylvia Foulston"/>
        <s v="Meg O'Connel"/>
        <s v="Annie Thurman"/>
        <s v="Fred McMath"/>
        <s v="Denny Joy"/>
        <s v="Max Engle"/>
        <s v="Justin Deggeller"/>
        <s v="John Lee"/>
        <s v="Sean Christensen"/>
        <s v="Chuck Clark"/>
        <s v="Anthony Rawles"/>
        <s v="Steven Roelle"/>
        <s v="Craig Reiter"/>
        <s v="Eugene Hildebrand"/>
        <s v="Sibella Parks"/>
        <s v="Tiffany House"/>
        <s v="Resi Pölking"/>
        <s v="Rob Beeghly"/>
        <s v="Carol Darley"/>
        <s v="Doug Jacobs"/>
        <s v="Grant Thornton"/>
        <s v="Michael Chen"/>
        <s v="Ralph Arnett"/>
        <s v="Naresj Patel"/>
        <s v="Alan Barnes"/>
        <s v="Jesus Ocampo"/>
        <s v="Jay Kimmel"/>
        <s v="Brad Norvell"/>
        <s v="David Philippe"/>
        <s v="Tracy Hopkins"/>
        <s v="Arthur Prichep"/>
        <s v="Roland Schwarz"/>
        <s v="Seth Vernon"/>
        <s v="Christine Kargatis"/>
        <s v="Ross DeVincentis"/>
        <s v="Mathew Reese"/>
        <s v="Steve Chapman"/>
        <s v="Jay Fein"/>
        <s v="Emily Grady"/>
        <s v="Darrin Sayre"/>
        <s v="Phillina Ober"/>
        <s v="Sung Shariari"/>
        <s v="Peter Bühler"/>
        <s v="Roland Fjeld"/>
        <s v="Yoseph Carroll"/>
        <s v="Debra Catini"/>
        <s v="Christine Phan"/>
        <s v="Barry Französisch"/>
        <s v="Lisa Hazard"/>
        <s v="Chris Selesnick"/>
        <s v="Anthony Johnson"/>
        <s v="Benjamin Venier"/>
        <s v="Dan Lawera"/>
        <s v="Bryan Mills"/>
        <s v="Liz Thompson"/>
        <s v="Joe Kamberova"/>
        <s v="Erica Smith"/>
        <s v="Rick Hansen"/>
        <s v="Carlos Daly"/>
        <s v="Helen Wasserman"/>
        <s v="Mike Caudle"/>
        <s v="Gary McGarr"/>
        <s v="Pauline Johnson"/>
        <s v="Bart Watters"/>
        <s v="Toby Ritter"/>
        <s v="Patrick Gardner"/>
        <s v="James Lanier"/>
        <s v="Brian Moss"/>
        <s v="Eudokia Martin"/>
        <s v="Art Foster"/>
        <s v="Guy Armstrong"/>
        <s v="Cyma Kinney"/>
        <s v="Dave Poirier"/>
        <s v="Berenike Kampe"/>
        <s v="Sanjit Jacobs"/>
        <s v="Chuck Magee"/>
        <s v="Anthony Jacobs"/>
        <s v="Linda Southworth"/>
        <s v="Guy Phonely"/>
        <s v="Paul Knutson"/>
        <s v="Sally Matthias"/>
        <s v="Anthony Garverick"/>
        <s v="Peter McVee"/>
        <s v="Lauren Leatherbury"/>
        <s v="Jill Stevenson"/>
        <s v="Ed Ludwig"/>
        <s v="Pamela Coakley"/>
        <s v="Hunter Lopez"/>
        <s v="Maribeth Schnelling"/>
        <s v="George Bell"/>
        <s v="Justin Ritter"/>
        <s v="Bill Eplett"/>
        <s v="Sample Company A"/>
        <s v="Rob Williams"/>
        <s v="Sanjit Engle"/>
        <s v="Adam Hart"/>
        <s v="Jessica Myrick"/>
        <s v="Joel Jenkins"/>
        <s v="Ralph Kennedy"/>
        <s v="Catherine Glotzbach"/>
        <s v="Rachel Payne"/>
        <s v="Karen Carlisle"/>
        <s v="Katherine Hughes"/>
        <s v="Greg Hansen"/>
        <s v="Scott Williamson"/>
        <s v="Joseph Airdo"/>
        <s v="Daniel Lacy"/>
        <s v="Lindsay Williams"/>
        <s v="Thomas Brumley"/>
        <s v="Bryan Spruell"/>
        <s v="Robert Waldorf"/>
        <s v="Tracy Zic"/>
        <s v="Ann Steele"/>
        <s v="Toby Swindell"/>
        <s v="Sara Luxemburg"/>
        <s v="Mitch Willingham"/>
        <s v="Rob Dowd"/>
        <s v="Ryan Akin"/>
        <s v="Meg Tillman"/>
        <s v="Vivek Gonzalez"/>
        <s v="John Stevenson"/>
        <s v="Kalyca Meade"/>
        <s v="Hallie Redmond"/>
        <s v="Deanra Eno"/>
        <s v="Allen Goldenen"/>
        <s v="Jennifer Jackson"/>
        <s v="Jennifer Halladay"/>
        <s v="Robert Dilbeck"/>
        <s v="Mary O'Rourke"/>
        <s v="Noel Staavos"/>
        <s v="Deirdre Greer"/>
        <s v="Nicole Fjeld"/>
        <s v="Matthew Grinstein"/>
        <s v="Theresa Swint"/>
        <s v="Brian DeCherney"/>
        <s v="Charles McCrossin"/>
        <s v="Skye Norling"/>
        <s v="Erica Hernandez"/>
        <s v="Frank Olsen"/>
        <s v="Maurice Satty"/>
        <s v="Chad Cunningham"/>
        <s v="Don Weiss"/>
        <s v="Bill Tyler"/>
        <s v="Craig Yedwab"/>
        <s v="Brad Thomas"/>
        <s v="Penelope Sewall"/>
        <s v="Paul Van Hugh"/>
        <s v="Neoma Murray"/>
        <s v="Dionis Lloyd"/>
        <s v="Christine Sundaresam"/>
        <s v="Frank Hawley"/>
        <s v="Nat Carroll"/>
        <s v="Alex Avila"/>
        <s v="Larry Tron"/>
        <s v="Anne Pryor"/>
        <s v="Paul MacIntyre"/>
        <s v="Alyssa Tate"/>
        <s v="Cathy Armstrong"/>
        <s v="Harold Ryan"/>
        <s v="Bradley Talbott"/>
        <s v="Larry Hughes"/>
        <s v="Steven Ward"/>
        <s v="Stefania Perrino"/>
        <s v="Ben Ferrer"/>
        <s v="Kean Thornton"/>
        <s v="Brooke Gillingham"/>
        <s v="Greg Matthias"/>
        <s v="Eva Jacobs"/>
        <s v="Nora Preis"/>
        <s v="Mick Hernandez"/>
        <s v="Jocasta Rupert"/>
        <s v="Suzanne McNair"/>
        <s v="Chris Cortes"/>
        <s v="Phillip Flathmann"/>
        <s v="Dan Campbell"/>
        <s v="Bryan Davis"/>
        <s v="Gene McClure"/>
        <s v="Todd Boyes"/>
        <s v="Justin Hirsh"/>
        <s v="Erica Bern"/>
        <s v="Quincy Jones"/>
        <s v="Tracy Collins"/>
        <s v="Chuck Sachs"/>
        <s v="Henry Goldwyn"/>
        <s v="Laurel Workman"/>
        <s v="Matt Collins"/>
        <s v="Liz Preis"/>
        <s v="Evan Bailliet"/>
        <s v="George Zrebassa"/>
        <s v="Cathy Prescott"/>
        <s v="Frank Gastineau"/>
        <s v="Lisa DeCherney"/>
        <s v="Alejandro Ballentine"/>
        <s v="Michael Nguyen"/>
        <s v="Jim Radford"/>
        <s v="Jamie Frazer"/>
        <s v="Chad McGuire"/>
        <s v="Aaron Smayling"/>
        <s v="Beth Paige"/>
        <s v="Natalie DeCherney"/>
        <s v="Larry Blacks"/>
        <s v="Kean Takahito"/>
        <s v="Harry Marie"/>
        <s v="Ann Blume"/>
        <s v="Sam Zeldin"/>
        <s v="Michael Granlund"/>
        <s v="Julie Kriz"/>
        <s v="Paul Prost"/>
        <s v="Yana Sorensen"/>
        <s v="Katherine Murray"/>
        <s v="Adrian Barton"/>
        <s v="Helen Abelman"/>
        <s v="Beth Thompson"/>
        <s v="Stuart Van"/>
        <s v="Rick Wilson"/>
        <s v="Damala Kotsonis"/>
        <s v="Shui Tom"/>
        <s v="Michael Moore"/>
        <s v="Pauline Webber"/>
        <s v="Shaun Chance"/>
        <s v="Thais Sissman"/>
        <s v="Mark Cousins"/>
        <s v="Maria Etezadi"/>
        <s v="Nicole Hansen"/>
        <s v="Mick Brown"/>
        <s v="Keith Dawkins"/>
        <s v="Katherine Nockton"/>
        <s v="Nora Pelletier"/>
        <s v="Cindy Stewart"/>
        <s v="Maxwell Schwartz"/>
        <s v="Corinna Mitchell"/>
        <s v="Corey-Lock"/>
        <s v="Todd Sumrall"/>
        <s v="Jane Waco"/>
        <s v="John Dryer"/>
        <s v="Pauline Chand"/>
        <s v="Andy Reiter"/>
        <s v="Arianne Irving"/>
        <s v="Tom Boeckenhauer"/>
        <s v="Paul Lucas"/>
        <s v="Gary Hwang"/>
        <s v="Mike Pelletier"/>
        <s v="Jim Mitchum"/>
        <s v="Carl Ludwig"/>
        <s v="Deborah Brumfield"/>
        <s v="Ivan Gibson"/>
        <s v="Bobby Odegard"/>
        <s v="Aimee Bixby"/>
        <s v="Julia West"/>
        <s v="Edward Becker"/>
        <s v="Sheri Gordon"/>
        <s v="Charlotte Melton"/>
        <s v="Anthony Witt"/>
        <s v="Mick Crebagga"/>
        <s v="Tonja Turnell"/>
        <s v="Vivek Grady"/>
        <s v="Muhammed Yedwab"/>
        <s v="Rick Duston"/>
        <s v="Dennis Pardue"/>
        <s v="Marina Lichtenstein"/>
        <s v="Jenna Caffey"/>
        <s v="James Galang"/>
        <s v="Marc Crier"/>
        <s v="Natalie Webber"/>
        <s v="Toby Braunhardt"/>
        <s v="Bill Stewart"/>
        <s v="Hilary Holden"/>
        <s v="Christina DeMoss"/>
        <s v="Thea Hendricks"/>
        <s v="Michelle Moray"/>
        <s v="Neola Schneider"/>
        <s v="Robert Barroso"/>
        <s v="Shaun Weien"/>
        <s v="Eric Barreto"/>
        <s v="Pamela Stobb"/>
        <s v="Herbert Flentye"/>
        <s v="Henia Zydlo"/>
        <s v="Cynthia Delaney"/>
        <s v="Jamie Kunitz"/>
        <s v="Filia McAdams"/>
        <s v="Emily Ducich"/>
        <s v="Dianna Arnett"/>
        <s v="Joni Wasserman"/>
        <s v="Raymond Messe"/>
        <s v="Max Ludwig"/>
        <s v="Craig Carroll"/>
        <s v="Jim Epp"/>
        <s v="Roy Phan"/>
        <s v="Thomas Boland"/>
        <s v="Brad Eason"/>
        <s v="Jill Fjeld"/>
        <s v="Phillip Breyer"/>
        <s v="Brian Thompson"/>
        <s v="Janet Lee"/>
        <s v="Cathy Hwang"/>
        <s v="Neil Ducich"/>
        <s v="Barbara Fisher"/>
        <s v="Katharine Harms"/>
        <s v="Giulietta Weimer"/>
        <s v="Noah Childs"/>
        <s v="Michelle Ellison"/>
        <s v="Benjamin Patterson"/>
        <s v="John Castell"/>
        <s v="Adam Shillingsburg"/>
        <s v="Amy Cox"/>
        <s v="Michael Dominguez"/>
        <s v="Duane Benoit"/>
        <s v="Erica Hackney"/>
        <s v="Edward Hooks"/>
        <s v="Scot Coram"/>
        <s v="Joe Elijah"/>
        <s v="Ann Chong"/>
        <s v="Joy Daniels"/>
        <s v="Christy Brittain"/>
        <s v="Joy Smith"/>
        <s v="Luke Weiss"/>
        <s v="Stuart Calhoun"/>
        <s v="Anne McFarland"/>
        <s v="Rick Huthwaite"/>
        <s v="Carol Triggs"/>
        <s v="Matt Collister"/>
        <s v="Corey Catlett"/>
        <s v="Kelly Andreada"/>
        <s v="Tamara Chand"/>
        <s v="Bart Folk"/>
        <s v="Magdelene Morse"/>
        <s v="Adrian Hane"/>
        <s v="Ben Wallace"/>
        <s v="Scot Wooten"/>
        <s v="Brian Stugart"/>
        <s v="Randy Ferguson"/>
        <s v="William Brown"/>
        <s v="Trudy Brown"/>
        <s v="Art Ferguson"/>
        <s v="Richard Bierner"/>
        <s v="Karen Ferguson"/>
        <s v="John Huston"/>
        <s v="Ivan Liston"/>
        <s v="Patrick Bzostek"/>
        <s v="Rob Haberlin"/>
        <s v="Arthur Wiediger"/>
        <s v="Maris LaWare"/>
        <s v="Dorothy Badders"/>
        <s v="Matt Hagelstein"/>
        <s v="Dennis Kane"/>
        <s v="Bobby Trafton"/>
        <s v="Denny Blanton"/>
        <s v="Toby Gnade"/>
        <s v="Barry Franz"/>
        <s v="Justin MacKendrick"/>
        <s v="Maria Zettner"/>
        <s v="Mitch Webber"/>
        <s v="Mark Van Huff"/>
        <s v="Sean Miller"/>
        <s v="Tom Prescott"/>
        <s v="Jim Karlsson"/>
        <s v="Patrick Jones"/>
        <s v="Ricardo Sperren"/>
        <s v="Susan Vittorini"/>
        <s v="Becky Castell"/>
        <s v="Elizabeth Moffitt"/>
        <s v="Brendan Murry"/>
        <s v="Kristina Nunn"/>
        <s v="Kelly Williams"/>
        <s v="Scott Cohen"/>
        <s v="Christina VanderZanden"/>
        <s v="Speros Goranitis"/>
        <s v="Tamara Manning"/>
        <s v="Eleni McCrary"/>
        <s v="Michelle Lonsdale"/>
        <s v="Clay Rozendal"/>
        <s v="Annie Zypern"/>
        <s v="Pierre Wener"/>
        <s v="Shahid Collister"/>
        <s v="Carlos Meador"/>
        <s v="Greg Maxwell"/>
        <s v="Tim Brockman"/>
        <s v="John Murray"/>
        <s v="Sonia Cooley"/>
        <s v="Luke Schmidt"/>
        <s v="Ralph Ritter"/>
        <s v="Daniel Byrd"/>
        <s v="Thomas Thornton"/>
        <s v="Lori Olson"/>
        <s v="Ken Dana"/>
        <s v="Nicole Brennan"/>
        <s v="Brian Derr"/>
        <s v="Chris McAfee"/>
        <s v="Edward Nazzal"/>
        <s v="Kean Nguyen"/>
        <s v="Bill Overfelt"/>
        <s v="Aleksandra Gannaway"/>
        <s v="Matthew Clasen"/>
        <s v="Tom Ashbrook"/>
        <s v="Jason Fortune-"/>
        <s v="Tim Taslimi"/>
        <s v="Sarah Bern"/>
        <s v="Craig Leslie"/>
        <s v="Hunter Glantz"/>
        <s v="Nancy Lomonaco"/>
        <s v="Rick Reed"/>
        <s v="Toby Carlisle"/>
        <s v="Stewart Visinsky"/>
        <s v="Bobby Elias"/>
        <s v="Steve Carroll"/>
        <s v="David Flashing"/>
        <s v="Fred Harton"/>
        <s v="MaryBeth Skach"/>
        <s v="Ritsa Hightower"/>
        <s v="George Ashbrook"/>
        <s v="Julie Prescott"/>
        <s v="Dean percer"/>
        <s v="Michael Oakman"/>
        <s v="Denise Leinenbach"/>
        <s v="Michelle Huthwaite"/>
        <s v="Daniel Raglin"/>
        <s v="Darrin Martin"/>
        <s v="Carol Adams"/>
        <s v="Anna Chung"/>
        <s v="Denise Monton"/>
        <s v="Vicky Freymann"/>
        <s v="Christopher Conant"/>
        <s v="Beth Fritzler"/>
        <s v="Harry Greene"/>
        <s v="Becky Pak"/>
        <s v="Eugene Moren"/>
        <s v="Michelle Arnett"/>
        <s v="Andy Yotov"/>
        <s v="Giulietta Baptist"/>
        <s v="Julia Barnett"/>
        <s v="Michael Grace"/>
        <s v="Sharelle Roach"/>
        <s v="Joy Bell-"/>
        <s v="Dario Medina"/>
        <s v="Tony Chapman"/>
        <s v="Sean Wendt"/>
        <s v="Richard Eichhorn"/>
        <s v="Benjamin Farhat"/>
        <s v="Katrina Bavinger"/>
        <s v="Jason Gross"/>
        <s v="Erin Creighton"/>
        <s v="Eugene Barchas"/>
        <s v="Jennifer Patt"/>
        <s v="Cari Sayre"/>
        <s v="Gary Hansen"/>
        <s v="Pete Takahito"/>
        <s v="Jack Lebron"/>
        <s v="Aaron Hawkins"/>
        <s v="Cindy Chapman"/>
        <s v="David Wiener"/>
        <s v="Sarah Jordon"/>
        <s v="Bruce Geld"/>
        <s v="Laurel Beltran"/>
        <s v="Candace McMahon"/>
        <s v="Evan Henry"/>
        <s v="Tony Sayre"/>
        <s v="Patrick Ryan"/>
        <s v="Liz Carlisle"/>
        <s v="Cindy Schnelling"/>
        <s v="Dave Hallsten"/>
        <s v="Jack O'Briant"/>
        <s v="Anna Häberlin"/>
        <s v="Heather Jas"/>
        <s v="Mark Hamilton"/>
        <s v="Russell D'Ascenzo"/>
        <s v="Sam Craven"/>
        <s v="Stephanie Ulpright"/>
        <s v="Fred Chung"/>
        <s v="Randy Bradley"/>
        <s v="Nick Crebassa"/>
        <s v="Darren Budd"/>
        <s v="Maureen Fritzler"/>
        <s v="Roland Murray"/>
        <s v="Vivian Mathis"/>
        <s v="Ed Jacobs"/>
        <s v="Nathan Cano"/>
        <s v="Lycoris Saunders"/>
        <s v="Katrina Edelman"/>
        <s v="Duane Huffman"/>
        <s v="Peter Fuller"/>
        <s v="Valerie Takahito"/>
        <s v="Maureen Gnade"/>
        <s v="Susan Pistek"/>
        <s v="Charles Sheldon"/>
        <s v="Dana Kaydos"/>
        <s v="Khloe Miller"/>
        <s v="Anna Andreadi"/>
        <s v="Dorothy Dickinson"/>
        <s v="Amy Hunt"/>
        <s v="Tracy Poddar"/>
        <s v="Eileen Kiefer"/>
        <s v="Cyra Reiten"/>
        <s v="Susan Gilcrest"/>
        <s v="Angele Hood"/>
        <s v="Neil Französisch"/>
        <s v="Bill Shonely"/>
        <s v="Stefanie Holloman"/>
        <s v="Roger Demir"/>
        <s v="Alex Grayson"/>
        <s v="Georgia Rosenberg"/>
        <s v="Vivek Sundaresam"/>
        <s v="Tony Molinari"/>
        <s v="Tom Stivers"/>
        <s v="Dennis Bolton"/>
        <s v="Nick Radford"/>
        <s v="Cari Schnelling"/>
        <s v="Monica Federle"/>
        <s v="Liz Willingham"/>
        <s v="Alex Russell"/>
        <s v="Karen Seio"/>
        <s v="Aaron Bergman"/>
        <s v="Lisa Ryan"/>
        <s v="Shahid Shariari"/>
        <s v="Jill Matthias"/>
        <s v="Jason Klamczynski"/>
        <s v="Don Miller"/>
        <s v="Muhammed Lee"/>
        <s v="Marc Harrigan"/>
        <s v="Frank Carlisle"/>
        <s v="Thea Hudgings"/>
        <s v="Juliana Krohn"/>
        <s v="Sarah Brown"/>
        <s v="Barry Gonzalez"/>
        <s v="Barry Weirich"/>
        <s v="Mitch Gastineau"/>
        <s v="Doug O'Connell"/>
        <s v="Barry Pond"/>
        <s v="Trudy Schmidt"/>
        <s v="Evan Minnotte"/>
        <s v="Anthony O'Donnell"/>
        <s v="Mark Haberlin"/>
        <s v="Shirley Schmidt"/>
        <s v="Lela Donovan"/>
        <s v="Victoria Pisteka"/>
        <s v="Theresa Coyne"/>
        <s v="Ionia McGrath"/>
        <s v="Anemone Ratner"/>
        <s v="Craig Molinari"/>
        <s v="Fred Wasserman"/>
        <s v="Lindsay Castell"/>
        <s v="Harold Engle"/>
        <s v="Brendan Dodson"/>
        <s v="Harold Dahlen"/>
        <s v="Carl Jackson"/>
        <s v="Roy Skaria"/>
        <s v="Sung Chung"/>
        <s v="Ricardo Emerson"/>
        <s v="Susan MacKendrick"/>
      </sharedItems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166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 count="12">
        <n v="0"/>
        <n v="0.45"/>
        <n v="0.2"/>
        <n v="0.8"/>
        <n v="0.3"/>
        <n v="0.5"/>
        <n v="0.7"/>
        <n v="0.6"/>
        <n v="0.32"/>
        <n v="0.1"/>
        <n v="0.4"/>
        <n v="0.15"/>
      </sharedItems>
    </cacheField>
    <cacheField name="Profit" numFmtId="166">
      <sharedItems containsSemiMixedTypes="0" containsString="0" containsNumber="1" minValue="-6599.978000000001" maxValue="8399.9759999999987" count="7545">
        <n v="41.913600000000002"/>
        <n v="219.58199999999997"/>
        <n v="6.8713999999999995"/>
        <n v="-383.03100000000006"/>
        <n v="2.5163999999999991"/>
        <n v="14.169399999999996"/>
        <n v="1.9656000000000002"/>
        <n v="90.715200000000038"/>
        <n v="5.7824999999999998"/>
        <n v="34.469999999999992"/>
        <n v="85.309199999999805"/>
        <n v="68.356800000000021"/>
        <n v="5.4432"/>
        <n v="132.59219999999993"/>
        <n v="-123.858"/>
        <n v="-3.8160000000000016"/>
        <n v="13.317599999999999"/>
        <n v="9.9899999999999949"/>
        <n v="2.4823999999999993"/>
        <n v="16.010999999999981"/>
        <n v="7.3839999999999986"/>
        <n v="5.0595999999999997"/>
        <n v="15.688400000000001"/>
        <n v="-1.0196000000000005"/>
        <n v="240.26490000000001"/>
        <n v="4.2224000000000004"/>
        <n v="11.774100000000004"/>
        <n v="-1665.0522000000001"/>
        <n v="-7.0532000000000004"/>
        <n v="15.524999999999991"/>
        <n v="1.1015999999999997"/>
        <n v="9.7091999999999885"/>
        <n v="-5.7149999999999999"/>
        <n v="3.5460000000000007"/>
        <n v="9.9467999999999979"/>
        <n v="123.47369999999989"/>
        <n v="-147.96300000000002"/>
        <n v="35.414999999999999"/>
        <n v="-46.976400000000012"/>
        <n v="-15.146999999999991"/>
        <n v="41.756399999999957"/>
        <n v="16.556399999999996"/>
        <n v="3.8939999999999912"/>
        <n v="9.5616000000000092"/>
        <n v="19.7714"/>
        <n v="8.2061999999999991"/>
        <n v="8.4783999999999935"/>
        <n v="4.9500000000000011"/>
        <n v="6.104000000000001"/>
        <n v="17.9634"/>
        <n v="35.334599999999995"/>
        <n v="2.9567999999999999"/>
        <n v="17.098099999999988"/>
        <n v="6.2566000000000006"/>
        <n v="298.68549999999999"/>
        <n v="52.139999999999986"/>
        <n v="15.552000000000001"/>
        <n v="7.0980000000000061"/>
        <n v="6.9888000000000003"/>
        <n v="3.3000000000000007"/>
        <n v="16.361999999999998"/>
        <n v="0.84"/>
        <n v="6.1512000000000011"/>
        <n v="9.3612000000000002"/>
        <n v="68.963099999999997"/>
        <n v="22.332800000000006"/>
        <n v="-15.222500000000011"/>
        <n v="111.30239999999998"/>
        <n v="62.988"/>
        <n v="35.663599999999995"/>
        <n v="1.7309999999999999"/>
        <n v="8.7629999999999999"/>
        <n v="-114.39120000000003"/>
        <n v="1.2129999999999974"/>
        <n v="-18.196000000000002"/>
        <n v="-1.9344000000000006"/>
        <n v="-5.8248000000000015"/>
        <n v="2.724000000000002"/>
        <n v="-14.475000000000001"/>
        <n v="56.20320000000001"/>
        <n v="8.0351999999999997"/>
        <n v="4.1720000000000006"/>
        <n v="6.2030999999999992"/>
        <n v="62.807499999999976"/>
        <n v="-48.954900000000002"/>
        <n v="33.215599999999995"/>
        <n v="6.796599999999998"/>
        <n v="13.857199999999999"/>
        <n v="6.6329999999999982"/>
        <n v="8.2781999999999982"/>
        <n v="3.1104000000000003"/>
        <n v="6.2208000000000006"/>
        <n v="16.535399999999996"/>
        <n v="16.150400000000001"/>
        <n v="-3.7880000000000003"/>
        <n v="40.5426"/>
        <n v="17.959199999999999"/>
        <n v="22.585199999999993"/>
        <n v="22.618399999999994"/>
        <n v="-10.797300000000011"/>
        <n v="-3.0396000000000001"/>
        <n v="11.720800000000001"/>
        <n v="-26.875800000000012"/>
        <n v="-3.8385000000000105"/>
        <n v="-25.817399999999999"/>
        <n v="17.601600000000001"/>
        <n v="2.0993999999999993"/>
        <n v="1.0737999999999999"/>
        <n v="67.991999999999962"/>
        <n v="10.909600000000001"/>
        <n v="22.78799999999999"/>
        <n v="13.3476"/>
        <n v="14.534799999999997"/>
        <n v="1.6519999999999997"/>
        <n v="7.4924999999999988"/>
        <n v="44.031599999999997"/>
        <n v="165.38129999999995"/>
        <n v="-115.71559999999999"/>
        <n v="18.345599999999997"/>
        <n v="13.878"/>
        <n v="63.436800000000005"/>
        <n v="51.758999999999993"/>
        <n v="19.731599999999997"/>
        <n v="-8.5794000000000779"/>
        <n v="-407.68200000000013"/>
        <n v="-1.8308"/>
        <n v="30.498999999999981"/>
        <n v="-9.1601999999999961"/>
        <n v="26.241599999999977"/>
        <n v="-11.993999999999993"/>
        <n v="29.363999999999997"/>
        <n v="6.9731999999999976"/>
        <n v="9.6191999999999993"/>
        <n v="16.656799999999997"/>
        <n v="3.4559999999999995"/>
        <n v="1.9697999999999998"/>
        <n v="26.661599999999996"/>
        <n v="18.446400000000004"/>
        <n v="20.697599999999998"/>
        <n v="10.349999999999994"/>
        <n v="2.3814000000000002"/>
        <n v="5.1042000000000005"/>
        <n v="68.975999999999999"/>
        <n v="218.25179999999997"/>
        <n v="20.157899999999998"/>
        <n v="12.90959999999999"/>
        <n v="103.80150000000003"/>
        <n v="5.9987999999999815"/>
        <n v="585.55199999999991"/>
        <n v="80.628500000000003"/>
        <n v="17.765999999999991"/>
        <n v="15.238799999999991"/>
        <n v="26.270999999999994"/>
        <n v="48.539199999999994"/>
        <n v="21.028799999999997"/>
        <n v="1.7901"/>
        <n v="51.476399999999941"/>
        <n v="236.23250000000002"/>
        <n v="2.6909999999999998"/>
        <n v="1.359599999999995"/>
        <n v="13.347999999999997"/>
        <n v="9.6879999999999988"/>
        <n v="2.7324000000000002"/>
        <n v="-1359.992000000002"/>
        <n v="-58.634699999999995"/>
        <n v="-24.858000000000175"/>
        <n v="6.8135999999999974"/>
        <n v="-453.84900000000005"/>
        <n v="8.998500000000007"/>
        <n v="9.841800000000001"/>
        <n v="53.260799999999996"/>
        <n v="21.259"/>
        <n v="-131.12000000000003"/>
        <n v="6.5519999999999987"/>
        <n v="-243.16000000000008"/>
        <n v="-11.337199999999939"/>
        <n v="-3.771500000000001"/>
        <n v="1.4104000000000001"/>
        <n v="1.8612000000000002"/>
        <n v="76.639499999999984"/>
        <n v="131.02960000000002"/>
        <n v="41.986000000000004"/>
        <n v="7.25"/>
        <n v="3.4367999999999999"/>
        <n v="22.984000000000009"/>
        <n v="3.7224000000000004"/>
        <n v="6.2549999999999963"/>
        <n v="112.39199999999991"/>
        <n v="20.092800000000004"/>
        <n v="24.883200000000002"/>
        <n v="46.976400000000012"/>
        <n v="6.5669999999999984"/>
        <n v="6.7115999999999989"/>
        <n v="1.2037999999999995"/>
        <n v="1.5876000000000006"/>
        <n v="12.0276"/>
        <n v="-2.2585999999999995"/>
        <n v="5.8203000000000005"/>
        <n v="6.794999999999999"/>
        <n v="-161.875"/>
        <n v="0.29249999999999987"/>
        <n v="-178.96680000000001"/>
        <n v="9.6712000000000025"/>
        <n v="44.476800000000026"/>
        <n v="5.8743999999999943"/>
        <n v="35.634600000000006"/>
        <n v="7.4824000000000002"/>
        <n v="16.209899999999998"/>
        <n v="3.6795999999999935"/>
        <n v="6.4999999999999991"/>
        <n v="8.879999999999999"/>
        <n v="-244.32300000000006"/>
        <n v="-14.695800000000006"/>
        <n v="-950.40000000000009"/>
        <n v="4.4792000000000058"/>
        <n v="26.056800000000003"/>
        <n v="22.678200000000018"/>
        <n v="1.8147999999999997"/>
        <n v="8.2302"/>
        <n v="-13.843199999999996"/>
        <n v="19.084800000000005"/>
        <n v="-383.99040000000002"/>
        <n v="2.7168000000000001"/>
        <n v="0.96800000000000019"/>
        <n v="136.93899999999999"/>
        <n v="0.21979999999999933"/>
        <n v="-28.274400000000021"/>
        <n v="43.840799999999973"/>
        <n v="-12.431999999999999"/>
        <n v="-102.04800000000003"/>
        <n v="-248.24579999999992"/>
        <n v="-3.5519999999999996"/>
        <n v="0"/>
        <n v="-7.724700000000098"/>
        <n v="4.7519999999999998"/>
        <n v="9.3960000000000008"/>
        <n v="-356.72799999999995"/>
        <n v="-4.6751999999999985"/>
        <n v="11.194399999999998"/>
        <n v="-120.51299999999998"/>
        <n v="-2.8307999999999995"/>
        <n v="580.53939999999989"/>
        <n v="41.680000000000007"/>
        <n v="23.94"/>
        <n v="496.07249999999993"/>
        <n v="12.441600000000001"/>
        <n v="28.137200000000007"/>
        <n v="3.5766999999999998"/>
        <n v="636.0002999999997"/>
        <n v="22.562400000000004"/>
        <n v="162.864"/>
        <n v="-8.4923999999999982"/>
        <n v="-19.562399999999997"/>
        <n v="4.0439999999999969"/>
        <n v="56.691599999999966"/>
        <n v="6.9258000000000006"/>
        <n v="6.6465000000000174"/>
        <n v="6.1319999999999988"/>
        <n v="-4.4660000000000002"/>
        <n v="-509.99700000000075"/>
        <n v="-251.99579999999992"/>
        <n v="28.7196"/>
        <n v="35.156000000000006"/>
        <n v="4.7303999999999995"/>
        <n v="0.3024"/>
        <n v="-7.4416000000000011"/>
        <n v="21.591000000000001"/>
        <n v="210.4935999999999"/>
        <n v="92.369200000000021"/>
        <n v="2.3232000000000004"/>
        <n v="4.0949999999999989"/>
        <n v="4.0571999999999999"/>
        <n v="1.5548000000000002"/>
        <n v="4.0768000000000004"/>
        <n v="5.9071999999999987"/>
        <n v="5.9711999999999996"/>
        <n v="8.6940000000000008"/>
        <n v="-3.4320000000000004"/>
        <n v="376.11"/>
        <n v="51.942000000000007"/>
        <n v="47.843999999999994"/>
        <n v="47.959999999999987"/>
        <n v="10.8864"/>
        <n v="-169.3719999999999"/>
        <n v="24.315999999999974"/>
        <n v="-204.31449999999995"/>
        <n v="6.6835999999999993"/>
        <n v="6.2423999999999999"/>
        <n v="54.396600000000007"/>
        <n v="-48.703199999999995"/>
        <n v="78.859200000000001"/>
        <n v="20.155800000000013"/>
        <n v="-24.564599999999999"/>
        <n v="-62.88000000000001"/>
        <n v="9.2987999999999964"/>
        <n v="10.824800000000096"/>
        <n v="27.316799999999997"/>
        <n v="38.023999999999994"/>
        <n v="6.5687999999999995"/>
        <n v="-131.44500000000005"/>
        <n v="12.863999999999999"/>
        <n v="2.8535999999999988"/>
        <n v="20.9208"/>
        <n v="83.867999999999967"/>
        <n v="2.0049000000000001"/>
        <n v="3.5948000000000011"/>
        <n v="52.511399999999981"/>
        <n v="1.7135999999999978"/>
        <n v="2.0358000000000001"/>
        <n v="37.642200000000003"/>
        <n v="22.297999999999973"/>
        <n v="8.674399999999995"/>
        <n v="24.156800000000004"/>
        <n v="1995.99"/>
        <n v="80.022599999999997"/>
        <n v="129.6"/>
        <n v="13.070999999999998"/>
        <n v="3.58"/>
        <n v="81.744"/>
        <n v="34.996499999999997"/>
        <n v="0.99949999999999894"/>
        <n v="-67.876199999999997"/>
        <n v="3.3889999999999993"/>
        <n v="-258.50160000000011"/>
        <n v="33.830999999999989"/>
        <n v="-27.693600000000004"/>
        <n v="-20.700000000000003"/>
        <n v="-13.815999999999995"/>
        <n v="-3.4271999999999991"/>
        <n v="1.6037999999999997"/>
        <n v="335.99440000000004"/>
        <n v="4.4899999999999984"/>
        <n v="2.7956000000000003"/>
        <n v="-17.458800000000053"/>
        <n v="2.3311999999999999"/>
        <n v="1.1159999999999979"/>
        <n v="-407.97599999999989"/>
        <n v="10.072399999999996"/>
        <n v="8.3915999999999897"/>
        <n v="-2.2200000000000131"/>
        <n v="4.7976000000000028"/>
        <n v="3.0996000000000006"/>
        <n v="11.543199999999999"/>
        <n v="4.1471999999999998"/>
        <n v="2.3086000000000002"/>
        <n v="1.0668"/>
        <n v="23.086399999999998"/>
        <n v="1415.4295999999997"/>
        <n v="-4.8588000000000022"/>
        <n v="3.7995999999999999"/>
        <n v="6.9863999999999997"/>
        <n v="15.823999999999998"/>
        <n v="11.324999999999996"/>
        <n v="168.4384"/>
        <n v="9.9359999999999999"/>
        <n v="86.870400000000004"/>
        <n v="1.4455999999999998"/>
        <n v="20.732800000000001"/>
        <n v="10.44"/>
        <n v="0.14719999999999978"/>
        <n v="29.341200000000008"/>
        <n v="271.41920000000005"/>
        <n v="4.6746000000000016"/>
        <n v="-5.7119999999999997"/>
        <n v="179.1887999999999"/>
        <n v="0.92399999999999993"/>
        <n v="-29.940000000000012"/>
        <n v="30.979999999999993"/>
        <n v="-297.68479999999983"/>
        <n v="-20.332200000000007"/>
        <n v="2.6810999999999954"/>
        <n v="-18.872800000000009"/>
        <n v="25.48"/>
        <n v="17.337599999999998"/>
        <n v="8.7989999999999995"/>
        <n v="-157.00949999999997"/>
        <n v="-1.049700000000005"/>
        <n v="-337.63799999999981"/>
        <n v="0.77700000000000025"/>
        <n v="0.42639999999999978"/>
        <n v="7.8839999999999986"/>
        <n v="13.593199999999996"/>
        <n v="27.718199999999968"/>
        <n v="701.98829999999998"/>
        <n v="-20.5623"/>
        <n v="25.579799999999992"/>
        <n v="9.4923999999999964"/>
        <n v="21.035999999999994"/>
        <n v="3.5951999999999984"/>
        <n v="-317.15280000000007"/>
        <n v="-32.783999999999999"/>
        <n v="0.71979999999999933"/>
        <n v="3.4683999999999999"/>
        <n v="9.7680000000000007"/>
        <n v="9.6956999999999987"/>
        <n v="37.789500000000004"/>
        <n v="434.99130000000002"/>
        <n v="13.3035"/>
        <n v="-112.95269999999994"/>
        <n v="4.6463999999999999"/>
        <n v="13.608000000000001"/>
        <n v="27.430199999999999"/>
        <n v="31.454799999999949"/>
        <n v="-18.454800000000013"/>
        <n v="65.734199999999987"/>
        <n v="26.874400000000023"/>
        <n v="25.898399999999995"/>
        <n v="38.379999999999981"/>
        <n v="2.8322000000000003"/>
        <n v="2.702799999999999"/>
        <n v="7.0149999999999988"/>
        <n v="56.566200000000009"/>
        <n v="14.705600000000004"/>
        <n v="8.5019999999999989"/>
        <n v="225.26400000000001"/>
        <n v="11.076000000000001"/>
        <n v="138.20160000000001"/>
        <n v="30.095700000000001"/>
        <n v="0.50039999999999996"/>
        <n v="-145.35079999999999"/>
        <n v="54.742499999999978"/>
        <n v="-0.7748000000000006"/>
        <n v="207.14699999999993"/>
        <n v="-3.6891999999999996"/>
        <n v="-18.584999999999994"/>
        <n v="43.199100000000044"/>
        <n v="113.63939999999998"/>
        <n v="11.553600000000003"/>
        <n v="2.3093999999999895"/>
        <n v="3.6659999999999986"/>
        <n v="23.392800000000008"/>
        <n v="20.575499999999998"/>
        <n v="42.025599999999997"/>
        <n v="29.152800000000013"/>
        <n v="10.584"/>
        <n v="1.3676999999999999"/>
        <n v="15.475200000000001"/>
        <n v="9.716399999999993"/>
        <n v="71.247600000000006"/>
        <n v="7.9248000000000012"/>
        <n v="9.1311999999999998"/>
        <n v="-75.830400000000054"/>
        <n v="66.540799999999962"/>
        <n v="24.913200000000003"/>
        <n v="-24.294000000000018"/>
        <n v="-96.11460000000011"/>
        <n v="3.3479999999999999"/>
        <n v="36.372"/>
        <n v="377.96220000000005"/>
        <n v="18.600599999999996"/>
        <n v="7.0680000000000005"/>
        <n v="-814.4831999999999"/>
        <n v="-20.888999999999989"/>
        <n v="-34.758000000000017"/>
        <n v="5.8704000000000001"/>
        <n v="-312.06139999999994"/>
        <n v="-36.235200000000006"/>
        <n v="-7.9001999999999999"/>
        <n v="26.630399999999998"/>
        <n v="3.4091999999999842"/>
        <n v="10.478399999999979"/>
        <n v="87.995999999999924"/>
        <n v="24.980400000000007"/>
        <n v="28.818999999999996"/>
        <n v="45.527999999999992"/>
        <n v="7.1819999999999951"/>
        <n v="19.295999999999999"/>
        <n v="6.6150000000000002"/>
        <n v="84.51"/>
        <n v="1.9088999999999996"/>
        <n v="1.6688000000000001"/>
        <n v="57.592799999999997"/>
        <n v="14.8"/>
        <n v="-30.24499999999999"/>
        <n v="17.497500000000016"/>
        <n v="341.99399999999969"/>
        <n v="0.59940000000000015"/>
        <n v="10.397399999999998"/>
        <n v="6.1572000000000031"/>
        <n v="8.9829999999999899"/>
        <n v="5.0921999999999992"/>
        <n v="13.157200000000003"/>
        <n v="-94.941000000000017"/>
        <n v="51.655799999999999"/>
        <n v="40.370399999999997"/>
        <n v="81.843199999999996"/>
        <n v="18.11760000000001"/>
        <n v="22.868999999999996"/>
        <n v="-15.079999999999998"/>
        <n v="-11.961599999999997"/>
        <n v="50.097999999999985"/>
        <n v="-1.9007999999999998"/>
        <n v="11.8871"/>
        <n v="5.3729999999999993"/>
        <n v="0.73980000000000024"/>
        <n v="2.1683999999999997"/>
        <n v="11.684999999999999"/>
        <n v="3177.4749999999999"/>
        <n v="40.415999999999997"/>
        <n v="12.172799999999999"/>
        <n v="0.71520000000000028"/>
        <n v="1.7051999999999996"/>
        <n v="1379.9769999999999"/>
        <n v="13.891499999999999"/>
        <n v="5.3819999999999997"/>
        <n v="56.300999999999988"/>
        <n v="5.2877000000000001"/>
        <n v="-25.91360000000001"/>
        <n v="-21.167999999999999"/>
        <n v="21.097999999999985"/>
        <n v="-12.414599999999997"/>
        <n v="27.166600000000003"/>
        <n v="10.434000000000001"/>
        <n v="42.746999999999986"/>
        <n v="5.1407999999999916"/>
        <n v="-7.2672000000000043"/>
        <n v="-149.9058"/>
        <n v="19.692"/>
        <n v="11.919999999999987"/>
        <n v="2.3969999999999985"/>
        <n v="274.38600000000008"/>
        <n v="11.375"/>
        <n v="1.4672000000000001"/>
        <n v="-68.185600000000022"/>
        <n v="3.359999999999999"/>
        <n v="41.293800000000005"/>
        <n v="70.980000000000018"/>
        <n v="206.31600000000006"/>
        <n v="38.086400000000026"/>
        <n v="-145.52460000000002"/>
        <n v="7.263999999999994"/>
        <n v="6.2995000000000019"/>
        <n v="-84.292799999999986"/>
        <n v="13.931999999999999"/>
        <n v="6.4127999999999998"/>
        <n v="15.641999999999982"/>
        <n v="-17.045999999999999"/>
        <n v="-1.7440000000000015"/>
        <n v="6.0381999999999998"/>
        <n v="2.5707"/>
        <n v="310.98720000000003"/>
        <n v="3.4047999999999981"/>
        <n v="-217.04800000000017"/>
        <n v="16.614000000000001"/>
        <n v="27.318199999999983"/>
        <n v="1.3000000000000007"/>
        <n v="3.7743000000000002"/>
        <n v="1.2005999999999999"/>
        <n v="46.796999999999983"/>
        <n v="45.001600000000003"/>
        <n v="27.3672"/>
        <n v="9.3312000000000008"/>
        <n v="34.775999999999996"/>
        <n v="6.4215999999999998"/>
        <n v="11.226599999999999"/>
        <n v="4.0095000000000001"/>
        <n v="78.752800000000008"/>
        <n v="9.7608000000000015"/>
        <n v="2.1899999999999995"/>
        <n v="8.7139999999999951"/>
        <n v="-5.7148000000000003"/>
        <n v="1.5456000000000003"/>
        <n v="52.917299999999955"/>
        <n v="9.2386000000000053"/>
        <n v="3.5045999999999964"/>
        <n v="-4.7480999999999973"/>
        <n v="30.477599999999981"/>
        <n v="4.968599999999995"/>
        <n v="144.51570000000001"/>
        <n v="-20.136200000000006"/>
        <n v="7.2576000000000001"/>
        <n v="-12.896100000000004"/>
        <n v="3.6288"/>
        <n v="1.1679999999999997"/>
        <n v="9.7499999999999964"/>
        <n v="22.074799999999996"/>
        <n v="55.744999999999948"/>
        <n v="91.772800000000018"/>
        <n v="1.0178000000000007"/>
        <n v="-28.796400000000006"/>
        <n v="-115.35440000000006"/>
        <n v="0.72999999999999954"/>
        <n v="17.84699999999998"/>
        <n v="-5.5338000000000012"/>
        <n v="-31.671199999999999"/>
        <n v="47.815200000000004"/>
        <n v="-2.6256000000000004"/>
        <n v="2.3813999999999984"/>
        <n v="-10.117800000000003"/>
        <n v="41.577299999999951"/>
        <n v="5.6955999999999989"/>
        <n v="2.6399999999999997"/>
        <n v="-157.93830000000008"/>
        <n v="15.99199999999999"/>
        <n v="-2.7967999999999993"/>
        <n v="15.787199999999999"/>
        <n v="3.0813999999999995"/>
        <n v="33.569999999999986"/>
        <n v="10.993899999999996"/>
        <n v="27.286199999999994"/>
        <n v="-14.773"/>
        <n v="87.568399999999968"/>
        <n v="178.90100000000001"/>
        <n v="130.87"/>
        <n v="46.927799999999984"/>
        <n v="12.090399999999999"/>
        <n v="28.176399999999987"/>
        <n v="5.1434999999999977"/>
        <n v="6.0857999999999999"/>
        <n v="-51.719100000000012"/>
        <n v="29.950000000000003"/>
        <n v="30.076800000000006"/>
        <n v="2.458499999999999"/>
        <n v="85.529700000000005"/>
        <n v="43.223399999999984"/>
        <n v="-13.846800000000002"/>
        <n v="12.232799999999997"/>
        <n v="272.79200000000003"/>
        <n v="5.0128000000000004"/>
        <n v="6.0287999999999995"/>
        <n v="85.903999999999996"/>
        <n v="12.599999999999998"/>
        <n v="54.333200000000005"/>
        <n v="3.1752000000000002"/>
        <n v="56.510999999999996"/>
        <n v="9.8624999999999972"/>
        <n v="3.0143999999999993"/>
        <n v="6.0680000000000014"/>
        <n v="31.599999999999966"/>
        <n v="178.31799999999998"/>
        <n v="45.975399999999993"/>
        <n v="10.311999999999998"/>
        <n v="8.5163999999999938"/>
        <n v="-2.6543999999999999"/>
        <n v="45.322199999999995"/>
        <n v="-50.098000000000013"/>
        <n v="-3.4619999999999997"/>
        <n v="124.92899999999986"/>
        <n v="-135.7650000000001"/>
        <n v="-118.12950000000006"/>
        <n v="-4.2222000000000008"/>
        <n v="18.397999999999968"/>
        <n v="5.2625999999999999"/>
        <n v="2.0789999999999997"/>
        <n v="28.706399999999991"/>
        <n v="28.618200000000002"/>
        <n v="8.7285000000000004"/>
        <n v="-14.385599999999997"/>
        <n v="-71.890500000000017"/>
        <n v="11.359999999999998"/>
        <n v="1.7115"/>
        <n v="16.588799999999999"/>
        <n v="17.504999999999995"/>
        <n v="40.749900000000004"/>
        <n v="-7.3920000000000021"/>
        <n v="4.5200999999999958"/>
        <n v="-41.261999999999972"/>
        <n v="-320.23950000000013"/>
        <n v="4.6643999999999988"/>
        <n v="2.598399999999998"/>
        <n v="18.521999999999998"/>
        <n v="-3839.9903999999988"/>
        <n v="14.650999999999989"/>
        <n v="163.18979999999999"/>
        <n v="4.7995999999999768"/>
        <n v="14.561400000000006"/>
        <n v="74.053200000000004"/>
        <n v="10.315199999999999"/>
        <n v="24.936000000000007"/>
        <n v="16.032"/>
        <n v="17.34879999999999"/>
        <n v="17.759999999999998"/>
        <n v="31.751200000000001"/>
        <n v="0.8088000000000003"/>
        <n v="-13.6312"/>
        <n v="4.1448"/>
        <n v="35.679599999999979"/>
        <n v="-13.871700000000047"/>
        <n v="18.769499999999987"/>
        <n v="2.2823999999999991"/>
        <n v="52.78240000000001"/>
        <n v="-110.49000000000007"/>
        <n v="15.767999999999997"/>
        <n v="8.8623999999999992"/>
        <n v="109.72260000000001"/>
        <n v="89.314199999999971"/>
        <n v="113.98860000000001"/>
        <n v="6.9719999999999995"/>
        <n v="24.475800000000007"/>
        <n v="19.4376"/>
        <n v="21.995999999999992"/>
        <n v="73.41"/>
        <n v="231.41160000000002"/>
        <n v="80.019899999999993"/>
        <n v="21.112000000000002"/>
        <n v="5.1281999999999996"/>
        <n v="6.3684000000000003"/>
        <n v="5.5992000000000015"/>
        <n v="84.051199999999994"/>
        <n v="-153.34560000000005"/>
        <n v="10.088999999999999"/>
        <n v="102.49980000000001"/>
        <n v="3.024"/>
        <n v="9.7175999999999902"/>
        <n v="86.385600000000011"/>
        <n v="33.647399999999998"/>
        <n v="9.4283999999999963"/>
        <n v="18.695599999999999"/>
        <n v="6.5519999999999996"/>
        <n v="8.4965999999999937"/>
        <n v="4.2716999999999992"/>
        <n v="-64.774800000000013"/>
        <n v="-5.4870000000000001"/>
        <n v="-10.948000000000002"/>
        <n v="1.1465999999999998"/>
        <n v="1.6762000000000001"/>
        <n v="6.2063999999999897"/>
        <n v="-28.355999999999952"/>
        <n v="7.1863999999999919"/>
        <n v="0.89939999999999909"/>
        <n v="26.702999999999999"/>
        <n v="56.7864"/>
        <n v="22.792000000000002"/>
        <n v="1.4112"/>
        <n v="374.99249999999995"/>
        <n v="28.7712"/>
        <n v="-167.3184"/>
        <n v="6.8767999999999994"/>
        <n v="47.92"/>
        <n v="4.2665999999999986"/>
        <n v="10.223999999999998"/>
        <n v="27.993600000000001"/>
        <n v="5.6993999999999998"/>
        <n v="-26.995499999999993"/>
        <n v="5.3391999999999991"/>
        <n v="25.47"/>
        <n v="258.69600000000003"/>
        <n v="2.7071999999999994"/>
        <n v="34.354799999999955"/>
        <n v="23.315999999999988"/>
        <n v="179.74880000000002"/>
        <n v="9.14"/>
        <n v="51.75"/>
        <n v="16.175000000000001"/>
        <n v="3.4695"/>
        <n v="10.881"/>
        <n v="14.523600000000002"/>
        <n v="3.6854999999999958"/>
        <n v="40.800600000000003"/>
        <n v="28.171799999999998"/>
        <n v="1.9259999999999997"/>
        <n v="-22.448999999999991"/>
        <n v="-2.6999999999999993"/>
        <n v="-15.615600000000001"/>
        <n v="0.59979999999999656"/>
        <n v="87.744299999999981"/>
        <n v="5.8914"/>
        <n v="34.89279999999998"/>
        <n v="69.100800000000007"/>
        <n v="4.1634000000000011"/>
        <n v="21.089600000000001"/>
        <n v="79.905599999999993"/>
        <n v="85.247500000000002"/>
        <n v="4.5815999999999999"/>
        <n v="10.642799999999999"/>
        <n v="9.8783999999999992"/>
        <n v="63.739199999999997"/>
        <n v="10.348799999999999"/>
        <n v="17.745000000000019"/>
        <n v="7.3358999999999988"/>
        <n v="18.897199999999991"/>
        <n v="99.48960000000001"/>
        <n v="6.2151999999999994"/>
        <n v="4.3176000000000005"/>
        <n v="247.99599999999981"/>
        <n v="50.989800000000002"/>
        <n v="3.2256"/>
        <n v="311.65199999999999"/>
        <n v="62.036799999999971"/>
        <n v="2.5779999999999994"/>
        <n v="601.96990000000005"/>
        <n v="1.8703999999999998"/>
        <n v="14.5152"/>
        <n v="-2.4287999999999998"/>
        <n v="-22.796399999999991"/>
        <n v="117.43199999999999"/>
        <n v="71.990999999999985"/>
        <n v="4.8117999999999999"/>
        <n v="4.0679999999999978"/>
        <n v="40.31280000000001"/>
        <n v="16.8"/>
        <n v="10.799599999999998"/>
        <n v="7.4871999999999996"/>
        <n v="90.587999999999965"/>
        <n v="50.584800000000008"/>
        <n v="51.834599999999995"/>
        <n v="17.157400000000003"/>
        <n v="2.6411999999999995"/>
        <n v="6.5164"/>
        <n v="-111.49950000000007"/>
        <n v="-79.335199999999986"/>
        <n v="3.2615999999999996"/>
        <n v="1.5804"/>
        <n v="16.3215"/>
        <n v="3.3407999999999998"/>
        <n v="9.3024000000000058"/>
        <n v="11.699999999999996"/>
        <n v="8.767199999999999"/>
        <n v="3.2943999999999996"/>
        <n v="23.441600000000005"/>
        <n v="77.743800000000022"/>
        <n v="8.5567999999999991"/>
        <n v="49.604800000000012"/>
        <n v="1.3416000000000001"/>
        <n v="18.662400000000002"/>
        <n v="50.187599999999996"/>
        <n v="14.671799999999998"/>
        <n v="18.781199999999998"/>
        <n v="26.598000000000006"/>
        <n v="5.7672000000000008"/>
        <n v="10.625999999999999"/>
        <n v="40.687800000000003"/>
        <n v="0.59039999999999915"/>
        <n v="5.1786000000000012"/>
        <n v="1.3583000000000001"/>
        <n v="21.295400000000001"/>
        <n v="5.1791999999999998"/>
        <n v="-35.927999999999997"/>
        <n v="-760.98000000000025"/>
        <n v="-46.797000000000025"/>
        <n v="17.22"/>
        <n v="5.2255999999999991"/>
        <n v="37.220399999999998"/>
        <n v="67.255999999999986"/>
        <n v="64.518000000000001"/>
        <n v="13.195600000000002"/>
        <n v="66.954599999999971"/>
        <n v="-4.1243999999999996"/>
        <n v="23.109299999999998"/>
        <n v="262.38999999999987"/>
        <n v="8.3268000000000022"/>
        <n v="5.9312000000000014"/>
        <n v="10.047999999999998"/>
        <n v="5.936399999999999"/>
        <n v="4.5317999999999996"/>
        <n v="1.6751999999999967"/>
        <n v="18.453400000000002"/>
        <n v="16.993200000000002"/>
        <n v="14.994999999999994"/>
        <n v="2.0429999999999997"/>
        <n v="5.4127999999999989"/>
        <n v="135.98000000000002"/>
        <n v="42.071400000000011"/>
        <n v="24.502800000000001"/>
        <n v="5.0855999999999986"/>
        <n v="51.800000000000004"/>
        <n v="22.540800000000001"/>
        <n v="-6.5296000000000003"/>
        <n v="3.3929999999999989"/>
        <n v="-32.088000000000008"/>
        <n v="20.248499999999993"/>
        <n v="12.117599999999968"/>
        <n v="2.7278999999999964"/>
        <n v="19.791"/>
        <n v="323.94600000000003"/>
        <n v="829.37540000000024"/>
        <n v="81.047399999999982"/>
        <n v="9.1020000000000021"/>
        <n v="19.2454"/>
        <n v="56.054700000000011"/>
        <n v="-18.556200000000018"/>
        <n v="-56.995999999999981"/>
        <n v="-14.5656"/>
        <n v="50.40629999999998"/>
        <n v="-0.81199999999999983"/>
        <n v="34.907399999999996"/>
        <n v="10.555199999999999"/>
        <n v="113.84799999999998"/>
        <n v="294.54879999999991"/>
        <n v="53.550000000000004"/>
        <n v="12.936"/>
        <n v="9.517199999999999"/>
        <n v="2.5535999999999985"/>
        <n v="21.340800000000002"/>
        <n v="5.0286000000000008"/>
        <n v="4.1147999999999998"/>
        <n v="15.206399999999997"/>
        <n v="-21.793199999999992"/>
        <n v="33.577199999999976"/>
        <n v="54.396599999999992"/>
        <n v="34.964799999999997"/>
        <n v="8.0464000000000002"/>
        <n v="2.2098"/>
        <n v="41.785200000000032"/>
        <n v="140.54820000000001"/>
        <n v="62.91"/>
        <n v="-204.44580000000005"/>
        <n v="-12.912200000000027"/>
        <n v="75.542400000000015"/>
        <n v="-619.59600000000012"/>
        <n v="7.92"/>
        <n v="7.6416000000000022"/>
        <n v="-11.595999999999997"/>
        <n v="43.449999999999989"/>
        <n v="2.5893000000000006"/>
        <n v="-3.1679999999999993"/>
        <n v="5.6375999999999999"/>
        <n v="53.195999999999998"/>
        <n v="3.0575999999999999"/>
        <n v="10.94"/>
        <n v="1.6704000000000001"/>
        <n v="9.7118999999999982"/>
        <n v="91.967999999999989"/>
        <n v="4.2336"/>
        <n v="28.598399999999998"/>
        <n v="-31.050000000000011"/>
        <n v="10.149299999999997"/>
        <n v="3.2186000000000092"/>
        <n v="-0.79200000000000004"/>
        <n v="679.99599999999964"/>
        <n v="16.669799999999999"/>
        <n v="93.223199999999977"/>
        <n v="0.80559999999999987"/>
        <n v="55.998400000000032"/>
        <n v="75.489999999999924"/>
        <n v="2.5895999999999999"/>
        <n v="9.4391999999999996"/>
        <n v="44.867999999999967"/>
        <n v="-1.8904000000000001"/>
        <n v="72.807000000000031"/>
        <n v="5.2112999999999996"/>
        <n v="131.27849999999995"/>
        <n v="5.484"/>
        <n v="4.9104000000000001"/>
        <n v="69.704999999999998"/>
        <n v="1276.4871000000001"/>
        <n v="173.0316"/>
        <n v="4.9081999999999999"/>
        <n v="9.8901000000000039"/>
        <n v="9.1580000000000013"/>
        <n v="12.912900000000004"/>
        <n v="11.4452"/>
        <n v="762.18449999999984"/>
        <n v="-290.87520000000001"/>
        <n v="92.083500000000015"/>
        <n v="40.353599999999986"/>
        <n v="2.4779999999999989"/>
        <n v="-3.5207999999999995"/>
        <n v="20.584999999999994"/>
        <n v="5.9990000000000023"/>
        <n v="27.309599999999989"/>
        <n v="46.574999999999996"/>
        <n v="4.068699999999998"/>
        <n v="356.04139999999995"/>
        <n v="36.851999999999997"/>
        <n v="6.7008000000000001"/>
        <n v="63.886200000000002"/>
        <n v="2.4990000000000023"/>
        <n v="156.42899999999997"/>
        <n v="8.8686000000000007"/>
        <n v="316.88249999999999"/>
        <n v="648.56240000000003"/>
        <n v="2.1728000000000001"/>
        <n v="4.2804000000000002"/>
        <n v="20.576399999999996"/>
        <n v="-9.8724000000000007"/>
        <n v="83.283999999999992"/>
        <n v="57.41129999999999"/>
        <n v="213.73500000000001"/>
        <n v="52.126200000000004"/>
        <n v="7.056"/>
        <n v="5.1011999999999995"/>
        <n v="-1.9272"/>
        <n v="-10.579799999999999"/>
        <n v="8.6619999999999919"/>
        <n v="13.734"/>
        <n v="2.696399999999997"/>
        <n v="1.7954999999999988"/>
        <n v="146.40359999999998"/>
        <n v="11.151"/>
        <n v="90.293999999999926"/>
        <n v="2.9835000000000003"/>
        <n v="-146.16000000000003"/>
        <n v="-18.185999999999993"/>
        <n v="125.2691999999999"/>
        <n v="37.996200000000002"/>
        <n v="-29.481200000000022"/>
        <n v="2.4359999999999995"/>
        <n v="56.577599999999961"/>
        <n v="4.3524000000000003"/>
        <n v="22.763999999999996"/>
        <n v="27.791100000000004"/>
        <n v="3.2944"/>
        <n v="7.2267999999999999"/>
        <n v="22.948799999999995"/>
        <n v="1.6008"/>
        <n v="-29.252400000000009"/>
        <n v="4.5215999999999994"/>
        <n v="-2.2134"/>
        <n v="1.2791999999999994"/>
        <n v="-27.715799999999994"/>
        <n v="0.2352999999999999"/>
        <n v="-46.224999999999994"/>
        <n v="12.177999999999983"/>
        <n v="-0.34880000000000033"/>
        <n v="-18.462400000000002"/>
        <n v="-4.5980000000000008"/>
        <n v="-3.3487999999999998"/>
        <n v="1.9989999999999979"/>
        <n v="10.628799999999998"/>
        <n v="33.588800000000006"/>
        <n v="8.4888000000000012"/>
        <n v="2.3220000000000001"/>
        <n v="9.3624000000000009"/>
        <n v="121.76009999999994"/>
        <n v="-264.92079999999999"/>
        <n v="12.134799999999998"/>
        <n v="105.24679999999995"/>
        <n v="2400.9656999999997"/>
        <n v="7.1976000000000049"/>
        <n v="1.512"/>
        <n v="25.194399999999995"/>
        <n v="33.641999999999996"/>
        <n v="19.178600000000003"/>
        <n v="14.161000000000001"/>
        <n v="103.22839999999997"/>
        <n v="30.468200000000024"/>
        <n v="-28.627200000000009"/>
        <n v="11.19599999999997"/>
        <n v="2.0415999999999999"/>
        <n v="4.1030999999999995"/>
        <n v="9.6656999999999975"/>
        <n v="2.5055999999999998"/>
        <n v="-4.7145000000000028"/>
        <n v="-4.9878000000000018"/>
        <n v="11.230799999999999"/>
        <n v="-16.36440000000001"/>
        <n v="-0.75660000000000016"/>
        <n v="-17.248000000000008"/>
        <n v="21.888000000000002"/>
        <n v="13.826699999999999"/>
        <n v="25.185999999999996"/>
        <n v="-2.0264000000000002"/>
        <n v="16.3352"/>
        <n v="-12.688200000000002"/>
        <n v="57.590400000000002"/>
        <n v="137.15100000000001"/>
        <n v="111.59099999999995"/>
        <n v="2.0491999999999999"/>
        <n v="181.98179999999999"/>
        <n v="6.6583999999999968"/>
        <n v="11.579999999999998"/>
        <n v="10.969799999999999"/>
        <n v="224.2673999999999"/>
        <n v="2.6416000000000004"/>
        <n v="50.94"/>
        <n v="75.662399999999991"/>
        <n v="20.085100000000001"/>
        <n v="28.754999999999995"/>
        <n v="-23.364000000000019"/>
        <n v="2.6459999999999995"/>
        <n v="7.4571000000000041"/>
        <n v="129.38399999999999"/>
        <n v="10.5504"/>
        <n v="8.9909999999999997"/>
        <n v="5.5566000000000004"/>
        <n v="8.69"/>
        <n v="2.8776000000000002"/>
        <n v="223.05399999999995"/>
        <n v="16.788600000000002"/>
        <n v="107.34599999999996"/>
        <n v="2.6279999999999997"/>
        <n v="5.8695999999999993"/>
        <n v="0.43799999999999883"/>
        <n v="209.99299999999999"/>
        <n v="1.2527999999999997"/>
        <n v="1.6379999999999999"/>
        <n v="53.921700000000008"/>
        <n v="493.78559999999993"/>
        <n v="29.285699999999999"/>
        <n v="100.12200000000001"/>
        <n v="19.518400000000007"/>
        <n v="90.735000000000014"/>
        <n v="5.77"/>
        <n v="15.642599999999995"/>
        <n v="4.5953999999999997"/>
        <n v="40.872"/>
        <n v="9.1785000000000014"/>
        <n v="21.059999999999995"/>
        <n v="49.272299999999987"/>
        <n v="33.938800000000001"/>
        <n v="8.299199999999999"/>
        <n v="10.7424"/>
        <n v="5.5754999999999999"/>
        <n v="-7.7640000000000011"/>
        <n v="16.2864"/>
        <n v="8.0996999999999986"/>
        <n v="5.4332000000000003"/>
        <n v="51.749999999999986"/>
        <n v="44.992500000000007"/>
        <n v="64.674000000000007"/>
        <n v="357.19110000000001"/>
        <n v="1.0903999999999998"/>
        <n v="7.3385999999999996"/>
        <n v="0.69300000000000006"/>
        <n v="4.2335999999999991"/>
        <n v="9.7176000000000329"/>
        <n v="53.346599999999995"/>
        <n v="22.118400000000001"/>
        <n v="66.715199999999982"/>
        <n v="89.222400000000022"/>
        <n v="109.7208"/>
        <n v="11.328800000000001"/>
        <n v="2.553199999999999"/>
        <n v="2.1588000000000021"/>
        <n v="-2.098800000000006"/>
        <n v="64.789199999999951"/>
        <n v="-4.1135999999999981"/>
        <n v="-1850.9464000000007"/>
        <n v="-1.4352"/>
        <n v="10.679399999999873"/>
        <n v="-33.804000000000002"/>
        <n v="16.997500000000016"/>
        <n v="3.3629999999999995"/>
        <n v="3.2003999999999997"/>
        <n v="6.8942999999999994"/>
        <n v="10.465"/>
        <n v="2.8835999999999995"/>
        <n v="21.717599999999948"/>
        <n v="-48.470400000000019"/>
        <n v="-2.3275999999999994"/>
        <n v="-3.6024000000000012"/>
        <n v="1.5767999999999998"/>
        <n v="28.764000000000006"/>
        <n v="1.7024000000000008"/>
        <n v="-386.3915999999997"/>
        <n v="44.954999999999977"/>
        <n v="28.792799999999971"/>
        <n v="20.482199999999992"/>
        <n v="34.38600000000001"/>
        <n v="0.60479999999999989"/>
        <n v="19.874400000000001"/>
        <n v="3.6587999999999994"/>
        <n v="11.631599999999992"/>
        <n v="2.9681999999999995"/>
        <n v="1.7607999999999997"/>
        <n v="0.72279999999999989"/>
        <n v="35.981999999999992"/>
        <n v="69.99899999999991"/>
        <n v="13.786200000000006"/>
        <n v="41.262"/>
        <n v="5.4340000000000002"/>
        <n v="10.652200000000001"/>
        <n v="10.7912"/>
        <n v="5.5"/>
        <n v="124.48499999999999"/>
        <n v="3.5752000000000006"/>
        <n v="23.8581"/>
        <n v="95.585999999999899"/>
        <n v="135.4068000000002"/>
        <n v="11.998799999999989"/>
        <n v="17.468999999999998"/>
        <n v="139.57019999999989"/>
        <n v="511.36799999999999"/>
        <n v="1.3760000000000003"/>
        <n v="285.9896"/>
        <n v="-8.3790000000000031"/>
        <n v="0.50219999999999976"/>
        <n v="11.516399999999999"/>
        <n v="-20.446799999999996"/>
        <n v="-47.254199999999997"/>
        <n v="76.704000000000008"/>
        <n v="107.98499999999996"/>
        <n v="-14.0928"/>
        <n v="6.3336000000000006"/>
        <n v="18.873000000000005"/>
        <n v="10.880999999999998"/>
        <n v="1.7738999999999998"/>
        <n v="41.429399999999987"/>
        <n v="18.266999999999967"/>
        <n v="3.665999999999995"/>
        <n v="5.6159999999999997"/>
        <n v="-12.792000000000002"/>
        <n v="-126.85920000000002"/>
        <n v="-67.27200000000002"/>
        <n v="-88.783999999999978"/>
        <n v="5.2026000000000003"/>
        <n v="-7.1990999999999961"/>
        <n v="5.3969999999999914"/>
        <n v="12.8583"/>
        <n v="30.196799999999996"/>
        <n v="80.735999999999976"/>
        <n v="4.9139999999999988"/>
        <n v="-13.363000000000003"/>
        <n v="88.073999999999984"/>
        <n v="-4.8510000000000009"/>
        <n v="1.0429999999999984"/>
        <n v="4.4891999999999985"/>
        <n v="11.166400000000003"/>
        <n v="4.1147999999999989"/>
        <n v="7.4952000000000005"/>
        <n v="4.4603999999999999"/>
        <n v="9.2232000000000021"/>
        <n v="52.531999999999996"/>
        <n v="1.4783999999999999"/>
        <n v="84.572799999999944"/>
        <n v="4.5187999999999997"/>
        <n v="6.4749999999999979"/>
        <n v="2.2990000000000066"/>
        <n v="7.0095999999999989"/>
        <n v="166.10039999999995"/>
        <n v="83.050199999999975"/>
        <n v="4.3371999999999957"/>
        <n v="5.5176999999999978"/>
        <n v="77.751899999999992"/>
        <n v="52.492999999999967"/>
        <n v="22.444800000000001"/>
        <n v="6.4206000000000012"/>
        <n v="5.6628000000000007"/>
        <n v="-8.0783999999999949"/>
        <n v="1.7343"/>
        <n v="56.175200000000004"/>
        <n v="-13.317599999999999"/>
        <n v="62.505600000000001"/>
        <n v="28.964999999999961"/>
        <n v="3.3724999999999992"/>
        <n v="71.989999999999981"/>
        <n v="-3.6288"/>
        <n v="-4.1831999999999976"/>
        <n v="35.69399999999996"/>
        <n v="19.656000000000002"/>
        <n v="3.5151999999999988"/>
        <n v="12.490200000000003"/>
        <n v="-30.555000000000007"/>
        <n v="5.1072000000000024"/>
        <n v="5.5565999999999995"/>
        <n v="26.375999999999998"/>
        <n v="16.302"/>
        <n v="-0.64350000000000018"/>
        <n v="2.4009999999999998"/>
        <n v="-1.7280000000000002"/>
        <n v="-13.930000000000003"/>
        <n v="52.775999999999996"/>
        <n v="6.5285999999999991"/>
        <n v="8.0406000000000013"/>
        <n v="176.17080000000001"/>
        <n v="36.019200000000005"/>
        <n v="-27.827999999999975"/>
        <n v="-12.527999999999995"/>
        <n v="-21.159599999999998"/>
        <n v="14.345999999999995"/>
        <n v="6.0029999999999992"/>
        <n v="36.574200000000005"/>
        <n v="23.59"/>
        <n v="5.7071999999999976"/>
        <n v="25.097999999999999"/>
        <n v="17.2224"/>
        <n v="-70.104300000000023"/>
        <n v="7.8500000000000014"/>
        <n v="20.695499999999988"/>
        <n v="8.4527999999999999"/>
        <n v="11.283900000000017"/>
        <n v="-44.155200000000022"/>
        <n v="-35.178000000000004"/>
        <n v="36.404399999999995"/>
        <n v="-1.4413"/>
        <n v="9.2441999999999993"/>
        <n v="7.3999999999999995"/>
        <n v="-56.755600000000015"/>
        <n v="-25.591999999999999"/>
        <n v="-63.995999999999981"/>
        <n v="-35.992800000000038"/>
        <n v="15.118800000000007"/>
        <n v="-146.10960000000014"/>
        <n v="62.736999999999995"/>
        <n v="-786.74400000000026"/>
        <n v="1.5794999999999986"/>
        <n v="4.9079999999999977"/>
        <n v="5.5535999999999994"/>
        <n v="118.65750000000006"/>
        <n v="305.13000000000011"/>
        <n v="219.44159999999999"/>
        <n v="4.2639999999999993"/>
        <n v="34.996499999999969"/>
        <n v="7.9449999999999932"/>
        <n v="4.7792000000000003"/>
        <n v="-90.24839999999999"/>
        <n v="1.6196000000000055"/>
        <n v="170.9316"/>
        <n v="0.18900000000000028"/>
        <n v="7.1592000000000002"/>
        <n v="52.795599999999979"/>
        <n v="78.941199999999995"/>
        <n v="28.309500000000007"/>
        <n v="126.05580000000002"/>
        <n v="60.255300000000005"/>
        <n v="1.5444000000000031"/>
        <n v="160.91389999999998"/>
        <n v="1.5521999999999991"/>
        <n v="-430.61700000000019"/>
        <n v="-42.652799999999999"/>
        <n v="6.025599999999999"/>
        <n v="5.6644000000000005"/>
        <n v="11.492000000000004"/>
        <n v="118.34129999999999"/>
        <n v="-58.133199999999988"/>
        <n v="146.79"/>
        <n v="-2.1896000000000004"/>
        <n v="-36.11160000000001"/>
        <n v="21.896999999999991"/>
        <n v="19.6248"/>
        <n v="9.9949999999999974"/>
        <n v="72.534400000000005"/>
        <n v="14.875200000000007"/>
        <n v="108.79959999999997"/>
        <n v="26.39670000000001"/>
        <n v="12.831599999999996"/>
        <n v="118.29299999999989"/>
        <n v="32.130000000000003"/>
        <n v="-1.4783999999999997"/>
        <n v="31.273599999999998"/>
        <n v="-48.391999999999982"/>
        <n v="14.409600000000003"/>
        <n v="-59.057100000000005"/>
        <n v="-1.4988000000000135"/>
        <n v="23.096500000000006"/>
        <n v="-86.366400000000027"/>
        <n v="3.283199999999999"/>
        <n v="7.08"/>
        <n v="9.3124999999999982"/>
        <n v="196.61320000000001"/>
        <n v="-40.47120000000001"/>
        <n v="74.852400000000003"/>
        <n v="1.9629000000000003"/>
        <n v="163.78740000000002"/>
        <n v="15.593999999999999"/>
        <n v="42.880500000000012"/>
        <n v="-350.4899999999999"/>
        <n v="13.365"/>
        <n v="17.981999999999999"/>
        <n v="11.459999999999999"/>
        <n v="6.3295999999999992"/>
        <n v="17.42799999999999"/>
        <n v="148.49459999999993"/>
        <n v="-39.124799999999993"/>
        <n v="-87.341800000000035"/>
        <n v="5.9979999999999922"/>
        <n v="-1.7513999999999994"/>
        <n v="11.093999999999998"/>
        <n v="-1.3499999999999996"/>
        <n v="34.780200000000001"/>
        <n v="45.839999999999996"/>
        <n v="16.875"/>
        <n v="1459.2"/>
        <n v="41.951999999999998"/>
        <n v="67.940999999999974"/>
        <n v="23.49"/>
        <n v="9.8856000000000002"/>
        <n v="19.398399999999995"/>
        <n v="-31.372200000000007"/>
        <n v="43.995600000000003"/>
        <n v="-29.277599999999893"/>
        <n v="1.8032000000000001"/>
        <n v="-3.0344000000000122"/>
        <n v="31.995999999999974"/>
        <n v="226.96439999999998"/>
        <n v="19.523799999999998"/>
        <n v="0.59920000000000018"/>
        <n v="4.0749000000000004"/>
        <n v="-4.0127999999999986"/>
        <n v="5.0111999999999997"/>
        <n v="13.2986"/>
        <n v="5.865299999999996"/>
        <n v="2.3976000000000006"/>
        <n v="19.825400000000002"/>
        <n v="8.8061999999999987"/>
        <n v="1.702399999999999"/>
        <n v="1.0699999999999996"/>
        <n v="30.089999999999982"/>
        <n v="1.3159999999999998"/>
        <n v="106.12420000000014"/>
        <n v="37.787400000000005"/>
        <n v="1.764"/>
        <n v="28.332000000000001"/>
        <n v="2.8811999999999998"/>
        <n v="173.74080000000001"/>
        <n v="3.6632000000000007"/>
        <n v="11.213999999999999"/>
        <n v="3.1849999999999992"/>
        <n v="-0.20980000000000043"/>
        <n v="3.7720000000000002"/>
        <n v="6.5830000000000011"/>
        <n v="69.704999999999984"/>
        <n v="3.3519999999999985"/>
        <n v="3.36"/>
        <n v="-175.87080000000009"/>
        <n v="5.5875000000000004"/>
        <n v="190.07999999999998"/>
        <n v="15.524999999999999"/>
        <n v="3.0095999999999998"/>
        <n v="111.82399999999996"/>
        <n v="11.820599999999997"/>
        <n v="12.504000000000005"/>
        <n v="-33.139000000000003"/>
        <n v="-11.4648"/>
        <n v="-9.0980000000000025"/>
        <n v="116.87199999999984"/>
        <n v="27.247999999999998"/>
        <n v="4.3133999999999997"/>
        <n v="7.7343000000000011"/>
        <n v="2.0649999999999986"/>
        <n v="48.951600000000013"/>
        <n v="6.7230000000000008"/>
        <n v="61.959999999999987"/>
        <n v="-58.68719999999999"/>
        <n v="0.36400000000000032"/>
        <n v="3.3488000000000011"/>
        <n v="0.5236000000000014"/>
        <n v="3.4309999999999996"/>
        <n v="23.234999999999992"/>
        <n v="0.80579999999999963"/>
        <n v="2.7222"/>
        <n v="16.798599999999979"/>
        <n v="0.4073999999999991"/>
        <n v="3.0342000000000002"/>
        <n v="11.597099999999998"/>
        <n v="6.5120000000000005"/>
        <n v="203.56440000000003"/>
        <n v="116.39039999999999"/>
        <n v="2.2880000000000003"/>
        <n v="1.7003999999999992"/>
        <n v="29.0136"/>
        <n v="16.0928"/>
        <n v="196.68599999999986"/>
        <n v="-40.650400000000019"/>
        <n v="2.3673999999999991"/>
        <n v="174.99749999999997"/>
        <n v="-24.708599999999997"/>
        <n v="54.860399999999998"/>
        <n v="57.384999999999991"/>
        <n v="1.5311999999999999"/>
        <n v="39.5428"/>
        <n v="3.504"/>
        <n v="9.919999999999991"/>
        <n v="44.709600000000009"/>
        <n v="12.815099999999997"/>
        <n v="9.0719999999999992"/>
        <n v="-295.97849999999994"/>
        <n v="4.1151"/>
        <n v="17.744999999999962"/>
        <n v="39.687899999999985"/>
        <n v="-0.26850000000000307"/>
        <n v="-13.615200000000002"/>
        <n v="3.7235999999999989"/>
        <n v="-67.941000000000003"/>
        <n v="10.4832"/>
        <n v="6.2978999999999985"/>
        <n v="23.839999999999975"/>
        <n v="-9.153000000000004"/>
        <n v="-21.807999999999993"/>
        <n v="2.3952000000000018"/>
        <n v="2.4402000000000004"/>
        <n v="49.555199999999978"/>
        <n v="-153.12239999999997"/>
        <n v="2.9371999999999971"/>
        <n v="456.58800000000002"/>
        <n v="5.0054999999999996"/>
        <n v="34.692000000000007"/>
        <n v="2.9592000000000009"/>
        <n v="5.8603999999999967"/>
        <n v="2.9144999999999994"/>
        <n v="22.676399999999994"/>
        <n v="6.5856000000000012"/>
        <n v="-35.905799999999999"/>
        <n v="-2.0567999999999991"/>
        <n v="175.13599999999997"/>
        <n v="5.2799999999999994"/>
        <n v="-13.992999999999999"/>
        <n v="42.391999999999996"/>
        <n v="1.6679999999999997"/>
        <n v="45.222599999999993"/>
        <n v="12.986999999999995"/>
        <n v="1.5288000000000002"/>
        <n v="21.227999999999998"/>
        <n v="1.9709999999999996"/>
        <n v="3.2675999999999994"/>
        <n v="27.356800000000007"/>
        <n v="20.158400000000015"/>
        <n v="31.494"/>
        <n v="290.00579999999991"/>
        <n v="-13.646100000000001"/>
        <n v="1.7999999999999998"/>
        <n v="19.872"/>
        <n v="12.511800000000001"/>
        <n v="8.9220000000000041"/>
        <n v="3.0773999999999999"/>
        <n v="99.23"/>
        <n v="385.37520000000001"/>
        <n v="7.8191999999999995"/>
        <n v="10.5"/>
        <n v="84.494999999999948"/>
        <n v="556.97400000000005"/>
        <n v="141.27749999999997"/>
        <n v="155.24999999999994"/>
        <n v="2.4639999999999986"/>
        <n v="-34.38000000000001"/>
        <n v="88.029900000000055"/>
        <n v="3.7407999999999997"/>
        <n v="1.5700000000000012"/>
        <n v="-167.27"/>
        <n v="-87.667200000000037"/>
        <n v="4.4344000000000001"/>
        <n v="5.8419999999999996"/>
        <n v="17.375399999999999"/>
        <n v="3.944999999999999"/>
        <n v="349.33919999999995"/>
        <n v="1480.4670999999998"/>
        <n v="100.65599999999999"/>
        <n v="-3.0939999999999994"/>
        <n v="-0.71279999999999988"/>
        <n v="-100.91999999999999"/>
        <n v="-9.178799999999999"/>
        <n v="53.860799999999998"/>
        <n v="45.813600000000001"/>
        <n v="1.4207999999999998"/>
        <n v="2.9568000000000003"/>
        <n v="9.5940000000000012"/>
        <n v="10.784899999999999"/>
        <n v="10.048500000000004"/>
        <n v="27.734999999999996"/>
        <n v="5.2139999999999995"/>
        <n v="-158.10199999999998"/>
        <n v="-9.2639999999999993"/>
        <n v="3.6679999999999993"/>
        <n v="-7.4394000000000347"/>
        <n v="0.86879999999999979"/>
        <n v="-2.374800000000004"/>
        <n v="-373.3048"/>
        <n v="5.2125000000000004"/>
        <n v="19.331399999999995"/>
        <n v="96.343800000000002"/>
        <n v="-10.419600000000003"/>
        <n v="-10.211400000000005"/>
        <n v="26.069999999999993"/>
        <n v="8.7906000000000013"/>
        <n v="-14.576399999999996"/>
        <n v="4.3175999999999988"/>
        <n v="8.4735999999999958"/>
        <n v="-559.35599999999988"/>
        <n v="9.105599999999999"/>
        <n v="6.224400000000001"/>
        <n v="12.409999999999989"/>
        <n v="-0.98999999999999977"/>
        <n v="-5.7637999999999998"/>
        <n v="-227.49120000000016"/>
        <n v="15.387"/>
        <n v="5.0960000000000001"/>
        <n v="6.2904999999999998"/>
        <n v="3.5742000000000012"/>
        <n v="19.827599999999997"/>
        <n v="7.0853999999999999"/>
        <n v="52.49"/>
        <n v="31.018399999999986"/>
        <n v="113.49359999999999"/>
        <n v="321.83999999999992"/>
        <n v="4.6812000000000005"/>
        <n v="5.8045"/>
        <n v="-7.1147999999999989"/>
        <n v="-9.2880000000000003"/>
        <n v="20.614199999999997"/>
        <n v="16.703999999999986"/>
        <n v="3.71"/>
        <n v="-0.89990000000001302"/>
        <n v="510.63599999999985"/>
        <n v="5.0064000000000002"/>
        <n v="-566.5625"/>
        <n v="-14.478399999999979"/>
        <n v="70.440999999999974"/>
        <n v="15.086400000000001"/>
        <n v="12.325599999999998"/>
        <n v="14.919999999999995"/>
        <n v="11.998799999999996"/>
        <n v="51.193599999999996"/>
        <n v="-71.811600000000027"/>
        <n v="43.43519999999998"/>
        <n v="0.44399999999999973"/>
        <n v="7.7728000000000002"/>
        <n v="-69.889999999999986"/>
        <n v="21"/>
        <n v="3.6017999999999999"/>
        <n v="31.283199999999987"/>
        <n v="17.351999999999975"/>
        <n v="6.5339999999999971"/>
        <n v="1.375"/>
        <n v="0.3822000000000001"/>
        <n v="3.400999999999998"/>
        <n v="46.601999999999997"/>
        <n v="9.6047999999999991"/>
        <n v="0.98559999999999937"/>
        <n v="-2.5128000000000008"/>
        <n v="-55.300000000000068"/>
        <n v="4.9431999999999992"/>
        <n v="-8.2367999999999988"/>
        <n v="3.2099999999999982"/>
        <n v="0.54600000000000071"/>
        <n v="-32.522600000000011"/>
        <n v="3.6894000000000009"/>
        <n v="151.09740000000002"/>
        <n v="3.8519999999999994"/>
        <n v="130.75810000000001"/>
        <n v="150.36000000000013"/>
        <n v="-66.508800000000036"/>
        <n v="7.615399999999994"/>
        <n v="4.8840000000000003"/>
        <n v="-4.8391999999999769"/>
        <n v="9.7037999999999993"/>
        <n v="-20.696400000000025"/>
        <n v="10.517999999999997"/>
        <n v="1.8997999999999999"/>
        <n v="46.116000000000007"/>
        <n v="-5.8603999999999985"/>
        <n v="-39.456499999999991"/>
        <n v="-1.3952000000000013"/>
        <n v="-20.166300000000007"/>
        <n v="-24.496000000000002"/>
        <n v="19.499999999999993"/>
        <n v="9.3869999999999987"/>
        <n v="129.37860000000001"/>
        <n v="1.4952000000000001"/>
        <n v="180.76590000000002"/>
        <n v="14.992499999999996"/>
        <n v="20.840000000000003"/>
        <n v="3.0267999999999997"/>
        <n v="59.011199999999988"/>
        <n v="107.7216"/>
        <n v="9.8159999999999954"/>
        <n v="15.5288"/>
        <n v="25.221299999999989"/>
        <n v="64.785599999999988"/>
        <n v="195.99440000000004"/>
        <n v="26.590499999999988"/>
        <n v="24.47"/>
        <n v="673.88160000000016"/>
        <n v="12.592800000000004"/>
        <n v="6.0416000000000025"/>
        <n v="26.984999999999992"/>
        <n v="16.598399999999998"/>
        <n v="100.91129999999997"/>
        <n v="11.565"/>
        <n v="73.320999999999998"/>
        <n v="3.6295999999999995"/>
        <n v="17.534399999999998"/>
        <n v="1.5047999999999999"/>
        <n v="-4.2987000000000002"/>
        <n v="-1049.3406"/>
        <n v="22.995400000000004"/>
        <n v="257.59440000000029"/>
        <n v="21.772800000000004"/>
        <n v="76.271999999999977"/>
        <n v="0.69929999999999914"/>
        <n v="-12.116999999999999"/>
        <n v="17.815199999999997"/>
        <n v="245.0209999999999"/>
        <n v="28.129999999999995"/>
        <n v="1.5713999999999997"/>
        <n v="-8.5067999999999913"/>
        <n v="3.4685999999999999"/>
        <n v="3.0557999999999996"/>
        <n v="-166.32000000000005"/>
        <n v="-24.188999999999993"/>
        <n v="-225.55680000000007"/>
        <n v="1.8312000000000004"/>
        <n v="-2.6981999999999999"/>
        <n v="1.8144"/>
        <n v="-25.05599999999999"/>
        <n v="3.108000000000001"/>
        <n v="4.8416000000000006"/>
        <n v="126.8972999999998"/>
        <n v="-168.95579999999995"/>
        <n v="374.37920000000008"/>
        <n v="62.906399999999991"/>
        <n v="25.874999999999972"/>
        <n v="-263.99670000000026"/>
        <n v="12.700800000000001"/>
        <n v="6.2059999999999977"/>
        <n v="361.29939999999988"/>
        <n v="5.9210999999999983"/>
        <n v="12.135200000000001"/>
        <n v="10.224499999999994"/>
        <n v="39.4268"/>
        <n v="13.532399999999996"/>
        <n v="-30.588000000000001"/>
        <n v="19.238399999999999"/>
        <n v="15.825600000000001"/>
        <n v="27.176400000000015"/>
        <n v="2.2449999999999992"/>
        <n v="9.732800000000001"/>
        <n v="124.68000000000004"/>
        <n v="11.879999999999999"/>
        <n v="49.10499999999999"/>
        <n v="38.177999999999997"/>
        <n v="4.7915999999999999"/>
        <n v="-15.990000000000002"/>
        <n v="-53.072000000000017"/>
        <n v="60.552800000000005"/>
        <n v="25.122500000000002"/>
        <n v="-28.976400000000012"/>
        <n v="4.9632000000000005"/>
        <n v="-465.5680000000001"/>
        <n v="4.3679999999999986"/>
        <n v="-92.695500000000038"/>
        <n v="70.72199999999998"/>
        <n v="-17.607599999999998"/>
        <n v="25.792000000000002"/>
        <n v="27.284800000000004"/>
        <n v="20.584199999999996"/>
        <n v="5.8812000000000006"/>
        <n v="-22.098000000000013"/>
        <n v="47.037600000000026"/>
        <n v="-44.276400000000024"/>
        <n v="-48.119399999999985"/>
        <n v="14.669999999999998"/>
        <n v="63.934499999999971"/>
        <n v="67.608000000000004"/>
        <n v="78.6828"/>
        <n v="2.0999999999999996"/>
        <n v="10.4148"/>
        <n v="2.3976000000000002"/>
        <n v="-331.95999999999992"/>
        <n v="13.701599999999988"/>
        <n v="-122.87700000000004"/>
        <n v="1.2505999999999999"/>
        <n v="2.9339999999999997"/>
        <n v="7.7449999999999983"/>
        <n v="10.395"/>
        <n v="152.49499999999998"/>
        <n v="843.17059999999992"/>
        <n v="10.805399999999997"/>
        <n v="-336.78399999999988"/>
        <n v="-110.76450000000001"/>
        <n v="19.188000000000002"/>
        <n v="3.9906000000000006"/>
        <n v="47.848000000000013"/>
        <n v="6.7449999999999983"/>
        <n v="9.091199999999958"/>
        <n v="-2.1648000000000005"/>
        <n v="-21.61440000000001"/>
        <n v="41.075999999999993"/>
        <n v="8.532"/>
        <n v="92.43989999999998"/>
        <n v="49.760999999999967"/>
        <n v="65.978000000000009"/>
        <n v="4.8524999999999991"/>
        <n v="3.8843999999999994"/>
        <n v="3.3784999999999989"/>
        <n v="74.974999999999994"/>
        <n v="302.37299999999993"/>
        <n v="97.652399999999943"/>
        <n v="1.5007999999999999"/>
        <n v="107.95499999999998"/>
        <n v="3.571200000000001"/>
        <n v="41.822999999999993"/>
        <n v="69.992999999999995"/>
        <n v="19.966499999999982"/>
        <n v="31.068799999999996"/>
        <n v="1.8603999999999985"/>
        <n v="49.498199999999969"/>
        <n v="23.799300000000002"/>
        <n v="23.318400000000011"/>
        <n v="7.3919999999999995"/>
        <n v="114.93849999999998"/>
        <n v="59.817599999999999"/>
        <n v="4.8608999999999991"/>
        <n v="-13.311999999999998"/>
        <n v="-1.2558000000000051"/>
        <n v="-6.1151999999999997"/>
        <n v="74.573999999999955"/>
        <n v="-5.1840000000000011"/>
        <n v="26.391200000000001"/>
        <n v="6.468"/>
        <n v="3.4619999999999997"/>
        <n v="-93.3262"/>
        <n v="3.7641999999999989"/>
        <n v="8.9207999999999998"/>
        <n v="2.2139999999999995"/>
        <n v="38.080000000000013"/>
        <n v="7.7039999999999988"/>
        <n v="7.7759999999999998"/>
        <n v="14.615700000000004"/>
        <n v="53.432999999999993"/>
        <n v="6.7680000000000007"/>
        <n v="6.5808"/>
        <n v="11.703000000000001"/>
        <n v="17.177399999999977"/>
        <n v="7.2539999999999978"/>
        <n v="78.951599999999999"/>
        <n v="20.154999999999994"/>
        <n v="79.891199999999998"/>
        <n v="102.18599999999998"/>
        <n v="0.64079999999999981"/>
        <n v="-8.6768000000000018"/>
        <n v="0.4705999999999998"/>
        <n v="-2.188500000000003"/>
        <n v="11.038799999999981"/>
        <n v="362.68699999999995"/>
        <n v="70.964399999999983"/>
        <n v="105.02279999999996"/>
        <n v="4.2976000000000028"/>
        <n v="1.8047999999999997"/>
        <n v="134.3888"/>
        <n v="93.055199999999957"/>
        <n v="10.507200000000001"/>
        <n v="12.3096"/>
        <n v="191.99680000000001"/>
        <n v="7.9212000000000007"/>
        <n v="215.11979999999994"/>
        <n v="12.323399999999999"/>
        <n v="8.4966000000000008"/>
        <n v="-3.7995999999999981"/>
        <n v="26.640000000000004"/>
        <n v="0.73479999999999923"/>
        <n v="-2.1194999999999999"/>
        <n v="-766.01199999999994"/>
        <n v="-3.719599999999998"/>
        <n v="7.1999999999999993"/>
        <n v="42.018600000000006"/>
        <n v="42.035499999999985"/>
        <n v="21.994499999999988"/>
        <n v="14.232399999999998"/>
        <n v="76.112499999999983"/>
        <n v="11.575199999999999"/>
        <n v="16.160200000000003"/>
        <n v="-36.674399999999991"/>
        <n v="0.47519999999999984"/>
        <n v="29.142400000000009"/>
        <n v="7.7799999999999976"/>
        <n v="35.996400000000001"/>
        <n v="4.6344000000000012"/>
        <n v="84.23520000000002"/>
        <n v="6.0167999999999999"/>
        <n v="117.0104"/>
        <n v="8.6736000000000004"/>
        <n v="19.668600000000001"/>
        <n v="481.86899999999986"/>
        <n v="7.6679999999999993"/>
        <n v="23.774400000000004"/>
        <n v="244.24959999999999"/>
        <n v="77.71399999999997"/>
        <n v="39.748800000000003"/>
        <n v="11.558399999999999"/>
        <n v="23.497599999999995"/>
        <n v="6.9230999999999998"/>
        <n v="25.175999999999998"/>
        <n v="30.52"/>
        <n v="5.1464999999999996"/>
        <n v="3.2871999999999999"/>
        <n v="0.8162000000000007"/>
        <n v="3.8822000000000001"/>
        <n v="51.294299999999964"/>
        <n v="13.9392"/>
        <n v="4.3326000000000002"/>
        <n v="-3.3263999999999996"/>
        <n v="-6.1039999999999974"/>
        <n v="20.724000000000007"/>
        <n v="20.1264"/>
        <n v="45.539199999999994"/>
        <n v="280.59000000000003"/>
        <n v="36.224999999999966"/>
        <n v="-2.0015999999999998"/>
        <n v="-4.7519999999999989"/>
        <n v="-73.175999999999988"/>
        <n v="0.83399999999999963"/>
        <n v="3.4847999999999981"/>
        <n v="5.1929999999999996"/>
        <n v="63.983999999999988"/>
        <n v="412.5394"/>
        <n v="30.596399999999996"/>
        <n v="70.005999999999972"/>
        <n v="5.2164000000000001"/>
        <n v="20.877999999999997"/>
        <n v="5.3891999999999989"/>
        <n v="30.427800000000005"/>
        <n v="6.0299999999999994"/>
        <n v="12.169199999999989"/>
        <n v="-9.1470000000000056"/>
        <n v="47.862899999999982"/>
        <n v="3.7169999999999996"/>
        <n v="69.98599999999999"/>
        <n v="-97.739399999999989"/>
        <n v="-1.294"/>
        <n v="-46.137000000000029"/>
        <n v="2.5591999999999997"/>
        <n v="13.793099999999999"/>
        <n v="66.635100000000023"/>
        <n v="28.517999999999994"/>
        <n v="19.950000000000003"/>
        <n v="26.349399999999992"/>
        <n v="37.181199999999997"/>
        <n v="11.198400000000003"/>
        <n v="1.7352000000000005"/>
        <n v="16.847999999999999"/>
        <n v="8.6715"/>
        <n v="38.988000000000014"/>
        <n v="1.4651999999999998"/>
        <n v="2.6495999999999995"/>
        <n v="13.009499999999999"/>
        <n v="-48.783900000000031"/>
        <n v="81.58299999999997"/>
        <n v="0.38640000000000008"/>
        <n v="1.4759999999999982"/>
        <n v="240.56479999999999"/>
        <n v="25.748800000000003"/>
        <n v="2.3550000000000022"/>
        <n v="80.48390000000002"/>
        <n v="-15.910200000000088"/>
        <n v="9.3563999999999936"/>
        <n v="-25.913599999999988"/>
        <n v="106.52159999999999"/>
        <n v="11.7"/>
        <n v="-1.4016000000000002"/>
        <n v="9.3905999999999992"/>
        <n v="1.2599999999999998"/>
        <n v="8.0269999999999992"/>
        <n v="20.196000000000012"/>
        <n v="8.0190000000000001"/>
        <n v="145.78199999999993"/>
        <n v="12.646799999999999"/>
        <n v="20.03919999999998"/>
        <n v="-13.978000000000009"/>
        <n v="73.544799999999995"/>
        <n v="2.3759999999999999"/>
        <n v="-1.9656000000000002"/>
        <n v="-2.6997000000000355"/>
        <n v="41.133199999999988"/>
        <n v="13.3056"/>
        <n v="35.329499999999996"/>
        <n v="9.4436999999999998"/>
        <n v="1.079699999999999"/>
        <n v="6.4943999999999953"/>
        <n v="9.3184000000000005"/>
        <n v="11.9412"/>
        <n v="60.139800000000015"/>
        <n v="9.0389999999999997"/>
        <n v="-122.39280000000002"/>
        <n v="-2.3813999999999993"/>
        <n v="15.819999999999993"/>
        <n v="-11.439000000000004"/>
        <n v="-5.8496000000000024"/>
        <n v="50.471099999999993"/>
        <n v="4.4564000000000004"/>
        <n v="-347.11740000000009"/>
        <n v="9.9059999999999988"/>
        <n v="-4.7975999999999974"/>
        <n v="5.4235999999999995"/>
        <n v="-18.088200000000001"/>
        <n v="-27.93119999999999"/>
        <n v="-50.870400000000018"/>
        <n v="4.330999999999996"/>
        <n v="22.086999999999996"/>
        <n v="-53.270399999999995"/>
        <n v="43.598100000000002"/>
        <n v="7.0218000000000007"/>
        <n v="5.133"/>
        <n v="-10.173599999999997"/>
        <n v="10.74"/>
        <n v="2.0087999999999973"/>
        <n v="-14.973600000000001"/>
        <n v="29.768999999999998"/>
        <n v="10.028199999999998"/>
        <n v="150.98399999999998"/>
        <n v="23.996999999999986"/>
        <n v="3.0043999999999995"/>
        <n v="-150.41399999999999"/>
        <n v="1.1904000000000003"/>
        <n v="-11.000500000000008"/>
        <n v="1.7519999999999998"/>
        <n v="-8.9970000000000034"/>
        <n v="-8.7232000000000198"/>
        <n v="6.9131999999999998"/>
        <n v="-13.895999999999997"/>
        <n v="6.1792000000000016"/>
        <n v="21.012799999999999"/>
        <n v="28.857599999999998"/>
        <n v="13.037499999999998"/>
        <n v="32.935999999999993"/>
        <n v="30.896599999999996"/>
        <n v="22.200000000000003"/>
        <n v="59.035200000000003"/>
        <n v="1159.9854999999998"/>
        <n v="28.019200000000005"/>
        <n v="18.5274"/>
        <n v="35.04"/>
        <n v="25.472999999999999"/>
        <n v="378.16740000000004"/>
        <n v="17.026800000000001"/>
        <n v="51.823799999999999"/>
        <n v="22.869"/>
        <n v="55.763999999999996"/>
        <n v="12.285"/>
        <n v="8.5024999999999942"/>
        <n v="0.41160000000000019"/>
        <n v="3.9609000000000001"/>
        <n v="1.7003999999999999"/>
        <n v="229.30180000000001"/>
        <n v="2.1335999999999999"/>
        <n v="74.809799999999996"/>
        <n v="1.7591000000000001"/>
        <n v="8.4449999999999896"/>
        <n v="-46.394600000000011"/>
        <n v="3.8272000000000013"/>
        <n v="7.5991999999999997"/>
        <n v="233.22039999999998"/>
        <n v="21.023999999999997"/>
        <n v="29.7408"/>
        <n v="11.2422"/>
        <n v="0.504"/>
        <n v="20.849399999999996"/>
        <n v="60.490000000000009"/>
        <n v="9.5031999999999925"/>
        <n v="0.98559999999999992"/>
        <n v="3.6191999999999993"/>
        <n v="4.1943999999999999"/>
        <n v="100.24000000000007"/>
        <n v="-89.089000000000055"/>
        <n v="4.6719999999999988"/>
        <n v="-24.23520000000001"/>
        <n v="-98.801799999999986"/>
        <n v="15.598999999999993"/>
        <n v="-115.70580000000004"/>
        <n v="252.58799999999999"/>
        <n v="14.834400000000002"/>
        <n v="31.586999999999961"/>
        <n v="14.307499999999997"/>
        <n v="35.996399999999952"/>
        <n v="67.659899999999979"/>
        <n v="11.451599999999985"/>
        <n v="8.2687999999999988"/>
        <n v="12.432000000000002"/>
        <n v="-52.169999999999987"/>
        <n v="381.29700000000003"/>
        <n v="13.347599999999998"/>
        <n v="-115.49580000000006"/>
        <n v="15.2712"/>
        <n v="3.5178000000000003"/>
        <n v="2.2412000000000001"/>
        <n v="4.1760000000000002"/>
        <n v="157.01759999999993"/>
        <n v="14.275799999999998"/>
        <n v="15.245999999999999"/>
        <n v="131.35499999999996"/>
        <n v="90.97199999999998"/>
        <n v="8.7137999999999991"/>
        <n v="2.4"/>
        <n v="79.193399999999968"/>
        <n v="114.99540000000002"/>
        <n v="2.6892000000000005"/>
        <n v="6.3504000000000005"/>
        <n v="2.3570999999999991"/>
        <n v="4.196499999999995"/>
        <n v="47.937599999999996"/>
        <n v="95.757200000000012"/>
        <n v="377.99459999999993"/>
        <n v="3.5857999999999848"/>
        <n v="13.764599999999994"/>
        <n v="22.354800000000004"/>
        <n v="53.750400000000013"/>
        <n v="-6.0980000000000025"/>
        <n v="-23.03520000000006"/>
        <n v="37.996199999999988"/>
        <n v="22.153599999999997"/>
        <n v="6.6976000000000013"/>
        <n v="16.386300000000002"/>
        <n v="12.263999999999999"/>
        <n v="1.3109999999999999"/>
        <n v="4.7559999999999985"/>
        <n v="80.368200000000002"/>
        <n v="297.69"/>
        <n v="1.3365"/>
        <n v="38.209499999999998"/>
        <n v="6.219199999999999"/>
        <n v="106.477"/>
        <n v="1.2884999999999991"/>
        <n v="125.99000000000001"/>
        <n v="6.36"/>
        <n v="5.6448"/>
        <n v="188.2192"/>
        <n v="49.970399999999991"/>
        <n v="-14.137200000000014"/>
        <n v="9.8657999999999983"/>
        <n v="171.93000000000006"/>
        <n v="35.098999999999961"/>
        <n v="7.7003999999999948"/>
        <n v="6.602999999999998"/>
        <n v="1.9839999999999982"/>
        <n v="-48.508200000000009"/>
        <n v="112.40640000000002"/>
        <n v="20.21"/>
        <n v="27.440999999999995"/>
        <n v="30.414999999999999"/>
        <n v="132.58980000000003"/>
        <n v="56.352799999999974"/>
        <n v="63.8232"/>
        <n v="44.527799999999992"/>
        <n v="27.894399999999997"/>
        <n v="38.15"/>
        <n v="167.80799999999999"/>
        <n v="29.951999999999998"/>
        <n v="1.1596000000000011"/>
        <n v="-68.392000000000053"/>
        <n v="20.85"/>
        <n v="133.15199999999999"/>
        <n v="11.247599999999995"/>
        <n v="123.76909999999995"/>
        <n v="22.500800000000002"/>
        <n v="1.7419999999999987"/>
        <n v="23.384"/>
        <n v="27.352799999999998"/>
        <n v="-29.343599999999995"/>
        <n v="137.28960000000004"/>
        <n v="24.527999999999995"/>
        <n v="-2.1624000000000012"/>
        <n v="3.1583999999999985"/>
        <n v="22.573199999999996"/>
        <n v="5.3213999999999997"/>
        <n v="22.251600000000003"/>
        <n v="5.04"/>
        <n v="200.95460000000008"/>
        <n v="46.3185"/>
        <n v="15.699300000000001"/>
        <n v="80.991899999999987"/>
        <n v="-447.59469999999988"/>
        <n v="-553.64760000000001"/>
        <n v="-122.78160000000003"/>
        <n v="16.3842"/>
        <n v="75.9696"/>
        <n v="-10.053999999999998"/>
        <n v="40.921599999999998"/>
        <n v="44.889600000000002"/>
        <n v="20.7"/>
        <n v="-18.106799999999993"/>
        <n v="-26.635200000000026"/>
        <n v="0.30700000000000016"/>
        <n v="93.240000000000009"/>
        <n v="-27.129599999999996"/>
        <n v="0.8224999999999999"/>
        <n v="7.698599999999999"/>
        <n v="-14.478399999999993"/>
        <n v="0.11340000000000017"/>
        <n v="-58.861599999999981"/>
        <n v="1.1479999999999988"/>
        <n v="15.065"/>
        <n v="1.7138000000000002"/>
        <n v="15.489999999999997"/>
        <n v="11.626299999999999"/>
        <n v="45.770399999999995"/>
        <n v="4.4855999999999998"/>
        <n v="62.74799999999999"/>
        <n v="15.837600000000009"/>
        <n v="59.997999999999962"/>
        <n v="3.6155999999999997"/>
        <n v="20.511400000000002"/>
        <n v="97.194599999999923"/>
        <n v="42.150400000000005"/>
        <n v="10.316800000000001"/>
        <n v="2.2560000000000002"/>
        <n v="23.96"/>
        <n v="16.649999999999999"/>
        <n v="2.8224"/>
        <n v="4.3367999999999993"/>
        <n v="12.576199999999986"/>
        <n v="14.676999999999998"/>
        <n v="23.550000000000004"/>
        <n v="-225.09759999999991"/>
        <n v="200.86379999999991"/>
        <n v="-28.967399999999991"/>
        <n v="26.972999999999992"/>
        <n v="7.9859999999999998"/>
        <n v="130.49130000000002"/>
        <n v="76.262399999999985"/>
        <n v="1.9169999999999998"/>
        <n v="2.6319999999999997"/>
        <n v="5.8604000000000003"/>
        <n v="31.453199999999953"/>
        <n v="60.356000000000023"/>
        <n v="60.391999999999996"/>
        <n v="95.200000000000031"/>
        <n v="179.73000000000013"/>
        <n v="3.1779999999999973"/>
        <n v="41.718599999999995"/>
        <n v="-10.418399999999998"/>
        <n v="-104.67300000000006"/>
        <n v="12.776399999999999"/>
        <n v="-2.1504000000000008"/>
        <n v="-13.648800000000001"/>
        <n v="-9.0944000000000038"/>
        <n v="27.485599999999998"/>
        <n v="3.0340000000000007"/>
        <n v="65.206400000000002"/>
        <n v="4.0775999999999968"/>
        <n v="16.98"/>
        <n v="322.18290000000002"/>
        <n v="114.6285"/>
        <n v="-99.266399999999976"/>
        <n v="12.5328"/>
        <n v="2.1736000000000004"/>
        <n v="86.25"/>
        <n v="-19.918399999999991"/>
        <n v="172.33840000000004"/>
        <n v="30.431999999999995"/>
        <n v="12.902400000000002"/>
        <n v="74.8142"/>
        <n v="8.2156000000000002"/>
        <n v="-14.080999999999989"/>
        <n v="5.3897999999999939"/>
        <n v="9.8279999999999959"/>
        <n v="9"/>
        <n v="31.121999999999996"/>
        <n v="3.0860999999999996"/>
        <n v="18.2592"/>
        <n v="13.603999999999992"/>
        <n v="27.934399999999997"/>
        <n v="3.4356999999999998"/>
        <n v="22.458000000000002"/>
        <n v="12.097800000000001"/>
        <n v="25.438400000000001"/>
        <n v="13.486499999999999"/>
        <n v="34.423199999999987"/>
        <n v="29.371999999999993"/>
        <n v="5.1183999999999994"/>
        <n v="36.987300000000005"/>
        <n v="4.099499999999999"/>
        <n v="165.71759999999995"/>
        <n v="4.5656999999999996"/>
        <n v="4.281600000000001"/>
        <n v="-67.670399999999972"/>
        <n v="6.4864000000000033"/>
        <n v="-29.917800000000021"/>
        <n v="29.032499999999999"/>
        <n v="41.223699999999994"/>
        <n v="429.57720000000006"/>
        <n v="-99.176400000000001"/>
        <n v="1.4742000000000002"/>
        <n v="0.83879999999999999"/>
        <n v="-32.636600000000001"/>
        <n v="11.429599999999999"/>
        <n v="250.30500000000004"/>
        <n v="32.396000000000001"/>
        <n v="22.235199999999999"/>
        <n v="2.6568000000000005"/>
        <n v="303.3408"/>
        <n v="10.763999999999999"/>
        <n v="41.51039999999999"/>
        <n v="1228.1787000000004"/>
        <n v="-34.39200000000001"/>
        <n v="53.997000000000043"/>
        <n v="32.391999999999939"/>
        <n v="18.609299999999998"/>
        <n v="58.496199999999988"/>
        <n v="3.3543999999999996"/>
        <n v="12.692699999999995"/>
        <n v="4.4311999999999996"/>
        <n v="-3.5711999999999993"/>
        <n v="-16.380000000000003"/>
        <n v="15.041600000000003"/>
        <n v="327.50599999999963"/>
        <n v="34.284800000000004"/>
        <n v="-85.238399999999999"/>
        <n v="14.758199999999995"/>
        <n v="52.79340000000002"/>
        <n v="55.895999999999958"/>
        <n v="41.534999999999997"/>
        <n v="-33.483999999999995"/>
        <n v="1.1995999999999931"/>
        <n v="19.823999999999998"/>
        <n v="204.07139999999995"/>
        <n v="12.992999999999988"/>
        <n v="14.4354"/>
        <n v="251.89109999999988"/>
        <n v="55.935999999999993"/>
        <n v="5.2559999999999985"/>
        <n v="-12.075000000000003"/>
        <n v="-16.884"/>
        <n v="2.8884000000000007"/>
        <n v="8.2615999999999996"/>
        <n v="4.5611999999999995"/>
        <n v="122.38559999999998"/>
        <n v="-337.80600000000004"/>
        <n v="18.064800000000002"/>
        <n v="-54.595799999999997"/>
        <n v="-100.7944"/>
        <n v="-36.253"/>
        <n v="-219.16440000000023"/>
        <n v="78.767099999999971"/>
        <n v="22.377600000000001"/>
        <n v="14.39520000000001"/>
        <n v="13.915199999999992"/>
        <n v="6.9371999999999998"/>
        <n v="2.0592000000000041"/>
        <n v="-6.0489999999999995"/>
        <n v="0.25919999999999999"/>
        <n v="211.49549999999977"/>
        <n v="105.64559999999997"/>
        <n v="213.68880000000001"/>
        <n v="10.760400000000001"/>
        <n v="70.554400000000072"/>
        <n v="12"/>
        <n v="-32.320000000000007"/>
        <n v="0.52439999999999998"/>
        <n v="140.68599999999989"/>
        <n v="7.5600000000000005"/>
        <n v="61.38900000000001"/>
        <n v="3.3408000000000002"/>
        <n v="2.7035999999999998"/>
        <n v="9.1313999999999993"/>
        <n v="27.689999999999998"/>
        <n v="7.8499999999999979"/>
        <n v="239.90580000000011"/>
        <n v="133.86240000000004"/>
        <n v="-35.617400000000004"/>
        <n v="3.6431999999999998"/>
        <n v="0.90999999999999981"/>
        <n v="52.497900000000016"/>
        <n v="7.9527000000000001"/>
        <n v="156.751"/>
        <n v="290.30160000000001"/>
        <n v="30.7818"/>
        <n v="8.34"/>
        <n v="4.4711999999999996"/>
        <n v="52.634399999999999"/>
        <n v="2.1475999999999997"/>
        <n v="67.113900000000015"/>
        <n v="9.7812000000000019"/>
        <n v="1.0165999999999995"/>
        <n v="21.539699999999996"/>
        <n v="-7.774799999999999"/>
        <n v="-300.73500000000001"/>
        <n v="39.549999999999997"/>
        <n v="157.36319999999998"/>
        <n v="81.432000000000002"/>
        <n v="411.73649999999998"/>
        <n v="158.75190000000003"/>
        <n v="95.461199999999963"/>
        <n v="7.3206000000000007"/>
        <n v="35.362599999999986"/>
        <n v="36.812999999999988"/>
        <n v="364.45949999999993"/>
        <n v="5.129400000000004"/>
        <n v="20.780799999999999"/>
        <n v="-0.85579999999999989"/>
        <n v="4.9270999999999976"/>
        <n v="0.88200000000000001"/>
        <n v="-121.87349999999992"/>
        <n v="1.9925999999999999"/>
        <n v="-3.9624000000000006"/>
        <n v="2.5980000000000008"/>
        <n v="23.027999999999992"/>
        <n v="5.714999999999999"/>
        <n v="2.7166000000000001"/>
        <n v="38.024999999999977"/>
        <n v="1.0841999999999998"/>
        <n v="6.7039999999999971"/>
        <n v="10.4496"/>
        <n v="3919.9887999999992"/>
        <n v="647.89200000000005"/>
        <n v="0.52989999999999782"/>
        <n v="9.1295999999999964"/>
        <n v="-935.95949999999993"/>
        <n v="-7.4799999999999969"/>
        <n v="17.182800000000004"/>
        <n v="4.2623999999999977"/>
        <n v="24.857999999999983"/>
        <n v="0.73919999999999941"/>
        <n v="-5.7840000000000007"/>
        <n v="9.3295999999999992"/>
        <n v="16.676400000000001"/>
        <n v="143.03999999999996"/>
        <n v="2.9989999999999988"/>
        <n v="67.442399999999992"/>
        <n v="4.1390999999999991"/>
        <n v="6.2855999999999987"/>
        <n v="23.652900000000002"/>
        <n v="20.120699999999999"/>
        <n v="19.997999999999976"/>
        <n v="3.5021999999999989"/>
        <n v="80.791200000000003"/>
        <n v="77.576399999999921"/>
        <n v="8.9543999999999997"/>
        <n v="65.435000000000002"/>
        <n v="99.431999999999931"/>
        <n v="494.97250000000003"/>
        <n v="4.2047999999999996"/>
        <n v="1.2948"/>
        <n v="-142.07100000000008"/>
        <n v="-2.0107999999999997"/>
        <n v="20.8719"/>
        <n v="9.568799999999996"/>
        <n v="4.5881999999999987"/>
        <n v="29.668800000000005"/>
        <n v="212.18759999999997"/>
        <n v="12.837999999999999"/>
        <n v="238.65299999999991"/>
        <n v="0.76649999999999974"/>
        <n v="4.3584000000000032"/>
        <n v="-8.1311999999999998"/>
        <n v="-16.775999999999996"/>
        <n v="42.074399999999997"/>
        <n v="152.08829999999998"/>
        <n v="49.496999999999986"/>
        <n v="101.57939999999999"/>
        <n v="29.984999999999985"/>
        <n v="-2.4563999999999995"/>
        <n v="-6.5670000000000019"/>
        <n v="7.0649999999999995"/>
        <n v="1.6399999999999995"/>
        <n v="-4.4550000000000001"/>
        <n v="5.6115000000000004"/>
        <n v="8.1432000000000002"/>
        <n v="37.366"/>
        <n v="4.0383000000000013"/>
        <n v="10.623199999999997"/>
        <n v="-16.426000000000045"/>
        <n v="-1811.0784000000021"/>
        <n v="7.4815999999999994"/>
        <n v="1.0019999999999993"/>
        <n v="8.0766000000000027"/>
        <n v="5.9174999999999986"/>
        <n v="15.29399999999999"/>
        <n v="56.977199999999996"/>
        <n v="17.238000000000007"/>
        <n v="4.3368000000000002"/>
        <n v="92.236799999999988"/>
        <n v="81.849599999999981"/>
        <n v="215.99729999999977"/>
        <n v="-8.9795999999999978"/>
        <n v="9.1775999999999982"/>
        <n v="22.244399999999995"/>
        <n v="37.796999999999997"/>
        <n v="5.56"/>
        <n v="62.3904"/>
        <n v="15.1158"/>
        <n v="109.61129999999999"/>
        <n v="33.577200000000005"/>
        <n v="12.18"/>
        <n v="6.7915000000000001"/>
        <n v="31.085599999999989"/>
        <n v="-71.994000000000028"/>
        <n v="-140.14079999999996"/>
        <n v="-1.3128000000000002"/>
        <n v="94.49369999999999"/>
        <n v="343.98280000000005"/>
        <n v="21.506"/>
        <n v="19.974600000000002"/>
        <n v="2.1762000000000001"/>
        <n v="94.492500000000007"/>
        <n v="19.871600000000001"/>
        <n v="56.994299999999981"/>
        <n v="43.190399999999997"/>
        <n v="9.5448000000000093"/>
        <n v="1.558799999999998"/>
        <n v="17.52"/>
        <n v="13.429200000000002"/>
        <n v="100.4796"/>
        <n v="47.241"/>
        <n v="21.997800000000002"/>
        <n v="-130.0104"/>
        <n v="-1.3583999999999987"/>
        <n v="-6.0323999999999991"/>
        <n v="73.19399999999996"/>
        <n v="110.05279999999999"/>
        <n v="22.529599999999995"/>
        <n v="2.2239999999999998"/>
        <n v="129.34800000000001"/>
        <n v="68.59650000000002"/>
        <n v="419.8184999999998"/>
        <n v="31.537200000000006"/>
        <n v="125.14319999999998"/>
        <n v="23.231999999999999"/>
        <n v="0.4356000000000001"/>
        <n v="36.917000000000002"/>
        <n v="-7.5767999999999986"/>
        <n v="-23.8855"/>
        <n v="0.66959999999999997"/>
        <n v="3.8681999999999945"/>
        <n v="312.67599999999993"/>
        <n v="-80.48"/>
        <n v="-0.62650000000000716"/>
        <n v="1.7990999999999993"/>
        <n v="14.169999999999998"/>
        <n v="5.7312000000000012"/>
        <n v="24.2256"/>
        <n v="4.5737999999999985"/>
        <n v="-13.797600000000017"/>
        <n v="6.216000000000002"/>
        <n v="0.74249999999999994"/>
        <n v="29.6"/>
        <n v="9.6800000000000015"/>
        <n v="-15.991999999999999"/>
        <n v="-15.584400000000002"/>
        <n v="2.5279999999999996"/>
        <n v="-24.802999999999997"/>
        <n v="1.4406000000000008"/>
        <n v="-23.975999999999999"/>
        <n v="7.5283999999999978"/>
        <n v="10.880999999999997"/>
        <n v="94.070199999999943"/>
        <n v="38.357200000000006"/>
        <n v="6.5569000000000006"/>
        <n v="-18.146999999999998"/>
        <n v="4.1415999999999986"/>
        <n v="70.007999999999996"/>
        <n v="78.396000000000043"/>
        <n v="1.7730000000000004"/>
        <n v="5.7779999999999987"/>
        <n v="11.555999999999997"/>
        <n v="-2.0364000000000004"/>
        <n v="0.47100000000000009"/>
        <n v="56.392000000000024"/>
        <n v="28.078400000000016"/>
        <n v="84.5154"/>
        <n v="76.087800000000001"/>
        <n v="36.398699999999977"/>
        <n v="229.99080000000004"/>
        <n v="111.10349999999994"/>
        <n v="51.57"/>
        <n v="15.185000000000002"/>
        <n v="27.359200000000001"/>
        <n v="315.74039999999985"/>
        <n v="2.351999999999999"/>
        <n v="7.4693999999999932"/>
        <n v="0.55799999999999894"/>
        <n v="-2.9739999999999966"/>
        <n v="10.559999999999999"/>
        <n v="-97.23120000000003"/>
        <n v="-4.3584000000000014"/>
        <n v="37.917599999999993"/>
        <n v="6.2910000000000004"/>
        <n v="-94.33299999999997"/>
        <n v="54.5916"/>
        <n v="4.1768999999999998"/>
        <n v="2.8314000000000004"/>
        <n v="39.519999999999989"/>
        <n v="31.285799999999995"/>
        <n v="284.98"/>
        <n v="83.209699999999998"/>
        <n v="-32.338800000000006"/>
        <n v="-0.90120000000000111"/>
        <n v="-12.078400000000101"/>
        <n v="14.263200000000001"/>
        <n v="-1143.8910000000001"/>
        <n v="15.758400000000002"/>
        <n v="1264.7558999999999"/>
        <n v="-5.6993999999999971"/>
        <n v="-12.956800000000005"/>
        <n v="13.235199999999999"/>
        <n v="6.8908000000000005"/>
        <n v="6.9087999999999994"/>
        <n v="10.475399999999999"/>
        <n v="9.5081000000000007"/>
        <n v="100.19599999999997"/>
        <n v="98.272200000000012"/>
        <n v="374.62859999999989"/>
        <n v="140.59569999999999"/>
        <n v="22.623299999999997"/>
        <n v="9.2567999999999984"/>
        <n v="-3.3120000000000012"/>
        <n v="-2.4359999999999999"/>
        <n v="1.0679999999999996"/>
        <n v="-35.36460000000001"/>
        <n v="1.7465999999999999"/>
        <n v="24.338399999999979"/>
        <n v="2.9546999999999999"/>
        <n v="-5.758800000000015"/>
        <n v="76.011600000000016"/>
        <n v="24.599800000000002"/>
        <n v="1.3513999999999995"/>
        <n v="91.789199999999994"/>
        <n v="12.72"/>
        <n v="-13.717499999999998"/>
        <n v="2.2271999999999998"/>
        <n v="-34.64100000000002"/>
        <n v="10.732499999999998"/>
        <n v="12.990000000000002"/>
        <n v="8.6112000000000002"/>
        <n v="29.013600000000004"/>
        <n v="10.046400000000002"/>
        <n v="20.853000000000002"/>
        <n v="119.99599999999992"/>
        <n v="-5.8346000000000231"/>
        <n v="6.048"/>
        <n v="84.943599999999989"/>
        <n v="8.3810000000000002"/>
        <n v="12.175799999999999"/>
        <n v="-7.7094000000001017"/>
        <n v="80.631200000000007"/>
        <n v="14.148"/>
        <n v="6.8723999999999998"/>
        <n v="0.2244000000000006"/>
        <n v="24.196000000000012"/>
        <n v="19.457999999999998"/>
        <n v="10.499999999999996"/>
        <n v="14.337599999999998"/>
        <n v="35.287199999999999"/>
        <n v="5.6519999999999992"/>
        <n v="71.269200000000012"/>
        <n v="0.37200000000000011"/>
        <n v="2.3699999999999983"/>
        <n v="3.9512"/>
        <n v="12.328399999999988"/>
        <n v="6.4649999999999892"/>
        <n v="-5.8230000000000004"/>
        <n v="3.04"/>
        <n v="8.9549999999999983"/>
        <n v="4.9496999999999929"/>
        <n v="7.9128000000000007"/>
        <n v="-1306.5504000000001"/>
        <n v="8.2992000000000008"/>
        <n v="2.2302"/>
        <n v="2.7299999999999995"/>
        <n v="10.858800000000002"/>
        <n v="13.719300000000004"/>
        <n v="26.998499999999993"/>
        <n v="16.150499999999997"/>
        <n v="15.342599999999997"/>
        <n v="116.59759999999997"/>
        <n v="89.158999999999992"/>
        <n v="14.558400000000006"/>
        <n v="427.43679999999995"/>
        <n v="40.586699999999979"/>
        <n v="76.252499999999998"/>
        <n v="7.1059999999999999"/>
        <n v="16.464700000000001"/>
        <n v="11.025000000000002"/>
        <n v="22.736000000000001"/>
        <n v="20.539000000000001"/>
        <n v="12.999999999999998"/>
        <n v="9.9651999999999994"/>
        <n v="-5.6784000000000034"/>
        <n v="0.69299999999999984"/>
        <n v="50.398800000000023"/>
        <n v="31.94100000000001"/>
        <n v="-1.9274999999999993"/>
        <n v="21.5824"/>
        <n v="9.3563999999999989"/>
        <n v="19.247199999999999"/>
        <n v="9.1763999999999974"/>
        <n v="6.0740000000000016"/>
        <n v="8.2079999999999984"/>
        <n v="7.5840000000000014"/>
        <n v="-19.771199999999997"/>
        <n v="3.0015999999999998"/>
        <n v="43.713600000000014"/>
        <n v="-10.617599999999999"/>
        <n v="6.3612000000000002"/>
        <n v="-51.827200000000019"/>
        <n v="5.1839999999999993"/>
        <n v="5.378400000000001"/>
        <n v="-2.693600000000032"/>
        <n v="5.8707999999999991"/>
        <n v="87.350400000000036"/>
        <n v="4.3295999999999975"/>
        <n v="13.852799999999981"/>
        <n v="3.8015999999999992"/>
        <n v="-170.80380000000002"/>
        <n v="6.240000000000002"/>
        <n v="9.2927999999999997"/>
        <n v="152.11799999999999"/>
        <n v="0.77939999999999898"/>
        <n v="6.4959999999999996"/>
        <n v="10.936799999999998"/>
        <n v="421.08239999999995"/>
        <n v="18.683999999999997"/>
        <n v="8.4024000000000001"/>
        <n v="0.64739999999999964"/>
        <n v="28.790400000000009"/>
        <n v="-172.49250000000001"/>
        <n v="3.8864000000000001"/>
        <n v="-7.2048000000000023"/>
        <n v="8.93"/>
        <n v="10.429999999999998"/>
        <n v="62.243999999999971"/>
        <n v="253.37199999999996"/>
        <n v="11.138399999999999"/>
        <n v="27.43649999999996"/>
        <n v="-9.222999999999999"/>
        <n v="-3399.9800000000009"/>
        <n v="-15.835599999999999"/>
        <n v="-6.573599999999999"/>
        <n v="-103.26600000000002"/>
        <n v="-172.73280000000005"/>
        <n v="-33.319999999999965"/>
        <n v="0.20159999999999978"/>
        <n v="22.007699999999996"/>
        <n v="28.65"/>
        <n v="-14.458800000000025"/>
        <n v="17.641799999999996"/>
        <n v="8.0730000000000004"/>
        <n v="2.6935999999999991"/>
        <n v="80.78400000000002"/>
        <n v="25.198000000000008"/>
        <n v="31.091200000000015"/>
        <n v="7.5370999999999988"/>
        <n v="-12.196000000000005"/>
        <n v="10.202999999999994"/>
        <n v="16.679599999999997"/>
        <n v="15.764000000000003"/>
        <n v="10.789200000000001"/>
        <n v="-6.423300000000026"/>
        <n v="3.3439999999999994"/>
        <n v="10.8682"/>
        <n v="256.78399999999976"/>
        <n v="-255.74250000000001"/>
        <n v="3.6139999999999994"/>
        <n v="13.4925"/>
        <n v="66.073599999999971"/>
        <n v="18.211199999999998"/>
        <n v="134.654"/>
        <n v="2.4287999999999998"/>
        <n v="874.98749999999984"/>
        <n v="4.3008000000000006"/>
        <n v="15.120000000000001"/>
        <n v="10.3904"/>
        <n v="-3.3506000000000018"/>
        <n v="22.495499999999989"/>
        <n v="9.743999999999998"/>
        <n v="23.511599999999998"/>
        <n v="7.3479000000000028"/>
        <n v="25.424000000000007"/>
        <n v="49.257599999999996"/>
        <n v="88.129500000000007"/>
        <n v="138.35519999999997"/>
        <n v="82.991999999999877"/>
        <n v="792.26910000000021"/>
        <n v="14.929199999999994"/>
        <n v="26.564999999999998"/>
        <n v="28.614999999999995"/>
        <n v="18.454800000000002"/>
        <n v="38.572199999999953"/>
        <n v="-14.228999999999997"/>
        <n v="-140.19599999999997"/>
        <n v="10.507199999999997"/>
        <n v="15.111599999999999"/>
        <n v="28.0032"/>
        <n v="134.99250000000001"/>
        <n v="1.3256999999999999"/>
        <n v="-417.09360000000004"/>
        <n v="15.997999999999987"/>
        <n v="-2.6892000000000005"/>
        <n v="-32.480000000000004"/>
        <n v="25.620000000000005"/>
        <n v="188.1404"/>
        <n v="219.45140000000001"/>
        <n v="129.5865"/>
        <n v="2.7719999999999994"/>
        <n v="2.2559999999999993"/>
        <n v="-13.554800000000004"/>
        <n v="11.592000000000001"/>
        <n v="-42.1096"/>
        <n v="9.0881999999999721"/>
        <n v="34.757999999999953"/>
        <n v="50.825400000000002"/>
        <n v="-9.5018000000000029"/>
        <n v="26.115600000000015"/>
        <n v="10.087799999999998"/>
        <n v="4.8588000000000164"/>
        <n v="3.7435999999999998"/>
        <n v="25.401600000000002"/>
        <n v="47.730599999999981"/>
        <n v="62.82000000000005"/>
        <n v="63.872999999999998"/>
        <n v="-39.952800000000025"/>
        <n v="11.206"/>
        <n v="0.15879999999999939"/>
        <n v="-182.63700000000017"/>
        <n v="31.197999999999986"/>
        <n v="7.3007999999999988"/>
        <n v="7.5959999999999894"/>
        <n v="-3.1400000000000006"/>
        <n v="51.831200000000024"/>
        <n v="21.142799999999966"/>
        <n v="-47.396800000000013"/>
        <n v="39.499999999999957"/>
        <n v="70.55639999999994"/>
        <n v="6.3743999999999996"/>
        <n v="4.4352000000000009"/>
        <n v="-45.840000000000018"/>
        <n v="-15.590400000000002"/>
        <n v="8.4989999999999917"/>
        <n v="-0.55980000000000452"/>
        <n v="-17.707200000000007"/>
        <n v="90.829200000000014"/>
        <n v="-336.62720000000013"/>
        <n v="35.988000000000007"/>
        <n v="0.92819999999999991"/>
        <n v="-24.842999999999961"/>
        <n v="108.35279999999986"/>
        <n v="7.7679000000000009"/>
        <n v="10.367999999999999"/>
        <n v="14.904"/>
        <n v="607.60800000000006"/>
        <n v="-2639.9912000000004"/>
        <n v="-16.998000000000019"/>
        <n v="69.001800000000017"/>
        <n v="331.19099999999997"/>
        <n v="33.721199999999996"/>
        <n v="5.9184999999999981"/>
        <n v="-17.996400000000019"/>
        <n v="-8.0289999999999999"/>
        <n v="7.3132000000000001"/>
        <n v="36.824499999999993"/>
        <n v="17.333999999999996"/>
        <n v="23.998400000000004"/>
        <n v="9.4815000000000005"/>
        <n v="32.159999999999997"/>
        <n v="-24.39200000000001"/>
        <n v="19.434999999999995"/>
        <n v="11.223600000000001"/>
        <n v="-4.7520000000000007"/>
        <n v="1.5065999999999975"/>
        <n v="50.9208"/>
        <n v="-240.78400000000005"/>
        <n v="9.0048000000000012"/>
        <n v="6.0725999999999987"/>
        <n v="18.190799999999996"/>
        <n v="68.823000000000008"/>
        <n v="355.4466000000001"/>
        <n v="473.61059999999975"/>
        <n v="157.87019999999993"/>
        <n v="-44.278199999999998"/>
        <n v="26.952599999999997"/>
        <n v="32.1678"/>
        <n v="7.5864000000000003"/>
        <n v="-3.1680000000000001"/>
        <n v="-9.5550000000000015"/>
        <n v="-6.0192000000000032"/>
        <n v="0.23339999999999961"/>
        <n v="14.085899999999999"/>
        <n v="-2.2439999999999989"/>
        <n v="9.5968000000000053"/>
        <n v="2.3379999999999983"/>
        <n v="3.7308000000000021"/>
        <n v="5.7768000000000015"/>
        <n v="60.153600000000012"/>
        <n v="4.2861000000000002"/>
        <n v="28.007999999999996"/>
        <n v="14.896000000000003"/>
        <n v="18.3264"/>
        <n v="118.98299999999999"/>
        <n v="141.72300000000001"/>
        <n v="5.0220000000000002"/>
        <n v="-18.52620000000001"/>
        <n v="58.027200000000001"/>
        <n v="0.16919999999999991"/>
        <n v="52.489499999999992"/>
        <n v="314.27190000000002"/>
        <n v="124.95519999999999"/>
        <n v="23.003999999999998"/>
        <n v="32.4"/>
        <n v="3.4103999999999997"/>
        <n v="1.4599999999999997"/>
        <n v="107.46"/>
        <n v="4.628400000000001"/>
        <n v="-3.2639999999999993"/>
        <n v="20.157899999999991"/>
        <n v="-8.9500000000001023E-2"/>
        <n v="18.766999999999996"/>
        <n v="39.066000000000003"/>
        <n v="-4.7784000000000013"/>
        <n v="-7.7292000000000041"/>
        <n v="1.3944000000000001"/>
        <n v="-15.582599999999999"/>
        <n v="12.5832"/>
        <n v="15.951599999999997"/>
        <n v="-77.333000000000013"/>
        <n v="46.095000000000006"/>
        <n v="-2.8271999999999995"/>
        <n v="-22.895600000000005"/>
        <n v="24.727499999999971"/>
        <n v="-18.117599999999996"/>
        <n v="5.2895999999999983"/>
        <n v="7.9188000000000045"/>
        <n v="11.679499999999999"/>
        <n v="5.2773000000000003"/>
        <n v="2.2050000000000001"/>
        <n v="2.0387999999999984"/>
        <n v="9.4485999999999954"/>
        <n v="-29.323800000000006"/>
        <n v="-2.0621999999999998"/>
        <n v="-4.7040000000000006"/>
        <n v="7.9983999999999895"/>
        <n v="352.29599999999999"/>
        <n v="72.431999999999988"/>
        <n v="3.528"/>
        <n v="10.571399999999983"/>
        <n v="67.983299999999986"/>
        <n v="33.995000000000005"/>
        <n v="12.585999999999999"/>
        <n v="1.3068000000000004"/>
        <n v="2.6814000000000004"/>
        <n v="3.4848000000000008"/>
        <n v="22.940999999999995"/>
        <n v="1049.9849999999999"/>
        <n v="9.120000000000001"/>
        <n v="9.1673999999999989"/>
        <n v="7.5767999999999986"/>
        <n v="8.4070999999999962"/>
        <n v="83.281000000000063"/>
        <n v="13.195600000000001"/>
        <n v="5.1815999999999995"/>
        <n v="-46.877600000000001"/>
        <n v="1.9023999999999992"/>
        <n v="3.4086000000000003"/>
        <n v="49.437599999999975"/>
        <n v="9.8549999999999969"/>
        <n v="27.373499999999993"/>
        <n v="15.220800000000001"/>
        <n v="3.5039999999999996"/>
        <n v="0.11909999999999954"/>
        <n v="1.1135999999999999"/>
        <n v="-52.632000000000019"/>
        <n v="767.20049999999992"/>
        <n v="-12.795999999999999"/>
        <n v="-40.797600000000003"/>
        <n v="-16.318300000000001"/>
        <n v="-107.99280000000002"/>
        <n v="-1.4255999999999998"/>
        <n v="4.7066999999999997"/>
        <n v="19.03860000000001"/>
        <n v="28.767899999999997"/>
        <n v="-3.6576000000000004"/>
        <n v="14.395200000000004"/>
        <n v="8.8704000000000018"/>
        <n v="78.434999999999988"/>
        <n v="38.038000000000004"/>
        <n v="45.294000000000011"/>
        <n v="40.170200000000001"/>
        <n v="48.313600000000008"/>
        <n v="4.8518999999999997"/>
        <n v="-427.45000000000005"/>
        <n v="48.964500000000001"/>
        <n v="3.8073000000000015"/>
        <n v="20.681999999999995"/>
        <n v="50.239800000000002"/>
        <n v="-1480.0335000000009"/>
        <n v="-1.9744000000000002"/>
        <n v="6.7560000000000038"/>
        <n v="7.8734999999999991"/>
        <n v="95.096800000000002"/>
        <n v="15.07350000000001"/>
        <n v="28.496999999999957"/>
        <n v="19.754999999999999"/>
        <n v="-1.3208000000000002"/>
        <n v="4.9647999999999985"/>
        <n v="37.797199999999975"/>
        <n v="10.393599999999992"/>
        <n v="28.436399999999935"/>
        <n v="42.464699999999993"/>
        <n v="54.950400000000002"/>
        <n v="24.84"/>
        <n v="20.966999999999999"/>
        <n v="28.785599999999995"/>
        <n v="36.692999999999998"/>
        <n v="5.2559999999999993"/>
        <n v="13.919999999999998"/>
        <n v="13.208000000000002"/>
        <n v="-25.648000000000003"/>
        <n v="18.893699999999995"/>
        <n v="20.517599999999987"/>
        <n v="93.594800000000021"/>
        <n v="-4.032"/>
        <n v="1.8288"/>
        <n v="26.465400000000006"/>
        <n v="-5.2932000000000023"/>
        <n v="-3.272000000000002"/>
        <n v="14.306799999999999"/>
        <n v="11.995199999999997"/>
        <n v="18.940000000000001"/>
        <n v="-3.8207999999999984"/>
        <n v="3.4195999999999884"/>
        <n v="4.4849999999999994"/>
        <n v="41.168399999999991"/>
        <n v="23.116799999999998"/>
        <n v="244.61549999999988"/>
        <n v="9.0383999999999993"/>
        <n v="48.287999999999997"/>
        <n v="11.376000000000001"/>
        <n v="8.0980000000000203"/>
        <n v="10.389600000000002"/>
        <n v="68.333200000000005"/>
        <n v="6.9794999999999909"/>
        <n v="-22.04160000000001"/>
        <n v="7.2144000000000013"/>
        <n v="0.97739999999999994"/>
        <n v="29.880199999999981"/>
        <n v="539.92499999999995"/>
        <n v="65.325599999999895"/>
        <n v="16.678799999999995"/>
        <n v="-33.635999999999996"/>
        <n v="2.1399999999999992"/>
        <n v="68.197999999999979"/>
        <n v="-43.833600000000018"/>
        <n v="-11.084800000000005"/>
        <n v="15.011999999999999"/>
        <n v="13.317600000000027"/>
        <n v="78.195399999999992"/>
        <n v="9.9873000000000012"/>
        <n v="301.96799999999996"/>
        <n v="9.6974999999999838"/>
        <n v="-8.9151999999999987"/>
        <n v="-52.339199999999991"/>
        <n v="-12.058799999999991"/>
        <n v="-5.2415999999999983"/>
        <n v="7.8175999999999997"/>
        <n v="30.263399999999997"/>
        <n v="88.394799999999975"/>
        <n v="37.9848"/>
        <n v="15.807999999999996"/>
        <n v="0.65159999999999996"/>
        <n v="3.2669999999999995"/>
        <n v="60.391999999999967"/>
        <n v="78.671999999999997"/>
        <n v="7.8960000000000008"/>
        <n v="41.880000000000024"/>
        <n v="6.8579999999999988"/>
        <n v="394.26800000000003"/>
        <n v="11.102399999999996"/>
        <n v="-103.98819999999998"/>
        <n v="11.223000000000001"/>
        <n v="8.6390999999999956"/>
        <n v="15.468000000000004"/>
        <n v="8.3753999999999991"/>
        <n v="5.4287999999999981"/>
        <n v="-22.620000000000005"/>
        <n v="-12.751199999999997"/>
        <n v="-8.5007999999999981"/>
        <n v="-68.130199999999988"/>
        <n v="4.0643999999999973"/>
        <n v="1.5602"/>
        <n v="49.013999999999996"/>
        <n v="8.370000000000001"/>
        <n v="626.18499999999995"/>
        <n v="-16.956800000000005"/>
        <n v="5.0829999999999975"/>
        <n v="33.313599999999994"/>
        <n v="8.8607999999999976"/>
        <n v="24.359500000000004"/>
        <n v="4.1916000000000011"/>
        <n v="29.495000000000019"/>
        <n v="27.011199999999999"/>
        <n v="0.83849999999999936"/>
        <n v="5.5673999999999992"/>
        <n v="19.793400000000005"/>
        <n v="2.2511999999999999"/>
        <n v="-2.7551999999999994"/>
        <n v="-412.61539999999991"/>
        <n v="55.436399999999935"/>
        <n v="74.565400000000011"/>
        <n v="1.6509999999999998"/>
        <n v="7.198799999999995"/>
        <n v="16.1096"/>
        <n v="83.25079999999997"/>
        <n v="125.46899999999999"/>
        <n v="58.687200000000011"/>
        <n v="16.183799999999998"/>
        <n v="4.3523999999999994"/>
        <n v="3.5255999999999994"/>
        <n v="3.0133999999999981"/>
        <n v="47.0548"/>
        <n v="42.991400000000006"/>
        <n v="15.378000000000004"/>
        <n v="69.919999999999987"/>
        <n v="18.503999999999991"/>
        <n v="-195.47879999999998"/>
        <n v="2.7775999999999996"/>
        <n v="168.18549999999993"/>
        <n v="12.521600000000003"/>
        <n v="300.73500000000001"/>
        <n v="3.5640000000000001"/>
        <n v="2.7143999999999995"/>
        <n v="-29.436800000000012"/>
        <n v="-92.799600000000027"/>
        <n v="6.0024999999999977"/>
        <n v="48.994199999999921"/>
        <n v="3.7692000000000001"/>
        <n v="12.959999999999994"/>
        <n v="275.47800000000001"/>
        <n v="181.17599999999993"/>
        <n v="12.82559999999998"/>
        <n v="136.61759999999998"/>
        <n v="5.3339999999999996"/>
        <n v="71.389799999999994"/>
        <n v="30.211199999999998"/>
        <n v="7.7759999999999989"/>
        <n v="20.343900000000001"/>
        <n v="-5.088000000000001"/>
        <n v="-19.874399999999994"/>
        <n v="-97.71999999999997"/>
        <n v="-127.37200000000001"/>
        <n v="-117.88199999999998"/>
        <n v="5.55"/>
        <n v="0.86399999999999988"/>
        <n v="8.6190000000000033"/>
        <n v="9.6299999999999955"/>
        <n v="4.4783999999999988"/>
        <n v="64.072799999999944"/>
        <n v="-525.6405000000002"/>
        <n v="4.3307999999999982"/>
        <n v="109.33379999999998"/>
        <n v="29"/>
        <n v="49.316399999999987"/>
        <n v="257.98710000000005"/>
        <n v="0.77940000000000076"/>
        <n v="22.0032"/>
        <n v="-9.56"/>
        <n v="10.895999999999987"/>
        <n v="15.372000000000003"/>
        <n v="97.189199999999985"/>
        <n v="3.8047999999999984"/>
        <n v="3.547499999999999"/>
        <n v="3.6021999999999998"/>
        <n v="14.984999999999992"/>
        <n v="4.5359999999999996"/>
        <n v="9.4989999999999988"/>
        <n v="1.6055999999999999"/>
        <n v="-7.0979999999999919"/>
        <n v="0.36739999999999962"/>
        <n v="10.393600000000001"/>
        <n v="-74.74560000000001"/>
        <n v="4.2391999999999932"/>
        <n v="9.1637999999999984"/>
        <n v="14.399999999999999"/>
        <n v="15.934799999999997"/>
        <n v="-36.176400000000001"/>
        <n v="60.955199999999962"/>
        <n v="-5.9807999999999986"/>
        <n v="37.797000000000025"/>
        <n v="3.6714000000000002"/>
        <n v="7.6271999999999984"/>
        <n v="145.13400000000001"/>
        <n v="0.61920000000000019"/>
        <n v="-20.448"/>
        <n v="-3.0575999999999999"/>
        <n v="3.7439999999999993"/>
        <n v="7.9200000000000159E-2"/>
        <n v="757.41120000000001"/>
        <n v="-12.006399999999999"/>
        <n v="26.391200000000005"/>
        <n v="209.58000000000004"/>
        <n v="742.63200000000006"/>
        <n v="2.6972999999999994"/>
        <n v="5.4895999999999994"/>
        <n v="26.200000000000003"/>
        <n v="4.8924000000000003"/>
        <n v="1.5547999999999997"/>
        <n v="2.3177000000000003"/>
        <n v="0.31559999999999899"/>
        <n v="32.094999999999999"/>
        <n v="388.81280000000015"/>
        <n v="50.327999999999996"/>
        <n v="1.5209999999999999"/>
        <n v="200.49"/>
        <n v="32.633199999999988"/>
        <n v="-253.43369999999993"/>
        <n v="33.312400000000025"/>
        <n v="375.42959999999994"/>
        <n v="0.36499999999999977"/>
        <n v="120.94680000000001"/>
        <n v="-17.942399999999992"/>
        <n v="3.7519999999999989"/>
        <n v="-4.852800000000002"/>
        <n v="5.023200000000001"/>
        <n v="-31.620400000000004"/>
        <n v="3.8899999999999988"/>
        <n v="-93.989999999999952"/>
        <n v="8.5543999999999976"/>
        <n v="31.252800000000001"/>
        <n v="13.496399999999998"/>
        <n v="47.060999999999993"/>
        <n v="2.5056000000000003"/>
        <n v="2.0321999999999987"/>
        <n v="-37.733199999999989"/>
        <n v="16.794600000000003"/>
        <n v="5.5511999999999979"/>
        <n v="10.5754"/>
        <n v="-71.811599999999999"/>
        <n v="8.7384000000000022"/>
        <n v="-7.3254999999999981"/>
        <n v="1.7374999999999998"/>
        <n v="65.35499999999999"/>
        <n v="4.5872999999999937"/>
        <n v="5.5944000000000003"/>
        <n v="52.688000000000002"/>
        <n v="42.588000000000022"/>
        <n v="1.0207999999999999"/>
        <n v="1.3949999999999996"/>
        <n v="10.895999999999997"/>
        <n v="643.98249999999996"/>
        <n v="9.8009999999999984"/>
        <n v="23.977799999999988"/>
        <n v="19.465600000000002"/>
        <n v="45.80639999999994"/>
        <n v="-9.7901999999999987"/>
        <n v="32.468400000000003"/>
        <n v="7.5086999999999984"/>
        <n v="29.301999999999978"/>
        <n v="29.657599999999988"/>
        <n v="-29.074500000000008"/>
        <n v="-46.591999999999999"/>
        <n v="12.298000000000002"/>
        <n v="1.1564000000000001"/>
        <n v="50.413999999999987"/>
        <n v="4.5007999999999981"/>
        <n v="18.597599999999993"/>
        <n v="41.952000000000005"/>
        <n v="12.492000000000001"/>
        <n v="15.511199999999999"/>
        <n v="166.06979999999999"/>
        <n v="-21.294000000000018"/>
        <n v="1.7054999999999998"/>
        <n v="2.9322000000000004"/>
        <n v="3.8599999999999977"/>
        <n v="1.4418"/>
        <n v="4.2249999999999979"/>
        <n v="93.203999999999994"/>
        <n v="9.0635999999999974"/>
        <n v="-4.5191999999999979"/>
        <n v="-2.6025000000000014"/>
        <n v="-18.186000000000014"/>
        <n v="3.7439999999999989"/>
        <n v="2.9304000000000023"/>
        <n v="3.2161"/>
        <n v="-30.933200000000006"/>
        <n v="5.0559999999999992"/>
        <n v="209.23649999999998"/>
        <n v="20.015600000000006"/>
        <n v="42.045000000000002"/>
        <n v="32.537600000000005"/>
        <n v="70.545599999999979"/>
        <n v="21.403200000000002"/>
        <n v="28.480899999999984"/>
        <n v="3.2471999999999994"/>
        <n v="-2.2450000000000001"/>
        <n v="15.921000000000003"/>
        <n v="-45.995400000000004"/>
        <n v="164.99700000000001"/>
        <n v="30.785999999999998"/>
        <n v="3.6783999999999999"/>
        <n v="116.48"/>
        <n v="32.604599999999998"/>
        <n v="22.7136"/>
        <n v="5.9550000000000054"/>
        <n v="70.502800000000008"/>
        <n v="6.8273999999999972"/>
        <n v="3.7920000000000011"/>
        <n v="6.9384000000000006"/>
        <n v="8.8043999999999993"/>
        <n v="314.98950000000002"/>
        <n v="6.5538000000000007"/>
        <n v="-2.5471999999999984"/>
        <n v="-87.148800000000023"/>
        <n v="1.6632000000000007"/>
        <n v="6.3779999999999575"/>
        <n v="100.4255"/>
        <n v="34.145999999999994"/>
        <n v="1.1775000000000002"/>
        <n v="0.15120000000000022"/>
        <n v="107.47850000000001"/>
        <n v="12.357999999999997"/>
        <n v="7.3788000000000018"/>
        <n v="6.9390000000000001"/>
        <n v="2.2319999999999958"/>
        <n v="-459.98750000000018"/>
        <n v="3.51"/>
        <n v="93.698800000000006"/>
        <n v="2.7899999999999991"/>
        <n v="7.9724000000000004"/>
        <n v="129.99740000000003"/>
        <n v="327.58180000000004"/>
        <n v="31.889199999999995"/>
        <n v="16.553099999999993"/>
        <n v="15.944599999999998"/>
        <n v="3.0520000000000005"/>
        <n v="25.191600000000001"/>
        <n v="23.395400000000002"/>
        <n v="3.7919999999999994"/>
        <n v="34.292499999999997"/>
        <n v="81.173400000000001"/>
        <n v="96.575999999999993"/>
        <n v="329.99400000000003"/>
        <n v="8.2359999999999989"/>
        <n v="15.509199999999998"/>
        <n v="-56.343000000000018"/>
        <n v="8.3328000000000024"/>
        <n v="5.0699999999999985"/>
        <n v="10.248000000000001"/>
        <n v="42.047999999999995"/>
        <n v="24.195999999999998"/>
        <n v="4.1747999999999994"/>
        <n v="-1.4196000000000097"/>
        <n v="11.996000000000002"/>
        <n v="101.38319999999999"/>
        <n v="-325.57200000000023"/>
        <n v="22.647599999999997"/>
        <n v="2.3327999999999998"/>
        <n v="81.59490000000001"/>
        <n v="41.992999999999995"/>
        <n v="106.54079999999999"/>
        <n v="8.9969999999999892"/>
        <n v="10.958399999999983"/>
        <n v="40.497299999999996"/>
        <n v="3.3389999999999995"/>
        <n v="-63.005600000000015"/>
        <n v="8.2847999999999971"/>
        <n v="-2.6099999999999994"/>
        <n v="282.20920000000001"/>
        <n v="1.0269000000000001"/>
        <n v="7.0172999999999952"/>
        <n v="9.0054999999999996"/>
        <n v="67.86"/>
        <n v="-3.3879000000000001"/>
        <n v="2.2043999999999979"/>
        <n v="-16.649999999999991"/>
        <n v="12.025199999999998"/>
        <n v="-192.04680000000008"/>
        <n v="118.99650000000003"/>
        <n v="10.2592"/>
        <n v="5.9597999999999995"/>
        <n v="1.436399999999999"/>
        <n v="13.127999999999998"/>
        <n v="14.681999999999999"/>
        <n v="1.3229999999999991"/>
        <n v="-4.0158000000000005"/>
        <n v="-3.7295999999999996"/>
        <n v="-72.039000000000044"/>
        <n v="10.079200000000007"/>
        <n v="16.440299999999986"/>
        <n v="11.778199999999998"/>
        <n v="6.4427999999999992"/>
        <n v="51.497499999999974"/>
        <n v="4.9949999999999992"/>
        <n v="306.48939999999988"/>
        <n v="4.3253999999999984"/>
        <n v="-15.71759999999999"/>
        <n v="8.9206000000000003"/>
        <n v="6.1560000000000006"/>
        <n v="257.71199999999999"/>
        <n v="10.744000000000007"/>
        <n v="423.00849999999997"/>
        <n v="7.4591999999999992"/>
        <n v="119.19999999999999"/>
        <n v="18.460399999999986"/>
        <n v="26.648999999999997"/>
        <n v="9.3811999999999998"/>
        <n v="-209.99399999999991"/>
        <n v="-34.917600000000022"/>
        <n v="0.82879999999999987"/>
        <n v="6.8903999999999979"/>
        <n v="113.99799999999991"/>
        <n v="-109.58220000000011"/>
        <n v="36.182700000000004"/>
        <n v="70.097700000000003"/>
        <n v="10.647000000000006"/>
        <n v="6.2800000000000189E-2"/>
        <n v="14.422200000000032"/>
        <n v="-36.293999999999997"/>
        <n v="318.30160000000001"/>
        <n v="40.401199999999996"/>
        <n v="14.500999999999991"/>
        <n v="-53.708800000000025"/>
        <n v="2.1780000000000004"/>
        <n v="-6.2370000000000019"/>
        <n v="0.89880000000000004"/>
        <n v="89.588799999999992"/>
        <n v="-269.33760000000001"/>
        <n v="10.919299999999996"/>
        <n v="14.563799999999997"/>
        <n v="3.9497999999999998"/>
        <n v="2.7664"/>
        <n v="-182.35200000000003"/>
        <n v="55.922399999999996"/>
        <n v="63.777600000000007"/>
        <n v="27.088199999999965"/>
        <n v="16.797200000000004"/>
        <n v="5.6639999999999997"/>
        <n v="42.117600000000039"/>
        <n v="7.6283999999999974"/>
        <n v="-63.109199999999987"/>
        <n v="6.7990000000000066"/>
        <n v="-26.732999999999997"/>
        <n v="3.9072000000000031"/>
        <n v="2.9899999999999993"/>
        <n v="-36.470400000000041"/>
        <n v="11.070400000000003"/>
        <n v="-20.617600000000003"/>
        <n v="37.757999999999996"/>
        <n v="2.6536"/>
        <n v="67.191599999999994"/>
        <n v="107.08199999999997"/>
        <n v="217.76699999999994"/>
        <n v="210.59399999999977"/>
        <n v="190.37279999999998"/>
        <n v="48.990200000000002"/>
        <n v="-16.467000000000002"/>
        <n v="18.093"/>
        <n v="1.2431999999999999"/>
        <n v="25.596799999999998"/>
        <n v="-1.199600000000002"/>
        <n v="75.6952"/>
        <n v="18.396000000000001"/>
        <n v="-6.9519999999999982"/>
        <n v="-3.2175000000000002"/>
        <n v="-9.7972000000000037"/>
        <n v="2.37"/>
        <n v="-211.47"/>
        <n v="3.2405999999999997"/>
        <n v="-448.89599999999996"/>
        <n v="10.098000000000006"/>
        <n v="5.2312000000000003"/>
        <n v="-6.1247999999999987"/>
        <n v="-42.89670000000001"/>
        <n v="16.653600000000004"/>
        <n v="30.700800000000001"/>
        <n v="35.997600000000006"/>
        <n v="9.3520000000000003"/>
        <n v="1.2111999999999981"/>
        <n v="16.220400000000001"/>
        <n v="-14.195999999999998"/>
        <n v="1.8792"/>
        <n v="16.373699999999992"/>
        <n v="1.6416000000000004"/>
        <n v="2.7259999999999995"/>
        <n v="37"/>
        <n v="12.599000000000004"/>
        <n v="9.3443999999999985"/>
        <n v="-25.376400000000018"/>
        <n v="356.22500000000002"/>
        <n v="6.2608000000000015"/>
        <n v="1.0286999999999997"/>
        <n v="16.703400000000016"/>
        <n v="15.534399999999998"/>
        <n v="-0.66240000000000021"/>
        <n v="1.0347999999999993"/>
        <n v="15.8756"/>
        <n v="6.6311999999999989"/>
        <n v="-18.221999999999994"/>
        <n v="6.0367999999999986"/>
        <n v="13.998599999999989"/>
        <n v="2.3521000000000001"/>
        <n v="23.807999999999993"/>
        <n v="6.4205999999999976"/>
        <n v="-8.6456999999999979"/>
        <n v="0.3335999999999999"/>
        <n v="14.546999999999995"/>
        <n v="17.608799999999999"/>
        <n v="44.984999999999985"/>
        <n v="3.4668000000000005"/>
        <n v="12.060900000000002"/>
        <n v="0.88559999999999883"/>
        <n v="22.8904"/>
        <n v="-32.507999999999996"/>
        <n v="-9.1648000000000032"/>
        <n v="13.199999999999998"/>
        <n v="24.218999999999998"/>
        <n v="20.633600000000001"/>
        <n v="6.74"/>
        <n v="124.19999999999999"/>
        <n v="14.981400000000001"/>
        <n v="11.177600000000002"/>
        <n v="4.1123999999999992"/>
        <n v="-19.549200000000006"/>
        <n v="15.8256"/>
        <n v="9.7911000000000001"/>
        <n v="-3.5996000000000521"/>
        <n v="944.98649999999986"/>
        <n v="24.235199999999978"/>
        <n v="621.97440000000006"/>
        <n v="10.487500000000001"/>
        <n v="13.845999999999997"/>
        <n v="20.1248"/>
        <n v="-64.427400000000006"/>
        <n v="14.299199999999999"/>
        <n v="4.6547999999999927"/>
        <n v="10.793999999999983"/>
        <n v="97.45859999999999"/>
        <n v="189.40460000000002"/>
        <n v="223.28549999999993"/>
        <n v="4.4939999999999998"/>
        <n v="82.077600000000004"/>
        <n v="5.7980000000000018"/>
        <n v="19.040999999999997"/>
        <n v="58.649999999999984"/>
        <n v="-127.57919999999996"/>
        <n v="33.589499999999987"/>
        <n v="11.894999999999994"/>
        <n v="0.49839999999999995"/>
        <n v="21.407399999999999"/>
        <n v="199.26060000000004"/>
        <n v="3.9295999999999989"/>
        <n v="152.02319999999997"/>
        <n v="94.962000000000003"/>
        <n v="9.629999999999999"/>
        <n v="48.94"/>
        <n v="6.7236000000000002"/>
        <n v="-4.858799999999988"/>
        <n v="-15.176700000000004"/>
        <n v="6.5490000000000208"/>
        <n v="34.741999999999997"/>
        <n v="10.011599999999998"/>
        <n v="2.8699999999999992"/>
        <n v="13.438599999999994"/>
        <n v="-22.512"/>
        <n v="239.98500000000001"/>
        <n v="60.5488"/>
        <n v="66.326400000000007"/>
        <n v="14.651"/>
        <n v="-14.331299999999992"/>
        <n v="76.790399999999977"/>
        <n v="1.5509999999999984"/>
        <n v="8.2169999999999987"/>
        <n v="9.5039999999999996"/>
        <n v="287.98199999999997"/>
        <n v="19.197599999999994"/>
        <n v="126.39420000000001"/>
        <n v="23.990399999999994"/>
        <n v="57.358000000000011"/>
        <n v="-13.734000000000002"/>
        <n v="-62.379199999999997"/>
        <n v="39.6312"/>
        <n v="191.96799999999996"/>
        <n v="49.804199999999994"/>
        <n v="32.633200000000016"/>
        <n v="1.4783999999999997"/>
        <n v="-81.854399999999998"/>
        <n v="18.017999999999997"/>
        <n v="6.8015999999999996"/>
        <n v="-20.152800000000006"/>
        <n v="-8.0774999999999864"/>
        <n v="-15.458100000000007"/>
        <n v="35.759999999999962"/>
        <n v="17.879399999999997"/>
        <n v="7.822499999999998"/>
        <n v="7.4984999999999964"/>
        <n v="1.7514000000000003"/>
        <n v="0.34919999999999951"/>
        <n v="1.4099999999999997"/>
        <n v="15.537599999999998"/>
        <n v="110.1194999999999"/>
        <n v="-21.681000000000004"/>
        <n v="-16.539600000000007"/>
        <n v="-52.890800000000027"/>
        <n v="449.99099999999999"/>
        <n v="213.70440000000002"/>
        <n v="55.016000000000012"/>
        <n v="3.3087999999999997"/>
        <n v="0.2016"/>
        <n v="22.518000000000001"/>
        <n v="-3.5153999999999996"/>
        <n v="-6.0236999999999998"/>
        <n v="30.238400000000013"/>
        <n v="7.0712999999999981"/>
        <n v="3.9770999999999996"/>
        <n v="172.48140000000001"/>
        <n v="3.2849999999999993"/>
        <n v="-55.256"/>
        <n v="1416.7999999999997"/>
        <n v="18.390799999999999"/>
        <n v="170.51129999999998"/>
        <n v="16.195999999999984"/>
        <n v="4630.4755000000005"/>
        <n v="6.47"/>
        <n v="-5.2072000000000012"/>
        <n v="-1.1100000000000003"/>
        <n v="47.50719999999999"/>
        <n v="7.0048000000000012"/>
        <n v="17.995499999999979"/>
        <n v="4.6440000000000001"/>
        <n v="-6.8992000000000022"/>
        <n v="0.27919999999999945"/>
        <n v="-14.163900000000005"/>
        <n v="20.927400000000006"/>
        <n v="0.9511999999999996"/>
        <n v="2.9888999999999997"/>
        <n v="13.857900000000008"/>
        <n v="381.23749999999995"/>
        <n v="0.99"/>
        <n v="54.583200000000019"/>
        <n v="29.702399999999997"/>
        <n v="-1.4279999999999999"/>
        <n v="17.667299999999997"/>
        <n v="9.4365999999999985"/>
        <n v="-2.2758000000000109"/>
        <n v="18.037799999999997"/>
        <n v="7.5761999999999894"/>
        <n v="-944.99460000000045"/>
        <n v="21.251199999999997"/>
        <n v="-23.89200000000001"/>
        <n v="4.0338000000000003"/>
        <n v="21.599999999999998"/>
        <n v="90.287100000000009"/>
        <n v="204.76820000000001"/>
        <n v="12.530000000000001"/>
        <n v="-10.385999999999999"/>
        <n v="2.336999999999998"/>
        <n v="8.6939999999999991"/>
        <n v="26.413199999999996"/>
        <n v="5.7329999999999997"/>
        <n v="-13.588200000000001"/>
        <n v="-15.131100000000004"/>
        <n v="1.2004999999999999"/>
        <n v="-2.0700000000000038"/>
        <n v="-58.305599999999984"/>
        <n v="9.8685000000000009"/>
        <n v="1.6523999999999992"/>
        <n v="-19.982399999999991"/>
        <n v="315.81179999999995"/>
        <n v="-14.793099999999995"/>
        <n v="14.754599999999996"/>
        <n v="-65.035200000000046"/>
        <n v="0.97719999999999807"/>
        <n v="6.5319999999999991"/>
        <n v="163.78700000000003"/>
        <n v="21.784499999999998"/>
        <n v="5.4288000000000007"/>
        <n v="-6.3599999999999994"/>
        <n v="115.18559999999999"/>
        <n v="10.347300000000004"/>
        <n v="20.484999999999999"/>
        <n v="-10.654700000000002"/>
        <n v="-3.293400000000001"/>
        <n v="4.4954999999999998"/>
        <n v="5039.9856"/>
        <n v="6.5999999999999988"/>
        <n v="160.17660000000001"/>
        <n v="22.858199999999982"/>
        <n v="15.074199999999998"/>
        <n v="10.374000000000001"/>
        <n v="10.307099999999998"/>
        <n v="93.768799999999999"/>
        <n v="-14.553600000000003"/>
        <n v="249.99499999999998"/>
        <n v="18.988799999999998"/>
        <n v="18.715000000000003"/>
        <n v="4.7751999999999999"/>
        <n v="4.2803999999999984"/>
        <n v="15.676799999999997"/>
        <n v="7.7748000000000008"/>
        <n v="481.46999999999991"/>
        <n v="-60.607800000000026"/>
        <n v="4.238999999999999"/>
        <n v="64.199999999999989"/>
        <n v="29.271599999999999"/>
        <n v="4.4352"/>
        <n v="85.175999999999974"/>
        <n v="359.99879999999962"/>
        <n v="6.6293999999999995"/>
        <n v="130.20749999999998"/>
        <n v="1.0296000000000021"/>
        <n v="41.860800000000005"/>
        <n v="-3.2406000000000006"/>
        <n v="-42.492599999999982"/>
        <n v="-6.9282000000000039"/>
        <n v="10.3408"/>
        <n v="-348.62940000000003"/>
        <n v="-17.660699999999999"/>
        <n v="11.2752"/>
        <n v="-10.421400000000002"/>
        <n v="7.0226999999999995"/>
        <n v="-18.836400000000005"/>
        <n v="0.70560000000000045"/>
        <n v="5.9489999999999981"/>
        <n v="11.858400000000003"/>
        <n v="6.5753999999999984"/>
        <n v="13.070699999999999"/>
        <n v="0.73799999999999988"/>
        <n v="7.5239999999999991"/>
        <n v="40.516799999999996"/>
        <n v="150.38400000000001"/>
        <n v="177.42059999999998"/>
        <n v="-13.286700000000002"/>
        <n v="2.271199999999999"/>
        <n v="1.0346000000000006"/>
        <n v="-145.17600000000002"/>
        <n v="-6.8094000000000037"/>
        <n v="-6.833400000000001"/>
        <n v="-22.138200000000012"/>
        <n v="23.99"/>
        <n v="24.143999999999998"/>
        <n v="-7.782"/>
        <n v="-160.29520000000008"/>
        <n v="-20.140800000000006"/>
        <n v="45.139500000000005"/>
        <n v="148.13799999999992"/>
        <n v="190.42980000000006"/>
        <n v="85.181600000000003"/>
        <n v="6.2936999999999976"/>
        <n v="1.1224999999999996"/>
        <n v="-121.58000000000004"/>
        <n v="2365.9817999999996"/>
        <n v="3.2867999999999995"/>
        <n v="11.890999999999998"/>
        <n v="14.62239999999999"/>
        <n v="496.78649999999993"/>
        <n v="-76.011599999999973"/>
        <n v="3.9473999999999996"/>
        <n v="-49.92"/>
        <n v="4.9307999999999996"/>
        <n v="22.408199999999994"/>
        <n v="68.039999999999992"/>
        <n v="-10.796399999999995"/>
        <n v="54.343800000000009"/>
        <n v="0.54319999999999879"/>
        <n v="327.59220000000005"/>
        <n v="12.103199999999994"/>
        <n v="0.41759999999999986"/>
        <n v="2.9429999999999992"/>
        <n v="19.4194"/>
        <n v="3.195999999999998"/>
        <n v="38.396000000000015"/>
        <n v="2.8100999999999998"/>
        <n v="11.748799999999997"/>
        <n v="66.634399999999971"/>
        <n v="-64.544399999999968"/>
        <n v="8.2259999999999991"/>
        <n v="139.98999999999995"/>
        <n v="4.1950000000000003"/>
        <n v="5.24"/>
        <n v="9.126899999999992"/>
        <n v="78.894199999999998"/>
        <n v="25.537799999999997"/>
        <n v="-5.694300000000001"/>
        <n v="7.9895999999999994"/>
        <n v="-80.995500000000021"/>
        <n v="-1.6763999999999997"/>
        <n v="0.8969999999999998"/>
        <n v="0.89969999999999573"/>
        <n v="2.3025000000000002"/>
        <n v="8.2799999999999994"/>
        <n v="19.318499999999997"/>
        <n v="1.1200000000000001"/>
        <n v="8.0219999999999985"/>
        <n v="14.628000000000005"/>
        <n v="9.2178000000000004"/>
        <n v="22.6737"/>
        <n v="53.495399999999989"/>
        <n v="6.690599999999999"/>
        <n v="-131.50080000000005"/>
        <n v="10.949399999999997"/>
        <n v="85.982800000000012"/>
        <n v="140.39599999999993"/>
        <n v="26.1096"/>
        <n v="-15.197599999999994"/>
        <n v="-41.587199999999996"/>
        <n v="-4.7460000000000013"/>
        <n v="-12.671999999999997"/>
        <n v="-1065.3719999999998"/>
        <n v="12.011999999999999"/>
        <n v="-66.061999999999998"/>
        <n v="-14.870399999999961"/>
        <n v="8.4563999999999986"/>
        <n v="35.623800000000003"/>
        <n v="8.2943999999999996"/>
        <n v="162.09479999999996"/>
        <n v="3.4827000000000004"/>
        <n v="7.094999999999998"/>
        <n v="3.2899999999999996"/>
        <n v="6.4199999999999964"/>
        <n v="50.351999999999997"/>
        <n v="16.268800000000002"/>
        <n v="11.182499999999997"/>
        <n v="16.894799999999996"/>
        <n v="63.682499999999997"/>
        <n v="78.508799999999965"/>
        <n v="148.70400000000006"/>
        <n v="32.345999999999997"/>
        <n v="-31.64700000000002"/>
        <n v="-4.4639999999999995"/>
        <n v="-126.48159999999999"/>
        <n v="-52.195999999999913"/>
        <n v="-25.295600000000022"/>
        <n v="19.311600000000002"/>
        <n v="21.735500000000002"/>
        <n v="-5.1968000000000005"/>
        <n v="-21.887999999999991"/>
        <n v="27.103200000000001"/>
        <n v="-46.736200000000011"/>
        <n v="12.0764"/>
        <n v="89.954999999999984"/>
        <n v="297.64349999999996"/>
        <n v="252.59"/>
        <n v="2.5488000000000004"/>
        <n v="8.071200000000001"/>
        <n v="2.1749999999999989"/>
        <n v="4.0859999999999994"/>
        <n v="2.3077000000000001"/>
        <n v="30.223200000000002"/>
        <n v="160.6722"/>
        <n v="26.864999999999995"/>
        <n v="182.3553"/>
        <n v="15.2"/>
        <n v="219.99039999999997"/>
        <n v="-21.470400000000026"/>
        <n v="-4.0215999999999994"/>
        <n v="3.0690000000000026"/>
        <n v="2.3327999999999989"/>
        <n v="4.4824000000000002"/>
        <n v="75.735000000000014"/>
        <n v="15.637499999999999"/>
        <n v="54.691199999999995"/>
        <n v="15.674399999999999"/>
        <n v="12.231"/>
        <n v="523.70519999999988"/>
        <n v="18.447000000000003"/>
        <n v="9.6"/>
        <n v="2.0747999999999998"/>
        <n v="2.6249999999999991"/>
        <n v="160.15860000000001"/>
        <n v="-3.6002999999999998"/>
        <n v="2.7384000000000022"/>
        <n v="-71.296199999999999"/>
        <n v="36.283500000000004"/>
        <n v="135.21900000000002"/>
        <n v="10.511999999999999"/>
        <n v="14.256"/>
        <n v="14.268800000000001"/>
        <n v="42.362499999999997"/>
        <n v="4.0191999999999997"/>
        <n v="8.6359999999999992"/>
        <n v="20.661200000000001"/>
        <n v="225.73499999999993"/>
        <n v="0.5583999999999989"/>
        <n v="-12.956799999999994"/>
        <n v="2.1492"/>
        <n v="-299.8116"/>
        <n v="3.2776000000000014"/>
        <n v="26.22399999999999"/>
        <n v="1.1151"/>
        <n v="7.3709999999999996"/>
        <n v="-16.078399999999988"/>
        <n v="-23.782199999999996"/>
        <n v="-15.466600000000003"/>
        <n v="65.993400000000008"/>
        <n v="-189.32100000000003"/>
        <n v="7.436799999999999"/>
        <n v="23.316299999999984"/>
        <n v="54.775599999999997"/>
        <n v="5.0358000000000001"/>
        <n v="14.295599999999997"/>
        <n v="15.799199999999999"/>
        <n v="3.0211999999999994"/>
        <n v="-25.218500000000006"/>
        <n v="-14.687999999999999"/>
        <n v="-7.8225000000000016"/>
        <n v="5.2287000000000035"/>
        <n v="109.99799999999999"/>
        <n v="1.4223999999999997"/>
        <n v="-51.983999999999924"/>
        <n v="75.593699999999899"/>
        <n v="19.051200000000001"/>
        <n v="-462.86239999999998"/>
        <n v="8.1199999999999974"/>
        <n v="7.1928000000000001"/>
        <n v="17.365599999999993"/>
        <n v="101.34879999999998"/>
        <n v="13.198499999999999"/>
        <n v="51.148499999999984"/>
        <n v="0.20339999999999847"/>
        <n v="17.157999999999998"/>
        <n v="39.340799999999994"/>
        <n v="-40.180799999999991"/>
        <n v="0.8087999999999993"/>
        <n v="75.654799999999994"/>
        <n v="10.058"/>
        <n v="15.815799999999999"/>
        <n v="6.9551999999999996"/>
        <n v="84.219999999999857"/>
        <n v="22.4316"/>
        <n v="3.065399999999999"/>
        <n v="16.035599999999999"/>
        <n v="24.121800000000004"/>
        <n v="67.495000000000005"/>
        <n v="47.952000000000005"/>
        <n v="14.459599999999998"/>
        <n v="33.589200000000005"/>
        <n v="-3.9032000000000009"/>
        <n v="10.514399999999998"/>
        <n v="4.9103999999999992"/>
        <n v="30.231600000000007"/>
        <n v="6.2015999999999991"/>
        <n v="4.3295999999999992"/>
        <n v="1.0597999999999956"/>
        <n v="-28.22399999999999"/>
        <n v="-8.9040000000000035"/>
        <n v="149.8956"/>
        <n v="-5.4801000000000215"/>
        <n v="53.754400000000004"/>
        <n v="-2.9884000000000004"/>
        <n v="0.69120000000000026"/>
        <n v="-2.1340000000000003"/>
        <n v="4.3901999999999788"/>
        <n v="28.410000000000004"/>
        <n v="14.201999999999998"/>
        <n v="-6.5618999999999996"/>
        <n v="17.968399999999995"/>
        <n v="-9.1335000000000122"/>
        <n v="122.148"/>
        <n v="8.2763999999999953"/>
        <n v="13.832000000000001"/>
        <n v="-57.631200000000035"/>
        <n v="-1.2588000000000008"/>
        <n v="-21.1068"/>
        <n v="-17.285400000000006"/>
        <n v="60.141199999999998"/>
        <n v="89.996999999999986"/>
        <n v="184.22039999999998"/>
        <n v="8.7047999999999988"/>
        <n v="6.7149999999999999"/>
        <n v="56.550000000000004"/>
        <n v="32.232199999999999"/>
        <n v="105.46800000000002"/>
        <n v="3.8447999999999967"/>
        <n v="7.9703999999999997"/>
        <n v="38.29"/>
        <n v="4.2240000000000002"/>
        <n v="206.62319999999997"/>
        <n v="0.16740000000000022"/>
        <n v="10.508400000000002"/>
        <n v="22.627499999999962"/>
        <n v="4.9728000000000012"/>
        <n v="-5.4882000000000062"/>
        <n v="2.0540000000000003"/>
        <n v="33.851700000000051"/>
        <n v="15.111600000000001"/>
        <n v="13.2288"/>
        <n v="5.8887000000000009"/>
        <n v="26.563999999999997"/>
        <n v="43.784199999999984"/>
        <n v="63.134999999999991"/>
        <n v="5.4143999999999997"/>
        <n v="5.9383999999999988"/>
        <n v="53.804799999999986"/>
        <n v="50.383200000000016"/>
        <n v="13.3371"/>
        <n v="160.62299999999993"/>
        <n v="2.0573999999999995"/>
        <n v="15.68"/>
        <n v="8.218"/>
        <n v="-166.39350000000002"/>
        <n v="4.2659999999999973"/>
        <n v="6.7188000000000088"/>
        <n v="147.47500000000002"/>
        <n v="141.1644"/>
        <n v="1007.9831999999999"/>
        <n v="33.93"/>
        <n v="21.714000000000002"/>
        <n v="-1.9872000000000005"/>
        <n v="62.137599999999992"/>
        <n v="-3.2309999999999945"/>
        <n v="4.240800000000001"/>
        <n v="20.163000000000004"/>
        <n v="6.9664000000000001"/>
        <n v="39.410000000000011"/>
        <n v="6.1704000000000008"/>
        <n v="11.156400000000005"/>
        <n v="34.493999999999971"/>
        <n v="3.2391999999999967"/>
        <n v="33.458399999999997"/>
        <n v="751.9624"/>
        <n v="5.4340999999999999"/>
        <n v="-2.5343999999999998"/>
        <n v="-28.95679999999993"/>
        <n v="-8.0980000000000167"/>
        <n v="6.1289999999999996"/>
        <n v="62.782199999999975"/>
        <n v="206.88929999999996"/>
        <n v="1.9320000000000004"/>
        <n v="97.88"/>
        <n v="5.7623999999999995"/>
        <n v="39.947999999999993"/>
        <n v="1.3535999999999999"/>
        <n v="3.9591999999999992"/>
        <n v="14.227200000000003"/>
        <n v="2.0474999999999994"/>
        <n v="-0.3444000000000047"/>
        <n v="-9.5940000000000012"/>
        <n v="1.0499999999999998"/>
        <n v="-6.0047999999999977"/>
        <n v="5.7960000000000003"/>
        <n v="34.365600000000008"/>
        <n v="13.296199999999999"/>
        <n v="-18.802"/>
        <n v="-119.19180000000006"/>
        <n v="-57.950999999999993"/>
        <n v="72.357999999999976"/>
        <n v="165.34960000000001"/>
        <n v="33.3172"/>
        <n v="30.023400000000009"/>
        <n v="11.167199999999999"/>
        <n v="6.6239999999999952"/>
        <n v="20.165599999999998"/>
        <n v="13.324499999999999"/>
        <n v="86.392799999999994"/>
        <n v="-56.448000000000008"/>
        <n v="-81.94"/>
        <n v="-2.7887999999999993"/>
        <n v="123.45480000000005"/>
        <n v="-4.7625000000000011"/>
        <n v="10.393599999999998"/>
        <n v="21.592800000000011"/>
        <n v="-42.411600000000035"/>
        <n v="77.671999999999983"/>
        <n v="14.4648"/>
        <n v="48.470400000000012"/>
        <n v="38.437200000000004"/>
        <n v="136.66500000000002"/>
        <n v="14.849099999999979"/>
        <n v="-14.883200000000002"/>
        <n v="-6.9964999999999993"/>
        <n v="-19.602000000000007"/>
        <n v="18.899299999999997"/>
        <n v="17.323999999999984"/>
        <n v="39.212999999999994"/>
        <n v="3.0367999999999995"/>
        <n v="-0.59639999999999982"/>
        <n v="-74.952600000000004"/>
        <n v="38.779199999999989"/>
        <n v="88.733199999999954"/>
        <n v="2.2194000000000007"/>
        <n v="9.4717000000000837"/>
        <n v="27.881999999999998"/>
        <n v="-209.76929999999999"/>
        <n v="2.9561999999999999"/>
        <n v="7.2176999999999998"/>
        <n v="-6.921599999999998"/>
        <n v="50.36579999999995"/>
        <n v="-37.943400000000025"/>
        <n v="46.178999999999988"/>
        <n v="3.3098999999999998"/>
        <n v="99.940799999999982"/>
        <n v="4.5401999999999996"/>
        <n v="20.767499999999998"/>
        <n v="9.5615999999999985"/>
        <n v="146.38799999999998"/>
        <n v="13.427999999999997"/>
        <n v="14.955599999999997"/>
        <n v="28.087600000000002"/>
        <n v="-0.88860000000000205"/>
        <n v="57.501599999999996"/>
        <n v="62.700400000000002"/>
        <n v="9.158100000000001"/>
        <n v="7.6049999999999978"/>
        <n v="-23.576400000000007"/>
        <n v="6.4308000000000014"/>
        <n v="-2.5880000000000001"/>
        <n v="-1.5264000000000002"/>
        <n v="-69.395200000000031"/>
        <n v="219.50880000000006"/>
        <n v="18.335999999999999"/>
        <n v="2.8477999999999994"/>
        <n v="1.0284"/>
        <n v="85.981799999999993"/>
        <n v="9.9936000000000007"/>
        <n v="29.798999999999999"/>
        <n v="22.492499999999993"/>
        <n v="9.1871999999999989"/>
        <n v="4.1832000000000003"/>
        <n v="1.8719999999999997"/>
        <n v="83.512799999999913"/>
        <n v="-4.0400000000000009"/>
        <n v="6.073599999999999"/>
        <n v="6.6846000000000005"/>
        <n v="33.310199999999995"/>
        <n v="10.647000000000004"/>
        <n v="-2.214"/>
        <n v="3.5623000000000022"/>
        <n v="1.1480000000000006"/>
        <n v="-143.79040000000001"/>
        <n v="-6.5339999999999954"/>
        <n v="15.069600000000007"/>
        <n v="10.983999999999996"/>
        <n v="-248.16599999999994"/>
        <n v="9.6935999999999964"/>
        <n v="11.231999999999999"/>
        <n v="18.114600000000003"/>
        <n v="-44.146199999999979"/>
        <n v="8.3028000000000031"/>
        <n v="4.3600000000000012"/>
        <n v="0.41720000000000046"/>
        <n v="-7.6119999999999983"/>
        <n v="-9.8207999999999984"/>
        <n v="-7.2589000000000041"/>
        <n v="19.339199999999998"/>
        <n v="19.259999999999998"/>
        <n v="21.197700000000001"/>
        <n v="91.950799999999987"/>
        <n v="71.97"/>
        <n v="-21.717600000000004"/>
        <n v="179.99639999999999"/>
        <n v="9.7151999999999941"/>
        <n v="6.1640999999999995"/>
        <n v="5.6315999999999971"/>
        <n v="8.1551999999999971"/>
        <n v="-42.588000000000036"/>
        <n v="5.0763999999999996"/>
        <n v="-1181.2824000000003"/>
        <n v="47.993999999999971"/>
        <n v="-35.884799999999984"/>
        <n v="-24.275999999999996"/>
        <n v="-9.1109999999999971"/>
        <n v="15.590399999999995"/>
        <n v="4.9055999999999997"/>
        <n v="1.6355999999999997"/>
        <n v="4.4771999999999998"/>
        <n v="68.846399999999988"/>
        <n v="5.8232999999999997"/>
        <n v="13.472999999999999"/>
        <n v="-2.6585999999999999"/>
        <n v="10.057200000000002"/>
        <n v="-34.314799999999991"/>
        <n v="11.583600000000001"/>
        <n v="-4.0722000000000023"/>
        <n v="-54.881999999999998"/>
        <n v="0.2992000000000008"/>
        <n v="3.6791999999999998"/>
        <n v="19.796999999999997"/>
        <n v="17.908000000000001"/>
        <n v="2.6459999999999999"/>
        <n v="121.98999999999992"/>
        <n v="91.151999999999958"/>
        <n v="19.43519999999998"/>
        <n v="4.5144000000000002"/>
        <n v="0.62579999999999902"/>
        <n v="92.969999999999985"/>
        <n v="1.0192000000000001"/>
        <n v="265.42320000000001"/>
        <n v="7.3834"/>
        <n v="16.823699999999999"/>
        <n v="150.29399999999998"/>
        <n v="190.02059999999997"/>
        <n v="-14.998000000000012"/>
        <n v="0.61559999999999993"/>
        <n v="-46.716000000000008"/>
        <n v="-11.593800000000005"/>
        <n v="-1.9602000000000008"/>
        <n v="4.6175999999999995"/>
        <n v="0.46440000000000037"/>
        <n v="-1.4760000000000004"/>
        <n v="2.6068000000000002"/>
        <n v="292.77599999999995"/>
        <n v="517.47930000000008"/>
        <n v="16.7776"/>
        <n v="0.87360000000000015"/>
        <n v="52.974299999999992"/>
        <n v="6.1019999999999968"/>
        <n v="315.82499999999993"/>
        <n v="2.5577999999999994"/>
        <n v="1.1760000000000002"/>
        <n v="2.2727999999999895"/>
        <n v="22.991999999999997"/>
        <n v="30.360399999999998"/>
        <n v="-7.8588000000000022"/>
        <n v="-18.446399999999997"/>
        <n v="3.6348000000000003"/>
        <n v="42.131399999999999"/>
        <n v="-19.258800000000008"/>
        <n v="11.0016"/>
        <n v="16.193999999999988"/>
        <n v="-8.659200000000002"/>
        <n v="-2.0773999999999999"/>
        <n v="6.6467999999999989"/>
        <n v="6.9990000000000059"/>
        <n v="-4.577"/>
        <n v="-1.8391999999999999"/>
        <n v="10.428399999999996"/>
        <n v="5.4201000000000006"/>
        <n v="5.8750999999999962"/>
        <n v="-32.664599999999993"/>
        <n v="38.266800000000003"/>
        <n v="67.274199999999979"/>
        <n v="46.118399999999994"/>
        <n v="1.1945999999999999"/>
        <n v="23.524799999999999"/>
        <n v="3.7200000000000006"/>
        <n v="-67.543499999999995"/>
        <n v="251.20200000000003"/>
        <n v="16.170000000000002"/>
        <n v="6.93"/>
        <n v="4.2308999999999983"/>
        <n v="0.84599999999999964"/>
        <n v="1.6776"/>
        <n v="15.5204"/>
        <n v="3.9294000000000082"/>
        <n v="266.45219999999989"/>
        <n v="82.336799999999982"/>
        <n v="3.9419999999999993"/>
        <n v="1.7876000000000003"/>
        <n v="13.742799999999999"/>
        <n v="41.120799999999988"/>
        <n v="20.843999999999994"/>
        <n v="2.5769999999999982"/>
        <n v="4.6956000000000007"/>
        <n v="14.212"/>
        <n v="-4.3960000000000026"/>
        <n v="6.1307999999999998"/>
        <n v="6.1192000000000011"/>
        <n v="18.316800000000001"/>
        <n v="5.4800999999999966"/>
        <n v="4.6644000000000005"/>
        <n v="-5.1760000000000002"/>
        <n v="58.379999999999939"/>
        <n v="3.8654999999999973"/>
        <n v="4.1159999999999997"/>
        <n v="83.991600000000005"/>
        <n v="15.537199999999999"/>
        <n v="-28.597800000000007"/>
        <n v="12.639200000000001"/>
        <n v="5.7797999999999963"/>
        <n v="6.3209999999999997"/>
        <n v="152.38799999999992"/>
        <n v="7.2089999999999996"/>
        <n v="2.3407999999999998"/>
        <n v="224.4426"/>
        <n v="1.5426000000000002"/>
        <n v="-11.761200000000002"/>
        <n v="2.4011999999999998"/>
        <n v="22.9068"/>
        <n v="1.1764999999999992"/>
        <n v="149.14799999999991"/>
        <n v="-2.1755999999999993"/>
        <n v="77.558399999999978"/>
        <n v="-2929.4845000000005"/>
        <n v="18.878399999999999"/>
        <n v="5.9903999999999984"/>
        <n v="3.5559999999999992"/>
        <n v="18.873199999999997"/>
        <n v="3.6587999999999976"/>
        <n v="-10.037199999999999"/>
        <n v="8.2194000000000003"/>
        <n v="27.782999999999998"/>
        <n v="28.796399999999998"/>
        <n v="5.0688000000000004"/>
        <n v="16.2486"/>
        <n v="1114.5119999999999"/>
        <n v="3.0497999999999985"/>
        <n v="-6.9827999999999975"/>
        <n v="-131.9940000000002"/>
        <n v="-3.9383999999999997"/>
        <n v="-356.96429999999998"/>
        <n v="-22.619999999999997"/>
        <n v="25.010999999999967"/>
        <n v="-52.640999999999991"/>
        <n v="-250.39600000000019"/>
        <n v="3.2351999999999994"/>
        <n v="146.76929999999993"/>
        <n v="5.3196000000000012"/>
        <n v="17.378999999999976"/>
        <n v="21.791999999999994"/>
        <n v="16.405199999999997"/>
        <n v="133.97129999999996"/>
        <n v="72.640799999999999"/>
        <n v="53.994600000000005"/>
        <n v="2.2282000000000002"/>
        <n v="25.552800000000005"/>
        <n v="7.4172000000000011"/>
        <n v="48.117999999999981"/>
        <n v="2.0339999999999989"/>
        <n v="83.98599999999999"/>
        <n v="-37.112400000000036"/>
        <n v="193.32000000000005"/>
        <n v="103.89819999999997"/>
        <n v="32.500799999999998"/>
        <n v="38.975999999999985"/>
        <n v="191.65860000000001"/>
        <n v="28.857999999999997"/>
        <n v="187.39760000000001"/>
        <n v="1.8143999999999996"/>
        <n v="3.9690000000000003"/>
        <n v="-13.827800000000003"/>
        <n v="13.997199999999999"/>
        <n v="7.9299999999999971"/>
        <n v="84.659999999999982"/>
        <n v="0.79379999999999962"/>
        <n v="-437.5404000000002"/>
        <n v="0.83759999999999835"/>
        <n v="-83.204999999999984"/>
        <n v="70.178400000000025"/>
        <n v="21.99"/>
        <n v="105.83160000000002"/>
        <n v="113.67419999999998"/>
        <n v="-653.28340000000003"/>
        <n v="274.995"/>
        <n v="37.229999999999983"/>
        <n v="17.253"/>
        <n v="22.629600000000003"/>
        <n v="83.994400000000013"/>
        <n v="15.700000000000003"/>
        <n v="-95.670000000000044"/>
        <n v="5.6049999999999951"/>
        <n v="-131.95100000000002"/>
        <n v="8.5727999999999991"/>
        <n v="-29.605799999999981"/>
        <n v="2.8296000000000001"/>
        <n v="8.3524000000000012"/>
        <n v="23.455199999999998"/>
        <n v="-9.5568000000000026"/>
        <n v="-93.231599999999958"/>
        <n v="-1.2890000000000006"/>
        <n v="-1.7892000000000001"/>
        <n v="3.1842000000000001"/>
        <n v="-0.6048"/>
        <n v="-31.536000000000001"/>
        <n v="-120.37200000000003"/>
        <n v="-7.0080000000000044"/>
        <n v="-4.8491999999999997"/>
        <n v="-8.0500000000000025"/>
        <n v="-8.3524000000000012"/>
        <n v="6.4638000000000009"/>
        <n v="12.509999999999993"/>
        <n v="5.0327999999999999"/>
        <n v="13.972799999999999"/>
        <n v="23.225999999999999"/>
        <n v="6.7920000000000016"/>
        <n v="-35.046000000000028"/>
        <n v="3.1399999999999988"/>
        <n v="-7.4357999999999969"/>
        <n v="3.3674999999999984"/>
        <n v="16.186799999999998"/>
        <n v="296.06709999999998"/>
        <n v="28.657800000000002"/>
        <n v="9.3019999999999925"/>
        <n v="-108.33479999999997"/>
        <n v="31.491599999999995"/>
        <n v="1371.9803999999999"/>
        <n v="198.42899999999997"/>
        <n v="4.4173999999999989"/>
        <n v="80.631600000000006"/>
        <n v="21.065400000000004"/>
        <n v="37.414400000000001"/>
        <n v="37.791599999999988"/>
        <n v="14.682500000000001"/>
        <n v="32.670400000000001"/>
        <n v="8.1840000000000011"/>
        <n v="2.7323999999999993"/>
        <n v="13.0548"/>
        <n v="24.2285"/>
        <n v="43.164000000000001"/>
        <n v="18.513599999999997"/>
        <n v="29.328400000000002"/>
        <n v="38.931200000000004"/>
        <n v="16.38"/>
        <n v="1.9223999999999997"/>
        <n v="105.29699999999988"/>
        <n v="352.30649999999997"/>
        <n v="16.945"/>
        <n v="10.373999999999999"/>
        <n v="0.83999999999999975"/>
        <n v="2.9040000000000008"/>
        <n v="13.063999999999998"/>
        <n v="34.070399999999999"/>
        <n v="125.19799999999992"/>
        <n v="-178.84680000000006"/>
        <n v="-10.312400000000004"/>
        <n v="-14.603000000000005"/>
        <n v="259.88959999999997"/>
        <n v="-17.035200000000003"/>
        <n v="7.1280000000000001"/>
        <n v="112.78800000000001"/>
        <n v="11.958600000000001"/>
        <n v="700.98000000000013"/>
        <n v="69.177599999999984"/>
        <n v="0.89459999999999995"/>
        <n v="-3.5224000000000011"/>
        <n v="-91.758599999999973"/>
        <n v="19.968"/>
        <n v="1.6848000000000001"/>
        <n v="19.393200000000007"/>
        <n v="29.577600000000004"/>
        <n v="22.89"/>
        <n v="10.0725"/>
        <n v="17.8066"/>
        <n v="-162.22960000000006"/>
        <n v="15.996799999999979"/>
        <n v="394.21199999999999"/>
        <n v="-27.292200000000001"/>
        <n v="4.5040000000000031"/>
        <n v="11.58"/>
        <n v="43.735999999999962"/>
        <n v="22.3734"/>
        <n v="77.483699999999999"/>
        <n v="-786.01440000000025"/>
        <n v="0.77759999999999996"/>
        <n v="32.398200000000017"/>
        <n v="5.7364999999999977"/>
        <n v="28.142100000000006"/>
        <n v="18.970199999999998"/>
        <n v="4.2391999999999967"/>
        <n v="0.58279999999999998"/>
        <n v="12.7746"/>
        <n v="13.452000000000002"/>
        <n v="13.454999999999998"/>
        <n v="4.2"/>
        <n v="134.53020000000001"/>
        <n v="57.4938"/>
        <n v="197.92079999999999"/>
        <n v="20.731199999999998"/>
        <n v="12.795999999999999"/>
        <n v="60.496799999999993"/>
        <n v="-44.196000000000026"/>
        <n v="8.7144999999999868"/>
        <n v="12.6813"/>
        <n v="9.2798999999999996"/>
        <n v="145.2816"/>
        <n v="2.625099999999982"/>
        <n v="15.938399999999998"/>
        <n v="50.908200000000001"/>
        <n v="36.293999999999997"/>
        <n v="6.6587999999999994"/>
        <n v="12.958399999999999"/>
        <n v="3.6936"/>
        <n v="-5.6406000000000018"/>
        <n v="4.8023999999999996"/>
        <n v="15.352199999999989"/>
        <n v="33.357600000000019"/>
        <n v="4.7039999999999997"/>
        <n v="-52.958400000000012"/>
        <n v="10.875"/>
        <n v="4.0871999999999993"/>
        <n v="19.995999999999974"/>
        <n v="53.043899999999979"/>
        <n v="33.639999999999986"/>
        <n v="-5.4548000000000041"/>
        <n v="16.543999999999997"/>
        <n v="-4.8180000000000005"/>
        <n v="-22.948000000000008"/>
        <n v="-2.9180000000000028"/>
        <n v="3.5528999999999984"/>
        <n v="82.290599999999998"/>
        <n v="1.0114000000000001"/>
        <n v="24.122399999999995"/>
        <n v="11.6496"/>
        <n v="8.0967999999999982"/>
        <n v="-14.987700000000061"/>
        <n v="-2.6207999999999991"/>
        <n v="178.79999999999998"/>
        <n v="70.312000000000012"/>
        <n v="-9.717599999999976"/>
        <n v="1.8872"/>
        <n v="17.314799999999998"/>
        <n v="7.4339999999999993"/>
        <n v="-7.3231999999999999"/>
        <n v="-152.9847"/>
        <n v="80.340400000000002"/>
        <n v="6.2664"/>
        <n v="-13.810000000000116"/>
        <n v="61.46279999999998"/>
        <n v="0.33479999999999999"/>
        <n v="-15.476400000000005"/>
        <n v="23.183999999999997"/>
        <n v="4.0203000000000007"/>
        <n v="1.9175999999999997"/>
        <n v="386.83499999999981"/>
        <n v="653.30099999999982"/>
        <n v="29.808"/>
        <n v="-1.0656000000000017"/>
        <n v="-7.4759999999999991"/>
        <n v="28.959000000000003"/>
        <n v="1.9989999999999952"/>
        <n v="-46.399800000000013"/>
        <n v="3.9120000000000004"/>
        <n v="-2287.7820000000002"/>
        <n v="3.5059999999999967"/>
        <n v="21.436799999999998"/>
        <n v="14.974399999999999"/>
        <n v="11.69100000000001"/>
        <n v="1.3283999999999985"/>
        <n v="1.5691000000000002"/>
        <n v="-1002.7836000000001"/>
        <n v="-26.247599999999998"/>
        <n v="5.9279999999999999"/>
        <n v="7.98"/>
        <n v="6.2530000000000001"/>
        <n v="9.0288000000000004"/>
        <n v="2.0039999999999996"/>
        <n v="2.3939999999999984"/>
        <n v="24.936599999999999"/>
        <n v="20.452499999999997"/>
        <n v="6.5887999999999991"/>
        <n v="4.0583999999999998"/>
        <n v="111.5688"/>
        <n v="4.8910000000000053"/>
        <n v="5.7527999999999988"/>
        <n v="6.011400000000001"/>
        <n v="53.996999999999957"/>
        <n v="0.55079999999999985"/>
        <n v="16.747500000000016"/>
        <n v="2.2364999999999995"/>
        <n v="15.523199999999999"/>
        <n v="48.551399999999994"/>
        <n v="15.195999999999998"/>
        <n v="37.078199999999981"/>
        <n v="41.021599999999999"/>
        <n v="20.959199999999996"/>
        <n v="3.84"/>
        <n v="9.5339999999999971"/>
        <n v="1.6359999999999992"/>
        <n v="0.63119999999999798"/>
        <n v="12.874400000000001"/>
        <n v="-32.219200000000022"/>
        <n v="54.056999999999988"/>
        <n v="22.948799999999999"/>
        <n v="13.229299999999995"/>
        <n v="3.8949999999999996"/>
        <n v="71.229600000000005"/>
        <n v="79.793999999999997"/>
        <n v="-69.472199999999958"/>
        <n v="7.86"/>
        <n v="117.61469999999996"/>
        <n v="-30.228800000000007"/>
        <n v="7.6145999999999994"/>
        <n v="35.623799999999996"/>
        <n v="5.3352000000000004"/>
        <n v="3.7584"/>
        <n v="41.79000000000002"/>
        <n v="72.788800000000037"/>
        <n v="18.5886"/>
        <n v="10.498500000000007"/>
        <n v="47.097900000000003"/>
        <n v="9.5525999999999982"/>
        <n v="10.799999999999999"/>
        <n v="102.2784"/>
        <n v="235.95240000000001"/>
        <n v="9.8909999999999982"/>
        <n v="11.309999999999999"/>
        <n v="-2.0348999999999995"/>
        <n v="26.3934"/>
        <n v="7.71"/>
        <n v="1.3104"/>
        <n v="40.443199999999997"/>
        <n v="8.4089999999999989"/>
        <n v="11.117599999999999"/>
        <n v="3.5279999999999996"/>
        <n v="8.1071999999999917"/>
        <n v="62.929999999999993"/>
        <n v="-197.57520000000002"/>
        <n v="-8.9963999999999995"/>
        <n v="7.68"/>
        <n v="15.038400000000003"/>
        <n v="-60.836100000000016"/>
        <n v="1.1993999999999998"/>
        <n v="3.9312000000000005"/>
        <n v="659.98"/>
        <n v="51.47399999999999"/>
        <n v="35.245000000000005"/>
        <n v="16.156799999999997"/>
        <n v="1.3715999999999999"/>
        <n v="-4.9727999999999994"/>
        <n v="0.66719999999999979"/>
        <n v="459.39599999999996"/>
        <n v="97.199999999999989"/>
        <n v="5.3680000000000012"/>
        <n v="-6.8669999999999973"/>
        <n v="15.991199999999992"/>
        <n v="183.99499999999998"/>
        <n v="0.15480000000000005"/>
        <n v="2.3879999999999999"/>
        <n v="21.024899999999999"/>
        <n v="2.7845999999999997"/>
        <n v="7.0659000000000001"/>
        <n v="8.25"/>
        <n v="87.482499999999987"/>
        <n v="7.158600000000007"/>
        <n v="10.905999999999993"/>
        <n v="149.38199999999998"/>
        <n v="12.979199999999999"/>
        <n v="24.997999999999987"/>
        <n v="13.780799999999996"/>
        <n v="0.73360000000000003"/>
        <n v="0.77039999999999909"/>
        <n v="9.6039999999999992"/>
        <n v="20.537999999999997"/>
        <n v="92.392000000000053"/>
        <n v="-3.864600000000002"/>
        <n v="-23.716000000000001"/>
        <n v="19.622399999999999"/>
        <n v="-320.59699999999998"/>
        <n v="6.0659999999999989"/>
        <n v="9.2939999999999969"/>
        <n v="4.0080000000000009"/>
        <n v="-183.6323999999999"/>
        <n v="37.533999999999992"/>
        <n v="22.828499999999998"/>
        <n v="62.915999999999997"/>
        <n v="-1.3082999999999996"/>
        <n v="11.609099999999998"/>
        <n v="6.4799999999999969"/>
        <n v="115.1808"/>
        <n v="0.40679999999999694"/>
        <n v="-68.1096"/>
        <n v="-6.2860000000000031"/>
        <n v="1.8207000000000013"/>
        <n v="-19.105800000000016"/>
        <n v="1.8160000000000016"/>
        <n v="19.176000000000002"/>
        <n v="88.552800000000005"/>
        <n v="4.3904000000000005"/>
        <n v="0.66239999999999977"/>
        <n v="1.2584999999999997"/>
        <n v="2.8781999999999992"/>
        <n v="-186.15999999999997"/>
        <n v="8.6016000000000012"/>
        <n v="19.137599999999992"/>
        <n v="3.4749999999999996"/>
        <n v="7.6868999999999996"/>
        <n v="2.3996999999999815"/>
        <n v="527.98400000000004"/>
        <n v="-10.283999999999992"/>
        <n v="6.8459999999999965"/>
        <n v="3.1806000000000005"/>
        <n v="8.6709999999999994"/>
        <n v="-28.796399999999984"/>
        <n v="7.0043999999999977"/>
        <n v="15.724800000000002"/>
        <n v="36.928799999999995"/>
        <n v="4.0098000000000003"/>
        <n v="27.985999999999994"/>
        <n v="743.98799999999983"/>
        <n v="75.57480000000001"/>
        <n v="5.101499999999997"/>
        <n v="30.787199999999999"/>
        <n v="5.6015999999999995"/>
        <n v="8.0177999999999994"/>
        <n v="-2.6268000000000002"/>
        <n v="2.5136999999999983"/>
        <n v="-218.86559999999997"/>
        <n v="-7.6559999999999988"/>
        <n v="-4.1711999999999989"/>
        <n v="17.523999999999997"/>
        <n v="10.567200000000001"/>
        <n v="47.459999999999994"/>
        <n v="11.793600000000001"/>
        <n v="34.982499999999987"/>
        <n v="0.33399999999999974"/>
        <n v="-3.123000000000002"/>
        <n v="-12.998700000000007"/>
        <n v="3.4543999999999997"/>
        <n v="1.9711999999999996"/>
        <n v="17.27"/>
        <n v="1439.9760000000001"/>
        <n v="30.7776"/>
        <n v="2.188799999999997"/>
        <n v="8.9993999999999801"/>
        <n v="1.8599999999999994"/>
        <n v="-2.5647999999999982"/>
        <n v="-7.3015000000000025"/>
        <n v="35.661300000000004"/>
        <n v="-23.952000000000005"/>
        <n v="5.6783999999999981"/>
        <n v="-9.1845000000000034"/>
        <n v="-44.984999999999999"/>
        <n v="122.76479999999999"/>
        <n v="-15.245000000000005"/>
        <n v="22.809600000000003"/>
        <n v="8.5914000000000019"/>
        <n v="3.4400000000000008"/>
        <n v="1.6711999999999989"/>
        <n v="163.81799999999998"/>
        <n v="3.5970000000000004"/>
        <n v="9.5340000000000025"/>
        <n v="27.057799999999986"/>
        <n v="9.4700000000000006"/>
        <n v="-45.933299999999988"/>
        <n v="109.75440000000003"/>
        <n v="32.251400000000004"/>
        <n v="6.5052000000000003"/>
        <n v="4.1987999999999985"/>
        <n v="4.8869999999999987"/>
        <n v="-3.5622000000000043"/>
        <n v="1.0620000000000003"/>
        <n v="27.972000000000001"/>
        <n v="-11.069100000000006"/>
        <n v="2.0228000000000002"/>
        <n v="-4.6409999999999982"/>
        <n v="371.31600000000003"/>
        <n v="224.42400000000006"/>
        <n v="5.8979999999999961"/>
        <n v="8.7330000000000005"/>
        <n v="281.01600000000008"/>
        <n v="7.9218000000000002"/>
        <n v="8.8783999999999992"/>
        <n v="174.98249999999999"/>
        <n v="1.0335999999999999"/>
        <n v="50.490000000000009"/>
        <n v="17.160000000000004"/>
        <n v="21.598799999999983"/>
        <n v="399.29939999999976"/>
        <n v="4.6818000000000008"/>
        <n v="-13.677599999999998"/>
        <n v="-339.7050000000001"/>
        <n v="103.15800000000003"/>
        <n v="75.37319999999994"/>
        <n v="3.6847999999999987"/>
        <n v="76.399999999999991"/>
        <n v="28.896000000000001"/>
        <n v="85.490999999999957"/>
        <n v="23.119199999999999"/>
        <n v="10.080000000000002"/>
        <n v="2.8911999999999995"/>
        <n v="3.0976000000000004"/>
        <n v="11.296999999999999"/>
        <n v="20.101500000000001"/>
        <n v="69.199200000000005"/>
        <n v="28.95"/>
        <n v="210.73499999999993"/>
        <n v="0.79380000000000006"/>
        <n v="-30.159999999999997"/>
        <n v="2.3359999999999994"/>
        <n v="3.7855999999999992"/>
        <n v="-8.4581999999999979"/>
        <n v="-264.21500000000003"/>
        <n v="-7.17"/>
        <n v="7.5039999999999987"/>
        <n v="-95.823000000000079"/>
        <n v="1.3992000000000013"/>
        <n v="4.1680000000000028"/>
        <n v="8.7052000000000049"/>
        <n v="17.544800000000002"/>
        <n v="92.393599999999992"/>
        <n v="8.7735000000000056"/>
        <n v="5.5439999999999987"/>
        <n v="5.7408000000000019"/>
        <n v="2.2079999999999984"/>
        <n v="-50.66879999999999"/>
        <n v="9.1979999999999986"/>
        <n v="2.9347999999999996"/>
        <n v="293.98040000000003"/>
        <n v="40.274000000000001"/>
        <n v="35.652599999999993"/>
        <n v="5.1910000000000007"/>
        <n v="12.988799999999991"/>
        <n v="16.518599999999999"/>
        <n v="-90.376199999999997"/>
        <n v="9.3023999999999987"/>
        <n v="36.447299999999998"/>
        <n v="12.672000000000001"/>
        <n v="-1.7772000000000041"/>
        <n v="-42.46380000000002"/>
        <n v="-23.548000000000009"/>
        <n v="4.4399999999999995"/>
        <n v="17.581200000000003"/>
        <n v="15.281999999999998"/>
        <n v="-22.743500000000004"/>
        <n v="0.29519999999999957"/>
        <n v="-52.336500000000029"/>
        <n v="42.893499999999975"/>
        <n v="3.3755999999999986"/>
        <n v="30.187200000000001"/>
        <n v="21.294000000000008"/>
        <n v="1014.9797"/>
        <n v="1.6037999999999999"/>
        <n v="47.938500000000005"/>
        <n v="27.241199999999996"/>
        <n v="5.2272000000000007"/>
        <n v="21.164000000000005"/>
        <n v="2.289000000000001"/>
        <n v="4.5587999999999944"/>
        <n v="29.993999999999986"/>
        <n v="-82.884"/>
        <n v="395.96040000000005"/>
        <n v="32.059799999999996"/>
        <n v="41.392799999999966"/>
        <n v="12.659199999999998"/>
        <n v="185.25779999999997"/>
        <n v="7.9794000000000018"/>
        <n v="4.8720000000000008"/>
        <n v="5.7899999999999991"/>
        <n v="13.4316"/>
        <n v="10.0624"/>
        <n v="53.271999999999991"/>
        <n v="12.8256"/>
        <n v="7.9547999999999632"/>
        <n v="6.8991999999999987"/>
        <n v="-2.4840000000000018"/>
        <n v="36.725500000000004"/>
        <n v="-184.83660000000003"/>
        <n v="-8.532"/>
        <n v="624.98749999999995"/>
        <n v="12.114900000000002"/>
        <n v="-1.9791000000000025"/>
        <n v="2.1546000000000003"/>
        <n v="19.7712"/>
        <n v="209.27399999999992"/>
        <n v="17.693999999999988"/>
        <n v="25.018199999999993"/>
        <n v="20.298599999999993"/>
        <n v="20.234999999999996"/>
        <n v="4.6220999999999997"/>
        <n v="335.85479999999984"/>
        <n v="233.99610000000001"/>
        <n v="2.3967999999999989"/>
        <n v="-31.914400000000015"/>
        <n v="4.6228000000000007"/>
        <n v="5.8230000000000004"/>
        <n v="11.264799999999997"/>
        <n v="24.291899999999998"/>
        <n v="0.59670000000000001"/>
        <n v="7.4496000000000002"/>
        <n v="16.397999999999996"/>
        <n v="-384.71640000000002"/>
        <n v="4.3955999999999982"/>
        <n v="-16.601199999999999"/>
        <n v="10.703699999999987"/>
        <n v="1.8479999999999985"/>
        <n v="-3.0933000000000002"/>
        <n v="362.84040000000005"/>
        <n v="36.381599999999992"/>
        <n v="-6.0196000000000538"/>
        <n v="43.197600000000023"/>
        <n v="1.1988000000000003"/>
        <n v="1.1555999999999984"/>
        <n v="-27.264600000000016"/>
        <n v="8.7168000000000063"/>
        <n v="-18.180799999999998"/>
        <n v="15.633199999999988"/>
        <n v="185.99699999999984"/>
        <n v="-0.7295000000000007"/>
        <n v="78.388800000000003"/>
        <n v="4.6806000000000001"/>
        <n v="5.767199999999999"/>
        <n v="44.712000000000003"/>
        <n v="4.7724000000000046"/>
        <n v="2.0979000000000001"/>
        <n v="-10.705500000000043"/>
        <n v="6.4691999999999998"/>
        <n v="1.9602000000000004"/>
        <n v="201.31199999999998"/>
        <n v="14.124599999999999"/>
        <n v="-8.0784000000000198"/>
        <n v="104.75279999999998"/>
        <n v="8.0945999999999998"/>
        <n v="176.78640000000001"/>
        <n v="-42.799999999999983"/>
        <n v="-26.963999999999999"/>
        <n v="-8.1674999999999933"/>
        <n v="5.7568000000000019"/>
        <n v="3.3479999999999954"/>
        <n v="11.035399999999996"/>
        <n v="51.995999999999981"/>
        <n v="6.097999999999999"/>
        <n v="29.145599999999995"/>
        <n v="54.404699999999963"/>
        <n v="2.8195999999999799"/>
        <n v="15.372000000000002"/>
        <n v="178.90999999999997"/>
        <n v="143.19179999999994"/>
        <n v="34.389600000000002"/>
        <n v="12.856800000000002"/>
        <n v="4.7236000000000002"/>
        <n v="-4.895999999999999"/>
        <n v="-2.1792000000000007"/>
        <n v="14.097999999999999"/>
        <n v="45.293999999999983"/>
        <n v="2.0064000000000002"/>
        <n v="294.67100000000005"/>
        <n v="0.58399999999999985"/>
        <n v="-80.178000000000026"/>
        <n v="80.843000000000075"/>
        <n v="21.751499999999986"/>
        <n v="16.732800000000005"/>
        <n v="54.04"/>
        <n v="4.3883999999999999"/>
        <n v="1.0268999999999999"/>
        <n v="-99.621900000000068"/>
        <n v="7.352800000000002"/>
        <n v="196.50359999999978"/>
        <n v="5.0231999999999992"/>
        <n v="13.451199999999996"/>
        <n v="1.6175999999999986"/>
        <n v="2.0393999999999934"/>
        <n v="1.3621999999999999"/>
        <n v="23.968799999999998"/>
        <n v="22.047199999999997"/>
        <n v="124.7808"/>
        <n v="4.8899999999999997"/>
        <n v="7.5599999999999987"/>
        <n v="22.226399999999998"/>
        <n v="1.0169999999999995"/>
        <n v="9.2639999999999993"/>
        <n v="5.6627999999999998"/>
        <n v="33.8598"/>
        <n v="13.028400000000001"/>
        <n v="6.63"/>
        <n v="8.8783999999999956"/>
        <n v="27.433999999999997"/>
        <n v="158.57639999999992"/>
        <n v="-25.049000000000149"/>
        <n v="58.791600000000003"/>
        <n v="1.3559999999999945"/>
        <n v="-120.05080000000007"/>
        <n v="362.83500000000004"/>
        <n v="316.13920000000007"/>
        <n v="3.9248000000000003"/>
        <n v="-45.349200000000003"/>
        <n v="-113.9980000000001"/>
        <n v="1.0044"/>
        <n v="4.8231000000000002"/>
        <n v="85.786999999999949"/>
        <n v="9.5991999999999997"/>
        <n v="4.2951999999999995"/>
        <n v="130.75199999999995"/>
        <n v="1.5876000000000001"/>
        <n v="18.477200000000011"/>
        <n v="2.6376000000000004"/>
        <n v="13.186800000000005"/>
        <n v="12.690999999999999"/>
        <n v="19.6328"/>
        <n v="125.98740000000001"/>
        <n v="112.49279999999999"/>
        <n v="2.9400000000000004"/>
        <n v="7.7896000000000001"/>
        <n v="-250.54079999999999"/>
        <n v="6.7655000000000598"/>
        <n v="77.035199999999975"/>
        <n v="6.5471999999999984"/>
        <n v="57.592799999999983"/>
        <n v="5.1659999999999986"/>
        <n v="10.787999999999997"/>
        <n v="3.1551999999999998"/>
        <n v="15.4872"/>
        <n v="30.097999999999978"/>
        <n v="124.48799999999994"/>
        <n v="-67.851000000000028"/>
        <n v="6.2375999999999996"/>
        <n v="34.5"/>
        <n v="111.77400000000003"/>
        <n v="15.3888"/>
        <n v="45.348800000000011"/>
        <n v="5.7593999999999976"/>
        <n v="35.677599999999998"/>
        <n v="0.87919999999999732"/>
        <n v="120.51060000000001"/>
        <n v="4.0419999999999998"/>
        <n v="126.22500000000002"/>
        <n v="884.05799999999999"/>
        <n v="32.335100000000025"/>
        <n v="-20.784600000000012"/>
        <n v="-4.0599999999999987"/>
        <n v="1.6899999999999986"/>
        <n v="-137.52900000000002"/>
        <n v="-147.8655"/>
        <n v="4.2293999999999699"/>
        <n v="7.6965000000000039"/>
        <n v="-8.6057999999999986"/>
        <n v="8.5371999999999968"/>
        <n v="31.519199999999998"/>
        <n v="14.238599999999995"/>
        <n v="286.71299999999962"/>
        <n v="35.984999999999999"/>
        <n v="7.1519999999999992"/>
        <n v="363.90480000000025"/>
        <n v="11.489999999999991"/>
        <n v="4.8986000000000018"/>
        <n v="64.627199999999988"/>
        <n v="0.33599999999999963"/>
        <n v="6.0059999999999993"/>
        <n v="23.924000000000007"/>
        <n v="-52.833600000000004"/>
        <n v="-512.14680000000021"/>
        <n v="5.1967999999999961"/>
        <n v="2.5343999999999998"/>
        <n v="75.180000000000064"/>
        <n v="177.19799999999998"/>
        <n v="10.109400000000001"/>
        <n v="89.306999999999988"/>
        <n v="173.23500000000001"/>
        <n v="-12.916800000000002"/>
        <n v="-1031.5385000000001"/>
        <n v="54.214999999999982"/>
        <n v="76.27200000000002"/>
        <n v="7.7000000000000028"/>
        <n v="-9.7607999999999961"/>
        <n v="-3.4122000000000003"/>
        <n v="30.391999999999996"/>
        <n v="17.472000000000001"/>
        <n v="6.9920000000000009"/>
        <n v="38.350800000000007"/>
        <n v="6.0147000000000004"/>
        <n v="224.99249999999995"/>
        <n v="6.1739999999999995"/>
        <n v="7.7687999999999988"/>
        <n v="10.007999999999988"/>
        <n v="-97.176000000000073"/>
        <n v="3.3504"/>
        <n v="38.609999999999957"/>
        <n v="-26.720400000000019"/>
        <n v="0.56679999999999997"/>
        <n v="-1.3248000000000004"/>
        <n v="2.7062000000000239"/>
        <n v="30.441600000000001"/>
        <n v="61.382399999999997"/>
        <n v="7.5527999999999977"/>
        <n v="-11.321999999999999"/>
        <n v="-9.634800000000002"/>
        <n v="2.6567999999999969"/>
        <n v="-0.60080000000000044"/>
        <n v="0.67859999999999987"/>
        <n v="-6.7320000000000011"/>
        <n v="18.176400000000008"/>
        <n v="95.759999999999991"/>
        <n v="18.104400000000002"/>
        <n v="12.712000000000003"/>
        <n v="8.0990999999999875"/>
        <n v="609.71569999999997"/>
        <n v="350.90820000000008"/>
        <n v="375.73500000000001"/>
        <n v="20.389799999999994"/>
        <n v="-83.875200000000035"/>
        <n v="3.5783999999999998"/>
        <n v="-49.551600000000022"/>
        <n v="-8.1800000000000033"/>
        <n v="-3.2436000000000016"/>
        <n v="-21.068600000000174"/>
        <n v="33.028800000000004"/>
        <n v="5.4443999999999999"/>
        <n v="-12.839199999999977"/>
        <n v="14.142599999999996"/>
        <n v="592.78960000000006"/>
        <n v="61.38239999999999"/>
        <n v="-128.2388"/>
        <n v="6.8119999999999994"/>
        <n v="1.2713999999999996"/>
        <n v="54.666000000000011"/>
        <n v="18.527999999999999"/>
        <n v="161.96739999999997"/>
        <n v="59.435499999999998"/>
        <n v="12.095999999999997"/>
        <n v="55.911999999999978"/>
        <n v="-186.56820000000005"/>
        <n v="11.222399999999999"/>
        <n v="-12.097999999999999"/>
        <n v="30.014399999999998"/>
        <n v="134.65199999999999"/>
        <n v="3.9128000000000043"/>
        <n v="48.806400000000011"/>
        <n v="9.2321999999999989"/>
        <n v="14.7668"/>
        <n v="-34.070400000000006"/>
        <n v="88.725000000000023"/>
        <n v="70.490000000000009"/>
        <n v="5.7752999999999961"/>
        <n v="33.270399999999981"/>
        <n v="9.5418000000000003"/>
        <n v="38.323799999999999"/>
        <n v="23.419200000000011"/>
        <n v="108.17520000000002"/>
        <n v="28.347899999999981"/>
        <n v="3.9851999999999999"/>
        <n v="1.961999999999998"/>
        <n v="-25.737000000000002"/>
        <n v="1.3728000000000002"/>
        <n v="5.5044000000000013"/>
        <n v="53.199999999999989"/>
        <n v="44.045999999999992"/>
        <n v="11.250400000000001"/>
        <n v="11.558699999999998"/>
        <n v="12.548999999999999"/>
        <n v="9.1160000000000014"/>
        <n v="226.36260000000004"/>
        <n v="422.51"/>
        <n v="24.068799999999996"/>
        <n v="57.32119999999999"/>
        <n v="6.3960000000000008"/>
        <n v="176.38600000000002"/>
        <n v="32.981699999999989"/>
        <n v="6.8619999999999992"/>
        <n v="17.756799999999998"/>
        <n v="25.245000000000019"/>
        <n v="10.679999999999996"/>
        <n v="11.793599999999998"/>
        <n v="35.711999999999989"/>
        <n v="47.97999999999999"/>
        <n v="207.88559999999998"/>
        <n v="-9.8114999999999988"/>
        <n v="26.557999999999993"/>
        <n v="-76.997200000000021"/>
        <n v="-4.460999999999995"/>
        <n v="28.696499999999993"/>
        <n v="13.252199999999997"/>
        <n v="485.98919999999993"/>
        <n v="-4.9004999999999974"/>
        <n v="7.0489999999999498"/>
        <n v="-47.030399999999986"/>
        <n v="15.942499999999992"/>
        <n v="7.8899999999999979"/>
        <n v="-6.3960000000000008"/>
        <n v="942.81569999999988"/>
        <n v="22.419600000000003"/>
        <n v="27.945600000000002"/>
        <n v="29.252800000000001"/>
        <n v="0.29969999999999963"/>
        <n v="35.195999999999998"/>
        <n v="1.4601999999999977"/>
        <n v="26.081999999999997"/>
        <n v="1.0730999999999993"/>
        <n v="-54.588000000000008"/>
        <n v="-103.86059999999998"/>
        <n v="-14.558399999999978"/>
        <n v="-20.235600000000005"/>
        <n v="15.863099999999999"/>
        <n v="11.8248"/>
        <n v="8.8783999999999921"/>
        <n v="34.214400000000005"/>
        <n v="459.98749999999995"/>
        <n v="-17.991000000000003"/>
        <n v="9.2176000000000009"/>
        <n v="21.64500000000001"/>
        <n v="3.8167999999999997"/>
        <n v="101.4504"/>
        <n v="-14.591999999999999"/>
        <n v="30.950400000000002"/>
        <n v="19.968599999999999"/>
        <n v="2.6208000000000005"/>
        <n v="120.94159999999999"/>
        <n v="3.99"/>
        <n v="-6.344100000000001"/>
        <n v="50.242500000000007"/>
        <n v="8.1167999999999996"/>
        <n v="3.4495999999999993"/>
        <n v="-2.5255999999999998"/>
        <n v="-81.725799999999978"/>
        <n v="5.5663999999999998"/>
        <n v="4.9247999999999985"/>
        <n v="-729.91380000000004"/>
        <n v="14.424999999999999"/>
        <n v="1.1771999999999998"/>
        <n v="93.593999999999994"/>
        <n v="10.327"/>
        <n v="-7.9984000000000073"/>
        <n v="43.464599999999905"/>
        <n v="44.974999999999987"/>
        <n v="23.262400000000003"/>
        <n v="89.963999999999999"/>
        <n v="10.890000000000002"/>
        <n v="17.379999999999995"/>
        <n v="-4.6764000000000001"/>
        <n v="4.1651999999999987"/>
        <n v="9.5735999999999937"/>
        <n v="-26.541000000000004"/>
        <n v="143.30299999999997"/>
        <n v="56.324000000000012"/>
        <n v="-231.41160000000008"/>
        <n v="17.998199999999997"/>
        <n v="-87.935400000000044"/>
        <n v="68.846399999999974"/>
        <n v="102.95279999999988"/>
        <n v="168.47040000000004"/>
        <n v="12.581999999999999"/>
        <n v="503.78219999999976"/>
        <n v="66.627199999999988"/>
        <n v="12.2715"/>
        <n v="9.5570999999999984"/>
        <n v="-38.11140000000001"/>
        <n v="4.7195999999999998"/>
        <n v="19.596000000000018"/>
        <n v="3.2063999999999999"/>
        <n v="-4.1761999999999997"/>
        <n v="-14.407800000000009"/>
        <n v="16.783200000000001"/>
        <n v="-97.552800000000076"/>
        <n v="228.07919999999999"/>
        <n v="5.3115999999999985"/>
        <n v="81.131400000000014"/>
        <n v="7.3451000000000004"/>
        <n v="45.575999999999979"/>
        <n v="3.4964999999999993"/>
        <n v="15.335999999999999"/>
        <n v="31.005899999999997"/>
        <n v="103.3116"/>
        <n v="4.0541999999999998"/>
        <n v="8.9534999999999982"/>
        <n v="93.581600000000009"/>
        <n v="15.979199999999999"/>
        <n v="12.736799999999999"/>
        <n v="6.3979999999999997"/>
        <n v="15.993599999999997"/>
        <n v="42.494999999999948"/>
        <n v="43.9"/>
        <n v="2.4597999999999871"/>
        <n v="1351.9895999999999"/>
        <n v="-35.215199999999996"/>
        <n v="52.734000000000009"/>
        <n v="14.9156"/>
        <n v="33.254399999999997"/>
        <n v="12.029499999999999"/>
        <n v="4.4137999999999993"/>
        <n v="-105.69000000000003"/>
        <n v="-2.0099999999999998"/>
        <n v="2.0975000000000001"/>
        <n v="101.39399999999998"/>
        <n v="-13.637000000000011"/>
        <n v="6.8879999999999981"/>
        <n v="8.6352000000000011"/>
        <n v="8.2900999999999954"/>
        <n v="56.55"/>
        <n v="103.99920000000003"/>
        <n v="11.1294"/>
        <n v="7.2111000000000161"/>
        <n v="33.325600000000009"/>
        <n v="49.92"/>
        <n v="-29.512000000000008"/>
        <n v="12.776399999999988"/>
        <n v="21.819200000000002"/>
        <n v="3.1160999999999999"/>
        <n v="70.197999999999922"/>
        <n v="-1.249000000000013"/>
        <n v="1.7247999999999997"/>
        <n v="41.995800000000003"/>
        <n v="71.537499999999994"/>
        <n v="-11.825600000000001"/>
        <n v="-167.98600000000002"/>
        <n v="-36.954399999999993"/>
        <n v="-52.454400000000007"/>
        <n v="13.300799999999999"/>
        <n v="-6.6278000000000006"/>
        <n v="6.8982000000000028"/>
        <n v="146.24049999999997"/>
        <n v="6.7251999999999992"/>
        <n v="10.5252"/>
        <n v="198.46"/>
        <n v="4.6304999999999996"/>
        <n v="7.8029999999999982"/>
        <n v="247.48499999999993"/>
        <n v="11.827199999999999"/>
        <n v="68.363999999999976"/>
        <n v="33.874400000000009"/>
        <n v="1.8672"/>
        <n v="3.0438000000000001"/>
        <n v="7.119599999999906"/>
        <n v="43.421699999999994"/>
        <n v="-12.84900000000016"/>
        <n v="5.7749999999999986"/>
        <n v="0.69930000000000003"/>
        <n v="26.902399999999993"/>
        <n v="48.377100000000006"/>
        <n v="-7.6799999999999962"/>
        <n v="29.357999999999997"/>
        <n v="-25.334400000000002"/>
        <n v="-1.3463999999999998"/>
        <n v="6.1488000000000014"/>
        <n v="3.4692000000000003"/>
        <n v="9.9882000000000204"/>
        <n v="34.698299999999996"/>
        <n v="-73.819200000000052"/>
        <n v="1119.996799999999"/>
        <n v="-4.1959999999999997"/>
        <n v="-24.476399999999998"/>
        <n v="-1.6239999999999997"/>
        <n v="-299.26140000000009"/>
        <n v="-10.487400000000001"/>
        <n v="-51.29400000000004"/>
        <n v="8.5259999999999998"/>
        <n v="13.571999999999996"/>
        <n v="14.700000000000003"/>
        <n v="28.628999999999962"/>
        <n v="-97.49879999999996"/>
        <n v="-6.5490000000000492"/>
        <n v="11.454000000000001"/>
        <n v="33.726600000000005"/>
        <n v="2.4863999999999997"/>
        <n v="-77.625"/>
        <n v="0.86239999999999983"/>
        <n v="0.65399999999999947"/>
        <n v="5.1647999999999996"/>
        <n v="2.2109999999999994"/>
        <n v="0.55899999999999961"/>
        <n v="11.457599999999998"/>
        <n v="36.717300000000009"/>
        <n v="7.0224000000000011"/>
        <n v="9.3000000000000007"/>
        <n v="23.576399999999978"/>
        <n v="6.3719999999999999"/>
        <n v="25.330199999999998"/>
        <n v="582.23199999999997"/>
        <n v="23.898600000000002"/>
        <n v="11.451999999999995"/>
        <n v="87.180000000000092"/>
        <n v="-53.285600000000009"/>
        <n v="-3.4913999999999987"/>
        <n v="0.58499999999999974"/>
        <n v="-2.5749000000000279"/>
        <n v="50.396000000000015"/>
        <n v="1.8353999999999999"/>
        <n v="-4.1400000000000077"/>
        <n v="-115.43040000000002"/>
        <n v="36.183599999999991"/>
        <n v="156.33799999999997"/>
        <n v="-9.8462999999999994"/>
        <n v="96.023199999999974"/>
        <n v="16.889599999999998"/>
        <n v="10.858799999999974"/>
        <n v="4.4684999999999953"/>
        <n v="24.476800000000004"/>
        <n v="62.14139999999999"/>
        <n v="64.367799999999988"/>
        <n v="41.427599999999991"/>
        <n v="-10.046400000000002"/>
        <n v="-13.4694"/>
        <n v="0.46409999999999996"/>
        <n v="5.9799999999999986"/>
        <n v="-24.962399999999988"/>
        <n v="17.623199999999997"/>
        <n v="8.1191999999999993"/>
        <n v="23.218199999999996"/>
        <n v="105.97999999999999"/>
        <n v="41.706000000000003"/>
        <n v="30.508800000000008"/>
        <n v="2504.2215999999999"/>
        <n v="25.231499999999997"/>
        <n v="3.2759999999999994"/>
        <n v="-7.8500000000000014"/>
        <n v="899.98199999999997"/>
        <n v="56.26400000000001"/>
        <n v="2.3409000000000004"/>
        <n v="-6.8633999999999986"/>
        <n v="2.5519999999999996"/>
        <n v="29.988"/>
        <n v="143.982"/>
        <n v="726.56189999999981"/>
        <n v="-50.098000000000297"/>
        <n v="-24.588000000000001"/>
        <n v="41.337400000000002"/>
        <n v="75.686000000000007"/>
        <n v="34.629599999999996"/>
        <n v="23.786399999999986"/>
        <n v="-46.53600000000003"/>
        <n v="-172.11720000000003"/>
        <n v="38.970000000000006"/>
        <n v="21.837600000000023"/>
        <n v="71.992800000000003"/>
        <n v="31.582499999999953"/>
        <n v="1.2375999999999996"/>
        <n v="-14.759400000000003"/>
        <n v="7.9378000000000002"/>
        <n v="169.18200000000004"/>
        <n v="197.35299999999998"/>
        <n v="-90.774000000000029"/>
        <n v="7.9085999999999999"/>
        <n v="-38.849999999999994"/>
        <n v="-426.9860000000001"/>
        <n v="0.71199999999999974"/>
        <n v="1.008"/>
        <n v="118.37040000000002"/>
        <n v="440.76480000000004"/>
        <n v="50.442599999999977"/>
        <n v="75.595799999999997"/>
        <n v="2.2517999999999998"/>
        <n v="30.581999999999987"/>
        <n v="29.562599999999986"/>
        <n v="67.990000000000009"/>
        <n v="3.8720000000000003"/>
        <n v="69.67619999999998"/>
        <n v="7.1712000000000007"/>
        <n v="11.585999999999984"/>
        <n v="3.2213999999999996"/>
        <n v="9.702"/>
        <n v="1.7324999999999999"/>
        <n v="35.260400000000004"/>
        <n v="-7.8399999999999963"/>
        <n v="-0.9099999999999997"/>
        <n v="22.480800000000002"/>
        <n v="23.680799999999998"/>
        <n v="64.756799999999998"/>
        <n v="7.2035999999999998"/>
        <n v="-32.929200000000002"/>
        <n v="23.756399999999985"/>
        <n v="-84.823200000000071"/>
        <n v="116.24249999999996"/>
        <n v="25.149600000000007"/>
        <n v="51.829200000000014"/>
        <n v="9.7979999999999983"/>
        <n v="131.58600000000001"/>
        <n v="54.584400000000002"/>
        <n v="53.235000000000014"/>
        <n v="12.145199999999997"/>
        <n v="-13.170600000000007"/>
        <n v="-8.5416000000000025"/>
        <n v="2239.9871999999996"/>
        <n v="134.33279999999996"/>
        <n v="-5.4120000000000008"/>
        <n v="52.376399999999961"/>
        <n v="629.01"/>
        <n v="15.254400000000004"/>
        <n v="85.995700000000014"/>
        <n v="-52.548099999999991"/>
        <n v="39.689000000000007"/>
        <n v="2.027099999999999"/>
        <n v="36.255599999999994"/>
        <n v="-734.52639999999997"/>
        <n v="60.422399999999996"/>
        <n v="29.518599999999999"/>
        <n v="66.600000000000009"/>
        <n v="-31.487400000000001"/>
        <n v="15.015599999999985"/>
        <n v="-304.66529999999989"/>
        <n v="107.99459999999999"/>
        <n v="15.498000000000001"/>
        <n v="-11.651199999999999"/>
        <n v="-39.636999999999993"/>
        <n v="4.7987999999999964"/>
        <n v="3.8570000000000002"/>
        <n v="16.317200000000003"/>
        <n v="-185.71679999999998"/>
        <n v="11.897999999999996"/>
        <n v="33.036799999999985"/>
        <n v="210.49419999999998"/>
        <n v="60.664499999999961"/>
        <n v="113.21099999999998"/>
        <n v="79.691999999999979"/>
        <n v="15.426000000000002"/>
        <n v="4.42"/>
        <n v="34.960000000000008"/>
        <n v="17.348799999999997"/>
        <n v="79.757999999999967"/>
        <n v="4.9139999999999997"/>
        <n v="22.653000000000006"/>
        <n v="5.1350000000000007"/>
        <n v="165.28680000000003"/>
        <n v="3.5153999999999979"/>
        <n v="2.8339999999999996"/>
        <n v="37.562399999999997"/>
        <n v="1.728"/>
        <n v="8.8176000000000023"/>
        <n v="-15.751400000000004"/>
        <n v="-19.737199999999994"/>
        <n v="21.27239999999999"/>
        <n v="2.1279999999999988"/>
        <n v="8.4095999999999993"/>
        <n v="54.558"/>
        <n v="219.65459999999999"/>
        <n v="14.870699999999998"/>
        <n v="134.93219999999999"/>
        <n v="11.450399999999998"/>
        <n v="26.930399999999999"/>
        <n v="7.6798000000000002"/>
        <n v="20.391999999999989"/>
        <n v="-4.9127999999999989"/>
        <n v="1.7918999999999998"/>
        <n v="58.46399999999997"/>
        <n v="99.295999999999978"/>
        <n v="1.2389999999999994"/>
        <n v="-292.98719999999997"/>
        <n v="-26.755799999999994"/>
        <n v="-4.908000000000003"/>
        <n v="24.998400000000011"/>
        <n v="31.983999999999995"/>
        <n v="3.0576000000000008"/>
        <n v="31.489499999999992"/>
        <n v="6.0632000000000019"/>
        <n v="4.8545999999999978"/>
        <n v="6.9654000000000007"/>
        <n v="4.8162000000000003"/>
        <n v="5.2028999999999996"/>
        <n v="7.7639999999999993"/>
        <n v="8.2055999999999987"/>
        <n v="-4.4945999999999984"/>
        <n v="56.274400000000014"/>
        <n v="3.2432000000000016"/>
        <n v="44.366400000000006"/>
        <n v="6.0263999999999918"/>
        <n v="15.610399999999993"/>
        <n v="7.6968000000000032"/>
        <n v="-5.1396000000000583"/>
        <n v="-13.740299999999994"/>
        <n v="16.146000000000001"/>
        <n v="107.98920000000001"/>
        <n v="1.7940000000000005"/>
        <n v="5.0462999999999996"/>
        <n v="29.245000000000005"/>
        <n v="20.733199999999997"/>
        <n v="2.2724000000000002"/>
        <n v="3.7412000000000001"/>
        <n v="121.10560000000001"/>
        <n v="18.960000000000004"/>
        <n v="143.62880000000001"/>
        <n v="102.94440000000002"/>
        <n v="2.4581999999999997"/>
        <n v="31.015599999999978"/>
        <n v="-19.470000000000141"/>
        <n v="-6.1879999999999988"/>
        <n v="98.105000000000004"/>
        <n v="-9.9704999999999977"/>
        <n v="1.3049999999999997"/>
        <n v="8.1143999999999998"/>
        <n v="-17.523000000000014"/>
        <n v="157.46849999999998"/>
        <n v="31.044599999999974"/>
        <n v="3.0143999999999984"/>
        <n v="4.2470999999999943"/>
        <n v="-34.646999999999991"/>
        <n v="-25.992000000000004"/>
        <n v="31.468499999999999"/>
        <n v="12.314400000000006"/>
        <n v="2.8079999999999998"/>
        <n v="2.7944000000000004"/>
        <n v="1.6115999999999993"/>
        <n v="26.997299999999967"/>
        <n v="-15.526799999999994"/>
        <n v="-16.585799999999999"/>
        <n v="-6.0768000000000004"/>
        <n v="-3.9399999999999995"/>
        <n v="-24.102599999999995"/>
        <n v="-386.95699999999999"/>
        <n v="-7.8960000000000008"/>
        <n v="21.42"/>
        <n v="4.1971999999999987"/>
        <n v="34.992999999999995"/>
        <n v="4.8804000000000007"/>
        <n v="1.3978000000000002"/>
        <n v="-7.8330000000000055"/>
        <n v="-18.038499999999996"/>
        <n v="-29.152799999999992"/>
        <n v="-12.207999999999995"/>
        <n v="4.7975999999999992"/>
        <n v="-168.8189999999999"/>
        <n v="8.9499999999999993"/>
        <n v="1061.5721999999998"/>
        <n v="-2.6880000000000015"/>
        <n v="-2.3903999999999996"/>
        <n v="-3.2391999999999896"/>
        <n v="-1.4059999999999997"/>
        <n v="43.705999999999996"/>
        <n v="49.23"/>
        <n v="39.44380000000001"/>
        <n v="4.8719999999999999"/>
        <n v="8399.9759999999987"/>
        <n v="16.8413"/>
        <n v="9.5088000000000008"/>
        <n v="53.451900000000009"/>
        <n v="4.5448000000000004"/>
        <n v="-12.778499999999994"/>
        <n v="3.9032000000000018"/>
        <n v="70.219000000000008"/>
        <n v="9.3152000000000008"/>
        <n v="41.759999999999948"/>
        <n v="-10.382399999999997"/>
        <n v="1.6559999999999988"/>
        <n v="0.67899999999999849"/>
        <n v="307.14479999999992"/>
        <n v="14.417999999999999"/>
        <n v="3.4995000000000029"/>
        <n v="27.563200000000002"/>
        <n v="407.12880000000007"/>
        <n v="49.843499999999999"/>
        <n v="17.371200000000002"/>
        <n v="148.49099999999996"/>
        <n v="14.718399999999974"/>
        <n v="20.6816"/>
        <n v="13.507200000000001"/>
        <n v="46.731299999999962"/>
        <n v="11.2896"/>
        <n v="-20.690999999999992"/>
        <n v="-7.9959999999999996"/>
        <n v="180.44099999999992"/>
        <n v="21.384"/>
        <n v="2.3406000000000002"/>
        <n v="314.05859999999996"/>
        <n v="-95.24760000000002"/>
        <n v="125.24499999999995"/>
        <n v="401.81399999999985"/>
        <n v="2.9346000000000032"/>
        <n v="770.35199999999986"/>
        <n v="8.8008000000000006"/>
        <n v="-56.310799999999972"/>
        <n v="27.503999999999998"/>
        <n v="26.790400000000005"/>
        <n v="24.460800000000003"/>
        <n v="34.181999999999988"/>
        <n v="119.4742"/>
        <n v="9.9991999999999948"/>
        <n v="-7.9067999999999969"/>
        <n v="-163.57670000000005"/>
        <n v="-13.015200000000004"/>
        <n v="167.97899999999996"/>
        <n v="839.9860000000001"/>
        <n v="5.6"/>
        <n v="-15.087600000000002"/>
        <n v="-44.235000000000007"/>
        <n v="2.8836000000000004"/>
        <n v="19.814399999999999"/>
        <n v="25.511200000000002"/>
        <n v="50.365800000000007"/>
        <n v="59.037199999999999"/>
        <n v="9.911999999999999"/>
        <n v="-31.332000000000008"/>
        <n v="44.961600000000004"/>
        <n v="70.196000000000026"/>
        <n v="0.86400000000000077"/>
        <n v="-18.031199999999998"/>
        <n v="99.901199999999989"/>
        <n v="8.49"/>
        <n v="240.8595"/>
        <n v="3.3947999999999996"/>
        <n v="10.883599999999998"/>
        <n v="25.293599999999998"/>
        <n v="97.013699999999858"/>
        <n v="-2.2490000000000023"/>
        <n v="-13.993000000000004"/>
        <n v="4.6781999999999968"/>
        <n v="-75.844800000000006"/>
        <n v="11.876799999999998"/>
        <n v="52.769200000000012"/>
        <n v="37.108400000000003"/>
        <n v="214.16399999999993"/>
        <n v="38.997500000000002"/>
        <n v="5.4487999999999994"/>
        <n v="-26.195999999999984"/>
        <n v="1.1656"/>
        <n v="18.252499999999998"/>
        <n v="55.998599999999954"/>
        <n v="4.1327999999999996"/>
        <n v="19.418399999999995"/>
        <n v="9.8163999999999998"/>
        <n v="17.107999999999997"/>
        <n v="4.3428000000000004"/>
        <n v="2.1060000000000008"/>
        <n v="4.7939999999999996"/>
        <n v="5.580000000000001"/>
        <n v="11.086"/>
        <n v="18.235199999999999"/>
        <n v="3.1654"/>
        <n v="214.4922"/>
        <n v="7.7034999999999982"/>
        <n v="-2.5248000000000022"/>
        <n v="-13.938000000000002"/>
        <n v="46.631999999999977"/>
        <n v="17.993999999999993"/>
        <n v="23.946299999999997"/>
        <n v="2.8415999999999997"/>
        <n v="13.8828"/>
        <n v="2.2827999999999999"/>
        <n v="71.161999999999978"/>
        <n v="2.99"/>
        <n v="130.28849999999983"/>
        <n v="-3.7584000000000009"/>
        <n v="18.660600000000002"/>
        <n v="58.811999999999998"/>
        <n v="41.038800000000002"/>
        <n v="6.9749999999999979"/>
        <n v="8.3916000000000004"/>
        <n v="-22.144000000000005"/>
        <n v="63.753599999999992"/>
        <n v="62.531999999999982"/>
        <n v="0.77280000000000015"/>
        <n v="-110.02320000000003"/>
        <n v="26.031600000000012"/>
        <n v="13.677600000000002"/>
        <n v="-42.746999999999957"/>
        <n v="-3.8976000000000015"/>
        <n v="5.8369999999999997"/>
        <n v="15.697800000000004"/>
        <n v="38.157600000000002"/>
        <n v="14.172800000000002"/>
        <n v="164.63160000000005"/>
        <n v="12.1401"/>
        <n v="0.50999999999999979"/>
        <n v="1.2672000000000003"/>
        <n v="10.772999999999989"/>
        <n v="65.963399999999979"/>
        <n v="15.605999999999996"/>
        <n v="7.8792000000000009"/>
        <n v="25.093799999999998"/>
        <n v="8.1881999999999877"/>
        <n v="17.189999999999998"/>
        <n v="52.339199999999977"/>
        <n v="6.4584000000000001"/>
        <n v="69.996499999999969"/>
        <n v="-14.195999999999984"/>
        <n v="3.3524000000000003"/>
        <n v="2.4897999999999989"/>
        <n v="139.98599999999999"/>
        <n v="2.3685999999999989"/>
        <n v="68.11999999999999"/>
        <n v="13.940999999999999"/>
        <n v="25.191599999999994"/>
        <n v="-31.843000000000018"/>
        <n v="11.189999999999996"/>
        <n v="39.873599999999982"/>
        <n v="111.51699999999991"/>
        <n v="24.191799999999994"/>
        <n v="2.1286"/>
        <n v="4.0985999999999994"/>
        <n v="10.422000000000001"/>
        <n v="0.69839999999999902"/>
        <n v="8.4942000000000011"/>
        <n v="327.94580000000002"/>
        <n v="30.996000000000002"/>
        <n v="15.393000000000008"/>
        <n v="-8.3160000000000025"/>
        <n v="1.0007999999999999"/>
        <n v="26.901000000000003"/>
        <n v="-17.565099999999994"/>
        <n v="34.813799999999944"/>
        <n v="-149.63070000000005"/>
        <n v="303.80400000000003"/>
        <n v="-12.628"/>
        <n v="1.6896"/>
        <n v="121.96440000000001"/>
        <n v="-6.3030000000000008"/>
        <n v="-42.951599999999999"/>
        <n v="7.4974999999999987"/>
        <n v="45.763200000000012"/>
        <n v="89.990999999999985"/>
        <n v="55.007999999999996"/>
        <n v="89.954799999999992"/>
        <n v="149.91119999999998"/>
        <n v="8.8019999999999978"/>
        <n v="-5.036999999999999"/>
        <n v="105.27499999999998"/>
        <n v="-43.435200000000009"/>
        <n v="7.2719999999999949"/>
        <n v="1.5291000000000032"/>
        <n v="1.4759999999999998"/>
        <n v="13.796400000000006"/>
        <n v="2.2503999999999991"/>
        <n v="17.989999999999995"/>
        <n v="3.2479999999999998"/>
        <n v="320.31720000000001"/>
        <n v="2.0047999999999995"/>
        <n v="0.47039999999999987"/>
        <n v="-51.515399999999985"/>
        <n v="18.837"/>
        <n v="4.4088000000000012"/>
        <n v="4.5836999999999994"/>
        <n v="7.5669999999999993"/>
        <n v="6.573599999999999"/>
        <n v="40.003599999999999"/>
        <n v="67.064400000000006"/>
        <n v="545.18839999999977"/>
        <n v="240.29399999999995"/>
        <n v="1.3079999999999989"/>
        <n v="-50.304000000000002"/>
        <n v="-36.294000000000011"/>
        <n v="46.543199999999999"/>
        <n v="37.883999999999993"/>
        <n v="48.906000000000006"/>
        <n v="-181.26499999999999"/>
        <n v="-46.429200000000023"/>
        <n v="3.2460000000000022"/>
        <n v="109.33649999999994"/>
        <n v="35.490000000000009"/>
        <n v="-135.08699999999999"/>
        <n v="-108.8304"/>
        <n v="46.899599999999964"/>
        <n v="74.212999999999994"/>
        <n v="2.4058999999999999"/>
        <n v="2.9302000000000001"/>
        <n v="10.92"/>
        <n v="7.6440000000000001"/>
        <n v="121.44159999999999"/>
        <n v="3.3452999999999995"/>
        <n v="71.77200000000002"/>
        <n v="68.584999999999994"/>
        <n v="19.164599999999979"/>
        <n v="3.2392000000000074"/>
        <n v="1.7995000000000019"/>
        <n v="569.99050000000011"/>
        <n v="-226.63679999999999"/>
        <n v="2.4173999999999989"/>
        <n v="-1.5413999999999999"/>
        <n v="-7.5167999999999964"/>
        <n v="25.191600000000005"/>
        <n v="5.2397999999999998"/>
        <n v="0.5"/>
        <n v="7.5529999999999982"/>
        <n v="227.20500000000004"/>
        <n v="-1.0410000000000006"/>
        <n v="-2.1312000000000033"/>
        <n v="-22.238800000000001"/>
        <n v="-99.103200000000044"/>
        <n v="25.496999999999986"/>
        <n v="-8.4294000000000153"/>
        <n v="-4.49"/>
        <n v="5.0335999999999999"/>
        <n v="175.51560000000001"/>
        <n v="7.2297999999999991"/>
        <n v="5.7959999999999994"/>
        <n v="3.1096000000000004"/>
        <n v="14.594999999999985"/>
        <n v="-114.35339999999997"/>
        <n v="75.679999999999978"/>
        <n v="-4.804800000000002"/>
        <n v="2.0671999999999997"/>
        <n v="32.301500000000019"/>
        <n v="18.7224"/>
        <n v="21.873599999999996"/>
        <n v="-228.74250000000006"/>
        <n v="35.864399999999996"/>
        <n v="-7.1190000000000015"/>
        <n v="12.417299999999997"/>
        <n v="50.03459999999999"/>
        <n v="10.163999999999998"/>
        <n v="38.724999999999994"/>
        <n v="214.4674999999998"/>
        <n v="30.277799999999992"/>
        <n v="10.7301"/>
        <n v="15.44"/>
        <n v="12.475199999999999"/>
        <n v="44.304000000000002"/>
        <n v="2.4192"/>
        <n v="-319.19159999999999"/>
        <n v="18.463200000000004"/>
        <n v="18.687199999999997"/>
        <n v="26.544000000000004"/>
        <n v="30.185999999999996"/>
        <n v="7.9662000000000006"/>
        <n v="-630.88200000000006"/>
        <n v="18.832800000000002"/>
        <n v="-199.61700000000002"/>
        <n v="-10.051200000000003"/>
        <n v="35.994"/>
        <n v="395.98800000000006"/>
        <n v="109.42199999999997"/>
        <n v="21.33"/>
        <n v="13.9328"/>
        <n v="35.277200000000008"/>
        <n v="4.1160000000000005"/>
        <n v="-6.5399999999999991"/>
        <n v="11.087999999999997"/>
        <n v="-35.513599999999997"/>
        <n v="-11.190000000000001"/>
        <n v="-0.83920000000000172"/>
        <n v="31.577600000000018"/>
        <n v="-12.878400000000013"/>
        <n v="-4.3792000000000009"/>
        <n v="-2.7300000000000004"/>
        <n v="21.7532"/>
        <n v="239.976"/>
        <n v="4.4979999999999958"/>
        <n v="48.701099999999997"/>
        <n v="1270.99"/>
        <n v="-479.98799999999994"/>
        <n v="-5.0094000000000012"/>
        <n v="3.8879999999999972"/>
        <n v="-9.0903999999999989"/>
        <n v="15.298799999999996"/>
        <n v="0.5519999999999996"/>
        <n v="-121.27049999999997"/>
        <n v="17.7744"/>
        <n v="12.2247"/>
        <n v="-272.58000000000015"/>
        <n v="21.596400000000003"/>
        <n v="7.8935999999999993"/>
        <n v="2.8380000000000027"/>
        <n v="1.8467999999999996"/>
        <n v="7.7240000000000002"/>
        <n v="-175.26000000000005"/>
        <n v="-30.293999999999983"/>
        <n v="-4.9164000000000012"/>
        <n v="-66.801000000000045"/>
        <n v="-152.71559999999999"/>
        <n v="0.70650000000000013"/>
        <n v="29.137499999999996"/>
        <n v="-1.3103999999999996"/>
        <n v="-8.5974000000000004"/>
        <n v="7.4751999999999992"/>
        <n v="25.060000000000016"/>
        <n v="-37.915200000000027"/>
        <n v="6.6177000000000001"/>
        <n v="-3.4649999999999999"/>
        <n v="264.58650000000006"/>
        <n v="112.224"/>
        <n v="10.077200000000001"/>
        <n v="14.430000000000007"/>
        <n v="415.98959999999994"/>
        <n v="334.11419999999987"/>
        <n v="-13.334099999999999"/>
        <n v="-65.150399999999991"/>
        <n v="10.103999999999996"/>
        <n v="14.313600000000005"/>
        <n v="56.195999999999955"/>
        <n v="3.8774999999999995"/>
        <n v="36.3018"/>
        <n v="1.6128"/>
        <n v="18.327599999999997"/>
        <n v="76.558299999999988"/>
        <n v="9.2556000000000012"/>
        <n v="-420"/>
        <n v="-16.552799999999994"/>
        <n v="1.3584000000000001"/>
        <n v="-12.147000000000009"/>
        <n v="-459.60720000000003"/>
        <n v="19.41"/>
        <n v="-81.664000000000044"/>
        <n v="5.368999999999998"/>
        <n v="52.379999999999995"/>
        <n v="0.15839999999999993"/>
        <n v="-50.392799999999994"/>
        <n v="-36.441000000000031"/>
        <n v="-73.706100000000021"/>
        <n v="2.6927999999999992"/>
        <n v="-5.0511999999999997"/>
        <n v="-11.936999999999998"/>
        <n v="44.596199999999996"/>
        <n v="0.61019999999999541"/>
        <n v="31.931899999999988"/>
        <n v="3.5504999999999995"/>
        <n v="11.707799999999995"/>
        <n v="5.4336000000000002"/>
        <n v="136.07999999999998"/>
        <n v="8.6435999999999993"/>
        <n v="100.73160000000001"/>
        <n v="387.56759999999986"/>
        <n v="48.795999999999978"/>
        <n v="19.034999999999989"/>
        <n v="173.32919999999999"/>
        <n v="59.655599999999993"/>
        <n v="12.997800000000003"/>
        <n v="3.2779999999999987"/>
        <n v="14.664200000000001"/>
        <n v="14.200199999999999"/>
        <n v="41.996499999999941"/>
        <n v="34.414800000000007"/>
        <n v="81.264599999999916"/>
        <n v="11.748799999999989"/>
        <n v="-94.660500000000013"/>
        <n v="17.639099999999985"/>
        <n v="-0.33980000000000032"/>
        <n v="-5.5240000000000293"/>
        <n v="47.494999999999919"/>
        <n v="-116.98049999999998"/>
        <n v="13.918499999999998"/>
        <n v="-41.517600000000002"/>
        <n v="-138.13999999999999"/>
        <n v="-15.439999999999998"/>
        <n v="-28.367999999999984"/>
        <n v="-643.70999999999981"/>
        <n v="21.949199999999969"/>
        <n v="6.4176000000000002"/>
        <n v="-6.0890000000000057"/>
        <n v="-26.169599999999996"/>
        <n v="5.3720999999999997"/>
        <n v="-0.94859999999999989"/>
        <n v="-6.5414999999999992"/>
        <n v="8.3867999999999991"/>
        <n v="13.132000000000001"/>
        <n v="-2.9566000000000088"/>
        <n v="20.745899999999985"/>
        <n v="23.7742"/>
        <n v="-26.084999999999994"/>
        <n v="14.449499999999986"/>
        <n v="-10.15"/>
        <n v="88.48500000000007"/>
        <n v="3.1212"/>
        <n v="148.10640000000001"/>
        <n v="4.57"/>
        <n v="119.68599999999989"/>
        <n v="125.58240000000001"/>
        <n v="215.98919999999998"/>
        <n v="24.269599999999997"/>
        <n v="80.837999999999994"/>
        <n v="15.407999999999998"/>
        <n v="23.716800000000006"/>
        <n v="11.872799999999998"/>
        <n v="-2.8608000000000002"/>
        <n v="449.9849999999999"/>
        <n v="3.2223999999999995"/>
        <n v="746.40779999999972"/>
        <n v="274.49099999999999"/>
        <n v="1.4796000000000005"/>
        <n v="204.10919999999999"/>
        <n v="0.31119999999999948"/>
        <n v="3.0084"/>
        <n v="5.7509999999999994"/>
        <n v="6.9239999999999995"/>
        <n v="-108.26620000000001"/>
        <n v="0.86799999999999988"/>
        <n v="-105.31639999999993"/>
        <n v="33.070799999999991"/>
        <n v="5.9969999999999857"/>
        <n v="-65.853000000000009"/>
        <n v="-4.2012"/>
        <n v="1.4455999999999996"/>
        <n v="20.856799999999993"/>
        <n v="19.735800000000005"/>
        <n v="18.539099999999991"/>
        <n v="11.68"/>
        <n v="5.2181999999999924"/>
        <n v="-377.98919999999998"/>
        <n v="4.6530000000000022"/>
        <n v="148.845"/>
        <n v="17.959200000000003"/>
        <n v="2.1319999999999988"/>
        <n v="13.505599999999999"/>
        <n v="62.32099999999997"/>
        <n v="48.328499999999991"/>
        <n v="0.60559999999999903"/>
        <n v="629.99099999999999"/>
        <n v="-7.4600000000000009"/>
        <n v="-6.4944000000000024"/>
        <n v="-1.217800000000004"/>
        <n v="7.6047999999999991"/>
        <n v="33.064799999999998"/>
        <n v="2.9567999999999994"/>
        <n v="5.5379999999999985"/>
        <n v="-13.317600000000013"/>
        <n v="54.352799999999945"/>
        <n v="-14.271599999999999"/>
        <n v="12.857399999999984"/>
        <n v="-24.41599999999999"/>
        <n v="-363.52799999999991"/>
        <n v="4.9615999999999989"/>
        <n v="-14.34"/>
        <n v="68.001000000000033"/>
        <n v="71.995200000000011"/>
        <n v="66.145099999999957"/>
        <n v="-19.16800000000001"/>
        <n v="-1.5715000000000008"/>
        <n v="-11.662199999999999"/>
        <n v="17.37"/>
        <n v="216.8244"/>
        <n v="-216.97830000000002"/>
        <n v="5.3010000000000002"/>
        <n v="72.808799999999991"/>
        <n v="224.07299999999998"/>
        <n v="154.84259999999995"/>
        <n v="9.8207999999999984"/>
        <n v="13.562599999999998"/>
        <n v="-59.835600000000042"/>
        <n v="7.7728000000000037"/>
        <n v="8.3957999999999942"/>
        <n v="11.907"/>
        <n v="9.7349999999999781"/>
        <n v="112.35079999999999"/>
        <n v="0.88039999999999985"/>
        <n v="4.4391999999999996"/>
        <n v="40.119999999999976"/>
        <n v="15.098399999999998"/>
        <n v="4.6193000000000026"/>
        <n v="735.03359999999998"/>
        <n v="4.4850000000000003"/>
        <n v="15.857099999999974"/>
        <n v="2.8392000000000017"/>
        <n v="909.98180000000025"/>
        <n v="6.6239999999999988"/>
        <n v="11.649599999999996"/>
        <n v="-19.338199999999993"/>
        <n v="0.59039999999999937"/>
        <n v="-63.376499999999965"/>
        <n v="70.492799999999988"/>
        <n v="18.28"/>
        <n v="22.557600000000008"/>
        <n v="0.45920000000000027"/>
        <n v="4.7819999999999947"/>
        <n v="13.078000000000001"/>
        <n v="-21.944999999999993"/>
        <n v="46.469999999999985"/>
        <n v="16.776000000000007"/>
        <n v="-33.358199999999997"/>
        <n v="-1.6751999999999994"/>
        <n v="97.302599999999984"/>
        <n v="4.2929999999999993"/>
        <n v="1.8010999999999999"/>
        <n v="1.7279999999999998"/>
        <n v="-4.427999999999999"/>
        <n v="220.98699999999997"/>
        <n v="9.4787999999999784"/>
        <n v="7.1960000000000015"/>
        <n v="47.242999999999967"/>
        <n v="54.400800000000004"/>
        <n v="2.6039999999999996"/>
        <n v="11.054400000000001"/>
        <n v="245.69999999999993"/>
        <n v="19.585799999999999"/>
        <n v="28.492799999999988"/>
        <n v="-1.4590000000000014"/>
        <n v="113.30549999999999"/>
        <n v="88.180399999999977"/>
        <n v="-9.0929999999999964"/>
        <n v="314.03840000000002"/>
        <n v="5.8890999999999991"/>
        <n v="87.28419999999997"/>
        <n v="77.624999999999972"/>
        <n v="101.6508"/>
        <n v="33.339599999999997"/>
        <n v="-938.28"/>
        <n v="-14.920000000000002"/>
        <n v="-9.1815999999999995"/>
        <n v="0.84950000000000259"/>
        <n v="-571.99559999999997"/>
        <n v="1.6472"/>
        <n v="84.501999999999953"/>
        <n v="-464.69700000000012"/>
        <n v="6.7067999999999977"/>
        <n v="-13.437900000000006"/>
        <n v="-25.108999999999988"/>
        <n v="5.4768000000000008"/>
        <n v="76.9816"/>
        <n v="-53.743199999999973"/>
        <n v="25.871999999999996"/>
        <n v="-53.709599999999988"/>
        <n v="-18.252500000000005"/>
        <n v="2.7859999999999978"/>
        <n v="13.983999999999998"/>
        <n v="2591.9567999999999"/>
        <n v="34.538999999999994"/>
        <n v="88.393200000000007"/>
        <n v="32.486199999999997"/>
        <n v="4.6763999999999992"/>
        <n v="4.9877999999999982"/>
        <n v="78.650800000000004"/>
        <n v="151.47000000000003"/>
        <n v="41.495999999999967"/>
        <n v="1906.4850000000001"/>
        <n v="9.5786999999999995"/>
        <n v="187.79699999999997"/>
        <n v="329.40809999999999"/>
        <n v="8.3040000000000003"/>
        <n v="62.400000000000006"/>
        <n v="50.383200000000009"/>
        <n v="157.12919999999997"/>
        <n v="44.400000000000006"/>
        <n v="14.690199999999997"/>
        <n v="-8.1096000000000004"/>
        <n v="467.99220000000003"/>
        <n v="2.2155000000000058"/>
        <n v="8.121599999999999"/>
        <n v="-52.658199999999965"/>
        <n v="98.524799999999971"/>
        <n v="0.50970000000000049"/>
        <n v="-9.5885999999999996"/>
        <n v="32.924999999999997"/>
        <n v="72.575399999999973"/>
        <n v="9.2499999999999964"/>
        <n v="-1.3565999999999994"/>
        <n v="51.18719999999999"/>
        <n v="4.6088000000000005"/>
        <n v="12.222"/>
        <n v="-2.5698000000000292"/>
        <n v="17.890999999999977"/>
        <n v="-4.8448000000000029"/>
        <n v="6.3071999999999999"/>
        <n v="4.2408000000000001"/>
        <n v="-75.59580000000004"/>
        <n v="-25.474400000000017"/>
        <n v="35.889999999999986"/>
        <n v="5.5215999999999994"/>
        <n v="26.387999999999998"/>
        <n v="1.4255999999999993"/>
        <n v="43.175999999999995"/>
        <n v="28.496999999999986"/>
        <n v="13.17"/>
        <n v="153.08189999999999"/>
        <n v="4.7789999999999999"/>
        <n v="19.468799999999998"/>
        <n v="58.505200000000002"/>
        <n v="16.608000000000001"/>
        <n v="140.39099999999999"/>
        <n v="15.849600000000002"/>
        <n v="0.33839999999999981"/>
        <n v="93.883999999999986"/>
        <n v="107.78999999999996"/>
        <n v="12.208000000000002"/>
        <n v="30.989999999999995"/>
        <n v="13.717599999999997"/>
        <n v="0.55599999999999994"/>
        <n v="35.024399999999993"/>
        <n v="373.77899999999983"/>
        <n v="59.373000000000005"/>
        <n v="90.976200000000063"/>
        <n v="13.787999999999997"/>
        <n v="-304.39200000000005"/>
        <n v="-6599.978000000001"/>
        <n v="2.8763999999999994"/>
        <n v="2.9646000000000008"/>
        <n v="3.6156000000000001"/>
        <n v="13.896000000000001"/>
        <n v="55.058400000000006"/>
        <n v="7.9812000000000012"/>
        <n v="-292.10000000000014"/>
        <n v="-4.7685000000000013"/>
        <n v="2.4674999999999994"/>
        <n v="9.5399999999999974"/>
        <n v="-3.3893999999999984"/>
        <n v="-2.8800000000000008"/>
        <n v="-1.4994000000000067"/>
        <n v="15.876000000000001"/>
        <n v="30.716800000000006"/>
        <n v="13.181000000000001"/>
        <n v="22.094699999999996"/>
        <n v="136.29709999999994"/>
        <n v="-77.126699999999971"/>
        <n v="14.572799999999997"/>
        <n v="4.1999999999999993"/>
        <n v="-4.7670000000000021"/>
        <n v="0.31679999999999986"/>
        <n v="-2.5631999999999993"/>
        <n v="-24.662400000000005"/>
        <n v="5.9519999999999946"/>
        <n v="10.878399999999999"/>
        <n v="2.1464999999999996"/>
        <n v="-47.179800000000029"/>
        <n v="4.6464000000000008"/>
        <n v="140.95680000000004"/>
        <n v="-3.5040000000000022"/>
        <n v="29.437200000000001"/>
        <n v="1644.2912999999999"/>
        <n v="5.6831999999999994"/>
        <n v="160.03979999999999"/>
        <n v="17.466000000000008"/>
        <n v="15.147000000000004"/>
        <n v="6.3935999999999957"/>
        <n v="38.996999999999986"/>
        <n v="1.9136000000000006"/>
        <n v="-15.098000000000013"/>
        <n v="41.993000000000009"/>
        <n v="-11.51760000000003"/>
        <n v="106.62480000000005"/>
        <n v="-21.3264"/>
        <n v="561.56399999999996"/>
        <n v="-6.8815999999999953"/>
        <n v="-3.787200000000003"/>
        <n v="-53.008800000000008"/>
        <n v="89.779200000000003"/>
        <n v="23.4"/>
        <n v="134.55999999999995"/>
        <n v="77.863499999999988"/>
        <n v="-12.352"/>
        <n v="6.7048000000000005"/>
        <n v="49.715999999999966"/>
        <n v="-191.64599999999996"/>
        <n v="6.1547999999999998"/>
        <n v="0.8382000000000005"/>
        <n v="-302.72000000000003"/>
        <n v="-118.01160000000002"/>
        <n v="10.553399999999993"/>
        <n v="14.07119999999999"/>
        <n v="3.7409999999999997"/>
        <n v="5.9149999999999938"/>
        <n v="7.0128000000000013"/>
        <n v="4.6552000000000007"/>
        <n v="5.3703000000000003"/>
        <n v="171.99140000000003"/>
        <n v="137.54000000000002"/>
        <n v="4.3500000000000005"/>
        <n v="40.376000000000005"/>
        <n v="30.605399999999946"/>
        <n v="-1237.8461999999995"/>
        <n v="9.1199999999999974"/>
        <n v="0.47520000000000018"/>
        <n v="4.7969999999999988"/>
        <n v="47.660399999999967"/>
        <n v="26.823999999999995"/>
        <n v="1.6739999999999999"/>
        <n v="-6.93"/>
        <n v="6.717599999999976"/>
        <n v="5.9184000000000019"/>
        <n v="7.3079999999999998"/>
        <n v="-31.861200000000004"/>
        <n v="1.9271999999999991"/>
        <n v="1668.2049999999999"/>
        <n v="-93.472400000000022"/>
        <n v="3.7979999999999947"/>
        <n v="7.4255999999999993"/>
        <n v="10.813600000000001"/>
        <n v="10.796399999999998"/>
        <n v="81.920999999999992"/>
        <n v="-11.417999999999999"/>
        <n v="10.7136"/>
        <n v="170.99699999999996"/>
        <n v="9.1745999999999981"/>
        <n v="-4.2588000000000363"/>
        <n v="17.855999999999995"/>
        <n v="34.293999999999997"/>
        <n v="654.7553999999999"/>
        <n v="77.369599999999991"/>
        <n v="35.047999999999995"/>
        <n v="-59.372999999999976"/>
        <n v="5.0273999999999965"/>
        <n v="2.3808000000000007"/>
        <n v="-65.567999999999998"/>
        <n v="-5.0687999999999995"/>
        <n v="-3.5324999999999998"/>
        <n v="-34.953600000000002"/>
        <n v="-22.671600000000005"/>
        <n v="2.2439999999999998"/>
        <n v="249.91039999999998"/>
        <n v="2.6783999999999963"/>
        <n v="6.8539999999999992"/>
        <n v="4.1080000000000005"/>
        <n v="26.973000000000003"/>
        <n v="5.1587999999999852"/>
        <n v="-19.323000000000011"/>
        <n v="-16.185600000000001"/>
        <n v="48.631999999999948"/>
        <n v="16.68"/>
        <n v="-190.85220000000004"/>
        <n v="-2.9985000000000022"/>
        <n v="13.588199999999986"/>
        <n v="-112.62159999999994"/>
        <n v="-5.4558000000000035"/>
        <n v="-1.9067999999999996"/>
        <n v="-2.758799999999999"/>
        <n v="197.99099999999996"/>
        <n v="1.6587999999999996"/>
        <n v="76.469999999999985"/>
        <n v="11.591999999999999"/>
        <n v="0.89100000000000001"/>
        <n v="-26.623999999999995"/>
        <n v="2.3079999999999998"/>
        <n v="-247.79879999999997"/>
        <n v="-7.3691999999999993"/>
        <n v="87.890000000000015"/>
        <n v="20.914800000000014"/>
        <n v="3.8975999999999997"/>
        <n v="19.034399999999998"/>
        <n v="76.548399999999987"/>
        <n v="128.97420000000002"/>
        <n v="0.51519999999999921"/>
        <n v="78.850999999999971"/>
        <n v="15.585599999999999"/>
        <n v="0.93359999999999843"/>
        <n v="5.4124000000000478"/>
        <n v="383.93099999999993"/>
        <n v="41.152799999999992"/>
        <n v="15.742999999999984"/>
        <n v="207.47499999999994"/>
        <n v="13.200000000000003"/>
        <n v="1.4804999999999999"/>
        <n v="12.892799999999998"/>
        <n v="2.6964000000000006"/>
        <n v="20.975000000000001"/>
        <n v="-12.979200000000002"/>
        <n v="29.673000000000005"/>
        <n v="-1.8270000000000004"/>
        <n v="50.563199999999995"/>
        <n v="1.5760000000000076"/>
        <n v="-9.2819999999999965"/>
        <n v="-10.961100000000002"/>
        <n v="-1.476"/>
        <n v="-20.730599999999995"/>
        <n v="16.955999999999996"/>
        <n v="10.896600000000003"/>
        <n v="5.1293999999999755"/>
        <n v="38.870400000000018"/>
        <n v="11.613"/>
        <n v="11.756800000000002"/>
        <n v="106.95779999999998"/>
        <n v="129.77249999999998"/>
        <n v="5.2883999999999984"/>
        <n v="4.7664"/>
        <n v="3.1032000000000011"/>
        <n v="-1.8584999999999994"/>
        <n v="267.70499999999993"/>
        <n v="28.956799999999973"/>
        <n v="29.152799999999971"/>
        <n v="13.959"/>
        <n v="1.7472000000000003"/>
        <n v="100.7916"/>
        <n v="5.8409999999999869"/>
        <n v="86.389199999999988"/>
        <n v="6.0876000000000001"/>
        <n v="-107.95800000000004"/>
        <n v="-187.38150000000002"/>
        <n v="-26.635199999999998"/>
        <n v="2.2287999999999988"/>
        <n v="-9.7050000000000018"/>
        <n v="-22.684200000000004"/>
        <n v="-38.821200000000012"/>
        <n v="9.3227999999999991"/>
        <n v="74.690999999999988"/>
        <n v="18"/>
        <n v="46.99519999999999"/>
        <n v="47.626799999999996"/>
        <n v="20.387999999999998"/>
        <n v="-161.69400000000005"/>
        <n v="18.329999999999991"/>
        <n v="5.2650000000000006"/>
        <n v="1.1807999999999983"/>
        <n v="12.973999999999997"/>
        <n v="20.1708"/>
        <n v="70.033599999999993"/>
        <n v="32.97"/>
        <n v="12.052"/>
        <n v="32.893000000000008"/>
        <n v="377.72999999999956"/>
        <n v="334.49849999999958"/>
        <n v="58.179600000000022"/>
        <n v="-17.027400000000007"/>
        <n v="52.632000000000005"/>
        <n v="-58.504800000000017"/>
        <n v="20.844000000000001"/>
        <n v="-25.477199999999982"/>
        <n v="-17.744999999999976"/>
        <n v="-30.867200000000004"/>
        <n v="2.3219999999999974"/>
        <n v="41.445600000000013"/>
        <n v="-75.191999999999979"/>
        <n v="11.026399999999999"/>
        <n v="9.5850000000000009"/>
        <n v="125.99719999999991"/>
        <n v="4.4004000000000003"/>
        <n v="-125.76600000000005"/>
        <n v="-43.847999999999985"/>
        <n v="-70.960499999999996"/>
        <n v="-255.58750000000009"/>
        <n v="21.477600000000002"/>
        <n v="1.2671999999999994"/>
        <n v="24.856999999999999"/>
        <n v="6.9715999999999951"/>
        <n v="-31.993600000000029"/>
        <n v="155.72699999999998"/>
        <n v="5.0195999999999996"/>
        <n v="6719.9807999999994"/>
        <n v="-23.93719999999999"/>
        <n v="5.6111999999999993"/>
        <n v="36.473600000000005"/>
        <n v="76.315200000000004"/>
        <n v="33.935999999999993"/>
        <n v="-30.147000000000048"/>
        <n v="-32.367300000000085"/>
        <n v="366.63479999999993"/>
        <n v="-73.054800000000071"/>
        <n v="32.687999999999988"/>
        <n v="68.686800000000005"/>
        <n v="4.066399999999998"/>
        <n v="52.822799999999987"/>
        <n v="37.218599999999995"/>
        <n v="142.48499999999993"/>
        <n v="-188.7"/>
        <n v="-480.20320000000027"/>
        <n v="-24.043499999999995"/>
        <n v="-0.99329999999999963"/>
        <n v="-12.147999999999996"/>
        <n v="29.525400000000001"/>
        <n v="3.6162000000000001"/>
        <n v="-4.2336000000000009"/>
        <n v="9.8351999999999933"/>
        <n v="25.180800000000005"/>
        <n v="-1.119600000000009"/>
        <n v="-18.252500000000001"/>
        <n v="16.787500000000001"/>
        <n v="142.9948"/>
        <n v="4.7279999999999998"/>
        <n v="2229.0239999999999"/>
        <n v="115.5528"/>
        <n v="-76.606200000000001"/>
        <n v="-913.17599999999993"/>
        <n v="-58.873600000000025"/>
        <n v="7.1372000000000035"/>
        <n v="-17.783999999999992"/>
        <n v="19.630499999999998"/>
        <n v="-4.6463999999999981"/>
        <n v="3.7989999999999995"/>
        <n v="-1.8106"/>
        <n v="-2.2847999999999997"/>
        <n v="-19.065600000000007"/>
        <n v="-3.7680000000000002"/>
        <n v="83.645999999999987"/>
        <n v="91.055999999999983"/>
        <n v="7.4376000000000033"/>
        <n v="8.0652000000000008"/>
        <n v="291.37779999999987"/>
        <n v="0.4159999999999997"/>
        <n v="-458.14679999999998"/>
        <n v="2.5019999999999998"/>
        <n v="1.1119999999999999"/>
        <n v="6.0411999999999964"/>
        <n v="8.3103999999999996"/>
        <n v="57.120000000000019"/>
        <n v="31.612800000000004"/>
        <n v="-191.619"/>
        <n v="3.6784000000000017"/>
        <n v="-123.9980000000001"/>
        <n v="-16.818000000000005"/>
        <n v="-1.8847999999999994"/>
        <n v="-470.548"/>
        <n v="27.295199999999973"/>
        <n v="12.246500000000005"/>
        <n v="37.763999999999996"/>
        <n v="3.7693999999999992"/>
        <n v="44.470399999999998"/>
        <n v="30.734999999999992"/>
        <n v="12.8499"/>
        <n v="5.1948000000000008"/>
        <n v="-47.174999999999997"/>
        <n v="250.39599999999984"/>
        <n v="3.1535999999999995"/>
        <n v="313.26239999999967"/>
        <n v="4.8391999999999911"/>
        <n v="0.29960000000000009"/>
        <n v="15.607799999999999"/>
        <n v="-26.726000000000006"/>
        <n v="32.434200000000004"/>
        <n v="87.757800000000003"/>
        <n v="22.015799999999999"/>
        <n v="137.26399999999995"/>
        <n v="135.45599999999996"/>
        <n v="-33.641399999999997"/>
        <n v="15.843599999999995"/>
        <n v="0.99629999999999996"/>
        <n v="5.9695999999999998"/>
        <n v="12.744"/>
        <n v="26.875200000000007"/>
        <n v="45.293999999999954"/>
        <n v="36.477600000000024"/>
        <n v="19.255600000000001"/>
        <n v="8.5844999999999914"/>
        <n v="-43.029600000000045"/>
        <n v="24.460799999999999"/>
        <n v="764.38180000000011"/>
        <n v="-14.638799999999947"/>
        <n v="3.9003999999999985"/>
        <n v="0.15329999999999994"/>
        <n v="2.3615999999999966"/>
        <n v="-24.998400000000011"/>
        <n v="5.3970000000000073"/>
        <n v="-4.5824000000000016"/>
        <n v="-164.83600000000007"/>
        <n v="2.5215999999999994"/>
        <n v="23.309999999999995"/>
        <n v="149.76"/>
        <n v="3.157"/>
        <n v="184.26"/>
        <n v="-38.211600000000033"/>
        <n v="19.807200000000002"/>
        <n v="22.199999999999996"/>
        <n v="6.5903999999999989"/>
        <n v="-10.918799999999983"/>
        <n v="13.188000000000002"/>
        <n v="3.7920000000000007"/>
        <n v="58.66"/>
        <n v="10.449000000000002"/>
        <n v="7.3008000000000006"/>
        <n v="-17.591999999999992"/>
        <n v="-112.041"/>
        <n v="-44.94"/>
        <n v="2.8"/>
        <n v="24.382400000000001"/>
        <n v="91.32480000000001"/>
        <n v="3.9679999999999964"/>
        <n v="-13.580000000000002"/>
        <n v="-169.63700000000009"/>
        <n v="27.910800000000009"/>
        <n v="84.598199999999878"/>
        <n v="60.476800000000026"/>
        <n v="7.3872"/>
        <n v="9.663199999999998"/>
        <n v="31.47"/>
        <n v="21.293999999999993"/>
        <n v="-8.472800000000003"/>
        <n v="4.4610000000000021"/>
        <n v="23.587200000000003"/>
        <n v="17.549999999999994"/>
        <n v="8.0479999999999983"/>
        <n v="69.964999999999975"/>
        <n v="3.4049999999999994"/>
        <n v="2.4359999999999999"/>
        <n v="6.2291999999999996"/>
        <n v="-47.058300000000003"/>
        <n v="108.74079999999998"/>
        <n v="-11.52"/>
        <n v="12.805799999999994"/>
        <n v="11.113199999999999"/>
        <n v="58.179000000000002"/>
        <n v="9.1953999999999994"/>
        <n v="8.6729999999999983"/>
        <n v="45.487000000000002"/>
        <n v="38.684799999999996"/>
        <n v="-199.50760000000008"/>
        <n v="9.1937999999999978"/>
        <n v="-173.34719999999999"/>
        <n v="18.143999999999998"/>
        <n v="-6.2100000000000151"/>
        <n v="46.224999999999987"/>
        <n v="63.106999999999999"/>
        <n v="87.991200000000006"/>
        <n v="8.7710000000000008"/>
        <n v="17.406400000000001"/>
        <n v="129.29399999999987"/>
        <n v="-12.287999999999997"/>
        <n v="0.95759999999999978"/>
        <n v="0.17439999999999944"/>
        <n v="-10.911600000000007"/>
        <n v="-30.392000000000024"/>
        <n v="112.422"/>
        <n v="-1.3607999999999998"/>
        <n v="-6.7230000000000008"/>
        <n v="-13.683199999999999"/>
        <n v="16.524199999999997"/>
        <n v="51.359999999999992"/>
        <n v="3.4397999999999995"/>
        <n v="27.435199999999995"/>
        <n v="-71.990000000000009"/>
        <n v="-1.4981999999999998"/>
        <n v="-12.510300000000008"/>
        <n v="-13.756799999999984"/>
        <n v="21.285599999999999"/>
        <n v="0.66599999999999993"/>
        <n v="125.99700000000007"/>
        <n v="77.746800000000007"/>
        <n v="-67.137"/>
        <n v="22.238400000000013"/>
        <n v="-29.007299999999994"/>
        <n v="-39.804000000000002"/>
        <n v="-19.814400000000003"/>
        <n v="3.5999999999999996"/>
        <n v="144.3546"/>
        <n v="3.1247999999999996"/>
        <n v="241.1046"/>
        <n v="-14.51760000000003"/>
        <n v="11.919599999999999"/>
        <n v="-11.692800000000005"/>
        <n v="0.99520000000000008"/>
        <n v="-29.053600000000003"/>
        <n v="16.234200000000001"/>
        <n v="269.30799999999999"/>
        <n v="1.6703999999999999"/>
        <n v="10.074400000000001"/>
        <n v="3.3311999999999999"/>
        <n v="41.012999999999991"/>
        <n v="71.927999999999997"/>
        <n v="5.97"/>
        <n v="2799.9839999999995"/>
        <n v="18.2"/>
        <n v="7.1021999999999998"/>
        <n v="0.11880000000000024"/>
        <n v="20.4984"/>
        <n v="161.99189999999999"/>
        <n v="-10.336000000000002"/>
        <n v="177.58890000000002"/>
        <n v="5.399799999999999"/>
        <n v="16.750799999999998"/>
        <n v="-14.169600000000003"/>
        <n v="8.3880000000000035"/>
        <n v="49.393799999999992"/>
        <n v="61.330500000000001"/>
        <n v="31.497500000000002"/>
        <n v="10.35"/>
        <n v="-77.473200000000006"/>
        <n v="8.2343999999999991"/>
        <n v="10.0128"/>
        <n v="0.98280000000000012"/>
        <n v="-17.443199999999997"/>
        <n v="1.5587999999999997"/>
        <n v="45.555000000000007"/>
        <n v="18.176399999999973"/>
        <n v="8.9361999999999959"/>
        <n v="0.25980000000000025"/>
        <n v="27.93"/>
        <n v="-7.3960000000000043"/>
        <n v="7.6895999999999933"/>
        <n v="-36.213599999999985"/>
        <n v="24.842999999999947"/>
        <n v="35.097300000000004"/>
        <n v="3.3840000000000003"/>
        <n v="9.6374999999999993"/>
        <n v="1.6783999999999981"/>
        <n v="8.7032000000000007"/>
        <n v="17.549999999999997"/>
        <n v="4.0039999999999978"/>
        <n v="3.4276000000000004"/>
        <n v="134.99549999999999"/>
        <n v="23.99199999999999"/>
        <n v="158.52899999999994"/>
        <n v="-33.841799999999999"/>
        <n v="14.741999999999997"/>
        <n v="14.836499999999987"/>
        <n v="378.274"/>
        <n v="-3.5507999999999988"/>
        <n v="-8.2764000000000379"/>
        <n v="6.7175999999999974"/>
        <n v="314.84180000000003"/>
        <n v="77.823200000000014"/>
        <n v="-199.7700000000001"/>
        <n v="0.89599999999999991"/>
        <n v="26.597999999999999"/>
        <n v="97.203200000000038"/>
        <n v="7.7899999999999991"/>
        <n v="-5.9408999999999992"/>
        <n v="-3.6372000000000027"/>
        <n v="-13.392000000000003"/>
        <n v="-10.393600000000001"/>
        <n v="0.47680000000000011"/>
        <n v="3.9102000000000006"/>
        <n v="7.008"/>
        <n v="3.3534000000000006"/>
        <n v="38.395199999999988"/>
        <n v="31.197999999999993"/>
        <n v="5.3460000000000001"/>
        <n v="11.351200000000002"/>
        <n v="59.492999999999952"/>
        <n v="-5.2640000000000002"/>
        <n v="7.6493999999999982"/>
        <n v="21.075200000000002"/>
        <n v="4.0456000000000003"/>
        <n v="4.4550000000000001"/>
        <n v="13.868400000000001"/>
        <n v="16.931200000000004"/>
        <n v="-19.863999999999997"/>
        <n v="2.3363999999999976"/>
        <n v="3.9808000000000003"/>
        <n v="-1.3995000000000104"/>
        <n v="16.199999999999992"/>
        <n v="-120.29400000000004"/>
        <n v="2.3891999999999998"/>
        <n v="-78.078000000000003"/>
        <n v="0.7110000000000003"/>
        <n v="-89.066399999999987"/>
        <n v="214.76"/>
        <n v="39.082400000000007"/>
        <n v="-1141.47"/>
        <n v="-45.239999999999995"/>
        <n v="11.814"/>
        <n v="1.6379999999999997"/>
        <n v="-29.244599999999991"/>
        <n v="1.4136000000000002"/>
        <n v="19.435200000000009"/>
        <n v="10.960199999999993"/>
        <n v="26.428499999999957"/>
        <n v="-20.090399999999995"/>
        <n v="2.6789999999999998"/>
        <n v="5.5341000000000014"/>
        <n v="75.992400000000004"/>
        <n v="60.883200000000002"/>
        <n v="20.059999999999988"/>
        <n v="9.743800000000002"/>
        <n v="-1.3376000000000001"/>
        <n v="-81.440999999999946"/>
        <n v="-15.9268"/>
        <n v="69.654599999999988"/>
        <n v="41.568799999999996"/>
        <n v="39.564000000000007"/>
        <n v="1.6519999999999992"/>
        <n v="19.375999999999998"/>
        <n v="3.7569999999999992"/>
        <n v="-18.23520000000002"/>
        <n v="6.1991999999999994"/>
        <n v="-8.1822000000000052"/>
        <n v="-3.6536999999999988"/>
        <n v="-81.306500000000028"/>
        <n v="-13.342400000000001"/>
        <n v="33.906499999999994"/>
        <n v="694.50149999999985"/>
        <n v="11.802999999999999"/>
        <n v="4.4540999999999986"/>
        <n v="25.053599999999996"/>
        <n v="1.102199999999999"/>
        <n v="-49.437600000000032"/>
        <n v="48.992999999999995"/>
        <n v="162"/>
        <n v="9.5256000000000007"/>
        <n v="9.3504000000000005"/>
        <n v="-28.224000000000004"/>
        <n v="223.99360000000013"/>
        <n v="6.7031999999999954"/>
        <n v="29.691999999999993"/>
        <n v="11.513600000000004"/>
        <n v="13.437199999999986"/>
        <n v="-17.992799999999999"/>
        <n v="25.197899999999969"/>
        <n v="-23.488200000000091"/>
        <n v="5.3963999999999963"/>
        <n v="-1.3983999999999996"/>
        <n v="-160.96"/>
        <n v="-4.5396000000000019"/>
        <n v="3.9423999999999997"/>
        <n v="-119.23120000000003"/>
        <n v="6.7535999999999987"/>
        <n v="-2.6670000000000007"/>
        <n v="13.0928"/>
        <n v="21.251999999999999"/>
        <n v="0.70919999999999961"/>
        <n v="16.005600000000005"/>
        <n v="8.1939999999999955"/>
        <n v="-12.730200000000011"/>
        <n v="15.776999999999996"/>
        <n v="9.7439999999999998"/>
        <n v="-5.9399999999999977"/>
        <n v="-20.996999999999993"/>
        <n v="5.1551999999999998"/>
        <n v="3.0338000000000003"/>
        <n v="12.634799999999984"/>
        <n v="10.061999999999998"/>
        <n v="38.997399999999971"/>
        <n v="1143.8910000000001"/>
        <n v="33.495000000000005"/>
        <n v="31.4712"/>
        <n v="5.9777999999999993"/>
        <n v="-3.5640000000000001"/>
        <n v="-5.2149999999999999"/>
        <n v="2.5920000000000001"/>
        <n v="635.495"/>
        <n v="58.919199999999989"/>
        <n v="7.2696000000000005"/>
        <n v="-2.5440000000000005"/>
        <n v="-67.617000000000019"/>
        <n v="-13.167000000000002"/>
        <n v="57.599999999999994"/>
        <n v="9.1844999999999928"/>
        <n v="5.1960000000000015"/>
        <n v="94.278400000000033"/>
        <n v="6.7200000000000006"/>
        <n v="3.8135999999999992"/>
        <n v="0.30940000000000001"/>
        <n v="7.1993999999999687"/>
        <n v="2.5641000000000034"/>
        <n v="6.2243999999999957"/>
        <n v="-36.117600000000152"/>
        <n v="6.6351999999999984"/>
        <n v="259.52970000000005"/>
        <n v="54.393599999999978"/>
        <n v="-3.8863999999999947"/>
        <n v="21.445199999999996"/>
        <n v="47.035099999999971"/>
        <n v="8.7945000000000011"/>
        <n v="72.974999999999909"/>
        <n v="336.63499999999999"/>
        <n v="239.99600000000009"/>
        <n v="62.15440000000001"/>
        <n v="54.713599999999985"/>
        <n v="11.474099999999996"/>
        <n v="37.235999999999997"/>
        <n v="-27.734999999999992"/>
        <n v="19.775000000000006"/>
        <n v="4.9815000000000005"/>
        <n v="18.009600000000002"/>
        <n v="48.333599999999976"/>
        <n v="3.7529999999999997"/>
        <n v="13.317599999999985"/>
        <n v="20.726999999999997"/>
        <n v="5.6416000000000004"/>
        <n v="7.783199999999999"/>
        <n v="311.99479999999994"/>
        <n v="-2.9963999999999995"/>
        <n v="10.464999999999998"/>
        <n v="54.087600000000009"/>
        <n v="11.703999999999997"/>
        <n v="14.3856"/>
        <n v="25.171999999999997"/>
        <n v="3.7127999999999997"/>
        <n v="4.9607999999999999"/>
        <n v="23.768399999999996"/>
        <n v="131.98680000000002"/>
        <n v="39.586800000000011"/>
        <n v="-6.0299999999999976"/>
        <n v="1.7486999999999999"/>
        <n v="13.011199999999995"/>
        <n v="8.3519999999999932"/>
        <n v="45.954000000000008"/>
        <n v="-2.3136000000000001"/>
        <n v="6.2549999999999919"/>
        <n v="7.9919999999999991"/>
        <n v="39.888599999999997"/>
        <n v="1906.4849999999999"/>
        <n v="3.5959999999999983"/>
        <n v="96.415999999999997"/>
        <n v="29.980800000000002"/>
        <n v="-70.489999999999981"/>
        <n v="77.219999999999914"/>
        <n v="31.099200000000003"/>
        <n v="-71.39579999999998"/>
        <n v="-13.393599999999999"/>
        <n v="-32.984999999999999"/>
        <n v="-153.20240000000001"/>
        <n v="225.6"/>
        <n v="92.505599999999987"/>
        <n v="1.3986000000000001"/>
        <n v="-4.5695999999999994"/>
        <n v="-2.2896000000000001"/>
        <n v="-16.684799999999996"/>
        <n v="107.03879999999994"/>
        <n v="220.48530000000002"/>
        <n v="751.76010000000008"/>
        <n v="30.444999999999993"/>
        <n v="267.66720000000009"/>
        <n v="41.933999999999997"/>
        <n v="43.684200000000018"/>
        <n v="-12.825599999999994"/>
        <n v="-38.215799999999973"/>
        <n v="14.043800000000001"/>
        <n v="6.1679999999999975"/>
        <n v="33.776999999999994"/>
        <n v="15.596099999999996"/>
        <n v="-32.383800000000008"/>
        <n v="-2.9700000000000006"/>
        <n v="107.08199999999985"/>
        <n v="-20.435200000000002"/>
        <n v="-131.71680000000001"/>
        <n v="-27.791999999999994"/>
        <n v="46.196799999999996"/>
        <n v="2.6028000000000011"/>
        <n v="-3.8100000000000005"/>
        <n v="143.99680000000006"/>
        <n v="-2.678399999999999"/>
        <n v="-538.44600000000003"/>
        <n v="-113.28200000000004"/>
        <n v="-45.294000000000011"/>
        <n v="22.988499999999998"/>
        <n v="10.855799999999999"/>
        <n v="3.96"/>
        <n v="209.97899999999993"/>
        <n v="53.261000000000003"/>
        <n v="16.997999999999983"/>
        <n v="7.0520000000000005"/>
        <n v="31.373999999999995"/>
        <n v="-1.8126000000000002"/>
        <n v="-251.98739999999992"/>
        <n v="-47.871600000000001"/>
        <n v="6.15"/>
        <n v="3.632200000000001"/>
        <n v="-249.32159999999999"/>
        <n v="2.8909999999999982"/>
        <n v="16.290999999999997"/>
        <n v="-7.7727999999999895"/>
        <n v="5.7750000000000021"/>
        <n v="-7.2000000000000028"/>
        <n v="37.494999999999962"/>
        <n v="-179.77600000000001"/>
        <n v="-24.397999999999911"/>
        <n v="3.7375999999999996"/>
        <n v="-1.934400000000001"/>
        <n v="-13.432999999999993"/>
        <n v="-8.803799999999999"/>
        <n v="1.7262000000000022"/>
        <n v="-25.198000000000008"/>
        <n v="-1.187400000000002"/>
        <n v="28.410200000000017"/>
        <n v="-31.033499999999989"/>
        <n v="-9.1560000000000006"/>
        <n v="-2.8380000000000001"/>
        <n v="-14.770800000000001"/>
        <n v="-6.3018000000000001"/>
        <n v="-2.764800000000001"/>
        <n v="-194.82400000000001"/>
        <n v="12.667199999999994"/>
        <n v="-73.57699999999997"/>
        <n v="3.7751999999999999"/>
        <n v="2302.9670999999998"/>
        <n v="21.997499999999999"/>
        <n v="-968.88329999999996"/>
        <n v="17.126999999999988"/>
        <n v="12.314399999999999"/>
        <n v="102.77399999999999"/>
        <n v="-124.431"/>
        <n v="0.83300000000000018"/>
        <n v="7.1627999999999998"/>
        <n v="26.393399999999986"/>
        <n v="6.4368000000000016"/>
        <n v="10.572800000000001"/>
        <n v="2.7353999999999998"/>
        <n v="1.1924999999999997"/>
        <n v="12.8184"/>
        <n v="66.541999999999987"/>
        <n v="9.3120000000000012"/>
        <n v="4.3835999999999995"/>
        <n v="3.8528999999999991"/>
        <n v="9.7217999999999982"/>
        <n v="-116.84399999999999"/>
        <n v="9.832800000000006"/>
        <n v="1.3097999999999956"/>
        <n v="9.017100000000001"/>
        <n v="9.7972000000000037"/>
        <n v="103.81799999999998"/>
        <n v="45.36960000000002"/>
        <n v="-4.4880000000000013"/>
        <n v="2.7191999999999901"/>
        <n v="4946.37"/>
        <n v="-45.827300000000008"/>
        <n v="16.854399999999984"/>
        <n v="45.587999999999994"/>
        <n v="8.6854999999999993"/>
        <n v="17.1678"/>
        <n v="0.83999999999999986"/>
        <n v="2.878400000000001"/>
        <n v="8.5722000000000005"/>
        <n v="553.39019999999982"/>
        <n v="23.923199999999994"/>
        <n v="27.358200000000011"/>
        <n v="334.55099999999993"/>
        <n v="33.635999999999996"/>
        <n v="23.556399999999996"/>
        <n v="18.240000000000002"/>
        <n v="100.68499999999997"/>
        <n v="-4.8609000000000009"/>
        <n v="6.9367999999999999"/>
        <n v="30.991800000000001"/>
        <n v="2.6961000000000008"/>
        <n v="67.188000000000017"/>
        <n v="2.0399999999999991"/>
        <n v="34.988799999999969"/>
        <n v="2.61"/>
        <n v="17.993999999999978"/>
        <n v="-251.18640000000005"/>
        <n v="-136.48950000000002"/>
        <n v="-62.772499999999965"/>
        <n v="104.56799999999998"/>
        <n v="-376.69319999999999"/>
        <n v="181.65599999999998"/>
        <n v="11.731999999999999"/>
        <n v="27.71580000000003"/>
        <n v="128.68049999999994"/>
        <n v="5.3190000000000008"/>
        <n v="-84.447999999999993"/>
        <n v="-51.296000000000006"/>
        <n v="-28.867800000000017"/>
        <n v="11.733400000000001"/>
        <n v="36.397199999999998"/>
        <n v="4.3623999999999974"/>
        <n v="6.3040000000000305"/>
        <n v="7.1345999999999989"/>
        <n v="-93.079999999999984"/>
        <n v="6.3935999999999993"/>
        <n v="7.0511999999999988"/>
        <n v="46.952999999999996"/>
        <n v="3.5009999999999994"/>
        <n v="-57.75660000000002"/>
        <n v="-2.1375999999999991"/>
        <n v="3.4775999999999998"/>
        <n v="-11.2806"/>
        <n v="-58.71599999999998"/>
        <n v="-241.17600000000002"/>
        <n v="1.6324000000000014"/>
        <n v="36.287699999999987"/>
        <n v="41.697000000000003"/>
        <n v="-5.1983999999999995"/>
        <n v="3.4668000000000001"/>
        <n v="-12.224"/>
        <n v="95.188799999999972"/>
        <n v="47.993999999999986"/>
        <n v="70.195499999999981"/>
        <n v="18.820999999999994"/>
        <n v="-4.492799999999999"/>
        <n v="2.7336"/>
        <n v="406.71539999999993"/>
        <n v="66.508799999999994"/>
        <n v="12.376000000000001"/>
        <n v="1.4499999999999993"/>
        <n v="1.852199999999999"/>
        <n v="3.1382000000000003"/>
        <n v="27.529200000000003"/>
        <n v="124.6752"/>
        <n v="104.7222"/>
        <n v="-3.0366"/>
        <n v="-7.9199999999999982"/>
        <n v="32.46879999999998"/>
        <n v="176.80260000000001"/>
        <n v="-393.60200000000009"/>
        <n v="503.63999999999965"/>
        <n v="147.08959999999999"/>
        <n v="1.597999999999999"/>
        <n v="222.58799999999991"/>
        <n v="-20.72399999999999"/>
        <n v="3.9144000000000005"/>
        <n v="6.1490000000000009"/>
        <n v="44.242500000000035"/>
        <n v="11.673000000000002"/>
        <n v="7.8064000000000036"/>
        <n v="25.897999999999982"/>
        <n v="412.46800000000007"/>
        <n v="-0.69760000000000066"/>
        <n v="3.8024000000000004"/>
        <n v="-165.768"/>
        <n v="-82.989999999999981"/>
        <n v="-46.995200000000025"/>
        <n v="3.5993999999999993"/>
        <n v="-16.614000000000004"/>
        <n v="19.180800000000001"/>
        <n v="125.30000000000007"/>
        <n v="11.0808"/>
        <n v="32.097999999999971"/>
        <n v="12.097999999999999"/>
        <n v="148.51060000000001"/>
        <n v="10.0632"/>
        <n v="32.186000000000007"/>
        <n v="6.911999999999999"/>
        <n v="7.4654999999999987"/>
        <n v="4.1755999999999993"/>
        <n v="3.4944000000000002"/>
        <n v="28.598399999999994"/>
        <n v="6.9741"/>
        <n v="-24.771599999999999"/>
        <n v="3.3515999999999977"/>
        <n v="-204.99959999999996"/>
        <n v="346.03960000000006"/>
        <n v="-13.188000000000009"/>
        <n v="-2.3232000000000008"/>
        <n v="-6.4232000000000014"/>
        <n v="-12.528600000000001"/>
        <n v="106.78080000000003"/>
        <n v="5.5070999999999994"/>
        <n v="-694.29359999999997"/>
        <n v="31.244399999999995"/>
        <n v="0.94679999999999698"/>
        <n v="5.2332000000000001"/>
        <n v="-3.6892000000000067"/>
        <n v="20.584200000000003"/>
        <n v="-3.9248999999999974"/>
        <n v="0.57540000000000058"/>
        <n v="4.6487999999999987"/>
        <n v="7.0489999999999995"/>
        <n v="1.3649999999999998"/>
        <n v="220.48250000000002"/>
        <n v="54.444800000000001"/>
        <n v="15.222499999999997"/>
        <n v="53.270399999999995"/>
        <n v="24.393000000000001"/>
        <n v="53.982000000000006"/>
        <n v="24.317999999999998"/>
        <n v="5.5327999999999999"/>
        <n v="6.8388000000000009"/>
        <n v="11.2308"/>
        <n v="1453.1237999999996"/>
        <n v="112.57400000000001"/>
        <n v="13.852799999999995"/>
        <n v="11.98"/>
        <n v="-5.6006999999999962"/>
        <n v="-28.49799999999999"/>
        <n v="40.97"/>
        <n v="20.369999999999997"/>
        <n v="25.278400000000001"/>
        <n v="4.7712000000000012"/>
        <n v="-11.020800000000005"/>
        <n v="-84.961500000000029"/>
        <n v="-15.418800000000203"/>
        <n v="22.987699999999997"/>
        <n v="-0.94520000000000004"/>
        <n v="20.585999999999999"/>
        <n v="-64.937599999999989"/>
        <n v="6.5057999999999971"/>
        <n v="-20.245000000000008"/>
        <n v="6.122999999999994"/>
        <n v="-2.2877999999999998"/>
        <n v="2.1840000000000002"/>
        <n v="15.917999999999999"/>
        <n v="9.9215999999999998"/>
        <n v="4.7616000000000014"/>
        <n v="117.12960000000004"/>
        <n v="46.790800000000004"/>
        <n v="-163.45159999999996"/>
        <n v="-2.9940000000000015"/>
        <n v="25.474399999999999"/>
        <n v="31.266399999999976"/>
        <n v="-5.6879999999999988"/>
        <n v="97.078399999999988"/>
        <n v="59.481600000000014"/>
        <n v="23.711999999999996"/>
        <n v="34.812800000000003"/>
        <n v="34.178400000000011"/>
        <n v="7.2744"/>
        <n v="15.395199999999999"/>
        <n v="50.876800000000003"/>
        <n v="6.6739999999999995"/>
        <n v="1.4975999999999996"/>
        <n v="1.1219999999999999"/>
        <n v="7.0223999999999993"/>
        <n v="11.757600000000011"/>
        <n v="19.193999999999999"/>
        <n v="-106.39299999999997"/>
        <n v="-11.518799999999999"/>
        <n v="8.2896000000000001"/>
        <n v="202.25279999999998"/>
        <n v="3.7127999999999988"/>
        <n v="15.091999999999995"/>
        <n v="-99.34529999999998"/>
        <n v="7.816599999999994"/>
        <n v="10.3194"/>
        <n v="0.3906000000000005"/>
        <n v="25.679999999999996"/>
        <n v="83.843999999999937"/>
        <n v="43.675200000000018"/>
        <n v="-4.1568000000000023"/>
        <n v="-86.058600000000013"/>
        <n v="15.958800000000004"/>
        <n v="13.674000000000003"/>
        <n v="8.465600000000002"/>
        <n v="2.3868"/>
        <n v="6.4784000000000042"/>
        <n v="-10.60680000000005"/>
        <n v="-1.049000000000003"/>
        <n v="33.1584"/>
        <n v="5.7715999999999994"/>
        <n v="0.95879999999999987"/>
        <n v="2.5973999999999995"/>
        <n v="-29.116799999999955"/>
        <n v="157.48750000000001"/>
        <n v="-10.019600000000054"/>
        <n v="8.0548000000000002"/>
        <n v="661.45590000000004"/>
        <n v="1.2348000000000008"/>
        <n v="14.6264"/>
        <n v="0.96119999999999983"/>
        <n v="-66.230199999999996"/>
        <n v="286.38359999999989"/>
        <n v="1.6829999999999994"/>
        <n v="156.04699999999997"/>
        <n v="171.36000000000007"/>
        <n v="3.9831000000000003"/>
        <n v="-2.5092999999999996"/>
        <n v="15.385999999999999"/>
        <n v="6.5434999999999981"/>
        <n v="-11.587200000000003"/>
        <n v="15.598999999999997"/>
        <n v="-56.059200000000011"/>
        <n v="60.475200000000058"/>
        <n v="420.58800000000019"/>
        <n v="39.97999999999999"/>
        <n v="-69.311999999999898"/>
        <n v="82.496999999999957"/>
        <n v="-16.261300000000006"/>
        <n v="-31.600000000000037"/>
        <n v="-57.115200000000016"/>
        <n v="2.5019999999999971"/>
        <n v="6.0449999999999946"/>
        <n v="1.2192000000000007"/>
        <n v="138.41699999999997"/>
        <n v="5.9135999999999997"/>
        <n v="3.0127999999999995"/>
        <n v="5.4503999999999913"/>
        <n v="55.844999999999985"/>
        <n v="26.582399999999986"/>
        <n v="13.685099999999995"/>
        <n v="-8.2763999999999971"/>
        <n v="-1.8294999999999959"/>
        <n v="0.33989999999999654"/>
        <n v="-10.050000000000001"/>
        <n v="41.933999999999983"/>
        <n v="20.097000000000008"/>
        <n v="7.9487999999999985"/>
        <n v="55.582200000000007"/>
        <n v="-66.599999999999994"/>
        <n v="3.9991999999999877"/>
        <n v="24.2012"/>
        <n v="38.532000000000004"/>
        <n v="-61.872"/>
        <n v="4.1124999999999998"/>
        <n v="-6.5076000000000018"/>
        <n v="-533.73250000000007"/>
        <n v="91.995400000000018"/>
        <n v="6.4943999999999988"/>
        <n v="-137.97600000000008"/>
        <n v="-76.953599999999994"/>
        <n v="2.1581999999999999"/>
        <n v="50.120000000000033"/>
        <n v="59.114999999999981"/>
        <n v="682.5168000000001"/>
        <n v="3.1007999999999996"/>
        <n v="19.080000000000002"/>
        <n v="350.42700000000002"/>
        <n v="46.800000000000004"/>
        <n v="2.0286"/>
        <n v="31.187999999999999"/>
        <n v="11.314800000000002"/>
        <n v="8.01"/>
        <n v="8.3537999999999997"/>
        <n v="0.80640000000000001"/>
        <n v="272.98250000000002"/>
        <n v="7.4759999999999991"/>
        <n v="18.089999999999996"/>
        <n v="20.694600000000008"/>
        <n v="15.7194"/>
        <n v="-6.0196000000000254"/>
        <n v="544.41749999999979"/>
        <n v="31.869599999999995"/>
        <n v="8.808799999999998"/>
        <n v="4.0472999999999999"/>
        <n v="22.702400000000004"/>
        <n v="3.720799999999997"/>
        <n v="36.44729999999997"/>
        <n v="-7.7406000000000006"/>
        <n v="-7.0145999999999997"/>
        <n v="60.463200000000015"/>
        <n v="0.95759999999999934"/>
        <n v="5.5616000000000021"/>
        <n v="80.777199999999979"/>
        <n v="12.607699999999999"/>
        <n v="1.3391999999999982"/>
        <n v="-6.8634000000000013"/>
        <n v="84.293999999999969"/>
        <n v="7.7739999999999991"/>
        <n v="13.320000000000002"/>
        <n v="-9.6565000000000047"/>
        <n v="-114.01739999999995"/>
        <n v="-3.8549999999999986"/>
        <n v="90.71999999999997"/>
        <n v="43.318799999999953"/>
        <n v="36.470399999999998"/>
        <n v="8.5539999999999878"/>
        <n v="9.7789999999999964"/>
        <n v="0.56399999999999983"/>
        <n v="-1.5935999999999995"/>
        <n v="34.786500000000004"/>
        <n v="-44.018999999999991"/>
        <n v="-164.9538"/>
        <n v="98.480200000000082"/>
        <n v="-10.116"/>
        <n v="1.0584000000000002"/>
        <n v="22.388800000000003"/>
        <n v="-4.4879999999999978"/>
        <n v="1.9259999999999975"/>
        <n v="-28.686199999999999"/>
        <n v="-79.908000000000015"/>
        <n v="-4.4969999999999999"/>
        <n v="323.95499999999993"/>
        <n v="3.5489999999999924"/>
        <n v="3.4973999999999998"/>
        <n v="-5.0098000000000269"/>
        <n v="13.967199999999998"/>
        <n v="11.240400000000001"/>
        <n v="22.155999999999999"/>
        <n v="-43.9056"/>
        <n v="15.191999999999979"/>
        <n v="-172.55700000000007"/>
        <n v="-9.8799999999999955"/>
        <n v="-378.40000000000009"/>
        <n v="2.6405999999999992"/>
        <n v="114.95999999999998"/>
        <n v="9.234"/>
        <n v="-213.55740000000006"/>
        <n v="55.36160000000001"/>
        <n v="-43.729199999999992"/>
        <n v="19.798799999999972"/>
        <n v="6.8939999999999984"/>
        <n v="15.319499999999996"/>
        <n v="762.59400000000005"/>
        <n v="74.998499999999922"/>
        <n v="-1.7495000000000118"/>
        <n v="1.2527999999999988"/>
        <n v="0.47279999999999966"/>
        <n v="-54.549600000000012"/>
        <n v="-39.511800000000036"/>
        <n v="-96.470399999999955"/>
        <n v="6.7481999999999989"/>
        <n v="-2.5212000000000003"/>
        <n v="2.3243999999999994"/>
        <n v="88.052999999999997"/>
        <n v="38.975200000000008"/>
        <n v="22.246000000000006"/>
        <n v="260.61120000000017"/>
        <n v="55.016000000000005"/>
        <n v="94.926000000000045"/>
        <n v="-1862.3124000000003"/>
        <n v="21.835199999999986"/>
        <n v="54.17639999999993"/>
        <n v="12.312299999999993"/>
        <n v="160.31359999999984"/>
        <n v="10.4076"/>
        <n v="19.487999999999992"/>
        <n v="11.997999999999998"/>
        <n v="-3.6212"/>
        <n v="35.078399999999995"/>
        <n v="5.7376000000000005"/>
        <n v="83.709599999999966"/>
        <n v="226.79460000000006"/>
        <n v="3.7744"/>
        <n v="161.19000000000003"/>
        <n v="23.987999999999996"/>
        <n v="8.0849999999999973"/>
        <n v="-374.99250000000006"/>
        <n v="1.331599999999999"/>
        <n v="14.143999999999998"/>
        <n v="29.449199999999998"/>
        <n v="1.8468"/>
        <n v="75.167999999999921"/>
        <n v="54.280799999999999"/>
        <n v="5.8064999999999998"/>
        <n v="10.178999999999997"/>
        <n v="-17.469000000000005"/>
        <n v="-18.058800000000076"/>
        <n v="122.2936"/>
        <n v="15.229199999999999"/>
        <n v="9.1919999999999931"/>
        <n v="9.48"/>
        <n v="16.295999999999999"/>
        <n v="5.5391999999999992"/>
        <n v="390.97699999999998"/>
        <n v="5.3948999999999998"/>
        <n v="12.106799999999993"/>
        <n v="5.5888000000000009"/>
        <n v="-34.196000000000026"/>
        <n v="-8.7959999999999958"/>
        <n v="-94.508399999999995"/>
        <n v="-6.4450000000000021"/>
        <n v="20.154400000000003"/>
        <n v="2.7984000000000027"/>
        <n v="7.9960000000000058"/>
        <n v="11.198000000000015"/>
        <n v="39.923399999999994"/>
        <n v="100.14029999999998"/>
        <n v="80.320799999999991"/>
        <n v="284.18549999999993"/>
        <n v="153.47250000000003"/>
        <n v="9.9295999999999971"/>
        <n v="145.06959999999992"/>
        <n v="9.2552000000000003"/>
        <n v="421.58529999999996"/>
        <n v="1.9844999999999995"/>
        <n v="72.894599999999997"/>
        <n v="22.900799999999997"/>
        <n v="54.861300000000007"/>
        <n v="1013.1270000000001"/>
        <n v="29.445499999999996"/>
        <n v="90.64439999999999"/>
        <n v="9.1020000000000039"/>
        <n v="-7.9634"/>
        <n v="0.66799999999999948"/>
        <n v="3.4649999999999999"/>
        <n v="0.90479999999999983"/>
        <n v="8.8800000000000008"/>
        <n v="58.419999999999987"/>
        <n v="55.647000000000006"/>
        <n v="1.4189999999999996"/>
        <n v="12.232500000000009"/>
        <n v="4.7231999999999994"/>
        <n v="25.02"/>
        <n v="8.4979999999999762"/>
        <n v="3.4215999999999993"/>
        <n v="4.2384000000000022"/>
        <n v="39.425499999999985"/>
        <n v="-3701.8928000000014"/>
        <n v="-10.060199999999998"/>
        <n v="-26.854400000000012"/>
        <n v="-26.946000000000012"/>
        <n v="-13.32"/>
        <n v="-12.090000000000003"/>
        <n v="2.9807999999999995"/>
        <n v="23.916899999999998"/>
        <n v="40.472999999999999"/>
        <n v="-30.098000000000127"/>
        <n v="6.9985999999999997"/>
        <n v="-66.391599999999983"/>
        <n v="21.024000000000001"/>
        <n v="1.6307999999999998"/>
        <n v="-31.00800000000001"/>
        <n v="-5.8869000000000007"/>
        <n v="1.5551999999999992"/>
        <n v="-43.117800000000045"/>
        <n v="2.6375999999999991"/>
        <n v="2.2065999999999999"/>
        <n v="-21.423599999999993"/>
        <n v="28.216999999999992"/>
        <n v="1.2064000000000001"/>
        <n v="2.1401999999999992"/>
        <n v="9.6832000000000011"/>
        <n v="-21.084799999999994"/>
        <n v="-3.3792"/>
        <n v="9.0575999999999972"/>
        <n v="38.376000000000005"/>
        <n v="-6.4619999999999891"/>
        <n v="45.467100000000009"/>
        <n v="3.1499999999999995"/>
        <n v="42.814799999999998"/>
        <n v="6.2495999999999992"/>
        <n v="15.092999999999998"/>
        <n v="3.7595999999999998"/>
        <n v="15.147000000000006"/>
        <n v="95.990400000000008"/>
        <n v="-2.5872000000000011"/>
        <n v="1.4442000000000004"/>
        <n v="190.38810000000001"/>
        <n v="-6.2999999999999972"/>
        <n v="-26.227200000000003"/>
        <n v="5.1229999999999993"/>
        <n v="2.2907999999999999"/>
        <n v="4.4736000000000011"/>
        <n v="60.391999999999939"/>
        <n v="-40.003599999999999"/>
        <n v="9.9521999999999977"/>
        <n v="132.99"/>
        <n v="83.733000000000004"/>
        <n v="21.134400000000003"/>
        <n v="20.9664"/>
        <n v="610.86239999999998"/>
        <n v="0.1008"/>
        <n v="5.2528000000000006"/>
        <n v="2.5451999999999995"/>
        <n v="32.662799999999947"/>
        <n v="1.1969999999999992"/>
        <n v="19.989999999999995"/>
        <n v="6.3600000000000101E-2"/>
        <n v="-21.213600000000099"/>
        <n v="-6.379999999999999"/>
        <n v="63.685999999999979"/>
        <n v="6.7392000000000003"/>
        <n v="98.139599999999987"/>
        <n v="5.58"/>
        <n v="2.4138000000000006"/>
        <n v="9.6913999999999998"/>
        <n v="48.457499999999996"/>
        <n v="83.314000000000021"/>
        <n v="96.854399999999998"/>
        <n v="27.60799999999999"/>
        <n v="38.456000000000003"/>
        <n v="34.97399999999999"/>
        <n v="-143.25480000000002"/>
        <n v="7.1099999999999994"/>
        <n v="2.0849999999999991"/>
        <n v="-6.9101999999999997"/>
        <n v="55.389600000000002"/>
        <n v="24.881999999999991"/>
        <n v="56.526400000000002"/>
        <n v="-54.320399999999978"/>
        <n v="3.5047999999999995"/>
        <n v="17.990999999999996"/>
        <n v="-143.43099999999998"/>
        <n v="-35.817600000000013"/>
        <n v="-4.5935999999999986"/>
        <n v="28.79519999999998"/>
        <n v="11.994999999999999"/>
        <n v="353.5791999999999"/>
        <n v="53.994599999999991"/>
        <n v="20.140799999999999"/>
        <n v="8.7371999999999996"/>
        <n v="3.4551999999999996"/>
        <n v="-40.196000000000055"/>
        <n v="13.481999999999998"/>
        <n v="47.806499999999993"/>
        <n v="2.5146000000000015"/>
        <n v="3.6744000000000039"/>
        <n v="19.915500000000002"/>
        <n v="9.9456000000000024"/>
        <n v="4.8160000000000007"/>
        <n v="87.196200000000005"/>
        <n v="29.964600000000061"/>
        <n v="13.299000000000003"/>
        <n v="539.24639999999999"/>
        <n v="793.71599999999989"/>
        <n v="15.954299999999993"/>
        <n v="14.7593"/>
        <n v="20.723999999999997"/>
        <n v="10.258800000000008"/>
        <n v="1.8687999999999998"/>
        <n v="3.2399999999999984"/>
        <n v="-67.670400000000001"/>
        <n v="6.4319999999999995"/>
        <n v="51.554299999999991"/>
        <n v="6.5974999999999993"/>
        <n v="54.997599999999991"/>
        <n v="42.22499999999998"/>
        <n v="33.604199999999992"/>
        <n v="27.195999999999998"/>
        <n v="4.6815999999999995"/>
        <n v="153.11519999999999"/>
        <n v="16.713200000000001"/>
        <n v="27.434400000000011"/>
        <n v="16.123999999999995"/>
        <n v="4.1027999999999993"/>
        <n v="13.32"/>
        <n v="72.947999999999979"/>
      </sharedItems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Profit Ratio" numFmtId="0" formula="Profit/Sales" databaseField="0"/>
    <cacheField name="Proft Ratio" numFmtId="0" formula="Profit/Sales" databaseField="0"/>
  </cacheFields>
  <extLst>
    <ext xmlns:x14="http://schemas.microsoft.com/office/spreadsheetml/2009/9/main" uri="{725AE2AE-9491-48be-B2B4-4EB974FC3084}">
      <x14:pivotCacheDefinition pivotCacheId="8124567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x v="0"/>
    <x v="0"/>
    <x v="0"/>
    <x v="0"/>
    <s v="Henderson"/>
    <x v="0"/>
    <n v="42420"/>
    <x v="0"/>
    <s v="FUR-BO-10001798"/>
    <x v="0"/>
    <x v="0"/>
    <s v="Bush Somerset Collection Bookcase"/>
    <x v="0"/>
    <n v="2"/>
    <x v="0"/>
    <x v="0"/>
    <x v="0"/>
    <x v="0"/>
  </r>
  <r>
    <n v="2"/>
    <s v="CA-2018-152156"/>
    <x v="0"/>
    <d v="2018-11-11T00:00:00"/>
    <s v="Second Class"/>
    <x v="0"/>
    <x v="0"/>
    <x v="0"/>
    <x v="0"/>
    <s v="Henderson"/>
    <x v="0"/>
    <n v="42420"/>
    <x v="0"/>
    <s v="FUR-CH-10000454"/>
    <x v="0"/>
    <x v="1"/>
    <s v="Hon Deluxe Fabric Upholstered Stacking Chairs, Rounded Back"/>
    <x v="1"/>
    <n v="3"/>
    <x v="0"/>
    <x v="1"/>
    <x v="0"/>
    <x v="0"/>
  </r>
  <r>
    <n v="3"/>
    <s v="CA-2018-138688"/>
    <x v="1"/>
    <d v="2018-06-16T00:00:00"/>
    <s v="Second Class"/>
    <x v="1"/>
    <x v="1"/>
    <x v="1"/>
    <x v="0"/>
    <s v="Los Angeles"/>
    <x v="1"/>
    <n v="90036"/>
    <x v="1"/>
    <s v="OFF-LA-10000240"/>
    <x v="1"/>
    <x v="2"/>
    <s v="Self-Adhesive Address Labels for Typewriters by Universal"/>
    <x v="2"/>
    <n v="2"/>
    <x v="0"/>
    <x v="2"/>
    <x v="1"/>
    <x v="0"/>
  </r>
  <r>
    <n v="4"/>
    <s v="US-2017-108966"/>
    <x v="2"/>
    <d v="2017-10-18T00:00:00"/>
    <s v="Standard Class"/>
    <x v="2"/>
    <x v="2"/>
    <x v="0"/>
    <x v="0"/>
    <s v="Fort Lauderdale"/>
    <x v="2"/>
    <n v="33311"/>
    <x v="0"/>
    <s v="FUR-TA-10000577"/>
    <x v="0"/>
    <x v="3"/>
    <s v="Bretford CR4500 Series Slim Rectangular Table"/>
    <x v="3"/>
    <n v="5"/>
    <x v="1"/>
    <x v="3"/>
    <x v="0"/>
    <x v="0"/>
  </r>
  <r>
    <n v="5"/>
    <s v="US-2017-108966"/>
    <x v="2"/>
    <d v="2017-10-18T00:00:00"/>
    <s v="Standard Class"/>
    <x v="2"/>
    <x v="2"/>
    <x v="0"/>
    <x v="0"/>
    <s v="Fort Lauderdale"/>
    <x v="2"/>
    <n v="33311"/>
    <x v="0"/>
    <s v="OFF-ST-10000760"/>
    <x v="1"/>
    <x v="4"/>
    <s v="Eldon Fold 'N Roll Cart System"/>
    <x v="4"/>
    <n v="2"/>
    <x v="2"/>
    <x v="4"/>
    <x v="0"/>
    <x v="0"/>
  </r>
  <r>
    <n v="6"/>
    <s v="CA-2016-115812"/>
    <x v="3"/>
    <d v="2016-06-14T00:00:00"/>
    <s v="Standard Class"/>
    <x v="3"/>
    <x v="3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x v="0"/>
    <x v="5"/>
    <x v="1"/>
    <x v="0"/>
  </r>
  <r>
    <n v="7"/>
    <s v="CA-2016-115812"/>
    <x v="3"/>
    <d v="2016-06-14T00:00:00"/>
    <s v="Standard Class"/>
    <x v="3"/>
    <x v="3"/>
    <x v="0"/>
    <x v="0"/>
    <s v="Los Angeles"/>
    <x v="1"/>
    <n v="90032"/>
    <x v="1"/>
    <s v="OFF-AR-10002833"/>
    <x v="1"/>
    <x v="6"/>
    <s v="Newell 322"/>
    <x v="6"/>
    <n v="4"/>
    <x v="0"/>
    <x v="6"/>
    <x v="1"/>
    <x v="0"/>
  </r>
  <r>
    <n v="8"/>
    <s v="CA-2016-115812"/>
    <x v="3"/>
    <d v="2016-06-14T00:00:00"/>
    <s v="Standard Class"/>
    <x v="3"/>
    <x v="3"/>
    <x v="0"/>
    <x v="0"/>
    <s v="Los Angeles"/>
    <x v="1"/>
    <n v="90032"/>
    <x v="1"/>
    <s v="TEC-PH-10002275"/>
    <x v="2"/>
    <x v="7"/>
    <s v="Mitel 5320 IP Phone VoIP phone"/>
    <x v="7"/>
    <n v="6"/>
    <x v="2"/>
    <x v="7"/>
    <x v="1"/>
    <x v="0"/>
  </r>
  <r>
    <n v="9"/>
    <s v="CA-2016-115812"/>
    <x v="3"/>
    <d v="2016-06-14T00:00:00"/>
    <s v="Standard Class"/>
    <x v="3"/>
    <x v="3"/>
    <x v="0"/>
    <x v="0"/>
    <s v="Los Angeles"/>
    <x v="1"/>
    <n v="90032"/>
    <x v="1"/>
    <s v="OFF-BI-10003910"/>
    <x v="1"/>
    <x v="8"/>
    <s v="DXL Angle-View Binders with Locking Rings by Samsill"/>
    <x v="8"/>
    <n v="3"/>
    <x v="2"/>
    <x v="8"/>
    <x v="1"/>
    <x v="0"/>
  </r>
  <r>
    <n v="10"/>
    <s v="CA-2016-115812"/>
    <x v="3"/>
    <d v="2016-06-14T00:00:00"/>
    <s v="Standard Class"/>
    <x v="3"/>
    <x v="3"/>
    <x v="0"/>
    <x v="0"/>
    <s v="Los Angeles"/>
    <x v="1"/>
    <n v="90032"/>
    <x v="1"/>
    <s v="OFF-AP-10002892"/>
    <x v="1"/>
    <x v="9"/>
    <s v="Belkin F5C206VTEL 6 Outlet Surge"/>
    <x v="9"/>
    <n v="5"/>
    <x v="0"/>
    <x v="9"/>
    <x v="1"/>
    <x v="0"/>
  </r>
  <r>
    <n v="11"/>
    <s v="CA-2016-115812"/>
    <x v="3"/>
    <d v="2016-06-14T00:00:00"/>
    <s v="Standard Class"/>
    <x v="3"/>
    <x v="3"/>
    <x v="0"/>
    <x v="0"/>
    <s v="Los Angeles"/>
    <x v="1"/>
    <n v="90032"/>
    <x v="1"/>
    <s v="FUR-TA-10001539"/>
    <x v="0"/>
    <x v="3"/>
    <s v="Chromcraft Rectangular Conference Tables"/>
    <x v="10"/>
    <n v="9"/>
    <x v="2"/>
    <x v="10"/>
    <x v="1"/>
    <x v="0"/>
  </r>
  <r>
    <n v="12"/>
    <s v="CA-2016-115812"/>
    <x v="3"/>
    <d v="2016-06-14T00:00:00"/>
    <s v="Standard Class"/>
    <x v="3"/>
    <x v="3"/>
    <x v="0"/>
    <x v="0"/>
    <s v="Los Angeles"/>
    <x v="1"/>
    <n v="90032"/>
    <x v="1"/>
    <s v="TEC-PH-10002033"/>
    <x v="2"/>
    <x v="7"/>
    <s v="Konftel 250 Conference phone - Charcoal black"/>
    <x v="11"/>
    <n v="4"/>
    <x v="2"/>
    <x v="11"/>
    <x v="1"/>
    <x v="0"/>
  </r>
  <r>
    <n v="13"/>
    <s v="CA-2019-114412"/>
    <x v="4"/>
    <d v="2019-04-20T00:00:00"/>
    <s v="Standard Class"/>
    <x v="4"/>
    <x v="4"/>
    <x v="0"/>
    <x v="0"/>
    <s v="Concord"/>
    <x v="3"/>
    <n v="28027"/>
    <x v="0"/>
    <s v="OFF-PA-10002365"/>
    <x v="1"/>
    <x v="10"/>
    <s v="Xerox 1967"/>
    <x v="12"/>
    <n v="3"/>
    <x v="2"/>
    <x v="12"/>
    <x v="0"/>
    <x v="0"/>
  </r>
  <r>
    <n v="14"/>
    <s v="CA-2018-161389"/>
    <x v="5"/>
    <d v="2018-12-10T00:00:00"/>
    <s v="Standard Class"/>
    <x v="5"/>
    <x v="5"/>
    <x v="0"/>
    <x v="0"/>
    <s v="Seattle"/>
    <x v="4"/>
    <n v="98103"/>
    <x v="1"/>
    <s v="OFF-BI-10003656"/>
    <x v="1"/>
    <x v="8"/>
    <s v="Fellowes PB200 Plastic Comb Binding Machine"/>
    <x v="13"/>
    <n v="3"/>
    <x v="2"/>
    <x v="13"/>
    <x v="1"/>
    <x v="0"/>
  </r>
  <r>
    <n v="15"/>
    <s v="US-2017-118983"/>
    <x v="6"/>
    <d v="2017-11-26T00:00:00"/>
    <s v="Standard Class"/>
    <x v="6"/>
    <x v="6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x v="3"/>
    <x v="14"/>
    <x v="2"/>
    <x v="0"/>
  </r>
  <r>
    <n v="16"/>
    <s v="US-2017-118983"/>
    <x v="6"/>
    <d v="2017-11-26T00:00:00"/>
    <s v="Standard Class"/>
    <x v="6"/>
    <x v="6"/>
    <x v="2"/>
    <x v="0"/>
    <s v="Fort Worth"/>
    <x v="5"/>
    <n v="76106"/>
    <x v="2"/>
    <s v="OFF-BI-10000756"/>
    <x v="1"/>
    <x v="8"/>
    <s v="Storex DuraTech Recycled Plastic Frosted Binders"/>
    <x v="15"/>
    <n v="3"/>
    <x v="3"/>
    <x v="15"/>
    <x v="2"/>
    <x v="0"/>
  </r>
  <r>
    <n v="17"/>
    <s v="CA-2016-105893"/>
    <x v="7"/>
    <d v="2016-11-18T00:00:00"/>
    <s v="Standard Class"/>
    <x v="7"/>
    <x v="7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x v="0"/>
    <x v="16"/>
    <x v="2"/>
    <x v="0"/>
  </r>
  <r>
    <n v="18"/>
    <s v="CA-2016-167164"/>
    <x v="8"/>
    <d v="2016-05-15T00:00:00"/>
    <s v="Second Class"/>
    <x v="8"/>
    <x v="8"/>
    <x v="0"/>
    <x v="0"/>
    <s v="West Jordan"/>
    <x v="7"/>
    <n v="84084"/>
    <x v="1"/>
    <s v="OFF-ST-10000107"/>
    <x v="1"/>
    <x v="4"/>
    <s v="Fellowes Super Stor/Drawer"/>
    <x v="17"/>
    <n v="2"/>
    <x v="0"/>
    <x v="17"/>
    <x v="1"/>
    <x v="0"/>
  </r>
  <r>
    <n v="19"/>
    <s v="CA-2016-143336"/>
    <x v="9"/>
    <d v="2016-09-01T00:00:00"/>
    <s v="Second Class"/>
    <x v="9"/>
    <x v="9"/>
    <x v="0"/>
    <x v="0"/>
    <s v="San Francisco"/>
    <x v="1"/>
    <n v="94109"/>
    <x v="1"/>
    <s v="OFF-AR-10003056"/>
    <x v="1"/>
    <x v="6"/>
    <s v="Newell 341"/>
    <x v="18"/>
    <n v="2"/>
    <x v="0"/>
    <x v="18"/>
    <x v="1"/>
    <x v="1"/>
  </r>
  <r>
    <n v="20"/>
    <s v="CA-2016-143336"/>
    <x v="9"/>
    <d v="2016-09-01T00:00:00"/>
    <s v="Second Class"/>
    <x v="9"/>
    <x v="9"/>
    <x v="0"/>
    <x v="0"/>
    <s v="San Francisco"/>
    <x v="1"/>
    <n v="94109"/>
    <x v="1"/>
    <s v="TEC-PH-10001949"/>
    <x v="2"/>
    <x v="7"/>
    <s v="Cisco SPA 501G IP Phone"/>
    <x v="19"/>
    <n v="3"/>
    <x v="2"/>
    <x v="19"/>
    <x v="1"/>
    <x v="1"/>
  </r>
  <r>
    <n v="21"/>
    <s v="CA-2016-143336"/>
    <x v="9"/>
    <d v="2016-09-01T00:00:00"/>
    <s v="Second Class"/>
    <x v="9"/>
    <x v="9"/>
    <x v="0"/>
    <x v="0"/>
    <s v="San Francisco"/>
    <x v="1"/>
    <n v="94109"/>
    <x v="1"/>
    <s v="OFF-BI-10002215"/>
    <x v="1"/>
    <x v="8"/>
    <s v="Wilson Jones Hanging View Binder, White, 1&quot;"/>
    <x v="20"/>
    <n v="4"/>
    <x v="2"/>
    <x v="20"/>
    <x v="1"/>
    <x v="1"/>
  </r>
  <r>
    <n v="22"/>
    <s v="CA-2018-137330"/>
    <x v="10"/>
    <d v="2018-12-13T00:00:00"/>
    <s v="Standard Class"/>
    <x v="10"/>
    <x v="10"/>
    <x v="1"/>
    <x v="0"/>
    <s v="Fremont"/>
    <x v="8"/>
    <n v="68025"/>
    <x v="2"/>
    <s v="OFF-AR-10000246"/>
    <x v="1"/>
    <x v="6"/>
    <s v="Newell 318"/>
    <x v="21"/>
    <n v="7"/>
    <x v="0"/>
    <x v="21"/>
    <x v="2"/>
    <x v="0"/>
  </r>
  <r>
    <n v="23"/>
    <s v="CA-2018-137330"/>
    <x v="10"/>
    <d v="2018-12-13T00:00:00"/>
    <s v="Standard Class"/>
    <x v="10"/>
    <x v="10"/>
    <x v="1"/>
    <x v="0"/>
    <s v="Fremont"/>
    <x v="8"/>
    <n v="68025"/>
    <x v="2"/>
    <s v="OFF-AP-10001492"/>
    <x v="1"/>
    <x v="9"/>
    <s v="Acco Six-Outlet Power Strip, 4' Cord Length"/>
    <x v="22"/>
    <n v="7"/>
    <x v="0"/>
    <x v="22"/>
    <x v="2"/>
    <x v="0"/>
  </r>
  <r>
    <n v="24"/>
    <s v="US-2019-156909"/>
    <x v="11"/>
    <d v="2019-07-18T00:00:00"/>
    <s v="Second Class"/>
    <x v="11"/>
    <x v="11"/>
    <x v="0"/>
    <x v="0"/>
    <s v="Philadelphia"/>
    <x v="9"/>
    <n v="19140"/>
    <x v="3"/>
    <s v="FUR-CH-10002774"/>
    <x v="0"/>
    <x v="1"/>
    <s v="Global Deluxe Stacking Chair, Gray"/>
    <x v="23"/>
    <n v="2"/>
    <x v="4"/>
    <x v="23"/>
    <x v="3"/>
    <x v="0"/>
  </r>
  <r>
    <n v="25"/>
    <s v="CA-2017-106320"/>
    <x v="12"/>
    <d v="2017-09-30T00:00:00"/>
    <s v="Standard Class"/>
    <x v="12"/>
    <x v="12"/>
    <x v="0"/>
    <x v="0"/>
    <s v="Orem"/>
    <x v="7"/>
    <n v="84057"/>
    <x v="1"/>
    <s v="FUR-TA-10000577"/>
    <x v="0"/>
    <x v="3"/>
    <s v="Bretford CR4500 Series Slim Rectangular Table"/>
    <x v="24"/>
    <n v="3"/>
    <x v="0"/>
    <x v="24"/>
    <x v="1"/>
    <x v="0"/>
  </r>
  <r>
    <n v="26"/>
    <s v="CA-2018-121755"/>
    <x v="13"/>
    <d v="2018-01-20T00:00:00"/>
    <s v="Second Class"/>
    <x v="13"/>
    <x v="13"/>
    <x v="0"/>
    <x v="0"/>
    <s v="Los Angeles"/>
    <x v="1"/>
    <n v="90049"/>
    <x v="1"/>
    <s v="OFF-BI-10001634"/>
    <x v="1"/>
    <x v="8"/>
    <s v="Wilson Jones Active Use Binders"/>
    <x v="25"/>
    <n v="2"/>
    <x v="2"/>
    <x v="25"/>
    <x v="1"/>
    <x v="0"/>
  </r>
  <r>
    <n v="27"/>
    <s v="CA-2018-121755"/>
    <x v="13"/>
    <d v="2018-01-20T00:00:00"/>
    <s v="Second Class"/>
    <x v="13"/>
    <x v="13"/>
    <x v="0"/>
    <x v="0"/>
    <s v="Los Angeles"/>
    <x v="1"/>
    <n v="90049"/>
    <x v="1"/>
    <s v="TEC-AC-10003027"/>
    <x v="2"/>
    <x v="11"/>
    <s v="Imation 8GB Mini TravelDrive USB 2.0 Flash Drive"/>
    <x v="26"/>
    <n v="3"/>
    <x v="0"/>
    <x v="26"/>
    <x v="1"/>
    <x v="0"/>
  </r>
  <r>
    <n v="28"/>
    <s v="US-2017-150630"/>
    <x v="14"/>
    <d v="2017-09-21T00:00:00"/>
    <s v="Standard Class"/>
    <x v="14"/>
    <x v="14"/>
    <x v="0"/>
    <x v="0"/>
    <s v="Philadelphia"/>
    <x v="9"/>
    <n v="19140"/>
    <x v="3"/>
    <s v="FUR-BO-10004834"/>
    <x v="0"/>
    <x v="0"/>
    <s v="Riverside Palais Royal Lawyers Bookcase, Royale Cherry Finish"/>
    <x v="27"/>
    <n v="7"/>
    <x v="5"/>
    <x v="27"/>
    <x v="3"/>
    <x v="0"/>
  </r>
  <r>
    <n v="29"/>
    <s v="US-2017-150630"/>
    <x v="14"/>
    <d v="2017-09-21T00:00:00"/>
    <s v="Standard Class"/>
    <x v="14"/>
    <x v="14"/>
    <x v="0"/>
    <x v="0"/>
    <s v="Philadelphia"/>
    <x v="9"/>
    <n v="19140"/>
    <x v="3"/>
    <s v="OFF-BI-10000474"/>
    <x v="1"/>
    <x v="8"/>
    <s v="Avery Recycled Flexi-View Covers for Binding Systems"/>
    <x v="28"/>
    <n v="2"/>
    <x v="6"/>
    <x v="28"/>
    <x v="3"/>
    <x v="0"/>
  </r>
  <r>
    <n v="30"/>
    <s v="US-2017-150630"/>
    <x v="14"/>
    <d v="2017-09-21T00:00:00"/>
    <s v="Standard Class"/>
    <x v="14"/>
    <x v="14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x v="2"/>
    <x v="29"/>
    <x v="3"/>
    <x v="0"/>
  </r>
  <r>
    <n v="31"/>
    <s v="US-2017-150630"/>
    <x v="14"/>
    <d v="2017-09-21T00:00:00"/>
    <s v="Standard Class"/>
    <x v="14"/>
    <x v="14"/>
    <x v="0"/>
    <x v="0"/>
    <s v="Philadelphia"/>
    <x v="9"/>
    <n v="19140"/>
    <x v="3"/>
    <s v="OFF-EN-10001509"/>
    <x v="1"/>
    <x v="12"/>
    <s v="Poly String Tie Envelopes"/>
    <x v="30"/>
    <n v="2"/>
    <x v="2"/>
    <x v="30"/>
    <x v="3"/>
    <x v="0"/>
  </r>
  <r>
    <n v="32"/>
    <s v="US-2017-150630"/>
    <x v="14"/>
    <d v="2017-09-21T00:00:00"/>
    <s v="Standard Class"/>
    <x v="14"/>
    <x v="14"/>
    <x v="0"/>
    <x v="0"/>
    <s v="Philadelphia"/>
    <x v="9"/>
    <n v="19140"/>
    <x v="3"/>
    <s v="OFF-AR-10004042"/>
    <x v="1"/>
    <x v="6"/>
    <s v="BOSTON Model 1800 Electric Pencil Sharpeners, Putty/Woodgrain"/>
    <x v="31"/>
    <n v="6"/>
    <x v="2"/>
    <x v="31"/>
    <x v="3"/>
    <x v="0"/>
  </r>
  <r>
    <n v="33"/>
    <s v="US-2017-150630"/>
    <x v="14"/>
    <d v="2017-09-21T00:00:00"/>
    <s v="Standard Class"/>
    <x v="14"/>
    <x v="14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x v="6"/>
    <x v="32"/>
    <x v="3"/>
    <x v="0"/>
  </r>
  <r>
    <n v="34"/>
    <s v="US-2017-150630"/>
    <x v="14"/>
    <d v="2017-09-21T00:00:00"/>
    <s v="Standard Class"/>
    <x v="14"/>
    <x v="14"/>
    <x v="0"/>
    <x v="0"/>
    <s v="Philadelphia"/>
    <x v="9"/>
    <n v="19140"/>
    <x v="3"/>
    <s v="OFF-AR-10001683"/>
    <x v="1"/>
    <x v="6"/>
    <s v="Lumber Crayons"/>
    <x v="33"/>
    <n v="2"/>
    <x v="2"/>
    <x v="33"/>
    <x v="3"/>
    <x v="0"/>
  </r>
  <r>
    <n v="35"/>
    <s v="CA-2019-107727"/>
    <x v="15"/>
    <d v="2019-10-23T00:00:00"/>
    <s v="Second Class"/>
    <x v="15"/>
    <x v="15"/>
    <x v="2"/>
    <x v="0"/>
    <s v="Houston"/>
    <x v="5"/>
    <n v="77095"/>
    <x v="2"/>
    <s v="OFF-PA-10000249"/>
    <x v="1"/>
    <x v="10"/>
    <s v="Easy-staple paper"/>
    <x v="34"/>
    <n v="3"/>
    <x v="2"/>
    <x v="34"/>
    <x v="2"/>
    <x v="0"/>
  </r>
  <r>
    <n v="36"/>
    <s v="CA-2018-117590"/>
    <x v="16"/>
    <d v="2018-12-10T00:00:00"/>
    <s v="First Class"/>
    <x v="16"/>
    <x v="16"/>
    <x v="1"/>
    <x v="0"/>
    <s v="Richardson"/>
    <x v="5"/>
    <n v="75080"/>
    <x v="2"/>
    <s v="TEC-PH-10004977"/>
    <x v="2"/>
    <x v="7"/>
    <s v="GE 30524EE4"/>
    <x v="35"/>
    <n v="7"/>
    <x v="2"/>
    <x v="35"/>
    <x v="2"/>
    <x v="0"/>
  </r>
  <r>
    <n v="37"/>
    <s v="CA-2018-117590"/>
    <x v="16"/>
    <d v="2018-12-10T00:00:00"/>
    <s v="First Class"/>
    <x v="16"/>
    <x v="16"/>
    <x v="1"/>
    <x v="0"/>
    <s v="Richardson"/>
    <x v="5"/>
    <n v="75080"/>
    <x v="2"/>
    <s v="FUR-FU-10003664"/>
    <x v="0"/>
    <x v="5"/>
    <s v="Electrix Architect's Clamp-On Swing Arm Lamp, Black"/>
    <x v="36"/>
    <n v="5"/>
    <x v="7"/>
    <x v="36"/>
    <x v="2"/>
    <x v="0"/>
  </r>
  <r>
    <n v="38"/>
    <s v="CA-2017-117415"/>
    <x v="17"/>
    <d v="2017-12-31T00:00:00"/>
    <s v="Standard Class"/>
    <x v="17"/>
    <x v="17"/>
    <x v="2"/>
    <x v="0"/>
    <s v="Houston"/>
    <x v="5"/>
    <n v="77041"/>
    <x v="2"/>
    <s v="OFF-EN-10002986"/>
    <x v="1"/>
    <x v="12"/>
    <s v="#10-4 1/8&quot; x 9 1/2&quot; Premium Diagonal Seam Envelopes"/>
    <x v="37"/>
    <n v="9"/>
    <x v="2"/>
    <x v="37"/>
    <x v="2"/>
    <x v="0"/>
  </r>
  <r>
    <n v="39"/>
    <s v="CA-2017-117415"/>
    <x v="17"/>
    <d v="2017-12-31T00:00:00"/>
    <s v="Standard Class"/>
    <x v="17"/>
    <x v="17"/>
    <x v="2"/>
    <x v="0"/>
    <s v="Houston"/>
    <x v="5"/>
    <n v="77041"/>
    <x v="2"/>
    <s v="FUR-BO-10002545"/>
    <x v="0"/>
    <x v="0"/>
    <s v="Atlantic Metals Mobile 3-Shelf Bookcases, Custom Colors"/>
    <x v="38"/>
    <n v="3"/>
    <x v="8"/>
    <x v="38"/>
    <x v="2"/>
    <x v="0"/>
  </r>
  <r>
    <n v="40"/>
    <s v="CA-2017-117415"/>
    <x v="17"/>
    <d v="2017-12-31T00:00:00"/>
    <s v="Standard Class"/>
    <x v="17"/>
    <x v="17"/>
    <x v="2"/>
    <x v="0"/>
    <s v="Houston"/>
    <x v="5"/>
    <n v="77041"/>
    <x v="2"/>
    <s v="FUR-CH-10004218"/>
    <x v="0"/>
    <x v="1"/>
    <s v="Global Fabric Manager's Chair, Dark Gray"/>
    <x v="39"/>
    <n v="3"/>
    <x v="4"/>
    <x v="39"/>
    <x v="2"/>
    <x v="0"/>
  </r>
  <r>
    <n v="41"/>
    <s v="CA-2017-117415"/>
    <x v="17"/>
    <d v="2017-12-31T00:00:00"/>
    <s v="Standard Class"/>
    <x v="17"/>
    <x v="17"/>
    <x v="2"/>
    <x v="0"/>
    <s v="Houston"/>
    <x v="5"/>
    <n v="77041"/>
    <x v="2"/>
    <s v="TEC-PH-10000486"/>
    <x v="2"/>
    <x v="7"/>
    <s v="Plantronics HL10 Handset Lifter"/>
    <x v="40"/>
    <n v="4"/>
    <x v="2"/>
    <x v="40"/>
    <x v="2"/>
    <x v="0"/>
  </r>
  <r>
    <n v="42"/>
    <s v="CA-2019-120999"/>
    <x v="18"/>
    <d v="2019-09-15T00:00:00"/>
    <s v="Standard Class"/>
    <x v="18"/>
    <x v="18"/>
    <x v="1"/>
    <x v="0"/>
    <s v="Naperville"/>
    <x v="10"/>
    <n v="60540"/>
    <x v="2"/>
    <s v="TEC-PH-10004093"/>
    <x v="2"/>
    <x v="7"/>
    <s v="Panasonic Kx-TS550"/>
    <x v="41"/>
    <n v="4"/>
    <x v="2"/>
    <x v="41"/>
    <x v="2"/>
    <x v="0"/>
  </r>
  <r>
    <n v="43"/>
    <s v="CA-2018-101343"/>
    <x v="19"/>
    <d v="2018-07-22T00:00:00"/>
    <s v="Standard Class"/>
    <x v="19"/>
    <x v="19"/>
    <x v="1"/>
    <x v="0"/>
    <s v="Los Angeles"/>
    <x v="1"/>
    <n v="90049"/>
    <x v="1"/>
    <s v="OFF-ST-10003479"/>
    <x v="1"/>
    <x v="4"/>
    <s v="Eldon Base for stackable storage shelf, platinum"/>
    <x v="42"/>
    <n v="2"/>
    <x v="0"/>
    <x v="42"/>
    <x v="1"/>
    <x v="0"/>
  </r>
  <r>
    <n v="44"/>
    <s v="CA-2019-139619"/>
    <x v="20"/>
    <d v="2019-09-23T00:00:00"/>
    <s v="Standard Class"/>
    <x v="20"/>
    <x v="20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x v="2"/>
    <x v="43"/>
    <x v="0"/>
    <x v="0"/>
  </r>
  <r>
    <n v="45"/>
    <s v="CA-2018-118255"/>
    <x v="21"/>
    <d v="2018-03-13T00:00:00"/>
    <s v="First Class"/>
    <x v="21"/>
    <x v="21"/>
    <x v="1"/>
    <x v="0"/>
    <s v="Eagan"/>
    <x v="11"/>
    <n v="55122"/>
    <x v="2"/>
    <s v="TEC-AC-10000171"/>
    <x v="2"/>
    <x v="11"/>
    <s v="Verbatim 25 GB 6x Blu-ray Single Layer Recordable Disc, 25/Pack"/>
    <x v="44"/>
    <n v="2"/>
    <x v="0"/>
    <x v="44"/>
    <x v="2"/>
    <x v="0"/>
  </r>
  <r>
    <n v="46"/>
    <s v="CA-2018-118255"/>
    <x v="21"/>
    <d v="2018-03-13T00:00:00"/>
    <s v="First Class"/>
    <x v="21"/>
    <x v="21"/>
    <x v="1"/>
    <x v="0"/>
    <s v="Eagan"/>
    <x v="11"/>
    <n v="55122"/>
    <x v="2"/>
    <s v="OFF-BI-10003291"/>
    <x v="1"/>
    <x v="8"/>
    <s v="Wilson Jones Leather-Like Binders with DublLock Round Rings"/>
    <x v="45"/>
    <n v="2"/>
    <x v="0"/>
    <x v="45"/>
    <x v="2"/>
    <x v="0"/>
  </r>
  <r>
    <n v="47"/>
    <s v="CA-2016-146703"/>
    <x v="22"/>
    <d v="2016-10-25T00:00:00"/>
    <s v="Second Class"/>
    <x v="22"/>
    <x v="22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x v="0"/>
    <x v="46"/>
    <x v="2"/>
    <x v="0"/>
  </r>
  <r>
    <n v="48"/>
    <s v="CA-2018-169194"/>
    <x v="23"/>
    <d v="2018-06-25T00:00:00"/>
    <s v="Standard Class"/>
    <x v="23"/>
    <x v="23"/>
    <x v="0"/>
    <x v="0"/>
    <s v="Dover"/>
    <x v="13"/>
    <n v="19901"/>
    <x v="3"/>
    <s v="TEC-AC-10002167"/>
    <x v="2"/>
    <x v="11"/>
    <s v="Imation 8gb Micro Traveldrive Usb 2.0 Flash Drive"/>
    <x v="47"/>
    <n v="3"/>
    <x v="0"/>
    <x v="47"/>
    <x v="3"/>
    <x v="0"/>
  </r>
  <r>
    <n v="49"/>
    <s v="CA-2018-169194"/>
    <x v="23"/>
    <d v="2018-06-25T00:00:00"/>
    <s v="Standard Class"/>
    <x v="23"/>
    <x v="23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x v="0"/>
    <x v="48"/>
    <x v="3"/>
    <x v="0"/>
  </r>
  <r>
    <n v="50"/>
    <s v="CA-2017-115742"/>
    <x v="24"/>
    <d v="2017-04-22T00:00:00"/>
    <s v="Standard Class"/>
    <x v="24"/>
    <x v="24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x v="0"/>
    <x v="49"/>
    <x v="2"/>
    <x v="0"/>
  </r>
  <r>
    <n v="51"/>
    <s v="CA-2017-115742"/>
    <x v="24"/>
    <d v="2017-04-22T00:00:00"/>
    <s v="Standard Class"/>
    <x v="24"/>
    <x v="24"/>
    <x v="0"/>
    <x v="0"/>
    <s v="New Albany"/>
    <x v="14"/>
    <n v="47150"/>
    <x v="2"/>
    <s v="OFF-LA-10002762"/>
    <x v="1"/>
    <x v="2"/>
    <s v="Avery 485"/>
    <x v="50"/>
    <n v="6"/>
    <x v="0"/>
    <x v="50"/>
    <x v="2"/>
    <x v="0"/>
  </r>
  <r>
    <n v="52"/>
    <s v="CA-2017-115742"/>
    <x v="24"/>
    <d v="2017-04-22T00:00:00"/>
    <s v="Standard Class"/>
    <x v="24"/>
    <x v="24"/>
    <x v="0"/>
    <x v="0"/>
    <s v="New Albany"/>
    <x v="14"/>
    <n v="47150"/>
    <x v="2"/>
    <s v="FUR-FU-10001706"/>
    <x v="0"/>
    <x v="5"/>
    <s v="Longer-Life Soft White Bulbs"/>
    <x v="51"/>
    <n v="2"/>
    <x v="0"/>
    <x v="51"/>
    <x v="2"/>
    <x v="0"/>
  </r>
  <r>
    <n v="53"/>
    <s v="CA-2017-115742"/>
    <x v="24"/>
    <d v="2017-04-22T00:00:00"/>
    <s v="Standard Class"/>
    <x v="24"/>
    <x v="24"/>
    <x v="0"/>
    <x v="0"/>
    <s v="New Albany"/>
    <x v="14"/>
    <n v="47150"/>
    <x v="2"/>
    <s v="FUR-CH-10003061"/>
    <x v="0"/>
    <x v="1"/>
    <s v="Global Leather Task Chair, Black"/>
    <x v="52"/>
    <n v="1"/>
    <x v="0"/>
    <x v="52"/>
    <x v="2"/>
    <x v="0"/>
  </r>
  <r>
    <n v="54"/>
    <s v="CA-2018-105816"/>
    <x v="25"/>
    <d v="2018-12-17T00:00:00"/>
    <s v="Standard Class"/>
    <x v="25"/>
    <x v="25"/>
    <x v="1"/>
    <x v="0"/>
    <s v="New York City"/>
    <x v="15"/>
    <n v="10024"/>
    <x v="3"/>
    <s v="OFF-FA-10000304"/>
    <x v="1"/>
    <x v="13"/>
    <s v="Advantus Push Pins"/>
    <x v="53"/>
    <n v="7"/>
    <x v="0"/>
    <x v="53"/>
    <x v="3"/>
    <x v="0"/>
  </r>
  <r>
    <n v="55"/>
    <s v="CA-2018-105816"/>
    <x v="25"/>
    <d v="2018-12-17T00:00:00"/>
    <s v="Standard Class"/>
    <x v="25"/>
    <x v="25"/>
    <x v="1"/>
    <x v="0"/>
    <s v="New York City"/>
    <x v="15"/>
    <n v="10024"/>
    <x v="3"/>
    <s v="TEC-PH-10002447"/>
    <x v="2"/>
    <x v="7"/>
    <s v="AT&amp;T CL83451 4-Handset Telephone"/>
    <x v="54"/>
    <n v="5"/>
    <x v="0"/>
    <x v="54"/>
    <x v="3"/>
    <x v="0"/>
  </r>
  <r>
    <n v="56"/>
    <s v="CA-2018-111682"/>
    <x v="26"/>
    <d v="2018-06-18T00:00:00"/>
    <s v="First Class"/>
    <x v="26"/>
    <x v="26"/>
    <x v="0"/>
    <x v="0"/>
    <s v="Troy"/>
    <x v="15"/>
    <n v="12180"/>
    <x v="3"/>
    <s v="OFF-ST-10000604"/>
    <x v="1"/>
    <x v="4"/>
    <s v="Home/Office Personal File Carts"/>
    <x v="55"/>
    <n v="6"/>
    <x v="0"/>
    <x v="55"/>
    <x v="3"/>
    <x v="1"/>
  </r>
  <r>
    <n v="57"/>
    <s v="CA-2018-111682"/>
    <x v="26"/>
    <d v="2018-06-18T00:00:00"/>
    <s v="First Class"/>
    <x v="26"/>
    <x v="26"/>
    <x v="0"/>
    <x v="0"/>
    <s v="Troy"/>
    <x v="15"/>
    <n v="12180"/>
    <x v="3"/>
    <s v="OFF-PA-10001569"/>
    <x v="1"/>
    <x v="10"/>
    <s v="Xerox 232"/>
    <x v="56"/>
    <n v="5"/>
    <x v="0"/>
    <x v="56"/>
    <x v="3"/>
    <x v="1"/>
  </r>
  <r>
    <n v="58"/>
    <s v="CA-2018-111682"/>
    <x v="26"/>
    <d v="2018-06-18T00:00:00"/>
    <s v="First Class"/>
    <x v="26"/>
    <x v="26"/>
    <x v="0"/>
    <x v="0"/>
    <s v="Troy"/>
    <x v="15"/>
    <n v="12180"/>
    <x v="3"/>
    <s v="FUR-CH-10003968"/>
    <x v="0"/>
    <x v="1"/>
    <s v="Novimex Turbo Task Chair"/>
    <x v="57"/>
    <n v="5"/>
    <x v="9"/>
    <x v="57"/>
    <x v="3"/>
    <x v="1"/>
  </r>
  <r>
    <n v="59"/>
    <s v="CA-2018-111682"/>
    <x v="26"/>
    <d v="2018-06-18T00:00:00"/>
    <s v="First Class"/>
    <x v="26"/>
    <x v="26"/>
    <x v="0"/>
    <x v="0"/>
    <s v="Troy"/>
    <x v="15"/>
    <n v="12180"/>
    <x v="3"/>
    <s v="OFF-PA-10000587"/>
    <x v="1"/>
    <x v="10"/>
    <s v="Array Parchment Paper, Assorted Colors"/>
    <x v="58"/>
    <n v="2"/>
    <x v="0"/>
    <x v="58"/>
    <x v="3"/>
    <x v="1"/>
  </r>
  <r>
    <n v="60"/>
    <s v="CA-2018-111682"/>
    <x v="26"/>
    <d v="2018-06-18T00:00:00"/>
    <s v="First Class"/>
    <x v="26"/>
    <x v="26"/>
    <x v="0"/>
    <x v="0"/>
    <s v="Troy"/>
    <x v="15"/>
    <n v="12180"/>
    <x v="3"/>
    <s v="TEC-AC-10002167"/>
    <x v="2"/>
    <x v="11"/>
    <s v="Imation 8gb Micro Traveldrive Usb 2.0 Flash Drive"/>
    <x v="59"/>
    <n v="2"/>
    <x v="0"/>
    <x v="59"/>
    <x v="3"/>
    <x v="1"/>
  </r>
  <r>
    <n v="61"/>
    <s v="CA-2018-111682"/>
    <x v="26"/>
    <d v="2018-06-18T00:00:00"/>
    <s v="First Class"/>
    <x v="26"/>
    <x v="26"/>
    <x v="0"/>
    <x v="0"/>
    <s v="Troy"/>
    <x v="15"/>
    <n v="12180"/>
    <x v="3"/>
    <s v="OFF-BI-10001460"/>
    <x v="1"/>
    <x v="8"/>
    <s v="Plastic Binding Combs"/>
    <x v="60"/>
    <n v="4"/>
    <x v="2"/>
    <x v="60"/>
    <x v="3"/>
    <x v="1"/>
  </r>
  <r>
    <n v="62"/>
    <s v="CA-2018-111682"/>
    <x v="26"/>
    <d v="2018-06-18T00:00:00"/>
    <s v="First Class"/>
    <x v="26"/>
    <x v="26"/>
    <x v="0"/>
    <x v="0"/>
    <s v="Troy"/>
    <x v="15"/>
    <n v="12180"/>
    <x v="3"/>
    <s v="OFF-AR-10001868"/>
    <x v="1"/>
    <x v="6"/>
    <s v="Prang Dustless Chalk Sticks"/>
    <x v="61"/>
    <n v="1"/>
    <x v="0"/>
    <x v="61"/>
    <x v="3"/>
    <x v="1"/>
  </r>
  <r>
    <n v="63"/>
    <s v="CA-2017-135545"/>
    <x v="27"/>
    <d v="2017-11-30T00:00:00"/>
    <s v="Standard Class"/>
    <x v="27"/>
    <x v="27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x v="0"/>
    <x v="62"/>
    <x v="1"/>
    <x v="0"/>
  </r>
  <r>
    <n v="64"/>
    <s v="CA-2017-135545"/>
    <x v="27"/>
    <d v="2017-11-30T00:00:00"/>
    <s v="Standard Class"/>
    <x v="27"/>
    <x v="27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x v="2"/>
    <x v="63"/>
    <x v="1"/>
    <x v="0"/>
  </r>
  <r>
    <n v="65"/>
    <s v="CA-2017-135545"/>
    <x v="27"/>
    <d v="2017-11-30T00:00:00"/>
    <s v="Standard Class"/>
    <x v="27"/>
    <x v="27"/>
    <x v="0"/>
    <x v="0"/>
    <s v="Los Angeles"/>
    <x v="1"/>
    <n v="90004"/>
    <x v="1"/>
    <s v="OFF-PA-10003892"/>
    <x v="1"/>
    <x v="10"/>
    <s v="Xerox 1943"/>
    <x v="64"/>
    <n v="3"/>
    <x v="0"/>
    <x v="64"/>
    <x v="1"/>
    <x v="0"/>
  </r>
  <r>
    <n v="66"/>
    <s v="CA-2017-135545"/>
    <x v="27"/>
    <d v="2017-11-30T00:00:00"/>
    <s v="Standard Class"/>
    <x v="27"/>
    <x v="27"/>
    <x v="0"/>
    <x v="0"/>
    <s v="Los Angeles"/>
    <x v="1"/>
    <n v="90004"/>
    <x v="1"/>
    <s v="FUR-FU-10000397"/>
    <x v="0"/>
    <x v="5"/>
    <s v="Luxo Economy Swing Arm Lamp"/>
    <x v="65"/>
    <n v="4"/>
    <x v="0"/>
    <x v="65"/>
    <x v="1"/>
    <x v="0"/>
  </r>
  <r>
    <n v="67"/>
    <s v="US-2017-164175"/>
    <x v="28"/>
    <d v="2017-05-05T00:00:00"/>
    <s v="Standard Class"/>
    <x v="28"/>
    <x v="28"/>
    <x v="2"/>
    <x v="0"/>
    <s v="Chicago"/>
    <x v="10"/>
    <n v="60610"/>
    <x v="2"/>
    <s v="FUR-CH-10001146"/>
    <x v="0"/>
    <x v="1"/>
    <s v="Global Value Mid-Back Manager's Chair, Gray"/>
    <x v="66"/>
    <n v="5"/>
    <x v="4"/>
    <x v="66"/>
    <x v="2"/>
    <x v="0"/>
  </r>
  <r>
    <n v="68"/>
    <s v="CA-2016-106376"/>
    <x v="29"/>
    <d v="2016-12-10T00:00:00"/>
    <s v="Standard Class"/>
    <x v="29"/>
    <x v="29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x v="2"/>
    <x v="67"/>
    <x v="1"/>
    <x v="0"/>
  </r>
  <r>
    <n v="69"/>
    <s v="CA-2016-106376"/>
    <x v="29"/>
    <d v="2016-12-10T00:00:00"/>
    <s v="Standard Class"/>
    <x v="29"/>
    <x v="29"/>
    <x v="1"/>
    <x v="0"/>
    <s v="Gilbert"/>
    <x v="16"/>
    <n v="85234"/>
    <x v="1"/>
    <s v="TEC-PH-10002726"/>
    <x v="2"/>
    <x v="7"/>
    <s v="netTALK DUO VoIP Telephone Service"/>
    <x v="68"/>
    <n v="4"/>
    <x v="2"/>
    <x v="68"/>
    <x v="1"/>
    <x v="0"/>
  </r>
  <r>
    <n v="70"/>
    <s v="CA-2018-119823"/>
    <x v="30"/>
    <d v="2018-06-06T00:00:00"/>
    <s v="First Class"/>
    <x v="30"/>
    <x v="30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x v="0"/>
    <x v="69"/>
    <x v="0"/>
    <x v="0"/>
  </r>
  <r>
    <n v="71"/>
    <s v="CA-2018-106075"/>
    <x v="31"/>
    <d v="2018-09-23T00:00:00"/>
    <s v="Standard Class"/>
    <x v="31"/>
    <x v="31"/>
    <x v="0"/>
    <x v="0"/>
    <s v="New York City"/>
    <x v="15"/>
    <n v="10009"/>
    <x v="3"/>
    <s v="OFF-BI-10004654"/>
    <x v="1"/>
    <x v="8"/>
    <s v="Avery Binding System Hidden Tab Executive Style Index Sets"/>
    <x v="70"/>
    <n v="1"/>
    <x v="2"/>
    <x v="70"/>
    <x v="3"/>
    <x v="0"/>
  </r>
  <r>
    <n v="72"/>
    <s v="CA-2019-114440"/>
    <x v="32"/>
    <d v="2019-09-17T00:00:00"/>
    <s v="Second Class"/>
    <x v="14"/>
    <x v="14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x v="0"/>
    <x v="71"/>
    <x v="2"/>
    <x v="0"/>
  </r>
  <r>
    <n v="73"/>
    <s v="US-2017-134026"/>
    <x v="33"/>
    <d v="2017-05-02T00:00:00"/>
    <s v="Standard Class"/>
    <x v="32"/>
    <x v="32"/>
    <x v="0"/>
    <x v="0"/>
    <s v="Memphis"/>
    <x v="18"/>
    <n v="38109"/>
    <x v="0"/>
    <s v="FUR-CH-10000513"/>
    <x v="0"/>
    <x v="1"/>
    <s v="High-Back Leather Manager's Chair"/>
    <x v="72"/>
    <n v="8"/>
    <x v="2"/>
    <x v="72"/>
    <x v="0"/>
    <x v="0"/>
  </r>
  <r>
    <n v="74"/>
    <s v="US-2017-134026"/>
    <x v="33"/>
    <d v="2017-05-02T00:00:00"/>
    <s v="Standard Class"/>
    <x v="32"/>
    <x v="32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x v="2"/>
    <x v="73"/>
    <x v="0"/>
    <x v="0"/>
  </r>
  <r>
    <n v="75"/>
    <s v="US-2017-134026"/>
    <x v="33"/>
    <d v="2017-05-02T00:00:00"/>
    <s v="Standard Class"/>
    <x v="32"/>
    <x v="32"/>
    <x v="0"/>
    <x v="0"/>
    <s v="Memphis"/>
    <x v="18"/>
    <n v="38109"/>
    <x v="0"/>
    <s v="OFF-ST-10004123"/>
    <x v="1"/>
    <x v="4"/>
    <s v="Safco Industrial Wire Shelving System"/>
    <x v="74"/>
    <n v="1"/>
    <x v="2"/>
    <x v="74"/>
    <x v="0"/>
    <x v="0"/>
  </r>
  <r>
    <n v="76"/>
    <s v="US-2019-118038"/>
    <x v="34"/>
    <d v="2019-12-11T00:00:00"/>
    <s v="First Class"/>
    <x v="33"/>
    <x v="33"/>
    <x v="1"/>
    <x v="0"/>
    <s v="Houston"/>
    <x v="5"/>
    <n v="77041"/>
    <x v="2"/>
    <s v="OFF-BI-10004182"/>
    <x v="1"/>
    <x v="8"/>
    <s v="Economy Binders"/>
    <x v="75"/>
    <n v="3"/>
    <x v="3"/>
    <x v="75"/>
    <x v="2"/>
    <x v="0"/>
  </r>
  <r>
    <n v="77"/>
    <s v="US-2019-118038"/>
    <x v="34"/>
    <d v="2019-12-11T00:00:00"/>
    <s v="First Class"/>
    <x v="33"/>
    <x v="33"/>
    <x v="1"/>
    <x v="0"/>
    <s v="Houston"/>
    <x v="5"/>
    <n v="77041"/>
    <x v="2"/>
    <s v="FUR-FU-10000260"/>
    <x v="0"/>
    <x v="5"/>
    <s v="6&quot; Cubicle Wall Clock, Black"/>
    <x v="76"/>
    <n v="3"/>
    <x v="7"/>
    <x v="76"/>
    <x v="2"/>
    <x v="0"/>
  </r>
  <r>
    <n v="78"/>
    <s v="US-2019-118038"/>
    <x v="34"/>
    <d v="2019-12-11T00:00:00"/>
    <s v="First Class"/>
    <x v="33"/>
    <x v="33"/>
    <x v="1"/>
    <x v="0"/>
    <s v="Houston"/>
    <x v="5"/>
    <n v="77041"/>
    <x v="2"/>
    <s v="OFF-ST-10000615"/>
    <x v="1"/>
    <x v="4"/>
    <s v="SimpliFile Personal File, Black Granite, 15w x 6-15/16d x 11-1/4h"/>
    <x v="77"/>
    <n v="3"/>
    <x v="2"/>
    <x v="77"/>
    <x v="2"/>
    <x v="0"/>
  </r>
  <r>
    <n v="79"/>
    <s v="US-2016-147606"/>
    <x v="35"/>
    <d v="2016-12-01T00:00:00"/>
    <s v="Second Class"/>
    <x v="32"/>
    <x v="32"/>
    <x v="0"/>
    <x v="0"/>
    <s v="Houston"/>
    <x v="5"/>
    <n v="77070"/>
    <x v="2"/>
    <s v="FUR-FU-10003194"/>
    <x v="0"/>
    <x v="5"/>
    <s v="Eldon Expressions Desk Accessory, Wood Pencil Holder, Oak"/>
    <x v="78"/>
    <n v="5"/>
    <x v="7"/>
    <x v="78"/>
    <x v="2"/>
    <x v="0"/>
  </r>
  <r>
    <n v="80"/>
    <s v="CA-2018-127208"/>
    <x v="1"/>
    <d v="2018-06-15T00:00:00"/>
    <s v="First Class"/>
    <x v="34"/>
    <x v="34"/>
    <x v="1"/>
    <x v="0"/>
    <s v="Decatur"/>
    <x v="19"/>
    <n v="35601"/>
    <x v="0"/>
    <s v="OFF-AP-10002118"/>
    <x v="1"/>
    <x v="9"/>
    <s v="1.7 Cubic Foot Compact &quot;Cube&quot; Office Refrigerators"/>
    <x v="79"/>
    <n v="1"/>
    <x v="0"/>
    <x v="79"/>
    <x v="0"/>
    <x v="0"/>
  </r>
  <r>
    <n v="81"/>
    <s v="CA-2018-127208"/>
    <x v="1"/>
    <d v="2018-06-15T00:00:00"/>
    <s v="First Class"/>
    <x v="34"/>
    <x v="34"/>
    <x v="1"/>
    <x v="0"/>
    <s v="Decatur"/>
    <x v="19"/>
    <n v="35601"/>
    <x v="0"/>
    <s v="OFF-BI-10002309"/>
    <x v="1"/>
    <x v="8"/>
    <s v="Avery Heavy-Duty EZD  Binder With Locking Rings"/>
    <x v="80"/>
    <n v="3"/>
    <x v="0"/>
    <x v="80"/>
    <x v="0"/>
    <x v="0"/>
  </r>
  <r>
    <n v="82"/>
    <s v="CA-2016-139451"/>
    <x v="36"/>
    <d v="2016-10-16T00:00:00"/>
    <s v="Standard Class"/>
    <x v="35"/>
    <x v="35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x v="0"/>
    <x v="81"/>
    <x v="1"/>
    <x v="0"/>
  </r>
  <r>
    <n v="83"/>
    <s v="CA-2016-139451"/>
    <x v="36"/>
    <d v="2016-10-16T00:00:00"/>
    <s v="Standard Class"/>
    <x v="35"/>
    <x v="35"/>
    <x v="0"/>
    <x v="0"/>
    <s v="San Francisco"/>
    <x v="1"/>
    <n v="94122"/>
    <x v="1"/>
    <s v="OFF-ST-10002370"/>
    <x v="1"/>
    <x v="4"/>
    <s v="Sortfiler Multipurpose Personal File Organizer, Black"/>
    <x v="82"/>
    <n v="1"/>
    <x v="0"/>
    <x v="82"/>
    <x v="1"/>
    <x v="0"/>
  </r>
  <r>
    <n v="84"/>
    <s v="CA-2017-149734"/>
    <x v="37"/>
    <d v="2017-09-08T00:00:00"/>
    <s v="Standard Class"/>
    <x v="36"/>
    <x v="36"/>
    <x v="1"/>
    <x v="0"/>
    <s v="Durham"/>
    <x v="3"/>
    <n v="27707"/>
    <x v="0"/>
    <s v="OFF-EN-10000927"/>
    <x v="1"/>
    <x v="12"/>
    <s v="Jet-Pak Recycled Peel 'N' Seal Padded Mailers"/>
    <x v="83"/>
    <n v="7"/>
    <x v="2"/>
    <x v="83"/>
    <x v="0"/>
    <x v="0"/>
  </r>
  <r>
    <n v="85"/>
    <s v="US-2019-119662"/>
    <x v="38"/>
    <d v="2019-11-16T00:00:00"/>
    <s v="First Class"/>
    <x v="37"/>
    <x v="37"/>
    <x v="2"/>
    <x v="0"/>
    <s v="Chicago"/>
    <x v="10"/>
    <n v="60623"/>
    <x v="2"/>
    <s v="OFF-ST-10003656"/>
    <x v="1"/>
    <x v="4"/>
    <s v="Safco Industrial Wire Shelving"/>
    <x v="84"/>
    <n v="3"/>
    <x v="2"/>
    <x v="84"/>
    <x v="2"/>
    <x v="0"/>
  </r>
  <r>
    <n v="86"/>
    <s v="CA-2019-140088"/>
    <x v="39"/>
    <d v="2019-05-30T00:00:00"/>
    <s v="Second Class"/>
    <x v="22"/>
    <x v="22"/>
    <x v="0"/>
    <x v="0"/>
    <s v="Columbia"/>
    <x v="20"/>
    <n v="29203"/>
    <x v="0"/>
    <s v="FUR-CH-10000863"/>
    <x v="0"/>
    <x v="1"/>
    <s v="Novimex Swivel Fabric Task Chair"/>
    <x v="85"/>
    <n v="2"/>
    <x v="0"/>
    <x v="85"/>
    <x v="0"/>
    <x v="0"/>
  </r>
  <r>
    <n v="87"/>
    <s v="CA-2019-155558"/>
    <x v="40"/>
    <d v="2019-11-02T00:00:00"/>
    <s v="Standard Class"/>
    <x v="38"/>
    <x v="38"/>
    <x v="0"/>
    <x v="0"/>
    <s v="Rochester"/>
    <x v="11"/>
    <n v="55901"/>
    <x v="2"/>
    <s v="TEC-AC-10001998"/>
    <x v="2"/>
    <x v="11"/>
    <s v="Logitech LS21 Speaker System - PC Multimedia - 2.1-CH - Wired"/>
    <x v="86"/>
    <n v="1"/>
    <x v="0"/>
    <x v="86"/>
    <x v="2"/>
    <x v="0"/>
  </r>
  <r>
    <n v="88"/>
    <s v="CA-2019-155558"/>
    <x v="40"/>
    <d v="2019-11-02T00:00:00"/>
    <s v="Standard Class"/>
    <x v="38"/>
    <x v="38"/>
    <x v="0"/>
    <x v="0"/>
    <s v="Rochester"/>
    <x v="11"/>
    <n v="55901"/>
    <x v="2"/>
    <s v="OFF-LA-10000134"/>
    <x v="1"/>
    <x v="2"/>
    <s v="Avery 511"/>
    <x v="51"/>
    <n v="2"/>
    <x v="0"/>
    <x v="51"/>
    <x v="2"/>
    <x v="0"/>
  </r>
  <r>
    <n v="89"/>
    <s v="CA-2018-159695"/>
    <x v="41"/>
    <d v="2018-04-10T00:00:00"/>
    <s v="Second Class"/>
    <x v="39"/>
    <x v="39"/>
    <x v="2"/>
    <x v="0"/>
    <s v="Houston"/>
    <x v="5"/>
    <n v="77095"/>
    <x v="2"/>
    <s v="OFF-ST-10003442"/>
    <x v="1"/>
    <x v="4"/>
    <s v="Eldon Portable Mobile Manager"/>
    <x v="87"/>
    <n v="7"/>
    <x v="2"/>
    <x v="87"/>
    <x v="2"/>
    <x v="0"/>
  </r>
  <r>
    <n v="90"/>
    <s v="CA-2018-109806"/>
    <x v="42"/>
    <d v="2018-09-22T00:00:00"/>
    <s v="Standard Class"/>
    <x v="40"/>
    <x v="40"/>
    <x v="1"/>
    <x v="0"/>
    <s v="Los Angeles"/>
    <x v="1"/>
    <n v="90036"/>
    <x v="1"/>
    <s v="OFF-AR-10004930"/>
    <x v="1"/>
    <x v="6"/>
    <s v="Turquoise Lead Holder with Pocket Clip"/>
    <x v="88"/>
    <n v="3"/>
    <x v="0"/>
    <x v="88"/>
    <x v="1"/>
    <x v="1"/>
  </r>
  <r>
    <n v="91"/>
    <s v="CA-2018-109806"/>
    <x v="42"/>
    <d v="2018-09-22T00:00:00"/>
    <s v="Standard Class"/>
    <x v="40"/>
    <x v="40"/>
    <x v="1"/>
    <x v="0"/>
    <s v="Los Angeles"/>
    <x v="1"/>
    <n v="90036"/>
    <x v="1"/>
    <s v="TEC-PH-10004093"/>
    <x v="2"/>
    <x v="7"/>
    <s v="Panasonic Kx-TS550"/>
    <x v="89"/>
    <n v="2"/>
    <x v="2"/>
    <x v="89"/>
    <x v="1"/>
    <x v="1"/>
  </r>
  <r>
    <n v="92"/>
    <s v="CA-2018-109806"/>
    <x v="42"/>
    <d v="2018-09-22T00:00:00"/>
    <s v="Standard Class"/>
    <x v="40"/>
    <x v="40"/>
    <x v="1"/>
    <x v="0"/>
    <s v="Los Angeles"/>
    <x v="1"/>
    <n v="90036"/>
    <x v="1"/>
    <s v="OFF-PA-10000304"/>
    <x v="1"/>
    <x v="10"/>
    <s v="Xerox 1995"/>
    <x v="90"/>
    <n v="1"/>
    <x v="0"/>
    <x v="90"/>
    <x v="1"/>
    <x v="1"/>
  </r>
  <r>
    <n v="93"/>
    <s v="CA-2017-149587"/>
    <x v="43"/>
    <d v="2017-02-05T00:00:00"/>
    <s v="Second Class"/>
    <x v="41"/>
    <x v="41"/>
    <x v="0"/>
    <x v="0"/>
    <s v="Minneapolis"/>
    <x v="11"/>
    <n v="55407"/>
    <x v="2"/>
    <s v="OFF-PA-10003177"/>
    <x v="1"/>
    <x v="10"/>
    <s v="Xerox 1999"/>
    <x v="91"/>
    <n v="2"/>
    <x v="0"/>
    <x v="91"/>
    <x v="2"/>
    <x v="0"/>
  </r>
  <r>
    <n v="94"/>
    <s v="CA-2017-149587"/>
    <x v="43"/>
    <d v="2017-02-05T00:00:00"/>
    <s v="Second Class"/>
    <x v="41"/>
    <x v="41"/>
    <x v="0"/>
    <x v="0"/>
    <s v="Minneapolis"/>
    <x v="11"/>
    <n v="55407"/>
    <x v="2"/>
    <s v="FUR-FU-10003799"/>
    <x v="0"/>
    <x v="5"/>
    <s v="Seth Thomas 13 1/2&quot; Wall Clock"/>
    <x v="92"/>
    <n v="3"/>
    <x v="0"/>
    <x v="92"/>
    <x v="2"/>
    <x v="0"/>
  </r>
  <r>
    <n v="95"/>
    <s v="CA-2017-149587"/>
    <x v="43"/>
    <d v="2017-02-05T00:00:00"/>
    <s v="Second Class"/>
    <x v="41"/>
    <x v="41"/>
    <x v="0"/>
    <x v="0"/>
    <s v="Minneapolis"/>
    <x v="11"/>
    <n v="55407"/>
    <x v="2"/>
    <s v="OFF-BI-10002852"/>
    <x v="1"/>
    <x v="8"/>
    <s v="Ibico Standard Transparent Covers"/>
    <x v="93"/>
    <n v="2"/>
    <x v="0"/>
    <x v="93"/>
    <x v="2"/>
    <x v="0"/>
  </r>
  <r>
    <n v="96"/>
    <s v="US-2019-109484"/>
    <x v="44"/>
    <d v="2019-11-12T00:00:00"/>
    <s v="Standard Class"/>
    <x v="42"/>
    <x v="42"/>
    <x v="2"/>
    <x v="0"/>
    <s v="Portland"/>
    <x v="21"/>
    <n v="97206"/>
    <x v="1"/>
    <s v="OFF-BI-10004738"/>
    <x v="1"/>
    <x v="8"/>
    <s v="Flexible Leather- Look Classic Collection Ring Binder"/>
    <x v="94"/>
    <n v="1"/>
    <x v="6"/>
    <x v="94"/>
    <x v="1"/>
    <x v="0"/>
  </r>
  <r>
    <n v="97"/>
    <s v="CA-2019-161018"/>
    <x v="45"/>
    <d v="2019-11-11T00:00:00"/>
    <s v="Second Class"/>
    <x v="43"/>
    <x v="43"/>
    <x v="2"/>
    <x v="0"/>
    <s v="New York City"/>
    <x v="15"/>
    <n v="10009"/>
    <x v="3"/>
    <s v="FUR-FU-10000629"/>
    <x v="0"/>
    <x v="5"/>
    <s v="9-3/4 Diameter Round Wall Clock"/>
    <x v="95"/>
    <n v="7"/>
    <x v="0"/>
    <x v="95"/>
    <x v="3"/>
    <x v="0"/>
  </r>
  <r>
    <n v="98"/>
    <s v="CA-2019-157833"/>
    <x v="46"/>
    <d v="2019-06-20T00:00:00"/>
    <s v="First Class"/>
    <x v="44"/>
    <x v="44"/>
    <x v="0"/>
    <x v="0"/>
    <s v="San Francisco"/>
    <x v="1"/>
    <n v="94122"/>
    <x v="1"/>
    <s v="OFF-BI-10001721"/>
    <x v="1"/>
    <x v="8"/>
    <s v="Trimflex Flexible Post Binders"/>
    <x v="96"/>
    <n v="3"/>
    <x v="2"/>
    <x v="96"/>
    <x v="1"/>
    <x v="0"/>
  </r>
  <r>
    <n v="99"/>
    <s v="CA-2018-149223"/>
    <x v="47"/>
    <d v="2018-09-11T00:00:00"/>
    <s v="Standard Class"/>
    <x v="45"/>
    <x v="45"/>
    <x v="1"/>
    <x v="0"/>
    <s v="Saint Paul"/>
    <x v="11"/>
    <n v="55106"/>
    <x v="2"/>
    <s v="OFF-AP-10000358"/>
    <x v="1"/>
    <x v="9"/>
    <s v="Fellowes Basic Home/Office Series Surge Protectors"/>
    <x v="42"/>
    <n v="6"/>
    <x v="0"/>
    <x v="97"/>
    <x v="2"/>
    <x v="0"/>
  </r>
  <r>
    <n v="100"/>
    <s v="CA-2018-158568"/>
    <x v="48"/>
    <d v="2018-09-02T00:00:00"/>
    <s v="Standard Class"/>
    <x v="46"/>
    <x v="46"/>
    <x v="2"/>
    <x v="0"/>
    <s v="Chicago"/>
    <x v="10"/>
    <n v="60610"/>
    <x v="2"/>
    <s v="OFF-PA-10003256"/>
    <x v="1"/>
    <x v="10"/>
    <s v="Avery Personal Creations Heavyweight Cards"/>
    <x v="97"/>
    <n v="7"/>
    <x v="2"/>
    <x v="98"/>
    <x v="2"/>
    <x v="0"/>
  </r>
  <r>
    <n v="101"/>
    <s v="CA-2018-158568"/>
    <x v="48"/>
    <d v="2018-09-02T00:00:00"/>
    <s v="Standard Class"/>
    <x v="46"/>
    <x v="46"/>
    <x v="2"/>
    <x v="0"/>
    <s v="Chicago"/>
    <x v="10"/>
    <n v="60610"/>
    <x v="2"/>
    <s v="TEC-AC-10001767"/>
    <x v="2"/>
    <x v="11"/>
    <s v="SanDisk Ultra 64 GB MicroSDHC Class 10 Memory Card"/>
    <x v="98"/>
    <n v="3"/>
    <x v="2"/>
    <x v="99"/>
    <x v="2"/>
    <x v="0"/>
  </r>
  <r>
    <n v="102"/>
    <s v="CA-2018-158568"/>
    <x v="48"/>
    <d v="2018-09-02T00:00:00"/>
    <s v="Standard Class"/>
    <x v="46"/>
    <x v="46"/>
    <x v="2"/>
    <x v="0"/>
    <s v="Chicago"/>
    <x v="10"/>
    <n v="60610"/>
    <x v="2"/>
    <s v="OFF-BI-10002609"/>
    <x v="1"/>
    <x v="8"/>
    <s v="Avery Hidden Tab Dividers for Binding Systems"/>
    <x v="99"/>
    <n v="3"/>
    <x v="3"/>
    <x v="100"/>
    <x v="2"/>
    <x v="0"/>
  </r>
  <r>
    <n v="103"/>
    <s v="CA-2018-129903"/>
    <x v="49"/>
    <d v="2018-12-04T00:00:00"/>
    <s v="Second Class"/>
    <x v="47"/>
    <x v="47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x v="0"/>
    <x v="101"/>
    <x v="2"/>
    <x v="0"/>
  </r>
  <r>
    <n v="104"/>
    <s v="US-2017-156867"/>
    <x v="50"/>
    <d v="2017-11-17T00:00:00"/>
    <s v="Standard Class"/>
    <x v="48"/>
    <x v="48"/>
    <x v="0"/>
    <x v="0"/>
    <s v="Aurora"/>
    <x v="22"/>
    <n v="80013"/>
    <x v="1"/>
    <s v="TEC-AC-10001552"/>
    <x v="2"/>
    <x v="11"/>
    <s v="Logitech K350 2.4Ghz Wireless Keyboard"/>
    <x v="101"/>
    <n v="6"/>
    <x v="2"/>
    <x v="102"/>
    <x v="1"/>
    <x v="0"/>
  </r>
  <r>
    <n v="105"/>
    <s v="US-2017-156867"/>
    <x v="50"/>
    <d v="2017-11-17T00:00:00"/>
    <s v="Standard Class"/>
    <x v="48"/>
    <x v="48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x v="2"/>
    <x v="103"/>
    <x v="1"/>
    <x v="0"/>
  </r>
  <r>
    <n v="106"/>
    <s v="US-2017-156867"/>
    <x v="50"/>
    <d v="2017-11-17T00:00:00"/>
    <s v="Standard Class"/>
    <x v="48"/>
    <x v="48"/>
    <x v="0"/>
    <x v="0"/>
    <s v="Aurora"/>
    <x v="22"/>
    <n v="80013"/>
    <x v="1"/>
    <s v="OFF-BI-10002794"/>
    <x v="1"/>
    <x v="8"/>
    <s v="Avery Trapezoid Ring Binder, 3&quot; Capacity, Black, 1040 sheets"/>
    <x v="103"/>
    <n v="3"/>
    <x v="6"/>
    <x v="104"/>
    <x v="1"/>
    <x v="0"/>
  </r>
  <r>
    <n v="107"/>
    <s v="CA-2019-119004"/>
    <x v="51"/>
    <d v="2019-11-28T00:00:00"/>
    <s v="Standard Class"/>
    <x v="49"/>
    <x v="49"/>
    <x v="0"/>
    <x v="0"/>
    <s v="Charlotte"/>
    <x v="3"/>
    <n v="28205"/>
    <x v="0"/>
    <s v="TEC-AC-10003499"/>
    <x v="2"/>
    <x v="11"/>
    <s v="Memorex Mini Travel Drive 8 GB USB 2.0 Flash Drive"/>
    <x v="104"/>
    <n v="8"/>
    <x v="2"/>
    <x v="105"/>
    <x v="0"/>
    <x v="0"/>
  </r>
  <r>
    <n v="108"/>
    <s v="CA-2019-119004"/>
    <x v="51"/>
    <d v="2019-11-28T00:00:00"/>
    <s v="Standard Class"/>
    <x v="49"/>
    <x v="49"/>
    <x v="0"/>
    <x v="0"/>
    <s v="Charlotte"/>
    <x v="3"/>
    <n v="28205"/>
    <x v="0"/>
    <s v="TEC-PH-10002844"/>
    <x v="2"/>
    <x v="7"/>
    <s v="Speck Products Candyshell Flip Case"/>
    <x v="105"/>
    <n v="1"/>
    <x v="2"/>
    <x v="106"/>
    <x v="0"/>
    <x v="0"/>
  </r>
  <r>
    <n v="109"/>
    <s v="CA-2019-119004"/>
    <x v="51"/>
    <d v="2019-11-28T00:00:00"/>
    <s v="Standard Class"/>
    <x v="49"/>
    <x v="49"/>
    <x v="0"/>
    <x v="0"/>
    <s v="Charlotte"/>
    <x v="3"/>
    <n v="28205"/>
    <x v="0"/>
    <s v="OFF-AR-10000390"/>
    <x v="1"/>
    <x v="6"/>
    <s v="Newell Chalk Holder"/>
    <x v="106"/>
    <n v="1"/>
    <x v="2"/>
    <x v="107"/>
    <x v="0"/>
    <x v="0"/>
  </r>
  <r>
    <n v="110"/>
    <s v="CA-2017-129476"/>
    <x v="52"/>
    <d v="2017-10-20T00:00:00"/>
    <s v="Standard Class"/>
    <x v="50"/>
    <x v="50"/>
    <x v="2"/>
    <x v="0"/>
    <s v="Orland Park"/>
    <x v="10"/>
    <n v="60462"/>
    <x v="2"/>
    <s v="TEC-AC-10000844"/>
    <x v="2"/>
    <x v="11"/>
    <s v="Logitech Gaming G510s - Keyboard"/>
    <x v="107"/>
    <n v="5"/>
    <x v="2"/>
    <x v="108"/>
    <x v="2"/>
    <x v="0"/>
  </r>
  <r>
    <n v="111"/>
    <s v="CA-2019-146780"/>
    <x v="53"/>
    <d v="2019-12-30T00:00:00"/>
    <s v="Standard Class"/>
    <x v="51"/>
    <x v="51"/>
    <x v="1"/>
    <x v="0"/>
    <s v="New York City"/>
    <x v="15"/>
    <n v="10035"/>
    <x v="3"/>
    <s v="FUR-FU-10001934"/>
    <x v="0"/>
    <x v="5"/>
    <s v="Magnifier Swing Arm Lamp"/>
    <x v="108"/>
    <n v="2"/>
    <x v="0"/>
    <x v="109"/>
    <x v="3"/>
    <x v="0"/>
  </r>
  <r>
    <n v="112"/>
    <s v="CA-2018-128867"/>
    <x v="54"/>
    <d v="2018-11-10T00:00:00"/>
    <s v="Standard Class"/>
    <x v="52"/>
    <x v="52"/>
    <x v="0"/>
    <x v="0"/>
    <s v="Urbandale"/>
    <x v="23"/>
    <n v="50322"/>
    <x v="2"/>
    <s v="OFF-AR-10000380"/>
    <x v="1"/>
    <x v="6"/>
    <s v="Hunt PowerHouse Electric Pencil Sharpener, Blue"/>
    <x v="109"/>
    <n v="2"/>
    <x v="0"/>
    <x v="110"/>
    <x v="2"/>
    <x v="0"/>
  </r>
  <r>
    <n v="113"/>
    <s v="CA-2018-128867"/>
    <x v="54"/>
    <d v="2018-11-10T00:00:00"/>
    <s v="Standard Class"/>
    <x v="52"/>
    <x v="52"/>
    <x v="0"/>
    <x v="0"/>
    <s v="Urbandale"/>
    <x v="23"/>
    <n v="50322"/>
    <x v="2"/>
    <s v="OFF-BI-10003981"/>
    <x v="1"/>
    <x v="8"/>
    <s v="Avery Durable Plastic 1&quot; Binders"/>
    <x v="77"/>
    <n v="6"/>
    <x v="0"/>
    <x v="111"/>
    <x v="2"/>
    <x v="0"/>
  </r>
  <r>
    <n v="114"/>
    <s v="CA-2016-115259"/>
    <x v="55"/>
    <d v="2016-08-27T00:00:00"/>
    <s v="Second Class"/>
    <x v="53"/>
    <x v="53"/>
    <x v="0"/>
    <x v="0"/>
    <s v="Columbus"/>
    <x v="24"/>
    <n v="43229"/>
    <x v="3"/>
    <s v="OFF-FA-10000621"/>
    <x v="1"/>
    <x v="13"/>
    <s v="OIC Colored Binder Clips, Assorted Sizes"/>
    <x v="110"/>
    <n v="14"/>
    <x v="2"/>
    <x v="112"/>
    <x v="3"/>
    <x v="0"/>
  </r>
  <r>
    <n v="115"/>
    <s v="CA-2016-115259"/>
    <x v="55"/>
    <d v="2016-08-27T00:00:00"/>
    <s v="Second Class"/>
    <x v="53"/>
    <x v="53"/>
    <x v="0"/>
    <x v="0"/>
    <s v="Columbus"/>
    <x v="24"/>
    <n v="43229"/>
    <x v="3"/>
    <s v="OFF-EN-10002600"/>
    <x v="1"/>
    <x v="12"/>
    <s v="Redi-Strip #10 Envelopes, 4 1/8 x 9 1/2"/>
    <x v="111"/>
    <n v="2"/>
    <x v="2"/>
    <x v="113"/>
    <x v="3"/>
    <x v="0"/>
  </r>
  <r>
    <n v="116"/>
    <s v="CA-2016-115259"/>
    <x v="55"/>
    <d v="2016-08-27T00:00:00"/>
    <s v="Second Class"/>
    <x v="53"/>
    <x v="53"/>
    <x v="0"/>
    <x v="0"/>
    <s v="Columbus"/>
    <x v="24"/>
    <n v="43229"/>
    <x v="3"/>
    <s v="OFF-PA-10004965"/>
    <x v="1"/>
    <x v="10"/>
    <s v="Xerox 1921"/>
    <x v="112"/>
    <n v="3"/>
    <x v="2"/>
    <x v="114"/>
    <x v="3"/>
    <x v="0"/>
  </r>
  <r>
    <n v="117"/>
    <s v="CA-2016-115259"/>
    <x v="55"/>
    <d v="2016-08-27T00:00:00"/>
    <s v="Second Class"/>
    <x v="53"/>
    <x v="53"/>
    <x v="0"/>
    <x v="0"/>
    <s v="Columbus"/>
    <x v="24"/>
    <n v="43229"/>
    <x v="3"/>
    <s v="OFF-EN-10002504"/>
    <x v="1"/>
    <x v="12"/>
    <s v="Tyvek  Top-Opening Peel &amp; Seel Envelopes, Plain White"/>
    <x v="113"/>
    <n v="6"/>
    <x v="2"/>
    <x v="115"/>
    <x v="3"/>
    <x v="0"/>
  </r>
  <r>
    <n v="118"/>
    <s v="CA-2017-110457"/>
    <x v="56"/>
    <d v="2017-03-06T00:00:00"/>
    <s v="Standard Class"/>
    <x v="54"/>
    <x v="54"/>
    <x v="0"/>
    <x v="0"/>
    <s v="Seattle"/>
    <x v="4"/>
    <n v="98103"/>
    <x v="1"/>
    <s v="FUR-TA-10001768"/>
    <x v="0"/>
    <x v="3"/>
    <s v="Hon Racetrack Conference Tables"/>
    <x v="114"/>
    <n v="3"/>
    <x v="0"/>
    <x v="116"/>
    <x v="1"/>
    <x v="0"/>
  </r>
  <r>
    <n v="119"/>
    <s v="US-2017-136476"/>
    <x v="57"/>
    <d v="2017-04-10T00:00:00"/>
    <s v="Standard Class"/>
    <x v="55"/>
    <x v="55"/>
    <x v="1"/>
    <x v="0"/>
    <s v="Bristol"/>
    <x v="18"/>
    <n v="37620"/>
    <x v="0"/>
    <s v="OFF-BI-10003650"/>
    <x v="1"/>
    <x v="8"/>
    <s v="GBC DocuBind 300 Electric Binding Machine"/>
    <x v="115"/>
    <n v="1"/>
    <x v="6"/>
    <x v="117"/>
    <x v="0"/>
    <x v="0"/>
  </r>
  <r>
    <n v="120"/>
    <s v="CA-2018-103730"/>
    <x v="1"/>
    <d v="2018-06-15T00:00:00"/>
    <s v="First Class"/>
    <x v="56"/>
    <x v="56"/>
    <x v="0"/>
    <x v="0"/>
    <s v="Wilmington"/>
    <x v="13"/>
    <n v="19805"/>
    <x v="3"/>
    <s v="FUR-FU-10002157"/>
    <x v="0"/>
    <x v="5"/>
    <s v="Artistic Insta-Plaque"/>
    <x v="116"/>
    <n v="3"/>
    <x v="0"/>
    <x v="118"/>
    <x v="3"/>
    <x v="0"/>
  </r>
  <r>
    <n v="121"/>
    <s v="CA-2018-103730"/>
    <x v="1"/>
    <d v="2018-06-15T00:00:00"/>
    <s v="First Class"/>
    <x v="56"/>
    <x v="56"/>
    <x v="0"/>
    <x v="0"/>
    <s v="Wilmington"/>
    <x v="13"/>
    <n v="19805"/>
    <x v="3"/>
    <s v="OFF-BI-10003910"/>
    <x v="1"/>
    <x v="8"/>
    <s v="DXL Angle-View Binders with Locking Rings by Samsill"/>
    <x v="117"/>
    <n v="4"/>
    <x v="0"/>
    <x v="119"/>
    <x v="3"/>
    <x v="0"/>
  </r>
  <r>
    <n v="122"/>
    <s v="CA-2018-103730"/>
    <x v="1"/>
    <d v="2018-06-15T00:00:00"/>
    <s v="First Class"/>
    <x v="56"/>
    <x v="56"/>
    <x v="0"/>
    <x v="0"/>
    <s v="Wilmington"/>
    <x v="13"/>
    <n v="19805"/>
    <x v="3"/>
    <s v="OFF-ST-10000777"/>
    <x v="1"/>
    <x v="4"/>
    <s v="Companion Letter/Legal File, Black"/>
    <x v="118"/>
    <n v="6"/>
    <x v="0"/>
    <x v="120"/>
    <x v="3"/>
    <x v="0"/>
  </r>
  <r>
    <n v="123"/>
    <s v="CA-2018-103730"/>
    <x v="1"/>
    <d v="2018-06-15T00:00:00"/>
    <s v="First Class"/>
    <x v="56"/>
    <x v="56"/>
    <x v="0"/>
    <x v="0"/>
    <s v="Wilmington"/>
    <x v="13"/>
    <n v="19805"/>
    <x v="3"/>
    <s v="OFF-EN-10002500"/>
    <x v="1"/>
    <x v="12"/>
    <s v="Globe Weis Peel &amp; Seel First Class Envelopes"/>
    <x v="119"/>
    <n v="9"/>
    <x v="0"/>
    <x v="121"/>
    <x v="3"/>
    <x v="0"/>
  </r>
  <r>
    <n v="124"/>
    <s v="CA-2018-103730"/>
    <x v="1"/>
    <d v="2018-06-15T00:00:00"/>
    <s v="First Class"/>
    <x v="56"/>
    <x v="56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x v="0"/>
    <x v="122"/>
    <x v="3"/>
    <x v="0"/>
  </r>
  <r>
    <n v="125"/>
    <s v="US-2016-152030"/>
    <x v="58"/>
    <d v="2016-12-28T00:00:00"/>
    <s v="Second Class"/>
    <x v="57"/>
    <x v="57"/>
    <x v="2"/>
    <x v="0"/>
    <s v="Houston"/>
    <x v="5"/>
    <n v="77041"/>
    <x v="2"/>
    <s v="FUR-CH-10004063"/>
    <x v="0"/>
    <x v="1"/>
    <s v="Global Deluxe High-Back Manager's Chair"/>
    <x v="121"/>
    <n v="3"/>
    <x v="4"/>
    <x v="123"/>
    <x v="2"/>
    <x v="0"/>
  </r>
  <r>
    <n v="126"/>
    <s v="US-2016-134614"/>
    <x v="59"/>
    <d v="2016-09-25T00:00:00"/>
    <s v="Standard Class"/>
    <x v="58"/>
    <x v="58"/>
    <x v="0"/>
    <x v="0"/>
    <s v="Bloomington"/>
    <x v="10"/>
    <n v="61701"/>
    <x v="2"/>
    <s v="FUR-TA-10004534"/>
    <x v="0"/>
    <x v="3"/>
    <s v="Bevis 44 x 96 Conference Tables"/>
    <x v="122"/>
    <n v="6"/>
    <x v="5"/>
    <x v="124"/>
    <x v="2"/>
    <x v="0"/>
  </r>
  <r>
    <n v="127"/>
    <s v="US-2019-107272"/>
    <x v="60"/>
    <d v="2019-11-12T00:00:00"/>
    <s v="Standard Class"/>
    <x v="59"/>
    <x v="59"/>
    <x v="0"/>
    <x v="0"/>
    <s v="Phoenix"/>
    <x v="16"/>
    <n v="85023"/>
    <x v="1"/>
    <s v="OFF-BI-10003274"/>
    <x v="1"/>
    <x v="8"/>
    <s v="Avery Durable Slant Ring Binders, No Labels"/>
    <x v="123"/>
    <n v="2"/>
    <x v="6"/>
    <x v="125"/>
    <x v="1"/>
    <x v="0"/>
  </r>
  <r>
    <n v="128"/>
    <s v="US-2019-107272"/>
    <x v="60"/>
    <d v="2019-11-12T00:00:00"/>
    <s v="Standard Class"/>
    <x v="59"/>
    <x v="59"/>
    <x v="0"/>
    <x v="0"/>
    <s v="Phoenix"/>
    <x v="16"/>
    <n v="85023"/>
    <x v="1"/>
    <s v="OFF-ST-10002974"/>
    <x v="1"/>
    <x v="4"/>
    <s v="Trav-L-File Heavy-Duty Shuttle II, Black"/>
    <x v="124"/>
    <n v="7"/>
    <x v="2"/>
    <x v="126"/>
    <x v="1"/>
    <x v="0"/>
  </r>
  <r>
    <n v="129"/>
    <s v="US-2018-125969"/>
    <x v="61"/>
    <d v="2018-11-10T00:00:00"/>
    <s v="Second Class"/>
    <x v="60"/>
    <x v="60"/>
    <x v="2"/>
    <x v="0"/>
    <s v="Los Angeles"/>
    <x v="1"/>
    <n v="90004"/>
    <x v="1"/>
    <s v="FUR-CH-10001146"/>
    <x v="0"/>
    <x v="1"/>
    <s v="Global Task Chair, Black"/>
    <x v="125"/>
    <n v="2"/>
    <x v="2"/>
    <x v="127"/>
    <x v="1"/>
    <x v="0"/>
  </r>
  <r>
    <n v="130"/>
    <s v="US-2018-125969"/>
    <x v="61"/>
    <d v="2018-11-10T00:00:00"/>
    <s v="Second Class"/>
    <x v="60"/>
    <x v="60"/>
    <x v="2"/>
    <x v="0"/>
    <s v="Los Angeles"/>
    <x v="1"/>
    <n v="90004"/>
    <x v="1"/>
    <s v="FUR-FU-10003773"/>
    <x v="0"/>
    <x v="5"/>
    <s v="Eldon Cleatmat Plus Chair Mats for High Pile Carpets"/>
    <x v="126"/>
    <n v="3"/>
    <x v="0"/>
    <x v="128"/>
    <x v="1"/>
    <x v="0"/>
  </r>
  <r>
    <n v="131"/>
    <s v="US-2019-164147"/>
    <x v="62"/>
    <d v="2019-02-05T00:00:00"/>
    <s v="First Class"/>
    <x v="61"/>
    <x v="61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x v="10"/>
    <x v="129"/>
    <x v="3"/>
    <x v="0"/>
  </r>
  <r>
    <n v="132"/>
    <s v="US-2019-164147"/>
    <x v="62"/>
    <d v="2019-02-05T00:00:00"/>
    <s v="First Class"/>
    <x v="61"/>
    <x v="61"/>
    <x v="1"/>
    <x v="0"/>
    <s v="Columbus"/>
    <x v="24"/>
    <n v="43229"/>
    <x v="3"/>
    <s v="OFF-PA-10002377"/>
    <x v="1"/>
    <x v="10"/>
    <s v="Xerox 1916"/>
    <x v="128"/>
    <n v="2"/>
    <x v="2"/>
    <x v="130"/>
    <x v="3"/>
    <x v="0"/>
  </r>
  <r>
    <n v="133"/>
    <s v="US-2019-164147"/>
    <x v="62"/>
    <d v="2019-02-05T00:00:00"/>
    <s v="First Class"/>
    <x v="61"/>
    <x v="61"/>
    <x v="1"/>
    <x v="0"/>
    <s v="Columbus"/>
    <x v="24"/>
    <n v="43229"/>
    <x v="3"/>
    <s v="OFF-FA-10002780"/>
    <x v="1"/>
    <x v="13"/>
    <s v="Staples"/>
    <x v="129"/>
    <n v="9"/>
    <x v="2"/>
    <x v="131"/>
    <x v="3"/>
    <x v="0"/>
  </r>
  <r>
    <n v="134"/>
    <s v="CA-2018-145583"/>
    <x v="63"/>
    <d v="2018-10-19T00:00:00"/>
    <s v="Standard Class"/>
    <x v="62"/>
    <x v="62"/>
    <x v="0"/>
    <x v="0"/>
    <s v="Roseville"/>
    <x v="1"/>
    <n v="95661"/>
    <x v="1"/>
    <s v="OFF-PA-10001804"/>
    <x v="1"/>
    <x v="10"/>
    <s v="Xerox 195"/>
    <x v="130"/>
    <n v="3"/>
    <x v="0"/>
    <x v="132"/>
    <x v="1"/>
    <x v="1"/>
  </r>
  <r>
    <n v="135"/>
    <s v="CA-2018-145583"/>
    <x v="63"/>
    <d v="2018-10-19T00:00:00"/>
    <s v="Standard Class"/>
    <x v="62"/>
    <x v="62"/>
    <x v="0"/>
    <x v="0"/>
    <s v="Roseville"/>
    <x v="1"/>
    <n v="95661"/>
    <x v="1"/>
    <s v="OFF-PA-10001736"/>
    <x v="1"/>
    <x v="10"/>
    <s v="Xerox 1880"/>
    <x v="131"/>
    <n v="1"/>
    <x v="0"/>
    <x v="133"/>
    <x v="1"/>
    <x v="1"/>
  </r>
  <r>
    <n v="136"/>
    <s v="CA-2018-145583"/>
    <x v="63"/>
    <d v="2018-10-19T00:00:00"/>
    <s v="Standard Class"/>
    <x v="62"/>
    <x v="62"/>
    <x v="0"/>
    <x v="0"/>
    <s v="Roseville"/>
    <x v="1"/>
    <n v="95661"/>
    <x v="1"/>
    <s v="OFF-AR-10001149"/>
    <x v="1"/>
    <x v="6"/>
    <s v="Sanford Colorific Colored Pencils, 12/Box"/>
    <x v="132"/>
    <n v="4"/>
    <x v="0"/>
    <x v="134"/>
    <x v="1"/>
    <x v="1"/>
  </r>
  <r>
    <n v="137"/>
    <s v="CA-2018-145583"/>
    <x v="63"/>
    <d v="2018-10-19T00:00:00"/>
    <s v="Standard Class"/>
    <x v="62"/>
    <x v="62"/>
    <x v="0"/>
    <x v="0"/>
    <s v="Roseville"/>
    <x v="1"/>
    <n v="95661"/>
    <x v="1"/>
    <s v="OFF-FA-10002988"/>
    <x v="1"/>
    <x v="13"/>
    <s v="Ideal Clamps"/>
    <x v="133"/>
    <n v="2"/>
    <x v="0"/>
    <x v="135"/>
    <x v="1"/>
    <x v="1"/>
  </r>
  <r>
    <n v="138"/>
    <s v="CA-2018-145583"/>
    <x v="63"/>
    <d v="2018-10-19T00:00:00"/>
    <s v="Standard Class"/>
    <x v="62"/>
    <x v="62"/>
    <x v="0"/>
    <x v="0"/>
    <s v="Roseville"/>
    <x v="1"/>
    <n v="95661"/>
    <x v="1"/>
    <s v="OFF-BI-10004781"/>
    <x v="1"/>
    <x v="8"/>
    <s v="GBC Wire Binding Strips"/>
    <x v="134"/>
    <n v="3"/>
    <x v="2"/>
    <x v="136"/>
    <x v="1"/>
    <x v="1"/>
  </r>
  <r>
    <n v="139"/>
    <s v="CA-2018-145583"/>
    <x v="63"/>
    <d v="2018-10-19T00:00:00"/>
    <s v="Standard Class"/>
    <x v="62"/>
    <x v="62"/>
    <x v="0"/>
    <x v="0"/>
    <s v="Roseville"/>
    <x v="1"/>
    <n v="95661"/>
    <x v="1"/>
    <s v="OFF-SU-10001218"/>
    <x v="1"/>
    <x v="14"/>
    <s v="Fiskars Softgrip Scissors"/>
    <x v="135"/>
    <n v="6"/>
    <x v="0"/>
    <x v="137"/>
    <x v="1"/>
    <x v="1"/>
  </r>
  <r>
    <n v="140"/>
    <s v="CA-2018-145583"/>
    <x v="63"/>
    <d v="2018-10-19T00:00:00"/>
    <s v="Standard Class"/>
    <x v="62"/>
    <x v="62"/>
    <x v="0"/>
    <x v="0"/>
    <s v="Roseville"/>
    <x v="1"/>
    <n v="95661"/>
    <x v="1"/>
    <s v="FUR-FU-10001706"/>
    <x v="0"/>
    <x v="5"/>
    <s v="Longer-Life Soft White Bulbs"/>
    <x v="136"/>
    <n v="14"/>
    <x v="0"/>
    <x v="138"/>
    <x v="1"/>
    <x v="1"/>
  </r>
  <r>
    <n v="141"/>
    <s v="CA-2018-110366"/>
    <x v="64"/>
    <d v="2018-09-07T00:00:00"/>
    <s v="Second Class"/>
    <x v="63"/>
    <x v="63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x v="2"/>
    <x v="139"/>
    <x v="3"/>
    <x v="0"/>
  </r>
  <r>
    <n v="142"/>
    <s v="CA-2019-106180"/>
    <x v="65"/>
    <d v="2019-09-23T00:00:00"/>
    <s v="Standard Class"/>
    <x v="64"/>
    <x v="64"/>
    <x v="1"/>
    <x v="0"/>
    <s v="San Francisco"/>
    <x v="1"/>
    <n v="94122"/>
    <x v="1"/>
    <s v="OFF-AR-10000940"/>
    <x v="1"/>
    <x v="6"/>
    <s v="Newell 343"/>
    <x v="138"/>
    <n v="3"/>
    <x v="0"/>
    <x v="140"/>
    <x v="1"/>
    <x v="0"/>
  </r>
  <r>
    <n v="143"/>
    <s v="CA-2019-106180"/>
    <x v="65"/>
    <d v="2019-09-23T00:00:00"/>
    <s v="Standard Class"/>
    <x v="64"/>
    <x v="64"/>
    <x v="1"/>
    <x v="0"/>
    <s v="San Francisco"/>
    <x v="1"/>
    <n v="94122"/>
    <x v="1"/>
    <s v="OFF-EN-10004030"/>
    <x v="1"/>
    <x v="12"/>
    <s v="Convenience Packs of Business Envelopes"/>
    <x v="139"/>
    <n v="3"/>
    <x v="0"/>
    <x v="141"/>
    <x v="1"/>
    <x v="0"/>
  </r>
  <r>
    <n v="144"/>
    <s v="CA-2019-106180"/>
    <x v="65"/>
    <d v="2019-09-23T00:00:00"/>
    <s v="Standard Class"/>
    <x v="64"/>
    <x v="64"/>
    <x v="1"/>
    <x v="0"/>
    <s v="San Francisco"/>
    <x v="1"/>
    <n v="94122"/>
    <x v="1"/>
    <s v="OFF-PA-10004327"/>
    <x v="1"/>
    <x v="10"/>
    <s v="Xerox 1911"/>
    <x v="140"/>
    <n v="3"/>
    <x v="0"/>
    <x v="142"/>
    <x v="1"/>
    <x v="0"/>
  </r>
  <r>
    <n v="145"/>
    <s v="CA-2019-155376"/>
    <x v="66"/>
    <d v="2019-12-27T00:00:00"/>
    <s v="Standard Class"/>
    <x v="65"/>
    <x v="65"/>
    <x v="0"/>
    <x v="0"/>
    <s v="Independence"/>
    <x v="25"/>
    <n v="64055"/>
    <x v="2"/>
    <s v="OFF-AP-10001058"/>
    <x v="1"/>
    <x v="9"/>
    <s v="Sanyo 2.5 Cubic Foot Mid-Size Office Refrigerators"/>
    <x v="141"/>
    <n v="3"/>
    <x v="0"/>
    <x v="143"/>
    <x v="2"/>
    <x v="0"/>
  </r>
  <r>
    <n v="146"/>
    <s v="CA-2017-110744"/>
    <x v="67"/>
    <d v="2017-09-12T00:00:00"/>
    <s v="Standard Class"/>
    <x v="66"/>
    <x v="66"/>
    <x v="0"/>
    <x v="0"/>
    <s v="Pasadena"/>
    <x v="1"/>
    <n v="91104"/>
    <x v="1"/>
    <s v="OFF-ST-10003656"/>
    <x v="1"/>
    <x v="4"/>
    <s v="Safco Industrial Wire Shelving"/>
    <x v="142"/>
    <n v="7"/>
    <x v="0"/>
    <x v="144"/>
    <x v="1"/>
    <x v="0"/>
  </r>
  <r>
    <n v="147"/>
    <s v="CA-2016-110072"/>
    <x v="68"/>
    <d v="2016-10-28T00:00:00"/>
    <s v="Standard Class"/>
    <x v="67"/>
    <x v="67"/>
    <x v="2"/>
    <x v="0"/>
    <s v="Newark"/>
    <x v="24"/>
    <n v="43055"/>
    <x v="3"/>
    <s v="FUR-FU-10000521"/>
    <x v="0"/>
    <x v="5"/>
    <s v="Seth Thomas 14&quot; Putty-Colored Wall Clock"/>
    <x v="143"/>
    <n v="4"/>
    <x v="2"/>
    <x v="145"/>
    <x v="3"/>
    <x v="0"/>
  </r>
  <r>
    <n v="148"/>
    <s v="CA-2018-114489"/>
    <x v="5"/>
    <d v="2018-12-09T00:00:00"/>
    <s v="Standard Class"/>
    <x v="68"/>
    <x v="68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x v="0"/>
    <x v="146"/>
    <x v="2"/>
    <x v="0"/>
  </r>
  <r>
    <n v="149"/>
    <s v="CA-2018-114489"/>
    <x v="5"/>
    <d v="2018-12-09T00:00:00"/>
    <s v="Standard Class"/>
    <x v="68"/>
    <x v="68"/>
    <x v="1"/>
    <x v="0"/>
    <s v="Franklin"/>
    <x v="6"/>
    <n v="53132"/>
    <x v="2"/>
    <s v="TEC-PH-10001448"/>
    <x v="2"/>
    <x v="7"/>
    <s v="Anker Astro 15000mAh USB Portable Charger"/>
    <x v="145"/>
    <n v="3"/>
    <x v="0"/>
    <x v="147"/>
    <x v="2"/>
    <x v="0"/>
  </r>
  <r>
    <n v="150"/>
    <s v="CA-2018-114489"/>
    <x v="5"/>
    <d v="2018-12-09T00:00:00"/>
    <s v="Standard Class"/>
    <x v="68"/>
    <x v="68"/>
    <x v="1"/>
    <x v="0"/>
    <s v="Franklin"/>
    <x v="6"/>
    <n v="53132"/>
    <x v="2"/>
    <s v="FUR-CH-10000454"/>
    <x v="0"/>
    <x v="1"/>
    <s v="Hon Deluxe Fabric Upholstered Stacking Chairs, Rounded Back"/>
    <x v="146"/>
    <n v="8"/>
    <x v="0"/>
    <x v="148"/>
    <x v="2"/>
    <x v="0"/>
  </r>
  <r>
    <n v="151"/>
    <s v="CA-2018-114489"/>
    <x v="5"/>
    <d v="2018-12-09T00:00:00"/>
    <s v="Standard Class"/>
    <x v="68"/>
    <x v="68"/>
    <x v="1"/>
    <x v="0"/>
    <s v="Franklin"/>
    <x v="6"/>
    <n v="53132"/>
    <x v="2"/>
    <s v="OFF-BI-10002735"/>
    <x v="1"/>
    <x v="8"/>
    <s v="GBC Prestige Therm-A-Bind Covers"/>
    <x v="147"/>
    <n v="5"/>
    <x v="0"/>
    <x v="149"/>
    <x v="2"/>
    <x v="0"/>
  </r>
  <r>
    <n v="152"/>
    <s v="CA-2018-158834"/>
    <x v="69"/>
    <d v="2018-03-16T00:00:00"/>
    <s v="First Class"/>
    <x v="69"/>
    <x v="69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x v="2"/>
    <x v="150"/>
    <x v="1"/>
    <x v="0"/>
  </r>
  <r>
    <n v="153"/>
    <s v="CA-2018-158834"/>
    <x v="69"/>
    <d v="2018-03-16T00:00:00"/>
    <s v="First Class"/>
    <x v="69"/>
    <x v="69"/>
    <x v="2"/>
    <x v="0"/>
    <s v="Scottsdale"/>
    <x v="16"/>
    <n v="85254"/>
    <x v="1"/>
    <s v="TEC-PH-10001254"/>
    <x v="2"/>
    <x v="7"/>
    <s v="Jabra BIZ 2300 Duo QD Duo Corded Headset"/>
    <x v="149"/>
    <n v="2"/>
    <x v="2"/>
    <x v="151"/>
    <x v="1"/>
    <x v="0"/>
  </r>
  <r>
    <n v="154"/>
    <s v="CA-2017-124919"/>
    <x v="70"/>
    <d v="2017-06-02T00:00:00"/>
    <s v="First Class"/>
    <x v="70"/>
    <x v="70"/>
    <x v="1"/>
    <x v="0"/>
    <s v="San Jose"/>
    <x v="1"/>
    <n v="95123"/>
    <x v="1"/>
    <s v="OFF-PA-10001950"/>
    <x v="1"/>
    <x v="10"/>
    <s v="Southworth 25% Cotton Antique Laid Paper &amp; Envelopes"/>
    <x v="150"/>
    <n v="7"/>
    <x v="0"/>
    <x v="152"/>
    <x v="1"/>
    <x v="0"/>
  </r>
  <r>
    <n v="155"/>
    <s v="CA-2017-124919"/>
    <x v="70"/>
    <d v="2017-06-02T00:00:00"/>
    <s v="First Class"/>
    <x v="70"/>
    <x v="70"/>
    <x v="1"/>
    <x v="0"/>
    <s v="San Jose"/>
    <x v="1"/>
    <n v="95123"/>
    <x v="1"/>
    <s v="OFF-PA-10002254"/>
    <x v="1"/>
    <x v="10"/>
    <s v="Xerox 1883"/>
    <x v="151"/>
    <n v="4"/>
    <x v="0"/>
    <x v="153"/>
    <x v="1"/>
    <x v="0"/>
  </r>
  <r>
    <n v="156"/>
    <s v="CA-2017-124919"/>
    <x v="70"/>
    <d v="2017-06-02T00:00:00"/>
    <s v="First Class"/>
    <x v="70"/>
    <x v="70"/>
    <x v="1"/>
    <x v="0"/>
    <s v="San Jose"/>
    <x v="1"/>
    <n v="95123"/>
    <x v="1"/>
    <s v="OFF-ST-10001590"/>
    <x v="1"/>
    <x v="4"/>
    <s v="Tenex Personal Project File with Scoop Front Design, Black"/>
    <x v="152"/>
    <n v="6"/>
    <x v="0"/>
    <x v="154"/>
    <x v="1"/>
    <x v="0"/>
  </r>
  <r>
    <n v="157"/>
    <s v="CA-2017-118948"/>
    <x v="71"/>
    <d v="2017-06-03T00:00:00"/>
    <s v="Standard Class"/>
    <x v="71"/>
    <x v="71"/>
    <x v="2"/>
    <x v="0"/>
    <s v="Seattle"/>
    <x v="4"/>
    <n v="98105"/>
    <x v="1"/>
    <s v="OFF-AR-10001547"/>
    <x v="1"/>
    <x v="6"/>
    <s v="Newell 311"/>
    <x v="153"/>
    <n v="3"/>
    <x v="0"/>
    <x v="155"/>
    <x v="1"/>
    <x v="0"/>
  </r>
  <r>
    <n v="158"/>
    <s v="CA-2016-104269"/>
    <x v="72"/>
    <d v="2016-03-06T00:00:00"/>
    <s v="Second Class"/>
    <x v="72"/>
    <x v="72"/>
    <x v="0"/>
    <x v="0"/>
    <s v="Seattle"/>
    <x v="4"/>
    <n v="98115"/>
    <x v="1"/>
    <s v="FUR-CH-10004063"/>
    <x v="0"/>
    <x v="1"/>
    <s v="Global Deluxe High-Back Manager's Chair"/>
    <x v="154"/>
    <n v="2"/>
    <x v="2"/>
    <x v="156"/>
    <x v="1"/>
    <x v="0"/>
  </r>
  <r>
    <n v="159"/>
    <s v="CA-2018-114104"/>
    <x v="73"/>
    <d v="2018-11-24T00:00:00"/>
    <s v="Standard Class"/>
    <x v="73"/>
    <x v="73"/>
    <x v="0"/>
    <x v="0"/>
    <s v="Edmond"/>
    <x v="26"/>
    <n v="73034"/>
    <x v="2"/>
    <s v="OFF-LA-10002475"/>
    <x v="1"/>
    <x v="2"/>
    <s v="Avery 519"/>
    <x v="2"/>
    <n v="2"/>
    <x v="0"/>
    <x v="2"/>
    <x v="2"/>
    <x v="0"/>
  </r>
  <r>
    <n v="160"/>
    <s v="CA-2018-114104"/>
    <x v="73"/>
    <d v="2018-11-24T00:00:00"/>
    <s v="Standard Class"/>
    <x v="73"/>
    <x v="73"/>
    <x v="0"/>
    <x v="0"/>
    <s v="Edmond"/>
    <x v="26"/>
    <n v="73034"/>
    <x v="2"/>
    <s v="TEC-PH-10004536"/>
    <x v="2"/>
    <x v="7"/>
    <s v="Avaya 5420 Digital phone"/>
    <x v="155"/>
    <n v="7"/>
    <x v="0"/>
    <x v="157"/>
    <x v="2"/>
    <x v="0"/>
  </r>
  <r>
    <n v="161"/>
    <s v="CA-2018-162733"/>
    <x v="74"/>
    <d v="2018-05-12T00:00:00"/>
    <s v="First Class"/>
    <x v="74"/>
    <x v="74"/>
    <x v="0"/>
    <x v="0"/>
    <s v="Los Angeles"/>
    <x v="1"/>
    <n v="90045"/>
    <x v="1"/>
    <s v="OFF-PA-10002751"/>
    <x v="1"/>
    <x v="10"/>
    <s v="Xerox 1920"/>
    <x v="156"/>
    <n v="1"/>
    <x v="0"/>
    <x v="158"/>
    <x v="1"/>
    <x v="0"/>
  </r>
  <r>
    <n v="162"/>
    <s v="CA-2017-119697"/>
    <x v="75"/>
    <d v="2017-12-31T00:00:00"/>
    <s v="Second Class"/>
    <x v="75"/>
    <x v="75"/>
    <x v="0"/>
    <x v="0"/>
    <s v="Philadelphia"/>
    <x v="9"/>
    <n v="19134"/>
    <x v="3"/>
    <s v="TEC-AC-10003657"/>
    <x v="2"/>
    <x v="11"/>
    <s v="Lenovo 17-Key USB Numeric Keypad"/>
    <x v="157"/>
    <n v="2"/>
    <x v="2"/>
    <x v="159"/>
    <x v="3"/>
    <x v="0"/>
  </r>
  <r>
    <n v="163"/>
    <s v="CA-2018-154508"/>
    <x v="76"/>
    <d v="2018-11-20T00:00:00"/>
    <s v="Standard Class"/>
    <x v="76"/>
    <x v="76"/>
    <x v="0"/>
    <x v="0"/>
    <s v="Carlsbad"/>
    <x v="27"/>
    <n v="88220"/>
    <x v="1"/>
    <s v="OFF-EN-10001990"/>
    <x v="1"/>
    <x v="12"/>
    <s v="Staple envelope"/>
    <x v="158"/>
    <n v="5"/>
    <x v="0"/>
    <x v="160"/>
    <x v="1"/>
    <x v="0"/>
  </r>
  <r>
    <n v="164"/>
    <s v="CA-2018-113817"/>
    <x v="77"/>
    <d v="2018-11-11T00:00:00"/>
    <s v="Standard Class"/>
    <x v="77"/>
    <x v="77"/>
    <x v="0"/>
    <x v="0"/>
    <s v="Seattle"/>
    <x v="4"/>
    <n v="98115"/>
    <x v="1"/>
    <s v="OFF-BI-10004002"/>
    <x v="1"/>
    <x v="8"/>
    <s v="Wilson Jones International Size A4 Ring Binders"/>
    <x v="159"/>
    <n v="2"/>
    <x v="2"/>
    <x v="161"/>
    <x v="1"/>
    <x v="0"/>
  </r>
  <r>
    <n v="165"/>
    <s v="CA-2016-139892"/>
    <x v="78"/>
    <d v="2016-09-12T00:00:00"/>
    <s v="Standard Class"/>
    <x v="78"/>
    <x v="78"/>
    <x v="0"/>
    <x v="0"/>
    <s v="San Antonio"/>
    <x v="5"/>
    <n v="78207"/>
    <x v="2"/>
    <s v="OFF-AR-10004441"/>
    <x v="1"/>
    <x v="6"/>
    <s v="BIC Brite Liner Highlighters"/>
    <x v="160"/>
    <n v="3"/>
    <x v="2"/>
    <x v="162"/>
    <x v="2"/>
    <x v="0"/>
  </r>
  <r>
    <n v="166"/>
    <s v="CA-2016-139892"/>
    <x v="78"/>
    <d v="2016-09-12T00:00:00"/>
    <s v="Standard Class"/>
    <x v="78"/>
    <x v="78"/>
    <x v="0"/>
    <x v="0"/>
    <s v="San Antonio"/>
    <x v="5"/>
    <n v="78207"/>
    <x v="2"/>
    <s v="TEC-MA-10000822"/>
    <x v="2"/>
    <x v="15"/>
    <s v="Lexmark MX611dhe Monochrome Laser Printer"/>
    <x v="161"/>
    <n v="8"/>
    <x v="10"/>
    <x v="163"/>
    <x v="2"/>
    <x v="0"/>
  </r>
  <r>
    <n v="167"/>
    <s v="CA-2016-139892"/>
    <x v="78"/>
    <d v="2016-09-12T00:00:00"/>
    <s v="Standard Class"/>
    <x v="78"/>
    <x v="78"/>
    <x v="0"/>
    <x v="0"/>
    <s v="San Antonio"/>
    <x v="5"/>
    <n v="78207"/>
    <x v="2"/>
    <s v="OFF-ST-10000991"/>
    <x v="1"/>
    <x v="4"/>
    <s v="Space Solutions HD Industrial Steel Shelving."/>
    <x v="162"/>
    <n v="3"/>
    <x v="2"/>
    <x v="164"/>
    <x v="2"/>
    <x v="0"/>
  </r>
  <r>
    <n v="168"/>
    <s v="CA-2016-139892"/>
    <x v="78"/>
    <d v="2016-09-12T00:00:00"/>
    <s v="Standard Class"/>
    <x v="78"/>
    <x v="78"/>
    <x v="0"/>
    <x v="0"/>
    <s v="San Antonio"/>
    <x v="5"/>
    <n v="78207"/>
    <x v="2"/>
    <s v="FUR-CH-10004287"/>
    <x v="0"/>
    <x v="1"/>
    <s v="SAFCO Arco Folding Chair"/>
    <x v="163"/>
    <n v="9"/>
    <x v="4"/>
    <x v="165"/>
    <x v="2"/>
    <x v="0"/>
  </r>
  <r>
    <n v="169"/>
    <s v="CA-2016-139892"/>
    <x v="78"/>
    <d v="2016-09-12T00:00:00"/>
    <s v="Standard Class"/>
    <x v="78"/>
    <x v="78"/>
    <x v="0"/>
    <x v="0"/>
    <s v="San Antonio"/>
    <x v="5"/>
    <n v="78207"/>
    <x v="2"/>
    <s v="OFF-AR-10002656"/>
    <x v="1"/>
    <x v="6"/>
    <s v="Sanford Liquid Accent Highlighters"/>
    <x v="164"/>
    <n v="6"/>
    <x v="2"/>
    <x v="166"/>
    <x v="2"/>
    <x v="0"/>
  </r>
  <r>
    <n v="170"/>
    <s v="CA-2016-139892"/>
    <x v="78"/>
    <d v="2016-09-12T00:00:00"/>
    <s v="Standard Class"/>
    <x v="78"/>
    <x v="78"/>
    <x v="0"/>
    <x v="0"/>
    <s v="San Antonio"/>
    <x v="5"/>
    <n v="78207"/>
    <x v="2"/>
    <s v="OFF-AP-10002518"/>
    <x v="1"/>
    <x v="9"/>
    <s v="Kensington 7 Outlet MasterPiece Power Center"/>
    <x v="165"/>
    <n v="5"/>
    <x v="3"/>
    <x v="167"/>
    <x v="2"/>
    <x v="0"/>
  </r>
  <r>
    <n v="171"/>
    <s v="CA-2016-139892"/>
    <x v="78"/>
    <d v="2016-09-12T00:00:00"/>
    <s v="Standard Class"/>
    <x v="78"/>
    <x v="78"/>
    <x v="0"/>
    <x v="0"/>
    <s v="San Antonio"/>
    <x v="5"/>
    <n v="78207"/>
    <x v="2"/>
    <s v="TEC-PH-10003931"/>
    <x v="2"/>
    <x v="7"/>
    <s v="JBL Micro Wireless Portable Bluetooth Speaker"/>
    <x v="166"/>
    <n v="3"/>
    <x v="2"/>
    <x v="168"/>
    <x v="2"/>
    <x v="0"/>
  </r>
  <r>
    <n v="172"/>
    <s v="CA-2016-118962"/>
    <x v="79"/>
    <d v="2016-08-09T00:00:00"/>
    <s v="Standard Class"/>
    <x v="79"/>
    <x v="79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x v="0"/>
    <x v="169"/>
    <x v="1"/>
    <x v="0"/>
  </r>
  <r>
    <n v="173"/>
    <s v="CA-2016-118962"/>
    <x v="79"/>
    <d v="2016-08-09T00:00:00"/>
    <s v="Standard Class"/>
    <x v="79"/>
    <x v="79"/>
    <x v="0"/>
    <x v="0"/>
    <s v="Los Angeles"/>
    <x v="1"/>
    <n v="90004"/>
    <x v="1"/>
    <s v="OFF-PA-10001144"/>
    <x v="1"/>
    <x v="10"/>
    <s v="Xerox 1913"/>
    <x v="168"/>
    <n v="2"/>
    <x v="0"/>
    <x v="170"/>
    <x v="1"/>
    <x v="0"/>
  </r>
  <r>
    <n v="174"/>
    <s v="CA-2016-118962"/>
    <x v="79"/>
    <d v="2016-08-09T00:00:00"/>
    <s v="Standard Class"/>
    <x v="79"/>
    <x v="79"/>
    <x v="0"/>
    <x v="0"/>
    <s v="Los Angeles"/>
    <x v="1"/>
    <n v="90004"/>
    <x v="1"/>
    <s v="FUR-CH-10003817"/>
    <x v="0"/>
    <x v="1"/>
    <s v="Global Value Steno Chair, Gray"/>
    <x v="169"/>
    <n v="7"/>
    <x v="2"/>
    <x v="171"/>
    <x v="1"/>
    <x v="0"/>
  </r>
  <r>
    <n v="175"/>
    <s v="US-2016-100853"/>
    <x v="80"/>
    <d v="2016-09-19T00:00:00"/>
    <s v="Standard Class"/>
    <x v="80"/>
    <x v="80"/>
    <x v="1"/>
    <x v="0"/>
    <s v="Chicago"/>
    <x v="10"/>
    <n v="60623"/>
    <x v="2"/>
    <s v="OFF-AP-10000891"/>
    <x v="1"/>
    <x v="9"/>
    <s v="Kensington 7 Outlet MasterPiece HOMEOFFICE Power Control Center"/>
    <x v="170"/>
    <n v="2"/>
    <x v="3"/>
    <x v="172"/>
    <x v="2"/>
    <x v="0"/>
  </r>
  <r>
    <n v="176"/>
    <s v="US-2016-100853"/>
    <x v="80"/>
    <d v="2016-09-19T00:00:00"/>
    <s v="Standard Class"/>
    <x v="80"/>
    <x v="80"/>
    <x v="1"/>
    <x v="0"/>
    <s v="Chicago"/>
    <x v="10"/>
    <n v="60623"/>
    <x v="2"/>
    <s v="OFF-LA-10003148"/>
    <x v="1"/>
    <x v="2"/>
    <s v="Avery 51"/>
    <x v="171"/>
    <n v="4"/>
    <x v="2"/>
    <x v="173"/>
    <x v="2"/>
    <x v="0"/>
  </r>
  <r>
    <n v="177"/>
    <s v="US-2019-152366"/>
    <x v="81"/>
    <d v="2019-04-25T00:00:00"/>
    <s v="Second Class"/>
    <x v="81"/>
    <x v="81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x v="3"/>
    <x v="174"/>
    <x v="2"/>
    <x v="0"/>
  </r>
  <r>
    <n v="178"/>
    <s v="US-2017-101511"/>
    <x v="82"/>
    <d v="2017-11-23T00:00:00"/>
    <s v="Second Class"/>
    <x v="32"/>
    <x v="32"/>
    <x v="0"/>
    <x v="0"/>
    <s v="Newark"/>
    <x v="24"/>
    <n v="43055"/>
    <x v="3"/>
    <s v="FUR-CH-10004698"/>
    <x v="0"/>
    <x v="1"/>
    <s v="Padded Folding Chairs, Black, 4/Carton"/>
    <x v="173"/>
    <n v="7"/>
    <x v="4"/>
    <x v="175"/>
    <x v="3"/>
    <x v="0"/>
  </r>
  <r>
    <n v="179"/>
    <s v="US-2017-101511"/>
    <x v="82"/>
    <d v="2017-11-23T00:00:00"/>
    <s v="Second Class"/>
    <x v="32"/>
    <x v="32"/>
    <x v="0"/>
    <x v="0"/>
    <s v="Newark"/>
    <x v="24"/>
    <n v="43055"/>
    <x v="3"/>
    <s v="OFF-SU-10002189"/>
    <x v="1"/>
    <x v="14"/>
    <s v="Acme Rosewood Handle Letter Opener"/>
    <x v="174"/>
    <n v="5"/>
    <x v="2"/>
    <x v="176"/>
    <x v="3"/>
    <x v="0"/>
  </r>
  <r>
    <n v="180"/>
    <s v="CA-2017-137225"/>
    <x v="83"/>
    <d v="2017-12-19T00:00:00"/>
    <s v="Standard Class"/>
    <x v="82"/>
    <x v="82"/>
    <x v="2"/>
    <x v="0"/>
    <s v="New York City"/>
    <x v="15"/>
    <n v="10009"/>
    <x v="3"/>
    <s v="OFF-AR-10001940"/>
    <x v="1"/>
    <x v="6"/>
    <s v="Sanford Colorific Eraseable Coloring Pencils, 12 Count"/>
    <x v="175"/>
    <n v="1"/>
    <x v="0"/>
    <x v="177"/>
    <x v="3"/>
    <x v="0"/>
  </r>
  <r>
    <n v="181"/>
    <s v="CA-2016-166191"/>
    <x v="29"/>
    <d v="2016-12-09T00:00:00"/>
    <s v="Second Class"/>
    <x v="83"/>
    <x v="83"/>
    <x v="1"/>
    <x v="0"/>
    <s v="Decatur"/>
    <x v="10"/>
    <n v="62521"/>
    <x v="2"/>
    <s v="OFF-ST-10003455"/>
    <x v="1"/>
    <x v="4"/>
    <s v="Tenex File Box, Personal Filing Tote with Lid, Black"/>
    <x v="176"/>
    <n v="2"/>
    <x v="2"/>
    <x v="178"/>
    <x v="2"/>
    <x v="0"/>
  </r>
  <r>
    <n v="182"/>
    <s v="CA-2016-166191"/>
    <x v="29"/>
    <d v="2016-12-09T00:00:00"/>
    <s v="Second Class"/>
    <x v="83"/>
    <x v="83"/>
    <x v="1"/>
    <x v="0"/>
    <s v="Decatur"/>
    <x v="10"/>
    <n v="62521"/>
    <x v="2"/>
    <s v="TEC-AC-10004659"/>
    <x v="2"/>
    <x v="11"/>
    <s v="Imation Secure+ Hardware Encrypted USB 2.0 Flash Drive; 16GB"/>
    <x v="177"/>
    <n v="7"/>
    <x v="2"/>
    <x v="179"/>
    <x v="2"/>
    <x v="0"/>
  </r>
  <r>
    <n v="183"/>
    <s v="CA-2016-158274"/>
    <x v="84"/>
    <d v="2016-11-24T00:00:00"/>
    <s v="Second Class"/>
    <x v="84"/>
    <x v="84"/>
    <x v="2"/>
    <x v="0"/>
    <s v="Monroe"/>
    <x v="28"/>
    <n v="71203"/>
    <x v="0"/>
    <s v="TEC-PH-10003273"/>
    <x v="2"/>
    <x v="7"/>
    <s v="AT&amp;T TR1909W"/>
    <x v="178"/>
    <n v="4"/>
    <x v="0"/>
    <x v="180"/>
    <x v="0"/>
    <x v="0"/>
  </r>
  <r>
    <n v="184"/>
    <s v="CA-2016-158274"/>
    <x v="84"/>
    <d v="2016-11-24T00:00:00"/>
    <s v="Second Class"/>
    <x v="84"/>
    <x v="84"/>
    <x v="2"/>
    <x v="0"/>
    <s v="Monroe"/>
    <x v="28"/>
    <n v="71203"/>
    <x v="0"/>
    <s v="TEC-PH-10004896"/>
    <x v="2"/>
    <x v="7"/>
    <s v="Nokia Lumia 521 (T-Mobile)"/>
    <x v="179"/>
    <n v="5"/>
    <x v="0"/>
    <x v="181"/>
    <x v="0"/>
    <x v="0"/>
  </r>
  <r>
    <n v="185"/>
    <s v="CA-2016-158274"/>
    <x v="84"/>
    <d v="2016-11-24T00:00:00"/>
    <s v="Second Class"/>
    <x v="84"/>
    <x v="84"/>
    <x v="2"/>
    <x v="0"/>
    <s v="Monroe"/>
    <x v="28"/>
    <n v="71203"/>
    <x v="0"/>
    <s v="TEC-AC-10002345"/>
    <x v="2"/>
    <x v="11"/>
    <s v="HP Standard 104 key PS/2 Keyboard"/>
    <x v="180"/>
    <n v="2"/>
    <x v="0"/>
    <x v="182"/>
    <x v="0"/>
    <x v="0"/>
  </r>
  <r>
    <n v="186"/>
    <s v="CA-2018-105018"/>
    <x v="85"/>
    <d v="2018-12-02T00:00:00"/>
    <s v="Standard Class"/>
    <x v="85"/>
    <x v="85"/>
    <x v="0"/>
    <x v="0"/>
    <s v="Fairfield"/>
    <x v="29"/>
    <n v="6824"/>
    <x v="3"/>
    <s v="OFF-BI-10001890"/>
    <x v="1"/>
    <x v="8"/>
    <s v="Avery Poly Binder Pockets"/>
    <x v="181"/>
    <n v="2"/>
    <x v="0"/>
    <x v="183"/>
    <x v="3"/>
    <x v="0"/>
  </r>
  <r>
    <n v="187"/>
    <s v="CA-2016-123260"/>
    <x v="86"/>
    <d v="2016-08-30T00:00:00"/>
    <s v="Standard Class"/>
    <x v="86"/>
    <x v="86"/>
    <x v="2"/>
    <x v="0"/>
    <s v="Los Angeles"/>
    <x v="1"/>
    <n v="90032"/>
    <x v="1"/>
    <s v="TEC-AC-10002323"/>
    <x v="2"/>
    <x v="11"/>
    <s v="SanDisk Ultra 32 GB MicroSDHC Class 10 Memory Card"/>
    <x v="182"/>
    <n v="8"/>
    <x v="0"/>
    <x v="184"/>
    <x v="1"/>
    <x v="0"/>
  </r>
  <r>
    <n v="188"/>
    <s v="CA-2018-157000"/>
    <x v="87"/>
    <d v="2018-07-22T00:00:00"/>
    <s v="Standard Class"/>
    <x v="87"/>
    <x v="87"/>
    <x v="1"/>
    <x v="0"/>
    <s v="Grand Prairie"/>
    <x v="5"/>
    <n v="75051"/>
    <x v="2"/>
    <s v="OFF-ST-10001328"/>
    <x v="1"/>
    <x v="4"/>
    <s v="Personal Filing Tote with Lid, Black/Gray"/>
    <x v="183"/>
    <n v="3"/>
    <x v="2"/>
    <x v="185"/>
    <x v="2"/>
    <x v="0"/>
  </r>
  <r>
    <n v="189"/>
    <s v="CA-2018-157000"/>
    <x v="87"/>
    <d v="2018-07-22T00:00:00"/>
    <s v="Standard Class"/>
    <x v="87"/>
    <x v="87"/>
    <x v="1"/>
    <x v="0"/>
    <s v="Grand Prairie"/>
    <x v="5"/>
    <n v="75051"/>
    <x v="2"/>
    <s v="OFF-PA-10001950"/>
    <x v="1"/>
    <x v="10"/>
    <s v="Southworth 25% Cotton Antique Laid Paper &amp; Envelopes"/>
    <x v="184"/>
    <n v="3"/>
    <x v="2"/>
    <x v="186"/>
    <x v="2"/>
    <x v="0"/>
  </r>
  <r>
    <n v="190"/>
    <s v="CA-2017-102281"/>
    <x v="88"/>
    <d v="2017-10-14T00:00:00"/>
    <s v="First Class"/>
    <x v="88"/>
    <x v="88"/>
    <x v="2"/>
    <x v="0"/>
    <s v="New York City"/>
    <x v="15"/>
    <n v="10035"/>
    <x v="3"/>
    <s v="FUR-BO-10002613"/>
    <x v="0"/>
    <x v="0"/>
    <s v="Atlantic Metals Mobile 4-Shelf Bookcases, Custom Colors"/>
    <x v="185"/>
    <n v="4"/>
    <x v="2"/>
    <x v="187"/>
    <x v="3"/>
    <x v="0"/>
  </r>
  <r>
    <n v="191"/>
    <s v="CA-2017-102281"/>
    <x v="88"/>
    <d v="2017-10-14T00:00:00"/>
    <s v="First Class"/>
    <x v="88"/>
    <x v="88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x v="0"/>
    <x v="188"/>
    <x v="3"/>
    <x v="0"/>
  </r>
  <r>
    <n v="192"/>
    <s v="CA-2017-102281"/>
    <x v="88"/>
    <d v="2017-10-14T00:00:00"/>
    <s v="First Class"/>
    <x v="88"/>
    <x v="88"/>
    <x v="2"/>
    <x v="0"/>
    <s v="New York City"/>
    <x v="15"/>
    <n v="10035"/>
    <x v="3"/>
    <s v="OFF-PA-10000061"/>
    <x v="1"/>
    <x v="10"/>
    <s v="Xerox 205"/>
    <x v="187"/>
    <n v="8"/>
    <x v="0"/>
    <x v="189"/>
    <x v="3"/>
    <x v="0"/>
  </r>
  <r>
    <n v="193"/>
    <s v="CA-2017-102281"/>
    <x v="88"/>
    <d v="2017-10-14T00:00:00"/>
    <s v="First Class"/>
    <x v="88"/>
    <x v="88"/>
    <x v="2"/>
    <x v="0"/>
    <s v="New York City"/>
    <x v="15"/>
    <n v="10035"/>
    <x v="3"/>
    <s v="FUR-BO-10002545"/>
    <x v="0"/>
    <x v="0"/>
    <s v="Atlantic Metals Mobile 3-Shelf Bookcases, Custom Colors"/>
    <x v="188"/>
    <n v="3"/>
    <x v="2"/>
    <x v="190"/>
    <x v="3"/>
    <x v="0"/>
  </r>
  <r>
    <n v="194"/>
    <s v="CA-2017-102281"/>
    <x v="88"/>
    <d v="2017-10-14T00:00:00"/>
    <s v="First Class"/>
    <x v="88"/>
    <x v="88"/>
    <x v="2"/>
    <x v="0"/>
    <s v="New York City"/>
    <x v="15"/>
    <n v="10035"/>
    <x v="3"/>
    <s v="OFF-AR-10003514"/>
    <x v="1"/>
    <x v="6"/>
    <s v="4009 Highlighters by Sanford"/>
    <x v="189"/>
    <n v="5"/>
    <x v="0"/>
    <x v="191"/>
    <x v="3"/>
    <x v="0"/>
  </r>
  <r>
    <n v="195"/>
    <s v="CA-2017-131457"/>
    <x v="89"/>
    <d v="2017-11-06T00:00:00"/>
    <s v="Standard Class"/>
    <x v="89"/>
    <x v="89"/>
    <x v="1"/>
    <x v="0"/>
    <s v="Redlands"/>
    <x v="1"/>
    <n v="92374"/>
    <x v="1"/>
    <s v="OFF-EN-10001509"/>
    <x v="1"/>
    <x v="12"/>
    <s v="Poly String Tie Envelopes"/>
    <x v="190"/>
    <n v="7"/>
    <x v="0"/>
    <x v="192"/>
    <x v="1"/>
    <x v="0"/>
  </r>
  <r>
    <n v="196"/>
    <s v="CA-2016-140004"/>
    <x v="90"/>
    <d v="2016-03-25T00:00:00"/>
    <s v="Standard Class"/>
    <x v="90"/>
    <x v="90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x v="2"/>
    <x v="193"/>
    <x v="3"/>
    <x v="0"/>
  </r>
  <r>
    <n v="197"/>
    <s v="CA-2016-140004"/>
    <x v="90"/>
    <d v="2016-03-25T00:00:00"/>
    <s v="Standard Class"/>
    <x v="90"/>
    <x v="90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x v="2"/>
    <x v="194"/>
    <x v="3"/>
    <x v="0"/>
  </r>
  <r>
    <n v="198"/>
    <s v="CA-2019-107720"/>
    <x v="44"/>
    <d v="2019-11-13T00:00:00"/>
    <s v="Standard Class"/>
    <x v="91"/>
    <x v="91"/>
    <x v="2"/>
    <x v="0"/>
    <s v="Westfield"/>
    <x v="30"/>
    <n v="7090"/>
    <x v="3"/>
    <s v="OFF-ST-10001414"/>
    <x v="1"/>
    <x v="4"/>
    <s v="Decoflex Hanging Personal Folder File"/>
    <x v="193"/>
    <n v="3"/>
    <x v="0"/>
    <x v="195"/>
    <x v="3"/>
    <x v="0"/>
  </r>
  <r>
    <n v="199"/>
    <s v="US-2019-124303"/>
    <x v="91"/>
    <d v="2019-07-13T00:00:00"/>
    <s v="Standard Class"/>
    <x v="92"/>
    <x v="92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x v="6"/>
    <x v="196"/>
    <x v="3"/>
    <x v="0"/>
  </r>
  <r>
    <n v="200"/>
    <s v="US-2019-124303"/>
    <x v="91"/>
    <d v="2019-07-13T00:00:00"/>
    <s v="Standard Class"/>
    <x v="92"/>
    <x v="92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x v="2"/>
    <x v="197"/>
    <x v="3"/>
    <x v="0"/>
  </r>
  <r>
    <n v="201"/>
    <s v="CA-2019-105074"/>
    <x v="92"/>
    <d v="2019-06-29T00:00:00"/>
    <s v="Standard Class"/>
    <x v="93"/>
    <x v="93"/>
    <x v="0"/>
    <x v="0"/>
    <s v="Akron"/>
    <x v="24"/>
    <n v="44312"/>
    <x v="3"/>
    <s v="OFF-PA-10002666"/>
    <x v="1"/>
    <x v="10"/>
    <s v="Southworth 25% Cotton Linen-Finish Paper &amp; Envelopes"/>
    <x v="196"/>
    <n v="3"/>
    <x v="2"/>
    <x v="198"/>
    <x v="3"/>
    <x v="0"/>
  </r>
  <r>
    <n v="202"/>
    <s v="CA-2016-133690"/>
    <x v="93"/>
    <d v="2016-08-05T00:00:00"/>
    <s v="First Class"/>
    <x v="94"/>
    <x v="94"/>
    <x v="0"/>
    <x v="0"/>
    <s v="Denver"/>
    <x v="22"/>
    <n v="80219"/>
    <x v="1"/>
    <s v="FUR-TA-10004289"/>
    <x v="0"/>
    <x v="3"/>
    <s v="BoxOffice By Design Rectangular and Half-Moon Meeting Room Tables"/>
    <x v="197"/>
    <n v="2"/>
    <x v="5"/>
    <x v="199"/>
    <x v="1"/>
    <x v="1"/>
  </r>
  <r>
    <n v="203"/>
    <s v="CA-2016-133690"/>
    <x v="93"/>
    <d v="2016-08-05T00:00:00"/>
    <s v="First Class"/>
    <x v="94"/>
    <x v="94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x v="2"/>
    <x v="200"/>
    <x v="1"/>
    <x v="1"/>
  </r>
  <r>
    <n v="204"/>
    <s v="US-2019-116701"/>
    <x v="94"/>
    <d v="2019-12-21T00:00:00"/>
    <s v="Second Class"/>
    <x v="95"/>
    <x v="95"/>
    <x v="0"/>
    <x v="0"/>
    <s v="Dallas"/>
    <x v="5"/>
    <n v="75220"/>
    <x v="2"/>
    <s v="OFF-AP-10003217"/>
    <x v="1"/>
    <x v="9"/>
    <s v="Eureka Sanitaire  Commercial Upright"/>
    <x v="199"/>
    <n v="2"/>
    <x v="3"/>
    <x v="201"/>
    <x v="2"/>
    <x v="0"/>
  </r>
  <r>
    <n v="205"/>
    <s v="CA-2019-126382"/>
    <x v="95"/>
    <d v="2019-06-07T00:00:00"/>
    <s v="Standard Class"/>
    <x v="96"/>
    <x v="96"/>
    <x v="1"/>
    <x v="0"/>
    <s v="Franklin"/>
    <x v="18"/>
    <n v="37064"/>
    <x v="0"/>
    <s v="FUR-FU-10002960"/>
    <x v="0"/>
    <x v="5"/>
    <s v="Eldon 200 Class Desk Accessories, Burgundy"/>
    <x v="200"/>
    <n v="7"/>
    <x v="2"/>
    <x v="202"/>
    <x v="0"/>
    <x v="0"/>
  </r>
  <r>
    <n v="206"/>
    <s v="CA-2019-108329"/>
    <x v="34"/>
    <d v="2019-12-14T00:00:00"/>
    <s v="Standard Class"/>
    <x v="97"/>
    <x v="97"/>
    <x v="0"/>
    <x v="0"/>
    <s v="Whittier"/>
    <x v="1"/>
    <n v="90604"/>
    <x v="1"/>
    <s v="TEC-PH-10001918"/>
    <x v="2"/>
    <x v="7"/>
    <s v="Nortel Business Series Terminal T7208 Digital phone"/>
    <x v="201"/>
    <n v="4"/>
    <x v="2"/>
    <x v="203"/>
    <x v="1"/>
    <x v="0"/>
  </r>
  <r>
    <n v="207"/>
    <s v="CA-2019-135860"/>
    <x v="96"/>
    <d v="2019-12-07T00:00:00"/>
    <s v="Standard Class"/>
    <x v="98"/>
    <x v="98"/>
    <x v="0"/>
    <x v="0"/>
    <s v="Saginaw"/>
    <x v="12"/>
    <n v="48601"/>
    <x v="2"/>
    <s v="OFF-ST-10000642"/>
    <x v="1"/>
    <x v="4"/>
    <s v="Tennsco Lockers, Gray"/>
    <x v="202"/>
    <n v="4"/>
    <x v="0"/>
    <x v="204"/>
    <x v="2"/>
    <x v="0"/>
  </r>
  <r>
    <n v="208"/>
    <s v="CA-2019-135860"/>
    <x v="96"/>
    <d v="2019-12-07T00:00:00"/>
    <s v="Standard Class"/>
    <x v="98"/>
    <x v="98"/>
    <x v="0"/>
    <x v="0"/>
    <s v="Saginaw"/>
    <x v="12"/>
    <n v="48601"/>
    <x v="2"/>
    <s v="TEC-PH-10001700"/>
    <x v="2"/>
    <x v="7"/>
    <s v="Panasonic KX-TG6844B Expandable Digital Cordless Telephone"/>
    <x v="203"/>
    <n v="2"/>
    <x v="0"/>
    <x v="205"/>
    <x v="2"/>
    <x v="0"/>
  </r>
  <r>
    <n v="209"/>
    <s v="CA-2019-135860"/>
    <x v="96"/>
    <d v="2019-12-07T00:00:00"/>
    <s v="Standard Class"/>
    <x v="98"/>
    <x v="98"/>
    <x v="0"/>
    <x v="0"/>
    <s v="Saginaw"/>
    <x v="12"/>
    <n v="48601"/>
    <x v="2"/>
    <s v="OFF-BI-10003274"/>
    <x v="1"/>
    <x v="8"/>
    <s v="Avery Durable Slant Ring Binders, No Labels"/>
    <x v="204"/>
    <n v="4"/>
    <x v="0"/>
    <x v="206"/>
    <x v="2"/>
    <x v="0"/>
  </r>
  <r>
    <n v="210"/>
    <s v="CA-2019-135860"/>
    <x v="96"/>
    <d v="2019-12-07T00:00:00"/>
    <s v="Standard Class"/>
    <x v="98"/>
    <x v="98"/>
    <x v="0"/>
    <x v="0"/>
    <s v="Saginaw"/>
    <x v="12"/>
    <n v="48601"/>
    <x v="2"/>
    <s v="OFF-FA-10000134"/>
    <x v="1"/>
    <x v="13"/>
    <s v="Advantus Push Pins, Aluminum Head"/>
    <x v="205"/>
    <n v="9"/>
    <x v="0"/>
    <x v="207"/>
    <x v="2"/>
    <x v="0"/>
  </r>
  <r>
    <n v="211"/>
    <s v="CA-2019-135860"/>
    <x v="96"/>
    <d v="2019-12-07T00:00:00"/>
    <s v="Standard Class"/>
    <x v="98"/>
    <x v="98"/>
    <x v="0"/>
    <x v="0"/>
    <s v="Saginaw"/>
    <x v="12"/>
    <n v="48601"/>
    <x v="2"/>
    <s v="OFF-ST-10001522"/>
    <x v="1"/>
    <x v="4"/>
    <s v="Gould Plastics 18-Pocket Panel Bin, 34w x 5-1/4d x 20-1/2h"/>
    <x v="206"/>
    <n v="1"/>
    <x v="0"/>
    <x v="208"/>
    <x v="2"/>
    <x v="0"/>
  </r>
  <r>
    <n v="212"/>
    <s v="CA-2017-101007"/>
    <x v="97"/>
    <d v="2017-02-13T00:00:00"/>
    <s v="Second Class"/>
    <x v="99"/>
    <x v="99"/>
    <x v="1"/>
    <x v="0"/>
    <s v="Dallas"/>
    <x v="5"/>
    <n v="75220"/>
    <x v="2"/>
    <s v="TEC-AC-10001266"/>
    <x v="2"/>
    <x v="11"/>
    <s v="Memorex Micro Travel Drive 8 GB"/>
    <x v="207"/>
    <n v="2"/>
    <x v="2"/>
    <x v="209"/>
    <x v="2"/>
    <x v="0"/>
  </r>
  <r>
    <n v="213"/>
    <s v="CA-2017-146262"/>
    <x v="98"/>
    <d v="2017-01-09T00:00:00"/>
    <s v="Standard Class"/>
    <x v="100"/>
    <x v="100"/>
    <x v="1"/>
    <x v="0"/>
    <s v="Medina"/>
    <x v="24"/>
    <n v="44256"/>
    <x v="3"/>
    <s v="OFF-LA-10004544"/>
    <x v="1"/>
    <x v="2"/>
    <s v="Avery 505"/>
    <x v="208"/>
    <n v="2"/>
    <x v="2"/>
    <x v="210"/>
    <x v="3"/>
    <x v="1"/>
  </r>
  <r>
    <n v="214"/>
    <s v="CA-2017-146262"/>
    <x v="98"/>
    <d v="2017-01-09T00:00:00"/>
    <s v="Standard Class"/>
    <x v="100"/>
    <x v="100"/>
    <x v="1"/>
    <x v="0"/>
    <s v="Medina"/>
    <x v="24"/>
    <n v="44256"/>
    <x v="3"/>
    <s v="FUR-BO-10004695"/>
    <x v="0"/>
    <x v="0"/>
    <s v="O'Sullivan 2-Door Barrister Bookcase in Odessa Pine"/>
    <x v="209"/>
    <n v="5"/>
    <x v="5"/>
    <x v="211"/>
    <x v="3"/>
    <x v="1"/>
  </r>
  <r>
    <n v="215"/>
    <s v="CA-2017-146262"/>
    <x v="98"/>
    <d v="2017-01-09T00:00:00"/>
    <s v="Standard Class"/>
    <x v="100"/>
    <x v="100"/>
    <x v="1"/>
    <x v="0"/>
    <s v="Medina"/>
    <x v="24"/>
    <n v="44256"/>
    <x v="3"/>
    <s v="TEC-PH-10002844"/>
    <x v="2"/>
    <x v="7"/>
    <s v="Speck Products Candyshell Flip Case"/>
    <x v="210"/>
    <n v="3"/>
    <x v="10"/>
    <x v="212"/>
    <x v="3"/>
    <x v="1"/>
  </r>
  <r>
    <n v="216"/>
    <s v="CA-2017-146262"/>
    <x v="98"/>
    <d v="2017-01-09T00:00:00"/>
    <s v="Standard Class"/>
    <x v="100"/>
    <x v="100"/>
    <x v="1"/>
    <x v="0"/>
    <s v="Medina"/>
    <x v="24"/>
    <n v="44256"/>
    <x v="3"/>
    <s v="TEC-MA-10000864"/>
    <x v="2"/>
    <x v="15"/>
    <s v="Cisco 9971 IP Video Phone Charcoal"/>
    <x v="211"/>
    <n v="9"/>
    <x v="6"/>
    <x v="213"/>
    <x v="3"/>
    <x v="1"/>
  </r>
  <r>
    <n v="217"/>
    <s v="CA-2017-146262"/>
    <x v="98"/>
    <d v="2017-01-09T00:00:00"/>
    <s v="Standard Class"/>
    <x v="100"/>
    <x v="100"/>
    <x v="1"/>
    <x v="0"/>
    <s v="Medina"/>
    <x v="24"/>
    <n v="44256"/>
    <x v="3"/>
    <s v="TEC-AC-10000109"/>
    <x v="2"/>
    <x v="11"/>
    <s v="Sony Micro Vault Click 16 GB USB 2.0 Flash Drive"/>
    <x v="212"/>
    <n v="2"/>
    <x v="2"/>
    <x v="214"/>
    <x v="3"/>
    <x v="1"/>
  </r>
  <r>
    <n v="218"/>
    <s v="CA-2018-130162"/>
    <x v="99"/>
    <d v="2018-11-01T00:00:00"/>
    <s v="Standard Class"/>
    <x v="101"/>
    <x v="101"/>
    <x v="0"/>
    <x v="0"/>
    <s v="Los Angeles"/>
    <x v="1"/>
    <n v="90032"/>
    <x v="1"/>
    <s v="OFF-ST-10001328"/>
    <x v="1"/>
    <x v="4"/>
    <s v="Personal Filing Tote with Lid, Black/Gray"/>
    <x v="213"/>
    <n v="6"/>
    <x v="0"/>
    <x v="215"/>
    <x v="1"/>
    <x v="0"/>
  </r>
  <r>
    <n v="219"/>
    <s v="CA-2018-130162"/>
    <x v="99"/>
    <d v="2018-11-01T00:00:00"/>
    <s v="Standard Class"/>
    <x v="101"/>
    <x v="101"/>
    <x v="0"/>
    <x v="0"/>
    <s v="Los Angeles"/>
    <x v="1"/>
    <n v="90032"/>
    <x v="1"/>
    <s v="TEC-PH-10002563"/>
    <x v="2"/>
    <x v="7"/>
    <s v="Adtran 1202752G1"/>
    <x v="214"/>
    <n v="3"/>
    <x v="2"/>
    <x v="216"/>
    <x v="1"/>
    <x v="0"/>
  </r>
  <r>
    <n v="220"/>
    <s v="CA-2017-169397"/>
    <x v="100"/>
    <d v="2017-12-27T00:00:00"/>
    <s v="First Class"/>
    <x v="102"/>
    <x v="102"/>
    <x v="0"/>
    <x v="0"/>
    <s v="Dublin"/>
    <x v="24"/>
    <n v="43017"/>
    <x v="3"/>
    <s v="OFF-FA-10000585"/>
    <x v="1"/>
    <x v="13"/>
    <s v="OIC Bulk Pack Metal Binder Clips"/>
    <x v="215"/>
    <n v="2"/>
    <x v="2"/>
    <x v="217"/>
    <x v="3"/>
    <x v="1"/>
  </r>
  <r>
    <n v="221"/>
    <s v="CA-2017-169397"/>
    <x v="100"/>
    <d v="2017-12-27T00:00:00"/>
    <s v="First Class"/>
    <x v="102"/>
    <x v="102"/>
    <x v="0"/>
    <x v="0"/>
    <s v="Dublin"/>
    <x v="24"/>
    <n v="43017"/>
    <x v="3"/>
    <s v="OFF-PA-10004000"/>
    <x v="1"/>
    <x v="10"/>
    <s v="While You Were Out Pads, 50 per Pad, 4 x 5 1/4, Green Cycle"/>
    <x v="216"/>
    <n v="6"/>
    <x v="2"/>
    <x v="218"/>
    <x v="3"/>
    <x v="1"/>
  </r>
  <r>
    <n v="222"/>
    <s v="CA-2017-169397"/>
    <x v="100"/>
    <d v="2017-12-27T00:00:00"/>
    <s v="First Class"/>
    <x v="102"/>
    <x v="102"/>
    <x v="0"/>
    <x v="0"/>
    <s v="Dublin"/>
    <x v="24"/>
    <n v="43017"/>
    <x v="3"/>
    <s v="OFF-BI-10002852"/>
    <x v="1"/>
    <x v="8"/>
    <s v="Ibico Standard Transparent Covers"/>
    <x v="217"/>
    <n v="4"/>
    <x v="6"/>
    <x v="219"/>
    <x v="3"/>
    <x v="1"/>
  </r>
  <r>
    <n v="223"/>
    <s v="CA-2017-169397"/>
    <x v="100"/>
    <d v="2017-12-27T00:00:00"/>
    <s v="First Class"/>
    <x v="102"/>
    <x v="102"/>
    <x v="0"/>
    <x v="0"/>
    <s v="Dublin"/>
    <x v="24"/>
    <n v="43017"/>
    <x v="3"/>
    <s v="FUR-FU-10000087"/>
    <x v="0"/>
    <x v="5"/>
    <s v="Executive Impressions 14&quot; Two-Color Numerals Wall Clock"/>
    <x v="218"/>
    <n v="4"/>
    <x v="2"/>
    <x v="220"/>
    <x v="3"/>
    <x v="1"/>
  </r>
  <r>
    <n v="224"/>
    <s v="CA-2017-169397"/>
    <x v="100"/>
    <d v="2017-12-27T00:00:00"/>
    <s v="First Class"/>
    <x v="102"/>
    <x v="102"/>
    <x v="0"/>
    <x v="0"/>
    <s v="Dublin"/>
    <x v="24"/>
    <n v="43017"/>
    <x v="3"/>
    <s v="TEC-MA-10001148"/>
    <x v="2"/>
    <x v="15"/>
    <s v="Swingline SM12-08 MicroCut Jam Free Shredder"/>
    <x v="219"/>
    <n v="4"/>
    <x v="6"/>
    <x v="221"/>
    <x v="3"/>
    <x v="1"/>
  </r>
  <r>
    <n v="225"/>
    <s v="CA-2017-169397"/>
    <x v="100"/>
    <d v="2017-12-27T00:00:00"/>
    <s v="First Class"/>
    <x v="102"/>
    <x v="102"/>
    <x v="0"/>
    <x v="0"/>
    <s v="Dublin"/>
    <x v="24"/>
    <n v="43017"/>
    <x v="3"/>
    <s v="OFF-AR-10001958"/>
    <x v="1"/>
    <x v="6"/>
    <s v="Stanley Bostitch Contemporary Electric Pencil Sharpeners"/>
    <x v="220"/>
    <n v="2"/>
    <x v="2"/>
    <x v="222"/>
    <x v="3"/>
    <x v="1"/>
  </r>
  <r>
    <n v="226"/>
    <s v="CA-2017-163055"/>
    <x v="101"/>
    <d v="2017-08-16T00:00:00"/>
    <s v="Standard Class"/>
    <x v="103"/>
    <x v="103"/>
    <x v="1"/>
    <x v="0"/>
    <s v="Detroit"/>
    <x v="12"/>
    <n v="48227"/>
    <x v="2"/>
    <s v="OFF-AR-10001026"/>
    <x v="1"/>
    <x v="6"/>
    <s v="Sanford Uni-Blazer View Highlighters, Chisel Tip, Yellow"/>
    <x v="221"/>
    <n v="1"/>
    <x v="0"/>
    <x v="223"/>
    <x v="2"/>
    <x v="0"/>
  </r>
  <r>
    <n v="227"/>
    <s v="CA-2017-163055"/>
    <x v="101"/>
    <d v="2017-08-16T00:00:00"/>
    <s v="Standard Class"/>
    <x v="103"/>
    <x v="103"/>
    <x v="1"/>
    <x v="0"/>
    <s v="Detroit"/>
    <x v="12"/>
    <n v="48227"/>
    <x v="2"/>
    <s v="FUR-TA-10003748"/>
    <x v="0"/>
    <x v="3"/>
    <s v="Bevis 36 x 72 Conference Tables"/>
    <x v="222"/>
    <n v="5"/>
    <x v="0"/>
    <x v="224"/>
    <x v="2"/>
    <x v="0"/>
  </r>
  <r>
    <n v="228"/>
    <s v="CA-2017-163055"/>
    <x v="101"/>
    <d v="2017-08-16T00:00:00"/>
    <s v="Standard Class"/>
    <x v="103"/>
    <x v="103"/>
    <x v="1"/>
    <x v="0"/>
    <s v="Detroit"/>
    <x v="12"/>
    <n v="48227"/>
    <x v="2"/>
    <s v="OFF-ST-10002485"/>
    <x v="1"/>
    <x v="4"/>
    <s v="Rogers Deluxe File Chest"/>
    <x v="223"/>
    <n v="1"/>
    <x v="0"/>
    <x v="225"/>
    <x v="2"/>
    <x v="0"/>
  </r>
  <r>
    <n v="229"/>
    <s v="US-2017-145436"/>
    <x v="102"/>
    <d v="2017-03-04T00:00:00"/>
    <s v="Standard Class"/>
    <x v="104"/>
    <x v="104"/>
    <x v="0"/>
    <x v="0"/>
    <s v="Columbia"/>
    <x v="18"/>
    <n v="38401"/>
    <x v="0"/>
    <s v="FUR-CH-10004860"/>
    <x v="0"/>
    <x v="1"/>
    <s v="Global Low Back Tilter Chair"/>
    <x v="224"/>
    <n v="2"/>
    <x v="2"/>
    <x v="226"/>
    <x v="0"/>
    <x v="0"/>
  </r>
  <r>
    <n v="230"/>
    <s v="US-2017-145436"/>
    <x v="102"/>
    <d v="2017-03-04T00:00:00"/>
    <s v="Standard Class"/>
    <x v="104"/>
    <x v="104"/>
    <x v="0"/>
    <x v="0"/>
    <s v="Columbia"/>
    <x v="18"/>
    <n v="38401"/>
    <x v="0"/>
    <s v="FUR-CH-10004477"/>
    <x v="0"/>
    <x v="1"/>
    <s v="Global Push Button Manager's Chair, Indigo"/>
    <x v="225"/>
    <n v="8"/>
    <x v="2"/>
    <x v="227"/>
    <x v="0"/>
    <x v="0"/>
  </r>
  <r>
    <n v="231"/>
    <s v="US-2016-156216"/>
    <x v="103"/>
    <d v="2016-09-17T00:00:00"/>
    <s v="Standard Class"/>
    <x v="105"/>
    <x v="105"/>
    <x v="1"/>
    <x v="0"/>
    <s v="Charlotte"/>
    <x v="3"/>
    <n v="28205"/>
    <x v="0"/>
    <s v="OFF-BI-10001679"/>
    <x v="1"/>
    <x v="8"/>
    <s v="GBC Instant Index System for Binding Systems"/>
    <x v="226"/>
    <n v="7"/>
    <x v="6"/>
    <x v="228"/>
    <x v="0"/>
    <x v="0"/>
  </r>
  <r>
    <n v="232"/>
    <s v="US-2019-100930"/>
    <x v="104"/>
    <d v="2019-04-12T00:00:00"/>
    <s v="Standard Class"/>
    <x v="37"/>
    <x v="37"/>
    <x v="2"/>
    <x v="0"/>
    <s v="Tampa"/>
    <x v="2"/>
    <n v="33614"/>
    <x v="0"/>
    <s v="FUR-TA-10001705"/>
    <x v="0"/>
    <x v="3"/>
    <s v="Bush Advantage Collection Round Conference Table"/>
    <x v="227"/>
    <n v="2"/>
    <x v="1"/>
    <x v="229"/>
    <x v="0"/>
    <x v="0"/>
  </r>
  <r>
    <n v="233"/>
    <s v="US-2019-100930"/>
    <x v="104"/>
    <d v="2019-04-12T00:00:00"/>
    <s v="Standard Class"/>
    <x v="37"/>
    <x v="37"/>
    <x v="2"/>
    <x v="0"/>
    <s v="Tampa"/>
    <x v="2"/>
    <n v="33614"/>
    <x v="0"/>
    <s v="FUR-TA-10003473"/>
    <x v="0"/>
    <x v="3"/>
    <s v="Bretford Rectangular Conference Table Tops"/>
    <x v="228"/>
    <n v="3"/>
    <x v="1"/>
    <x v="230"/>
    <x v="0"/>
    <x v="0"/>
  </r>
  <r>
    <n v="234"/>
    <s v="US-2019-100930"/>
    <x v="104"/>
    <d v="2019-04-12T00:00:00"/>
    <s v="Standard Class"/>
    <x v="37"/>
    <x v="37"/>
    <x v="2"/>
    <x v="0"/>
    <s v="Tampa"/>
    <x v="2"/>
    <n v="33614"/>
    <x v="0"/>
    <s v="OFF-BI-10001679"/>
    <x v="1"/>
    <x v="8"/>
    <s v="GBC Instant Index System for Binding Systems"/>
    <x v="229"/>
    <n v="2"/>
    <x v="6"/>
    <x v="231"/>
    <x v="0"/>
    <x v="0"/>
  </r>
  <r>
    <n v="235"/>
    <s v="US-2019-100930"/>
    <x v="104"/>
    <d v="2019-04-12T00:00:00"/>
    <s v="Standard Class"/>
    <x v="37"/>
    <x v="37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x v="2"/>
    <x v="232"/>
    <x v="0"/>
    <x v="0"/>
  </r>
  <r>
    <n v="236"/>
    <s v="US-2019-100930"/>
    <x v="104"/>
    <d v="2019-04-12T00:00:00"/>
    <s v="Standard Class"/>
    <x v="37"/>
    <x v="37"/>
    <x v="2"/>
    <x v="0"/>
    <s v="Tampa"/>
    <x v="2"/>
    <n v="33614"/>
    <x v="0"/>
    <s v="TEC-AC-10003832"/>
    <x v="2"/>
    <x v="11"/>
    <s v="Logitech P710e Mobile Speakerphone"/>
    <x v="231"/>
    <n v="3"/>
    <x v="2"/>
    <x v="233"/>
    <x v="0"/>
    <x v="0"/>
  </r>
  <r>
    <n v="237"/>
    <s v="CA-2019-160514"/>
    <x v="105"/>
    <d v="2019-11-16T00:00:00"/>
    <s v="Standard Class"/>
    <x v="106"/>
    <x v="106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x v="0"/>
    <x v="234"/>
    <x v="1"/>
    <x v="0"/>
  </r>
  <r>
    <n v="238"/>
    <s v="CA-2018-157749"/>
    <x v="30"/>
    <d v="2018-06-09T00:00:00"/>
    <s v="Second Class"/>
    <x v="107"/>
    <x v="107"/>
    <x v="0"/>
    <x v="0"/>
    <s v="Chicago"/>
    <x v="10"/>
    <n v="60610"/>
    <x v="2"/>
    <s v="OFF-PA-10003349"/>
    <x v="1"/>
    <x v="10"/>
    <s v="Xerox 1957"/>
    <x v="233"/>
    <n v="5"/>
    <x v="2"/>
    <x v="235"/>
    <x v="2"/>
    <x v="0"/>
  </r>
  <r>
    <n v="239"/>
    <s v="CA-2018-157749"/>
    <x v="30"/>
    <d v="2018-06-09T00:00:00"/>
    <s v="Second Class"/>
    <x v="107"/>
    <x v="107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x v="7"/>
    <x v="236"/>
    <x v="2"/>
    <x v="0"/>
  </r>
  <r>
    <n v="240"/>
    <s v="CA-2018-157749"/>
    <x v="30"/>
    <d v="2018-06-09T00:00:00"/>
    <s v="Second Class"/>
    <x v="107"/>
    <x v="107"/>
    <x v="0"/>
    <x v="0"/>
    <s v="Chicago"/>
    <x v="10"/>
    <n v="60610"/>
    <x v="2"/>
    <s v="FUR-FU-10004351"/>
    <x v="0"/>
    <x v="5"/>
    <s v="Staple-based wall hangings"/>
    <x v="235"/>
    <n v="3"/>
    <x v="7"/>
    <x v="237"/>
    <x v="2"/>
    <x v="0"/>
  </r>
  <r>
    <n v="241"/>
    <s v="CA-2018-157749"/>
    <x v="30"/>
    <d v="2018-06-09T00:00:00"/>
    <s v="Second Class"/>
    <x v="107"/>
    <x v="107"/>
    <x v="0"/>
    <x v="0"/>
    <s v="Chicago"/>
    <x v="10"/>
    <n v="60610"/>
    <x v="2"/>
    <s v="TEC-PH-10000011"/>
    <x v="2"/>
    <x v="7"/>
    <s v="PureGear Roll-On Screen Protector"/>
    <x v="236"/>
    <n v="2"/>
    <x v="2"/>
    <x v="238"/>
    <x v="2"/>
    <x v="0"/>
  </r>
  <r>
    <n v="242"/>
    <s v="CA-2018-157749"/>
    <x v="30"/>
    <d v="2018-06-09T00:00:00"/>
    <s v="Second Class"/>
    <x v="107"/>
    <x v="107"/>
    <x v="0"/>
    <x v="0"/>
    <s v="Chicago"/>
    <x v="10"/>
    <n v="60610"/>
    <x v="2"/>
    <s v="FUR-TA-10002607"/>
    <x v="0"/>
    <x v="3"/>
    <s v="KI Conference Tables"/>
    <x v="237"/>
    <n v="5"/>
    <x v="5"/>
    <x v="239"/>
    <x v="2"/>
    <x v="0"/>
  </r>
  <r>
    <n v="243"/>
    <s v="CA-2018-157749"/>
    <x v="30"/>
    <d v="2018-06-09T00:00:00"/>
    <s v="Second Class"/>
    <x v="107"/>
    <x v="107"/>
    <x v="0"/>
    <x v="0"/>
    <s v="Chicago"/>
    <x v="10"/>
    <n v="60610"/>
    <x v="2"/>
    <s v="FUR-FU-10002505"/>
    <x v="0"/>
    <x v="5"/>
    <s v="Eldon 100 Class Desk Accessories"/>
    <x v="238"/>
    <n v="3"/>
    <x v="7"/>
    <x v="240"/>
    <x v="2"/>
    <x v="0"/>
  </r>
  <r>
    <n v="244"/>
    <s v="CA-2018-157749"/>
    <x v="30"/>
    <d v="2018-06-09T00:00:00"/>
    <s v="Second Class"/>
    <x v="107"/>
    <x v="107"/>
    <x v="0"/>
    <x v="0"/>
    <s v="Chicago"/>
    <x v="10"/>
    <n v="60610"/>
    <x v="2"/>
    <s v="OFF-AR-10004685"/>
    <x v="1"/>
    <x v="6"/>
    <s v="Binney &amp; Smith Crayola Metallic Colored Pencils, 8-Color Set"/>
    <x v="191"/>
    <n v="2"/>
    <x v="2"/>
    <x v="193"/>
    <x v="2"/>
    <x v="0"/>
  </r>
  <r>
    <n v="245"/>
    <s v="CA-2016-131926"/>
    <x v="106"/>
    <d v="2016-06-06T00:00:00"/>
    <s v="Second Class"/>
    <x v="108"/>
    <x v="108"/>
    <x v="2"/>
    <x v="0"/>
    <s v="Lakeville"/>
    <x v="11"/>
    <n v="55044"/>
    <x v="2"/>
    <s v="FUR-CH-10004063"/>
    <x v="0"/>
    <x v="1"/>
    <s v="Global Deluxe High-Back Manager's Chair"/>
    <x v="239"/>
    <n v="7"/>
    <x v="0"/>
    <x v="241"/>
    <x v="2"/>
    <x v="0"/>
  </r>
  <r>
    <n v="246"/>
    <s v="CA-2016-131926"/>
    <x v="106"/>
    <d v="2016-06-06T00:00:00"/>
    <s v="Second Class"/>
    <x v="108"/>
    <x v="108"/>
    <x v="2"/>
    <x v="0"/>
    <s v="Lakeville"/>
    <x v="11"/>
    <n v="55044"/>
    <x v="2"/>
    <s v="OFF-ST-10002276"/>
    <x v="1"/>
    <x v="4"/>
    <s v="Safco Steel Mobile File Cart"/>
    <x v="240"/>
    <n v="2"/>
    <x v="0"/>
    <x v="242"/>
    <x v="2"/>
    <x v="0"/>
  </r>
  <r>
    <n v="247"/>
    <s v="CA-2016-131926"/>
    <x v="106"/>
    <d v="2016-06-06T00:00:00"/>
    <s v="Second Class"/>
    <x v="108"/>
    <x v="108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x v="0"/>
    <x v="243"/>
    <x v="2"/>
    <x v="0"/>
  </r>
  <r>
    <n v="248"/>
    <s v="CA-2016-131926"/>
    <x v="106"/>
    <d v="2016-06-06T00:00:00"/>
    <s v="Second Class"/>
    <x v="108"/>
    <x v="108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x v="0"/>
    <x v="244"/>
    <x v="2"/>
    <x v="0"/>
  </r>
  <r>
    <n v="249"/>
    <s v="CA-2016-131926"/>
    <x v="106"/>
    <d v="2016-06-06T00:00:00"/>
    <s v="Second Class"/>
    <x v="108"/>
    <x v="108"/>
    <x v="2"/>
    <x v="0"/>
    <s v="Lakeville"/>
    <x v="11"/>
    <n v="55044"/>
    <x v="2"/>
    <s v="OFF-PA-10000061"/>
    <x v="1"/>
    <x v="10"/>
    <s v="Xerox 205"/>
    <x v="243"/>
    <n v="4"/>
    <x v="0"/>
    <x v="245"/>
    <x v="2"/>
    <x v="0"/>
  </r>
  <r>
    <n v="250"/>
    <s v="CA-2018-154739"/>
    <x v="107"/>
    <d v="2018-12-15T00:00:00"/>
    <s v="Second Class"/>
    <x v="109"/>
    <x v="109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x v="2"/>
    <x v="246"/>
    <x v="1"/>
    <x v="0"/>
  </r>
  <r>
    <n v="251"/>
    <s v="CA-2018-145625"/>
    <x v="108"/>
    <d v="2018-09-17T00:00:00"/>
    <s v="Standard Class"/>
    <x v="110"/>
    <x v="110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x v="0"/>
    <x v="247"/>
    <x v="1"/>
    <x v="0"/>
  </r>
  <r>
    <n v="252"/>
    <s v="CA-2018-145625"/>
    <x v="108"/>
    <d v="2018-09-17T00:00:00"/>
    <s v="Standard Class"/>
    <x v="110"/>
    <x v="110"/>
    <x v="0"/>
    <x v="0"/>
    <s v="San Diego"/>
    <x v="1"/>
    <n v="92037"/>
    <x v="1"/>
    <s v="TEC-AC-10003832"/>
    <x v="2"/>
    <x v="11"/>
    <s v="Logitech P710e Mobile Speakerphone"/>
    <x v="246"/>
    <n v="13"/>
    <x v="0"/>
    <x v="248"/>
    <x v="1"/>
    <x v="0"/>
  </r>
  <r>
    <n v="253"/>
    <s v="CA-2018-146941"/>
    <x v="107"/>
    <d v="2018-12-13T00:00:00"/>
    <s v="First Class"/>
    <x v="111"/>
    <x v="111"/>
    <x v="0"/>
    <x v="0"/>
    <s v="New York City"/>
    <x v="15"/>
    <n v="10024"/>
    <x v="3"/>
    <s v="OFF-ST-10001228"/>
    <x v="1"/>
    <x v="4"/>
    <s v="Fellowes Personal Hanging Folder Files, Navy"/>
    <x v="247"/>
    <n v="6"/>
    <x v="0"/>
    <x v="249"/>
    <x v="3"/>
    <x v="0"/>
  </r>
  <r>
    <n v="254"/>
    <s v="CA-2018-146941"/>
    <x v="107"/>
    <d v="2018-12-13T00:00:00"/>
    <s v="First Class"/>
    <x v="111"/>
    <x v="111"/>
    <x v="0"/>
    <x v="0"/>
    <s v="New York City"/>
    <x v="15"/>
    <n v="10024"/>
    <x v="3"/>
    <s v="OFF-EN-10003296"/>
    <x v="1"/>
    <x v="12"/>
    <s v="Tyvek Side-Opening Peel &amp; Seel Expanding Envelopes"/>
    <x v="248"/>
    <n v="4"/>
    <x v="0"/>
    <x v="250"/>
    <x v="3"/>
    <x v="0"/>
  </r>
  <r>
    <n v="255"/>
    <s v="US-2017-159982"/>
    <x v="109"/>
    <d v="2017-12-04T00:00:00"/>
    <s v="Standard Class"/>
    <x v="112"/>
    <x v="112"/>
    <x v="1"/>
    <x v="0"/>
    <s v="Chicago"/>
    <x v="10"/>
    <n v="60623"/>
    <x v="2"/>
    <s v="FUR-FU-10002505"/>
    <x v="0"/>
    <x v="5"/>
    <s v="Eldon 100 Class Desk Accessories"/>
    <x v="249"/>
    <n v="9"/>
    <x v="7"/>
    <x v="251"/>
    <x v="2"/>
    <x v="0"/>
  </r>
  <r>
    <n v="256"/>
    <s v="US-2017-159982"/>
    <x v="109"/>
    <d v="2017-12-04T00:00:00"/>
    <s v="Standard Class"/>
    <x v="112"/>
    <x v="112"/>
    <x v="1"/>
    <x v="0"/>
    <s v="Chicago"/>
    <x v="10"/>
    <n v="60623"/>
    <x v="2"/>
    <s v="OFF-ST-10004804"/>
    <x v="1"/>
    <x v="4"/>
    <s v="Belkin 19&quot; Vented Equipment Shelf, Black"/>
    <x v="250"/>
    <n v="2"/>
    <x v="2"/>
    <x v="252"/>
    <x v="2"/>
    <x v="0"/>
  </r>
  <r>
    <n v="257"/>
    <s v="US-2017-159982"/>
    <x v="109"/>
    <d v="2017-12-04T00:00:00"/>
    <s v="Standard Class"/>
    <x v="112"/>
    <x v="112"/>
    <x v="1"/>
    <x v="0"/>
    <s v="Chicago"/>
    <x v="10"/>
    <n v="60623"/>
    <x v="2"/>
    <s v="OFF-ST-10001590"/>
    <x v="1"/>
    <x v="4"/>
    <s v="Tenex Personal Project File with Scoop Front Design, Black"/>
    <x v="251"/>
    <n v="5"/>
    <x v="2"/>
    <x v="253"/>
    <x v="2"/>
    <x v="0"/>
  </r>
  <r>
    <n v="258"/>
    <s v="US-2017-159982"/>
    <x v="109"/>
    <d v="2017-12-04T00:00:00"/>
    <s v="Standard Class"/>
    <x v="112"/>
    <x v="112"/>
    <x v="1"/>
    <x v="0"/>
    <s v="Chicago"/>
    <x v="10"/>
    <n v="60623"/>
    <x v="2"/>
    <s v="TEC-PH-10001580"/>
    <x v="2"/>
    <x v="7"/>
    <s v="Logitech Mobile Speakerphone P710e - speaker phone"/>
    <x v="252"/>
    <n v="6"/>
    <x v="2"/>
    <x v="254"/>
    <x v="2"/>
    <x v="0"/>
  </r>
  <r>
    <n v="259"/>
    <s v="CA-2019-163139"/>
    <x v="96"/>
    <d v="2019-12-03T00:00:00"/>
    <s v="Second Class"/>
    <x v="113"/>
    <x v="113"/>
    <x v="0"/>
    <x v="0"/>
    <s v="New York City"/>
    <x v="15"/>
    <n v="10009"/>
    <x v="3"/>
    <s v="TEC-AC-10000290"/>
    <x v="2"/>
    <x v="11"/>
    <s v="Sabrent 4-Port USB 2.0 Hub"/>
    <x v="253"/>
    <n v="3"/>
    <x v="0"/>
    <x v="255"/>
    <x v="3"/>
    <x v="0"/>
  </r>
  <r>
    <n v="260"/>
    <s v="CA-2019-163139"/>
    <x v="96"/>
    <d v="2019-12-03T00:00:00"/>
    <s v="Second Class"/>
    <x v="113"/>
    <x v="113"/>
    <x v="0"/>
    <x v="0"/>
    <s v="New York City"/>
    <x v="15"/>
    <n v="10009"/>
    <x v="3"/>
    <s v="OFF-ST-10002790"/>
    <x v="1"/>
    <x v="4"/>
    <s v="Safco Industrial Shelving"/>
    <x v="254"/>
    <n v="3"/>
    <x v="0"/>
    <x v="256"/>
    <x v="3"/>
    <x v="0"/>
  </r>
  <r>
    <n v="261"/>
    <s v="CA-2019-163139"/>
    <x v="96"/>
    <d v="2019-12-03T00:00:00"/>
    <s v="Second Class"/>
    <x v="113"/>
    <x v="113"/>
    <x v="0"/>
    <x v="0"/>
    <s v="New York City"/>
    <x v="15"/>
    <n v="10009"/>
    <x v="3"/>
    <s v="OFF-BI-10003460"/>
    <x v="1"/>
    <x v="8"/>
    <s v="Acco 3-Hole Punch"/>
    <x v="255"/>
    <n v="5"/>
    <x v="2"/>
    <x v="257"/>
    <x v="3"/>
    <x v="0"/>
  </r>
  <r>
    <n v="262"/>
    <s v="US-2019-155299"/>
    <x v="110"/>
    <d v="2019-06-12T00:00:00"/>
    <s v="Standard Class"/>
    <x v="114"/>
    <x v="114"/>
    <x v="1"/>
    <x v="0"/>
    <s v="Pasadena"/>
    <x v="5"/>
    <n v="77506"/>
    <x v="2"/>
    <s v="OFF-AP-10002203"/>
    <x v="1"/>
    <x v="9"/>
    <s v="Eureka Disposable Bags for Sanitaire Vibra Groomer I Upright Vac"/>
    <x v="256"/>
    <n v="2"/>
    <x v="3"/>
    <x v="258"/>
    <x v="2"/>
    <x v="0"/>
  </r>
  <r>
    <n v="263"/>
    <s v="US-2016-106992"/>
    <x v="111"/>
    <d v="2016-09-21T00:00:00"/>
    <s v="Second Class"/>
    <x v="115"/>
    <x v="115"/>
    <x v="1"/>
    <x v="0"/>
    <s v="Houston"/>
    <x v="5"/>
    <n v="77036"/>
    <x v="2"/>
    <s v="TEC-MA-10000822"/>
    <x v="2"/>
    <x v="15"/>
    <s v="Lexmark MX611dhe Monochrome Laser Printer"/>
    <x v="257"/>
    <n v="3"/>
    <x v="10"/>
    <x v="259"/>
    <x v="2"/>
    <x v="0"/>
  </r>
  <r>
    <n v="264"/>
    <s v="US-2016-106992"/>
    <x v="111"/>
    <d v="2016-09-21T00:00:00"/>
    <s v="Second Class"/>
    <x v="115"/>
    <x v="115"/>
    <x v="1"/>
    <x v="0"/>
    <s v="Houston"/>
    <x v="5"/>
    <n v="77036"/>
    <x v="2"/>
    <s v="TEC-MA-10003353"/>
    <x v="2"/>
    <x v="15"/>
    <s v="Xerox WorkCentre 6505DN Laser Multifunction Printer"/>
    <x v="258"/>
    <n v="7"/>
    <x v="10"/>
    <x v="260"/>
    <x v="2"/>
    <x v="0"/>
  </r>
  <r>
    <n v="265"/>
    <s v="CA-2018-125318"/>
    <x v="112"/>
    <d v="2018-06-13T00:00:00"/>
    <s v="Standard Class"/>
    <x v="116"/>
    <x v="116"/>
    <x v="0"/>
    <x v="0"/>
    <s v="Chicago"/>
    <x v="10"/>
    <n v="60610"/>
    <x v="2"/>
    <s v="TEC-PH-10001433"/>
    <x v="2"/>
    <x v="7"/>
    <s v="Cisco Small Business SPA 502G VoIP phone"/>
    <x v="259"/>
    <n v="4"/>
    <x v="2"/>
    <x v="261"/>
    <x v="2"/>
    <x v="0"/>
  </r>
  <r>
    <n v="266"/>
    <s v="CA-2017-155040"/>
    <x v="113"/>
    <d v="2017-11-15T00:00:00"/>
    <s v="Standard Class"/>
    <x v="117"/>
    <x v="117"/>
    <x v="0"/>
    <x v="0"/>
    <s v="Brentwood"/>
    <x v="1"/>
    <n v="94513"/>
    <x v="1"/>
    <s v="TEC-AC-10004469"/>
    <x v="2"/>
    <x v="11"/>
    <s v="Microsoft Sculpt Comfort Mouse"/>
    <x v="260"/>
    <n v="2"/>
    <x v="0"/>
    <x v="262"/>
    <x v="1"/>
    <x v="0"/>
  </r>
  <r>
    <n v="267"/>
    <s v="CA-2019-136826"/>
    <x v="114"/>
    <d v="2019-06-20T00:00:00"/>
    <s v="Standard Class"/>
    <x v="118"/>
    <x v="118"/>
    <x v="1"/>
    <x v="0"/>
    <s v="Chapel Hill"/>
    <x v="3"/>
    <n v="27514"/>
    <x v="0"/>
    <s v="OFF-AR-10003602"/>
    <x v="1"/>
    <x v="6"/>
    <s v="Quartet Omega Colored Chalk, 12/Pack"/>
    <x v="261"/>
    <n v="3"/>
    <x v="2"/>
    <x v="263"/>
    <x v="0"/>
    <x v="0"/>
  </r>
  <r>
    <n v="268"/>
    <s v="CA-2018-111010"/>
    <x v="115"/>
    <d v="2018-01-28T00:00:00"/>
    <s v="Standard Class"/>
    <x v="38"/>
    <x v="38"/>
    <x v="0"/>
    <x v="0"/>
    <s v="Morristown"/>
    <x v="30"/>
    <n v="7960"/>
    <x v="3"/>
    <s v="OFF-FA-10003472"/>
    <x v="1"/>
    <x v="13"/>
    <s v="Bagged Rubber Bands"/>
    <x v="262"/>
    <n v="6"/>
    <x v="0"/>
    <x v="264"/>
    <x v="3"/>
    <x v="0"/>
  </r>
  <r>
    <n v="269"/>
    <s v="US-2019-145366"/>
    <x v="34"/>
    <d v="2019-12-13T00:00:00"/>
    <s v="Standard Class"/>
    <x v="119"/>
    <x v="119"/>
    <x v="1"/>
    <x v="0"/>
    <s v="Cincinnati"/>
    <x v="24"/>
    <n v="45231"/>
    <x v="3"/>
    <s v="OFF-ST-10004180"/>
    <x v="1"/>
    <x v="4"/>
    <s v="Safco Commercial Shelving"/>
    <x v="263"/>
    <n v="1"/>
    <x v="2"/>
    <x v="265"/>
    <x v="3"/>
    <x v="0"/>
  </r>
  <r>
    <n v="270"/>
    <s v="US-2019-145366"/>
    <x v="34"/>
    <d v="2019-12-13T00:00:00"/>
    <s v="Standard Class"/>
    <x v="119"/>
    <x v="119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x v="2"/>
    <x v="266"/>
    <x v="3"/>
    <x v="0"/>
  </r>
  <r>
    <n v="271"/>
    <s v="CA-2019-163979"/>
    <x v="116"/>
    <d v="2020-01-02T00:00:00"/>
    <s v="Second Class"/>
    <x v="120"/>
    <x v="120"/>
    <x v="1"/>
    <x v="0"/>
    <s v="San Francisco"/>
    <x v="1"/>
    <n v="94110"/>
    <x v="1"/>
    <s v="OFF-ST-10003208"/>
    <x v="1"/>
    <x v="4"/>
    <s v="Adjustable Depth Letter/Legal Cart"/>
    <x v="265"/>
    <n v="4"/>
    <x v="0"/>
    <x v="267"/>
    <x v="1"/>
    <x v="0"/>
  </r>
  <r>
    <n v="272"/>
    <s v="CA-2017-155334"/>
    <x v="117"/>
    <d v="2017-07-31T00:00:00"/>
    <s v="First Class"/>
    <x v="66"/>
    <x v="66"/>
    <x v="0"/>
    <x v="0"/>
    <s v="San Francisco"/>
    <x v="1"/>
    <n v="94109"/>
    <x v="1"/>
    <s v="TEC-AC-10003628"/>
    <x v="2"/>
    <x v="11"/>
    <s v="Logitech 910-002974 M325 Wireless Mouse for Web Scrolling"/>
    <x v="266"/>
    <n v="7"/>
    <x v="0"/>
    <x v="268"/>
    <x v="1"/>
    <x v="0"/>
  </r>
  <r>
    <n v="273"/>
    <s v="CA-2017-155334"/>
    <x v="117"/>
    <d v="2017-07-31T00:00:00"/>
    <s v="First Class"/>
    <x v="66"/>
    <x v="66"/>
    <x v="0"/>
    <x v="0"/>
    <s v="San Francisco"/>
    <x v="1"/>
    <n v="94109"/>
    <x v="1"/>
    <s v="FUR-FU-10003274"/>
    <x v="0"/>
    <x v="5"/>
    <s v="Regeneration Desk Collection"/>
    <x v="267"/>
    <n v="3"/>
    <x v="0"/>
    <x v="269"/>
    <x v="1"/>
    <x v="0"/>
  </r>
  <r>
    <n v="274"/>
    <s v="CA-2017-155334"/>
    <x v="117"/>
    <d v="2017-07-31T00:00:00"/>
    <s v="First Class"/>
    <x v="66"/>
    <x v="66"/>
    <x v="0"/>
    <x v="0"/>
    <s v="San Francisco"/>
    <x v="1"/>
    <n v="94109"/>
    <x v="1"/>
    <s v="OFF-BI-10002557"/>
    <x v="1"/>
    <x v="8"/>
    <s v="Presstex Flexible Ring Binders"/>
    <x v="268"/>
    <n v="3"/>
    <x v="2"/>
    <x v="270"/>
    <x v="1"/>
    <x v="0"/>
  </r>
  <r>
    <n v="275"/>
    <s v="CA-2019-118136"/>
    <x v="118"/>
    <d v="2019-09-17T00:00:00"/>
    <s v="First Class"/>
    <x v="121"/>
    <x v="121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x v="0"/>
    <x v="271"/>
    <x v="1"/>
    <x v="0"/>
  </r>
  <r>
    <n v="276"/>
    <s v="CA-2019-118136"/>
    <x v="118"/>
    <d v="2019-09-17T00:00:00"/>
    <s v="First Class"/>
    <x v="121"/>
    <x v="121"/>
    <x v="1"/>
    <x v="0"/>
    <s v="Inglewood"/>
    <x v="1"/>
    <n v="90301"/>
    <x v="1"/>
    <s v="OFF-AR-10001427"/>
    <x v="1"/>
    <x v="6"/>
    <s v="Newell 330"/>
    <x v="156"/>
    <n v="1"/>
    <x v="0"/>
    <x v="272"/>
    <x v="1"/>
    <x v="0"/>
  </r>
  <r>
    <n v="277"/>
    <s v="CA-2019-132976"/>
    <x v="119"/>
    <d v="2019-10-17T00:00:00"/>
    <s v="Standard Class"/>
    <x v="122"/>
    <x v="122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x v="2"/>
    <x v="273"/>
    <x v="3"/>
    <x v="0"/>
  </r>
  <r>
    <n v="278"/>
    <s v="CA-2019-132976"/>
    <x v="119"/>
    <d v="2019-10-17T00:00:00"/>
    <s v="Standard Class"/>
    <x v="122"/>
    <x v="122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x v="2"/>
    <x v="274"/>
    <x v="3"/>
    <x v="0"/>
  </r>
  <r>
    <n v="279"/>
    <s v="CA-2019-132976"/>
    <x v="119"/>
    <d v="2019-10-17T00:00:00"/>
    <s v="Standard Class"/>
    <x v="122"/>
    <x v="122"/>
    <x v="1"/>
    <x v="0"/>
    <s v="Philadelphia"/>
    <x v="9"/>
    <n v="19140"/>
    <x v="3"/>
    <s v="OFF-ST-10000876"/>
    <x v="1"/>
    <x v="4"/>
    <s v="Eldon Simplefile Box Office"/>
    <x v="270"/>
    <n v="6"/>
    <x v="2"/>
    <x v="275"/>
    <x v="3"/>
    <x v="0"/>
  </r>
  <r>
    <n v="280"/>
    <s v="CA-2019-132976"/>
    <x v="119"/>
    <d v="2019-10-17T00:00:00"/>
    <s v="Standard Class"/>
    <x v="122"/>
    <x v="122"/>
    <x v="1"/>
    <x v="0"/>
    <s v="Philadelphia"/>
    <x v="9"/>
    <n v="19140"/>
    <x v="3"/>
    <s v="OFF-LA-10002043"/>
    <x v="1"/>
    <x v="2"/>
    <s v="Avery 489"/>
    <x v="271"/>
    <n v="3"/>
    <x v="2"/>
    <x v="276"/>
    <x v="3"/>
    <x v="0"/>
  </r>
  <r>
    <n v="281"/>
    <s v="US-2017-161991"/>
    <x v="120"/>
    <d v="2017-09-28T00:00:00"/>
    <s v="Second Class"/>
    <x v="56"/>
    <x v="56"/>
    <x v="0"/>
    <x v="0"/>
    <s v="Houston"/>
    <x v="5"/>
    <n v="77070"/>
    <x v="2"/>
    <s v="OFF-BI-10004967"/>
    <x v="1"/>
    <x v="8"/>
    <s v="Round Ring Binders"/>
    <x v="272"/>
    <n v="5"/>
    <x v="3"/>
    <x v="277"/>
    <x v="2"/>
    <x v="0"/>
  </r>
  <r>
    <n v="282"/>
    <s v="US-2017-161991"/>
    <x v="120"/>
    <d v="2017-09-28T00:00:00"/>
    <s v="Second Class"/>
    <x v="56"/>
    <x v="56"/>
    <x v="0"/>
    <x v="0"/>
    <s v="Houston"/>
    <x v="5"/>
    <n v="77070"/>
    <x v="2"/>
    <s v="TEC-PH-10001760"/>
    <x v="2"/>
    <x v="7"/>
    <s v="Bose SoundLink Bluetooth Speaker"/>
    <x v="273"/>
    <n v="7"/>
    <x v="2"/>
    <x v="278"/>
    <x v="2"/>
    <x v="0"/>
  </r>
  <r>
    <n v="283"/>
    <s v="CA-2017-130890"/>
    <x v="121"/>
    <d v="2017-11-06T00:00:00"/>
    <s v="Standard Class"/>
    <x v="123"/>
    <x v="123"/>
    <x v="0"/>
    <x v="0"/>
    <s v="Los Angeles"/>
    <x v="1"/>
    <n v="90004"/>
    <x v="1"/>
    <s v="FUR-TA-10002903"/>
    <x v="0"/>
    <x v="3"/>
    <s v="Bevis Round Bullnose 29&quot; High Table Top"/>
    <x v="274"/>
    <n v="5"/>
    <x v="2"/>
    <x v="279"/>
    <x v="1"/>
    <x v="0"/>
  </r>
  <r>
    <n v="284"/>
    <s v="CA-2017-130883"/>
    <x v="120"/>
    <d v="2017-10-02T00:00:00"/>
    <s v="Standard Class"/>
    <x v="14"/>
    <x v="14"/>
    <x v="0"/>
    <x v="0"/>
    <s v="Portland"/>
    <x v="21"/>
    <n v="97206"/>
    <x v="1"/>
    <s v="OFF-PA-10000474"/>
    <x v="1"/>
    <x v="10"/>
    <s v="Easy-staple paper"/>
    <x v="275"/>
    <n v="5"/>
    <x v="2"/>
    <x v="280"/>
    <x v="1"/>
    <x v="0"/>
  </r>
  <r>
    <n v="285"/>
    <s v="CA-2017-130883"/>
    <x v="120"/>
    <d v="2017-10-02T00:00:00"/>
    <s v="Standard Class"/>
    <x v="14"/>
    <x v="14"/>
    <x v="0"/>
    <x v="0"/>
    <s v="Portland"/>
    <x v="21"/>
    <n v="97206"/>
    <x v="1"/>
    <s v="TEC-AC-10001956"/>
    <x v="2"/>
    <x v="11"/>
    <s v="Microsoft Arc Touch Mouse"/>
    <x v="276"/>
    <n v="5"/>
    <x v="2"/>
    <x v="281"/>
    <x v="1"/>
    <x v="0"/>
  </r>
  <r>
    <n v="286"/>
    <s v="CA-2017-130883"/>
    <x v="120"/>
    <d v="2017-10-02T00:00:00"/>
    <s v="Standard Class"/>
    <x v="14"/>
    <x v="14"/>
    <x v="0"/>
    <x v="0"/>
    <s v="Portland"/>
    <x v="21"/>
    <n v="97206"/>
    <x v="1"/>
    <s v="OFF-PA-10004100"/>
    <x v="1"/>
    <x v="10"/>
    <s v="Xerox 216"/>
    <x v="277"/>
    <n v="6"/>
    <x v="2"/>
    <x v="282"/>
    <x v="1"/>
    <x v="0"/>
  </r>
  <r>
    <n v="287"/>
    <s v="CA-2018-112697"/>
    <x v="122"/>
    <d v="2018-12-20T00:00:00"/>
    <s v="Second Class"/>
    <x v="124"/>
    <x v="124"/>
    <x v="1"/>
    <x v="0"/>
    <s v="Tamarac"/>
    <x v="2"/>
    <n v="33319"/>
    <x v="0"/>
    <s v="OFF-BI-10000778"/>
    <x v="1"/>
    <x v="8"/>
    <s v="GBC VeloBinder Electric Binding Machine"/>
    <x v="278"/>
    <n v="7"/>
    <x v="6"/>
    <x v="283"/>
    <x v="0"/>
    <x v="0"/>
  </r>
  <r>
    <n v="288"/>
    <s v="CA-2018-112697"/>
    <x v="122"/>
    <d v="2018-12-20T00:00:00"/>
    <s v="Second Class"/>
    <x v="124"/>
    <x v="124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x v="2"/>
    <x v="284"/>
    <x v="0"/>
    <x v="0"/>
  </r>
  <r>
    <n v="289"/>
    <s v="CA-2018-112697"/>
    <x v="122"/>
    <d v="2018-12-20T00:00:00"/>
    <s v="Second Class"/>
    <x v="124"/>
    <x v="124"/>
    <x v="1"/>
    <x v="0"/>
    <s v="Tamarac"/>
    <x v="2"/>
    <n v="33319"/>
    <x v="0"/>
    <s v="OFF-SU-10000646"/>
    <x v="1"/>
    <x v="14"/>
    <s v="Premier Automatic Letter Opener"/>
    <x v="280"/>
    <n v="5"/>
    <x v="2"/>
    <x v="285"/>
    <x v="0"/>
    <x v="0"/>
  </r>
  <r>
    <n v="290"/>
    <s v="CA-2018-110772"/>
    <x v="73"/>
    <d v="2018-11-24T00:00:00"/>
    <s v="Second Class"/>
    <x v="125"/>
    <x v="125"/>
    <x v="2"/>
    <x v="0"/>
    <s v="Columbus"/>
    <x v="24"/>
    <n v="43229"/>
    <x v="3"/>
    <s v="OFF-FA-10002983"/>
    <x v="1"/>
    <x v="13"/>
    <s v="Advantus SlideClip Paper Clips"/>
    <x v="281"/>
    <n v="7"/>
    <x v="2"/>
    <x v="286"/>
    <x v="3"/>
    <x v="0"/>
  </r>
  <r>
    <n v="291"/>
    <s v="CA-2018-110772"/>
    <x v="73"/>
    <d v="2018-11-24T00:00:00"/>
    <s v="Second Class"/>
    <x v="125"/>
    <x v="125"/>
    <x v="2"/>
    <x v="0"/>
    <s v="Columbus"/>
    <x v="24"/>
    <n v="43229"/>
    <x v="3"/>
    <s v="OFF-LA-10004689"/>
    <x v="1"/>
    <x v="2"/>
    <s v="Avery 512"/>
    <x v="282"/>
    <n v="8"/>
    <x v="2"/>
    <x v="287"/>
    <x v="3"/>
    <x v="0"/>
  </r>
  <r>
    <n v="292"/>
    <s v="CA-2018-110772"/>
    <x v="73"/>
    <d v="2018-11-24T00:00:00"/>
    <s v="Second Class"/>
    <x v="125"/>
    <x v="125"/>
    <x v="2"/>
    <x v="0"/>
    <s v="Columbus"/>
    <x v="24"/>
    <n v="43229"/>
    <x v="3"/>
    <s v="TEC-AC-10002001"/>
    <x v="2"/>
    <x v="11"/>
    <s v="Logitech Wireless Gaming Headset G930"/>
    <x v="283"/>
    <n v="2"/>
    <x v="2"/>
    <x v="288"/>
    <x v="3"/>
    <x v="0"/>
  </r>
  <r>
    <n v="293"/>
    <s v="CA-2018-110772"/>
    <x v="73"/>
    <d v="2018-11-24T00:00:00"/>
    <s v="Second Class"/>
    <x v="125"/>
    <x v="125"/>
    <x v="2"/>
    <x v="0"/>
    <s v="Columbus"/>
    <x v="24"/>
    <n v="43229"/>
    <x v="3"/>
    <s v="FUR-BO-10004709"/>
    <x v="0"/>
    <x v="0"/>
    <s v="Bush Westfield Collection Bookcases, Medium Cherry Finish"/>
    <x v="284"/>
    <n v="3"/>
    <x v="5"/>
    <x v="289"/>
    <x v="3"/>
    <x v="0"/>
  </r>
  <r>
    <n v="294"/>
    <s v="CA-2016-111451"/>
    <x v="58"/>
    <d v="2016-12-28T00:00:00"/>
    <s v="First Class"/>
    <x v="126"/>
    <x v="126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x v="2"/>
    <x v="290"/>
    <x v="1"/>
    <x v="0"/>
  </r>
  <r>
    <n v="295"/>
    <s v="CA-2016-111451"/>
    <x v="58"/>
    <d v="2016-12-28T00:00:00"/>
    <s v="First Class"/>
    <x v="126"/>
    <x v="126"/>
    <x v="1"/>
    <x v="0"/>
    <s v="Colorado Springs"/>
    <x v="22"/>
    <n v="80906"/>
    <x v="1"/>
    <s v="FUR-CH-10001891"/>
    <x v="0"/>
    <x v="1"/>
    <s v="Global Deluxe Office Fabric Chairs"/>
    <x v="286"/>
    <n v="3"/>
    <x v="2"/>
    <x v="291"/>
    <x v="1"/>
    <x v="0"/>
  </r>
  <r>
    <n v="296"/>
    <s v="CA-2016-111451"/>
    <x v="58"/>
    <d v="2016-12-28T00:00:00"/>
    <s v="First Class"/>
    <x v="126"/>
    <x v="126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x v="2"/>
    <x v="292"/>
    <x v="1"/>
    <x v="0"/>
  </r>
  <r>
    <n v="297"/>
    <s v="CA-2016-111451"/>
    <x v="58"/>
    <d v="2016-12-28T00:00:00"/>
    <s v="First Class"/>
    <x v="126"/>
    <x v="126"/>
    <x v="1"/>
    <x v="0"/>
    <s v="Colorado Springs"/>
    <x v="22"/>
    <n v="80906"/>
    <x v="1"/>
    <s v="OFF-BI-10004593"/>
    <x v="1"/>
    <x v="8"/>
    <s v="Ibico Laser Imprintable Binding System Covers"/>
    <x v="288"/>
    <n v="5"/>
    <x v="6"/>
    <x v="293"/>
    <x v="1"/>
    <x v="0"/>
  </r>
  <r>
    <n v="298"/>
    <s v="CA-2016-111451"/>
    <x v="58"/>
    <d v="2016-12-28T00:00:00"/>
    <s v="First Class"/>
    <x v="126"/>
    <x v="126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x v="2"/>
    <x v="294"/>
    <x v="1"/>
    <x v="0"/>
  </r>
  <r>
    <n v="299"/>
    <s v="CA-2018-142545"/>
    <x v="99"/>
    <d v="2018-11-03T00:00:00"/>
    <s v="Standard Class"/>
    <x v="63"/>
    <x v="63"/>
    <x v="1"/>
    <x v="0"/>
    <s v="Belleville"/>
    <x v="30"/>
    <n v="7109"/>
    <x v="3"/>
    <s v="OFF-PA-10002105"/>
    <x v="1"/>
    <x v="10"/>
    <s v="Xerox 223"/>
    <x v="56"/>
    <n v="5"/>
    <x v="0"/>
    <x v="56"/>
    <x v="3"/>
    <x v="0"/>
  </r>
  <r>
    <n v="300"/>
    <s v="CA-2018-142545"/>
    <x v="99"/>
    <d v="2018-11-03T00:00:00"/>
    <s v="Standard Class"/>
    <x v="63"/>
    <x v="63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x v="0"/>
    <x v="295"/>
    <x v="3"/>
    <x v="0"/>
  </r>
  <r>
    <n v="301"/>
    <s v="CA-2018-142545"/>
    <x v="99"/>
    <d v="2018-11-03T00:00:00"/>
    <s v="Standard Class"/>
    <x v="63"/>
    <x v="63"/>
    <x v="1"/>
    <x v="0"/>
    <s v="Belleville"/>
    <x v="30"/>
    <n v="7109"/>
    <x v="3"/>
    <s v="OFF-PA-10004243"/>
    <x v="1"/>
    <x v="10"/>
    <s v="Xerox 1939"/>
    <x v="291"/>
    <n v="3"/>
    <x v="0"/>
    <x v="296"/>
    <x v="3"/>
    <x v="0"/>
  </r>
  <r>
    <n v="302"/>
    <s v="CA-2018-142545"/>
    <x v="99"/>
    <d v="2018-11-03T00:00:00"/>
    <s v="Standard Class"/>
    <x v="63"/>
    <x v="63"/>
    <x v="1"/>
    <x v="0"/>
    <s v="Belleville"/>
    <x v="30"/>
    <n v="7109"/>
    <x v="3"/>
    <s v="FUR-FU-10001861"/>
    <x v="0"/>
    <x v="5"/>
    <s v="Floodlight Indoor Halogen Bulbs, 1 Bulb per Pack, 60 Watts"/>
    <x v="292"/>
    <n v="4"/>
    <x v="0"/>
    <x v="297"/>
    <x v="3"/>
    <x v="0"/>
  </r>
  <r>
    <n v="303"/>
    <s v="CA-2018-142545"/>
    <x v="99"/>
    <d v="2018-11-03T00:00:00"/>
    <s v="Standard Class"/>
    <x v="63"/>
    <x v="63"/>
    <x v="1"/>
    <x v="0"/>
    <s v="Belleville"/>
    <x v="30"/>
    <n v="7109"/>
    <x v="3"/>
    <s v="OFF-BI-10002706"/>
    <x v="1"/>
    <x v="8"/>
    <s v="Avery Premier Heavy-Duty Binder with Round Locking Rings"/>
    <x v="293"/>
    <n v="1"/>
    <x v="0"/>
    <x v="298"/>
    <x v="3"/>
    <x v="0"/>
  </r>
  <r>
    <n v="304"/>
    <s v="US-2019-152380"/>
    <x v="123"/>
    <d v="2019-11-23T00:00:00"/>
    <s v="Standard Class"/>
    <x v="101"/>
    <x v="101"/>
    <x v="0"/>
    <x v="0"/>
    <s v="Chicago"/>
    <x v="10"/>
    <n v="60623"/>
    <x v="2"/>
    <s v="FUR-TA-10002533"/>
    <x v="0"/>
    <x v="3"/>
    <s v="BPI Conference Tables"/>
    <x v="294"/>
    <n v="3"/>
    <x v="5"/>
    <x v="299"/>
    <x v="2"/>
    <x v="0"/>
  </r>
  <r>
    <n v="305"/>
    <s v="CA-2017-144253"/>
    <x v="124"/>
    <d v="2017-05-09T00:00:00"/>
    <s v="Second Class"/>
    <x v="127"/>
    <x v="127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x v="0"/>
    <x v="300"/>
    <x v="3"/>
    <x v="0"/>
  </r>
  <r>
    <n v="306"/>
    <s v="CA-2016-130960"/>
    <x v="125"/>
    <d v="2017-01-04T00:00:00"/>
    <s v="Standard Class"/>
    <x v="33"/>
    <x v="33"/>
    <x v="1"/>
    <x v="0"/>
    <s v="Taylor"/>
    <x v="12"/>
    <n v="48180"/>
    <x v="2"/>
    <s v="OFF-AR-10003651"/>
    <x v="1"/>
    <x v="6"/>
    <s v="Newell 350"/>
    <x v="296"/>
    <n v="3"/>
    <x v="0"/>
    <x v="301"/>
    <x v="2"/>
    <x v="0"/>
  </r>
  <r>
    <n v="307"/>
    <s v="CA-2016-111003"/>
    <x v="106"/>
    <d v="2016-06-06T00:00:00"/>
    <s v="Standard Class"/>
    <x v="128"/>
    <x v="128"/>
    <x v="2"/>
    <x v="0"/>
    <s v="Lakewood"/>
    <x v="30"/>
    <n v="8701"/>
    <x v="3"/>
    <s v="OFF-BI-10001072"/>
    <x v="1"/>
    <x v="8"/>
    <s v="GBC Clear Cover, 8-1/2 x 11, unpunched, 25 covers per pack"/>
    <x v="297"/>
    <n v="3"/>
    <x v="0"/>
    <x v="302"/>
    <x v="3"/>
    <x v="0"/>
  </r>
  <r>
    <n v="308"/>
    <s v="CA-2016-111003"/>
    <x v="106"/>
    <d v="2016-06-06T00:00:00"/>
    <s v="Standard Class"/>
    <x v="128"/>
    <x v="128"/>
    <x v="2"/>
    <x v="0"/>
    <s v="Lakewood"/>
    <x v="30"/>
    <n v="8701"/>
    <x v="3"/>
    <s v="OFF-AR-10002135"/>
    <x v="1"/>
    <x v="6"/>
    <s v="Boston Heavy-Duty Trimline Electric Pencil Sharpeners"/>
    <x v="298"/>
    <n v="6"/>
    <x v="0"/>
    <x v="303"/>
    <x v="3"/>
    <x v="0"/>
  </r>
  <r>
    <n v="309"/>
    <s v="CA-2019-126774"/>
    <x v="4"/>
    <d v="2019-04-17T00:00:00"/>
    <s v="First Class"/>
    <x v="129"/>
    <x v="129"/>
    <x v="0"/>
    <x v="0"/>
    <s v="Arlington"/>
    <x v="17"/>
    <n v="22204"/>
    <x v="0"/>
    <s v="OFF-AR-10002804"/>
    <x v="1"/>
    <x v="6"/>
    <s v="Faber Castell Col-Erase Pencils"/>
    <x v="299"/>
    <n v="1"/>
    <x v="0"/>
    <x v="304"/>
    <x v="0"/>
    <x v="0"/>
  </r>
  <r>
    <n v="310"/>
    <s v="CA-2018-142902"/>
    <x v="126"/>
    <d v="2018-09-14T00:00:00"/>
    <s v="Second Class"/>
    <x v="130"/>
    <x v="130"/>
    <x v="1"/>
    <x v="0"/>
    <s v="Arvada"/>
    <x v="22"/>
    <n v="80004"/>
    <x v="1"/>
    <s v="FUR-FU-10001918"/>
    <x v="0"/>
    <x v="5"/>
    <s v="C-Line Cubicle Keepers Polyproplyene Holder With Velcro Backings"/>
    <x v="300"/>
    <n v="4"/>
    <x v="2"/>
    <x v="305"/>
    <x v="1"/>
    <x v="0"/>
  </r>
  <r>
    <n v="311"/>
    <s v="CA-2018-142902"/>
    <x v="126"/>
    <d v="2018-09-14T00:00:00"/>
    <s v="Second Class"/>
    <x v="130"/>
    <x v="130"/>
    <x v="1"/>
    <x v="0"/>
    <s v="Arvada"/>
    <x v="22"/>
    <n v="80004"/>
    <x v="1"/>
    <s v="FUR-CH-10004086"/>
    <x v="0"/>
    <x v="1"/>
    <s v="Hon 4070 Series Pagoda Armless Upholstered Stacking Chairs"/>
    <x v="301"/>
    <n v="2"/>
    <x v="2"/>
    <x v="306"/>
    <x v="1"/>
    <x v="0"/>
  </r>
  <r>
    <n v="312"/>
    <s v="CA-2018-142902"/>
    <x v="126"/>
    <d v="2018-09-14T00:00:00"/>
    <s v="Second Class"/>
    <x v="130"/>
    <x v="130"/>
    <x v="1"/>
    <x v="0"/>
    <s v="Arvada"/>
    <x v="22"/>
    <n v="80004"/>
    <x v="1"/>
    <s v="FUR-FU-10001756"/>
    <x v="0"/>
    <x v="5"/>
    <s v="Eldon Expressions Desk Accessory, Wood Photo Frame, Mahogany"/>
    <x v="302"/>
    <n v="1"/>
    <x v="2"/>
    <x v="307"/>
    <x v="1"/>
    <x v="0"/>
  </r>
  <r>
    <n v="313"/>
    <s v="CA-2018-142902"/>
    <x v="126"/>
    <d v="2018-09-14T00:00:00"/>
    <s v="Second Class"/>
    <x v="130"/>
    <x v="130"/>
    <x v="1"/>
    <x v="0"/>
    <s v="Arvada"/>
    <x v="22"/>
    <n v="80004"/>
    <x v="1"/>
    <s v="OFF-LA-10000634"/>
    <x v="1"/>
    <x v="2"/>
    <s v="Avery 509"/>
    <x v="303"/>
    <n v="3"/>
    <x v="2"/>
    <x v="308"/>
    <x v="1"/>
    <x v="0"/>
  </r>
  <r>
    <n v="314"/>
    <s v="CA-2016-120887"/>
    <x v="127"/>
    <d v="2016-10-03T00:00:00"/>
    <s v="Standard Class"/>
    <x v="131"/>
    <x v="131"/>
    <x v="1"/>
    <x v="0"/>
    <s v="Hackensack"/>
    <x v="30"/>
    <n v="7601"/>
    <x v="3"/>
    <s v="FUR-FU-10001588"/>
    <x v="0"/>
    <x v="5"/>
    <s v="Deflect-o SuperTray Unbreakable Stackable Tray, Letter, Black"/>
    <x v="304"/>
    <n v="3"/>
    <x v="0"/>
    <x v="309"/>
    <x v="3"/>
    <x v="0"/>
  </r>
  <r>
    <n v="315"/>
    <s v="CA-2016-167850"/>
    <x v="128"/>
    <d v="2016-08-16T00:00:00"/>
    <s v="Standard Class"/>
    <x v="132"/>
    <x v="132"/>
    <x v="1"/>
    <x v="0"/>
    <s v="Saint Petersburg"/>
    <x v="2"/>
    <n v="33710"/>
    <x v="0"/>
    <s v="TEC-PH-10002398"/>
    <x v="2"/>
    <x v="7"/>
    <s v="AT&amp;T 1070 Corded Phone"/>
    <x v="305"/>
    <n v="2"/>
    <x v="2"/>
    <x v="310"/>
    <x v="0"/>
    <x v="0"/>
  </r>
  <r>
    <n v="316"/>
    <s v="CA-2016-167850"/>
    <x v="128"/>
    <d v="2016-08-16T00:00:00"/>
    <s v="Standard Class"/>
    <x v="132"/>
    <x v="132"/>
    <x v="1"/>
    <x v="0"/>
    <s v="Saint Petersburg"/>
    <x v="2"/>
    <n v="33710"/>
    <x v="0"/>
    <s v="OFF-PA-10001937"/>
    <x v="1"/>
    <x v="10"/>
    <s v="Xerox 21"/>
    <x v="12"/>
    <n v="3"/>
    <x v="2"/>
    <x v="12"/>
    <x v="0"/>
    <x v="0"/>
  </r>
  <r>
    <n v="317"/>
    <s v="CA-2016-164259"/>
    <x v="129"/>
    <d v="2016-12-30T00:00:00"/>
    <s v="First Class"/>
    <x v="133"/>
    <x v="133"/>
    <x v="1"/>
    <x v="0"/>
    <s v="Philadelphia"/>
    <x v="9"/>
    <n v="19143"/>
    <x v="3"/>
    <s v="OFF-AR-10003373"/>
    <x v="1"/>
    <x v="6"/>
    <s v="Boston School Pro Electric Pencil Sharpener, 1670"/>
    <x v="306"/>
    <n v="4"/>
    <x v="2"/>
    <x v="311"/>
    <x v="3"/>
    <x v="0"/>
  </r>
  <r>
    <n v="318"/>
    <s v="CA-2016-164973"/>
    <x v="130"/>
    <d v="2016-11-09T00:00:00"/>
    <s v="Standard Class"/>
    <x v="134"/>
    <x v="134"/>
    <x v="2"/>
    <x v="0"/>
    <s v="New York City"/>
    <x v="15"/>
    <n v="10024"/>
    <x v="3"/>
    <s v="FUR-CH-10002602"/>
    <x v="0"/>
    <x v="1"/>
    <s v="DMI Arturo Collection Mission-style Design Wood Chair"/>
    <x v="307"/>
    <n v="1"/>
    <x v="9"/>
    <x v="312"/>
    <x v="3"/>
    <x v="0"/>
  </r>
  <r>
    <n v="319"/>
    <s v="CA-2016-164973"/>
    <x v="130"/>
    <d v="2016-11-09T00:00:00"/>
    <s v="Standard Class"/>
    <x v="134"/>
    <x v="134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x v="0"/>
    <x v="313"/>
    <x v="3"/>
    <x v="0"/>
  </r>
  <r>
    <n v="320"/>
    <s v="CA-2016-164973"/>
    <x v="130"/>
    <d v="2016-11-09T00:00:00"/>
    <s v="Standard Class"/>
    <x v="134"/>
    <x v="134"/>
    <x v="2"/>
    <x v="0"/>
    <s v="New York City"/>
    <x v="15"/>
    <n v="10024"/>
    <x v="3"/>
    <s v="TEC-PH-10004093"/>
    <x v="2"/>
    <x v="7"/>
    <s v="Panasonic Kx-TS550"/>
    <x v="309"/>
    <n v="6"/>
    <x v="0"/>
    <x v="314"/>
    <x v="3"/>
    <x v="0"/>
  </r>
  <r>
    <n v="321"/>
    <s v="CA-2016-164973"/>
    <x v="130"/>
    <d v="2016-11-09T00:00:00"/>
    <s v="Standard Class"/>
    <x v="134"/>
    <x v="134"/>
    <x v="2"/>
    <x v="0"/>
    <s v="New York City"/>
    <x v="15"/>
    <n v="10024"/>
    <x v="3"/>
    <s v="TEC-AC-10000892"/>
    <x v="2"/>
    <x v="11"/>
    <s v="NETGEAR N750 Dual Band Wi-Fi Gigabit Router"/>
    <x v="310"/>
    <n v="4"/>
    <x v="0"/>
    <x v="315"/>
    <x v="3"/>
    <x v="0"/>
  </r>
  <r>
    <n v="322"/>
    <s v="CA-2016-164973"/>
    <x v="130"/>
    <d v="2016-11-09T00:00:00"/>
    <s v="Standard Class"/>
    <x v="134"/>
    <x v="134"/>
    <x v="2"/>
    <x v="0"/>
    <s v="New York City"/>
    <x v="15"/>
    <n v="10024"/>
    <x v="3"/>
    <s v="OFF-ST-10002974"/>
    <x v="1"/>
    <x v="4"/>
    <s v="Trav-L-File Heavy-Duty Shuttle II, Black"/>
    <x v="311"/>
    <n v="1"/>
    <x v="0"/>
    <x v="316"/>
    <x v="3"/>
    <x v="0"/>
  </r>
  <r>
    <n v="323"/>
    <s v="CA-2016-156601"/>
    <x v="111"/>
    <d v="2016-09-24T00:00:00"/>
    <s v="Standard Class"/>
    <x v="135"/>
    <x v="135"/>
    <x v="1"/>
    <x v="0"/>
    <s v="Long Beach"/>
    <x v="1"/>
    <n v="90805"/>
    <x v="1"/>
    <s v="OFF-FA-10000624"/>
    <x v="1"/>
    <x v="13"/>
    <s v="OIC Binder Clips"/>
    <x v="181"/>
    <n v="2"/>
    <x v="0"/>
    <x v="317"/>
    <x v="1"/>
    <x v="0"/>
  </r>
  <r>
    <n v="324"/>
    <s v="CA-2018-162138"/>
    <x v="131"/>
    <d v="2018-04-27T00:00:00"/>
    <s v="Standard Class"/>
    <x v="136"/>
    <x v="136"/>
    <x v="1"/>
    <x v="0"/>
    <s v="Hesperia"/>
    <x v="1"/>
    <n v="92345"/>
    <x v="1"/>
    <s v="OFF-BI-10004593"/>
    <x v="1"/>
    <x v="8"/>
    <s v="Ibico Laser Imprintable Binding System Covers"/>
    <x v="312"/>
    <n v="6"/>
    <x v="2"/>
    <x v="318"/>
    <x v="1"/>
    <x v="1"/>
  </r>
  <r>
    <n v="325"/>
    <s v="CA-2018-162138"/>
    <x v="131"/>
    <d v="2018-04-27T00:00:00"/>
    <s v="Standard Class"/>
    <x v="136"/>
    <x v="136"/>
    <x v="1"/>
    <x v="0"/>
    <s v="Hesperia"/>
    <x v="1"/>
    <n v="92345"/>
    <x v="1"/>
    <s v="TEC-AC-10001908"/>
    <x v="2"/>
    <x v="11"/>
    <s v="Logitech Wireless Headset h800"/>
    <x v="313"/>
    <n v="1"/>
    <x v="0"/>
    <x v="319"/>
    <x v="1"/>
    <x v="1"/>
  </r>
  <r>
    <n v="326"/>
    <s v="CA-2019-153339"/>
    <x v="132"/>
    <d v="2019-11-05T00:00:00"/>
    <s v="Second Class"/>
    <x v="137"/>
    <x v="137"/>
    <x v="1"/>
    <x v="0"/>
    <s v="Murfreesboro"/>
    <x v="18"/>
    <n v="37130"/>
    <x v="0"/>
    <s v="FUR-FU-10001967"/>
    <x v="0"/>
    <x v="5"/>
    <s v="Telescoping Adjustable Floor Lamp"/>
    <x v="314"/>
    <n v="1"/>
    <x v="2"/>
    <x v="320"/>
    <x v="0"/>
    <x v="0"/>
  </r>
  <r>
    <n v="327"/>
    <s v="US-2018-141544"/>
    <x v="133"/>
    <d v="2018-09-01T00:00:00"/>
    <s v="First Class"/>
    <x v="138"/>
    <x v="138"/>
    <x v="0"/>
    <x v="0"/>
    <s v="Philadelphia"/>
    <x v="9"/>
    <n v="19143"/>
    <x v="3"/>
    <s v="TEC-PH-10003645"/>
    <x v="2"/>
    <x v="7"/>
    <s v="Aastra 57i VoIP phone"/>
    <x v="315"/>
    <n v="3"/>
    <x v="10"/>
    <x v="321"/>
    <x v="3"/>
    <x v="0"/>
  </r>
  <r>
    <n v="328"/>
    <s v="US-2018-141544"/>
    <x v="133"/>
    <d v="2018-09-01T00:00:00"/>
    <s v="First Class"/>
    <x v="138"/>
    <x v="138"/>
    <x v="0"/>
    <x v="0"/>
    <s v="Philadelphia"/>
    <x v="9"/>
    <n v="19143"/>
    <x v="3"/>
    <s v="OFF-ST-10000675"/>
    <x v="1"/>
    <x v="4"/>
    <s v="File Shuttle II and Handi-File, Black"/>
    <x v="316"/>
    <n v="2"/>
    <x v="2"/>
    <x v="322"/>
    <x v="3"/>
    <x v="0"/>
  </r>
  <r>
    <n v="329"/>
    <s v="US-2018-141544"/>
    <x v="133"/>
    <d v="2018-09-01T00:00:00"/>
    <s v="First Class"/>
    <x v="138"/>
    <x v="138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x v="4"/>
    <x v="323"/>
    <x v="3"/>
    <x v="0"/>
  </r>
  <r>
    <n v="330"/>
    <s v="US-2018-141544"/>
    <x v="133"/>
    <d v="2018-09-01T00:00:00"/>
    <s v="First Class"/>
    <x v="138"/>
    <x v="138"/>
    <x v="0"/>
    <x v="0"/>
    <s v="Philadelphia"/>
    <x v="9"/>
    <n v="19143"/>
    <x v="3"/>
    <s v="OFF-LA-10001074"/>
    <x v="1"/>
    <x v="2"/>
    <s v="Round Specialty Laser Printer Labels"/>
    <x v="318"/>
    <n v="10"/>
    <x v="2"/>
    <x v="324"/>
    <x v="3"/>
    <x v="0"/>
  </r>
  <r>
    <n v="331"/>
    <s v="US-2018-141544"/>
    <x v="133"/>
    <d v="2018-09-01T00:00:00"/>
    <s v="First Class"/>
    <x v="138"/>
    <x v="138"/>
    <x v="0"/>
    <x v="0"/>
    <s v="Philadelphia"/>
    <x v="9"/>
    <n v="19143"/>
    <x v="3"/>
    <s v="OFF-BI-10001524"/>
    <x v="1"/>
    <x v="8"/>
    <s v="GBC Premium Transparent Covers with Diagonal Lined Pattern"/>
    <x v="319"/>
    <n v="6"/>
    <x v="6"/>
    <x v="325"/>
    <x v="3"/>
    <x v="0"/>
  </r>
  <r>
    <n v="332"/>
    <s v="US-2018-150147"/>
    <x v="134"/>
    <d v="2018-04-29T00:00:00"/>
    <s v="Second Class"/>
    <x v="139"/>
    <x v="139"/>
    <x v="0"/>
    <x v="0"/>
    <s v="Philadelphia"/>
    <x v="9"/>
    <n v="19134"/>
    <x v="3"/>
    <s v="TEC-PH-10004614"/>
    <x v="2"/>
    <x v="7"/>
    <s v="AT&amp;T 841000 Phone"/>
    <x v="320"/>
    <n v="2"/>
    <x v="10"/>
    <x v="326"/>
    <x v="3"/>
    <x v="0"/>
  </r>
  <r>
    <n v="333"/>
    <s v="US-2018-150147"/>
    <x v="134"/>
    <d v="2018-04-29T00:00:00"/>
    <s v="Second Class"/>
    <x v="139"/>
    <x v="139"/>
    <x v="0"/>
    <x v="0"/>
    <s v="Philadelphia"/>
    <x v="9"/>
    <n v="19134"/>
    <x v="3"/>
    <s v="OFF-BI-10001153"/>
    <x v="1"/>
    <x v="8"/>
    <s v="Ibico Recycled Grain-Textured Covers"/>
    <x v="321"/>
    <n v="2"/>
    <x v="6"/>
    <x v="327"/>
    <x v="3"/>
    <x v="0"/>
  </r>
  <r>
    <n v="334"/>
    <s v="US-2018-150147"/>
    <x v="134"/>
    <d v="2018-04-29T00:00:00"/>
    <s v="Second Class"/>
    <x v="139"/>
    <x v="139"/>
    <x v="0"/>
    <x v="0"/>
    <s v="Philadelphia"/>
    <x v="9"/>
    <n v="19134"/>
    <x v="3"/>
    <s v="OFF-BI-10001982"/>
    <x v="1"/>
    <x v="8"/>
    <s v="Wilson Jones Custom Binder Spines &amp; Labels"/>
    <x v="322"/>
    <n v="3"/>
    <x v="6"/>
    <x v="328"/>
    <x v="3"/>
    <x v="0"/>
  </r>
  <r>
    <n v="335"/>
    <s v="CA-2017-137946"/>
    <x v="135"/>
    <d v="2017-09-04T00:00:00"/>
    <s v="Second Class"/>
    <x v="140"/>
    <x v="140"/>
    <x v="0"/>
    <x v="0"/>
    <s v="Los Angeles"/>
    <x v="1"/>
    <n v="90045"/>
    <x v="1"/>
    <s v="OFF-BI-10001922"/>
    <x v="1"/>
    <x v="8"/>
    <s v="Storex Dura Pro Binders"/>
    <x v="323"/>
    <n v="1"/>
    <x v="2"/>
    <x v="329"/>
    <x v="1"/>
    <x v="0"/>
  </r>
  <r>
    <n v="336"/>
    <s v="CA-2017-137946"/>
    <x v="135"/>
    <d v="2017-09-04T00:00:00"/>
    <s v="Second Class"/>
    <x v="140"/>
    <x v="140"/>
    <x v="0"/>
    <x v="0"/>
    <s v="Los Angeles"/>
    <x v="1"/>
    <n v="90045"/>
    <x v="1"/>
    <s v="TEC-CO-10001449"/>
    <x v="2"/>
    <x v="16"/>
    <s v="Hewlett Packard LaserJet 3310 Copier"/>
    <x v="324"/>
    <n v="2"/>
    <x v="2"/>
    <x v="330"/>
    <x v="1"/>
    <x v="0"/>
  </r>
  <r>
    <n v="337"/>
    <s v="CA-2017-137946"/>
    <x v="135"/>
    <d v="2017-09-04T00:00:00"/>
    <s v="Second Class"/>
    <x v="140"/>
    <x v="140"/>
    <x v="0"/>
    <x v="0"/>
    <s v="Los Angeles"/>
    <x v="1"/>
    <n v="90045"/>
    <x v="1"/>
    <s v="OFF-BI-10004140"/>
    <x v="1"/>
    <x v="8"/>
    <s v="Avery Non-Stick Binders"/>
    <x v="325"/>
    <n v="4"/>
    <x v="2"/>
    <x v="331"/>
    <x v="1"/>
    <x v="0"/>
  </r>
  <r>
    <n v="338"/>
    <s v="CA-2016-129924"/>
    <x v="136"/>
    <d v="2016-07-17T00:00:00"/>
    <s v="Standard Class"/>
    <x v="141"/>
    <x v="141"/>
    <x v="1"/>
    <x v="0"/>
    <s v="San Francisco"/>
    <x v="1"/>
    <n v="94122"/>
    <x v="1"/>
    <s v="OFF-BI-10003314"/>
    <x v="1"/>
    <x v="8"/>
    <s v="Tuff Stuff Recycled Round Ring Binders"/>
    <x v="326"/>
    <n v="2"/>
    <x v="2"/>
    <x v="332"/>
    <x v="1"/>
    <x v="0"/>
  </r>
  <r>
    <n v="339"/>
    <s v="CA-2016-129924"/>
    <x v="136"/>
    <d v="2016-07-17T00:00:00"/>
    <s v="Standard Class"/>
    <x v="141"/>
    <x v="141"/>
    <x v="1"/>
    <x v="0"/>
    <s v="San Francisco"/>
    <x v="1"/>
    <n v="94122"/>
    <x v="1"/>
    <s v="FUR-TA-10004575"/>
    <x v="0"/>
    <x v="3"/>
    <s v="Hon 5100 Series Wood Tables"/>
    <x v="327"/>
    <n v="3"/>
    <x v="2"/>
    <x v="333"/>
    <x v="1"/>
    <x v="0"/>
  </r>
  <r>
    <n v="340"/>
    <s v="CA-2017-128167"/>
    <x v="137"/>
    <d v="2017-06-26T00:00:00"/>
    <s v="Second Class"/>
    <x v="107"/>
    <x v="107"/>
    <x v="0"/>
    <x v="0"/>
    <s v="Layton"/>
    <x v="7"/>
    <n v="84041"/>
    <x v="1"/>
    <s v="OFF-FA-10000490"/>
    <x v="1"/>
    <x v="13"/>
    <s v="OIC Binder Clips, Mini, 1/4&quot; Capacity, Black"/>
    <x v="328"/>
    <n v="4"/>
    <x v="0"/>
    <x v="334"/>
    <x v="1"/>
    <x v="0"/>
  </r>
  <r>
    <n v="341"/>
    <s v="CA-2016-122336"/>
    <x v="138"/>
    <d v="2016-04-17T00:00:00"/>
    <s v="Second Class"/>
    <x v="63"/>
    <x v="63"/>
    <x v="1"/>
    <x v="0"/>
    <s v="Philadelphia"/>
    <x v="9"/>
    <n v="19140"/>
    <x v="3"/>
    <s v="OFF-AR-10000122"/>
    <x v="1"/>
    <x v="6"/>
    <s v="Newell 314"/>
    <x v="329"/>
    <n v="4"/>
    <x v="2"/>
    <x v="335"/>
    <x v="3"/>
    <x v="0"/>
  </r>
  <r>
    <n v="342"/>
    <s v="CA-2016-122336"/>
    <x v="138"/>
    <d v="2016-04-17T00:00:00"/>
    <s v="Second Class"/>
    <x v="63"/>
    <x v="63"/>
    <x v="1"/>
    <x v="0"/>
    <s v="Philadelphia"/>
    <x v="9"/>
    <n v="19140"/>
    <x v="3"/>
    <s v="OFF-BI-10003656"/>
    <x v="1"/>
    <x v="8"/>
    <s v="Fellowes PB200 Plastic Comb Binding Machine"/>
    <x v="330"/>
    <n v="10"/>
    <x v="6"/>
    <x v="336"/>
    <x v="3"/>
    <x v="0"/>
  </r>
  <r>
    <n v="343"/>
    <s v="CA-2016-122336"/>
    <x v="138"/>
    <d v="2016-04-17T00:00:00"/>
    <s v="Second Class"/>
    <x v="63"/>
    <x v="63"/>
    <x v="1"/>
    <x v="0"/>
    <s v="Philadelphia"/>
    <x v="9"/>
    <n v="19140"/>
    <x v="3"/>
    <s v="OFF-FA-10002780"/>
    <x v="1"/>
    <x v="13"/>
    <s v="Staples"/>
    <x v="331"/>
    <n v="13"/>
    <x v="2"/>
    <x v="337"/>
    <x v="3"/>
    <x v="0"/>
  </r>
  <r>
    <n v="344"/>
    <s v="CA-2016-122336"/>
    <x v="138"/>
    <d v="2016-04-17T00:00:00"/>
    <s v="Second Class"/>
    <x v="63"/>
    <x v="63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x v="10"/>
    <x v="338"/>
    <x v="3"/>
    <x v="0"/>
  </r>
  <r>
    <n v="345"/>
    <s v="US-2017-120712"/>
    <x v="139"/>
    <d v="2017-12-24T00:00:00"/>
    <s v="Standard Class"/>
    <x v="79"/>
    <x v="79"/>
    <x v="0"/>
    <x v="0"/>
    <s v="Austin"/>
    <x v="5"/>
    <n v="78745"/>
    <x v="2"/>
    <s v="OFF-ST-10000107"/>
    <x v="1"/>
    <x v="4"/>
    <s v="Fellowes Super Stor/Drawer"/>
    <x v="333"/>
    <n v="4"/>
    <x v="2"/>
    <x v="339"/>
    <x v="2"/>
    <x v="0"/>
  </r>
  <r>
    <n v="346"/>
    <s v="CA-2019-169901"/>
    <x v="140"/>
    <d v="2019-06-19T00:00:00"/>
    <s v="Standard Class"/>
    <x v="142"/>
    <x v="142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x v="2"/>
    <x v="340"/>
    <x v="1"/>
    <x v="0"/>
  </r>
  <r>
    <n v="347"/>
    <s v="CA-2019-134306"/>
    <x v="141"/>
    <d v="2019-07-12T00:00:00"/>
    <s v="Standard Class"/>
    <x v="143"/>
    <x v="143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x v="0"/>
    <x v="341"/>
    <x v="3"/>
    <x v="0"/>
  </r>
  <r>
    <n v="348"/>
    <s v="CA-2019-134306"/>
    <x v="141"/>
    <d v="2019-07-12T00:00:00"/>
    <s v="Standard Class"/>
    <x v="143"/>
    <x v="143"/>
    <x v="0"/>
    <x v="0"/>
    <s v="Lowell"/>
    <x v="31"/>
    <n v="1852"/>
    <x v="3"/>
    <s v="OFF-PA-10000249"/>
    <x v="1"/>
    <x v="10"/>
    <s v="Easy-staple paper"/>
    <x v="335"/>
    <n v="2"/>
    <x v="0"/>
    <x v="342"/>
    <x v="3"/>
    <x v="0"/>
  </r>
  <r>
    <n v="349"/>
    <s v="CA-2019-134306"/>
    <x v="141"/>
    <d v="2019-07-12T00:00:00"/>
    <s v="Standard Class"/>
    <x v="143"/>
    <x v="143"/>
    <x v="0"/>
    <x v="0"/>
    <s v="Lowell"/>
    <x v="31"/>
    <n v="1852"/>
    <x v="3"/>
    <s v="OFF-AR-10001374"/>
    <x v="1"/>
    <x v="6"/>
    <s v="BIC Brite Liner Highlighters, Chisel Tip"/>
    <x v="91"/>
    <n v="2"/>
    <x v="0"/>
    <x v="343"/>
    <x v="3"/>
    <x v="0"/>
  </r>
  <r>
    <n v="350"/>
    <s v="CA-2018-129714"/>
    <x v="142"/>
    <d v="2018-09-03T00:00:00"/>
    <s v="First Class"/>
    <x v="144"/>
    <x v="144"/>
    <x v="2"/>
    <x v="0"/>
    <s v="New York City"/>
    <x v="15"/>
    <n v="10009"/>
    <x v="3"/>
    <s v="TEC-AC-10000290"/>
    <x v="2"/>
    <x v="11"/>
    <s v="Sabrent 4-Port USB 2.0 Hub"/>
    <x v="336"/>
    <n v="1"/>
    <x v="0"/>
    <x v="344"/>
    <x v="3"/>
    <x v="0"/>
  </r>
  <r>
    <n v="351"/>
    <s v="CA-2018-129714"/>
    <x v="142"/>
    <d v="2018-09-03T00:00:00"/>
    <s v="First Class"/>
    <x v="144"/>
    <x v="144"/>
    <x v="2"/>
    <x v="0"/>
    <s v="New York City"/>
    <x v="15"/>
    <n v="10009"/>
    <x v="3"/>
    <s v="OFF-PA-10001970"/>
    <x v="1"/>
    <x v="10"/>
    <s v="Xerox 1881"/>
    <x v="335"/>
    <n v="2"/>
    <x v="0"/>
    <x v="342"/>
    <x v="3"/>
    <x v="0"/>
  </r>
  <r>
    <n v="352"/>
    <s v="CA-2018-129714"/>
    <x v="142"/>
    <d v="2018-09-03T00:00:00"/>
    <s v="First Class"/>
    <x v="144"/>
    <x v="144"/>
    <x v="2"/>
    <x v="0"/>
    <s v="New York City"/>
    <x v="15"/>
    <n v="10009"/>
    <x v="3"/>
    <s v="OFF-BI-10002160"/>
    <x v="1"/>
    <x v="8"/>
    <s v="Acco Hanging Data Binders"/>
    <x v="337"/>
    <n v="1"/>
    <x v="2"/>
    <x v="345"/>
    <x v="3"/>
    <x v="0"/>
  </r>
  <r>
    <n v="353"/>
    <s v="CA-2018-129714"/>
    <x v="142"/>
    <d v="2018-09-03T00:00:00"/>
    <s v="First Class"/>
    <x v="144"/>
    <x v="144"/>
    <x v="2"/>
    <x v="0"/>
    <s v="New York City"/>
    <x v="15"/>
    <n v="10009"/>
    <x v="3"/>
    <s v="OFF-PA-10001970"/>
    <x v="1"/>
    <x v="10"/>
    <s v="Xerox 1881"/>
    <x v="338"/>
    <n v="4"/>
    <x v="0"/>
    <x v="346"/>
    <x v="3"/>
    <x v="0"/>
  </r>
  <r>
    <n v="354"/>
    <s v="CA-2018-129714"/>
    <x v="142"/>
    <d v="2018-09-03T00:00:00"/>
    <s v="First Class"/>
    <x v="144"/>
    <x v="144"/>
    <x v="2"/>
    <x v="0"/>
    <s v="New York City"/>
    <x v="15"/>
    <n v="10009"/>
    <x v="3"/>
    <s v="OFF-BI-10004995"/>
    <x v="1"/>
    <x v="8"/>
    <s v="GBC DocuBind P400 Electric Binding System"/>
    <x v="339"/>
    <n v="4"/>
    <x v="2"/>
    <x v="347"/>
    <x v="3"/>
    <x v="0"/>
  </r>
  <r>
    <n v="355"/>
    <s v="CA-2018-138520"/>
    <x v="143"/>
    <d v="2018-04-13T00:00:00"/>
    <s v="Standard Class"/>
    <x v="145"/>
    <x v="145"/>
    <x v="0"/>
    <x v="0"/>
    <s v="New York City"/>
    <x v="15"/>
    <n v="10035"/>
    <x v="3"/>
    <s v="FUR-BO-10002268"/>
    <x v="0"/>
    <x v="0"/>
    <s v="Sauder Barrister Bookcases"/>
    <x v="340"/>
    <n v="6"/>
    <x v="2"/>
    <x v="348"/>
    <x v="3"/>
    <x v="0"/>
  </r>
  <r>
    <n v="356"/>
    <s v="CA-2018-138520"/>
    <x v="143"/>
    <d v="2018-04-13T00:00:00"/>
    <s v="Standard Class"/>
    <x v="145"/>
    <x v="145"/>
    <x v="0"/>
    <x v="0"/>
    <s v="New York City"/>
    <x v="15"/>
    <n v="10035"/>
    <x v="3"/>
    <s v="OFF-EN-10001137"/>
    <x v="1"/>
    <x v="12"/>
    <s v="#10 Gummed Flap White Envelopes, 100/Box"/>
    <x v="341"/>
    <n v="2"/>
    <x v="0"/>
    <x v="349"/>
    <x v="3"/>
    <x v="0"/>
  </r>
  <r>
    <n v="357"/>
    <s v="CA-2018-138520"/>
    <x v="143"/>
    <d v="2018-04-13T00:00:00"/>
    <s v="Standard Class"/>
    <x v="145"/>
    <x v="145"/>
    <x v="0"/>
    <x v="0"/>
    <s v="New York City"/>
    <x v="15"/>
    <n v="10035"/>
    <x v="3"/>
    <s v="OFF-AR-10002399"/>
    <x v="1"/>
    <x v="6"/>
    <s v="Dixon Prang Watercolor Pencils, 10-Color Set with Brush"/>
    <x v="342"/>
    <n v="4"/>
    <x v="0"/>
    <x v="350"/>
    <x v="3"/>
    <x v="0"/>
  </r>
  <r>
    <n v="358"/>
    <s v="CA-2018-138520"/>
    <x v="143"/>
    <d v="2018-04-13T00:00:00"/>
    <s v="Standard Class"/>
    <x v="145"/>
    <x v="145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x v="0"/>
    <x v="351"/>
    <x v="3"/>
    <x v="0"/>
  </r>
  <r>
    <n v="359"/>
    <s v="CA-2018-130001"/>
    <x v="131"/>
    <d v="2018-04-28T00:00:00"/>
    <s v="Standard Class"/>
    <x v="96"/>
    <x v="96"/>
    <x v="1"/>
    <x v="0"/>
    <s v="Charlotte"/>
    <x v="3"/>
    <n v="28205"/>
    <x v="0"/>
    <s v="OFF-PA-10002666"/>
    <x v="1"/>
    <x v="10"/>
    <s v="Southworth 25% Cotton Linen-Finish Paper &amp; Envelopes"/>
    <x v="344"/>
    <n v="5"/>
    <x v="2"/>
    <x v="352"/>
    <x v="0"/>
    <x v="0"/>
  </r>
  <r>
    <n v="360"/>
    <s v="CA-2019-155698"/>
    <x v="144"/>
    <d v="2019-03-11T00:00:00"/>
    <s v="First Class"/>
    <x v="146"/>
    <x v="146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x v="0"/>
    <x v="353"/>
    <x v="0"/>
    <x v="0"/>
  </r>
  <r>
    <n v="361"/>
    <s v="CA-2019-155698"/>
    <x v="144"/>
    <d v="2019-03-11T00:00:00"/>
    <s v="First Class"/>
    <x v="146"/>
    <x v="146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x v="0"/>
    <x v="354"/>
    <x v="0"/>
    <x v="0"/>
  </r>
  <r>
    <n v="362"/>
    <s v="CA-2019-144904"/>
    <x v="145"/>
    <d v="2019-10-01T00:00:00"/>
    <s v="Standard Class"/>
    <x v="147"/>
    <x v="147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x v="0"/>
    <x v="354"/>
    <x v="3"/>
    <x v="0"/>
  </r>
  <r>
    <n v="363"/>
    <s v="CA-2019-144904"/>
    <x v="145"/>
    <d v="2019-10-01T00:00:00"/>
    <s v="Standard Class"/>
    <x v="147"/>
    <x v="147"/>
    <x v="0"/>
    <x v="0"/>
    <s v="New York City"/>
    <x v="15"/>
    <n v="10009"/>
    <x v="3"/>
    <s v="FUR-CH-10000785"/>
    <x v="0"/>
    <x v="1"/>
    <s v="Global Ergonomic Managers Chair"/>
    <x v="347"/>
    <n v="3"/>
    <x v="9"/>
    <x v="355"/>
    <x v="3"/>
    <x v="0"/>
  </r>
  <r>
    <n v="364"/>
    <s v="CA-2019-144904"/>
    <x v="145"/>
    <d v="2019-10-01T00:00:00"/>
    <s v="Standard Class"/>
    <x v="147"/>
    <x v="147"/>
    <x v="0"/>
    <x v="0"/>
    <s v="New York City"/>
    <x v="15"/>
    <n v="10009"/>
    <x v="3"/>
    <s v="OFF-AR-10003732"/>
    <x v="1"/>
    <x v="6"/>
    <s v="Newell 333"/>
    <x v="348"/>
    <n v="2"/>
    <x v="0"/>
    <x v="356"/>
    <x v="3"/>
    <x v="0"/>
  </r>
  <r>
    <n v="365"/>
    <s v="CA-2019-144904"/>
    <x v="145"/>
    <d v="2019-10-01T00:00:00"/>
    <s v="Standard Class"/>
    <x v="147"/>
    <x v="147"/>
    <x v="0"/>
    <x v="0"/>
    <s v="New York City"/>
    <x v="15"/>
    <n v="10009"/>
    <x v="3"/>
    <s v="FUR-FU-10000023"/>
    <x v="0"/>
    <x v="5"/>
    <s v="Eldon Wave Desk Accessories"/>
    <x v="349"/>
    <n v="8"/>
    <x v="0"/>
    <x v="357"/>
    <x v="3"/>
    <x v="0"/>
  </r>
  <r>
    <n v="366"/>
    <s v="CA-2016-123344"/>
    <x v="146"/>
    <d v="2016-09-29T00:00:00"/>
    <s v="Standard Class"/>
    <x v="148"/>
    <x v="148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x v="0"/>
    <x v="46"/>
    <x v="1"/>
    <x v="0"/>
  </r>
  <r>
    <n v="367"/>
    <s v="CA-2018-155516"/>
    <x v="147"/>
    <d v="2018-10-21T00:00:00"/>
    <s v="Same Day"/>
    <x v="149"/>
    <x v="149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x v="0"/>
    <x v="358"/>
    <x v="3"/>
    <x v="0"/>
  </r>
  <r>
    <n v="368"/>
    <s v="CA-2018-155516"/>
    <x v="147"/>
    <d v="2018-10-21T00:00:00"/>
    <s v="Same Day"/>
    <x v="149"/>
    <x v="149"/>
    <x v="1"/>
    <x v="0"/>
    <s v="Manchester"/>
    <x v="29"/>
    <n v="6040"/>
    <x v="3"/>
    <s v="OFF-SU-10001225"/>
    <x v="1"/>
    <x v="14"/>
    <s v="Staple remover"/>
    <x v="351"/>
    <n v="2"/>
    <x v="0"/>
    <x v="359"/>
    <x v="3"/>
    <x v="0"/>
  </r>
  <r>
    <n v="369"/>
    <s v="CA-2018-155516"/>
    <x v="147"/>
    <d v="2018-10-21T00:00:00"/>
    <s v="Same Day"/>
    <x v="149"/>
    <x v="149"/>
    <x v="1"/>
    <x v="0"/>
    <s v="Manchester"/>
    <x v="29"/>
    <n v="6040"/>
    <x v="3"/>
    <s v="OFF-ST-10002406"/>
    <x v="1"/>
    <x v="4"/>
    <s v="Pizazz Global Quick File"/>
    <x v="352"/>
    <n v="7"/>
    <x v="0"/>
    <x v="360"/>
    <x v="3"/>
    <x v="0"/>
  </r>
  <r>
    <n v="370"/>
    <s v="CA-2018-155516"/>
    <x v="147"/>
    <d v="2018-10-21T00:00:00"/>
    <s v="Same Day"/>
    <x v="149"/>
    <x v="149"/>
    <x v="1"/>
    <x v="0"/>
    <s v="Manchester"/>
    <x v="29"/>
    <n v="6040"/>
    <x v="3"/>
    <s v="FUR-BO-10002545"/>
    <x v="0"/>
    <x v="0"/>
    <s v="Atlantic Metals Mobile 3-Shelf Bookcases, Custom Colors"/>
    <x v="353"/>
    <n v="4"/>
    <x v="0"/>
    <x v="361"/>
    <x v="3"/>
    <x v="0"/>
  </r>
  <r>
    <n v="371"/>
    <s v="CA-2019-104745"/>
    <x v="148"/>
    <d v="2019-06-04T00:00:00"/>
    <s v="Standard Class"/>
    <x v="150"/>
    <x v="150"/>
    <x v="0"/>
    <x v="0"/>
    <s v="Harlingen"/>
    <x v="5"/>
    <n v="78550"/>
    <x v="2"/>
    <s v="OFF-PA-10002036"/>
    <x v="1"/>
    <x v="10"/>
    <s v="Xerox 1930"/>
    <x v="233"/>
    <n v="5"/>
    <x v="2"/>
    <x v="235"/>
    <x v="2"/>
    <x v="0"/>
  </r>
  <r>
    <n v="372"/>
    <s v="CA-2019-104745"/>
    <x v="148"/>
    <d v="2019-06-04T00:00:00"/>
    <s v="Standard Class"/>
    <x v="150"/>
    <x v="150"/>
    <x v="0"/>
    <x v="0"/>
    <s v="Harlingen"/>
    <x v="5"/>
    <n v="78550"/>
    <x v="2"/>
    <s v="OFF-ST-10002205"/>
    <x v="1"/>
    <x v="4"/>
    <s v="File Shuttle I and Handi-File"/>
    <x v="354"/>
    <n v="3"/>
    <x v="2"/>
    <x v="362"/>
    <x v="2"/>
    <x v="0"/>
  </r>
  <r>
    <n v="373"/>
    <s v="US-2016-119137"/>
    <x v="149"/>
    <d v="2016-07-27T00:00:00"/>
    <s v="Standard Class"/>
    <x v="151"/>
    <x v="151"/>
    <x v="0"/>
    <x v="0"/>
    <s v="Tucson"/>
    <x v="16"/>
    <n v="85705"/>
    <x v="1"/>
    <s v="OFF-BI-10001982"/>
    <x v="1"/>
    <x v="8"/>
    <s v="Wilson Jones Custom Binder Spines &amp; Labels"/>
    <x v="355"/>
    <n v="5"/>
    <x v="6"/>
    <x v="363"/>
    <x v="1"/>
    <x v="0"/>
  </r>
  <r>
    <n v="374"/>
    <s v="US-2016-119137"/>
    <x v="149"/>
    <d v="2016-07-27T00:00:00"/>
    <s v="Standard Class"/>
    <x v="151"/>
    <x v="151"/>
    <x v="0"/>
    <x v="0"/>
    <s v="Tucson"/>
    <x v="16"/>
    <n v="85705"/>
    <x v="1"/>
    <s v="TEC-AC-10003911"/>
    <x v="2"/>
    <x v="11"/>
    <s v="NETGEAR AC1750 Dual Band Gigabit Smart WiFi Router"/>
    <x v="356"/>
    <n v="8"/>
    <x v="2"/>
    <x v="364"/>
    <x v="1"/>
    <x v="0"/>
  </r>
  <r>
    <n v="375"/>
    <s v="US-2016-119137"/>
    <x v="149"/>
    <d v="2016-07-27T00:00:00"/>
    <s v="Standard Class"/>
    <x v="151"/>
    <x v="151"/>
    <x v="0"/>
    <x v="0"/>
    <s v="Tucson"/>
    <x v="16"/>
    <n v="85705"/>
    <x v="1"/>
    <s v="OFF-AR-10000658"/>
    <x v="1"/>
    <x v="6"/>
    <s v="Newell 324"/>
    <x v="357"/>
    <n v="1"/>
    <x v="2"/>
    <x v="365"/>
    <x v="1"/>
    <x v="0"/>
  </r>
  <r>
    <n v="376"/>
    <s v="US-2016-119137"/>
    <x v="149"/>
    <d v="2016-07-27T00:00:00"/>
    <s v="Standard Class"/>
    <x v="151"/>
    <x v="151"/>
    <x v="0"/>
    <x v="0"/>
    <s v="Tucson"/>
    <x v="16"/>
    <n v="85705"/>
    <x v="1"/>
    <s v="TEC-AC-10002076"/>
    <x v="2"/>
    <x v="11"/>
    <s v="Microsoft Natural Keyboard Elite"/>
    <x v="358"/>
    <n v="10"/>
    <x v="2"/>
    <x v="366"/>
    <x v="1"/>
    <x v="0"/>
  </r>
  <r>
    <n v="377"/>
    <s v="US-2018-134656"/>
    <x v="150"/>
    <d v="2018-10-01T00:00:00"/>
    <s v="First Class"/>
    <x v="152"/>
    <x v="152"/>
    <x v="1"/>
    <x v="0"/>
    <s v="Quincy"/>
    <x v="10"/>
    <n v="62301"/>
    <x v="2"/>
    <s v="OFF-PA-10003039"/>
    <x v="1"/>
    <x v="10"/>
    <s v="Xerox 1960"/>
    <x v="306"/>
    <n v="4"/>
    <x v="2"/>
    <x v="367"/>
    <x v="2"/>
    <x v="0"/>
  </r>
  <r>
    <n v="378"/>
    <s v="US-2019-134481"/>
    <x v="151"/>
    <d v="2019-09-01T00:00:00"/>
    <s v="Standard Class"/>
    <x v="153"/>
    <x v="153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x v="4"/>
    <x v="368"/>
    <x v="3"/>
    <x v="0"/>
  </r>
  <r>
    <n v="379"/>
    <s v="CA-2017-130792"/>
    <x v="152"/>
    <d v="2017-05-05T00:00:00"/>
    <s v="Standard Class"/>
    <x v="154"/>
    <x v="154"/>
    <x v="0"/>
    <x v="0"/>
    <s v="Houston"/>
    <x v="5"/>
    <n v="77095"/>
    <x v="2"/>
    <s v="OFF-AP-10000696"/>
    <x v="1"/>
    <x v="9"/>
    <s v="Holmes Odor Grabber"/>
    <x v="360"/>
    <n v="3"/>
    <x v="3"/>
    <x v="369"/>
    <x v="2"/>
    <x v="0"/>
  </r>
  <r>
    <n v="380"/>
    <s v="CA-2017-130792"/>
    <x v="152"/>
    <d v="2017-05-05T00:00:00"/>
    <s v="Standard Class"/>
    <x v="154"/>
    <x v="154"/>
    <x v="0"/>
    <x v="0"/>
    <s v="Houston"/>
    <x v="5"/>
    <n v="77095"/>
    <x v="2"/>
    <s v="OFF-ST-10003327"/>
    <x v="1"/>
    <x v="4"/>
    <s v="Akro-Mils 12-Gallon Tote"/>
    <x v="361"/>
    <n v="3"/>
    <x v="2"/>
    <x v="370"/>
    <x v="2"/>
    <x v="0"/>
  </r>
  <r>
    <n v="381"/>
    <s v="CA-2017-130792"/>
    <x v="152"/>
    <d v="2017-05-05T00:00:00"/>
    <s v="Standard Class"/>
    <x v="154"/>
    <x v="154"/>
    <x v="0"/>
    <x v="0"/>
    <s v="Houston"/>
    <x v="5"/>
    <n v="77095"/>
    <x v="2"/>
    <s v="OFF-BI-10000309"/>
    <x v="1"/>
    <x v="8"/>
    <s v="GBC Twin Loop Wire Binding Elements, 9/16&quot; Spine, Black"/>
    <x v="362"/>
    <n v="4"/>
    <x v="3"/>
    <x v="371"/>
    <x v="2"/>
    <x v="0"/>
  </r>
  <r>
    <n v="382"/>
    <s v="CA-2018-134775"/>
    <x v="99"/>
    <d v="2018-10-29T00:00:00"/>
    <s v="First Class"/>
    <x v="155"/>
    <x v="155"/>
    <x v="1"/>
    <x v="0"/>
    <s v="San Francisco"/>
    <x v="1"/>
    <n v="94109"/>
    <x v="1"/>
    <s v="OFF-PA-10004734"/>
    <x v="1"/>
    <x v="10"/>
    <s v="Southworth Structures Collection"/>
    <x v="363"/>
    <n v="7"/>
    <x v="0"/>
    <x v="372"/>
    <x v="1"/>
    <x v="1"/>
  </r>
  <r>
    <n v="383"/>
    <s v="CA-2018-134775"/>
    <x v="99"/>
    <d v="2018-10-29T00:00:00"/>
    <s v="First Class"/>
    <x v="155"/>
    <x v="155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x v="2"/>
    <x v="373"/>
    <x v="1"/>
    <x v="1"/>
  </r>
  <r>
    <n v="384"/>
    <s v="CA-2017-125395"/>
    <x v="153"/>
    <d v="2017-06-29T00:00:00"/>
    <s v="Second Class"/>
    <x v="156"/>
    <x v="156"/>
    <x v="1"/>
    <x v="0"/>
    <s v="Taylor"/>
    <x v="12"/>
    <n v="48180"/>
    <x v="2"/>
    <s v="TEC-AC-10004708"/>
    <x v="2"/>
    <x v="11"/>
    <s v="Sony 32GB Class 10 Micro SDHC R40 Memory Card"/>
    <x v="365"/>
    <n v="2"/>
    <x v="0"/>
    <x v="374"/>
    <x v="2"/>
    <x v="0"/>
  </r>
  <r>
    <n v="385"/>
    <s v="US-2017-168935"/>
    <x v="154"/>
    <d v="2017-12-02T00:00:00"/>
    <s v="Standard Class"/>
    <x v="157"/>
    <x v="157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x v="1"/>
    <x v="375"/>
    <x v="0"/>
    <x v="0"/>
  </r>
  <r>
    <n v="386"/>
    <s v="US-2017-168935"/>
    <x v="154"/>
    <d v="2017-12-02T00:00:00"/>
    <s v="Standard Class"/>
    <x v="157"/>
    <x v="157"/>
    <x v="0"/>
    <x v="0"/>
    <s v="Pembroke Pines"/>
    <x v="2"/>
    <n v="33024"/>
    <x v="0"/>
    <s v="TEC-AC-10002335"/>
    <x v="2"/>
    <x v="11"/>
    <s v="Logitech Media Keyboard K200"/>
    <x v="367"/>
    <n v="3"/>
    <x v="2"/>
    <x v="376"/>
    <x v="0"/>
    <x v="0"/>
  </r>
  <r>
    <n v="387"/>
    <s v="CA-2017-122756"/>
    <x v="155"/>
    <d v="2017-12-07T00:00:00"/>
    <s v="Standard Class"/>
    <x v="158"/>
    <x v="158"/>
    <x v="1"/>
    <x v="0"/>
    <s v="Philadelphia"/>
    <x v="9"/>
    <n v="19140"/>
    <x v="3"/>
    <s v="TEC-MA-10001681"/>
    <x v="2"/>
    <x v="15"/>
    <s v="Lexmark MarkNet N8150 Wireless Print Server"/>
    <x v="368"/>
    <n v="4"/>
    <x v="6"/>
    <x v="377"/>
    <x v="3"/>
    <x v="0"/>
  </r>
  <r>
    <n v="388"/>
    <s v="CA-2017-122756"/>
    <x v="155"/>
    <d v="2017-12-07T00:00:00"/>
    <s v="Standard Class"/>
    <x v="158"/>
    <x v="158"/>
    <x v="1"/>
    <x v="0"/>
    <s v="Philadelphia"/>
    <x v="9"/>
    <n v="19140"/>
    <x v="3"/>
    <s v="FUR-FU-10001935"/>
    <x v="0"/>
    <x v="5"/>
    <s v="3M Hangers With Command Adhesive"/>
    <x v="369"/>
    <n v="1"/>
    <x v="2"/>
    <x v="378"/>
    <x v="3"/>
    <x v="0"/>
  </r>
  <r>
    <n v="389"/>
    <s v="CA-2016-115973"/>
    <x v="156"/>
    <d v="2016-11-26T00:00:00"/>
    <s v="First Class"/>
    <x v="159"/>
    <x v="159"/>
    <x v="0"/>
    <x v="0"/>
    <s v="Cincinnati"/>
    <x v="24"/>
    <n v="45231"/>
    <x v="3"/>
    <s v="OFF-AR-10004757"/>
    <x v="1"/>
    <x v="6"/>
    <s v="Crayola Colored Pencils"/>
    <x v="370"/>
    <n v="1"/>
    <x v="2"/>
    <x v="379"/>
    <x v="3"/>
    <x v="0"/>
  </r>
  <r>
    <n v="390"/>
    <s v="CA-2019-101798"/>
    <x v="157"/>
    <d v="2019-12-15T00:00:00"/>
    <s v="Standard Class"/>
    <x v="160"/>
    <x v="160"/>
    <x v="0"/>
    <x v="0"/>
    <s v="New York City"/>
    <x v="15"/>
    <n v="10009"/>
    <x v="3"/>
    <s v="OFF-BI-10000050"/>
    <x v="1"/>
    <x v="8"/>
    <s v="Angle-D Binders with Locking Rings, Label Holders"/>
    <x v="371"/>
    <n v="4"/>
    <x v="2"/>
    <x v="380"/>
    <x v="3"/>
    <x v="0"/>
  </r>
  <r>
    <n v="391"/>
    <s v="CA-2019-101798"/>
    <x v="157"/>
    <d v="2019-12-15T00:00:00"/>
    <s v="Standard Class"/>
    <x v="160"/>
    <x v="160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x v="0"/>
    <x v="381"/>
    <x v="3"/>
    <x v="0"/>
  </r>
  <r>
    <n v="392"/>
    <s v="US-2016-135972"/>
    <x v="158"/>
    <d v="2016-09-23T00:00:00"/>
    <s v="Second Class"/>
    <x v="161"/>
    <x v="161"/>
    <x v="0"/>
    <x v="0"/>
    <s v="Des Moines"/>
    <x v="4"/>
    <n v="98198"/>
    <x v="1"/>
    <s v="TEC-PH-10003012"/>
    <x v="2"/>
    <x v="7"/>
    <s v="Nortel Meridian M3904 Professional Digital phone"/>
    <x v="373"/>
    <n v="2"/>
    <x v="2"/>
    <x v="382"/>
    <x v="1"/>
    <x v="0"/>
  </r>
  <r>
    <n v="393"/>
    <s v="US-2016-135972"/>
    <x v="158"/>
    <d v="2016-09-23T00:00:00"/>
    <s v="Second Class"/>
    <x v="161"/>
    <x v="161"/>
    <x v="0"/>
    <x v="0"/>
    <s v="Des Moines"/>
    <x v="4"/>
    <n v="98198"/>
    <x v="1"/>
    <s v="TEC-CO-10002313"/>
    <x v="2"/>
    <x v="16"/>
    <s v="Canon PC1080F Personal Copier"/>
    <x v="374"/>
    <n v="3"/>
    <x v="0"/>
    <x v="383"/>
    <x v="1"/>
    <x v="0"/>
  </r>
  <r>
    <n v="394"/>
    <s v="US-2016-134971"/>
    <x v="159"/>
    <d v="2016-06-10T00:00:00"/>
    <s v="Second Class"/>
    <x v="162"/>
    <x v="162"/>
    <x v="1"/>
    <x v="0"/>
    <s v="Peoria"/>
    <x v="10"/>
    <n v="61604"/>
    <x v="2"/>
    <s v="OFF-BI-10003982"/>
    <x v="1"/>
    <x v="8"/>
    <s v="Wilson Jones Century Plastic Molded Ring Binders"/>
    <x v="375"/>
    <n v="3"/>
    <x v="3"/>
    <x v="384"/>
    <x v="2"/>
    <x v="0"/>
  </r>
  <r>
    <n v="395"/>
    <s v="CA-2019-102946"/>
    <x v="160"/>
    <d v="2019-07-05T00:00:00"/>
    <s v="Standard Class"/>
    <x v="163"/>
    <x v="163"/>
    <x v="2"/>
    <x v="0"/>
    <s v="Las Vegas"/>
    <x v="33"/>
    <n v="89115"/>
    <x v="1"/>
    <s v="OFF-BI-10004492"/>
    <x v="1"/>
    <x v="8"/>
    <s v="Tuf-Vin Binders"/>
    <x v="376"/>
    <n v="3"/>
    <x v="2"/>
    <x v="385"/>
    <x v="1"/>
    <x v="0"/>
  </r>
  <r>
    <n v="396"/>
    <s v="CA-2019-165603"/>
    <x v="161"/>
    <d v="2019-10-19T00:00:00"/>
    <s v="Second Class"/>
    <x v="164"/>
    <x v="164"/>
    <x v="1"/>
    <x v="0"/>
    <s v="Warwick"/>
    <x v="34"/>
    <n v="2886"/>
    <x v="3"/>
    <s v="OFF-ST-10000798"/>
    <x v="1"/>
    <x v="4"/>
    <s v="2300 Heavy-Duty Transfer File Systems by Perma"/>
    <x v="377"/>
    <n v="2"/>
    <x v="0"/>
    <x v="386"/>
    <x v="3"/>
    <x v="0"/>
  </r>
  <r>
    <n v="397"/>
    <s v="CA-2019-165603"/>
    <x v="161"/>
    <d v="2019-10-19T00:00:00"/>
    <s v="Second Class"/>
    <x v="164"/>
    <x v="164"/>
    <x v="1"/>
    <x v="0"/>
    <s v="Warwick"/>
    <x v="34"/>
    <n v="2886"/>
    <x v="3"/>
    <s v="OFF-PA-10002552"/>
    <x v="1"/>
    <x v="10"/>
    <s v="Xerox 1958"/>
    <x v="91"/>
    <n v="2"/>
    <x v="0"/>
    <x v="91"/>
    <x v="3"/>
    <x v="0"/>
  </r>
  <r>
    <n v="398"/>
    <s v="CA-2017-122259"/>
    <x v="89"/>
    <d v="2017-11-04T00:00:00"/>
    <s v="Standard Class"/>
    <x v="6"/>
    <x v="6"/>
    <x v="2"/>
    <x v="0"/>
    <s v="Jackson"/>
    <x v="12"/>
    <n v="49201"/>
    <x v="2"/>
    <s v="OFF-SU-10002573"/>
    <x v="1"/>
    <x v="14"/>
    <s v="Acme 10&quot; Easy Grip Assistive Scissors"/>
    <x v="378"/>
    <n v="4"/>
    <x v="0"/>
    <x v="387"/>
    <x v="2"/>
    <x v="0"/>
  </r>
  <r>
    <n v="399"/>
    <s v="CA-2018-108987"/>
    <x v="162"/>
    <d v="2018-09-10T00:00:00"/>
    <s v="Second Class"/>
    <x v="165"/>
    <x v="165"/>
    <x v="0"/>
    <x v="0"/>
    <s v="Houston"/>
    <x v="5"/>
    <n v="77036"/>
    <x v="2"/>
    <s v="OFF-ST-10001580"/>
    <x v="1"/>
    <x v="4"/>
    <s v="Super Decoflex Portable Personal File"/>
    <x v="379"/>
    <n v="3"/>
    <x v="2"/>
    <x v="388"/>
    <x v="2"/>
    <x v="0"/>
  </r>
  <r>
    <n v="400"/>
    <s v="CA-2018-108987"/>
    <x v="162"/>
    <d v="2018-09-10T00:00:00"/>
    <s v="Second Class"/>
    <x v="165"/>
    <x v="165"/>
    <x v="0"/>
    <x v="0"/>
    <s v="Houston"/>
    <x v="5"/>
    <n v="77036"/>
    <x v="2"/>
    <s v="FUR-BO-10004834"/>
    <x v="0"/>
    <x v="0"/>
    <s v="Riverside Palais Royal Lawyers Bookcase, Royale Cherry Finish"/>
    <x v="380"/>
    <n v="4"/>
    <x v="8"/>
    <x v="389"/>
    <x v="2"/>
    <x v="0"/>
  </r>
  <r>
    <n v="401"/>
    <s v="CA-2018-108987"/>
    <x v="162"/>
    <d v="2018-09-10T00:00:00"/>
    <s v="Second Class"/>
    <x v="165"/>
    <x v="165"/>
    <x v="0"/>
    <x v="0"/>
    <s v="Houston"/>
    <x v="5"/>
    <n v="77036"/>
    <x v="2"/>
    <s v="OFF-ST-10000934"/>
    <x v="1"/>
    <x v="4"/>
    <s v="Contico 72&quot;H Heavy-Duty Storage System"/>
    <x v="381"/>
    <n v="4"/>
    <x v="2"/>
    <x v="390"/>
    <x v="2"/>
    <x v="0"/>
  </r>
  <r>
    <n v="402"/>
    <s v="CA-2018-108987"/>
    <x v="162"/>
    <d v="2018-09-10T00:00:00"/>
    <s v="Second Class"/>
    <x v="165"/>
    <x v="165"/>
    <x v="0"/>
    <x v="0"/>
    <s v="Houston"/>
    <x v="5"/>
    <n v="77036"/>
    <x v="2"/>
    <s v="TEC-AC-10000158"/>
    <x v="2"/>
    <x v="11"/>
    <s v="Sony 64GB Class 10 Micro SDHC R40 Memory Card"/>
    <x v="382"/>
    <n v="2"/>
    <x v="2"/>
    <x v="391"/>
    <x v="2"/>
    <x v="0"/>
  </r>
  <r>
    <n v="403"/>
    <s v="CA-2016-113166"/>
    <x v="163"/>
    <d v="2016-12-26T00:00:00"/>
    <s v="First Class"/>
    <x v="166"/>
    <x v="166"/>
    <x v="0"/>
    <x v="0"/>
    <s v="Miami"/>
    <x v="2"/>
    <n v="33180"/>
    <x v="0"/>
    <s v="OFF-PA-10001947"/>
    <x v="1"/>
    <x v="10"/>
    <s v="Xerox 1974"/>
    <x v="383"/>
    <n v="2"/>
    <x v="2"/>
    <x v="392"/>
    <x v="0"/>
    <x v="0"/>
  </r>
  <r>
    <n v="404"/>
    <s v="CA-2016-155208"/>
    <x v="164"/>
    <d v="2016-04-20T00:00:00"/>
    <s v="Standard Class"/>
    <x v="70"/>
    <x v="70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x v="2"/>
    <x v="393"/>
    <x v="0"/>
    <x v="0"/>
  </r>
  <r>
    <n v="405"/>
    <s v="CA-2019-117933"/>
    <x v="165"/>
    <d v="2019-12-29T00:00:00"/>
    <s v="Standard Class"/>
    <x v="167"/>
    <x v="167"/>
    <x v="0"/>
    <x v="0"/>
    <s v="New York City"/>
    <x v="15"/>
    <n v="10024"/>
    <x v="3"/>
    <s v="OFF-AP-10004249"/>
    <x v="1"/>
    <x v="9"/>
    <s v="Staple holder"/>
    <x v="385"/>
    <n v="3"/>
    <x v="0"/>
    <x v="394"/>
    <x v="3"/>
    <x v="0"/>
  </r>
  <r>
    <n v="406"/>
    <s v="CA-2019-117457"/>
    <x v="166"/>
    <d v="2019-12-12T00:00:00"/>
    <s v="Standard Class"/>
    <x v="168"/>
    <x v="168"/>
    <x v="0"/>
    <x v="0"/>
    <s v="San Francisco"/>
    <x v="1"/>
    <n v="94110"/>
    <x v="1"/>
    <s v="TEC-AC-10000158"/>
    <x v="2"/>
    <x v="11"/>
    <s v="Sony 64GB Class 10 Micro SDHC R40 Memory Card"/>
    <x v="386"/>
    <n v="5"/>
    <x v="0"/>
    <x v="395"/>
    <x v="1"/>
    <x v="0"/>
  </r>
  <r>
    <n v="407"/>
    <s v="CA-2019-117457"/>
    <x v="166"/>
    <d v="2019-12-12T00:00:00"/>
    <s v="Standard Class"/>
    <x v="168"/>
    <x v="168"/>
    <x v="0"/>
    <x v="0"/>
    <s v="San Francisco"/>
    <x v="1"/>
    <n v="94110"/>
    <x v="1"/>
    <s v="TEC-CO-10004115"/>
    <x v="2"/>
    <x v="16"/>
    <s v="Sharp AL-1530CS Digital Copier"/>
    <x v="387"/>
    <n v="3"/>
    <x v="2"/>
    <x v="396"/>
    <x v="1"/>
    <x v="0"/>
  </r>
  <r>
    <n v="408"/>
    <s v="CA-2019-117457"/>
    <x v="166"/>
    <d v="2019-12-12T00:00:00"/>
    <s v="Standard Class"/>
    <x v="168"/>
    <x v="168"/>
    <x v="0"/>
    <x v="0"/>
    <s v="San Francisco"/>
    <x v="1"/>
    <n v="94110"/>
    <x v="1"/>
    <s v="OFF-PA-10003724"/>
    <x v="1"/>
    <x v="10"/>
    <s v="Wirebound Message Book, 4 per Page"/>
    <x v="388"/>
    <n v="5"/>
    <x v="0"/>
    <x v="397"/>
    <x v="1"/>
    <x v="0"/>
  </r>
  <r>
    <n v="409"/>
    <s v="CA-2019-117457"/>
    <x v="166"/>
    <d v="2019-12-12T00:00:00"/>
    <s v="Standard Class"/>
    <x v="168"/>
    <x v="168"/>
    <x v="0"/>
    <x v="0"/>
    <s v="San Francisco"/>
    <x v="1"/>
    <n v="94110"/>
    <x v="1"/>
    <s v="FUR-TA-10002041"/>
    <x v="0"/>
    <x v="3"/>
    <s v="Bevis Round Conference Table Top, X-Base"/>
    <x v="389"/>
    <n v="7"/>
    <x v="2"/>
    <x v="398"/>
    <x v="1"/>
    <x v="0"/>
  </r>
  <r>
    <n v="410"/>
    <s v="CA-2019-117457"/>
    <x v="166"/>
    <d v="2019-12-12T00:00:00"/>
    <s v="Standard Class"/>
    <x v="168"/>
    <x v="168"/>
    <x v="0"/>
    <x v="0"/>
    <s v="San Francisco"/>
    <x v="1"/>
    <n v="94110"/>
    <x v="1"/>
    <s v="OFF-PA-10002893"/>
    <x v="1"/>
    <x v="10"/>
    <s v="Wirebound Service Call Books, 5 1/2&quot; x 4&quot;"/>
    <x v="390"/>
    <n v="1"/>
    <x v="0"/>
    <x v="399"/>
    <x v="1"/>
    <x v="0"/>
  </r>
  <r>
    <n v="411"/>
    <s v="CA-2019-117457"/>
    <x v="166"/>
    <d v="2019-12-12T00:00:00"/>
    <s v="Standard Class"/>
    <x v="168"/>
    <x v="168"/>
    <x v="0"/>
    <x v="0"/>
    <s v="San Francisco"/>
    <x v="1"/>
    <n v="94110"/>
    <x v="1"/>
    <s v="OFF-LA-10003766"/>
    <x v="1"/>
    <x v="2"/>
    <s v="Self-Adhesive Removable Labels"/>
    <x v="391"/>
    <n v="9"/>
    <x v="0"/>
    <x v="400"/>
    <x v="1"/>
    <x v="0"/>
  </r>
  <r>
    <n v="412"/>
    <s v="CA-2019-117457"/>
    <x v="166"/>
    <d v="2019-12-12T00:00:00"/>
    <s v="Standard Class"/>
    <x v="168"/>
    <x v="168"/>
    <x v="0"/>
    <x v="0"/>
    <s v="San Francisco"/>
    <x v="1"/>
    <n v="94110"/>
    <x v="1"/>
    <s v="OFF-PA-10001970"/>
    <x v="1"/>
    <x v="10"/>
    <s v="Xerox 1908"/>
    <x v="392"/>
    <n v="1"/>
    <x v="0"/>
    <x v="401"/>
    <x v="1"/>
    <x v="0"/>
  </r>
  <r>
    <n v="413"/>
    <s v="CA-2019-117457"/>
    <x v="166"/>
    <d v="2019-12-12T00:00:00"/>
    <s v="Standard Class"/>
    <x v="168"/>
    <x v="168"/>
    <x v="0"/>
    <x v="0"/>
    <s v="San Francisco"/>
    <x v="1"/>
    <n v="94110"/>
    <x v="1"/>
    <s v="FUR-BO-10001972"/>
    <x v="0"/>
    <x v="0"/>
    <s v="O'Sullivan 4-Shelf Bookcase in Odessa Pine"/>
    <x v="393"/>
    <n v="13"/>
    <x v="11"/>
    <x v="402"/>
    <x v="1"/>
    <x v="0"/>
  </r>
  <r>
    <n v="414"/>
    <s v="CA-2019-117457"/>
    <x v="166"/>
    <d v="2019-12-12T00:00:00"/>
    <s v="Standard Class"/>
    <x v="168"/>
    <x v="168"/>
    <x v="0"/>
    <x v="0"/>
    <s v="San Francisco"/>
    <x v="1"/>
    <n v="94110"/>
    <x v="1"/>
    <s v="FUR-CH-10003956"/>
    <x v="0"/>
    <x v="1"/>
    <s v="Novimex High-Tech Fabric Mesh Task Chair"/>
    <x v="394"/>
    <n v="2"/>
    <x v="2"/>
    <x v="403"/>
    <x v="1"/>
    <x v="0"/>
  </r>
  <r>
    <n v="415"/>
    <s v="CA-2019-142636"/>
    <x v="132"/>
    <d v="2019-11-07T00:00:00"/>
    <s v="Standard Class"/>
    <x v="169"/>
    <x v="169"/>
    <x v="1"/>
    <x v="0"/>
    <s v="Seattle"/>
    <x v="4"/>
    <n v="98105"/>
    <x v="1"/>
    <s v="OFF-PA-10000157"/>
    <x v="1"/>
    <x v="10"/>
    <s v="Xerox 191"/>
    <x v="395"/>
    <n v="7"/>
    <x v="0"/>
    <x v="404"/>
    <x v="1"/>
    <x v="0"/>
  </r>
  <r>
    <n v="416"/>
    <s v="CA-2019-142636"/>
    <x v="132"/>
    <d v="2019-11-07T00:00:00"/>
    <s v="Standard Class"/>
    <x v="169"/>
    <x v="169"/>
    <x v="1"/>
    <x v="0"/>
    <s v="Seattle"/>
    <x v="4"/>
    <n v="98105"/>
    <x v="1"/>
    <s v="FUR-CH-10001891"/>
    <x v="0"/>
    <x v="1"/>
    <s v="Global Deluxe Office Fabric Chairs"/>
    <x v="396"/>
    <n v="4"/>
    <x v="2"/>
    <x v="405"/>
    <x v="1"/>
    <x v="0"/>
  </r>
  <r>
    <n v="417"/>
    <s v="CA-2019-122105"/>
    <x v="92"/>
    <d v="2019-06-28T00:00:00"/>
    <s v="Standard Class"/>
    <x v="170"/>
    <x v="170"/>
    <x v="0"/>
    <x v="0"/>
    <s v="Huntington Beach"/>
    <x v="1"/>
    <n v="92646"/>
    <x v="1"/>
    <s v="OFF-AR-10004344"/>
    <x v="1"/>
    <x v="6"/>
    <s v="Bulldog Vacuum Base Pencil Sharpener"/>
    <x v="397"/>
    <n v="8"/>
    <x v="0"/>
    <x v="406"/>
    <x v="1"/>
    <x v="0"/>
  </r>
  <r>
    <n v="418"/>
    <s v="CA-2018-148796"/>
    <x v="167"/>
    <d v="2018-04-18T00:00:00"/>
    <s v="Standard Class"/>
    <x v="171"/>
    <x v="171"/>
    <x v="0"/>
    <x v="0"/>
    <s v="Los Angeles"/>
    <x v="1"/>
    <n v="90004"/>
    <x v="1"/>
    <s v="FUR-CH-10004886"/>
    <x v="0"/>
    <x v="1"/>
    <s v="Bevis Steel Folding Chairs"/>
    <x v="398"/>
    <n v="5"/>
    <x v="2"/>
    <x v="407"/>
    <x v="1"/>
    <x v="1"/>
  </r>
  <r>
    <n v="419"/>
    <s v="CA-2019-154816"/>
    <x v="44"/>
    <d v="2019-11-10T00:00:00"/>
    <s v="Standard Class"/>
    <x v="146"/>
    <x v="146"/>
    <x v="1"/>
    <x v="0"/>
    <s v="Richmond"/>
    <x v="0"/>
    <n v="40475"/>
    <x v="0"/>
    <s v="OFF-PA-10003845"/>
    <x v="1"/>
    <x v="10"/>
    <s v="Xerox 1987"/>
    <x v="399"/>
    <n v="1"/>
    <x v="0"/>
    <x v="408"/>
    <x v="0"/>
    <x v="0"/>
  </r>
  <r>
    <n v="420"/>
    <s v="CA-2019-110478"/>
    <x v="168"/>
    <d v="2019-03-09T00:00:00"/>
    <s v="Standard Class"/>
    <x v="133"/>
    <x v="133"/>
    <x v="1"/>
    <x v="0"/>
    <s v="Los Angeles"/>
    <x v="1"/>
    <n v="90045"/>
    <x v="1"/>
    <s v="OFF-AR-10001573"/>
    <x v="1"/>
    <x v="6"/>
    <s v="American Pencil"/>
    <x v="400"/>
    <n v="4"/>
    <x v="0"/>
    <x v="409"/>
    <x v="1"/>
    <x v="0"/>
  </r>
  <r>
    <n v="421"/>
    <s v="CA-2019-110478"/>
    <x v="168"/>
    <d v="2019-03-09T00:00:00"/>
    <s v="Standard Class"/>
    <x v="133"/>
    <x v="133"/>
    <x v="1"/>
    <x v="0"/>
    <s v="Los Angeles"/>
    <x v="1"/>
    <n v="90045"/>
    <x v="1"/>
    <s v="OFF-EN-10000483"/>
    <x v="1"/>
    <x v="12"/>
    <s v="White Envelopes, White Envelopes with Clear Poly Window"/>
    <x v="401"/>
    <n v="1"/>
    <x v="0"/>
    <x v="410"/>
    <x v="1"/>
    <x v="0"/>
  </r>
  <r>
    <n v="422"/>
    <s v="CA-2016-142048"/>
    <x v="169"/>
    <d v="2016-06-25T00:00:00"/>
    <s v="First Class"/>
    <x v="32"/>
    <x v="32"/>
    <x v="0"/>
    <x v="0"/>
    <s v="Louisville"/>
    <x v="22"/>
    <n v="80027"/>
    <x v="1"/>
    <s v="TEC-AC-10004114"/>
    <x v="2"/>
    <x v="11"/>
    <s v="KeyTronic 6101 Series - Keyboard - Black"/>
    <x v="402"/>
    <n v="6"/>
    <x v="2"/>
    <x v="411"/>
    <x v="1"/>
    <x v="0"/>
  </r>
  <r>
    <n v="423"/>
    <s v="CA-2019-125388"/>
    <x v="15"/>
    <d v="2019-10-23T00:00:00"/>
    <s v="Standard Class"/>
    <x v="172"/>
    <x v="172"/>
    <x v="1"/>
    <x v="0"/>
    <s v="Lawrence"/>
    <x v="31"/>
    <n v="1841"/>
    <x v="3"/>
    <s v="FUR-FU-10004712"/>
    <x v="0"/>
    <x v="5"/>
    <s v="Westinghouse Mesh Shade Clip-On Gooseneck Lamp, Black"/>
    <x v="403"/>
    <n v="4"/>
    <x v="0"/>
    <x v="412"/>
    <x v="3"/>
    <x v="0"/>
  </r>
  <r>
    <n v="424"/>
    <s v="CA-2019-125388"/>
    <x v="15"/>
    <d v="2019-10-23T00:00:00"/>
    <s v="Standard Class"/>
    <x v="172"/>
    <x v="172"/>
    <x v="1"/>
    <x v="0"/>
    <s v="Lawrence"/>
    <x v="31"/>
    <n v="1841"/>
    <x v="3"/>
    <s v="OFF-ST-10000918"/>
    <x v="1"/>
    <x v="4"/>
    <s v="Crate-A-Files"/>
    <x v="404"/>
    <n v="3"/>
    <x v="0"/>
    <x v="413"/>
    <x v="3"/>
    <x v="0"/>
  </r>
  <r>
    <n v="425"/>
    <s v="CA-2019-155705"/>
    <x v="170"/>
    <d v="2019-08-23T00:00:00"/>
    <s v="Second Class"/>
    <x v="173"/>
    <x v="173"/>
    <x v="0"/>
    <x v="0"/>
    <s v="Jackson"/>
    <x v="35"/>
    <n v="39212"/>
    <x v="0"/>
    <s v="FUR-CH-10000015"/>
    <x v="0"/>
    <x v="1"/>
    <s v="Hon Multipurpose Stacking Arm Chairs"/>
    <x v="405"/>
    <n v="4"/>
    <x v="0"/>
    <x v="414"/>
    <x v="0"/>
    <x v="0"/>
  </r>
  <r>
    <n v="426"/>
    <s v="CA-2019-149160"/>
    <x v="51"/>
    <d v="2019-11-26T00:00:00"/>
    <s v="Second Class"/>
    <x v="25"/>
    <x v="25"/>
    <x v="1"/>
    <x v="0"/>
    <s v="Canton"/>
    <x v="12"/>
    <n v="48187"/>
    <x v="2"/>
    <s v="FUR-FU-10003347"/>
    <x v="0"/>
    <x v="5"/>
    <s v="Coloredge Poster Frame"/>
    <x v="158"/>
    <n v="2"/>
    <x v="0"/>
    <x v="415"/>
    <x v="2"/>
    <x v="0"/>
  </r>
  <r>
    <n v="427"/>
    <s v="CA-2019-149160"/>
    <x v="51"/>
    <d v="2019-11-26T00:00:00"/>
    <s v="Second Class"/>
    <x v="25"/>
    <x v="25"/>
    <x v="1"/>
    <x v="0"/>
    <s v="Canton"/>
    <x v="12"/>
    <n v="48187"/>
    <x v="2"/>
    <s v="OFF-BI-10001543"/>
    <x v="1"/>
    <x v="8"/>
    <s v="GBC VeloBinder Manual Binding System"/>
    <x v="406"/>
    <n v="8"/>
    <x v="0"/>
    <x v="416"/>
    <x v="2"/>
    <x v="0"/>
  </r>
  <r>
    <n v="428"/>
    <s v="CA-2016-101476"/>
    <x v="171"/>
    <d v="2016-09-13T00:00:00"/>
    <s v="First Class"/>
    <x v="174"/>
    <x v="174"/>
    <x v="2"/>
    <x v="0"/>
    <s v="New Rochelle"/>
    <x v="15"/>
    <n v="10801"/>
    <x v="3"/>
    <s v="TEC-MA-10000029"/>
    <x v="2"/>
    <x v="15"/>
    <s v="Epson WorkForce WF-2530 All-in-One Printer, Copier Scanner"/>
    <x v="407"/>
    <n v="1"/>
    <x v="0"/>
    <x v="417"/>
    <x v="3"/>
    <x v="0"/>
  </r>
  <r>
    <n v="429"/>
    <s v="CA-2019-152275"/>
    <x v="172"/>
    <d v="2019-10-08T00:00:00"/>
    <s v="Standard Class"/>
    <x v="175"/>
    <x v="175"/>
    <x v="1"/>
    <x v="0"/>
    <s v="San Antonio"/>
    <x v="5"/>
    <n v="78207"/>
    <x v="2"/>
    <s v="OFF-AR-10000369"/>
    <x v="1"/>
    <x v="6"/>
    <s v="Design Ebony Sketching Pencil"/>
    <x v="408"/>
    <n v="6"/>
    <x v="2"/>
    <x v="418"/>
    <x v="2"/>
    <x v="0"/>
  </r>
  <r>
    <n v="430"/>
    <s v="US-2018-123750"/>
    <x v="173"/>
    <d v="2018-04-21T00:00:00"/>
    <s v="Standard Class"/>
    <x v="176"/>
    <x v="176"/>
    <x v="2"/>
    <x v="0"/>
    <s v="Gastonia"/>
    <x v="3"/>
    <n v="28052"/>
    <x v="0"/>
    <s v="OFF-BI-10004584"/>
    <x v="1"/>
    <x v="8"/>
    <s v="GBC ProClick 150 Presentation Binding System"/>
    <x v="409"/>
    <n v="2"/>
    <x v="6"/>
    <x v="419"/>
    <x v="0"/>
    <x v="0"/>
  </r>
  <r>
    <n v="431"/>
    <s v="US-2018-123750"/>
    <x v="173"/>
    <d v="2018-04-21T00:00:00"/>
    <s v="Standard Class"/>
    <x v="176"/>
    <x v="176"/>
    <x v="2"/>
    <x v="0"/>
    <s v="Gastonia"/>
    <x v="3"/>
    <n v="28052"/>
    <x v="0"/>
    <s v="TEC-AC-10004659"/>
    <x v="2"/>
    <x v="11"/>
    <s v="Imation Secure+ Hardware Encrypted USB 2.0 Flash Drive; 16GB"/>
    <x v="177"/>
    <n v="7"/>
    <x v="2"/>
    <x v="179"/>
    <x v="0"/>
    <x v="0"/>
  </r>
  <r>
    <n v="432"/>
    <s v="US-2018-123750"/>
    <x v="173"/>
    <d v="2018-04-21T00:00:00"/>
    <s v="Standard Class"/>
    <x v="176"/>
    <x v="176"/>
    <x v="2"/>
    <x v="0"/>
    <s v="Gastonia"/>
    <x v="3"/>
    <n v="28052"/>
    <x v="0"/>
    <s v="TEC-AC-10004659"/>
    <x v="2"/>
    <x v="11"/>
    <s v="Imation Secure+ Hardware Encrypted USB 2.0 Flash Drive; 16GB"/>
    <x v="410"/>
    <n v="5"/>
    <x v="2"/>
    <x v="420"/>
    <x v="0"/>
    <x v="0"/>
  </r>
  <r>
    <n v="433"/>
    <s v="US-2018-123750"/>
    <x v="173"/>
    <d v="2018-04-21T00:00:00"/>
    <s v="Standard Class"/>
    <x v="176"/>
    <x v="176"/>
    <x v="2"/>
    <x v="0"/>
    <s v="Gastonia"/>
    <x v="3"/>
    <n v="28052"/>
    <x v="0"/>
    <s v="OFF-ST-10000617"/>
    <x v="1"/>
    <x v="4"/>
    <s v="Woodgrain Magazine Files by Perma"/>
    <x v="411"/>
    <n v="2"/>
    <x v="2"/>
    <x v="421"/>
    <x v="0"/>
    <x v="0"/>
  </r>
  <r>
    <n v="434"/>
    <s v="CA-2018-127369"/>
    <x v="112"/>
    <d v="2018-06-07T00:00:00"/>
    <s v="First Class"/>
    <x v="72"/>
    <x v="72"/>
    <x v="0"/>
    <x v="0"/>
    <s v="Lowell"/>
    <x v="31"/>
    <n v="1852"/>
    <x v="3"/>
    <s v="OFF-ST-10003306"/>
    <x v="1"/>
    <x v="4"/>
    <s v="Letter Size Cart"/>
    <x v="412"/>
    <n v="5"/>
    <x v="0"/>
    <x v="422"/>
    <x v="3"/>
    <x v="0"/>
  </r>
  <r>
    <n v="435"/>
    <s v="US-2016-150574"/>
    <x v="174"/>
    <d v="2016-12-25T00:00:00"/>
    <s v="Standard Class"/>
    <x v="177"/>
    <x v="177"/>
    <x v="0"/>
    <x v="0"/>
    <s v="Jacksonville"/>
    <x v="2"/>
    <n v="32216"/>
    <x v="0"/>
    <s v="OFF-BI-10000773"/>
    <x v="1"/>
    <x v="8"/>
    <s v="Insertable Tab Post Binder Dividers"/>
    <x v="413"/>
    <n v="2"/>
    <x v="6"/>
    <x v="423"/>
    <x v="0"/>
    <x v="1"/>
  </r>
  <r>
    <n v="436"/>
    <s v="US-2016-150574"/>
    <x v="174"/>
    <d v="2016-12-25T00:00:00"/>
    <s v="Standard Class"/>
    <x v="177"/>
    <x v="177"/>
    <x v="0"/>
    <x v="0"/>
    <s v="Jacksonville"/>
    <x v="2"/>
    <n v="32216"/>
    <x v="0"/>
    <s v="TEC-AC-10002600"/>
    <x v="2"/>
    <x v="11"/>
    <s v="Belkin QODE FastFit Bluetooth Keyboard"/>
    <x v="414"/>
    <n v="5"/>
    <x v="2"/>
    <x v="424"/>
    <x v="0"/>
    <x v="1"/>
  </r>
  <r>
    <n v="437"/>
    <s v="CA-2018-147375"/>
    <x v="1"/>
    <d v="2018-06-14T00:00:00"/>
    <s v="Second Class"/>
    <x v="178"/>
    <x v="178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x v="4"/>
    <x v="425"/>
    <x v="2"/>
    <x v="1"/>
  </r>
  <r>
    <n v="438"/>
    <s v="CA-2018-147375"/>
    <x v="1"/>
    <d v="2018-06-14T00:00:00"/>
    <s v="Second Class"/>
    <x v="178"/>
    <x v="178"/>
    <x v="2"/>
    <x v="0"/>
    <s v="Chicago"/>
    <x v="10"/>
    <n v="60623"/>
    <x v="2"/>
    <s v="OFF-PA-10001970"/>
    <x v="1"/>
    <x v="10"/>
    <s v="Xerox 1908"/>
    <x v="416"/>
    <n v="7"/>
    <x v="2"/>
    <x v="426"/>
    <x v="2"/>
    <x v="1"/>
  </r>
  <r>
    <n v="439"/>
    <s v="CA-2019-130043"/>
    <x v="175"/>
    <d v="2019-09-19T00:00:00"/>
    <s v="Standard Class"/>
    <x v="179"/>
    <x v="179"/>
    <x v="1"/>
    <x v="0"/>
    <s v="Houston"/>
    <x v="5"/>
    <n v="77070"/>
    <x v="2"/>
    <s v="OFF-PA-10002230"/>
    <x v="1"/>
    <x v="10"/>
    <s v="Xerox 1897"/>
    <x v="417"/>
    <n v="8"/>
    <x v="2"/>
    <x v="427"/>
    <x v="2"/>
    <x v="0"/>
  </r>
  <r>
    <n v="440"/>
    <s v="CA-2019-157252"/>
    <x v="176"/>
    <d v="2019-01-23T00:00:00"/>
    <s v="Second Class"/>
    <x v="51"/>
    <x v="51"/>
    <x v="1"/>
    <x v="0"/>
    <s v="New York City"/>
    <x v="15"/>
    <n v="10024"/>
    <x v="3"/>
    <s v="FUR-CH-10003396"/>
    <x v="0"/>
    <x v="1"/>
    <s v="Global Deluxe Steno Chair"/>
    <x v="418"/>
    <n v="3"/>
    <x v="9"/>
    <x v="428"/>
    <x v="3"/>
    <x v="0"/>
  </r>
  <r>
    <n v="441"/>
    <s v="CA-2018-115756"/>
    <x v="64"/>
    <d v="2018-09-07T00:00:00"/>
    <s v="Second Class"/>
    <x v="7"/>
    <x v="7"/>
    <x v="0"/>
    <x v="0"/>
    <s v="Detroit"/>
    <x v="12"/>
    <n v="48227"/>
    <x v="2"/>
    <s v="FUR-FU-10000246"/>
    <x v="0"/>
    <x v="5"/>
    <s v="Aluminum Document Frame"/>
    <x v="419"/>
    <n v="1"/>
    <x v="0"/>
    <x v="429"/>
    <x v="2"/>
    <x v="0"/>
  </r>
  <r>
    <n v="442"/>
    <s v="CA-2018-115756"/>
    <x v="64"/>
    <d v="2018-09-07T00:00:00"/>
    <s v="Second Class"/>
    <x v="7"/>
    <x v="7"/>
    <x v="0"/>
    <x v="0"/>
    <s v="Detroit"/>
    <x v="12"/>
    <n v="48227"/>
    <x v="2"/>
    <s v="OFF-ST-10000060"/>
    <x v="1"/>
    <x v="4"/>
    <s v="Fellowes Bankers Box Staxonsteel Drawer File/Stacking System"/>
    <x v="420"/>
    <n v="3"/>
    <x v="0"/>
    <x v="430"/>
    <x v="2"/>
    <x v="0"/>
  </r>
  <r>
    <n v="443"/>
    <s v="CA-2018-115756"/>
    <x v="64"/>
    <d v="2018-09-07T00:00:00"/>
    <s v="Second Class"/>
    <x v="7"/>
    <x v="7"/>
    <x v="0"/>
    <x v="0"/>
    <s v="Detroit"/>
    <x v="12"/>
    <n v="48227"/>
    <x v="2"/>
    <s v="OFF-ST-10003058"/>
    <x v="1"/>
    <x v="4"/>
    <s v="Eldon Mobile Mega Data Cart  Mega Stackable  Add-On Trays"/>
    <x v="421"/>
    <n v="3"/>
    <x v="0"/>
    <x v="431"/>
    <x v="2"/>
    <x v="0"/>
  </r>
  <r>
    <n v="444"/>
    <s v="CA-2018-115756"/>
    <x v="64"/>
    <d v="2018-09-07T00:00:00"/>
    <s v="Second Class"/>
    <x v="7"/>
    <x v="7"/>
    <x v="0"/>
    <x v="0"/>
    <s v="Detroit"/>
    <x v="12"/>
    <n v="48227"/>
    <x v="2"/>
    <s v="OFF-PA-10002222"/>
    <x v="1"/>
    <x v="10"/>
    <s v="Xerox Color Copier Paper, 11&quot; x 17&quot;, Ream"/>
    <x v="422"/>
    <n v="4"/>
    <x v="0"/>
    <x v="432"/>
    <x v="2"/>
    <x v="0"/>
  </r>
  <r>
    <n v="445"/>
    <s v="CA-2018-115756"/>
    <x v="64"/>
    <d v="2018-09-07T00:00:00"/>
    <s v="Second Class"/>
    <x v="7"/>
    <x v="7"/>
    <x v="0"/>
    <x v="0"/>
    <s v="Detroit"/>
    <x v="12"/>
    <n v="48227"/>
    <x v="2"/>
    <s v="FUR-CH-10002372"/>
    <x v="0"/>
    <x v="1"/>
    <s v="Office Star - Ergonomically Designed Knee Chair"/>
    <x v="423"/>
    <n v="3"/>
    <x v="0"/>
    <x v="433"/>
    <x v="2"/>
    <x v="0"/>
  </r>
  <r>
    <n v="446"/>
    <s v="CA-2018-115756"/>
    <x v="64"/>
    <d v="2018-09-07T00:00:00"/>
    <s v="Second Class"/>
    <x v="7"/>
    <x v="7"/>
    <x v="0"/>
    <x v="0"/>
    <s v="Detroit"/>
    <x v="12"/>
    <n v="48227"/>
    <x v="2"/>
    <s v="OFF-LA-10001317"/>
    <x v="1"/>
    <x v="2"/>
    <s v="Avery 520"/>
    <x v="424"/>
    <n v="7"/>
    <x v="0"/>
    <x v="434"/>
    <x v="2"/>
    <x v="0"/>
  </r>
  <r>
    <n v="447"/>
    <s v="CA-2019-154214"/>
    <x v="177"/>
    <d v="2019-03-25T00:00:00"/>
    <s v="Second Class"/>
    <x v="180"/>
    <x v="180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x v="0"/>
    <x v="435"/>
    <x v="2"/>
    <x v="1"/>
  </r>
  <r>
    <n v="448"/>
    <s v="CA-2018-166674"/>
    <x v="178"/>
    <d v="2018-04-03T00:00:00"/>
    <s v="Second Class"/>
    <x v="181"/>
    <x v="181"/>
    <x v="0"/>
    <x v="0"/>
    <s v="Auburn"/>
    <x v="15"/>
    <n v="13021"/>
    <x v="3"/>
    <s v="OFF-AR-10000588"/>
    <x v="1"/>
    <x v="6"/>
    <s v="Newell 345"/>
    <x v="426"/>
    <n v="3"/>
    <x v="0"/>
    <x v="436"/>
    <x v="3"/>
    <x v="0"/>
  </r>
  <r>
    <n v="449"/>
    <s v="CA-2018-166674"/>
    <x v="178"/>
    <d v="2018-04-03T00:00:00"/>
    <s v="Second Class"/>
    <x v="181"/>
    <x v="181"/>
    <x v="0"/>
    <x v="0"/>
    <s v="Auburn"/>
    <x v="15"/>
    <n v="13021"/>
    <x v="3"/>
    <s v="OFF-ST-10001469"/>
    <x v="1"/>
    <x v="4"/>
    <s v="Fellowes Bankers Box Recycled Super Stor/Drawer"/>
    <x v="427"/>
    <n v="3"/>
    <x v="0"/>
    <x v="437"/>
    <x v="3"/>
    <x v="0"/>
  </r>
  <r>
    <n v="450"/>
    <s v="CA-2018-166674"/>
    <x v="178"/>
    <d v="2018-04-03T00:00:00"/>
    <s v="Second Class"/>
    <x v="181"/>
    <x v="181"/>
    <x v="0"/>
    <x v="0"/>
    <s v="Auburn"/>
    <x v="15"/>
    <n v="13021"/>
    <x v="3"/>
    <s v="OFF-AR-10001953"/>
    <x v="1"/>
    <x v="6"/>
    <s v="Boston 1645 Deluxe Heavier-Duty Electric Pencil Sharpener"/>
    <x v="428"/>
    <n v="6"/>
    <x v="0"/>
    <x v="438"/>
    <x v="3"/>
    <x v="0"/>
  </r>
  <r>
    <n v="451"/>
    <s v="CA-2018-166674"/>
    <x v="178"/>
    <d v="2018-04-03T00:00:00"/>
    <s v="Second Class"/>
    <x v="181"/>
    <x v="181"/>
    <x v="0"/>
    <x v="0"/>
    <s v="Auburn"/>
    <x v="15"/>
    <n v="13021"/>
    <x v="3"/>
    <s v="OFF-AR-10003156"/>
    <x v="1"/>
    <x v="6"/>
    <s v="50 Colored Long Pencils"/>
    <x v="429"/>
    <n v="3"/>
    <x v="0"/>
    <x v="439"/>
    <x v="3"/>
    <x v="0"/>
  </r>
  <r>
    <n v="452"/>
    <s v="CA-2018-166674"/>
    <x v="178"/>
    <d v="2018-04-03T00:00:00"/>
    <s v="Second Class"/>
    <x v="181"/>
    <x v="181"/>
    <x v="0"/>
    <x v="0"/>
    <s v="Auburn"/>
    <x v="15"/>
    <n v="13021"/>
    <x v="3"/>
    <s v="OFF-AR-10004974"/>
    <x v="1"/>
    <x v="6"/>
    <s v="Newell 342"/>
    <x v="296"/>
    <n v="3"/>
    <x v="0"/>
    <x v="301"/>
    <x v="3"/>
    <x v="0"/>
  </r>
  <r>
    <n v="453"/>
    <s v="CA-2018-166674"/>
    <x v="178"/>
    <d v="2018-04-03T00:00:00"/>
    <s v="Second Class"/>
    <x v="181"/>
    <x v="181"/>
    <x v="0"/>
    <x v="0"/>
    <s v="Auburn"/>
    <x v="15"/>
    <n v="13021"/>
    <x v="3"/>
    <s v="TEC-PH-10002365"/>
    <x v="2"/>
    <x v="7"/>
    <s v="Belkin Grip Candy Sheer Case / Cover for iPhone 5 and 5S"/>
    <x v="430"/>
    <n v="4"/>
    <x v="0"/>
    <x v="440"/>
    <x v="3"/>
    <x v="0"/>
  </r>
  <r>
    <n v="454"/>
    <s v="CA-2019-147277"/>
    <x v="179"/>
    <d v="2019-10-24T00:00:00"/>
    <s v="Standard Class"/>
    <x v="182"/>
    <x v="182"/>
    <x v="1"/>
    <x v="0"/>
    <s v="Akron"/>
    <x v="24"/>
    <n v="44312"/>
    <x v="3"/>
    <s v="FUR-TA-10001539"/>
    <x v="0"/>
    <x v="3"/>
    <s v="Chromcraft Rectangular Conference Tables"/>
    <x v="431"/>
    <n v="2"/>
    <x v="10"/>
    <x v="441"/>
    <x v="3"/>
    <x v="0"/>
  </r>
  <r>
    <n v="455"/>
    <s v="CA-2019-147277"/>
    <x v="179"/>
    <d v="2019-10-24T00:00:00"/>
    <s v="Standard Class"/>
    <x v="182"/>
    <x v="182"/>
    <x v="1"/>
    <x v="0"/>
    <s v="Akron"/>
    <x v="24"/>
    <n v="44312"/>
    <x v="3"/>
    <s v="OFF-ST-10000142"/>
    <x v="1"/>
    <x v="4"/>
    <s v="Deluxe Rollaway Locking File with Drawer"/>
    <x v="432"/>
    <n v="2"/>
    <x v="2"/>
    <x v="442"/>
    <x v="3"/>
    <x v="0"/>
  </r>
  <r>
    <n v="456"/>
    <s v="CA-2018-100153"/>
    <x v="180"/>
    <d v="2018-12-17T00:00:00"/>
    <s v="Standard Class"/>
    <x v="175"/>
    <x v="175"/>
    <x v="1"/>
    <x v="0"/>
    <s v="Norman"/>
    <x v="26"/>
    <n v="73071"/>
    <x v="2"/>
    <s v="TEC-AC-10001772"/>
    <x v="2"/>
    <x v="11"/>
    <s v="Memorex Mini Travel Drive 16 GB USB 2.0 Flash Drive"/>
    <x v="433"/>
    <n v="4"/>
    <x v="0"/>
    <x v="443"/>
    <x v="2"/>
    <x v="0"/>
  </r>
  <r>
    <n v="457"/>
    <s v="US-2016-110674"/>
    <x v="181"/>
    <d v="2016-02-18T00:00:00"/>
    <s v="Standard Class"/>
    <x v="183"/>
    <x v="183"/>
    <x v="0"/>
    <x v="0"/>
    <s v="Concord"/>
    <x v="1"/>
    <n v="94521"/>
    <x v="1"/>
    <s v="FUR-CH-10000225"/>
    <x v="0"/>
    <x v="1"/>
    <s v="Global Geo Office Task Chair, Gray"/>
    <x v="434"/>
    <n v="2"/>
    <x v="2"/>
    <x v="444"/>
    <x v="1"/>
    <x v="0"/>
  </r>
  <r>
    <n v="458"/>
    <s v="US-2018-157945"/>
    <x v="182"/>
    <d v="2018-10-01T00:00:00"/>
    <s v="Standard Class"/>
    <x v="173"/>
    <x v="173"/>
    <x v="0"/>
    <x v="0"/>
    <s v="Decatur"/>
    <x v="10"/>
    <n v="62521"/>
    <x v="2"/>
    <s v="FUR-CH-10002331"/>
    <x v="0"/>
    <x v="1"/>
    <s v="Hon 4700 Series Mobuis Mid-Back Task Chairs with Adjustable Arms"/>
    <x v="435"/>
    <n v="3"/>
    <x v="4"/>
    <x v="445"/>
    <x v="2"/>
    <x v="0"/>
  </r>
  <r>
    <n v="459"/>
    <s v="US-2018-157945"/>
    <x v="182"/>
    <d v="2018-10-01T00:00:00"/>
    <s v="Standard Class"/>
    <x v="173"/>
    <x v="173"/>
    <x v="0"/>
    <x v="0"/>
    <s v="Decatur"/>
    <x v="10"/>
    <n v="62521"/>
    <x v="2"/>
    <s v="OFF-EN-10001415"/>
    <x v="1"/>
    <x v="12"/>
    <s v="Staple envelope"/>
    <x v="436"/>
    <n v="2"/>
    <x v="2"/>
    <x v="446"/>
    <x v="2"/>
    <x v="0"/>
  </r>
  <r>
    <n v="460"/>
    <s v="CA-2017-109638"/>
    <x v="83"/>
    <d v="2017-12-22T00:00:00"/>
    <s v="Standard Class"/>
    <x v="98"/>
    <x v="98"/>
    <x v="0"/>
    <x v="0"/>
    <s v="Seattle"/>
    <x v="4"/>
    <n v="98115"/>
    <x v="1"/>
    <s v="OFF-AP-10002472"/>
    <x v="1"/>
    <x v="9"/>
    <s v="3M Office Air Cleaner"/>
    <x v="437"/>
    <n v="4"/>
    <x v="0"/>
    <x v="447"/>
    <x v="1"/>
    <x v="0"/>
  </r>
  <r>
    <n v="461"/>
    <s v="CA-2017-109638"/>
    <x v="83"/>
    <d v="2017-12-22T00:00:00"/>
    <s v="Standard Class"/>
    <x v="98"/>
    <x v="98"/>
    <x v="0"/>
    <x v="0"/>
    <s v="Seattle"/>
    <x v="4"/>
    <n v="98115"/>
    <x v="1"/>
    <s v="TEC-AC-10004571"/>
    <x v="2"/>
    <x v="11"/>
    <s v="Logitech G700s Rechargeable Gaming Mouse"/>
    <x v="438"/>
    <n v="9"/>
    <x v="0"/>
    <x v="448"/>
    <x v="1"/>
    <x v="0"/>
  </r>
  <r>
    <n v="462"/>
    <s v="CA-2017-109638"/>
    <x v="83"/>
    <d v="2017-12-22T00:00:00"/>
    <s v="Standard Class"/>
    <x v="98"/>
    <x v="98"/>
    <x v="0"/>
    <x v="0"/>
    <s v="Seattle"/>
    <x v="4"/>
    <n v="98115"/>
    <x v="1"/>
    <s v="OFF-BI-10001098"/>
    <x v="1"/>
    <x v="8"/>
    <s v="Acco D-Ring Binder w/DublLock"/>
    <x v="96"/>
    <n v="3"/>
    <x v="2"/>
    <x v="449"/>
    <x v="1"/>
    <x v="0"/>
  </r>
  <r>
    <n v="463"/>
    <s v="CA-2018-109869"/>
    <x v="183"/>
    <d v="2018-04-29T00:00:00"/>
    <s v="Standard Class"/>
    <x v="184"/>
    <x v="184"/>
    <x v="2"/>
    <x v="0"/>
    <s v="Phoenix"/>
    <x v="16"/>
    <n v="85023"/>
    <x v="1"/>
    <s v="FUR-FU-10000023"/>
    <x v="0"/>
    <x v="5"/>
    <s v="Eldon Wave Desk Accessories"/>
    <x v="439"/>
    <n v="5"/>
    <x v="2"/>
    <x v="450"/>
    <x v="1"/>
    <x v="1"/>
  </r>
  <r>
    <n v="464"/>
    <s v="CA-2018-109869"/>
    <x v="183"/>
    <d v="2018-04-29T00:00:00"/>
    <s v="Standard Class"/>
    <x v="184"/>
    <x v="184"/>
    <x v="2"/>
    <x v="0"/>
    <s v="Phoenix"/>
    <x v="16"/>
    <n v="85023"/>
    <x v="1"/>
    <s v="FUR-TA-10001889"/>
    <x v="0"/>
    <x v="3"/>
    <s v="Bush Advantage Collection Racetrack Conference Table"/>
    <x v="440"/>
    <n v="6"/>
    <x v="5"/>
    <x v="451"/>
    <x v="1"/>
    <x v="1"/>
  </r>
  <r>
    <n v="465"/>
    <s v="CA-2018-109869"/>
    <x v="183"/>
    <d v="2018-04-29T00:00:00"/>
    <s v="Standard Class"/>
    <x v="184"/>
    <x v="184"/>
    <x v="2"/>
    <x v="0"/>
    <s v="Phoenix"/>
    <x v="16"/>
    <n v="85023"/>
    <x v="1"/>
    <s v="OFF-BI-10000315"/>
    <x v="1"/>
    <x v="8"/>
    <s v="Poly Designer Cover &amp; Back"/>
    <x v="441"/>
    <n v="5"/>
    <x v="6"/>
    <x v="452"/>
    <x v="1"/>
    <x v="1"/>
  </r>
  <r>
    <n v="466"/>
    <s v="CA-2018-109869"/>
    <x v="183"/>
    <d v="2018-04-29T00:00:00"/>
    <s v="Standard Class"/>
    <x v="184"/>
    <x v="184"/>
    <x v="2"/>
    <x v="0"/>
    <s v="Phoenix"/>
    <x v="16"/>
    <n v="85023"/>
    <x v="1"/>
    <s v="OFF-SU-10003505"/>
    <x v="1"/>
    <x v="14"/>
    <s v="Premier Electric Letter Opener"/>
    <x v="442"/>
    <n v="2"/>
    <x v="2"/>
    <x v="453"/>
    <x v="1"/>
    <x v="1"/>
  </r>
  <r>
    <n v="467"/>
    <s v="CA-2018-109869"/>
    <x v="183"/>
    <d v="2018-04-29T00:00:00"/>
    <s v="Standard Class"/>
    <x v="184"/>
    <x v="184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x v="2"/>
    <x v="454"/>
    <x v="1"/>
    <x v="1"/>
  </r>
  <r>
    <n v="468"/>
    <s v="US-2017-101399"/>
    <x v="184"/>
    <d v="2017-01-24T00:00:00"/>
    <s v="Standard Class"/>
    <x v="185"/>
    <x v="185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x v="7"/>
    <x v="455"/>
    <x v="2"/>
    <x v="0"/>
  </r>
  <r>
    <n v="469"/>
    <s v="CA-2019-154907"/>
    <x v="185"/>
    <d v="2019-04-04T00:00:00"/>
    <s v="Standard Class"/>
    <x v="103"/>
    <x v="103"/>
    <x v="1"/>
    <x v="0"/>
    <s v="Amarillo"/>
    <x v="5"/>
    <n v="79109"/>
    <x v="2"/>
    <s v="FUR-BO-10002824"/>
    <x v="0"/>
    <x v="0"/>
    <s v="Bush Mission Pointe Library"/>
    <x v="445"/>
    <n v="2"/>
    <x v="8"/>
    <x v="456"/>
    <x v="2"/>
    <x v="0"/>
  </r>
  <r>
    <n v="470"/>
    <s v="US-2018-100419"/>
    <x v="186"/>
    <d v="2018-12-20T00:00:00"/>
    <s v="Second Class"/>
    <x v="113"/>
    <x v="113"/>
    <x v="0"/>
    <x v="0"/>
    <s v="Chicago"/>
    <x v="10"/>
    <n v="60610"/>
    <x v="2"/>
    <s v="OFF-BI-10002194"/>
    <x v="1"/>
    <x v="8"/>
    <s v="Cardinal Hold-It CD Pocket"/>
    <x v="446"/>
    <n v="3"/>
    <x v="3"/>
    <x v="457"/>
    <x v="2"/>
    <x v="0"/>
  </r>
  <r>
    <n v="471"/>
    <s v="CA-2017-154144"/>
    <x v="139"/>
    <d v="2017-12-24T00:00:00"/>
    <s v="Standard Class"/>
    <x v="186"/>
    <x v="186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472"/>
    <s v="CA-2016-144666"/>
    <x v="187"/>
    <d v="2016-11-11T00:00:00"/>
    <s v="Second Class"/>
    <x v="187"/>
    <x v="187"/>
    <x v="0"/>
    <x v="0"/>
    <s v="San Francisco"/>
    <x v="1"/>
    <n v="94110"/>
    <x v="1"/>
    <s v="OFF-ST-10002743"/>
    <x v="1"/>
    <x v="4"/>
    <s v="SAFCO Boltless Steel Shelving"/>
    <x v="448"/>
    <n v="3"/>
    <x v="0"/>
    <x v="459"/>
    <x v="1"/>
    <x v="0"/>
  </r>
  <r>
    <n v="473"/>
    <s v="CA-2016-144666"/>
    <x v="187"/>
    <d v="2016-11-11T00:00:00"/>
    <s v="Second Class"/>
    <x v="187"/>
    <x v="187"/>
    <x v="0"/>
    <x v="0"/>
    <s v="San Francisco"/>
    <x v="1"/>
    <n v="94110"/>
    <x v="1"/>
    <s v="FUR-BO-10001601"/>
    <x v="0"/>
    <x v="0"/>
    <s v="Sauder Mission Library with Doors, Fruitwood Finish"/>
    <x v="449"/>
    <n v="2"/>
    <x v="11"/>
    <x v="460"/>
    <x v="1"/>
    <x v="0"/>
  </r>
  <r>
    <n v="474"/>
    <s v="CA-2016-144666"/>
    <x v="187"/>
    <d v="2016-11-11T00:00:00"/>
    <s v="Second Class"/>
    <x v="187"/>
    <x v="187"/>
    <x v="0"/>
    <x v="0"/>
    <s v="San Francisco"/>
    <x v="1"/>
    <n v="94110"/>
    <x v="1"/>
    <s v="TEC-PH-10002680"/>
    <x v="2"/>
    <x v="7"/>
    <s v="Samsung Galaxy Note 3"/>
    <x v="450"/>
    <n v="4"/>
    <x v="2"/>
    <x v="461"/>
    <x v="1"/>
    <x v="0"/>
  </r>
  <r>
    <n v="475"/>
    <s v="CA-2016-144666"/>
    <x v="187"/>
    <d v="2016-11-11T00:00:00"/>
    <s v="Second Class"/>
    <x v="187"/>
    <x v="187"/>
    <x v="0"/>
    <x v="0"/>
    <s v="San Francisco"/>
    <x v="1"/>
    <n v="94110"/>
    <x v="1"/>
    <s v="OFF-ST-10001321"/>
    <x v="1"/>
    <x v="4"/>
    <s v="Decoflex Hanging Personal Folder File, Blue"/>
    <x v="451"/>
    <n v="6"/>
    <x v="0"/>
    <x v="462"/>
    <x v="1"/>
    <x v="0"/>
  </r>
  <r>
    <n v="476"/>
    <s v="CA-2016-144666"/>
    <x v="187"/>
    <d v="2016-11-11T00:00:00"/>
    <s v="Second Class"/>
    <x v="187"/>
    <x v="187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x v="0"/>
    <x v="463"/>
    <x v="1"/>
    <x v="0"/>
  </r>
  <r>
    <n v="477"/>
    <s v="CA-2016-144666"/>
    <x v="187"/>
    <d v="2016-11-11T00:00:00"/>
    <s v="Second Class"/>
    <x v="187"/>
    <x v="187"/>
    <x v="0"/>
    <x v="0"/>
    <s v="San Francisco"/>
    <x v="1"/>
    <n v="94110"/>
    <x v="1"/>
    <s v="OFF-PA-10003465"/>
    <x v="1"/>
    <x v="10"/>
    <s v="Xerox 1912"/>
    <x v="453"/>
    <n v="5"/>
    <x v="0"/>
    <x v="464"/>
    <x v="1"/>
    <x v="0"/>
  </r>
  <r>
    <n v="478"/>
    <s v="CA-2018-103891"/>
    <x v="188"/>
    <d v="2018-07-19T00:00:00"/>
    <s v="Standard Class"/>
    <x v="120"/>
    <x v="120"/>
    <x v="1"/>
    <x v="0"/>
    <s v="Los Angeles"/>
    <x v="1"/>
    <n v="90008"/>
    <x v="1"/>
    <s v="TEC-PH-10000149"/>
    <x v="2"/>
    <x v="7"/>
    <s v="Cisco SPA525G2 IP Phone - Wireless"/>
    <x v="454"/>
    <n v="6"/>
    <x v="2"/>
    <x v="465"/>
    <x v="1"/>
    <x v="0"/>
  </r>
  <r>
    <n v="479"/>
    <s v="CA-2018-152632"/>
    <x v="189"/>
    <d v="2018-11-02T00:00:00"/>
    <s v="Standard Class"/>
    <x v="188"/>
    <x v="188"/>
    <x v="0"/>
    <x v="0"/>
    <s v="Troy"/>
    <x v="15"/>
    <n v="12180"/>
    <x v="3"/>
    <s v="FUR-FU-10002671"/>
    <x v="0"/>
    <x v="5"/>
    <s v="Electrix 20W Halogen Replacement Bulb for Zoom-In Desk Lamp"/>
    <x v="455"/>
    <n v="3"/>
    <x v="0"/>
    <x v="466"/>
    <x v="3"/>
    <x v="0"/>
  </r>
  <r>
    <n v="480"/>
    <s v="CA-2018-100790"/>
    <x v="190"/>
    <d v="2018-07-02T00:00:00"/>
    <s v="Standard Class"/>
    <x v="189"/>
    <x v="189"/>
    <x v="1"/>
    <x v="0"/>
    <s v="New York City"/>
    <x v="15"/>
    <n v="10024"/>
    <x v="3"/>
    <s v="OFF-AR-10003045"/>
    <x v="1"/>
    <x v="6"/>
    <s v="Prang Colored Pencils"/>
    <x v="456"/>
    <n v="5"/>
    <x v="0"/>
    <x v="467"/>
    <x v="3"/>
    <x v="0"/>
  </r>
  <r>
    <n v="481"/>
    <s v="CA-2018-100790"/>
    <x v="190"/>
    <d v="2018-07-02T00:00:00"/>
    <s v="Standard Class"/>
    <x v="189"/>
    <x v="189"/>
    <x v="1"/>
    <x v="0"/>
    <s v="New York City"/>
    <x v="15"/>
    <n v="10024"/>
    <x v="3"/>
    <s v="OFF-ST-10000689"/>
    <x v="1"/>
    <x v="4"/>
    <s v="Fellowes Strictly Business Drawer File, Letter/Legal Size"/>
    <x v="457"/>
    <n v="5"/>
    <x v="0"/>
    <x v="468"/>
    <x v="3"/>
    <x v="0"/>
  </r>
  <r>
    <n v="482"/>
    <s v="CA-2016-134677"/>
    <x v="191"/>
    <d v="2016-10-10T00:00:00"/>
    <s v="Standard Class"/>
    <x v="190"/>
    <x v="190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x v="0"/>
    <x v="469"/>
    <x v="1"/>
    <x v="0"/>
  </r>
  <r>
    <n v="483"/>
    <s v="CA-2016-127691"/>
    <x v="192"/>
    <d v="2016-07-27T00:00:00"/>
    <s v="Standard Class"/>
    <x v="191"/>
    <x v="191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x v="0"/>
    <x v="470"/>
    <x v="3"/>
    <x v="0"/>
  </r>
  <r>
    <n v="484"/>
    <s v="CA-2016-127691"/>
    <x v="192"/>
    <d v="2016-07-27T00:00:00"/>
    <s v="Standard Class"/>
    <x v="191"/>
    <x v="191"/>
    <x v="0"/>
    <x v="0"/>
    <s v="New York City"/>
    <x v="15"/>
    <n v="10024"/>
    <x v="3"/>
    <s v="TEC-AC-10002567"/>
    <x v="2"/>
    <x v="11"/>
    <s v="Logitech G602 Wireless Gaming Mouse"/>
    <x v="460"/>
    <n v="2"/>
    <x v="0"/>
    <x v="471"/>
    <x v="3"/>
    <x v="0"/>
  </r>
  <r>
    <n v="485"/>
    <s v="CA-2019-140963"/>
    <x v="193"/>
    <d v="2019-06-13T00:00:00"/>
    <s v="First Class"/>
    <x v="192"/>
    <x v="192"/>
    <x v="2"/>
    <x v="0"/>
    <s v="Los Angeles"/>
    <x v="1"/>
    <n v="90045"/>
    <x v="1"/>
    <s v="OFF-LA-10003923"/>
    <x v="1"/>
    <x v="2"/>
    <s v="Alphabetical Labels for Top Tab Filing"/>
    <x v="461"/>
    <n v="2"/>
    <x v="0"/>
    <x v="472"/>
    <x v="1"/>
    <x v="1"/>
  </r>
  <r>
    <n v="486"/>
    <s v="CA-2019-140963"/>
    <x v="193"/>
    <d v="2019-06-13T00:00:00"/>
    <s v="First Class"/>
    <x v="192"/>
    <x v="192"/>
    <x v="2"/>
    <x v="0"/>
    <s v="Los Angeles"/>
    <x v="1"/>
    <n v="90045"/>
    <x v="1"/>
    <s v="FUR-BO-10001337"/>
    <x v="0"/>
    <x v="0"/>
    <s v="O'Sullivan Living Dimensions 2-Shelf Bookcases"/>
    <x v="462"/>
    <n v="5"/>
    <x v="11"/>
    <x v="473"/>
    <x v="1"/>
    <x v="1"/>
  </r>
  <r>
    <n v="487"/>
    <s v="CA-2019-140963"/>
    <x v="193"/>
    <d v="2019-06-13T00:00:00"/>
    <s v="First Class"/>
    <x v="192"/>
    <x v="192"/>
    <x v="2"/>
    <x v="0"/>
    <s v="Los Angeles"/>
    <x v="1"/>
    <n v="90045"/>
    <x v="1"/>
    <s v="TEC-PH-10001924"/>
    <x v="2"/>
    <x v="7"/>
    <s v="iHome FM Clock Radio with Lightning Dock"/>
    <x v="463"/>
    <n v="5"/>
    <x v="2"/>
    <x v="474"/>
    <x v="1"/>
    <x v="1"/>
  </r>
  <r>
    <n v="488"/>
    <s v="CA-2016-154627"/>
    <x v="194"/>
    <d v="2016-10-31T00:00:00"/>
    <s v="First Class"/>
    <x v="193"/>
    <x v="193"/>
    <x v="0"/>
    <x v="0"/>
    <s v="Chicago"/>
    <x v="10"/>
    <n v="60610"/>
    <x v="2"/>
    <s v="TEC-PH-10001363"/>
    <x v="2"/>
    <x v="7"/>
    <s v="Apple iPhone 5S"/>
    <x v="464"/>
    <n v="6"/>
    <x v="2"/>
    <x v="475"/>
    <x v="2"/>
    <x v="0"/>
  </r>
  <r>
    <n v="489"/>
    <s v="CA-2016-133753"/>
    <x v="3"/>
    <d v="2016-06-13T00:00:00"/>
    <s v="Second Class"/>
    <x v="194"/>
    <x v="194"/>
    <x v="2"/>
    <x v="0"/>
    <s v="Huntsville"/>
    <x v="5"/>
    <n v="77340"/>
    <x v="2"/>
    <s v="TEC-PH-10000376"/>
    <x v="2"/>
    <x v="7"/>
    <s v="Square Credit Card Reader"/>
    <x v="465"/>
    <n v="1"/>
    <x v="2"/>
    <x v="476"/>
    <x v="2"/>
    <x v="0"/>
  </r>
  <r>
    <n v="490"/>
    <s v="CA-2016-133753"/>
    <x v="3"/>
    <d v="2016-06-13T00:00:00"/>
    <s v="Second Class"/>
    <x v="194"/>
    <x v="194"/>
    <x v="2"/>
    <x v="0"/>
    <s v="Huntsville"/>
    <x v="5"/>
    <n v="77340"/>
    <x v="2"/>
    <s v="TEC-AC-10000303"/>
    <x v="2"/>
    <x v="11"/>
    <s v="Logitech M510 Wireless Mouse"/>
    <x v="466"/>
    <n v="2"/>
    <x v="2"/>
    <x v="477"/>
    <x v="2"/>
    <x v="0"/>
  </r>
  <r>
    <n v="491"/>
    <s v="CA-2016-133753"/>
    <x v="3"/>
    <d v="2016-06-13T00:00:00"/>
    <s v="Second Class"/>
    <x v="194"/>
    <x v="194"/>
    <x v="2"/>
    <x v="0"/>
    <s v="Huntsville"/>
    <x v="5"/>
    <n v="77340"/>
    <x v="2"/>
    <s v="OFF-AR-10001953"/>
    <x v="1"/>
    <x v="6"/>
    <s v="Boston 1645 Deluxe Heavier-Duty Electric Pencil Sharpener"/>
    <x v="467"/>
    <n v="2"/>
    <x v="2"/>
    <x v="478"/>
    <x v="2"/>
    <x v="0"/>
  </r>
  <r>
    <n v="492"/>
    <s v="CA-2016-113362"/>
    <x v="80"/>
    <d v="2016-09-19T00:00:00"/>
    <s v="Standard Class"/>
    <x v="195"/>
    <x v="195"/>
    <x v="0"/>
    <x v="0"/>
    <s v="Rochester"/>
    <x v="15"/>
    <n v="14609"/>
    <x v="3"/>
    <s v="OFF-ST-10001809"/>
    <x v="1"/>
    <x v="4"/>
    <s v="Fellowes Officeware Wire Shelving"/>
    <x v="468"/>
    <n v="5"/>
    <x v="0"/>
    <x v="479"/>
    <x v="3"/>
    <x v="0"/>
  </r>
  <r>
    <n v="493"/>
    <s v="CA-2016-113362"/>
    <x v="80"/>
    <d v="2016-09-19T00:00:00"/>
    <s v="Standard Class"/>
    <x v="195"/>
    <x v="195"/>
    <x v="0"/>
    <x v="0"/>
    <s v="Rochester"/>
    <x v="15"/>
    <n v="14609"/>
    <x v="3"/>
    <s v="OFF-EN-10003845"/>
    <x v="1"/>
    <x v="12"/>
    <s v="Colored Envelopes"/>
    <x v="469"/>
    <n v="3"/>
    <x v="0"/>
    <x v="480"/>
    <x v="3"/>
    <x v="0"/>
  </r>
  <r>
    <n v="494"/>
    <s v="CA-2018-169166"/>
    <x v="195"/>
    <d v="2018-05-14T00:00:00"/>
    <s v="Standard Class"/>
    <x v="196"/>
    <x v="196"/>
    <x v="0"/>
    <x v="0"/>
    <s v="Seattle"/>
    <x v="4"/>
    <n v="98115"/>
    <x v="1"/>
    <s v="TEC-AC-10000991"/>
    <x v="2"/>
    <x v="11"/>
    <s v="Sony Micro Vault Click 8 GB USB 2.0 Flash Drive"/>
    <x v="470"/>
    <n v="2"/>
    <x v="0"/>
    <x v="481"/>
    <x v="1"/>
    <x v="0"/>
  </r>
  <r>
    <n v="495"/>
    <s v="US-2018-120929"/>
    <x v="196"/>
    <d v="2018-03-21T00:00:00"/>
    <s v="Second Class"/>
    <x v="197"/>
    <x v="197"/>
    <x v="0"/>
    <x v="0"/>
    <s v="Memphis"/>
    <x v="18"/>
    <n v="38109"/>
    <x v="0"/>
    <s v="FUR-TA-10001857"/>
    <x v="0"/>
    <x v="3"/>
    <s v="Balt Solid Wood Rectangular Table"/>
    <x v="471"/>
    <n v="3"/>
    <x v="10"/>
    <x v="482"/>
    <x v="0"/>
    <x v="0"/>
  </r>
  <r>
    <n v="496"/>
    <s v="CA-2017-134782"/>
    <x v="17"/>
    <d v="2017-12-31T00:00:00"/>
    <s v="Standard Class"/>
    <x v="198"/>
    <x v="198"/>
    <x v="0"/>
    <x v="0"/>
    <s v="Fayetteville"/>
    <x v="36"/>
    <n v="72701"/>
    <x v="0"/>
    <s v="OFF-EN-10001434"/>
    <x v="1"/>
    <x v="12"/>
    <s v="Strathmore #10 Envelopes, Ultimate White"/>
    <x v="472"/>
    <n v="2"/>
    <x v="0"/>
    <x v="483"/>
    <x v="0"/>
    <x v="0"/>
  </r>
  <r>
    <n v="497"/>
    <s v="CA-2018-126158"/>
    <x v="197"/>
    <d v="2018-07-31T00:00:00"/>
    <s v="Standard Class"/>
    <x v="183"/>
    <x v="183"/>
    <x v="0"/>
    <x v="0"/>
    <s v="Costa Mesa"/>
    <x v="1"/>
    <n v="92627"/>
    <x v="1"/>
    <s v="OFF-BI-10002498"/>
    <x v="1"/>
    <x v="8"/>
    <s v="Clear Mylar Reinforcing Strips"/>
    <x v="473"/>
    <n v="8"/>
    <x v="2"/>
    <x v="484"/>
    <x v="1"/>
    <x v="0"/>
  </r>
  <r>
    <n v="498"/>
    <s v="CA-2018-126158"/>
    <x v="197"/>
    <d v="2018-07-31T00:00:00"/>
    <s v="Standard Class"/>
    <x v="183"/>
    <x v="183"/>
    <x v="0"/>
    <x v="0"/>
    <s v="Costa Mesa"/>
    <x v="1"/>
    <n v="92627"/>
    <x v="1"/>
    <s v="FUR-FU-10004864"/>
    <x v="0"/>
    <x v="5"/>
    <s v="Howard Miller 14-1/2&quot; Diameter Chrome Round Wall Clock"/>
    <x v="474"/>
    <n v="4"/>
    <x v="0"/>
    <x v="485"/>
    <x v="1"/>
    <x v="0"/>
  </r>
  <r>
    <n v="499"/>
    <s v="CA-2018-126158"/>
    <x v="197"/>
    <d v="2018-07-31T00:00:00"/>
    <s v="Standard Class"/>
    <x v="183"/>
    <x v="183"/>
    <x v="0"/>
    <x v="0"/>
    <s v="Costa Mesa"/>
    <x v="1"/>
    <n v="92627"/>
    <x v="1"/>
    <s v="FUR-CH-10002602"/>
    <x v="0"/>
    <x v="1"/>
    <s v="DMI Arturo Collection Mission-style Design Wood Chair"/>
    <x v="475"/>
    <n v="2"/>
    <x v="2"/>
    <x v="486"/>
    <x v="1"/>
    <x v="0"/>
  </r>
  <r>
    <n v="500"/>
    <s v="CA-2018-126158"/>
    <x v="197"/>
    <d v="2018-07-31T00:00:00"/>
    <s v="Standard Class"/>
    <x v="183"/>
    <x v="183"/>
    <x v="0"/>
    <x v="0"/>
    <s v="Costa Mesa"/>
    <x v="1"/>
    <n v="92627"/>
    <x v="1"/>
    <s v="FUR-FU-10000073"/>
    <x v="0"/>
    <x v="5"/>
    <s v="Deflect-O Glasstique Clear Desk Accessories"/>
    <x v="476"/>
    <n v="9"/>
    <x v="0"/>
    <x v="487"/>
    <x v="1"/>
    <x v="0"/>
  </r>
  <r>
    <n v="501"/>
    <s v="US-2018-105578"/>
    <x v="198"/>
    <d v="2018-06-04T00:00:00"/>
    <s v="Standard Class"/>
    <x v="199"/>
    <x v="199"/>
    <x v="1"/>
    <x v="0"/>
    <s v="Parker"/>
    <x v="22"/>
    <n v="80134"/>
    <x v="1"/>
    <s v="OFF-BI-10001670"/>
    <x v="1"/>
    <x v="8"/>
    <s v="Vinyl Sectional Post Binders"/>
    <x v="477"/>
    <n v="2"/>
    <x v="6"/>
    <x v="488"/>
    <x v="1"/>
    <x v="1"/>
  </r>
  <r>
    <n v="502"/>
    <s v="US-2018-105578"/>
    <x v="198"/>
    <d v="2018-06-04T00:00:00"/>
    <s v="Standard Class"/>
    <x v="199"/>
    <x v="199"/>
    <x v="1"/>
    <x v="0"/>
    <s v="Parker"/>
    <x v="22"/>
    <n v="80134"/>
    <x v="1"/>
    <s v="OFF-BI-10001658"/>
    <x v="1"/>
    <x v="8"/>
    <s v="GBC Standard Therm-A-Bind Covers"/>
    <x v="478"/>
    <n v="2"/>
    <x v="6"/>
    <x v="489"/>
    <x v="1"/>
    <x v="1"/>
  </r>
  <r>
    <n v="503"/>
    <s v="US-2018-105578"/>
    <x v="198"/>
    <d v="2018-06-04T00:00:00"/>
    <s v="Standard Class"/>
    <x v="199"/>
    <x v="199"/>
    <x v="1"/>
    <x v="0"/>
    <s v="Parker"/>
    <x v="22"/>
    <n v="80134"/>
    <x v="1"/>
    <s v="FUR-CH-10001215"/>
    <x v="0"/>
    <x v="1"/>
    <s v="Global Troy Executive Leather Low-Back Tilter"/>
    <x v="479"/>
    <n v="2"/>
    <x v="2"/>
    <x v="490"/>
    <x v="1"/>
    <x v="1"/>
  </r>
  <r>
    <n v="504"/>
    <s v="US-2018-105578"/>
    <x v="198"/>
    <d v="2018-06-04T00:00:00"/>
    <s v="Standard Class"/>
    <x v="199"/>
    <x v="199"/>
    <x v="1"/>
    <x v="0"/>
    <s v="Parker"/>
    <x v="22"/>
    <n v="80134"/>
    <x v="1"/>
    <s v="OFF-BI-10000831"/>
    <x v="1"/>
    <x v="8"/>
    <s v="Storex Flexible Poly Binders with Double Pockets"/>
    <x v="480"/>
    <n v="3"/>
    <x v="6"/>
    <x v="491"/>
    <x v="1"/>
    <x v="1"/>
  </r>
  <r>
    <n v="505"/>
    <s v="US-2018-105578"/>
    <x v="198"/>
    <d v="2018-06-04T00:00:00"/>
    <s v="Standard Class"/>
    <x v="199"/>
    <x v="199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x v="2"/>
    <x v="492"/>
    <x v="1"/>
    <x v="1"/>
  </r>
  <r>
    <n v="506"/>
    <s v="CA-2019-134978"/>
    <x v="105"/>
    <d v="2019-11-15T00:00:00"/>
    <s v="Second Class"/>
    <x v="182"/>
    <x v="182"/>
    <x v="1"/>
    <x v="0"/>
    <s v="New York City"/>
    <x v="15"/>
    <n v="10024"/>
    <x v="3"/>
    <s v="OFF-BI-10003274"/>
    <x v="1"/>
    <x v="8"/>
    <s v="Avery Durable Slant Ring Binders, No Labels"/>
    <x v="482"/>
    <n v="5"/>
    <x v="2"/>
    <x v="493"/>
    <x v="3"/>
    <x v="0"/>
  </r>
  <r>
    <n v="507"/>
    <s v="CA-2017-145352"/>
    <x v="199"/>
    <d v="2017-03-22T00:00:00"/>
    <s v="Standard Class"/>
    <x v="200"/>
    <x v="200"/>
    <x v="0"/>
    <x v="0"/>
    <s v="Atlanta"/>
    <x v="32"/>
    <n v="30318"/>
    <x v="0"/>
    <s v="OFF-AR-10001662"/>
    <x v="1"/>
    <x v="6"/>
    <s v="Rogers Handheld Barrel Pencil Sharpener"/>
    <x v="483"/>
    <n v="1"/>
    <x v="0"/>
    <x v="494"/>
    <x v="0"/>
    <x v="0"/>
  </r>
  <r>
    <n v="508"/>
    <s v="CA-2017-145352"/>
    <x v="199"/>
    <d v="2017-03-22T00:00:00"/>
    <s v="Standard Class"/>
    <x v="200"/>
    <x v="200"/>
    <x v="0"/>
    <x v="0"/>
    <s v="Atlanta"/>
    <x v="32"/>
    <n v="30318"/>
    <x v="0"/>
    <s v="OFF-AR-10003856"/>
    <x v="1"/>
    <x v="6"/>
    <s v="Newell 344"/>
    <x v="484"/>
    <n v="3"/>
    <x v="0"/>
    <x v="495"/>
    <x v="0"/>
    <x v="0"/>
  </r>
  <r>
    <n v="509"/>
    <s v="CA-2017-145352"/>
    <x v="199"/>
    <d v="2017-03-22T00:00:00"/>
    <s v="Standard Class"/>
    <x v="200"/>
    <x v="200"/>
    <x v="0"/>
    <x v="0"/>
    <s v="Atlanta"/>
    <x v="32"/>
    <n v="30318"/>
    <x v="0"/>
    <s v="OFF-ST-10001228"/>
    <x v="1"/>
    <x v="4"/>
    <s v="Personal File Boxes with Fold-Down Carry Handle"/>
    <x v="485"/>
    <n v="3"/>
    <x v="0"/>
    <x v="496"/>
    <x v="0"/>
    <x v="0"/>
  </r>
  <r>
    <n v="510"/>
    <s v="CA-2017-145352"/>
    <x v="199"/>
    <d v="2017-03-22T00:00:00"/>
    <s v="Standard Class"/>
    <x v="200"/>
    <x v="200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x v="0"/>
    <x v="497"/>
    <x v="0"/>
    <x v="0"/>
  </r>
  <r>
    <n v="511"/>
    <s v="CA-2019-135307"/>
    <x v="200"/>
    <d v="2019-11-27T00:00:00"/>
    <s v="First Class"/>
    <x v="201"/>
    <x v="201"/>
    <x v="0"/>
    <x v="0"/>
    <s v="Gladstone"/>
    <x v="25"/>
    <n v="64118"/>
    <x v="2"/>
    <s v="FUR-FU-10001290"/>
    <x v="0"/>
    <x v="5"/>
    <s v="Executive Impressions Supervisor Wall Clock"/>
    <x v="487"/>
    <n v="3"/>
    <x v="0"/>
    <x v="498"/>
    <x v="2"/>
    <x v="0"/>
  </r>
  <r>
    <n v="512"/>
    <s v="CA-2019-135307"/>
    <x v="200"/>
    <d v="2019-11-27T00:00:00"/>
    <s v="First Class"/>
    <x v="201"/>
    <x v="201"/>
    <x v="0"/>
    <x v="0"/>
    <s v="Gladstone"/>
    <x v="25"/>
    <n v="64118"/>
    <x v="2"/>
    <s v="TEC-AC-10002399"/>
    <x v="2"/>
    <x v="11"/>
    <s v="SanDisk Cruzer 32 GB USB Flash Drive"/>
    <x v="488"/>
    <n v="2"/>
    <x v="0"/>
    <x v="499"/>
    <x v="2"/>
    <x v="0"/>
  </r>
  <r>
    <n v="513"/>
    <s v="CA-2018-106341"/>
    <x v="201"/>
    <d v="2018-10-23T00:00:00"/>
    <s v="First Class"/>
    <x v="166"/>
    <x v="166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x v="2"/>
    <x v="500"/>
    <x v="3"/>
    <x v="0"/>
  </r>
  <r>
    <n v="514"/>
    <s v="CA-2019-163405"/>
    <x v="202"/>
    <d v="2019-12-25T00:00:00"/>
    <s v="Standard Class"/>
    <x v="202"/>
    <x v="202"/>
    <x v="0"/>
    <x v="0"/>
    <s v="Los Angeles"/>
    <x v="1"/>
    <n v="90049"/>
    <x v="1"/>
    <s v="OFF-AR-10003811"/>
    <x v="1"/>
    <x v="6"/>
    <s v="Newell 327"/>
    <x v="153"/>
    <n v="3"/>
    <x v="0"/>
    <x v="155"/>
    <x v="1"/>
    <x v="0"/>
  </r>
  <r>
    <n v="515"/>
    <s v="CA-2019-163405"/>
    <x v="202"/>
    <d v="2019-12-25T00:00:00"/>
    <s v="Standard Class"/>
    <x v="202"/>
    <x v="202"/>
    <x v="0"/>
    <x v="0"/>
    <s v="Los Angeles"/>
    <x v="1"/>
    <n v="90049"/>
    <x v="1"/>
    <s v="OFF-AR-10001246"/>
    <x v="1"/>
    <x v="6"/>
    <s v="Newell 317"/>
    <x v="490"/>
    <n v="2"/>
    <x v="0"/>
    <x v="501"/>
    <x v="1"/>
    <x v="0"/>
  </r>
  <r>
    <n v="516"/>
    <s v="CA-2019-127432"/>
    <x v="203"/>
    <d v="2019-01-27T00:00:00"/>
    <s v="Standard Class"/>
    <x v="57"/>
    <x v="57"/>
    <x v="2"/>
    <x v="0"/>
    <s v="Great Falls"/>
    <x v="37"/>
    <n v="59405"/>
    <x v="1"/>
    <s v="TEC-CO-10003236"/>
    <x v="2"/>
    <x v="16"/>
    <s v="Canon Image Class D660 Copier"/>
    <x v="491"/>
    <n v="5"/>
    <x v="0"/>
    <x v="502"/>
    <x v="1"/>
    <x v="0"/>
  </r>
  <r>
    <n v="517"/>
    <s v="CA-2019-127432"/>
    <x v="203"/>
    <d v="2019-01-27T00:00:00"/>
    <s v="Standard Class"/>
    <x v="57"/>
    <x v="57"/>
    <x v="2"/>
    <x v="0"/>
    <s v="Great Falls"/>
    <x v="37"/>
    <n v="59405"/>
    <x v="1"/>
    <s v="OFF-ST-10004507"/>
    <x v="1"/>
    <x v="4"/>
    <s v="Advantus Rolling Storage Box"/>
    <x v="492"/>
    <n v="3"/>
    <x v="0"/>
    <x v="503"/>
    <x v="1"/>
    <x v="0"/>
  </r>
  <r>
    <n v="518"/>
    <s v="CA-2019-127432"/>
    <x v="203"/>
    <d v="2019-01-27T00:00:00"/>
    <s v="Standard Class"/>
    <x v="57"/>
    <x v="57"/>
    <x v="2"/>
    <x v="0"/>
    <s v="Great Falls"/>
    <x v="37"/>
    <n v="59405"/>
    <x v="1"/>
    <s v="OFF-PA-10001667"/>
    <x v="1"/>
    <x v="10"/>
    <s v="Great White Multi-Use Recycled Paper (20Lb. and 84 Bright)"/>
    <x v="493"/>
    <n v="2"/>
    <x v="0"/>
    <x v="504"/>
    <x v="1"/>
    <x v="0"/>
  </r>
  <r>
    <n v="519"/>
    <s v="CA-2019-127432"/>
    <x v="203"/>
    <d v="2019-01-27T00:00:00"/>
    <s v="Standard Class"/>
    <x v="57"/>
    <x v="57"/>
    <x v="2"/>
    <x v="0"/>
    <s v="Great Falls"/>
    <x v="37"/>
    <n v="59405"/>
    <x v="1"/>
    <s v="OFF-ST-10004459"/>
    <x v="1"/>
    <x v="4"/>
    <s v="Tennsco Single-Tier Lockers"/>
    <x v="494"/>
    <n v="3"/>
    <x v="0"/>
    <x v="505"/>
    <x v="1"/>
    <x v="0"/>
  </r>
  <r>
    <n v="520"/>
    <s v="CA-2017-157812"/>
    <x v="204"/>
    <d v="2017-03-26T00:00:00"/>
    <s v="Standard Class"/>
    <x v="203"/>
    <x v="203"/>
    <x v="0"/>
    <x v="0"/>
    <s v="Houston"/>
    <x v="5"/>
    <n v="77041"/>
    <x v="2"/>
    <s v="TEC-AC-10000171"/>
    <x v="2"/>
    <x v="11"/>
    <s v="Verbatim 25 GB 6x Blu-ray Single Layer Recordable Disc, 25/Pack"/>
    <x v="495"/>
    <n v="1"/>
    <x v="2"/>
    <x v="506"/>
    <x v="2"/>
    <x v="1"/>
  </r>
  <r>
    <n v="521"/>
    <s v="CA-2017-157812"/>
    <x v="204"/>
    <d v="2017-03-26T00:00:00"/>
    <s v="Standard Class"/>
    <x v="203"/>
    <x v="203"/>
    <x v="0"/>
    <x v="0"/>
    <s v="Houston"/>
    <x v="5"/>
    <n v="77041"/>
    <x v="2"/>
    <s v="OFF-ST-10000736"/>
    <x v="1"/>
    <x v="4"/>
    <s v="Carina Double Wide Media Storage Towers in Natural &amp; Black"/>
    <x v="434"/>
    <n v="2"/>
    <x v="2"/>
    <x v="507"/>
    <x v="2"/>
    <x v="1"/>
  </r>
  <r>
    <n v="522"/>
    <s v="CA-2017-157812"/>
    <x v="204"/>
    <d v="2017-03-26T00:00:00"/>
    <s v="Standard Class"/>
    <x v="203"/>
    <x v="203"/>
    <x v="0"/>
    <x v="0"/>
    <s v="Houston"/>
    <x v="5"/>
    <n v="77041"/>
    <x v="2"/>
    <s v="OFF-BI-10000285"/>
    <x v="1"/>
    <x v="8"/>
    <s v="XtraLife ClearVue Slant-D Ring Binders by Cardinal"/>
    <x v="496"/>
    <n v="9"/>
    <x v="3"/>
    <x v="508"/>
    <x v="2"/>
    <x v="1"/>
  </r>
  <r>
    <n v="523"/>
    <s v="CA-2019-145142"/>
    <x v="205"/>
    <d v="2019-01-25T00:00:00"/>
    <s v="First Class"/>
    <x v="204"/>
    <x v="204"/>
    <x v="1"/>
    <x v="0"/>
    <s v="Detroit"/>
    <x v="12"/>
    <n v="48234"/>
    <x v="2"/>
    <s v="FUR-TA-10001857"/>
    <x v="0"/>
    <x v="3"/>
    <s v="Balt Solid Wood Rectangular Table"/>
    <x v="497"/>
    <n v="2"/>
    <x v="0"/>
    <x v="509"/>
    <x v="2"/>
    <x v="0"/>
  </r>
  <r>
    <n v="524"/>
    <s v="US-2018-139486"/>
    <x v="206"/>
    <d v="2018-05-23T00:00:00"/>
    <s v="First Class"/>
    <x v="109"/>
    <x v="109"/>
    <x v="0"/>
    <x v="0"/>
    <s v="Los Angeles"/>
    <x v="1"/>
    <n v="90032"/>
    <x v="1"/>
    <s v="TEC-PH-10003555"/>
    <x v="2"/>
    <x v="7"/>
    <s v="Motorola HK250 Universal Bluetooth Headset"/>
    <x v="498"/>
    <n v="3"/>
    <x v="2"/>
    <x v="510"/>
    <x v="1"/>
    <x v="0"/>
  </r>
  <r>
    <n v="525"/>
    <s v="US-2018-139486"/>
    <x v="206"/>
    <d v="2018-05-23T00:00:00"/>
    <s v="First Class"/>
    <x v="109"/>
    <x v="109"/>
    <x v="0"/>
    <x v="0"/>
    <s v="Los Angeles"/>
    <x v="1"/>
    <n v="90032"/>
    <x v="1"/>
    <s v="TEC-AC-10003832"/>
    <x v="2"/>
    <x v="11"/>
    <s v="Imation 16GB Mini TravelDrive USB 2.0 Flash Drive"/>
    <x v="499"/>
    <n v="2"/>
    <x v="0"/>
    <x v="511"/>
    <x v="1"/>
    <x v="0"/>
  </r>
  <r>
    <n v="526"/>
    <s v="CA-2017-158792"/>
    <x v="207"/>
    <d v="2018-01-02T00:00:00"/>
    <s v="Standard Class"/>
    <x v="205"/>
    <x v="205"/>
    <x v="0"/>
    <x v="0"/>
    <s v="Lawrence"/>
    <x v="31"/>
    <n v="1841"/>
    <x v="3"/>
    <s v="OFF-FA-10002815"/>
    <x v="1"/>
    <x v="13"/>
    <s v="Staples"/>
    <x v="500"/>
    <n v="5"/>
    <x v="0"/>
    <x v="512"/>
    <x v="3"/>
    <x v="0"/>
  </r>
  <r>
    <n v="527"/>
    <s v="CA-2019-113558"/>
    <x v="208"/>
    <d v="2019-10-26T00:00:00"/>
    <s v="Standard Class"/>
    <x v="206"/>
    <x v="206"/>
    <x v="2"/>
    <x v="0"/>
    <s v="Lakeland"/>
    <x v="2"/>
    <n v="33801"/>
    <x v="0"/>
    <s v="FUR-CH-10003379"/>
    <x v="0"/>
    <x v="1"/>
    <s v="Global Commerce Series High-Back Swivel/Tilt Chairs"/>
    <x v="501"/>
    <n v="3"/>
    <x v="2"/>
    <x v="513"/>
    <x v="0"/>
    <x v="0"/>
  </r>
  <r>
    <n v="528"/>
    <s v="CA-2019-113558"/>
    <x v="208"/>
    <d v="2019-10-26T00:00:00"/>
    <s v="Standard Class"/>
    <x v="206"/>
    <x v="206"/>
    <x v="2"/>
    <x v="0"/>
    <s v="Lakeland"/>
    <x v="2"/>
    <n v="33801"/>
    <x v="0"/>
    <s v="FUR-FU-10001756"/>
    <x v="0"/>
    <x v="5"/>
    <s v="Eldon Expressions Desk Accessory, Wood Photo Frame, Mahogany"/>
    <x v="502"/>
    <n v="3"/>
    <x v="2"/>
    <x v="514"/>
    <x v="0"/>
    <x v="0"/>
  </r>
  <r>
    <n v="529"/>
    <s v="US-2017-138303"/>
    <x v="37"/>
    <d v="2017-09-07T00:00:00"/>
    <s v="Standard Class"/>
    <x v="207"/>
    <x v="207"/>
    <x v="0"/>
    <x v="0"/>
    <s v="Philadelphia"/>
    <x v="9"/>
    <n v="19134"/>
    <x v="3"/>
    <s v="OFF-ST-10004963"/>
    <x v="1"/>
    <x v="4"/>
    <s v="Eldon Gobal File Keepers"/>
    <x v="503"/>
    <n v="3"/>
    <x v="2"/>
    <x v="515"/>
    <x v="3"/>
    <x v="0"/>
  </r>
  <r>
    <n v="530"/>
    <s v="US-2017-138303"/>
    <x v="37"/>
    <d v="2017-09-07T00:00:00"/>
    <s v="Standard Class"/>
    <x v="207"/>
    <x v="207"/>
    <x v="0"/>
    <x v="0"/>
    <s v="Philadelphia"/>
    <x v="9"/>
    <n v="19134"/>
    <x v="3"/>
    <s v="OFF-SU-10002881"/>
    <x v="1"/>
    <x v="14"/>
    <s v="Martin Yale Chadless Opener Electric Letter Opener"/>
    <x v="504"/>
    <n v="1"/>
    <x v="2"/>
    <x v="516"/>
    <x v="3"/>
    <x v="0"/>
  </r>
  <r>
    <n v="531"/>
    <s v="US-2017-138303"/>
    <x v="37"/>
    <d v="2017-09-07T00:00:00"/>
    <s v="Standard Class"/>
    <x v="207"/>
    <x v="207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x v="2"/>
    <x v="517"/>
    <x v="3"/>
    <x v="0"/>
  </r>
  <r>
    <n v="532"/>
    <s v="CA-2017-102848"/>
    <x v="209"/>
    <d v="2017-11-09T00:00:00"/>
    <s v="Second Class"/>
    <x v="208"/>
    <x v="208"/>
    <x v="1"/>
    <x v="0"/>
    <s v="Los Angeles"/>
    <x v="1"/>
    <n v="90036"/>
    <x v="1"/>
    <s v="FUR-CH-10000595"/>
    <x v="0"/>
    <x v="1"/>
    <s v="Safco Contoured Stacking Chairs"/>
    <x v="506"/>
    <n v="1"/>
    <x v="2"/>
    <x v="518"/>
    <x v="1"/>
    <x v="0"/>
  </r>
  <r>
    <n v="533"/>
    <s v="US-2019-129441"/>
    <x v="210"/>
    <d v="2019-09-11T00:00:00"/>
    <s v="Standard Class"/>
    <x v="209"/>
    <x v="209"/>
    <x v="0"/>
    <x v="0"/>
    <s v="Los Angeles"/>
    <x v="1"/>
    <n v="90032"/>
    <x v="1"/>
    <s v="FUR-FU-10000448"/>
    <x v="0"/>
    <x v="5"/>
    <s v="Tenex Chairmats For Use With Carpeted Floors"/>
    <x v="507"/>
    <n v="3"/>
    <x v="0"/>
    <x v="519"/>
    <x v="1"/>
    <x v="0"/>
  </r>
  <r>
    <n v="534"/>
    <s v="CA-2018-168753"/>
    <x v="211"/>
    <d v="2018-06-01T00:00:00"/>
    <s v="Second Class"/>
    <x v="210"/>
    <x v="210"/>
    <x v="0"/>
    <x v="0"/>
    <s v="Montgomery"/>
    <x v="19"/>
    <n v="36116"/>
    <x v="0"/>
    <s v="TEC-PH-10000984"/>
    <x v="2"/>
    <x v="7"/>
    <s v="Panasonic KX-TG9471B"/>
    <x v="508"/>
    <n v="5"/>
    <x v="0"/>
    <x v="520"/>
    <x v="0"/>
    <x v="0"/>
  </r>
  <r>
    <n v="535"/>
    <s v="CA-2018-168753"/>
    <x v="211"/>
    <d v="2018-06-01T00:00:00"/>
    <s v="Second Class"/>
    <x v="210"/>
    <x v="210"/>
    <x v="0"/>
    <x v="0"/>
    <s v="Montgomery"/>
    <x v="19"/>
    <n v="36116"/>
    <x v="0"/>
    <s v="OFF-BI-10002557"/>
    <x v="1"/>
    <x v="8"/>
    <s v="Presstex Flexible Ring Binders"/>
    <x v="509"/>
    <n v="5"/>
    <x v="0"/>
    <x v="521"/>
    <x v="0"/>
    <x v="0"/>
  </r>
  <r>
    <n v="536"/>
    <s v="CA-2018-126613"/>
    <x v="212"/>
    <d v="2018-07-16T00:00:00"/>
    <s v="Standard Class"/>
    <x v="211"/>
    <x v="211"/>
    <x v="0"/>
    <x v="0"/>
    <s v="Mesa"/>
    <x v="16"/>
    <n v="85204"/>
    <x v="1"/>
    <s v="OFF-ST-10001325"/>
    <x v="1"/>
    <x v="4"/>
    <s v="Sterilite Officeware Hinged File Box"/>
    <x v="510"/>
    <n v="2"/>
    <x v="2"/>
    <x v="522"/>
    <x v="1"/>
    <x v="0"/>
  </r>
  <r>
    <n v="537"/>
    <s v="US-2019-122637"/>
    <x v="213"/>
    <d v="2019-09-08T00:00:00"/>
    <s v="Second Class"/>
    <x v="212"/>
    <x v="212"/>
    <x v="0"/>
    <x v="0"/>
    <s v="Chicago"/>
    <x v="10"/>
    <n v="60653"/>
    <x v="2"/>
    <s v="OFF-BI-10002429"/>
    <x v="1"/>
    <x v="8"/>
    <s v="Premier Elliptical Ring Binder, Black"/>
    <x v="511"/>
    <n v="7"/>
    <x v="3"/>
    <x v="523"/>
    <x v="2"/>
    <x v="0"/>
  </r>
  <r>
    <n v="538"/>
    <s v="CA-2017-147851"/>
    <x v="155"/>
    <d v="2017-12-08T00:00:00"/>
    <s v="Standard Class"/>
    <x v="88"/>
    <x v="88"/>
    <x v="2"/>
    <x v="0"/>
    <s v="New York City"/>
    <x v="15"/>
    <n v="10009"/>
    <x v="3"/>
    <s v="OFF-BI-10004528"/>
    <x v="1"/>
    <x v="8"/>
    <s v="Cardinal Poly Pocket Divider Pockets for Ring Binders"/>
    <x v="512"/>
    <n v="4"/>
    <x v="2"/>
    <x v="524"/>
    <x v="3"/>
    <x v="0"/>
  </r>
  <r>
    <n v="539"/>
    <s v="CA-2017-134894"/>
    <x v="214"/>
    <d v="2017-12-11T00:00:00"/>
    <s v="Standard Class"/>
    <x v="213"/>
    <x v="213"/>
    <x v="0"/>
    <x v="0"/>
    <s v="Henderson"/>
    <x v="0"/>
    <n v="42420"/>
    <x v="0"/>
    <s v="OFF-AP-10001271"/>
    <x v="1"/>
    <x v="9"/>
    <s v="Eureka The Boss Cordless Rechargeable Stick Vac"/>
    <x v="513"/>
    <n v="3"/>
    <x v="0"/>
    <x v="525"/>
    <x v="0"/>
    <x v="0"/>
  </r>
  <r>
    <n v="540"/>
    <s v="CA-2017-134894"/>
    <x v="214"/>
    <d v="2017-12-11T00:00:00"/>
    <s v="Standard Class"/>
    <x v="213"/>
    <x v="213"/>
    <x v="0"/>
    <x v="0"/>
    <s v="Henderson"/>
    <x v="0"/>
    <n v="42420"/>
    <x v="0"/>
    <s v="FUR-CH-10002647"/>
    <x v="0"/>
    <x v="1"/>
    <s v="Situations Contoured Folding Chairs, 4/Set"/>
    <x v="514"/>
    <n v="4"/>
    <x v="0"/>
    <x v="526"/>
    <x v="0"/>
    <x v="0"/>
  </r>
  <r>
    <n v="541"/>
    <s v="CA-2016-140795"/>
    <x v="215"/>
    <d v="2016-02-03T00:00:00"/>
    <s v="First Class"/>
    <x v="214"/>
    <x v="214"/>
    <x v="0"/>
    <x v="0"/>
    <s v="Green Bay"/>
    <x v="6"/>
    <n v="54302"/>
    <x v="2"/>
    <s v="TEC-AC-10001432"/>
    <x v="2"/>
    <x v="11"/>
    <s v="Enermax Aurora Lite Keyboard"/>
    <x v="515"/>
    <n v="6"/>
    <x v="0"/>
    <x v="527"/>
    <x v="2"/>
    <x v="0"/>
  </r>
  <r>
    <n v="542"/>
    <s v="CA-2018-136924"/>
    <x v="216"/>
    <d v="2018-07-17T00:00:00"/>
    <s v="First Class"/>
    <x v="20"/>
    <x v="20"/>
    <x v="1"/>
    <x v="0"/>
    <s v="Tucson"/>
    <x v="16"/>
    <n v="85705"/>
    <x v="1"/>
    <s v="TEC-PH-10002262"/>
    <x v="2"/>
    <x v="7"/>
    <s v="LG Electronics Tone+ HBS-730 Bluetooth Headset"/>
    <x v="516"/>
    <n v="8"/>
    <x v="2"/>
    <x v="528"/>
    <x v="1"/>
    <x v="1"/>
  </r>
  <r>
    <n v="543"/>
    <s v="US-2017-120161"/>
    <x v="217"/>
    <d v="2017-12-23T00:00:00"/>
    <s v="Standard Class"/>
    <x v="215"/>
    <x v="215"/>
    <x v="0"/>
    <x v="0"/>
    <s v="Springfield"/>
    <x v="24"/>
    <n v="45503"/>
    <x v="3"/>
    <s v="OFF-ST-10001809"/>
    <x v="1"/>
    <x v="4"/>
    <s v="Fellowes Officeware Wire Shelving"/>
    <x v="517"/>
    <n v="9"/>
    <x v="2"/>
    <x v="529"/>
    <x v="3"/>
    <x v="0"/>
  </r>
  <r>
    <n v="544"/>
    <s v="CA-2016-103849"/>
    <x v="218"/>
    <d v="2016-05-16T00:00:00"/>
    <s v="Standard Class"/>
    <x v="38"/>
    <x v="38"/>
    <x v="0"/>
    <x v="0"/>
    <s v="Fort Worth"/>
    <x v="5"/>
    <n v="76106"/>
    <x v="2"/>
    <s v="TEC-AC-10001465"/>
    <x v="2"/>
    <x v="11"/>
    <s v="SanDisk Cruzer 64 GB USB Flash Drive"/>
    <x v="518"/>
    <n v="2"/>
    <x v="2"/>
    <x v="530"/>
    <x v="2"/>
    <x v="0"/>
  </r>
  <r>
    <n v="545"/>
    <s v="CA-2016-103849"/>
    <x v="218"/>
    <d v="2016-05-16T00:00:00"/>
    <s v="Standard Class"/>
    <x v="38"/>
    <x v="38"/>
    <x v="0"/>
    <x v="0"/>
    <s v="Fort Worth"/>
    <x v="5"/>
    <n v="76106"/>
    <x v="2"/>
    <s v="TEC-PH-10002597"/>
    <x v="2"/>
    <x v="7"/>
    <s v="Xblue XB-1670-86 X16 Small Office Telephone - Titanium"/>
    <x v="519"/>
    <n v="1"/>
    <x v="2"/>
    <x v="531"/>
    <x v="2"/>
    <x v="0"/>
  </r>
  <r>
    <n v="546"/>
    <s v="CA-2016-103849"/>
    <x v="218"/>
    <d v="2016-05-16T00:00:00"/>
    <s v="Standard Class"/>
    <x v="38"/>
    <x v="38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x v="7"/>
    <x v="532"/>
    <x v="2"/>
    <x v="0"/>
  </r>
  <r>
    <n v="547"/>
    <s v="CA-2019-162929"/>
    <x v="123"/>
    <d v="2019-11-22T00:00:00"/>
    <s v="First Class"/>
    <x v="216"/>
    <x v="216"/>
    <x v="2"/>
    <x v="0"/>
    <s v="New York City"/>
    <x v="15"/>
    <n v="10035"/>
    <x v="3"/>
    <s v="OFF-BI-10000404"/>
    <x v="1"/>
    <x v="8"/>
    <s v="Avery Printable Repositionable Plastic Tabs"/>
    <x v="521"/>
    <n v="6"/>
    <x v="2"/>
    <x v="533"/>
    <x v="3"/>
    <x v="0"/>
  </r>
  <r>
    <n v="548"/>
    <s v="CA-2019-162929"/>
    <x v="123"/>
    <d v="2019-11-22T00:00:00"/>
    <s v="First Class"/>
    <x v="216"/>
    <x v="216"/>
    <x v="2"/>
    <x v="0"/>
    <s v="New York City"/>
    <x v="15"/>
    <n v="10035"/>
    <x v="3"/>
    <s v="OFF-PA-10002986"/>
    <x v="1"/>
    <x v="10"/>
    <s v="Xerox 1898"/>
    <x v="522"/>
    <n v="2"/>
    <x v="0"/>
    <x v="534"/>
    <x v="3"/>
    <x v="0"/>
  </r>
  <r>
    <n v="549"/>
    <s v="CA-2017-113173"/>
    <x v="219"/>
    <d v="2017-11-17T00:00:00"/>
    <s v="Second Class"/>
    <x v="158"/>
    <x v="158"/>
    <x v="1"/>
    <x v="0"/>
    <s v="Chicago"/>
    <x v="10"/>
    <n v="60653"/>
    <x v="2"/>
    <s v="OFF-ST-10000604"/>
    <x v="1"/>
    <x v="4"/>
    <s v="Home/Office Personal File Carts"/>
    <x v="523"/>
    <n v="9"/>
    <x v="2"/>
    <x v="535"/>
    <x v="2"/>
    <x v="0"/>
  </r>
  <r>
    <n v="550"/>
    <s v="CA-2017-113173"/>
    <x v="219"/>
    <d v="2017-11-17T00:00:00"/>
    <s v="Second Class"/>
    <x v="158"/>
    <x v="158"/>
    <x v="1"/>
    <x v="0"/>
    <s v="Chicago"/>
    <x v="10"/>
    <n v="60653"/>
    <x v="2"/>
    <s v="OFF-BI-10004738"/>
    <x v="1"/>
    <x v="8"/>
    <s v="Flexible Leather- Look Classic Collection Ring Binder"/>
    <x v="524"/>
    <n v="3"/>
    <x v="3"/>
    <x v="536"/>
    <x v="2"/>
    <x v="0"/>
  </r>
  <r>
    <n v="551"/>
    <s v="CA-2017-113173"/>
    <x v="219"/>
    <d v="2017-11-17T00:00:00"/>
    <s v="Second Class"/>
    <x v="158"/>
    <x v="158"/>
    <x v="1"/>
    <x v="0"/>
    <s v="Chicago"/>
    <x v="10"/>
    <n v="60653"/>
    <x v="2"/>
    <s v="OFF-SU-10001935"/>
    <x v="1"/>
    <x v="14"/>
    <s v="Staple remover"/>
    <x v="525"/>
    <n v="5"/>
    <x v="2"/>
    <x v="537"/>
    <x v="2"/>
    <x v="0"/>
  </r>
  <r>
    <n v="552"/>
    <s v="CA-2018-136406"/>
    <x v="173"/>
    <d v="2018-04-17T00:00:00"/>
    <s v="Second Class"/>
    <x v="217"/>
    <x v="217"/>
    <x v="0"/>
    <x v="0"/>
    <s v="San Francisco"/>
    <x v="1"/>
    <n v="94110"/>
    <x v="1"/>
    <s v="FUR-CH-10002024"/>
    <x v="0"/>
    <x v="1"/>
    <s v="HON 5400 Series Task Chairs for Big and Tall"/>
    <x v="526"/>
    <n v="2"/>
    <x v="2"/>
    <x v="232"/>
    <x v="1"/>
    <x v="0"/>
  </r>
  <r>
    <n v="553"/>
    <s v="CA-2019-112774"/>
    <x v="220"/>
    <d v="2019-09-12T00:00:00"/>
    <s v="First Class"/>
    <x v="53"/>
    <x v="53"/>
    <x v="0"/>
    <x v="0"/>
    <s v="Jacksonville"/>
    <x v="2"/>
    <n v="32216"/>
    <x v="0"/>
    <s v="FUR-FU-10003039"/>
    <x v="0"/>
    <x v="5"/>
    <s v="Howard Miller 11-1/2&quot; Diameter Grantwood Wall Clock"/>
    <x v="527"/>
    <n v="1"/>
    <x v="2"/>
    <x v="538"/>
    <x v="0"/>
    <x v="0"/>
  </r>
  <r>
    <n v="554"/>
    <s v="CA-2019-101945"/>
    <x v="221"/>
    <d v="2019-11-28T00:00:00"/>
    <s v="Standard Class"/>
    <x v="218"/>
    <x v="218"/>
    <x v="0"/>
    <x v="0"/>
    <s v="Houston"/>
    <x v="5"/>
    <n v="77070"/>
    <x v="2"/>
    <s v="OFF-FA-10004248"/>
    <x v="1"/>
    <x v="13"/>
    <s v="Advantus T-Pin Paper Clips"/>
    <x v="528"/>
    <n v="3"/>
    <x v="2"/>
    <x v="539"/>
    <x v="2"/>
    <x v="0"/>
  </r>
  <r>
    <n v="555"/>
    <s v="CA-2019-100650"/>
    <x v="222"/>
    <d v="2019-07-03T00:00:00"/>
    <s v="Second Class"/>
    <x v="158"/>
    <x v="158"/>
    <x v="1"/>
    <x v="0"/>
    <s v="Anaheim"/>
    <x v="1"/>
    <n v="92804"/>
    <x v="1"/>
    <s v="OFF-ST-10001780"/>
    <x v="1"/>
    <x v="4"/>
    <s v="Tennsco 16-Compartment Lockers with Coat Rack"/>
    <x v="529"/>
    <n v="2"/>
    <x v="0"/>
    <x v="540"/>
    <x v="1"/>
    <x v="0"/>
  </r>
  <r>
    <n v="556"/>
    <s v="CA-2016-155852"/>
    <x v="223"/>
    <d v="2016-03-07T00:00:00"/>
    <s v="Second Class"/>
    <x v="219"/>
    <x v="219"/>
    <x v="0"/>
    <x v="0"/>
    <s v="Wilmington"/>
    <x v="3"/>
    <n v="28403"/>
    <x v="0"/>
    <s v="OFF-AR-10003560"/>
    <x v="1"/>
    <x v="6"/>
    <s v="Zebra Zazzle Fluorescent Highlighters"/>
    <x v="530"/>
    <n v="4"/>
    <x v="2"/>
    <x v="541"/>
    <x v="0"/>
    <x v="0"/>
  </r>
  <r>
    <n v="557"/>
    <s v="CA-2018-113243"/>
    <x v="224"/>
    <d v="2018-06-15T00:00:00"/>
    <s v="Standard Class"/>
    <x v="220"/>
    <x v="220"/>
    <x v="0"/>
    <x v="0"/>
    <s v="Los Angeles"/>
    <x v="1"/>
    <n v="90045"/>
    <x v="1"/>
    <s v="OFF-LA-10001297"/>
    <x v="1"/>
    <x v="2"/>
    <s v="Avery 473"/>
    <x v="346"/>
    <n v="2"/>
    <x v="0"/>
    <x v="354"/>
    <x v="1"/>
    <x v="0"/>
  </r>
  <r>
    <n v="558"/>
    <s v="CA-2018-113243"/>
    <x v="224"/>
    <d v="2018-06-15T00:00:00"/>
    <s v="Standard Class"/>
    <x v="220"/>
    <x v="220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x v="2"/>
    <x v="542"/>
    <x v="1"/>
    <x v="0"/>
  </r>
  <r>
    <n v="559"/>
    <s v="CA-2018-113243"/>
    <x v="224"/>
    <d v="2018-06-15T00:00:00"/>
    <s v="Standard Class"/>
    <x v="220"/>
    <x v="220"/>
    <x v="0"/>
    <x v="0"/>
    <s v="Los Angeles"/>
    <x v="1"/>
    <n v="90045"/>
    <x v="1"/>
    <s v="OFF-PA-10003441"/>
    <x v="1"/>
    <x v="10"/>
    <s v="Xerox 226"/>
    <x v="56"/>
    <n v="5"/>
    <x v="0"/>
    <x v="56"/>
    <x v="1"/>
    <x v="0"/>
  </r>
  <r>
    <n v="560"/>
    <s v="CA-2019-118731"/>
    <x v="225"/>
    <d v="2019-11-22T00:00:00"/>
    <s v="Second Class"/>
    <x v="221"/>
    <x v="221"/>
    <x v="0"/>
    <x v="0"/>
    <s v="San Francisco"/>
    <x v="1"/>
    <n v="94110"/>
    <x v="1"/>
    <s v="FUR-FU-10003347"/>
    <x v="0"/>
    <x v="5"/>
    <s v="Coloredge Poster Frame"/>
    <x v="532"/>
    <n v="3"/>
    <x v="0"/>
    <x v="543"/>
    <x v="1"/>
    <x v="0"/>
  </r>
  <r>
    <n v="561"/>
    <s v="CA-2019-118731"/>
    <x v="225"/>
    <d v="2019-11-22T00:00:00"/>
    <s v="Second Class"/>
    <x v="221"/>
    <x v="221"/>
    <x v="0"/>
    <x v="0"/>
    <s v="San Francisco"/>
    <x v="1"/>
    <n v="94110"/>
    <x v="1"/>
    <s v="OFF-BI-10000069"/>
    <x v="1"/>
    <x v="8"/>
    <s v="GBC Prepunched Paper, 19-Hole, for Binding Systems, 24-lb"/>
    <x v="533"/>
    <n v="7"/>
    <x v="2"/>
    <x v="544"/>
    <x v="1"/>
    <x v="0"/>
  </r>
  <r>
    <n v="562"/>
    <s v="CA-2016-145576"/>
    <x v="80"/>
    <d v="2016-09-18T00:00:00"/>
    <s v="Second Class"/>
    <x v="222"/>
    <x v="222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x v="2"/>
    <x v="545"/>
    <x v="0"/>
    <x v="0"/>
  </r>
  <r>
    <n v="563"/>
    <s v="CA-2016-145576"/>
    <x v="80"/>
    <d v="2016-09-18T00:00:00"/>
    <s v="Second Class"/>
    <x v="222"/>
    <x v="222"/>
    <x v="0"/>
    <x v="0"/>
    <s v="Tampa"/>
    <x v="2"/>
    <n v="33614"/>
    <x v="0"/>
    <s v="FUR-FU-10004020"/>
    <x v="0"/>
    <x v="5"/>
    <s v="Advantus Panel Wall Acrylic Frame"/>
    <x v="535"/>
    <n v="3"/>
    <x v="2"/>
    <x v="546"/>
    <x v="0"/>
    <x v="0"/>
  </r>
  <r>
    <n v="564"/>
    <s v="CA-2017-130736"/>
    <x v="214"/>
    <d v="2017-12-09T00:00:00"/>
    <s v="First Class"/>
    <x v="223"/>
    <x v="223"/>
    <x v="0"/>
    <x v="0"/>
    <s v="Seattle"/>
    <x v="4"/>
    <n v="98105"/>
    <x v="1"/>
    <s v="OFF-FA-10003467"/>
    <x v="1"/>
    <x v="13"/>
    <s v="Alliance Big Bands Rubber Bands, 12/Pack"/>
    <x v="536"/>
    <n v="2"/>
    <x v="0"/>
    <x v="232"/>
    <x v="1"/>
    <x v="0"/>
  </r>
  <r>
    <n v="565"/>
    <s v="CA-2017-130736"/>
    <x v="214"/>
    <d v="2017-12-09T00:00:00"/>
    <s v="First Class"/>
    <x v="223"/>
    <x v="223"/>
    <x v="0"/>
    <x v="0"/>
    <s v="Seattle"/>
    <x v="4"/>
    <n v="98105"/>
    <x v="1"/>
    <s v="OFF-LA-10000634"/>
    <x v="1"/>
    <x v="2"/>
    <s v="Avery 509"/>
    <x v="537"/>
    <n v="1"/>
    <x v="0"/>
    <x v="547"/>
    <x v="1"/>
    <x v="0"/>
  </r>
  <r>
    <n v="566"/>
    <s v="CA-2019-137099"/>
    <x v="226"/>
    <d v="2019-12-10T00:00:00"/>
    <s v="First Class"/>
    <x v="224"/>
    <x v="224"/>
    <x v="0"/>
    <x v="0"/>
    <s v="Los Angeles"/>
    <x v="1"/>
    <n v="90008"/>
    <x v="1"/>
    <s v="TEC-PH-10002496"/>
    <x v="2"/>
    <x v="7"/>
    <s v="Cisco SPA301"/>
    <x v="538"/>
    <n v="3"/>
    <x v="2"/>
    <x v="548"/>
    <x v="1"/>
    <x v="1"/>
  </r>
  <r>
    <n v="567"/>
    <s v="CA-2019-156951"/>
    <x v="172"/>
    <d v="2019-10-08T00:00:00"/>
    <s v="Standard Class"/>
    <x v="225"/>
    <x v="225"/>
    <x v="1"/>
    <x v="0"/>
    <s v="Seattle"/>
    <x v="4"/>
    <n v="98105"/>
    <x v="1"/>
    <s v="OFF-PA-10004530"/>
    <x v="1"/>
    <x v="10"/>
    <s v="Personal Creations Ink Jet Cards and Labels"/>
    <x v="539"/>
    <n v="8"/>
    <x v="0"/>
    <x v="549"/>
    <x v="1"/>
    <x v="0"/>
  </r>
  <r>
    <n v="568"/>
    <s v="CA-2019-156951"/>
    <x v="172"/>
    <d v="2019-10-08T00:00:00"/>
    <s v="Standard Class"/>
    <x v="225"/>
    <x v="225"/>
    <x v="1"/>
    <x v="0"/>
    <s v="Seattle"/>
    <x v="4"/>
    <n v="98105"/>
    <x v="1"/>
    <s v="OFF-BI-10001107"/>
    <x v="1"/>
    <x v="8"/>
    <s v="GBC White Gloss Covers, Plain Front"/>
    <x v="540"/>
    <n v="7"/>
    <x v="2"/>
    <x v="550"/>
    <x v="1"/>
    <x v="0"/>
  </r>
  <r>
    <n v="569"/>
    <s v="CA-2019-156951"/>
    <x v="172"/>
    <d v="2019-10-08T00:00:00"/>
    <s v="Standard Class"/>
    <x v="225"/>
    <x v="225"/>
    <x v="1"/>
    <x v="0"/>
    <s v="Seattle"/>
    <x v="4"/>
    <n v="98105"/>
    <x v="1"/>
    <s v="OFF-PA-10004451"/>
    <x v="1"/>
    <x v="10"/>
    <s v="Xerox 222"/>
    <x v="541"/>
    <n v="3"/>
    <x v="0"/>
    <x v="551"/>
    <x v="1"/>
    <x v="0"/>
  </r>
  <r>
    <n v="570"/>
    <s v="CA-2019-156951"/>
    <x v="172"/>
    <d v="2019-10-08T00:00:00"/>
    <s v="Standard Class"/>
    <x v="225"/>
    <x v="225"/>
    <x v="1"/>
    <x v="0"/>
    <s v="Seattle"/>
    <x v="4"/>
    <n v="98105"/>
    <x v="1"/>
    <s v="FUR-CH-10004997"/>
    <x v="0"/>
    <x v="1"/>
    <s v="Hon Every-Day Series Multi-Task Chairs"/>
    <x v="542"/>
    <n v="3"/>
    <x v="2"/>
    <x v="232"/>
    <x v="1"/>
    <x v="0"/>
  </r>
  <r>
    <n v="571"/>
    <s v="CA-2019-164826"/>
    <x v="116"/>
    <d v="2020-01-04T00:00:00"/>
    <s v="Standard Class"/>
    <x v="226"/>
    <x v="226"/>
    <x v="0"/>
    <x v="0"/>
    <s v="New York City"/>
    <x v="15"/>
    <n v="10024"/>
    <x v="3"/>
    <s v="OFF-LA-10001297"/>
    <x v="1"/>
    <x v="2"/>
    <s v="Avery 473"/>
    <x v="543"/>
    <n v="7"/>
    <x v="0"/>
    <x v="552"/>
    <x v="3"/>
    <x v="0"/>
  </r>
  <r>
    <n v="572"/>
    <s v="CA-2019-164826"/>
    <x v="116"/>
    <d v="2020-01-04T00:00:00"/>
    <s v="Standard Class"/>
    <x v="226"/>
    <x v="226"/>
    <x v="0"/>
    <x v="0"/>
    <s v="New York City"/>
    <x v="15"/>
    <n v="10024"/>
    <x v="3"/>
    <s v="OFF-FA-10000585"/>
    <x v="1"/>
    <x v="13"/>
    <s v="OIC Bulk Pack Metal Binder Clips"/>
    <x v="544"/>
    <n v="4"/>
    <x v="0"/>
    <x v="553"/>
    <x v="3"/>
    <x v="0"/>
  </r>
  <r>
    <n v="573"/>
    <s v="CA-2019-164826"/>
    <x v="116"/>
    <d v="2020-01-04T00:00:00"/>
    <s v="Standard Class"/>
    <x v="226"/>
    <x v="226"/>
    <x v="0"/>
    <x v="0"/>
    <s v="New York City"/>
    <x v="15"/>
    <n v="10024"/>
    <x v="3"/>
    <s v="OFF-BI-10001922"/>
    <x v="1"/>
    <x v="8"/>
    <s v="Storex Dura Pro Binders"/>
    <x v="545"/>
    <n v="7"/>
    <x v="2"/>
    <x v="554"/>
    <x v="3"/>
    <x v="0"/>
  </r>
  <r>
    <n v="574"/>
    <s v="CA-2019-164826"/>
    <x v="116"/>
    <d v="2020-01-04T00:00:00"/>
    <s v="Standard Class"/>
    <x v="226"/>
    <x v="226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x v="0"/>
    <x v="555"/>
    <x v="3"/>
    <x v="0"/>
  </r>
  <r>
    <n v="575"/>
    <s v="CA-2018-127250"/>
    <x v="54"/>
    <d v="2018-11-07T00:00:00"/>
    <s v="Standard Class"/>
    <x v="227"/>
    <x v="227"/>
    <x v="0"/>
    <x v="0"/>
    <s v="Marysville"/>
    <x v="4"/>
    <n v="98270"/>
    <x v="1"/>
    <s v="OFF-AR-10003394"/>
    <x v="1"/>
    <x v="6"/>
    <s v="Newell 332"/>
    <x v="138"/>
    <n v="3"/>
    <x v="0"/>
    <x v="140"/>
    <x v="1"/>
    <x v="0"/>
  </r>
  <r>
    <n v="576"/>
    <s v="CA-2017-149713"/>
    <x v="227"/>
    <d v="2017-09-22T00:00:00"/>
    <s v="Second Class"/>
    <x v="228"/>
    <x v="228"/>
    <x v="0"/>
    <x v="0"/>
    <s v="Long Beach"/>
    <x v="1"/>
    <n v="90805"/>
    <x v="1"/>
    <s v="OFF-PA-10004530"/>
    <x v="1"/>
    <x v="10"/>
    <s v="Personal Creations Ink Jet Cards and Labels"/>
    <x v="547"/>
    <n v="14"/>
    <x v="0"/>
    <x v="556"/>
    <x v="1"/>
    <x v="0"/>
  </r>
  <r>
    <n v="577"/>
    <s v="CA-2017-149713"/>
    <x v="227"/>
    <d v="2017-09-22T00:00:00"/>
    <s v="Second Class"/>
    <x v="228"/>
    <x v="228"/>
    <x v="0"/>
    <x v="0"/>
    <s v="Long Beach"/>
    <x v="1"/>
    <n v="90805"/>
    <x v="1"/>
    <s v="OFF-PA-10001450"/>
    <x v="1"/>
    <x v="10"/>
    <s v="Rediform S.O.S. Phone Message Books"/>
    <x v="548"/>
    <n v="4"/>
    <x v="0"/>
    <x v="557"/>
    <x v="1"/>
    <x v="0"/>
  </r>
  <r>
    <n v="578"/>
    <s v="CA-2017-149713"/>
    <x v="227"/>
    <d v="2017-09-22T00:00:00"/>
    <s v="Second Class"/>
    <x v="228"/>
    <x v="228"/>
    <x v="0"/>
    <x v="0"/>
    <s v="Long Beach"/>
    <x v="1"/>
    <n v="90805"/>
    <x v="1"/>
    <s v="OFF-SU-10001574"/>
    <x v="1"/>
    <x v="14"/>
    <s v="Acme Value Line Scissors"/>
    <x v="549"/>
    <n v="2"/>
    <x v="0"/>
    <x v="558"/>
    <x v="1"/>
    <x v="0"/>
  </r>
  <r>
    <n v="579"/>
    <s v="CA-2019-118640"/>
    <x v="228"/>
    <d v="2019-07-26T00:00:00"/>
    <s v="Standard Class"/>
    <x v="229"/>
    <x v="229"/>
    <x v="0"/>
    <x v="0"/>
    <s v="Chicago"/>
    <x v="10"/>
    <n v="60610"/>
    <x v="2"/>
    <s v="OFF-ST-10002974"/>
    <x v="1"/>
    <x v="4"/>
    <s v="Trav-L-File Heavy-Duty Shuttle II, Black"/>
    <x v="550"/>
    <n v="2"/>
    <x v="2"/>
    <x v="559"/>
    <x v="2"/>
    <x v="0"/>
  </r>
  <r>
    <n v="580"/>
    <s v="CA-2019-118640"/>
    <x v="228"/>
    <d v="2019-07-26T00:00:00"/>
    <s v="Standard Class"/>
    <x v="229"/>
    <x v="229"/>
    <x v="0"/>
    <x v="0"/>
    <s v="Chicago"/>
    <x v="10"/>
    <n v="60610"/>
    <x v="2"/>
    <s v="FUR-FU-10001475"/>
    <x v="0"/>
    <x v="5"/>
    <s v="Contract Clock, 14&quot;, Brown"/>
    <x v="551"/>
    <n v="1"/>
    <x v="7"/>
    <x v="560"/>
    <x v="2"/>
    <x v="0"/>
  </r>
  <r>
    <n v="581"/>
    <s v="CA-2017-132906"/>
    <x v="229"/>
    <d v="2017-09-14T00:00:00"/>
    <s v="Standard Class"/>
    <x v="230"/>
    <x v="230"/>
    <x v="0"/>
    <x v="0"/>
    <s v="Los Angeles"/>
    <x v="1"/>
    <n v="90004"/>
    <x v="1"/>
    <s v="OFF-SU-10004498"/>
    <x v="1"/>
    <x v="14"/>
    <s v="Martin-Yale Premier Letter Opener"/>
    <x v="552"/>
    <n v="4"/>
    <x v="0"/>
    <x v="561"/>
    <x v="1"/>
    <x v="0"/>
  </r>
  <r>
    <n v="582"/>
    <s v="CA-2019-145233"/>
    <x v="96"/>
    <d v="2019-12-05T00:00:00"/>
    <s v="Standard Class"/>
    <x v="231"/>
    <x v="231"/>
    <x v="0"/>
    <x v="0"/>
    <s v="Denver"/>
    <x v="22"/>
    <n v="80219"/>
    <x v="1"/>
    <s v="TEC-PH-10004977"/>
    <x v="2"/>
    <x v="7"/>
    <s v="GE 30524EE4"/>
    <x v="553"/>
    <n v="3"/>
    <x v="2"/>
    <x v="562"/>
    <x v="1"/>
    <x v="0"/>
  </r>
  <r>
    <n v="583"/>
    <s v="CA-2019-145233"/>
    <x v="96"/>
    <d v="2019-12-05T00:00:00"/>
    <s v="Standard Class"/>
    <x v="231"/>
    <x v="231"/>
    <x v="0"/>
    <x v="0"/>
    <s v="Denver"/>
    <x v="22"/>
    <n v="80219"/>
    <x v="1"/>
    <s v="TEC-PH-10000586"/>
    <x v="2"/>
    <x v="7"/>
    <s v="AT&amp;T SB67148 SynJ"/>
    <x v="554"/>
    <n v="2"/>
    <x v="2"/>
    <x v="563"/>
    <x v="1"/>
    <x v="0"/>
  </r>
  <r>
    <n v="584"/>
    <s v="CA-2019-145233"/>
    <x v="96"/>
    <d v="2019-12-05T00:00:00"/>
    <s v="Standard Class"/>
    <x v="231"/>
    <x v="231"/>
    <x v="0"/>
    <x v="0"/>
    <s v="Denver"/>
    <x v="22"/>
    <n v="80219"/>
    <x v="1"/>
    <s v="OFF-AP-10000358"/>
    <x v="1"/>
    <x v="9"/>
    <s v="Fellowes Basic Home/Office Series Surge Protectors"/>
    <x v="555"/>
    <n v="3"/>
    <x v="2"/>
    <x v="564"/>
    <x v="1"/>
    <x v="0"/>
  </r>
  <r>
    <n v="585"/>
    <s v="CA-2019-145233"/>
    <x v="96"/>
    <d v="2019-12-05T00:00:00"/>
    <s v="Standard Class"/>
    <x v="231"/>
    <x v="231"/>
    <x v="0"/>
    <x v="0"/>
    <s v="Denver"/>
    <x v="22"/>
    <n v="80219"/>
    <x v="1"/>
    <s v="OFF-BI-10002764"/>
    <x v="1"/>
    <x v="8"/>
    <s v="Recycled Pressboard Report Cover with Reinforced Top Hinge"/>
    <x v="556"/>
    <n v="7"/>
    <x v="6"/>
    <x v="565"/>
    <x v="1"/>
    <x v="0"/>
  </r>
  <r>
    <n v="586"/>
    <s v="CA-2019-145233"/>
    <x v="96"/>
    <d v="2019-12-05T00:00:00"/>
    <s v="Standard Class"/>
    <x v="231"/>
    <x v="231"/>
    <x v="0"/>
    <x v="0"/>
    <s v="Denver"/>
    <x v="22"/>
    <n v="80219"/>
    <x v="1"/>
    <s v="TEC-PH-10001254"/>
    <x v="2"/>
    <x v="7"/>
    <s v="Jabra BIZ 2300 Duo QD Duo Corded Headset"/>
    <x v="557"/>
    <n v="4"/>
    <x v="2"/>
    <x v="566"/>
    <x v="1"/>
    <x v="0"/>
  </r>
  <r>
    <n v="587"/>
    <s v="CA-2017-128139"/>
    <x v="230"/>
    <d v="2017-07-09T00:00:00"/>
    <s v="Standard Class"/>
    <x v="232"/>
    <x v="232"/>
    <x v="0"/>
    <x v="0"/>
    <s v="Richmond"/>
    <x v="0"/>
    <n v="40475"/>
    <x v="0"/>
    <s v="FUR-CH-10003956"/>
    <x v="0"/>
    <x v="1"/>
    <s v="Novimex High-Tech Fabric Mesh Task Chair"/>
    <x v="558"/>
    <n v="1"/>
    <x v="0"/>
    <x v="567"/>
    <x v="0"/>
    <x v="0"/>
  </r>
  <r>
    <n v="588"/>
    <s v="CA-2017-128139"/>
    <x v="230"/>
    <d v="2017-07-09T00:00:00"/>
    <s v="Standard Class"/>
    <x v="232"/>
    <x v="232"/>
    <x v="0"/>
    <x v="0"/>
    <s v="Richmond"/>
    <x v="0"/>
    <n v="40475"/>
    <x v="0"/>
    <s v="OFF-LA-10003930"/>
    <x v="1"/>
    <x v="2"/>
    <s v="Dot Matrix Printer Tape Reel Labels, White, 5000/Box"/>
    <x v="559"/>
    <n v="3"/>
    <x v="0"/>
    <x v="568"/>
    <x v="0"/>
    <x v="0"/>
  </r>
  <r>
    <n v="589"/>
    <s v="US-2018-156986"/>
    <x v="231"/>
    <d v="2018-03-24T00:00:00"/>
    <s v="Standard Class"/>
    <x v="233"/>
    <x v="233"/>
    <x v="0"/>
    <x v="0"/>
    <s v="Salem"/>
    <x v="21"/>
    <n v="97301"/>
    <x v="1"/>
    <s v="TEC-PH-10003800"/>
    <x v="2"/>
    <x v="7"/>
    <s v="i.Sound Portable Power - 8000 mAh"/>
    <x v="560"/>
    <n v="2"/>
    <x v="2"/>
    <x v="569"/>
    <x v="1"/>
    <x v="1"/>
  </r>
  <r>
    <n v="590"/>
    <s v="US-2018-156986"/>
    <x v="231"/>
    <d v="2018-03-24T00:00:00"/>
    <s v="Standard Class"/>
    <x v="233"/>
    <x v="233"/>
    <x v="0"/>
    <x v="0"/>
    <s v="Salem"/>
    <x v="21"/>
    <n v="97301"/>
    <x v="1"/>
    <s v="OFF-PA-10002005"/>
    <x v="1"/>
    <x v="10"/>
    <s v="Xerox 225"/>
    <x v="561"/>
    <n v="4"/>
    <x v="2"/>
    <x v="570"/>
    <x v="1"/>
    <x v="1"/>
  </r>
  <r>
    <n v="591"/>
    <s v="US-2018-156986"/>
    <x v="231"/>
    <d v="2018-03-24T00:00:00"/>
    <s v="Standard Class"/>
    <x v="233"/>
    <x v="233"/>
    <x v="0"/>
    <x v="0"/>
    <s v="Salem"/>
    <x v="21"/>
    <n v="97301"/>
    <x v="1"/>
    <s v="OFF-BI-10002498"/>
    <x v="1"/>
    <x v="8"/>
    <s v="Clear Mylar Reinforcing Strips"/>
    <x v="562"/>
    <n v="3"/>
    <x v="6"/>
    <x v="571"/>
    <x v="1"/>
    <x v="1"/>
  </r>
  <r>
    <n v="592"/>
    <s v="US-2018-156986"/>
    <x v="231"/>
    <d v="2018-03-24T00:00:00"/>
    <s v="Standard Class"/>
    <x v="233"/>
    <x v="233"/>
    <x v="0"/>
    <x v="0"/>
    <s v="Salem"/>
    <x v="21"/>
    <n v="97301"/>
    <x v="1"/>
    <s v="OFF-PA-10004101"/>
    <x v="1"/>
    <x v="10"/>
    <s v="Xerox 1894"/>
    <x v="563"/>
    <n v="2"/>
    <x v="2"/>
    <x v="572"/>
    <x v="1"/>
    <x v="1"/>
  </r>
  <r>
    <n v="593"/>
    <s v="CA-2016-135405"/>
    <x v="232"/>
    <d v="2016-01-13T00:00:00"/>
    <s v="Standard Class"/>
    <x v="234"/>
    <x v="234"/>
    <x v="0"/>
    <x v="0"/>
    <s v="Laredo"/>
    <x v="5"/>
    <n v="78041"/>
    <x v="2"/>
    <s v="OFF-AR-10004078"/>
    <x v="1"/>
    <x v="6"/>
    <s v="Newell 312"/>
    <x v="564"/>
    <n v="2"/>
    <x v="2"/>
    <x v="573"/>
    <x v="2"/>
    <x v="0"/>
  </r>
  <r>
    <n v="594"/>
    <s v="CA-2016-135405"/>
    <x v="232"/>
    <d v="2016-01-13T00:00:00"/>
    <s v="Standard Class"/>
    <x v="234"/>
    <x v="234"/>
    <x v="0"/>
    <x v="0"/>
    <s v="Laredo"/>
    <x v="5"/>
    <n v="78041"/>
    <x v="2"/>
    <s v="TEC-AC-10001266"/>
    <x v="2"/>
    <x v="11"/>
    <s v="Memorex Micro Travel Drive 8 GB"/>
    <x v="565"/>
    <n v="3"/>
    <x v="2"/>
    <x v="574"/>
    <x v="2"/>
    <x v="0"/>
  </r>
  <r>
    <n v="595"/>
    <s v="CA-2016-131450"/>
    <x v="233"/>
    <d v="2016-08-15T00:00:00"/>
    <s v="Standard Class"/>
    <x v="235"/>
    <x v="235"/>
    <x v="0"/>
    <x v="0"/>
    <s v="San Diego"/>
    <x v="1"/>
    <n v="92024"/>
    <x v="1"/>
    <s v="OFF-AP-10004708"/>
    <x v="1"/>
    <x v="9"/>
    <s v="Fellowes Superior 10 Outlet Split Surge Protector"/>
    <x v="566"/>
    <n v="2"/>
    <x v="0"/>
    <x v="575"/>
    <x v="1"/>
    <x v="0"/>
  </r>
  <r>
    <n v="596"/>
    <s v="CA-2016-131450"/>
    <x v="233"/>
    <d v="2016-08-15T00:00:00"/>
    <s v="Standard Class"/>
    <x v="235"/>
    <x v="235"/>
    <x v="0"/>
    <x v="0"/>
    <s v="San Diego"/>
    <x v="1"/>
    <n v="92024"/>
    <x v="1"/>
    <s v="TEC-CO-10004115"/>
    <x v="2"/>
    <x v="16"/>
    <s v="Sharp AL-1530CS Digital Copier"/>
    <x v="387"/>
    <n v="3"/>
    <x v="2"/>
    <x v="396"/>
    <x v="1"/>
    <x v="0"/>
  </r>
  <r>
    <n v="597"/>
    <s v="CA-2016-131450"/>
    <x v="233"/>
    <d v="2016-08-15T00:00:00"/>
    <s v="Standard Class"/>
    <x v="235"/>
    <x v="235"/>
    <x v="0"/>
    <x v="0"/>
    <s v="San Diego"/>
    <x v="1"/>
    <n v="92024"/>
    <x v="1"/>
    <s v="TEC-PH-10002398"/>
    <x v="2"/>
    <x v="7"/>
    <s v="AT&amp;T 1070 Corded Phone"/>
    <x v="567"/>
    <n v="5"/>
    <x v="2"/>
    <x v="576"/>
    <x v="1"/>
    <x v="0"/>
  </r>
  <r>
    <n v="598"/>
    <s v="CA-2016-131450"/>
    <x v="233"/>
    <d v="2016-08-15T00:00:00"/>
    <s v="Standard Class"/>
    <x v="235"/>
    <x v="235"/>
    <x v="0"/>
    <x v="0"/>
    <s v="San Diego"/>
    <x v="1"/>
    <n v="92024"/>
    <x v="1"/>
    <s v="FUR-FU-10001979"/>
    <x v="0"/>
    <x v="5"/>
    <s v="Dana Halogen Swing-Arm Architect Lamp"/>
    <x v="568"/>
    <n v="8"/>
    <x v="0"/>
    <x v="577"/>
    <x v="1"/>
    <x v="0"/>
  </r>
  <r>
    <n v="599"/>
    <s v="CA-2018-120180"/>
    <x v="216"/>
    <d v="2018-07-16T00:00:00"/>
    <s v="First Class"/>
    <x v="236"/>
    <x v="236"/>
    <x v="0"/>
    <x v="0"/>
    <s v="Philadelphia"/>
    <x v="9"/>
    <n v="19134"/>
    <x v="3"/>
    <s v="OFF-SU-10004115"/>
    <x v="1"/>
    <x v="14"/>
    <s v="Acme Stainless Steel Office Snips"/>
    <x v="569"/>
    <n v="2"/>
    <x v="2"/>
    <x v="578"/>
    <x v="3"/>
    <x v="0"/>
  </r>
  <r>
    <n v="600"/>
    <s v="US-2018-100720"/>
    <x v="87"/>
    <d v="2018-07-21T00:00:00"/>
    <s v="Standard Class"/>
    <x v="237"/>
    <x v="237"/>
    <x v="0"/>
    <x v="0"/>
    <s v="Philadelphia"/>
    <x v="9"/>
    <n v="19120"/>
    <x v="3"/>
    <s v="TEC-PH-10001425"/>
    <x v="2"/>
    <x v="7"/>
    <s v="Mophie Juice Pack Helium for iPhone"/>
    <x v="570"/>
    <n v="3"/>
    <x v="10"/>
    <x v="579"/>
    <x v="3"/>
    <x v="0"/>
  </r>
  <r>
    <n v="601"/>
    <s v="US-2018-100720"/>
    <x v="87"/>
    <d v="2018-07-21T00:00:00"/>
    <s v="Standard Class"/>
    <x v="237"/>
    <x v="237"/>
    <x v="0"/>
    <x v="0"/>
    <s v="Philadelphia"/>
    <x v="9"/>
    <n v="19120"/>
    <x v="3"/>
    <s v="TEC-PH-10003963"/>
    <x v="2"/>
    <x v="7"/>
    <s v="GE 2-Jack Phone Line Splitter"/>
    <x v="571"/>
    <n v="4"/>
    <x v="10"/>
    <x v="580"/>
    <x v="3"/>
    <x v="0"/>
  </r>
  <r>
    <n v="602"/>
    <s v="US-2018-100720"/>
    <x v="87"/>
    <d v="2018-07-21T00:00:00"/>
    <s v="Standard Class"/>
    <x v="237"/>
    <x v="237"/>
    <x v="0"/>
    <x v="0"/>
    <s v="Philadelphia"/>
    <x v="9"/>
    <n v="19120"/>
    <x v="3"/>
    <s v="OFF-SU-10001574"/>
    <x v="1"/>
    <x v="14"/>
    <s v="Acme Value Line Scissors"/>
    <x v="572"/>
    <n v="2"/>
    <x v="2"/>
    <x v="581"/>
    <x v="3"/>
    <x v="0"/>
  </r>
  <r>
    <n v="603"/>
    <s v="CA-2016-149958"/>
    <x v="234"/>
    <d v="2016-03-19T00:00:00"/>
    <s v="Standard Class"/>
    <x v="238"/>
    <x v="238"/>
    <x v="0"/>
    <x v="0"/>
    <s v="Tampa"/>
    <x v="2"/>
    <n v="33614"/>
    <x v="0"/>
    <s v="OFF-ST-10001490"/>
    <x v="1"/>
    <x v="4"/>
    <s v="Hot File 7-Pocket, Floor Stand"/>
    <x v="573"/>
    <n v="1"/>
    <x v="2"/>
    <x v="582"/>
    <x v="0"/>
    <x v="0"/>
  </r>
  <r>
    <n v="604"/>
    <s v="CA-2016-149958"/>
    <x v="234"/>
    <d v="2016-03-19T00:00:00"/>
    <s v="Standard Class"/>
    <x v="238"/>
    <x v="238"/>
    <x v="0"/>
    <x v="0"/>
    <s v="Tampa"/>
    <x v="2"/>
    <n v="33614"/>
    <x v="0"/>
    <s v="FUR-FU-10001756"/>
    <x v="0"/>
    <x v="5"/>
    <s v="Eldon Expressions Desk Accessory, Wood Photo Frame, Mahogany"/>
    <x v="502"/>
    <n v="3"/>
    <x v="2"/>
    <x v="514"/>
    <x v="0"/>
    <x v="0"/>
  </r>
  <r>
    <n v="605"/>
    <s v="CA-2016-149958"/>
    <x v="234"/>
    <d v="2016-03-19T00:00:00"/>
    <s v="Standard Class"/>
    <x v="238"/>
    <x v="238"/>
    <x v="0"/>
    <x v="0"/>
    <s v="Tampa"/>
    <x v="2"/>
    <n v="33614"/>
    <x v="0"/>
    <s v="OFF-BI-10000773"/>
    <x v="1"/>
    <x v="8"/>
    <s v="Insertable Tab Post Binder Dividers"/>
    <x v="574"/>
    <n v="3"/>
    <x v="6"/>
    <x v="583"/>
    <x v="0"/>
    <x v="0"/>
  </r>
  <r>
    <n v="606"/>
    <s v="CA-2016-149958"/>
    <x v="234"/>
    <d v="2016-03-19T00:00:00"/>
    <s v="Standard Class"/>
    <x v="238"/>
    <x v="238"/>
    <x v="0"/>
    <x v="0"/>
    <s v="Tampa"/>
    <x v="2"/>
    <n v="33614"/>
    <x v="0"/>
    <s v="OFF-BI-10001543"/>
    <x v="1"/>
    <x v="8"/>
    <s v="GBC VeloBinder Manual Binding System"/>
    <x v="575"/>
    <n v="4"/>
    <x v="6"/>
    <x v="584"/>
    <x v="0"/>
    <x v="0"/>
  </r>
  <r>
    <n v="607"/>
    <s v="CA-2016-149958"/>
    <x v="234"/>
    <d v="2016-03-19T00:00:00"/>
    <s v="Standard Class"/>
    <x v="238"/>
    <x v="238"/>
    <x v="0"/>
    <x v="0"/>
    <s v="Tampa"/>
    <x v="2"/>
    <n v="33614"/>
    <x v="0"/>
    <s v="OFF-PA-10002120"/>
    <x v="1"/>
    <x v="10"/>
    <s v="Xerox 1889"/>
    <x v="576"/>
    <n v="3"/>
    <x v="2"/>
    <x v="585"/>
    <x v="0"/>
    <x v="0"/>
  </r>
  <r>
    <n v="608"/>
    <s v="US-2016-105767"/>
    <x v="235"/>
    <d v="2016-05-27T00:00:00"/>
    <s v="Standard Class"/>
    <x v="239"/>
    <x v="239"/>
    <x v="0"/>
    <x v="0"/>
    <s v="Philadelphia"/>
    <x v="9"/>
    <n v="19134"/>
    <x v="3"/>
    <s v="OFF-BI-10000848"/>
    <x v="1"/>
    <x v="8"/>
    <s v="Angle-D Ring Binders"/>
    <x v="577"/>
    <n v="2"/>
    <x v="6"/>
    <x v="586"/>
    <x v="3"/>
    <x v="0"/>
  </r>
  <r>
    <n v="609"/>
    <s v="US-2016-105767"/>
    <x v="235"/>
    <d v="2016-05-27T00:00:00"/>
    <s v="Standard Class"/>
    <x v="239"/>
    <x v="239"/>
    <x v="0"/>
    <x v="0"/>
    <s v="Philadelphia"/>
    <x v="9"/>
    <n v="19134"/>
    <x v="3"/>
    <s v="OFF-AR-10001246"/>
    <x v="1"/>
    <x v="6"/>
    <s v="Newell 317"/>
    <x v="578"/>
    <n v="9"/>
    <x v="2"/>
    <x v="587"/>
    <x v="3"/>
    <x v="0"/>
  </r>
  <r>
    <n v="610"/>
    <s v="US-2016-105767"/>
    <x v="235"/>
    <d v="2016-05-27T00:00:00"/>
    <s v="Standard Class"/>
    <x v="239"/>
    <x v="239"/>
    <x v="0"/>
    <x v="0"/>
    <s v="Philadelphia"/>
    <x v="9"/>
    <n v="19134"/>
    <x v="3"/>
    <s v="TEC-PH-10003092"/>
    <x v="2"/>
    <x v="7"/>
    <s v="Motorola L804"/>
    <x v="579"/>
    <n v="2"/>
    <x v="10"/>
    <x v="588"/>
    <x v="3"/>
    <x v="0"/>
  </r>
  <r>
    <n v="611"/>
    <s v="CA-2018-161816"/>
    <x v="236"/>
    <d v="2018-05-01T00:00:00"/>
    <s v="First Class"/>
    <x v="240"/>
    <x v="240"/>
    <x v="1"/>
    <x v="0"/>
    <s v="Dallas"/>
    <x v="5"/>
    <n v="75217"/>
    <x v="2"/>
    <s v="TEC-PH-10003012"/>
    <x v="2"/>
    <x v="7"/>
    <s v="Nortel Meridian M3904 Professional Digital phone"/>
    <x v="580"/>
    <n v="3"/>
    <x v="2"/>
    <x v="589"/>
    <x v="2"/>
    <x v="0"/>
  </r>
  <r>
    <n v="612"/>
    <s v="CA-2018-161816"/>
    <x v="236"/>
    <d v="2018-05-01T00:00:00"/>
    <s v="First Class"/>
    <x v="240"/>
    <x v="240"/>
    <x v="1"/>
    <x v="0"/>
    <s v="Dallas"/>
    <x v="5"/>
    <n v="75217"/>
    <x v="2"/>
    <s v="OFF-LA-10004345"/>
    <x v="1"/>
    <x v="2"/>
    <s v="Avery 493"/>
    <x v="581"/>
    <n v="4"/>
    <x v="2"/>
    <x v="590"/>
    <x v="2"/>
    <x v="0"/>
  </r>
  <r>
    <n v="613"/>
    <s v="CA-2018-121223"/>
    <x v="108"/>
    <d v="2018-09-13T00:00:00"/>
    <s v="Second Class"/>
    <x v="241"/>
    <x v="241"/>
    <x v="1"/>
    <x v="0"/>
    <s v="Philadelphia"/>
    <x v="9"/>
    <n v="19143"/>
    <x v="3"/>
    <s v="OFF-PA-10001204"/>
    <x v="1"/>
    <x v="10"/>
    <s v="Xerox 1972"/>
    <x v="582"/>
    <n v="2"/>
    <x v="2"/>
    <x v="591"/>
    <x v="3"/>
    <x v="0"/>
  </r>
  <r>
    <n v="614"/>
    <s v="CA-2018-121223"/>
    <x v="108"/>
    <d v="2018-09-13T00:00:00"/>
    <s v="Second Class"/>
    <x v="241"/>
    <x v="241"/>
    <x v="1"/>
    <x v="0"/>
    <s v="Philadelphia"/>
    <x v="9"/>
    <n v="19143"/>
    <x v="3"/>
    <s v="TEC-PH-10004667"/>
    <x v="2"/>
    <x v="7"/>
    <s v="Cisco 8x8 Inc. 6753i IP Business Phone System"/>
    <x v="583"/>
    <n v="9"/>
    <x v="10"/>
    <x v="592"/>
    <x v="3"/>
    <x v="0"/>
  </r>
  <r>
    <n v="615"/>
    <s v="CA-2019-138611"/>
    <x v="237"/>
    <d v="2019-11-17T00:00:00"/>
    <s v="Second Class"/>
    <x v="242"/>
    <x v="242"/>
    <x v="0"/>
    <x v="0"/>
    <s v="Grove City"/>
    <x v="24"/>
    <n v="43123"/>
    <x v="3"/>
    <s v="TEC-PH-10000011"/>
    <x v="2"/>
    <x v="7"/>
    <s v="PureGear Roll-On Screen Protector"/>
    <x v="584"/>
    <n v="10"/>
    <x v="10"/>
    <x v="593"/>
    <x v="3"/>
    <x v="0"/>
  </r>
  <r>
    <n v="616"/>
    <s v="CA-2019-138611"/>
    <x v="237"/>
    <d v="2019-11-17T00:00:00"/>
    <s v="Second Class"/>
    <x v="242"/>
    <x v="242"/>
    <x v="0"/>
    <x v="0"/>
    <s v="Grove City"/>
    <x v="24"/>
    <n v="43123"/>
    <x v="3"/>
    <s v="OFF-BI-10002949"/>
    <x v="1"/>
    <x v="8"/>
    <s v="Prestige Round Ring Binders"/>
    <x v="585"/>
    <n v="2"/>
    <x v="6"/>
    <x v="594"/>
    <x v="3"/>
    <x v="0"/>
  </r>
  <r>
    <n v="617"/>
    <s v="CA-2019-117947"/>
    <x v="238"/>
    <d v="2019-08-23T00:00:00"/>
    <s v="Second Class"/>
    <x v="243"/>
    <x v="243"/>
    <x v="1"/>
    <x v="0"/>
    <s v="New York City"/>
    <x v="15"/>
    <n v="10011"/>
    <x v="3"/>
    <s v="FUR-FU-10003849"/>
    <x v="0"/>
    <x v="5"/>
    <s v="DAX Metal Frame, Desktop, Stepped-Edge"/>
    <x v="586"/>
    <n v="2"/>
    <x v="0"/>
    <x v="595"/>
    <x v="3"/>
    <x v="0"/>
  </r>
  <r>
    <n v="618"/>
    <s v="CA-2019-117947"/>
    <x v="238"/>
    <d v="2019-08-23T00:00:00"/>
    <s v="Second Class"/>
    <x v="243"/>
    <x v="243"/>
    <x v="1"/>
    <x v="0"/>
    <s v="New York City"/>
    <x v="15"/>
    <n v="10011"/>
    <x v="3"/>
    <s v="FUR-FU-10000010"/>
    <x v="0"/>
    <x v="5"/>
    <s v="DAX Value U-Channel Document Frames, Easel Back"/>
    <x v="587"/>
    <n v="2"/>
    <x v="0"/>
    <x v="596"/>
    <x v="3"/>
    <x v="0"/>
  </r>
  <r>
    <n v="619"/>
    <s v="CA-2019-117947"/>
    <x v="238"/>
    <d v="2019-08-23T00:00:00"/>
    <s v="Second Class"/>
    <x v="243"/>
    <x v="243"/>
    <x v="1"/>
    <x v="0"/>
    <s v="New York City"/>
    <x v="15"/>
    <n v="10011"/>
    <x v="3"/>
    <s v="OFF-BI-10002824"/>
    <x v="1"/>
    <x v="8"/>
    <s v="Recycled Easel Ring Binders"/>
    <x v="588"/>
    <n v="9"/>
    <x v="2"/>
    <x v="597"/>
    <x v="3"/>
    <x v="0"/>
  </r>
  <r>
    <n v="620"/>
    <s v="CA-2019-117947"/>
    <x v="238"/>
    <d v="2019-08-23T00:00:00"/>
    <s v="Second Class"/>
    <x v="243"/>
    <x v="243"/>
    <x v="1"/>
    <x v="0"/>
    <s v="New York City"/>
    <x v="15"/>
    <n v="10011"/>
    <x v="3"/>
    <s v="TEC-PH-10002538"/>
    <x v="2"/>
    <x v="7"/>
    <s v="Grandstream GXP1160 VoIP phone"/>
    <x v="589"/>
    <n v="1"/>
    <x v="0"/>
    <x v="598"/>
    <x v="3"/>
    <x v="0"/>
  </r>
  <r>
    <n v="621"/>
    <s v="CA-2019-117947"/>
    <x v="238"/>
    <d v="2019-08-23T00:00:00"/>
    <s v="Second Class"/>
    <x v="243"/>
    <x v="243"/>
    <x v="1"/>
    <x v="0"/>
    <s v="New York City"/>
    <x v="15"/>
    <n v="10011"/>
    <x v="3"/>
    <s v="FUR-FU-10000521"/>
    <x v="0"/>
    <x v="5"/>
    <s v="Seth Thomas 14&quot; Putty-Colored Wall Clock"/>
    <x v="590"/>
    <n v="3"/>
    <x v="0"/>
    <x v="599"/>
    <x v="3"/>
    <x v="0"/>
  </r>
  <r>
    <n v="622"/>
    <s v="US-2016-111171"/>
    <x v="58"/>
    <d v="2016-12-31T00:00:00"/>
    <s v="Standard Class"/>
    <x v="244"/>
    <x v="244"/>
    <x v="0"/>
    <x v="0"/>
    <s v="Chicago"/>
    <x v="10"/>
    <n v="60610"/>
    <x v="2"/>
    <s v="OFF-BI-10002103"/>
    <x v="1"/>
    <x v="8"/>
    <s v="Cardinal Slant-D Ring Binder, Heavy Gauge Vinyl"/>
    <x v="591"/>
    <n v="5"/>
    <x v="3"/>
    <x v="600"/>
    <x v="2"/>
    <x v="0"/>
  </r>
  <r>
    <n v="623"/>
    <s v="CA-2017-138009"/>
    <x v="239"/>
    <d v="2017-12-03T00:00:00"/>
    <s v="Standard Class"/>
    <x v="245"/>
    <x v="245"/>
    <x v="1"/>
    <x v="0"/>
    <s v="Dearborn"/>
    <x v="12"/>
    <n v="48126"/>
    <x v="2"/>
    <s v="FUR-CH-10004853"/>
    <x v="0"/>
    <x v="1"/>
    <s v="Global Manager's Adjustable Task Chair, Storm"/>
    <x v="85"/>
    <n v="2"/>
    <x v="0"/>
    <x v="601"/>
    <x v="2"/>
    <x v="0"/>
  </r>
  <r>
    <n v="624"/>
    <s v="CA-2017-138009"/>
    <x v="239"/>
    <d v="2017-12-03T00:00:00"/>
    <s v="Standard Class"/>
    <x v="245"/>
    <x v="245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x v="9"/>
    <x v="602"/>
    <x v="2"/>
    <x v="0"/>
  </r>
  <r>
    <n v="625"/>
    <s v="CA-2017-138009"/>
    <x v="239"/>
    <d v="2017-12-03T00:00:00"/>
    <s v="Standard Class"/>
    <x v="245"/>
    <x v="245"/>
    <x v="1"/>
    <x v="0"/>
    <s v="Dearborn"/>
    <x v="12"/>
    <n v="48126"/>
    <x v="2"/>
    <s v="OFF-ST-10001272"/>
    <x v="1"/>
    <x v="4"/>
    <s v="Mini 13-1/2 Capacity Data Binder Rack, Pearl"/>
    <x v="593"/>
    <n v="4"/>
    <x v="0"/>
    <x v="603"/>
    <x v="2"/>
    <x v="0"/>
  </r>
  <r>
    <n v="626"/>
    <s v="CA-2017-138009"/>
    <x v="239"/>
    <d v="2017-12-03T00:00:00"/>
    <s v="Standard Class"/>
    <x v="245"/>
    <x v="245"/>
    <x v="1"/>
    <x v="0"/>
    <s v="Dearborn"/>
    <x v="12"/>
    <n v="48126"/>
    <x v="2"/>
    <s v="OFF-AR-10004042"/>
    <x v="1"/>
    <x v="6"/>
    <s v="BOSTON Model 1800 Electric Pencil Sharpeners, Putty/Woodgrain"/>
    <x v="594"/>
    <n v="9"/>
    <x v="0"/>
    <x v="604"/>
    <x v="2"/>
    <x v="0"/>
  </r>
  <r>
    <n v="627"/>
    <s v="CA-2019-163020"/>
    <x v="175"/>
    <d v="2019-09-19T00:00:00"/>
    <s v="Standard Class"/>
    <x v="246"/>
    <x v="246"/>
    <x v="2"/>
    <x v="0"/>
    <s v="New York City"/>
    <x v="15"/>
    <n v="10009"/>
    <x v="3"/>
    <s v="FUR-FU-10000221"/>
    <x v="0"/>
    <x v="5"/>
    <s v="Master Caster Door Stop, Brown"/>
    <x v="595"/>
    <n v="7"/>
    <x v="0"/>
    <x v="605"/>
    <x v="3"/>
    <x v="0"/>
  </r>
  <r>
    <n v="628"/>
    <s v="CA-2019-153787"/>
    <x v="240"/>
    <d v="2019-05-23T00:00:00"/>
    <s v="Standard Class"/>
    <x v="247"/>
    <x v="247"/>
    <x v="0"/>
    <x v="0"/>
    <s v="Seattle"/>
    <x v="4"/>
    <n v="98115"/>
    <x v="1"/>
    <s v="OFF-AP-10001563"/>
    <x v="1"/>
    <x v="9"/>
    <s v="Belkin Premiere Surge Master II 8-outlet surge protector"/>
    <x v="596"/>
    <n v="2"/>
    <x v="0"/>
    <x v="606"/>
    <x v="1"/>
    <x v="0"/>
  </r>
  <r>
    <n v="629"/>
    <s v="CA-2019-133431"/>
    <x v="94"/>
    <d v="2019-12-21T00:00:00"/>
    <s v="Standard Class"/>
    <x v="95"/>
    <x v="95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x v="2"/>
    <x v="607"/>
    <x v="1"/>
    <x v="0"/>
  </r>
  <r>
    <n v="630"/>
    <s v="CA-2019-133431"/>
    <x v="94"/>
    <d v="2019-12-21T00:00:00"/>
    <s v="Standard Class"/>
    <x v="95"/>
    <x v="95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x v="0"/>
    <x v="608"/>
    <x v="1"/>
    <x v="0"/>
  </r>
  <r>
    <n v="631"/>
    <s v="US-2018-135720"/>
    <x v="25"/>
    <d v="2018-12-13T00:00:00"/>
    <s v="Second Class"/>
    <x v="248"/>
    <x v="248"/>
    <x v="0"/>
    <x v="0"/>
    <s v="Aurora"/>
    <x v="22"/>
    <n v="80013"/>
    <x v="1"/>
    <s v="OFF-ST-10001963"/>
    <x v="1"/>
    <x v="4"/>
    <s v="Tennsco Regal Shelving Units"/>
    <x v="599"/>
    <n v="3"/>
    <x v="2"/>
    <x v="609"/>
    <x v="1"/>
    <x v="1"/>
  </r>
  <r>
    <n v="632"/>
    <s v="US-2018-135720"/>
    <x v="25"/>
    <d v="2018-12-13T00:00:00"/>
    <s v="Second Class"/>
    <x v="248"/>
    <x v="248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x v="2"/>
    <x v="610"/>
    <x v="1"/>
    <x v="1"/>
  </r>
  <r>
    <n v="633"/>
    <s v="US-2018-135720"/>
    <x v="25"/>
    <d v="2018-12-13T00:00:00"/>
    <s v="Second Class"/>
    <x v="248"/>
    <x v="248"/>
    <x v="0"/>
    <x v="0"/>
    <s v="Aurora"/>
    <x v="22"/>
    <n v="80013"/>
    <x v="1"/>
    <s v="TEC-PH-10002103"/>
    <x v="2"/>
    <x v="7"/>
    <s v="Jabra SPEAK 410"/>
    <x v="601"/>
    <n v="4"/>
    <x v="2"/>
    <x v="611"/>
    <x v="1"/>
    <x v="1"/>
  </r>
  <r>
    <n v="634"/>
    <s v="CA-2019-144694"/>
    <x v="241"/>
    <d v="2019-09-26T00:00:00"/>
    <s v="Second Class"/>
    <x v="205"/>
    <x v="205"/>
    <x v="0"/>
    <x v="0"/>
    <s v="Miami"/>
    <x v="2"/>
    <n v="33180"/>
    <x v="0"/>
    <s v="TEC-AC-10002857"/>
    <x v="2"/>
    <x v="11"/>
    <s v="Verbatim 25 GB 6x Blu-ray Single Layer Recordable Disc, 1/Pack"/>
    <x v="602"/>
    <n v="3"/>
    <x v="2"/>
    <x v="612"/>
    <x v="0"/>
    <x v="0"/>
  </r>
  <r>
    <n v="635"/>
    <s v="CA-2019-144694"/>
    <x v="241"/>
    <d v="2019-09-26T00:00:00"/>
    <s v="Second Class"/>
    <x v="205"/>
    <x v="205"/>
    <x v="0"/>
    <x v="0"/>
    <s v="Miami"/>
    <x v="2"/>
    <n v="33180"/>
    <x v="0"/>
    <s v="OFF-LA-10003930"/>
    <x v="1"/>
    <x v="2"/>
    <s v="Dot Matrix Printer Tape Reel Labels, White, 5000/Box"/>
    <x v="603"/>
    <n v="3"/>
    <x v="2"/>
    <x v="613"/>
    <x v="0"/>
    <x v="0"/>
  </r>
  <r>
    <n v="636"/>
    <s v="CA-2017-168004"/>
    <x v="242"/>
    <d v="2017-10-09T00:00:00"/>
    <s v="Second Class"/>
    <x v="249"/>
    <x v="249"/>
    <x v="1"/>
    <x v="0"/>
    <s v="Warner Robins"/>
    <x v="32"/>
    <n v="31088"/>
    <x v="0"/>
    <s v="FUR-CH-10001482"/>
    <x v="0"/>
    <x v="1"/>
    <s v="Office Star - Mesh Screen back chair with Vinyl seat"/>
    <x v="604"/>
    <n v="3"/>
    <x v="0"/>
    <x v="614"/>
    <x v="0"/>
    <x v="0"/>
  </r>
  <r>
    <n v="637"/>
    <s v="US-2018-123470"/>
    <x v="243"/>
    <d v="2018-08-21T00:00:00"/>
    <s v="Standard Class"/>
    <x v="250"/>
    <x v="250"/>
    <x v="0"/>
    <x v="0"/>
    <s v="Aurora"/>
    <x v="22"/>
    <n v="80013"/>
    <x v="1"/>
    <s v="OFF-BI-10001989"/>
    <x v="1"/>
    <x v="8"/>
    <s v="Premium Transparent Presentation Covers by GBC"/>
    <x v="605"/>
    <n v="3"/>
    <x v="6"/>
    <x v="615"/>
    <x v="1"/>
    <x v="0"/>
  </r>
  <r>
    <n v="638"/>
    <s v="US-2018-123470"/>
    <x v="243"/>
    <d v="2018-08-21T00:00:00"/>
    <s v="Standard Class"/>
    <x v="250"/>
    <x v="250"/>
    <x v="0"/>
    <x v="0"/>
    <s v="Aurora"/>
    <x v="22"/>
    <n v="80013"/>
    <x v="1"/>
    <s v="OFF-AP-10003287"/>
    <x v="1"/>
    <x v="9"/>
    <s v="Tripp Lite TLP810NET Broadband Surge for Modem/Fax"/>
    <x v="606"/>
    <n v="3"/>
    <x v="2"/>
    <x v="616"/>
    <x v="1"/>
    <x v="0"/>
  </r>
  <r>
    <n v="639"/>
    <s v="CA-2018-115917"/>
    <x v="244"/>
    <d v="2018-05-25T00:00:00"/>
    <s v="Standard Class"/>
    <x v="46"/>
    <x v="46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x v="0"/>
    <x v="617"/>
    <x v="1"/>
    <x v="1"/>
  </r>
  <r>
    <n v="640"/>
    <s v="CA-2018-115917"/>
    <x v="244"/>
    <d v="2018-05-25T00:00:00"/>
    <s v="Standard Class"/>
    <x v="46"/>
    <x v="46"/>
    <x v="2"/>
    <x v="0"/>
    <s v="Vallejo"/>
    <x v="1"/>
    <n v="94591"/>
    <x v="1"/>
    <s v="OFF-BI-10004728"/>
    <x v="1"/>
    <x v="8"/>
    <s v="Wilson Jones Turn Tabs Binder Tool for Ring Binders"/>
    <x v="608"/>
    <n v="4"/>
    <x v="2"/>
    <x v="618"/>
    <x v="1"/>
    <x v="1"/>
  </r>
  <r>
    <n v="641"/>
    <s v="CA-2018-147067"/>
    <x v="122"/>
    <d v="2018-12-22T00:00:00"/>
    <s v="Standard Class"/>
    <x v="251"/>
    <x v="251"/>
    <x v="1"/>
    <x v="0"/>
    <s v="Minneapolis"/>
    <x v="11"/>
    <n v="55407"/>
    <x v="2"/>
    <s v="FUR-FU-10000732"/>
    <x v="0"/>
    <x v="5"/>
    <s v="Eldon 200 Class Desk Accessories"/>
    <x v="609"/>
    <n v="3"/>
    <x v="0"/>
    <x v="619"/>
    <x v="2"/>
    <x v="0"/>
  </r>
  <r>
    <n v="642"/>
    <s v="CA-2019-167913"/>
    <x v="245"/>
    <d v="2019-08-03T00:00:00"/>
    <s v="Second Class"/>
    <x v="252"/>
    <x v="252"/>
    <x v="0"/>
    <x v="0"/>
    <s v="Mission Viejo"/>
    <x v="1"/>
    <n v="92691"/>
    <x v="1"/>
    <s v="OFF-ST-10000585"/>
    <x v="1"/>
    <x v="4"/>
    <s v="Economy Rollaway Files"/>
    <x v="610"/>
    <n v="2"/>
    <x v="0"/>
    <x v="620"/>
    <x v="1"/>
    <x v="0"/>
  </r>
  <r>
    <n v="643"/>
    <s v="CA-2019-167913"/>
    <x v="245"/>
    <d v="2019-08-03T00:00:00"/>
    <s v="Second Class"/>
    <x v="252"/>
    <x v="252"/>
    <x v="0"/>
    <x v="0"/>
    <s v="Mission Viejo"/>
    <x v="1"/>
    <n v="92691"/>
    <x v="1"/>
    <s v="OFF-LA-10002787"/>
    <x v="1"/>
    <x v="2"/>
    <s v="Avery 480"/>
    <x v="611"/>
    <n v="7"/>
    <x v="0"/>
    <x v="621"/>
    <x v="1"/>
    <x v="0"/>
  </r>
  <r>
    <n v="644"/>
    <s v="CA-2019-106103"/>
    <x v="193"/>
    <d v="2019-06-15T00:00:00"/>
    <s v="Standard Class"/>
    <x v="253"/>
    <x v="253"/>
    <x v="0"/>
    <x v="0"/>
    <s v="Rochester Hills"/>
    <x v="12"/>
    <n v="48307"/>
    <x v="2"/>
    <s v="TEC-AC-10003832"/>
    <x v="2"/>
    <x v="11"/>
    <s v="Imation 16GB Mini TravelDrive USB 2.0 Flash Drive"/>
    <x v="612"/>
    <n v="4"/>
    <x v="0"/>
    <x v="622"/>
    <x v="2"/>
    <x v="0"/>
  </r>
  <r>
    <n v="645"/>
    <s v="US-2019-127719"/>
    <x v="246"/>
    <d v="2019-07-25T00:00:00"/>
    <s v="Standard Class"/>
    <x v="69"/>
    <x v="69"/>
    <x v="2"/>
    <x v="0"/>
    <s v="Plainfield"/>
    <x v="30"/>
    <n v="7060"/>
    <x v="3"/>
    <s v="OFF-PA-10001934"/>
    <x v="1"/>
    <x v="10"/>
    <s v="Xerox 1993"/>
    <x v="90"/>
    <n v="1"/>
    <x v="0"/>
    <x v="623"/>
    <x v="3"/>
    <x v="0"/>
  </r>
  <r>
    <n v="646"/>
    <s v="CA-2019-126221"/>
    <x v="247"/>
    <d v="2020-01-05T00:00:00"/>
    <s v="Standard Class"/>
    <x v="254"/>
    <x v="254"/>
    <x v="2"/>
    <x v="0"/>
    <s v="Columbus"/>
    <x v="14"/>
    <n v="47201"/>
    <x v="2"/>
    <s v="OFF-AP-10002457"/>
    <x v="1"/>
    <x v="9"/>
    <s v="Eureka The Boss Plus 12-Amp Hard Box Upright Vacuum, Red"/>
    <x v="613"/>
    <n v="2"/>
    <x v="0"/>
    <x v="624"/>
    <x v="2"/>
    <x v="0"/>
  </r>
  <r>
    <n v="647"/>
    <s v="CA-2018-103947"/>
    <x v="178"/>
    <d v="2018-04-08T00:00:00"/>
    <s v="Standard Class"/>
    <x v="121"/>
    <x v="121"/>
    <x v="1"/>
    <x v="0"/>
    <s v="Sierra Vista"/>
    <x v="16"/>
    <n v="85635"/>
    <x v="1"/>
    <s v="OFF-FA-10003112"/>
    <x v="1"/>
    <x v="13"/>
    <s v="Staples"/>
    <x v="614"/>
    <n v="5"/>
    <x v="2"/>
    <x v="625"/>
    <x v="1"/>
    <x v="0"/>
  </r>
  <r>
    <n v="648"/>
    <s v="CA-2018-103947"/>
    <x v="178"/>
    <d v="2018-04-08T00:00:00"/>
    <s v="Standard Class"/>
    <x v="121"/>
    <x v="121"/>
    <x v="1"/>
    <x v="0"/>
    <s v="Sierra Vista"/>
    <x v="16"/>
    <n v="85635"/>
    <x v="1"/>
    <s v="OFF-AP-10002350"/>
    <x v="1"/>
    <x v="9"/>
    <s v="Belkin F9H710-06 7 Outlet SurgeMaster Surge Protector"/>
    <x v="615"/>
    <n v="2"/>
    <x v="2"/>
    <x v="626"/>
    <x v="1"/>
    <x v="0"/>
  </r>
  <r>
    <n v="649"/>
    <s v="CA-2018-160745"/>
    <x v="25"/>
    <d v="2018-12-16T00:00:00"/>
    <s v="Second Class"/>
    <x v="255"/>
    <x v="255"/>
    <x v="1"/>
    <x v="0"/>
    <s v="Vancouver"/>
    <x v="4"/>
    <n v="98661"/>
    <x v="1"/>
    <s v="FUR-FU-10001935"/>
    <x v="0"/>
    <x v="5"/>
    <s v="3M Hangers With Command Adhesive"/>
    <x v="616"/>
    <n v="4"/>
    <x v="0"/>
    <x v="627"/>
    <x v="1"/>
    <x v="0"/>
  </r>
  <r>
    <n v="650"/>
    <s v="CA-2018-160745"/>
    <x v="25"/>
    <d v="2018-12-16T00:00:00"/>
    <s v="Second Class"/>
    <x v="255"/>
    <x v="255"/>
    <x v="1"/>
    <x v="0"/>
    <s v="Vancouver"/>
    <x v="4"/>
    <n v="98661"/>
    <x v="1"/>
    <s v="TEC-PH-10003273"/>
    <x v="2"/>
    <x v="7"/>
    <s v="AT&amp;T TR1909W"/>
    <x v="214"/>
    <n v="3"/>
    <x v="2"/>
    <x v="216"/>
    <x v="1"/>
    <x v="0"/>
  </r>
  <r>
    <n v="651"/>
    <s v="CA-2018-160745"/>
    <x v="25"/>
    <d v="2018-12-16T00:00:00"/>
    <s v="Second Class"/>
    <x v="255"/>
    <x v="255"/>
    <x v="1"/>
    <x v="0"/>
    <s v="Vancouver"/>
    <x v="4"/>
    <n v="98661"/>
    <x v="1"/>
    <s v="TEC-AC-10001142"/>
    <x v="2"/>
    <x v="11"/>
    <s v="First Data FD10 PIN Pad"/>
    <x v="617"/>
    <n v="4"/>
    <x v="0"/>
    <x v="628"/>
    <x v="1"/>
    <x v="0"/>
  </r>
  <r>
    <n v="652"/>
    <s v="CA-2018-132661"/>
    <x v="248"/>
    <d v="2018-10-29T00:00:00"/>
    <s v="Standard Class"/>
    <x v="256"/>
    <x v="256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x v="0"/>
    <x v="629"/>
    <x v="3"/>
    <x v="0"/>
  </r>
  <r>
    <n v="653"/>
    <s v="CA-2019-140844"/>
    <x v="249"/>
    <d v="2019-06-23T00:00:00"/>
    <s v="Standard Class"/>
    <x v="153"/>
    <x v="153"/>
    <x v="1"/>
    <x v="0"/>
    <s v="New York City"/>
    <x v="15"/>
    <n v="10035"/>
    <x v="3"/>
    <s v="OFF-PA-10003892"/>
    <x v="1"/>
    <x v="10"/>
    <s v="Xerox 1943"/>
    <x v="619"/>
    <n v="2"/>
    <x v="0"/>
    <x v="630"/>
    <x v="3"/>
    <x v="0"/>
  </r>
  <r>
    <n v="654"/>
    <s v="CA-2019-140844"/>
    <x v="249"/>
    <d v="2019-06-23T00:00:00"/>
    <s v="Standard Class"/>
    <x v="153"/>
    <x v="153"/>
    <x v="1"/>
    <x v="0"/>
    <s v="New York City"/>
    <x v="15"/>
    <n v="10035"/>
    <x v="3"/>
    <s v="TEC-AC-10001101"/>
    <x v="2"/>
    <x v="11"/>
    <s v="Sony 16GB Class 10 Micro SDHC R40 Memory Card"/>
    <x v="620"/>
    <n v="8"/>
    <x v="0"/>
    <x v="631"/>
    <x v="3"/>
    <x v="0"/>
  </r>
  <r>
    <n v="655"/>
    <s v="CA-2018-137239"/>
    <x v="250"/>
    <d v="2018-08-28T00:00:00"/>
    <s v="Standard Class"/>
    <x v="257"/>
    <x v="257"/>
    <x v="0"/>
    <x v="0"/>
    <s v="Columbus"/>
    <x v="24"/>
    <n v="43229"/>
    <x v="3"/>
    <s v="OFF-AP-10002439"/>
    <x v="1"/>
    <x v="9"/>
    <s v="Tripp Lite Isotel 8 Ultra 8 Outlet Metal Surge"/>
    <x v="621"/>
    <n v="2"/>
    <x v="2"/>
    <x v="632"/>
    <x v="3"/>
    <x v="0"/>
  </r>
  <r>
    <n v="656"/>
    <s v="CA-2018-137239"/>
    <x v="250"/>
    <d v="2018-08-28T00:00:00"/>
    <s v="Standard Class"/>
    <x v="257"/>
    <x v="257"/>
    <x v="0"/>
    <x v="0"/>
    <s v="Columbus"/>
    <x v="24"/>
    <n v="43229"/>
    <x v="3"/>
    <s v="OFF-BI-10002827"/>
    <x v="1"/>
    <x v="8"/>
    <s v="Avery Durable Poly Binders"/>
    <x v="622"/>
    <n v="2"/>
    <x v="6"/>
    <x v="633"/>
    <x v="3"/>
    <x v="0"/>
  </r>
  <r>
    <n v="657"/>
    <s v="CA-2018-137239"/>
    <x v="250"/>
    <d v="2018-08-28T00:00:00"/>
    <s v="Standard Class"/>
    <x v="257"/>
    <x v="257"/>
    <x v="0"/>
    <x v="0"/>
    <s v="Columbus"/>
    <x v="24"/>
    <n v="43229"/>
    <x v="3"/>
    <s v="OFF-EN-10002230"/>
    <x v="1"/>
    <x v="12"/>
    <s v="Airmail Envelopes"/>
    <x v="623"/>
    <n v="2"/>
    <x v="2"/>
    <x v="634"/>
    <x v="3"/>
    <x v="0"/>
  </r>
  <r>
    <n v="658"/>
    <s v="US-2018-156097"/>
    <x v="251"/>
    <d v="2018-09-19T00:00:00"/>
    <s v="Same Day"/>
    <x v="258"/>
    <x v="258"/>
    <x v="2"/>
    <x v="0"/>
    <s v="Aurora"/>
    <x v="10"/>
    <n v="60505"/>
    <x v="2"/>
    <s v="FUR-CH-10001215"/>
    <x v="0"/>
    <x v="1"/>
    <s v="Global Troy Executive Leather Low-Back Tilter"/>
    <x v="624"/>
    <n v="2"/>
    <x v="4"/>
    <x v="635"/>
    <x v="2"/>
    <x v="0"/>
  </r>
  <r>
    <n v="659"/>
    <s v="US-2018-156097"/>
    <x v="251"/>
    <d v="2018-09-19T00:00:00"/>
    <s v="Same Day"/>
    <x v="258"/>
    <x v="258"/>
    <x v="2"/>
    <x v="0"/>
    <s v="Aurora"/>
    <x v="10"/>
    <n v="60505"/>
    <x v="2"/>
    <s v="OFF-BI-10004654"/>
    <x v="1"/>
    <x v="8"/>
    <s v="Avery Binding System Hidden Tab Executive Style Index Sets"/>
    <x v="625"/>
    <n v="2"/>
    <x v="3"/>
    <x v="636"/>
    <x v="2"/>
    <x v="0"/>
  </r>
  <r>
    <n v="660"/>
    <s v="CA-2017-146563"/>
    <x v="252"/>
    <d v="2017-08-28T00:00:00"/>
    <s v="Standard Class"/>
    <x v="90"/>
    <x v="90"/>
    <x v="0"/>
    <x v="0"/>
    <s v="Arlington"/>
    <x v="5"/>
    <n v="76017"/>
    <x v="2"/>
    <s v="OFF-ST-10001490"/>
    <x v="1"/>
    <x v="4"/>
    <s v="Hot File 7-Pocket, Floor Stand"/>
    <x v="626"/>
    <n v="7"/>
    <x v="2"/>
    <x v="637"/>
    <x v="2"/>
    <x v="0"/>
  </r>
  <r>
    <n v="661"/>
    <s v="CA-2017-146563"/>
    <x v="252"/>
    <d v="2017-08-28T00:00:00"/>
    <s v="Standard Class"/>
    <x v="90"/>
    <x v="90"/>
    <x v="0"/>
    <x v="0"/>
    <s v="Arlington"/>
    <x v="5"/>
    <n v="76017"/>
    <x v="2"/>
    <s v="OFF-ST-10001511"/>
    <x v="1"/>
    <x v="4"/>
    <s v="Space Solutions Commercial Steel Shelving"/>
    <x v="627"/>
    <n v="14"/>
    <x v="2"/>
    <x v="638"/>
    <x v="2"/>
    <x v="0"/>
  </r>
  <r>
    <n v="662"/>
    <s v="CA-2017-146563"/>
    <x v="252"/>
    <d v="2017-08-28T00:00:00"/>
    <s v="Standard Class"/>
    <x v="90"/>
    <x v="90"/>
    <x v="0"/>
    <x v="0"/>
    <s v="Arlington"/>
    <x v="5"/>
    <n v="76017"/>
    <x v="2"/>
    <s v="FUR-TA-10001768"/>
    <x v="0"/>
    <x v="3"/>
    <s v="Hon Racetrack Conference Tables"/>
    <x v="628"/>
    <n v="5"/>
    <x v="4"/>
    <x v="639"/>
    <x v="2"/>
    <x v="0"/>
  </r>
  <r>
    <n v="663"/>
    <s v="CA-2017-146563"/>
    <x v="252"/>
    <d v="2017-08-28T00:00:00"/>
    <s v="Standard Class"/>
    <x v="90"/>
    <x v="90"/>
    <x v="0"/>
    <x v="0"/>
    <s v="Arlington"/>
    <x v="5"/>
    <n v="76017"/>
    <x v="2"/>
    <s v="OFF-BI-10003981"/>
    <x v="1"/>
    <x v="8"/>
    <s v="Avery Durable Plastic 1&quot; Binders"/>
    <x v="629"/>
    <n v="3"/>
    <x v="3"/>
    <x v="640"/>
    <x v="2"/>
    <x v="0"/>
  </r>
  <r>
    <n v="664"/>
    <s v="CA-2018-123666"/>
    <x v="253"/>
    <d v="2018-03-30T00:00:00"/>
    <s v="Standard Class"/>
    <x v="259"/>
    <x v="259"/>
    <x v="1"/>
    <x v="0"/>
    <s v="New York City"/>
    <x v="15"/>
    <n v="10011"/>
    <x v="3"/>
    <s v="OFF-ST-10001522"/>
    <x v="1"/>
    <x v="4"/>
    <s v="Gould Plastics 18-Pocket Panel Bin, 34w x 5-1/4d x 20-1/2h"/>
    <x v="630"/>
    <n v="5"/>
    <x v="0"/>
    <x v="641"/>
    <x v="3"/>
    <x v="0"/>
  </r>
  <r>
    <n v="665"/>
    <s v="CA-2018-143308"/>
    <x v="254"/>
    <d v="2018-11-04T00:00:00"/>
    <s v="Same Day"/>
    <x v="116"/>
    <x v="116"/>
    <x v="0"/>
    <x v="0"/>
    <s v="Louisville"/>
    <x v="0"/>
    <n v="40214"/>
    <x v="0"/>
    <s v="OFF-FA-10000621"/>
    <x v="1"/>
    <x v="13"/>
    <s v="OIC Colored Binder Clips, Assorted Sizes"/>
    <x v="631"/>
    <n v="3"/>
    <x v="0"/>
    <x v="642"/>
    <x v="0"/>
    <x v="0"/>
  </r>
  <r>
    <n v="666"/>
    <s v="CA-2019-132682"/>
    <x v="110"/>
    <d v="2019-06-10T00:00:00"/>
    <s v="Second Class"/>
    <x v="260"/>
    <x v="260"/>
    <x v="1"/>
    <x v="0"/>
    <s v="Dallas"/>
    <x v="5"/>
    <n v="75081"/>
    <x v="2"/>
    <s v="OFF-SU-10004231"/>
    <x v="1"/>
    <x v="14"/>
    <s v="Acme Tagit Stainless Steel Antibacterial Scissors"/>
    <x v="632"/>
    <n v="3"/>
    <x v="2"/>
    <x v="643"/>
    <x v="2"/>
    <x v="0"/>
  </r>
  <r>
    <n v="667"/>
    <s v="CA-2019-132682"/>
    <x v="110"/>
    <d v="2019-06-10T00:00:00"/>
    <s v="Second Class"/>
    <x v="260"/>
    <x v="260"/>
    <x v="1"/>
    <x v="0"/>
    <s v="Dallas"/>
    <x v="5"/>
    <n v="75081"/>
    <x v="2"/>
    <s v="OFF-PA-10000474"/>
    <x v="1"/>
    <x v="10"/>
    <s v="Easy-staple paper"/>
    <x v="633"/>
    <n v="3"/>
    <x v="2"/>
    <x v="644"/>
    <x v="2"/>
    <x v="0"/>
  </r>
  <r>
    <n v="668"/>
    <s v="CA-2019-132682"/>
    <x v="110"/>
    <d v="2019-06-10T00:00:00"/>
    <s v="Second Class"/>
    <x v="260"/>
    <x v="260"/>
    <x v="1"/>
    <x v="0"/>
    <s v="Dallas"/>
    <x v="5"/>
    <n v="75081"/>
    <x v="2"/>
    <s v="TEC-PH-10004042"/>
    <x v="2"/>
    <x v="7"/>
    <s v="ClearOne Communications CHAT 70 OC Speaker Phone"/>
    <x v="634"/>
    <n v="3"/>
    <x v="2"/>
    <x v="645"/>
    <x v="2"/>
    <x v="0"/>
  </r>
  <r>
    <n v="669"/>
    <s v="CA-2016-156314"/>
    <x v="163"/>
    <d v="2016-12-26T00:00:00"/>
    <s v="First Class"/>
    <x v="261"/>
    <x v="261"/>
    <x v="0"/>
    <x v="0"/>
    <s v="Cleveland"/>
    <x v="24"/>
    <n v="44105"/>
    <x v="3"/>
    <s v="FUR-FU-10003096"/>
    <x v="0"/>
    <x v="5"/>
    <s v="Master Giant Foot Doorstop, Safety Yellow"/>
    <x v="635"/>
    <n v="5"/>
    <x v="2"/>
    <x v="646"/>
    <x v="3"/>
    <x v="0"/>
  </r>
  <r>
    <n v="670"/>
    <s v="US-2019-106663"/>
    <x v="255"/>
    <d v="2019-06-13T00:00:00"/>
    <s v="Standard Class"/>
    <x v="246"/>
    <x v="246"/>
    <x v="2"/>
    <x v="0"/>
    <s v="Chicago"/>
    <x v="10"/>
    <n v="60653"/>
    <x v="2"/>
    <s v="FUR-FU-10002759"/>
    <x v="0"/>
    <x v="5"/>
    <s v="12-1/2 Diameter Round Wall Clock"/>
    <x v="112"/>
    <n v="3"/>
    <x v="7"/>
    <x v="647"/>
    <x v="2"/>
    <x v="0"/>
  </r>
  <r>
    <n v="671"/>
    <s v="US-2019-106663"/>
    <x v="255"/>
    <d v="2019-06-13T00:00:00"/>
    <s v="Standard Class"/>
    <x v="246"/>
    <x v="246"/>
    <x v="2"/>
    <x v="0"/>
    <s v="Chicago"/>
    <x v="10"/>
    <n v="60653"/>
    <x v="2"/>
    <s v="FUR-TA-10000688"/>
    <x v="0"/>
    <x v="3"/>
    <s v="Chromcraft Bull-Nose Wood Round Conference Table Top, Wood Base"/>
    <x v="636"/>
    <n v="1"/>
    <x v="5"/>
    <x v="648"/>
    <x v="2"/>
    <x v="0"/>
  </r>
  <r>
    <n v="672"/>
    <s v="US-2019-106663"/>
    <x v="255"/>
    <d v="2019-06-13T00:00:00"/>
    <s v="Standard Class"/>
    <x v="246"/>
    <x v="246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x v="2"/>
    <x v="649"/>
    <x v="2"/>
    <x v="0"/>
  </r>
  <r>
    <n v="673"/>
    <s v="CA-2019-111178"/>
    <x v="140"/>
    <d v="2019-06-22T00:00:00"/>
    <s v="Standard Class"/>
    <x v="143"/>
    <x v="143"/>
    <x v="0"/>
    <x v="0"/>
    <s v="Quincy"/>
    <x v="10"/>
    <n v="62301"/>
    <x v="2"/>
    <s v="OFF-AR-10001954"/>
    <x v="1"/>
    <x v="6"/>
    <s v="Newell 331"/>
    <x v="638"/>
    <n v="5"/>
    <x v="2"/>
    <x v="650"/>
    <x v="2"/>
    <x v="0"/>
  </r>
  <r>
    <n v="674"/>
    <s v="CA-2019-130351"/>
    <x v="256"/>
    <d v="2019-12-08T00:00:00"/>
    <s v="First Class"/>
    <x v="262"/>
    <x v="262"/>
    <x v="0"/>
    <x v="0"/>
    <s v="Columbus"/>
    <x v="14"/>
    <n v="47201"/>
    <x v="2"/>
    <s v="OFF-AP-10004532"/>
    <x v="1"/>
    <x v="9"/>
    <s v="Kensington 6 Outlet Guardian Standard Surge Protector"/>
    <x v="639"/>
    <n v="3"/>
    <x v="0"/>
    <x v="651"/>
    <x v="2"/>
    <x v="0"/>
  </r>
  <r>
    <n v="675"/>
    <s v="CA-2019-130351"/>
    <x v="256"/>
    <d v="2019-12-08T00:00:00"/>
    <s v="First Class"/>
    <x v="262"/>
    <x v="262"/>
    <x v="0"/>
    <x v="0"/>
    <s v="Columbus"/>
    <x v="14"/>
    <n v="47201"/>
    <x v="2"/>
    <s v="OFF-PA-10002137"/>
    <x v="1"/>
    <x v="10"/>
    <s v="Southworth 100% Résumé Paper, 24lb."/>
    <x v="640"/>
    <n v="5"/>
    <x v="0"/>
    <x v="652"/>
    <x v="2"/>
    <x v="0"/>
  </r>
  <r>
    <n v="676"/>
    <s v="CA-2019-130351"/>
    <x v="256"/>
    <d v="2019-12-08T00:00:00"/>
    <s v="First Class"/>
    <x v="262"/>
    <x v="262"/>
    <x v="0"/>
    <x v="0"/>
    <s v="Columbus"/>
    <x v="14"/>
    <n v="47201"/>
    <x v="2"/>
    <s v="TEC-AC-10003832"/>
    <x v="2"/>
    <x v="11"/>
    <s v="Imation 16GB Mini TravelDrive USB 2.0 Flash Drive"/>
    <x v="641"/>
    <n v="3"/>
    <x v="0"/>
    <x v="653"/>
    <x v="2"/>
    <x v="0"/>
  </r>
  <r>
    <n v="677"/>
    <s v="US-2019-119438"/>
    <x v="257"/>
    <d v="2019-03-23T00:00:00"/>
    <s v="Standard Class"/>
    <x v="263"/>
    <x v="263"/>
    <x v="0"/>
    <x v="0"/>
    <s v="Tyler"/>
    <x v="5"/>
    <n v="75701"/>
    <x v="2"/>
    <s v="OFF-AP-10000804"/>
    <x v="1"/>
    <x v="9"/>
    <s v="Hoover Portapower Portable Vacuum"/>
    <x v="642"/>
    <n v="3"/>
    <x v="3"/>
    <x v="654"/>
    <x v="2"/>
    <x v="0"/>
  </r>
  <r>
    <n v="678"/>
    <s v="US-2019-119438"/>
    <x v="257"/>
    <d v="2019-03-23T00:00:00"/>
    <s v="Standard Class"/>
    <x v="263"/>
    <x v="263"/>
    <x v="0"/>
    <x v="0"/>
    <s v="Tyler"/>
    <x v="5"/>
    <n v="75701"/>
    <x v="2"/>
    <s v="TEC-AC-10003614"/>
    <x v="2"/>
    <x v="11"/>
    <s v="Verbatim 25 GB 6x Blu-ray Single Layer Recordable Disc, 10/Pack"/>
    <x v="643"/>
    <n v="3"/>
    <x v="2"/>
    <x v="655"/>
    <x v="2"/>
    <x v="0"/>
  </r>
  <r>
    <n v="679"/>
    <s v="US-2019-119438"/>
    <x v="257"/>
    <d v="2019-03-23T00:00:00"/>
    <s v="Standard Class"/>
    <x v="263"/>
    <x v="263"/>
    <x v="0"/>
    <x v="0"/>
    <s v="Tyler"/>
    <x v="5"/>
    <n v="75701"/>
    <x v="2"/>
    <s v="FUR-FU-10003553"/>
    <x v="0"/>
    <x v="5"/>
    <s v="Howard Miller 13-1/2&quot; Diameter Rosebrook Wall Clock"/>
    <x v="644"/>
    <n v="3"/>
    <x v="7"/>
    <x v="656"/>
    <x v="2"/>
    <x v="0"/>
  </r>
  <r>
    <n v="680"/>
    <s v="US-2019-119438"/>
    <x v="257"/>
    <d v="2019-03-23T00:00:00"/>
    <s v="Standard Class"/>
    <x v="263"/>
    <x v="263"/>
    <x v="0"/>
    <x v="0"/>
    <s v="Tyler"/>
    <x v="5"/>
    <n v="75701"/>
    <x v="2"/>
    <s v="OFF-BI-10004632"/>
    <x v="1"/>
    <x v="8"/>
    <s v="Ibico Hi-Tech Manual Binding System"/>
    <x v="645"/>
    <n v="3"/>
    <x v="3"/>
    <x v="657"/>
    <x v="2"/>
    <x v="0"/>
  </r>
  <r>
    <n v="681"/>
    <s v="CA-2018-164511"/>
    <x v="258"/>
    <d v="2018-11-24T00:00:00"/>
    <s v="Standard Class"/>
    <x v="264"/>
    <x v="264"/>
    <x v="0"/>
    <x v="0"/>
    <s v="New York City"/>
    <x v="15"/>
    <n v="10024"/>
    <x v="3"/>
    <s v="OFF-BI-10003305"/>
    <x v="1"/>
    <x v="8"/>
    <s v="Avery Hanging File Binders"/>
    <x v="646"/>
    <n v="3"/>
    <x v="2"/>
    <x v="658"/>
    <x v="3"/>
    <x v="0"/>
  </r>
  <r>
    <n v="682"/>
    <s v="CA-2018-164511"/>
    <x v="258"/>
    <d v="2018-11-24T00:00:00"/>
    <s v="Standard Class"/>
    <x v="264"/>
    <x v="264"/>
    <x v="0"/>
    <x v="0"/>
    <s v="New York City"/>
    <x v="15"/>
    <n v="10024"/>
    <x v="3"/>
    <s v="OFF-ST-10002583"/>
    <x v="1"/>
    <x v="4"/>
    <s v="Fellowes Neat Ideas Storage Cubes"/>
    <x v="647"/>
    <n v="2"/>
    <x v="0"/>
    <x v="659"/>
    <x v="3"/>
    <x v="0"/>
  </r>
  <r>
    <n v="683"/>
    <s v="CA-2018-164511"/>
    <x v="258"/>
    <d v="2018-11-24T00:00:00"/>
    <s v="Standard Class"/>
    <x v="264"/>
    <x v="264"/>
    <x v="0"/>
    <x v="0"/>
    <s v="New York City"/>
    <x v="15"/>
    <n v="10024"/>
    <x v="3"/>
    <s v="OFF-ST-10004507"/>
    <x v="1"/>
    <x v="4"/>
    <s v="Advantus Rolling Storage Box"/>
    <x v="648"/>
    <n v="4"/>
    <x v="0"/>
    <x v="660"/>
    <x v="3"/>
    <x v="0"/>
  </r>
  <r>
    <n v="684"/>
    <s v="US-2019-168116"/>
    <x v="259"/>
    <d v="2019-11-04T00:00:00"/>
    <s v="Same Day"/>
    <x v="265"/>
    <x v="265"/>
    <x v="1"/>
    <x v="0"/>
    <s v="Burlington"/>
    <x v="3"/>
    <n v="27217"/>
    <x v="0"/>
    <s v="TEC-MA-10004125"/>
    <x v="2"/>
    <x v="15"/>
    <s v="Cubify CubeX 3D Printer Triple Head Print"/>
    <x v="649"/>
    <n v="4"/>
    <x v="5"/>
    <x v="661"/>
    <x v="0"/>
    <x v="0"/>
  </r>
  <r>
    <n v="685"/>
    <s v="US-2019-168116"/>
    <x v="259"/>
    <d v="2019-11-04T00:00:00"/>
    <s v="Same Day"/>
    <x v="265"/>
    <x v="265"/>
    <x v="1"/>
    <x v="0"/>
    <s v="Burlington"/>
    <x v="3"/>
    <n v="27217"/>
    <x v="0"/>
    <s v="OFF-AP-10002457"/>
    <x v="1"/>
    <x v="9"/>
    <s v="Eureka The Boss Plus 12-Amp Hard Box Upright Vacuum, Red"/>
    <x v="650"/>
    <n v="2"/>
    <x v="2"/>
    <x v="662"/>
    <x v="0"/>
    <x v="0"/>
  </r>
  <r>
    <n v="686"/>
    <s v="CA-2016-157784"/>
    <x v="260"/>
    <d v="2016-07-08T00:00:00"/>
    <s v="First Class"/>
    <x v="266"/>
    <x v="266"/>
    <x v="0"/>
    <x v="0"/>
    <s v="Jackson"/>
    <x v="35"/>
    <n v="39212"/>
    <x v="0"/>
    <s v="TEC-AC-10003911"/>
    <x v="2"/>
    <x v="11"/>
    <s v="NETGEAR AC1750 Dual Band Gigabit Smart WiFi Router"/>
    <x v="651"/>
    <n v="3"/>
    <x v="0"/>
    <x v="663"/>
    <x v="0"/>
    <x v="0"/>
  </r>
  <r>
    <n v="687"/>
    <s v="CA-2016-157784"/>
    <x v="260"/>
    <d v="2016-07-08T00:00:00"/>
    <s v="First Class"/>
    <x v="266"/>
    <x v="266"/>
    <x v="0"/>
    <x v="0"/>
    <s v="Jackson"/>
    <x v="35"/>
    <n v="39212"/>
    <x v="0"/>
    <s v="OFF-LA-10001934"/>
    <x v="1"/>
    <x v="2"/>
    <s v="Avery 516"/>
    <x v="2"/>
    <n v="2"/>
    <x v="0"/>
    <x v="2"/>
    <x v="0"/>
    <x v="0"/>
  </r>
  <r>
    <n v="688"/>
    <s v="CA-2016-157784"/>
    <x v="260"/>
    <d v="2016-07-08T00:00:00"/>
    <s v="First Class"/>
    <x v="266"/>
    <x v="266"/>
    <x v="0"/>
    <x v="0"/>
    <s v="Jackson"/>
    <x v="35"/>
    <n v="39212"/>
    <x v="0"/>
    <s v="OFF-PA-10000304"/>
    <x v="1"/>
    <x v="10"/>
    <s v="Xerox 1995"/>
    <x v="541"/>
    <n v="3"/>
    <x v="0"/>
    <x v="551"/>
    <x v="0"/>
    <x v="0"/>
  </r>
  <r>
    <n v="689"/>
    <s v="CA-2019-161480"/>
    <x v="53"/>
    <d v="2019-12-29T00:00:00"/>
    <s v="Standard Class"/>
    <x v="267"/>
    <x v="267"/>
    <x v="0"/>
    <x v="0"/>
    <s v="New York City"/>
    <x v="15"/>
    <n v="10035"/>
    <x v="3"/>
    <s v="FUR-BO-10004015"/>
    <x v="0"/>
    <x v="0"/>
    <s v="Bush Andora Bookcase, Maple/Graphite Gray Finish"/>
    <x v="652"/>
    <n v="2"/>
    <x v="2"/>
    <x v="664"/>
    <x v="3"/>
    <x v="0"/>
  </r>
  <r>
    <n v="690"/>
    <s v="US-2016-117135"/>
    <x v="261"/>
    <d v="2016-06-23T00:00:00"/>
    <s v="Second Class"/>
    <x v="268"/>
    <x v="268"/>
    <x v="0"/>
    <x v="0"/>
    <s v="Waynesboro"/>
    <x v="17"/>
    <n v="22980"/>
    <x v="0"/>
    <s v="FUR-FU-10004071"/>
    <x v="0"/>
    <x v="5"/>
    <s v="Luxo Professional Magnifying Clamp-On Fluorescent Lamps"/>
    <x v="653"/>
    <n v="1"/>
    <x v="0"/>
    <x v="665"/>
    <x v="0"/>
    <x v="0"/>
  </r>
  <r>
    <n v="691"/>
    <s v="US-2016-117135"/>
    <x v="261"/>
    <d v="2016-06-23T00:00:00"/>
    <s v="Second Class"/>
    <x v="268"/>
    <x v="268"/>
    <x v="0"/>
    <x v="0"/>
    <s v="Waynesboro"/>
    <x v="17"/>
    <n v="22980"/>
    <x v="0"/>
    <s v="TEC-PH-10002033"/>
    <x v="2"/>
    <x v="7"/>
    <s v="Konftel 250 Conference phone - Charcoal black"/>
    <x v="654"/>
    <n v="1"/>
    <x v="0"/>
    <x v="666"/>
    <x v="0"/>
    <x v="0"/>
  </r>
  <r>
    <n v="692"/>
    <s v="US-2016-117135"/>
    <x v="261"/>
    <d v="2016-06-23T00:00:00"/>
    <s v="Second Class"/>
    <x v="268"/>
    <x v="268"/>
    <x v="0"/>
    <x v="0"/>
    <s v="Waynesboro"/>
    <x v="17"/>
    <n v="22980"/>
    <x v="0"/>
    <s v="OFF-ST-10002444"/>
    <x v="1"/>
    <x v="4"/>
    <s v="Recycled Eldon Regeneration Jumbo File"/>
    <x v="655"/>
    <n v="3"/>
    <x v="0"/>
    <x v="667"/>
    <x v="0"/>
    <x v="0"/>
  </r>
  <r>
    <n v="693"/>
    <s v="CA-2017-131534"/>
    <x v="262"/>
    <d v="2017-04-02T00:00:00"/>
    <s v="Standard Class"/>
    <x v="269"/>
    <x v="269"/>
    <x v="0"/>
    <x v="0"/>
    <s v="Los Angeles"/>
    <x v="1"/>
    <n v="90036"/>
    <x v="1"/>
    <s v="TEC-AC-10002253"/>
    <x v="2"/>
    <x v="11"/>
    <s v="Imation Bio 8GB USB Flash Drive Imation Corp"/>
    <x v="656"/>
    <n v="1"/>
    <x v="0"/>
    <x v="668"/>
    <x v="1"/>
    <x v="0"/>
  </r>
  <r>
    <n v="694"/>
    <s v="CA-2017-131534"/>
    <x v="262"/>
    <d v="2017-04-02T00:00:00"/>
    <s v="Standard Class"/>
    <x v="269"/>
    <x v="269"/>
    <x v="0"/>
    <x v="0"/>
    <s v="Los Angeles"/>
    <x v="1"/>
    <n v="90036"/>
    <x v="1"/>
    <s v="OFF-PA-10000743"/>
    <x v="1"/>
    <x v="10"/>
    <s v="Xerox 1977"/>
    <x v="657"/>
    <n v="5"/>
    <x v="0"/>
    <x v="669"/>
    <x v="1"/>
    <x v="0"/>
  </r>
  <r>
    <n v="695"/>
    <s v="CA-2017-119291"/>
    <x v="263"/>
    <d v="2017-05-17T00:00:00"/>
    <s v="First Class"/>
    <x v="270"/>
    <x v="270"/>
    <x v="2"/>
    <x v="0"/>
    <s v="Chester"/>
    <x v="9"/>
    <n v="19013"/>
    <x v="3"/>
    <s v="OFF-AR-10003373"/>
    <x v="1"/>
    <x v="6"/>
    <s v="Boston School Pro Electric Pencil Sharpener, 1670"/>
    <x v="658"/>
    <n v="8"/>
    <x v="2"/>
    <x v="670"/>
    <x v="3"/>
    <x v="0"/>
  </r>
  <r>
    <n v="696"/>
    <s v="CA-2017-119291"/>
    <x v="263"/>
    <d v="2017-05-17T00:00:00"/>
    <s v="First Class"/>
    <x v="270"/>
    <x v="270"/>
    <x v="2"/>
    <x v="0"/>
    <s v="Chester"/>
    <x v="9"/>
    <n v="19013"/>
    <x v="3"/>
    <s v="OFF-LA-10002312"/>
    <x v="1"/>
    <x v="2"/>
    <s v="Avery 490"/>
    <x v="659"/>
    <n v="4"/>
    <x v="2"/>
    <x v="671"/>
    <x v="3"/>
    <x v="0"/>
  </r>
  <r>
    <n v="697"/>
    <s v="CA-2017-119291"/>
    <x v="263"/>
    <d v="2017-05-17T00:00:00"/>
    <s v="First Class"/>
    <x v="270"/>
    <x v="270"/>
    <x v="2"/>
    <x v="0"/>
    <s v="Chester"/>
    <x v="9"/>
    <n v="19013"/>
    <x v="3"/>
    <s v="OFF-EN-10000927"/>
    <x v="1"/>
    <x v="12"/>
    <s v="Jet-Pak Recycled Peel 'N' Seal Padded Mailers"/>
    <x v="83"/>
    <n v="7"/>
    <x v="2"/>
    <x v="83"/>
    <x v="3"/>
    <x v="0"/>
  </r>
  <r>
    <n v="698"/>
    <s v="CA-2017-119291"/>
    <x v="263"/>
    <d v="2017-05-17T00:00:00"/>
    <s v="First Class"/>
    <x v="270"/>
    <x v="270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x v="2"/>
    <x v="672"/>
    <x v="3"/>
    <x v="0"/>
  </r>
  <r>
    <n v="699"/>
    <s v="CA-2017-119291"/>
    <x v="263"/>
    <d v="2017-05-17T00:00:00"/>
    <s v="First Class"/>
    <x v="270"/>
    <x v="270"/>
    <x v="2"/>
    <x v="0"/>
    <s v="Chester"/>
    <x v="9"/>
    <n v="19013"/>
    <x v="3"/>
    <s v="OFF-AR-10001118"/>
    <x v="1"/>
    <x v="6"/>
    <s v="Binney &amp; Smith Crayola Metallic Crayons, 16-Color Pack"/>
    <x v="661"/>
    <n v="1"/>
    <x v="2"/>
    <x v="673"/>
    <x v="3"/>
    <x v="0"/>
  </r>
  <r>
    <n v="700"/>
    <s v="CA-2017-119291"/>
    <x v="263"/>
    <d v="2017-05-17T00:00:00"/>
    <s v="First Class"/>
    <x v="270"/>
    <x v="270"/>
    <x v="2"/>
    <x v="0"/>
    <s v="Chester"/>
    <x v="9"/>
    <n v="19013"/>
    <x v="3"/>
    <s v="OFF-BI-10001575"/>
    <x v="1"/>
    <x v="8"/>
    <s v="GBC Linen Binding Covers"/>
    <x v="662"/>
    <n v="2"/>
    <x v="6"/>
    <x v="674"/>
    <x v="3"/>
    <x v="0"/>
  </r>
  <r>
    <n v="701"/>
    <s v="CA-2017-119291"/>
    <x v="263"/>
    <d v="2017-05-17T00:00:00"/>
    <s v="First Class"/>
    <x v="270"/>
    <x v="270"/>
    <x v="2"/>
    <x v="0"/>
    <s v="Chester"/>
    <x v="9"/>
    <n v="19013"/>
    <x v="3"/>
    <s v="OFF-BI-10001982"/>
    <x v="1"/>
    <x v="8"/>
    <s v="Wilson Jones Custom Binder Spines &amp; Labels"/>
    <x v="322"/>
    <n v="3"/>
    <x v="6"/>
    <x v="328"/>
    <x v="3"/>
    <x v="0"/>
  </r>
  <r>
    <n v="702"/>
    <s v="CA-2019-114552"/>
    <x v="264"/>
    <d v="2019-09-08T00:00:00"/>
    <s v="Standard Class"/>
    <x v="114"/>
    <x v="114"/>
    <x v="1"/>
    <x v="0"/>
    <s v="Cleveland"/>
    <x v="24"/>
    <n v="44105"/>
    <x v="3"/>
    <s v="FUR-FU-10002960"/>
    <x v="0"/>
    <x v="5"/>
    <s v="Eldon 200 Class Desk Accessories, Burgundy"/>
    <x v="663"/>
    <n v="3"/>
    <x v="2"/>
    <x v="675"/>
    <x v="3"/>
    <x v="0"/>
  </r>
  <r>
    <n v="703"/>
    <s v="CA-2018-163755"/>
    <x v="254"/>
    <d v="2018-11-08T00:00:00"/>
    <s v="Second Class"/>
    <x v="155"/>
    <x v="155"/>
    <x v="1"/>
    <x v="0"/>
    <s v="Seattle"/>
    <x v="4"/>
    <n v="98103"/>
    <x v="1"/>
    <s v="FUR-FU-10003394"/>
    <x v="0"/>
    <x v="5"/>
    <s v="Tenex &quot;The Solids&quot; Textured Chair Mats"/>
    <x v="664"/>
    <n v="3"/>
    <x v="0"/>
    <x v="676"/>
    <x v="1"/>
    <x v="0"/>
  </r>
  <r>
    <n v="704"/>
    <s v="CA-2017-142027"/>
    <x v="265"/>
    <d v="2017-04-14T00:00:00"/>
    <s v="Standard Class"/>
    <x v="271"/>
    <x v="271"/>
    <x v="0"/>
    <x v="0"/>
    <s v="Long Beach"/>
    <x v="1"/>
    <n v="90805"/>
    <x v="1"/>
    <s v="FUR-TA-10002774"/>
    <x v="0"/>
    <x v="3"/>
    <s v="Laminate Occasional Tables"/>
    <x v="665"/>
    <n v="3"/>
    <x v="2"/>
    <x v="677"/>
    <x v="1"/>
    <x v="0"/>
  </r>
  <r>
    <n v="705"/>
    <s v="CA-2016-138527"/>
    <x v="171"/>
    <d v="2016-09-17T00:00:00"/>
    <s v="Standard Class"/>
    <x v="272"/>
    <x v="272"/>
    <x v="1"/>
    <x v="0"/>
    <s v="Cary"/>
    <x v="3"/>
    <n v="27511"/>
    <x v="0"/>
    <s v="OFF-PA-10001800"/>
    <x v="1"/>
    <x v="10"/>
    <s v="Xerox 220"/>
    <x v="563"/>
    <n v="2"/>
    <x v="2"/>
    <x v="572"/>
    <x v="0"/>
    <x v="0"/>
  </r>
  <r>
    <n v="706"/>
    <s v="CA-2016-138527"/>
    <x v="171"/>
    <d v="2016-09-17T00:00:00"/>
    <s v="Standard Class"/>
    <x v="272"/>
    <x v="272"/>
    <x v="1"/>
    <x v="0"/>
    <s v="Cary"/>
    <x v="3"/>
    <n v="27511"/>
    <x v="0"/>
    <s v="OFF-AP-10001469"/>
    <x v="1"/>
    <x v="9"/>
    <s v="Fellowes 8 Outlet Superior Workstation Surge Protector"/>
    <x v="666"/>
    <n v="5"/>
    <x v="2"/>
    <x v="678"/>
    <x v="0"/>
    <x v="0"/>
  </r>
  <r>
    <n v="707"/>
    <s v="CA-2016-138527"/>
    <x v="171"/>
    <d v="2016-09-17T00:00:00"/>
    <s v="Standard Class"/>
    <x v="272"/>
    <x v="272"/>
    <x v="1"/>
    <x v="0"/>
    <s v="Cary"/>
    <x v="3"/>
    <n v="27511"/>
    <x v="0"/>
    <s v="TEC-AC-10002399"/>
    <x v="2"/>
    <x v="11"/>
    <s v="SanDisk Cruzer 32 GB USB Flash Drive"/>
    <x v="667"/>
    <n v="1"/>
    <x v="2"/>
    <x v="679"/>
    <x v="0"/>
    <x v="0"/>
  </r>
  <r>
    <n v="708"/>
    <s v="CA-2016-112158"/>
    <x v="266"/>
    <d v="2016-12-04T00:00:00"/>
    <s v="First Class"/>
    <x v="273"/>
    <x v="273"/>
    <x v="0"/>
    <x v="0"/>
    <s v="New York City"/>
    <x v="15"/>
    <n v="10035"/>
    <x v="3"/>
    <s v="TEC-AC-10003628"/>
    <x v="2"/>
    <x v="11"/>
    <s v="Logitech 910-002974 M325 Wireless Mouse for Web Scrolling"/>
    <x v="668"/>
    <n v="4"/>
    <x v="0"/>
    <x v="680"/>
    <x v="3"/>
    <x v="0"/>
  </r>
  <r>
    <n v="709"/>
    <s v="CA-2016-112158"/>
    <x v="266"/>
    <d v="2016-12-04T00:00:00"/>
    <s v="First Class"/>
    <x v="273"/>
    <x v="273"/>
    <x v="0"/>
    <x v="0"/>
    <s v="New York City"/>
    <x v="15"/>
    <n v="10035"/>
    <x v="3"/>
    <s v="FUR-BO-10003272"/>
    <x v="0"/>
    <x v="0"/>
    <s v="O'Sullivan Living Dimensions 5-Shelf Bookcases"/>
    <x v="669"/>
    <n v="5"/>
    <x v="2"/>
    <x v="681"/>
    <x v="3"/>
    <x v="0"/>
  </r>
  <r>
    <n v="710"/>
    <s v="CA-2016-112158"/>
    <x v="266"/>
    <d v="2016-12-04T00:00:00"/>
    <s v="First Class"/>
    <x v="273"/>
    <x v="273"/>
    <x v="0"/>
    <x v="0"/>
    <s v="New York City"/>
    <x v="15"/>
    <n v="10035"/>
    <x v="3"/>
    <s v="OFF-BI-10000050"/>
    <x v="1"/>
    <x v="8"/>
    <s v="Angle-D Binders with Locking Rings, Label Holders"/>
    <x v="670"/>
    <n v="8"/>
    <x v="2"/>
    <x v="682"/>
    <x v="3"/>
    <x v="0"/>
  </r>
  <r>
    <n v="711"/>
    <s v="CA-2016-113887"/>
    <x v="267"/>
    <d v="2016-04-07T00:00:00"/>
    <s v="First Class"/>
    <x v="274"/>
    <x v="274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712"/>
    <s v="CA-2019-146136"/>
    <x v="213"/>
    <d v="2019-09-07T00:00:00"/>
    <s v="Standard Class"/>
    <x v="275"/>
    <x v="275"/>
    <x v="0"/>
    <x v="0"/>
    <s v="Palm Coast"/>
    <x v="2"/>
    <n v="32137"/>
    <x v="0"/>
    <s v="OFF-EN-10001219"/>
    <x v="1"/>
    <x v="12"/>
    <s v="#10- 4 1/8&quot; x 9 1/2&quot; Security-Tint Envelopes"/>
    <x v="671"/>
    <n v="4"/>
    <x v="2"/>
    <x v="683"/>
    <x v="0"/>
    <x v="0"/>
  </r>
  <r>
    <n v="713"/>
    <s v="US-2019-100048"/>
    <x v="240"/>
    <d v="2019-05-24T00:00:00"/>
    <s v="Standard Class"/>
    <x v="276"/>
    <x v="276"/>
    <x v="1"/>
    <x v="0"/>
    <s v="Mount Vernon"/>
    <x v="15"/>
    <n v="10550"/>
    <x v="3"/>
    <s v="OFF-AP-10001154"/>
    <x v="1"/>
    <x v="9"/>
    <s v="Bionaire Personal Warm Mist Humidifier/Vaporizer"/>
    <x v="672"/>
    <n v="6"/>
    <x v="0"/>
    <x v="684"/>
    <x v="3"/>
    <x v="0"/>
  </r>
  <r>
    <n v="714"/>
    <s v="US-2019-100048"/>
    <x v="240"/>
    <d v="2019-05-24T00:00:00"/>
    <s v="Standard Class"/>
    <x v="276"/>
    <x v="276"/>
    <x v="1"/>
    <x v="0"/>
    <s v="Mount Vernon"/>
    <x v="15"/>
    <n v="10550"/>
    <x v="3"/>
    <s v="TEC-PH-10003012"/>
    <x v="2"/>
    <x v="7"/>
    <s v="Nortel Meridian M3904 Professional Digital phone"/>
    <x v="673"/>
    <n v="2"/>
    <x v="0"/>
    <x v="685"/>
    <x v="3"/>
    <x v="0"/>
  </r>
  <r>
    <n v="715"/>
    <s v="US-2019-100048"/>
    <x v="240"/>
    <d v="2019-05-24T00:00:00"/>
    <s v="Standard Class"/>
    <x v="276"/>
    <x v="276"/>
    <x v="1"/>
    <x v="0"/>
    <s v="Mount Vernon"/>
    <x v="15"/>
    <n v="10550"/>
    <x v="3"/>
    <s v="TEC-AC-10001606"/>
    <x v="2"/>
    <x v="11"/>
    <s v="Logitech Wireless Performance Mouse MX for PC and Mac"/>
    <x v="674"/>
    <n v="3"/>
    <x v="0"/>
    <x v="686"/>
    <x v="3"/>
    <x v="0"/>
  </r>
  <r>
    <n v="716"/>
    <s v="CA-2016-153150"/>
    <x v="268"/>
    <d v="2016-07-06T00:00:00"/>
    <s v="Second Class"/>
    <x v="114"/>
    <x v="114"/>
    <x v="1"/>
    <x v="0"/>
    <s v="Seattle"/>
    <x v="4"/>
    <n v="98105"/>
    <x v="1"/>
    <s v="OFF-BI-10003355"/>
    <x v="1"/>
    <x v="8"/>
    <s v="Cardinal Holdit Business Card Pockets"/>
    <x v="548"/>
    <n v="5"/>
    <x v="2"/>
    <x v="687"/>
    <x v="1"/>
    <x v="1"/>
  </r>
  <r>
    <n v="717"/>
    <s v="CA-2016-130092"/>
    <x v="269"/>
    <d v="2016-01-14T00:00:00"/>
    <s v="First Class"/>
    <x v="277"/>
    <x v="277"/>
    <x v="0"/>
    <x v="0"/>
    <s v="Dover"/>
    <x v="13"/>
    <n v="19901"/>
    <x v="3"/>
    <s v="FUR-FU-10000010"/>
    <x v="0"/>
    <x v="5"/>
    <s v="DAX Value U-Channel Document Frames, Easel Back"/>
    <x v="587"/>
    <n v="2"/>
    <x v="0"/>
    <x v="596"/>
    <x v="3"/>
    <x v="0"/>
  </r>
  <r>
    <n v="718"/>
    <s v="CA-2019-108910"/>
    <x v="241"/>
    <d v="2019-09-29T00:00:00"/>
    <s v="Standard Class"/>
    <x v="110"/>
    <x v="110"/>
    <x v="0"/>
    <x v="0"/>
    <s v="Newark"/>
    <x v="24"/>
    <n v="43055"/>
    <x v="3"/>
    <s v="FUR-FU-10002253"/>
    <x v="0"/>
    <x v="5"/>
    <s v="Howard Miller 13&quot; Diameter Pewter Finish Round Wall Clock"/>
    <x v="675"/>
    <n v="3"/>
    <x v="2"/>
    <x v="688"/>
    <x v="3"/>
    <x v="0"/>
  </r>
  <r>
    <n v="719"/>
    <s v="CA-2016-104472"/>
    <x v="270"/>
    <d v="2016-06-07T00:00:00"/>
    <s v="Standard Class"/>
    <x v="278"/>
    <x v="278"/>
    <x v="2"/>
    <x v="0"/>
    <s v="Orem"/>
    <x v="7"/>
    <n v="84057"/>
    <x v="1"/>
    <s v="OFF-BI-10001658"/>
    <x v="1"/>
    <x v="8"/>
    <s v="GBC Standard Therm-A-Bind Covers"/>
    <x v="676"/>
    <n v="3"/>
    <x v="2"/>
    <x v="689"/>
    <x v="1"/>
    <x v="0"/>
  </r>
  <r>
    <n v="720"/>
    <s v="CA-2016-104472"/>
    <x v="270"/>
    <d v="2016-06-07T00:00:00"/>
    <s v="Standard Class"/>
    <x v="278"/>
    <x v="278"/>
    <x v="2"/>
    <x v="0"/>
    <s v="Orem"/>
    <x v="7"/>
    <n v="84057"/>
    <x v="1"/>
    <s v="FUR-FU-10000246"/>
    <x v="0"/>
    <x v="5"/>
    <s v="Aluminum Document Frame"/>
    <x v="677"/>
    <n v="6"/>
    <x v="0"/>
    <x v="690"/>
    <x v="1"/>
    <x v="0"/>
  </r>
  <r>
    <n v="721"/>
    <s v="CA-2018-112942"/>
    <x v="271"/>
    <d v="2018-02-18T00:00:00"/>
    <s v="Standard Class"/>
    <x v="279"/>
    <x v="279"/>
    <x v="2"/>
    <x v="0"/>
    <s v="Los Angeles"/>
    <x v="1"/>
    <n v="90045"/>
    <x v="1"/>
    <s v="OFF-PA-10004092"/>
    <x v="1"/>
    <x v="10"/>
    <s v="Tops Green Bar Computer Printout Paper"/>
    <x v="678"/>
    <n v="3"/>
    <x v="0"/>
    <x v="691"/>
    <x v="1"/>
    <x v="0"/>
  </r>
  <r>
    <n v="722"/>
    <s v="CA-2018-142335"/>
    <x v="272"/>
    <d v="2018-12-19T00:00:00"/>
    <s v="Standard Class"/>
    <x v="172"/>
    <x v="172"/>
    <x v="1"/>
    <x v="0"/>
    <s v="Detroit"/>
    <x v="12"/>
    <n v="48205"/>
    <x v="2"/>
    <s v="FUR-TA-10000198"/>
    <x v="0"/>
    <x v="3"/>
    <s v="Chromcraft Bull-Nose Wood Oval Conference Tables &amp; Bases"/>
    <x v="679"/>
    <n v="3"/>
    <x v="0"/>
    <x v="692"/>
    <x v="2"/>
    <x v="0"/>
  </r>
  <r>
    <n v="723"/>
    <s v="CA-2018-142335"/>
    <x v="272"/>
    <d v="2018-12-19T00:00:00"/>
    <s v="Standard Class"/>
    <x v="172"/>
    <x v="172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x v="0"/>
    <x v="693"/>
    <x v="2"/>
    <x v="0"/>
  </r>
  <r>
    <n v="724"/>
    <s v="CA-2016-117429"/>
    <x v="273"/>
    <d v="2016-10-13T00:00:00"/>
    <s v="Standard Class"/>
    <x v="280"/>
    <x v="280"/>
    <x v="2"/>
    <x v="0"/>
    <s v="Philadelphia"/>
    <x v="9"/>
    <n v="19140"/>
    <x v="3"/>
    <s v="FUR-FU-10000222"/>
    <x v="0"/>
    <x v="5"/>
    <s v="Seth Thomas 16&quot; Steel Case Clock"/>
    <x v="681"/>
    <n v="5"/>
    <x v="2"/>
    <x v="694"/>
    <x v="3"/>
    <x v="0"/>
  </r>
  <r>
    <n v="725"/>
    <s v="CA-2018-114713"/>
    <x v="274"/>
    <d v="2018-07-12T00:00:00"/>
    <s v="Standard Class"/>
    <x v="281"/>
    <x v="281"/>
    <x v="1"/>
    <x v="0"/>
    <s v="Hialeah"/>
    <x v="2"/>
    <n v="33012"/>
    <x v="0"/>
    <s v="OFF-SU-10004664"/>
    <x v="1"/>
    <x v="14"/>
    <s v="Acme Softgrip Scissors"/>
    <x v="682"/>
    <n v="7"/>
    <x v="2"/>
    <x v="695"/>
    <x v="0"/>
    <x v="0"/>
  </r>
  <r>
    <n v="726"/>
    <s v="CA-2019-144113"/>
    <x v="118"/>
    <d v="2019-09-20T00:00:00"/>
    <s v="Standard Class"/>
    <x v="282"/>
    <x v="282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x v="2"/>
    <x v="696"/>
    <x v="2"/>
    <x v="0"/>
  </r>
  <r>
    <n v="727"/>
    <s v="CA-2019-144113"/>
    <x v="118"/>
    <d v="2019-09-20T00:00:00"/>
    <s v="Standard Class"/>
    <x v="282"/>
    <x v="282"/>
    <x v="0"/>
    <x v="0"/>
    <s v="Austin"/>
    <x v="5"/>
    <n v="78745"/>
    <x v="2"/>
    <s v="TEC-PH-10002170"/>
    <x v="2"/>
    <x v="7"/>
    <s v="ClearSounds CSC500 Amplified Spirit Phone Corded phone"/>
    <x v="684"/>
    <n v="1"/>
    <x v="2"/>
    <x v="697"/>
    <x v="2"/>
    <x v="0"/>
  </r>
  <r>
    <n v="728"/>
    <s v="US-2018-150861"/>
    <x v="275"/>
    <d v="2018-12-06T00:00:00"/>
    <s v="First Class"/>
    <x v="283"/>
    <x v="283"/>
    <x v="0"/>
    <x v="0"/>
    <s v="Oceanside"/>
    <x v="15"/>
    <n v="11572"/>
    <x v="3"/>
    <s v="OFF-PA-10001954"/>
    <x v="1"/>
    <x v="10"/>
    <s v="Xerox 1964"/>
    <x v="685"/>
    <n v="8"/>
    <x v="0"/>
    <x v="698"/>
    <x v="3"/>
    <x v="0"/>
  </r>
  <r>
    <n v="729"/>
    <s v="US-2018-150861"/>
    <x v="275"/>
    <d v="2018-12-06T00:00:00"/>
    <s v="First Class"/>
    <x v="283"/>
    <x v="283"/>
    <x v="0"/>
    <x v="0"/>
    <s v="Oceanside"/>
    <x v="15"/>
    <n v="11572"/>
    <x v="3"/>
    <s v="FUR-TA-10002228"/>
    <x v="0"/>
    <x v="3"/>
    <s v="Bevis Traditional Conference Table Top, Plinth Base"/>
    <x v="686"/>
    <n v="2"/>
    <x v="10"/>
    <x v="699"/>
    <x v="3"/>
    <x v="0"/>
  </r>
  <r>
    <n v="730"/>
    <s v="US-2018-150861"/>
    <x v="275"/>
    <d v="2018-12-06T00:00:00"/>
    <s v="First Class"/>
    <x v="283"/>
    <x v="283"/>
    <x v="0"/>
    <x v="0"/>
    <s v="Oceanside"/>
    <x v="15"/>
    <n v="11572"/>
    <x v="3"/>
    <s v="OFF-ST-10004634"/>
    <x v="1"/>
    <x v="4"/>
    <s v="Personal Folder Holder, Ebony"/>
    <x v="687"/>
    <n v="3"/>
    <x v="0"/>
    <x v="700"/>
    <x v="3"/>
    <x v="0"/>
  </r>
  <r>
    <n v="731"/>
    <s v="US-2018-150861"/>
    <x v="275"/>
    <d v="2018-12-06T00:00:00"/>
    <s v="First Class"/>
    <x v="283"/>
    <x v="283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x v="9"/>
    <x v="701"/>
    <x v="3"/>
    <x v="0"/>
  </r>
  <r>
    <n v="732"/>
    <s v="US-2018-150861"/>
    <x v="275"/>
    <d v="2018-12-06T00:00:00"/>
    <s v="First Class"/>
    <x v="283"/>
    <x v="283"/>
    <x v="0"/>
    <x v="0"/>
    <s v="Oceanside"/>
    <x v="15"/>
    <n v="11572"/>
    <x v="3"/>
    <s v="OFF-LA-10001317"/>
    <x v="1"/>
    <x v="2"/>
    <s v="Avery 520"/>
    <x v="689"/>
    <n v="2"/>
    <x v="0"/>
    <x v="702"/>
    <x v="3"/>
    <x v="0"/>
  </r>
  <r>
    <n v="733"/>
    <s v="CA-2019-131954"/>
    <x v="276"/>
    <d v="2019-01-25T00:00:00"/>
    <s v="Standard Class"/>
    <x v="284"/>
    <x v="284"/>
    <x v="2"/>
    <x v="0"/>
    <s v="Seattle"/>
    <x v="4"/>
    <n v="98115"/>
    <x v="1"/>
    <s v="OFF-ST-10000736"/>
    <x v="1"/>
    <x v="4"/>
    <s v="Carina Double Wide Media Storage Towers in Natural &amp; Black"/>
    <x v="423"/>
    <n v="3"/>
    <x v="0"/>
    <x v="703"/>
    <x v="1"/>
    <x v="0"/>
  </r>
  <r>
    <n v="734"/>
    <s v="CA-2019-131954"/>
    <x v="276"/>
    <d v="2019-01-25T00:00:00"/>
    <s v="Standard Class"/>
    <x v="284"/>
    <x v="284"/>
    <x v="2"/>
    <x v="0"/>
    <s v="Seattle"/>
    <x v="4"/>
    <n v="98115"/>
    <x v="1"/>
    <s v="TEC-AC-10003610"/>
    <x v="2"/>
    <x v="11"/>
    <s v="Logitech Illuminated - Keyboard"/>
    <x v="690"/>
    <n v="3"/>
    <x v="0"/>
    <x v="704"/>
    <x v="1"/>
    <x v="0"/>
  </r>
  <r>
    <n v="735"/>
    <s v="CA-2019-131954"/>
    <x v="276"/>
    <d v="2019-01-25T00:00:00"/>
    <s v="Standard Class"/>
    <x v="284"/>
    <x v="284"/>
    <x v="2"/>
    <x v="0"/>
    <s v="Seattle"/>
    <x v="4"/>
    <n v="98115"/>
    <x v="1"/>
    <s v="OFF-BI-10003982"/>
    <x v="1"/>
    <x v="8"/>
    <s v="Wilson Jones Century Plastic Molded Ring Binders"/>
    <x v="691"/>
    <n v="6"/>
    <x v="2"/>
    <x v="705"/>
    <x v="1"/>
    <x v="0"/>
  </r>
  <r>
    <n v="736"/>
    <s v="CA-2019-131954"/>
    <x v="276"/>
    <d v="2019-01-25T00:00:00"/>
    <s v="Standard Class"/>
    <x v="284"/>
    <x v="284"/>
    <x v="2"/>
    <x v="0"/>
    <s v="Seattle"/>
    <x v="4"/>
    <n v="98115"/>
    <x v="1"/>
    <s v="OFF-BI-10003291"/>
    <x v="1"/>
    <x v="8"/>
    <s v="Wilson Jones Leather-Like Binders with DublLock Round Rings"/>
    <x v="692"/>
    <n v="4"/>
    <x v="2"/>
    <x v="706"/>
    <x v="1"/>
    <x v="0"/>
  </r>
  <r>
    <n v="737"/>
    <s v="CA-2019-131954"/>
    <x v="276"/>
    <d v="2019-01-25T00:00:00"/>
    <s v="Standard Class"/>
    <x v="284"/>
    <x v="284"/>
    <x v="2"/>
    <x v="0"/>
    <s v="Seattle"/>
    <x v="4"/>
    <n v="98115"/>
    <x v="1"/>
    <s v="FUR-BO-10001619"/>
    <x v="0"/>
    <x v="0"/>
    <s v="O'Sullivan Cherrywood Estates Traditional Bookcase"/>
    <x v="693"/>
    <n v="1"/>
    <x v="0"/>
    <x v="707"/>
    <x v="1"/>
    <x v="0"/>
  </r>
  <r>
    <n v="738"/>
    <s v="CA-2019-131954"/>
    <x v="276"/>
    <d v="2019-01-25T00:00:00"/>
    <s v="Standard Class"/>
    <x v="284"/>
    <x v="284"/>
    <x v="2"/>
    <x v="0"/>
    <s v="Seattle"/>
    <x v="4"/>
    <n v="98115"/>
    <x v="1"/>
    <s v="OFF-BI-10000138"/>
    <x v="1"/>
    <x v="8"/>
    <s v="Acco Translucent Poly Ring Binders"/>
    <x v="694"/>
    <n v="5"/>
    <x v="2"/>
    <x v="708"/>
    <x v="1"/>
    <x v="0"/>
  </r>
  <r>
    <n v="739"/>
    <s v="CA-2016-132500"/>
    <x v="78"/>
    <d v="2016-09-12T00:00:00"/>
    <s v="Standard Class"/>
    <x v="47"/>
    <x v="47"/>
    <x v="0"/>
    <x v="0"/>
    <s v="San Francisco"/>
    <x v="1"/>
    <n v="94110"/>
    <x v="1"/>
    <s v="TEC-AC-10001383"/>
    <x v="2"/>
    <x v="11"/>
    <s v="Logitech Wireless Touch Keyboard K400"/>
    <x v="695"/>
    <n v="2"/>
    <x v="0"/>
    <x v="709"/>
    <x v="1"/>
    <x v="0"/>
  </r>
  <r>
    <n v="740"/>
    <s v="CA-2016-112326"/>
    <x v="277"/>
    <d v="2016-01-08T00:00:00"/>
    <s v="Standard Class"/>
    <x v="285"/>
    <x v="285"/>
    <x v="2"/>
    <x v="0"/>
    <s v="Naperville"/>
    <x v="10"/>
    <n v="60540"/>
    <x v="2"/>
    <s v="OFF-LA-10003223"/>
    <x v="1"/>
    <x v="2"/>
    <s v="Avery 508"/>
    <x v="696"/>
    <n v="3"/>
    <x v="2"/>
    <x v="710"/>
    <x v="2"/>
    <x v="0"/>
  </r>
  <r>
    <n v="741"/>
    <s v="CA-2016-112326"/>
    <x v="277"/>
    <d v="2016-01-08T00:00:00"/>
    <s v="Standard Class"/>
    <x v="285"/>
    <x v="285"/>
    <x v="2"/>
    <x v="0"/>
    <s v="Naperville"/>
    <x v="10"/>
    <n v="60540"/>
    <x v="2"/>
    <s v="OFF-ST-10002743"/>
    <x v="1"/>
    <x v="4"/>
    <s v="SAFCO Boltless Steel Shelving"/>
    <x v="697"/>
    <n v="3"/>
    <x v="2"/>
    <x v="711"/>
    <x v="2"/>
    <x v="0"/>
  </r>
  <r>
    <n v="742"/>
    <s v="CA-2016-112326"/>
    <x v="277"/>
    <d v="2016-01-08T00:00:00"/>
    <s v="Standard Class"/>
    <x v="285"/>
    <x v="285"/>
    <x v="2"/>
    <x v="0"/>
    <s v="Naperville"/>
    <x v="10"/>
    <n v="60540"/>
    <x v="2"/>
    <s v="OFF-BI-10004094"/>
    <x v="1"/>
    <x v="8"/>
    <s v="GBC Standard Plastic Binding Systems Combs"/>
    <x v="698"/>
    <n v="2"/>
    <x v="3"/>
    <x v="712"/>
    <x v="2"/>
    <x v="0"/>
  </r>
  <r>
    <n v="743"/>
    <s v="US-2018-146710"/>
    <x v="278"/>
    <d v="2018-09-01T00:00:00"/>
    <s v="Standard Class"/>
    <x v="286"/>
    <x v="286"/>
    <x v="0"/>
    <x v="0"/>
    <s v="Dallas"/>
    <x v="5"/>
    <n v="75220"/>
    <x v="2"/>
    <s v="OFF-SU-10004498"/>
    <x v="1"/>
    <x v="14"/>
    <s v="Martin-Yale Premier Letter Opener"/>
    <x v="699"/>
    <n v="5"/>
    <x v="2"/>
    <x v="713"/>
    <x v="2"/>
    <x v="0"/>
  </r>
  <r>
    <n v="744"/>
    <s v="US-2018-146710"/>
    <x v="278"/>
    <d v="2018-09-01T00:00:00"/>
    <s v="Standard Class"/>
    <x v="286"/>
    <x v="286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x v="2"/>
    <x v="714"/>
    <x v="2"/>
    <x v="0"/>
  </r>
  <r>
    <n v="745"/>
    <s v="US-2018-146710"/>
    <x v="278"/>
    <d v="2018-09-01T00:00:00"/>
    <s v="Standard Class"/>
    <x v="286"/>
    <x v="286"/>
    <x v="0"/>
    <x v="0"/>
    <s v="Dallas"/>
    <x v="5"/>
    <n v="75220"/>
    <x v="2"/>
    <s v="OFF-PA-10004971"/>
    <x v="1"/>
    <x v="10"/>
    <s v="Xerox 196"/>
    <x v="701"/>
    <n v="1"/>
    <x v="2"/>
    <x v="715"/>
    <x v="2"/>
    <x v="0"/>
  </r>
  <r>
    <n v="746"/>
    <s v="US-2018-146710"/>
    <x v="278"/>
    <d v="2018-09-01T00:00:00"/>
    <s v="Standard Class"/>
    <x v="286"/>
    <x v="286"/>
    <x v="0"/>
    <x v="0"/>
    <s v="Dallas"/>
    <x v="5"/>
    <n v="75220"/>
    <x v="2"/>
    <s v="OFF-SU-10004261"/>
    <x v="1"/>
    <x v="14"/>
    <s v="Fiskars 8&quot; Scissors, 2/Pack"/>
    <x v="702"/>
    <n v="4"/>
    <x v="2"/>
    <x v="716"/>
    <x v="2"/>
    <x v="0"/>
  </r>
  <r>
    <n v="747"/>
    <s v="CA-2016-124429"/>
    <x v="279"/>
    <d v="2016-05-27T00:00:00"/>
    <s v="Same Day"/>
    <x v="186"/>
    <x v="186"/>
    <x v="1"/>
    <x v="0"/>
    <s v="San Diego"/>
    <x v="1"/>
    <n v="92105"/>
    <x v="1"/>
    <s v="FUR-TA-10002607"/>
    <x v="0"/>
    <x v="3"/>
    <s v="KI Conference Tables"/>
    <x v="703"/>
    <n v="10"/>
    <x v="2"/>
    <x v="717"/>
    <x v="1"/>
    <x v="0"/>
  </r>
  <r>
    <n v="748"/>
    <s v="CA-2016-124429"/>
    <x v="279"/>
    <d v="2016-05-27T00:00:00"/>
    <s v="Same Day"/>
    <x v="186"/>
    <x v="186"/>
    <x v="1"/>
    <x v="0"/>
    <s v="San Diego"/>
    <x v="1"/>
    <n v="92105"/>
    <x v="1"/>
    <s v="OFF-ST-10001809"/>
    <x v="1"/>
    <x v="4"/>
    <s v="Fellowes Officeware Wire Shelving"/>
    <x v="704"/>
    <n v="4"/>
    <x v="0"/>
    <x v="718"/>
    <x v="1"/>
    <x v="0"/>
  </r>
  <r>
    <n v="749"/>
    <s v="CA-2018-150889"/>
    <x v="231"/>
    <d v="2018-03-22T00:00:00"/>
    <s v="Second Class"/>
    <x v="287"/>
    <x v="287"/>
    <x v="0"/>
    <x v="0"/>
    <s v="Evanston"/>
    <x v="10"/>
    <n v="60201"/>
    <x v="2"/>
    <s v="TEC-PH-10000004"/>
    <x v="2"/>
    <x v="7"/>
    <s v="Belkin iPhone and iPad Lightning Cable"/>
    <x v="705"/>
    <n v="1"/>
    <x v="2"/>
    <x v="719"/>
    <x v="2"/>
    <x v="0"/>
  </r>
  <r>
    <n v="750"/>
    <s v="CA-2019-126074"/>
    <x v="280"/>
    <d v="2019-10-06T00:00:00"/>
    <s v="Standard Class"/>
    <x v="288"/>
    <x v="288"/>
    <x v="0"/>
    <x v="0"/>
    <s v="Trenton"/>
    <x v="12"/>
    <n v="48183"/>
    <x v="2"/>
    <s v="OFF-BI-10003638"/>
    <x v="1"/>
    <x v="8"/>
    <s v="GBC Durable Plastic Covers"/>
    <x v="706"/>
    <n v="3"/>
    <x v="0"/>
    <x v="720"/>
    <x v="2"/>
    <x v="0"/>
  </r>
  <r>
    <n v="751"/>
    <s v="CA-2019-126074"/>
    <x v="280"/>
    <d v="2019-10-06T00:00:00"/>
    <s v="Standard Class"/>
    <x v="288"/>
    <x v="288"/>
    <x v="0"/>
    <x v="0"/>
    <s v="Trenton"/>
    <x v="12"/>
    <n v="48183"/>
    <x v="2"/>
    <s v="FUR-FU-10003577"/>
    <x v="0"/>
    <x v="5"/>
    <s v="Nu-Dell Leatherette Frames"/>
    <x v="707"/>
    <n v="11"/>
    <x v="0"/>
    <x v="721"/>
    <x v="2"/>
    <x v="0"/>
  </r>
  <r>
    <n v="752"/>
    <s v="CA-2019-126074"/>
    <x v="280"/>
    <d v="2019-10-06T00:00:00"/>
    <s v="Standard Class"/>
    <x v="288"/>
    <x v="288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x v="0"/>
    <x v="722"/>
    <x v="2"/>
    <x v="0"/>
  </r>
  <r>
    <n v="753"/>
    <s v="CA-2019-126074"/>
    <x v="280"/>
    <d v="2019-10-06T00:00:00"/>
    <s v="Standard Class"/>
    <x v="288"/>
    <x v="288"/>
    <x v="0"/>
    <x v="0"/>
    <s v="Trenton"/>
    <x v="12"/>
    <n v="48183"/>
    <x v="2"/>
    <s v="OFF-BI-10000546"/>
    <x v="1"/>
    <x v="8"/>
    <s v="Avery Durable Binders"/>
    <x v="709"/>
    <n v="1"/>
    <x v="0"/>
    <x v="723"/>
    <x v="2"/>
    <x v="0"/>
  </r>
  <r>
    <n v="754"/>
    <s v="CA-2018-110499"/>
    <x v="281"/>
    <d v="2018-04-09T00:00:00"/>
    <s v="First Class"/>
    <x v="289"/>
    <x v="289"/>
    <x v="1"/>
    <x v="0"/>
    <s v="San Francisco"/>
    <x v="1"/>
    <n v="94110"/>
    <x v="1"/>
    <s v="TEC-CO-10002095"/>
    <x v="2"/>
    <x v="16"/>
    <s v="Hewlett Packard 610 Color Digital Copier / Printer"/>
    <x v="387"/>
    <n v="3"/>
    <x v="2"/>
    <x v="724"/>
    <x v="1"/>
    <x v="0"/>
  </r>
  <r>
    <n v="755"/>
    <s v="CA-2017-135272"/>
    <x v="214"/>
    <d v="2017-12-12T00:00:00"/>
    <s v="Standard Class"/>
    <x v="234"/>
    <x v="234"/>
    <x v="0"/>
    <x v="0"/>
    <s v="Los Angeles"/>
    <x v="1"/>
    <n v="90036"/>
    <x v="1"/>
    <s v="FUR-FU-10002759"/>
    <x v="0"/>
    <x v="5"/>
    <s v="12-1/2 Diameter Round Wall Clock"/>
    <x v="710"/>
    <n v="4"/>
    <x v="0"/>
    <x v="725"/>
    <x v="1"/>
    <x v="0"/>
  </r>
  <r>
    <n v="756"/>
    <s v="CA-2018-140928"/>
    <x v="31"/>
    <d v="2018-09-22T00:00:00"/>
    <s v="Standard Class"/>
    <x v="240"/>
    <x v="240"/>
    <x v="1"/>
    <x v="0"/>
    <s v="Jacksonville"/>
    <x v="2"/>
    <n v="32216"/>
    <x v="0"/>
    <s v="FUR-TA-10001095"/>
    <x v="0"/>
    <x v="3"/>
    <s v="Chromcraft Round Conference Tables"/>
    <x v="711"/>
    <n v="4"/>
    <x v="1"/>
    <x v="726"/>
    <x v="0"/>
    <x v="0"/>
  </r>
  <r>
    <n v="757"/>
    <s v="CA-2016-106803"/>
    <x v="282"/>
    <d v="2017-01-02T00:00:00"/>
    <s v="Standard Class"/>
    <x v="290"/>
    <x v="290"/>
    <x v="0"/>
    <x v="0"/>
    <s v="Cottage Grove"/>
    <x v="11"/>
    <n v="55016"/>
    <x v="2"/>
    <s v="OFF-ST-10002444"/>
    <x v="1"/>
    <x v="4"/>
    <s v="Recycled Eldon Regeneration Jumbo File"/>
    <x v="335"/>
    <n v="2"/>
    <x v="0"/>
    <x v="727"/>
    <x v="2"/>
    <x v="0"/>
  </r>
  <r>
    <n v="758"/>
    <s v="CA-2016-106803"/>
    <x v="282"/>
    <d v="2017-01-02T00:00:00"/>
    <s v="Standard Class"/>
    <x v="290"/>
    <x v="290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x v="0"/>
    <x v="728"/>
    <x v="2"/>
    <x v="0"/>
  </r>
  <r>
    <n v="759"/>
    <s v="CA-2019-117240"/>
    <x v="283"/>
    <d v="2019-07-28T00:00:00"/>
    <s v="Standard Class"/>
    <x v="291"/>
    <x v="291"/>
    <x v="1"/>
    <x v="0"/>
    <s v="New York City"/>
    <x v="15"/>
    <n v="10009"/>
    <x v="3"/>
    <s v="OFF-BI-10000848"/>
    <x v="1"/>
    <x v="8"/>
    <s v="Angle-D Ring Binders"/>
    <x v="535"/>
    <n v="3"/>
    <x v="2"/>
    <x v="729"/>
    <x v="3"/>
    <x v="0"/>
  </r>
  <r>
    <n v="760"/>
    <s v="CA-2019-133333"/>
    <x v="65"/>
    <d v="2019-09-22T00:00:00"/>
    <s v="Standard Class"/>
    <x v="292"/>
    <x v="292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x v="0"/>
    <x v="730"/>
    <x v="2"/>
    <x v="0"/>
  </r>
  <r>
    <n v="761"/>
    <s v="CA-2017-112319"/>
    <x v="284"/>
    <d v="2017-09-05T00:00:00"/>
    <s v="Standard Class"/>
    <x v="239"/>
    <x v="239"/>
    <x v="0"/>
    <x v="0"/>
    <s v="Los Angeles"/>
    <x v="1"/>
    <n v="90004"/>
    <x v="1"/>
    <s v="OFF-PA-10003441"/>
    <x v="1"/>
    <x v="10"/>
    <s v="Xerox 226"/>
    <x v="713"/>
    <n v="9"/>
    <x v="0"/>
    <x v="731"/>
    <x v="1"/>
    <x v="0"/>
  </r>
  <r>
    <n v="762"/>
    <s v="CA-2019-126046"/>
    <x v="132"/>
    <d v="2019-11-07T00:00:00"/>
    <s v="Standard Class"/>
    <x v="36"/>
    <x v="36"/>
    <x v="1"/>
    <x v="0"/>
    <s v="Atlanta"/>
    <x v="32"/>
    <n v="30318"/>
    <x v="0"/>
    <s v="OFF-LA-10004484"/>
    <x v="1"/>
    <x v="2"/>
    <s v="Avery 476"/>
    <x v="714"/>
    <n v="3"/>
    <x v="0"/>
    <x v="732"/>
    <x v="0"/>
    <x v="0"/>
  </r>
  <r>
    <n v="763"/>
    <s v="CA-2017-114923"/>
    <x v="285"/>
    <d v="2017-02-13T00:00:00"/>
    <s v="Standard Class"/>
    <x v="293"/>
    <x v="293"/>
    <x v="0"/>
    <x v="0"/>
    <s v="Columbus"/>
    <x v="24"/>
    <n v="43229"/>
    <x v="3"/>
    <s v="TEC-PH-10003931"/>
    <x v="2"/>
    <x v="7"/>
    <s v="JBL Micro Wireless Portable Bluetooth Speaker"/>
    <x v="715"/>
    <n v="3"/>
    <x v="10"/>
    <x v="733"/>
    <x v="3"/>
    <x v="0"/>
  </r>
  <r>
    <n v="764"/>
    <s v="CA-2016-162775"/>
    <x v="286"/>
    <d v="2016-01-15T00:00:00"/>
    <s v="Second Class"/>
    <x v="294"/>
    <x v="294"/>
    <x v="1"/>
    <x v="0"/>
    <s v="Bossier City"/>
    <x v="28"/>
    <n v="71111"/>
    <x v="0"/>
    <s v="OFF-EN-10001990"/>
    <x v="1"/>
    <x v="12"/>
    <s v="Staple envelope"/>
    <x v="716"/>
    <n v="2"/>
    <x v="0"/>
    <x v="734"/>
    <x v="0"/>
    <x v="0"/>
  </r>
  <r>
    <n v="765"/>
    <s v="CA-2016-162775"/>
    <x v="286"/>
    <d v="2016-01-15T00:00:00"/>
    <s v="Second Class"/>
    <x v="294"/>
    <x v="294"/>
    <x v="1"/>
    <x v="0"/>
    <s v="Bossier City"/>
    <x v="28"/>
    <n v="71111"/>
    <x v="0"/>
    <s v="OFF-EN-10001532"/>
    <x v="1"/>
    <x v="12"/>
    <s v="Brown Kraft Recycled Envelopes"/>
    <x v="717"/>
    <n v="3"/>
    <x v="0"/>
    <x v="735"/>
    <x v="0"/>
    <x v="0"/>
  </r>
  <r>
    <n v="766"/>
    <s v="CA-2016-162775"/>
    <x v="286"/>
    <d v="2016-01-15T00:00:00"/>
    <s v="Second Class"/>
    <x v="294"/>
    <x v="294"/>
    <x v="1"/>
    <x v="0"/>
    <s v="Bossier City"/>
    <x v="28"/>
    <n v="71111"/>
    <x v="0"/>
    <s v="TEC-AC-10003174"/>
    <x v="2"/>
    <x v="11"/>
    <s v="Plantronics S12 Corded Telephone Headset System"/>
    <x v="718"/>
    <n v="6"/>
    <x v="0"/>
    <x v="736"/>
    <x v="0"/>
    <x v="0"/>
  </r>
  <r>
    <n v="767"/>
    <s v="CA-2016-162775"/>
    <x v="286"/>
    <d v="2016-01-15T00:00:00"/>
    <s v="Second Class"/>
    <x v="294"/>
    <x v="294"/>
    <x v="1"/>
    <x v="0"/>
    <s v="Bossier City"/>
    <x v="28"/>
    <n v="71111"/>
    <x v="0"/>
    <s v="OFF-BI-10004187"/>
    <x v="1"/>
    <x v="8"/>
    <s v="3-ring staple pack"/>
    <x v="719"/>
    <n v="3"/>
    <x v="0"/>
    <x v="737"/>
    <x v="0"/>
    <x v="0"/>
  </r>
  <r>
    <n v="768"/>
    <s v="CA-2016-162775"/>
    <x v="286"/>
    <d v="2016-01-15T00:00:00"/>
    <s v="Second Class"/>
    <x v="294"/>
    <x v="294"/>
    <x v="1"/>
    <x v="0"/>
    <s v="Bossier City"/>
    <x v="28"/>
    <n v="71111"/>
    <x v="0"/>
    <s v="OFF-ST-10000025"/>
    <x v="1"/>
    <x v="4"/>
    <s v="Fellowes Stor/Drawer Steel Plus Storage Drawers"/>
    <x v="720"/>
    <n v="6"/>
    <x v="0"/>
    <x v="738"/>
    <x v="0"/>
    <x v="0"/>
  </r>
  <r>
    <n v="769"/>
    <s v="CA-2016-106810"/>
    <x v="287"/>
    <d v="2016-05-20T00:00:00"/>
    <s v="Standard Class"/>
    <x v="295"/>
    <x v="295"/>
    <x v="1"/>
    <x v="0"/>
    <s v="Saint Petersburg"/>
    <x v="2"/>
    <n v="33710"/>
    <x v="0"/>
    <s v="FUR-FU-10004306"/>
    <x v="0"/>
    <x v="5"/>
    <s v="Electrix Halogen Magnifier Lamp"/>
    <x v="721"/>
    <n v="2"/>
    <x v="2"/>
    <x v="739"/>
    <x v="0"/>
    <x v="0"/>
  </r>
  <r>
    <n v="770"/>
    <s v="CA-2018-157245"/>
    <x v="288"/>
    <d v="2018-05-24T00:00:00"/>
    <s v="Standard Class"/>
    <x v="97"/>
    <x v="97"/>
    <x v="0"/>
    <x v="0"/>
    <s v="Arlington"/>
    <x v="17"/>
    <n v="22204"/>
    <x v="0"/>
    <s v="FUR-CH-10003746"/>
    <x v="0"/>
    <x v="1"/>
    <s v="Hon 4070 Series Pagoda Round Back Stacking Chairs"/>
    <x v="722"/>
    <n v="2"/>
    <x v="0"/>
    <x v="740"/>
    <x v="0"/>
    <x v="0"/>
  </r>
  <r>
    <n v="771"/>
    <s v="CA-2019-104220"/>
    <x v="289"/>
    <d v="2019-02-05T00:00:00"/>
    <s v="Standard Class"/>
    <x v="296"/>
    <x v="296"/>
    <x v="1"/>
    <x v="0"/>
    <s v="Des Moines"/>
    <x v="23"/>
    <n v="50315"/>
    <x v="2"/>
    <s v="OFF-BI-10001036"/>
    <x v="1"/>
    <x v="8"/>
    <s v="Cardinal EasyOpen D-Ring Binders"/>
    <x v="723"/>
    <n v="2"/>
    <x v="0"/>
    <x v="741"/>
    <x v="2"/>
    <x v="0"/>
  </r>
  <r>
    <n v="772"/>
    <s v="CA-2019-104220"/>
    <x v="289"/>
    <d v="2019-02-05T00:00:00"/>
    <s v="Standard Class"/>
    <x v="296"/>
    <x v="296"/>
    <x v="1"/>
    <x v="0"/>
    <s v="Des Moines"/>
    <x v="23"/>
    <n v="50315"/>
    <x v="2"/>
    <s v="TEC-PH-10004614"/>
    <x v="2"/>
    <x v="7"/>
    <s v="AT&amp;T 841000 Phone"/>
    <x v="724"/>
    <n v="3"/>
    <x v="0"/>
    <x v="742"/>
    <x v="2"/>
    <x v="0"/>
  </r>
  <r>
    <n v="773"/>
    <s v="CA-2019-104220"/>
    <x v="289"/>
    <d v="2019-02-05T00:00:00"/>
    <s v="Standard Class"/>
    <x v="296"/>
    <x v="296"/>
    <x v="1"/>
    <x v="0"/>
    <s v="Des Moines"/>
    <x v="23"/>
    <n v="50315"/>
    <x v="2"/>
    <s v="OFF-BI-10000301"/>
    <x v="1"/>
    <x v="8"/>
    <s v="GBC Instant Report Kit"/>
    <x v="725"/>
    <n v="5"/>
    <x v="0"/>
    <x v="743"/>
    <x v="2"/>
    <x v="0"/>
  </r>
  <r>
    <n v="774"/>
    <s v="CA-2019-104220"/>
    <x v="289"/>
    <d v="2019-02-05T00:00:00"/>
    <s v="Standard Class"/>
    <x v="296"/>
    <x v="296"/>
    <x v="1"/>
    <x v="0"/>
    <s v="Des Moines"/>
    <x v="23"/>
    <n v="50315"/>
    <x v="2"/>
    <s v="OFF-BI-10003910"/>
    <x v="1"/>
    <x v="8"/>
    <s v="DXL Angle-View Binders with Locking Rings by Samsill"/>
    <x v="726"/>
    <n v="1"/>
    <x v="0"/>
    <x v="744"/>
    <x v="2"/>
    <x v="0"/>
  </r>
  <r>
    <n v="775"/>
    <s v="CA-2019-104220"/>
    <x v="289"/>
    <d v="2019-02-05T00:00:00"/>
    <s v="Standard Class"/>
    <x v="296"/>
    <x v="296"/>
    <x v="1"/>
    <x v="0"/>
    <s v="Des Moines"/>
    <x v="23"/>
    <n v="50315"/>
    <x v="2"/>
    <s v="OFF-AR-10004648"/>
    <x v="1"/>
    <x v="6"/>
    <s v="Boston 19500 Mighty Mite Electric Pencil Sharpener"/>
    <x v="727"/>
    <n v="2"/>
    <x v="0"/>
    <x v="745"/>
    <x v="2"/>
    <x v="0"/>
  </r>
  <r>
    <n v="776"/>
    <s v="CA-2019-104220"/>
    <x v="289"/>
    <d v="2019-02-05T00:00:00"/>
    <s v="Standard Class"/>
    <x v="296"/>
    <x v="296"/>
    <x v="1"/>
    <x v="0"/>
    <s v="Des Moines"/>
    <x v="23"/>
    <n v="50315"/>
    <x v="2"/>
    <s v="FUR-FU-10002597"/>
    <x v="0"/>
    <x v="5"/>
    <s v="C-Line Magnetic Cubicle Keepers, Clear Polypropylene"/>
    <x v="728"/>
    <n v="7"/>
    <x v="0"/>
    <x v="746"/>
    <x v="2"/>
    <x v="0"/>
  </r>
  <r>
    <n v="777"/>
    <s v="CA-2016-165974"/>
    <x v="290"/>
    <d v="2016-07-06T00:00:00"/>
    <s v="Standard Class"/>
    <x v="297"/>
    <x v="297"/>
    <x v="0"/>
    <x v="0"/>
    <s v="Cincinnati"/>
    <x v="24"/>
    <n v="45231"/>
    <x v="3"/>
    <s v="OFF-AR-10003405"/>
    <x v="1"/>
    <x v="6"/>
    <s v="Dixon My First Ticonderoga Pencil, #2"/>
    <x v="729"/>
    <n v="7"/>
    <x v="2"/>
    <x v="747"/>
    <x v="3"/>
    <x v="0"/>
  </r>
  <r>
    <n v="778"/>
    <s v="CA-2017-144267"/>
    <x v="291"/>
    <d v="2017-08-23T00:00:00"/>
    <s v="First Class"/>
    <x v="125"/>
    <x v="125"/>
    <x v="2"/>
    <x v="0"/>
    <s v="San Francisco"/>
    <x v="1"/>
    <n v="94110"/>
    <x v="1"/>
    <s v="FUR-CH-10002335"/>
    <x v="0"/>
    <x v="1"/>
    <s v="Hon GuestStacker Chair"/>
    <x v="730"/>
    <n v="3"/>
    <x v="2"/>
    <x v="748"/>
    <x v="1"/>
    <x v="1"/>
  </r>
  <r>
    <n v="779"/>
    <s v="CA-2017-144267"/>
    <x v="291"/>
    <d v="2017-08-23T00:00:00"/>
    <s v="First Class"/>
    <x v="125"/>
    <x v="125"/>
    <x v="2"/>
    <x v="0"/>
    <s v="San Francisco"/>
    <x v="1"/>
    <n v="94110"/>
    <x v="1"/>
    <s v="OFF-PA-10000157"/>
    <x v="1"/>
    <x v="10"/>
    <s v="Xerox 191"/>
    <x v="731"/>
    <n v="3"/>
    <x v="0"/>
    <x v="749"/>
    <x v="1"/>
    <x v="1"/>
  </r>
  <r>
    <n v="780"/>
    <s v="CA-2017-144267"/>
    <x v="291"/>
    <d v="2017-08-23T00:00:00"/>
    <s v="First Class"/>
    <x v="125"/>
    <x v="125"/>
    <x v="2"/>
    <x v="0"/>
    <s v="San Francisco"/>
    <x v="1"/>
    <n v="94110"/>
    <x v="1"/>
    <s v="OFF-PA-10001947"/>
    <x v="1"/>
    <x v="10"/>
    <s v="Xerox 1974"/>
    <x v="100"/>
    <n v="4"/>
    <x v="0"/>
    <x v="101"/>
    <x v="1"/>
    <x v="1"/>
  </r>
  <r>
    <n v="781"/>
    <s v="CA-2017-144267"/>
    <x v="291"/>
    <d v="2017-08-23T00:00:00"/>
    <s v="First Class"/>
    <x v="125"/>
    <x v="125"/>
    <x v="2"/>
    <x v="0"/>
    <s v="San Francisco"/>
    <x v="1"/>
    <n v="94110"/>
    <x v="1"/>
    <s v="OFF-PA-10003657"/>
    <x v="1"/>
    <x v="10"/>
    <s v="Xerox 1927"/>
    <x v="732"/>
    <n v="1"/>
    <x v="0"/>
    <x v="750"/>
    <x v="1"/>
    <x v="1"/>
  </r>
  <r>
    <n v="782"/>
    <s v="US-2017-157014"/>
    <x v="292"/>
    <d v="2017-10-06T00:00:00"/>
    <s v="Second Class"/>
    <x v="298"/>
    <x v="298"/>
    <x v="0"/>
    <x v="0"/>
    <s v="Columbus"/>
    <x v="24"/>
    <n v="43229"/>
    <x v="3"/>
    <s v="OFF-BI-10001098"/>
    <x v="1"/>
    <x v="8"/>
    <s v="Acco D-Ring Binder w/DublLock"/>
    <x v="733"/>
    <n v="5"/>
    <x v="6"/>
    <x v="751"/>
    <x v="3"/>
    <x v="0"/>
  </r>
  <r>
    <n v="783"/>
    <s v="US-2017-157014"/>
    <x v="292"/>
    <d v="2017-10-06T00:00:00"/>
    <s v="Second Class"/>
    <x v="298"/>
    <x v="298"/>
    <x v="0"/>
    <x v="0"/>
    <s v="Columbus"/>
    <x v="24"/>
    <n v="43229"/>
    <x v="3"/>
    <s v="TEC-AC-10002167"/>
    <x v="2"/>
    <x v="11"/>
    <s v="Imation 8gb Micro Traveldrive Usb 2.0 Flash Drive"/>
    <x v="734"/>
    <n v="2"/>
    <x v="2"/>
    <x v="752"/>
    <x v="3"/>
    <x v="0"/>
  </r>
  <r>
    <n v="784"/>
    <s v="US-2017-157014"/>
    <x v="292"/>
    <d v="2017-10-06T00:00:00"/>
    <s v="Second Class"/>
    <x v="298"/>
    <x v="298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x v="5"/>
    <x v="753"/>
    <x v="3"/>
    <x v="0"/>
  </r>
  <r>
    <n v="785"/>
    <s v="US-2017-157014"/>
    <x v="292"/>
    <d v="2017-10-06T00:00:00"/>
    <s v="Second Class"/>
    <x v="298"/>
    <x v="298"/>
    <x v="0"/>
    <x v="0"/>
    <s v="Columbus"/>
    <x v="24"/>
    <n v="43229"/>
    <x v="3"/>
    <s v="TEC-AC-10000057"/>
    <x v="2"/>
    <x v="11"/>
    <s v="Microsoft Natural Ergonomic Keyboard 4000"/>
    <x v="736"/>
    <n v="2"/>
    <x v="2"/>
    <x v="754"/>
    <x v="3"/>
    <x v="0"/>
  </r>
  <r>
    <n v="786"/>
    <s v="CA-2017-154921"/>
    <x v="293"/>
    <d v="2017-05-28T00:00:00"/>
    <s v="Standard Class"/>
    <x v="105"/>
    <x v="105"/>
    <x v="1"/>
    <x v="0"/>
    <s v="Columbia"/>
    <x v="20"/>
    <n v="29203"/>
    <x v="0"/>
    <s v="OFF-EN-10000056"/>
    <x v="1"/>
    <x v="12"/>
    <s v="Cameo Buff Policy Envelopes"/>
    <x v="737"/>
    <n v="3"/>
    <x v="0"/>
    <x v="755"/>
    <x v="0"/>
    <x v="0"/>
  </r>
  <r>
    <n v="787"/>
    <s v="CA-2019-129567"/>
    <x v="294"/>
    <d v="2019-03-21T00:00:00"/>
    <s v="Second Class"/>
    <x v="52"/>
    <x v="52"/>
    <x v="0"/>
    <x v="0"/>
    <s v="Lancaster"/>
    <x v="1"/>
    <n v="93534"/>
    <x v="1"/>
    <s v="OFF-BI-10000014"/>
    <x v="1"/>
    <x v="8"/>
    <s v="Heavy-Duty E-Z-D Binders"/>
    <x v="738"/>
    <n v="2"/>
    <x v="2"/>
    <x v="756"/>
    <x v="1"/>
    <x v="0"/>
  </r>
  <r>
    <n v="788"/>
    <s v="CA-2017-154620"/>
    <x v="295"/>
    <d v="2017-12-16T00:00:00"/>
    <s v="Standard Class"/>
    <x v="299"/>
    <x v="299"/>
    <x v="0"/>
    <x v="0"/>
    <s v="Lancaster"/>
    <x v="1"/>
    <n v="93534"/>
    <x v="1"/>
    <s v="FUR-CH-10004675"/>
    <x v="0"/>
    <x v="1"/>
    <s v="Lifetime Advantage Folding Chairs, 4/Carton"/>
    <x v="739"/>
    <n v="2"/>
    <x v="2"/>
    <x v="757"/>
    <x v="1"/>
    <x v="0"/>
  </r>
  <r>
    <n v="789"/>
    <s v="CA-2017-115938"/>
    <x v="153"/>
    <d v="2017-06-30T00:00:00"/>
    <s v="Standard Class"/>
    <x v="193"/>
    <x v="193"/>
    <x v="0"/>
    <x v="0"/>
    <s v="Richmond"/>
    <x v="17"/>
    <n v="23223"/>
    <x v="0"/>
    <s v="OFF-BI-10001543"/>
    <x v="1"/>
    <x v="8"/>
    <s v="GBC VeloBinder Manual Binding System"/>
    <x v="740"/>
    <n v="4"/>
    <x v="0"/>
    <x v="758"/>
    <x v="0"/>
    <x v="0"/>
  </r>
  <r>
    <n v="790"/>
    <s v="CA-2017-115938"/>
    <x v="153"/>
    <d v="2017-06-30T00:00:00"/>
    <s v="Standard Class"/>
    <x v="193"/>
    <x v="193"/>
    <x v="0"/>
    <x v="0"/>
    <s v="Richmond"/>
    <x v="17"/>
    <n v="23223"/>
    <x v="0"/>
    <s v="OFF-ST-10001321"/>
    <x v="1"/>
    <x v="4"/>
    <s v="Decoflex Hanging Personal Folder File, Blue"/>
    <x v="741"/>
    <n v="1"/>
    <x v="0"/>
    <x v="759"/>
    <x v="0"/>
    <x v="0"/>
  </r>
  <r>
    <n v="791"/>
    <s v="CA-2017-115938"/>
    <x v="153"/>
    <d v="2017-06-30T00:00:00"/>
    <s v="Standard Class"/>
    <x v="193"/>
    <x v="193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x v="0"/>
    <x v="760"/>
    <x v="0"/>
    <x v="0"/>
  </r>
  <r>
    <n v="792"/>
    <s v="CA-2017-115938"/>
    <x v="153"/>
    <d v="2017-06-30T00:00:00"/>
    <s v="Standard Class"/>
    <x v="193"/>
    <x v="193"/>
    <x v="0"/>
    <x v="0"/>
    <s v="Richmond"/>
    <x v="17"/>
    <n v="23223"/>
    <x v="0"/>
    <s v="FUR-CH-10003199"/>
    <x v="0"/>
    <x v="1"/>
    <s v="Office Star - Contemporary Task Swivel Chair"/>
    <x v="743"/>
    <n v="3"/>
    <x v="0"/>
    <x v="761"/>
    <x v="0"/>
    <x v="0"/>
  </r>
  <r>
    <n v="793"/>
    <s v="CA-2018-105256"/>
    <x v="244"/>
    <d v="2018-05-20T00:00:00"/>
    <s v="Same Day"/>
    <x v="300"/>
    <x v="300"/>
    <x v="0"/>
    <x v="0"/>
    <s v="Asheville"/>
    <x v="3"/>
    <n v="28806"/>
    <x v="0"/>
    <s v="TEC-PH-10001530"/>
    <x v="2"/>
    <x v="7"/>
    <s v="Cisco Unified IP Phone 7945G VoIP phone"/>
    <x v="744"/>
    <n v="5"/>
    <x v="2"/>
    <x v="762"/>
    <x v="0"/>
    <x v="0"/>
  </r>
  <r>
    <n v="794"/>
    <s v="CA-2016-156433"/>
    <x v="59"/>
    <d v="2016-09-26T00:00:00"/>
    <s v="Standard Class"/>
    <x v="301"/>
    <x v="301"/>
    <x v="0"/>
    <x v="0"/>
    <s v="San Francisco"/>
    <x v="1"/>
    <n v="94110"/>
    <x v="1"/>
    <s v="OFF-LA-10001569"/>
    <x v="1"/>
    <x v="2"/>
    <s v="Avery 499"/>
    <x v="745"/>
    <n v="2"/>
    <x v="0"/>
    <x v="763"/>
    <x v="1"/>
    <x v="0"/>
  </r>
  <r>
    <n v="795"/>
    <s v="CA-2016-156433"/>
    <x v="59"/>
    <d v="2016-09-26T00:00:00"/>
    <s v="Standard Class"/>
    <x v="301"/>
    <x v="301"/>
    <x v="0"/>
    <x v="0"/>
    <s v="San Francisco"/>
    <x v="1"/>
    <n v="94110"/>
    <x v="1"/>
    <s v="OFF-PA-10003724"/>
    <x v="1"/>
    <x v="10"/>
    <s v="Wirebound Message Book, 4 per Page"/>
    <x v="746"/>
    <n v="4"/>
    <x v="0"/>
    <x v="764"/>
    <x v="1"/>
    <x v="0"/>
  </r>
  <r>
    <n v="796"/>
    <s v="CA-2019-151428"/>
    <x v="296"/>
    <d v="2019-09-26T00:00:00"/>
    <s v="Standard Class"/>
    <x v="302"/>
    <x v="302"/>
    <x v="0"/>
    <x v="0"/>
    <s v="Rochester"/>
    <x v="11"/>
    <n v="55901"/>
    <x v="2"/>
    <s v="OFF-BI-10000546"/>
    <x v="1"/>
    <x v="8"/>
    <s v="Avery Durable Binders"/>
    <x v="171"/>
    <n v="7"/>
    <x v="0"/>
    <x v="765"/>
    <x v="2"/>
    <x v="0"/>
  </r>
  <r>
    <n v="797"/>
    <s v="CA-2017-124653"/>
    <x v="100"/>
    <d v="2017-12-26T00:00:00"/>
    <s v="First Class"/>
    <x v="106"/>
    <x v="106"/>
    <x v="1"/>
    <x v="0"/>
    <s v="Rochester"/>
    <x v="15"/>
    <n v="14609"/>
    <x v="3"/>
    <s v="OFF-PA-10000176"/>
    <x v="1"/>
    <x v="10"/>
    <s v="Xerox 1887"/>
    <x v="747"/>
    <n v="7"/>
    <x v="0"/>
    <x v="766"/>
    <x v="3"/>
    <x v="0"/>
  </r>
  <r>
    <n v="798"/>
    <s v="CA-2017-124653"/>
    <x v="100"/>
    <d v="2017-12-26T00:00:00"/>
    <s v="First Class"/>
    <x v="106"/>
    <x v="106"/>
    <x v="1"/>
    <x v="0"/>
    <s v="Rochester"/>
    <x v="15"/>
    <n v="14609"/>
    <x v="3"/>
    <s v="OFF-PA-10002365"/>
    <x v="1"/>
    <x v="10"/>
    <s v="Xerox 1967"/>
    <x v="91"/>
    <n v="2"/>
    <x v="0"/>
    <x v="91"/>
    <x v="3"/>
    <x v="0"/>
  </r>
  <r>
    <n v="799"/>
    <s v="CA-2017-124653"/>
    <x v="100"/>
    <d v="2017-12-26T00:00:00"/>
    <s v="First Class"/>
    <x v="106"/>
    <x v="106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x v="0"/>
    <x v="767"/>
    <x v="3"/>
    <x v="0"/>
  </r>
  <r>
    <n v="800"/>
    <s v="CA-2017-101910"/>
    <x v="154"/>
    <d v="2017-12-03T00:00:00"/>
    <s v="Standard Class"/>
    <x v="303"/>
    <x v="303"/>
    <x v="0"/>
    <x v="0"/>
    <s v="Lake Elsinore"/>
    <x v="1"/>
    <n v="92530"/>
    <x v="1"/>
    <s v="FUR-CH-10002647"/>
    <x v="0"/>
    <x v="1"/>
    <s v="Situations Contoured Folding Chairs, 4/Set"/>
    <x v="514"/>
    <n v="5"/>
    <x v="2"/>
    <x v="768"/>
    <x v="1"/>
    <x v="1"/>
  </r>
  <r>
    <n v="801"/>
    <s v="CA-2019-105809"/>
    <x v="297"/>
    <d v="2019-02-23T00:00:00"/>
    <s v="First Class"/>
    <x v="304"/>
    <x v="304"/>
    <x v="1"/>
    <x v="0"/>
    <s v="San Diego"/>
    <x v="1"/>
    <n v="92105"/>
    <x v="1"/>
    <s v="FUR-FU-10004090"/>
    <x v="0"/>
    <x v="5"/>
    <s v="Executive Impressions 14&quot; Contract Wall Clock"/>
    <x v="749"/>
    <n v="1"/>
    <x v="0"/>
    <x v="769"/>
    <x v="1"/>
    <x v="0"/>
  </r>
  <r>
    <n v="802"/>
    <s v="CA-2019-105809"/>
    <x v="297"/>
    <d v="2019-02-23T00:00:00"/>
    <s v="First Class"/>
    <x v="304"/>
    <x v="304"/>
    <x v="1"/>
    <x v="0"/>
    <s v="San Diego"/>
    <x v="1"/>
    <n v="92105"/>
    <x v="1"/>
    <s v="TEC-PH-10001580"/>
    <x v="2"/>
    <x v="7"/>
    <s v="Logitech Mobile Speakerphone P710e - speaker phone"/>
    <x v="750"/>
    <n v="2"/>
    <x v="2"/>
    <x v="770"/>
    <x v="1"/>
    <x v="0"/>
  </r>
  <r>
    <n v="803"/>
    <s v="CA-2018-136133"/>
    <x v="298"/>
    <d v="2018-08-23T00:00:00"/>
    <s v="Second Class"/>
    <x v="304"/>
    <x v="304"/>
    <x v="1"/>
    <x v="0"/>
    <s v="New York City"/>
    <x v="15"/>
    <n v="10024"/>
    <x v="3"/>
    <s v="OFF-AP-10000576"/>
    <x v="1"/>
    <x v="9"/>
    <s v="Belkin 7 Outlet SurgeMaster II"/>
    <x v="751"/>
    <n v="9"/>
    <x v="0"/>
    <x v="771"/>
    <x v="3"/>
    <x v="0"/>
  </r>
  <r>
    <n v="804"/>
    <s v="CA-2018-115504"/>
    <x v="299"/>
    <d v="2018-03-17T00:00:00"/>
    <s v="Standard Class"/>
    <x v="305"/>
    <x v="305"/>
    <x v="1"/>
    <x v="0"/>
    <s v="Monroe"/>
    <x v="28"/>
    <n v="71203"/>
    <x v="0"/>
    <s v="OFF-PA-10003953"/>
    <x v="1"/>
    <x v="10"/>
    <s v="Xerox 218"/>
    <x v="91"/>
    <n v="2"/>
    <x v="0"/>
    <x v="91"/>
    <x v="0"/>
    <x v="0"/>
  </r>
  <r>
    <n v="805"/>
    <s v="CA-2019-135783"/>
    <x v="300"/>
    <d v="2019-04-24T00:00:00"/>
    <s v="First Class"/>
    <x v="306"/>
    <x v="306"/>
    <x v="0"/>
    <x v="0"/>
    <s v="San Francisco"/>
    <x v="1"/>
    <n v="94122"/>
    <x v="1"/>
    <s v="FUR-FU-10000794"/>
    <x v="0"/>
    <x v="5"/>
    <s v="Eldon Stackable Tray, Side-Load, Legal, Smoke"/>
    <x v="723"/>
    <n v="2"/>
    <x v="0"/>
    <x v="772"/>
    <x v="1"/>
    <x v="0"/>
  </r>
  <r>
    <n v="806"/>
    <s v="CA-2016-134313"/>
    <x v="301"/>
    <d v="2016-11-07T00:00:00"/>
    <s v="Standard Class"/>
    <x v="154"/>
    <x v="154"/>
    <x v="0"/>
    <x v="0"/>
    <s v="Denver"/>
    <x v="22"/>
    <n v="80219"/>
    <x v="1"/>
    <s v="OFF-AR-10001897"/>
    <x v="1"/>
    <x v="6"/>
    <s v="Model L Table or Wall-Mount Pencil Sharpener"/>
    <x v="752"/>
    <n v="3"/>
    <x v="2"/>
    <x v="773"/>
    <x v="1"/>
    <x v="0"/>
  </r>
  <r>
    <n v="807"/>
    <s v="CA-2016-134313"/>
    <x v="301"/>
    <d v="2016-11-07T00:00:00"/>
    <s v="Standard Class"/>
    <x v="154"/>
    <x v="154"/>
    <x v="0"/>
    <x v="0"/>
    <s v="Denver"/>
    <x v="22"/>
    <n v="80219"/>
    <x v="1"/>
    <s v="TEC-PH-10001795"/>
    <x v="2"/>
    <x v="7"/>
    <s v="ClearOne CHATAttach 160 - speaker phone"/>
    <x v="753"/>
    <n v="4"/>
    <x v="2"/>
    <x v="774"/>
    <x v="1"/>
    <x v="0"/>
  </r>
  <r>
    <n v="808"/>
    <s v="CA-2017-140921"/>
    <x v="302"/>
    <d v="2017-02-05T00:00:00"/>
    <s v="First Class"/>
    <x v="211"/>
    <x v="211"/>
    <x v="0"/>
    <x v="0"/>
    <s v="Omaha"/>
    <x v="8"/>
    <n v="68104"/>
    <x v="2"/>
    <s v="FUR-FU-10003347"/>
    <x v="0"/>
    <x v="5"/>
    <s v="Coloredge Poster Frame"/>
    <x v="158"/>
    <n v="2"/>
    <x v="0"/>
    <x v="415"/>
    <x v="2"/>
    <x v="0"/>
  </r>
  <r>
    <n v="809"/>
    <s v="CA-2017-140921"/>
    <x v="302"/>
    <d v="2017-02-05T00:00:00"/>
    <s v="First Class"/>
    <x v="211"/>
    <x v="211"/>
    <x v="0"/>
    <x v="0"/>
    <s v="Omaha"/>
    <x v="8"/>
    <n v="68104"/>
    <x v="2"/>
    <s v="TEC-AC-10004901"/>
    <x v="2"/>
    <x v="11"/>
    <s v="Kensington SlimBlade Notebook Wireless Mouse with Nano Receiver"/>
    <x v="145"/>
    <n v="3"/>
    <x v="0"/>
    <x v="775"/>
    <x v="2"/>
    <x v="0"/>
  </r>
  <r>
    <n v="810"/>
    <s v="CA-2016-151995"/>
    <x v="303"/>
    <d v="2016-10-15T00:00:00"/>
    <s v="First Class"/>
    <x v="233"/>
    <x v="233"/>
    <x v="0"/>
    <x v="0"/>
    <s v="Edmonds"/>
    <x v="4"/>
    <n v="98026"/>
    <x v="1"/>
    <s v="OFF-AR-10003190"/>
    <x v="1"/>
    <x v="6"/>
    <s v="Newell 32"/>
    <x v="132"/>
    <n v="4"/>
    <x v="0"/>
    <x v="776"/>
    <x v="1"/>
    <x v="0"/>
  </r>
  <r>
    <n v="811"/>
    <s v="CA-2016-151995"/>
    <x v="303"/>
    <d v="2016-10-15T00:00:00"/>
    <s v="First Class"/>
    <x v="233"/>
    <x v="233"/>
    <x v="0"/>
    <x v="0"/>
    <s v="Edmonds"/>
    <x v="4"/>
    <n v="98026"/>
    <x v="1"/>
    <s v="FUR-TA-10002903"/>
    <x v="0"/>
    <x v="3"/>
    <s v="Bevis Round Bullnose 29&quot; High Table Top"/>
    <x v="754"/>
    <n v="5"/>
    <x v="0"/>
    <x v="777"/>
    <x v="1"/>
    <x v="0"/>
  </r>
  <r>
    <n v="812"/>
    <s v="CA-2016-151995"/>
    <x v="303"/>
    <d v="2016-10-15T00:00:00"/>
    <s v="First Class"/>
    <x v="233"/>
    <x v="233"/>
    <x v="0"/>
    <x v="0"/>
    <s v="Edmonds"/>
    <x v="4"/>
    <n v="98026"/>
    <x v="1"/>
    <s v="OFF-AP-10000240"/>
    <x v="1"/>
    <x v="9"/>
    <s v="Belkin F9G930V10-GRY 9 Outlet Surge"/>
    <x v="755"/>
    <n v="4"/>
    <x v="0"/>
    <x v="778"/>
    <x v="1"/>
    <x v="0"/>
  </r>
  <r>
    <n v="813"/>
    <s v="CA-2016-151995"/>
    <x v="303"/>
    <d v="2016-10-15T00:00:00"/>
    <s v="First Class"/>
    <x v="233"/>
    <x v="233"/>
    <x v="0"/>
    <x v="0"/>
    <s v="Edmonds"/>
    <x v="4"/>
    <n v="98026"/>
    <x v="1"/>
    <s v="TEC-AC-10001101"/>
    <x v="2"/>
    <x v="11"/>
    <s v="Sony 16GB Class 10 Micro SDHC R40 Memory Card"/>
    <x v="756"/>
    <n v="2"/>
    <x v="0"/>
    <x v="779"/>
    <x v="1"/>
    <x v="0"/>
  </r>
  <r>
    <n v="814"/>
    <s v="CA-2019-143686"/>
    <x v="304"/>
    <d v="2019-05-14T00:00:00"/>
    <s v="Same Day"/>
    <x v="307"/>
    <x v="307"/>
    <x v="0"/>
    <x v="0"/>
    <s v="Santa Ana"/>
    <x v="1"/>
    <n v="92704"/>
    <x v="1"/>
    <s v="FUR-FU-10000794"/>
    <x v="0"/>
    <x v="5"/>
    <s v="Eldon Stackable Tray, Side-Load, Legal, Smoke"/>
    <x v="723"/>
    <n v="2"/>
    <x v="0"/>
    <x v="772"/>
    <x v="1"/>
    <x v="0"/>
  </r>
  <r>
    <n v="815"/>
    <s v="CA-2019-143686"/>
    <x v="304"/>
    <d v="2019-05-14T00:00:00"/>
    <s v="Same Day"/>
    <x v="307"/>
    <x v="307"/>
    <x v="0"/>
    <x v="0"/>
    <s v="Santa Ana"/>
    <x v="1"/>
    <n v="92704"/>
    <x v="1"/>
    <s v="TEC-AC-10001838"/>
    <x v="2"/>
    <x v="11"/>
    <s v="Razer Tiamat Over Ear 7.1 Surround Sound PC Gaming Headset"/>
    <x v="757"/>
    <n v="7"/>
    <x v="0"/>
    <x v="780"/>
    <x v="1"/>
    <x v="0"/>
  </r>
  <r>
    <n v="816"/>
    <s v="CA-2017-106565"/>
    <x v="305"/>
    <d v="2017-03-23T00:00:00"/>
    <s v="First Class"/>
    <x v="308"/>
    <x v="308"/>
    <x v="1"/>
    <x v="0"/>
    <s v="Milwaukee"/>
    <x v="6"/>
    <n v="53209"/>
    <x v="2"/>
    <s v="OFF-PA-10000061"/>
    <x v="1"/>
    <x v="10"/>
    <s v="Xerox 205"/>
    <x v="187"/>
    <n v="8"/>
    <x v="0"/>
    <x v="189"/>
    <x v="2"/>
    <x v="0"/>
  </r>
  <r>
    <n v="817"/>
    <s v="CA-2018-149370"/>
    <x v="306"/>
    <d v="2018-09-19T00:00:00"/>
    <s v="Standard Class"/>
    <x v="203"/>
    <x v="203"/>
    <x v="0"/>
    <x v="0"/>
    <s v="Philadelphia"/>
    <x v="9"/>
    <n v="19140"/>
    <x v="3"/>
    <s v="OFF-PA-10003651"/>
    <x v="1"/>
    <x v="10"/>
    <s v="Xerox 1968"/>
    <x v="758"/>
    <n v="1"/>
    <x v="2"/>
    <x v="781"/>
    <x v="3"/>
    <x v="0"/>
  </r>
  <r>
    <n v="818"/>
    <s v="CA-2016-140858"/>
    <x v="307"/>
    <d v="2016-07-02T00:00:00"/>
    <s v="Standard Class"/>
    <x v="222"/>
    <x v="222"/>
    <x v="0"/>
    <x v="0"/>
    <s v="Philadelphia"/>
    <x v="9"/>
    <n v="19140"/>
    <x v="3"/>
    <s v="OFF-PA-10000304"/>
    <x v="1"/>
    <x v="10"/>
    <s v="Xerox 1995"/>
    <x v="759"/>
    <n v="8"/>
    <x v="2"/>
    <x v="782"/>
    <x v="3"/>
    <x v="0"/>
  </r>
  <r>
    <n v="819"/>
    <s v="CA-2016-140858"/>
    <x v="307"/>
    <d v="2016-07-02T00:00:00"/>
    <s v="Standard Class"/>
    <x v="222"/>
    <x v="222"/>
    <x v="0"/>
    <x v="0"/>
    <s v="Philadelphia"/>
    <x v="9"/>
    <n v="19140"/>
    <x v="3"/>
    <s v="OFF-BI-10003094"/>
    <x v="1"/>
    <x v="8"/>
    <s v="Self-Adhesive Ring Binder Labels"/>
    <x v="760"/>
    <n v="3"/>
    <x v="6"/>
    <x v="783"/>
    <x v="3"/>
    <x v="0"/>
  </r>
  <r>
    <n v="820"/>
    <s v="CA-2016-140858"/>
    <x v="307"/>
    <d v="2016-07-02T00:00:00"/>
    <s v="Standard Class"/>
    <x v="222"/>
    <x v="222"/>
    <x v="0"/>
    <x v="0"/>
    <s v="Philadelphia"/>
    <x v="9"/>
    <n v="19140"/>
    <x v="3"/>
    <s v="FUR-CH-10001394"/>
    <x v="0"/>
    <x v="1"/>
    <s v="Global Leather Executive Chair"/>
    <x v="761"/>
    <n v="5"/>
    <x v="4"/>
    <x v="232"/>
    <x v="3"/>
    <x v="0"/>
  </r>
  <r>
    <n v="821"/>
    <s v="CA-2016-140858"/>
    <x v="307"/>
    <d v="2016-07-02T00:00:00"/>
    <s v="Standard Class"/>
    <x v="222"/>
    <x v="222"/>
    <x v="0"/>
    <x v="0"/>
    <s v="Philadelphia"/>
    <x v="9"/>
    <n v="19140"/>
    <x v="3"/>
    <s v="OFF-BI-10004230"/>
    <x v="1"/>
    <x v="8"/>
    <s v="GBC Recycled Grain Textured Covers"/>
    <x v="762"/>
    <n v="3"/>
    <x v="6"/>
    <x v="784"/>
    <x v="3"/>
    <x v="0"/>
  </r>
  <r>
    <n v="822"/>
    <s v="CA-2016-140858"/>
    <x v="307"/>
    <d v="2016-07-02T00:00:00"/>
    <s v="Standard Class"/>
    <x v="222"/>
    <x v="222"/>
    <x v="0"/>
    <x v="0"/>
    <s v="Philadelphia"/>
    <x v="9"/>
    <n v="19140"/>
    <x v="3"/>
    <s v="OFF-PA-10003395"/>
    <x v="1"/>
    <x v="10"/>
    <s v="Xerox 1941"/>
    <x v="763"/>
    <n v="4"/>
    <x v="2"/>
    <x v="785"/>
    <x v="3"/>
    <x v="0"/>
  </r>
  <r>
    <n v="823"/>
    <s v="CA-2019-101434"/>
    <x v="308"/>
    <d v="2019-06-27T00:00:00"/>
    <s v="Standard Class"/>
    <x v="309"/>
    <x v="309"/>
    <x v="0"/>
    <x v="0"/>
    <s v="Belleville"/>
    <x v="30"/>
    <n v="7109"/>
    <x v="3"/>
    <s v="TEC-AC-10002402"/>
    <x v="2"/>
    <x v="11"/>
    <s v="Razer Kraken PRO Over Ear PC and Music Headset"/>
    <x v="764"/>
    <n v="3"/>
    <x v="0"/>
    <x v="786"/>
    <x v="3"/>
    <x v="0"/>
  </r>
  <r>
    <n v="824"/>
    <s v="CA-2019-101434"/>
    <x v="308"/>
    <d v="2019-06-27T00:00:00"/>
    <s v="Standard Class"/>
    <x v="309"/>
    <x v="309"/>
    <x v="0"/>
    <x v="0"/>
    <s v="Belleville"/>
    <x v="30"/>
    <n v="7109"/>
    <x v="3"/>
    <s v="OFF-LA-10003223"/>
    <x v="1"/>
    <x v="2"/>
    <s v="Avery 508"/>
    <x v="765"/>
    <n v="2"/>
    <x v="0"/>
    <x v="787"/>
    <x v="3"/>
    <x v="0"/>
  </r>
  <r>
    <n v="825"/>
    <s v="US-2016-102071"/>
    <x v="309"/>
    <d v="2016-05-15T00:00:00"/>
    <s v="Standard Class"/>
    <x v="310"/>
    <x v="310"/>
    <x v="0"/>
    <x v="0"/>
    <s v="San Francisco"/>
    <x v="1"/>
    <n v="94110"/>
    <x v="1"/>
    <s v="TEC-AC-10003441"/>
    <x v="2"/>
    <x v="11"/>
    <s v="Kingston Digital DataTraveler 32GB USB 2.0"/>
    <x v="766"/>
    <n v="4"/>
    <x v="0"/>
    <x v="788"/>
    <x v="1"/>
    <x v="0"/>
  </r>
  <r>
    <n v="826"/>
    <s v="US-2016-102071"/>
    <x v="309"/>
    <d v="2016-05-15T00:00:00"/>
    <s v="Standard Class"/>
    <x v="310"/>
    <x v="310"/>
    <x v="0"/>
    <x v="0"/>
    <s v="San Francisco"/>
    <x v="1"/>
    <n v="94110"/>
    <x v="1"/>
    <s v="TEC-AC-10000109"/>
    <x v="2"/>
    <x v="11"/>
    <s v="Sony Micro Vault Click 16 GB USB 2.0 Flash Drive"/>
    <x v="767"/>
    <n v="3"/>
    <x v="0"/>
    <x v="789"/>
    <x v="1"/>
    <x v="0"/>
  </r>
  <r>
    <n v="827"/>
    <s v="CA-2019-126956"/>
    <x v="170"/>
    <d v="2019-08-28T00:00:00"/>
    <s v="Standard Class"/>
    <x v="218"/>
    <x v="218"/>
    <x v="0"/>
    <x v="0"/>
    <s v="Lakeville"/>
    <x v="11"/>
    <n v="55044"/>
    <x v="2"/>
    <s v="OFF-FA-10002280"/>
    <x v="1"/>
    <x v="13"/>
    <s v="Advantus Plastic Paper Clips"/>
    <x v="768"/>
    <n v="7"/>
    <x v="0"/>
    <x v="790"/>
    <x v="2"/>
    <x v="0"/>
  </r>
  <r>
    <n v="828"/>
    <s v="CA-2019-126956"/>
    <x v="170"/>
    <d v="2019-08-28T00:00:00"/>
    <s v="Standard Class"/>
    <x v="218"/>
    <x v="218"/>
    <x v="0"/>
    <x v="0"/>
    <s v="Lakeville"/>
    <x v="11"/>
    <n v="55044"/>
    <x v="2"/>
    <s v="OFF-SU-10000381"/>
    <x v="1"/>
    <x v="14"/>
    <s v="Acme Forged Steel Scissors with Black Enamel Handles"/>
    <x v="769"/>
    <n v="4"/>
    <x v="0"/>
    <x v="791"/>
    <x v="2"/>
    <x v="0"/>
  </r>
  <r>
    <n v="829"/>
    <s v="CA-2019-126956"/>
    <x v="170"/>
    <d v="2019-08-28T00:00:00"/>
    <s v="Standard Class"/>
    <x v="218"/>
    <x v="218"/>
    <x v="0"/>
    <x v="0"/>
    <s v="Lakeville"/>
    <x v="11"/>
    <n v="55044"/>
    <x v="2"/>
    <s v="OFF-EN-10004459"/>
    <x v="1"/>
    <x v="12"/>
    <s v="Security-Tint Envelopes"/>
    <x v="770"/>
    <n v="2"/>
    <x v="0"/>
    <x v="792"/>
    <x v="2"/>
    <x v="0"/>
  </r>
  <r>
    <n v="830"/>
    <s v="CA-2019-129462"/>
    <x v="114"/>
    <d v="2019-06-21T00:00:00"/>
    <s v="Second Class"/>
    <x v="32"/>
    <x v="32"/>
    <x v="0"/>
    <x v="0"/>
    <s v="Florence"/>
    <x v="0"/>
    <n v="41042"/>
    <x v="0"/>
    <s v="FUR-CH-10000665"/>
    <x v="0"/>
    <x v="1"/>
    <s v="Global Airflow Leather Mesh Back Chair, Black"/>
    <x v="85"/>
    <n v="2"/>
    <x v="0"/>
    <x v="793"/>
    <x v="0"/>
    <x v="0"/>
  </r>
  <r>
    <n v="831"/>
    <s v="CA-2019-129462"/>
    <x v="114"/>
    <d v="2019-06-21T00:00:00"/>
    <s v="Second Class"/>
    <x v="32"/>
    <x v="32"/>
    <x v="0"/>
    <x v="0"/>
    <s v="Florence"/>
    <x v="0"/>
    <n v="41042"/>
    <x v="0"/>
    <s v="OFF-AP-10003884"/>
    <x v="1"/>
    <x v="9"/>
    <s v="Fellowes Smart Surge Ten-Outlet Protector, Platinum"/>
    <x v="771"/>
    <n v="3"/>
    <x v="0"/>
    <x v="794"/>
    <x v="0"/>
    <x v="0"/>
  </r>
  <r>
    <n v="832"/>
    <s v="CA-2019-129462"/>
    <x v="114"/>
    <d v="2019-06-21T00:00:00"/>
    <s v="Second Class"/>
    <x v="32"/>
    <x v="32"/>
    <x v="0"/>
    <x v="0"/>
    <s v="Florence"/>
    <x v="0"/>
    <n v="41042"/>
    <x v="0"/>
    <s v="TEC-PH-10001557"/>
    <x v="2"/>
    <x v="7"/>
    <s v="Pyle PMP37LED"/>
    <x v="772"/>
    <n v="2"/>
    <x v="0"/>
    <x v="795"/>
    <x v="0"/>
    <x v="0"/>
  </r>
  <r>
    <n v="833"/>
    <s v="CA-2019-129462"/>
    <x v="114"/>
    <d v="2019-06-21T00:00:00"/>
    <s v="Second Class"/>
    <x v="32"/>
    <x v="32"/>
    <x v="0"/>
    <x v="0"/>
    <s v="Florence"/>
    <x v="0"/>
    <n v="41042"/>
    <x v="0"/>
    <s v="TEC-PH-10002085"/>
    <x v="2"/>
    <x v="7"/>
    <s v="Clarity 53712"/>
    <x v="773"/>
    <n v="1"/>
    <x v="0"/>
    <x v="796"/>
    <x v="0"/>
    <x v="0"/>
  </r>
  <r>
    <n v="834"/>
    <s v="CA-2018-165316"/>
    <x v="310"/>
    <d v="2018-07-27T00:00:00"/>
    <s v="Standard Class"/>
    <x v="80"/>
    <x v="80"/>
    <x v="1"/>
    <x v="0"/>
    <s v="Tampa"/>
    <x v="2"/>
    <n v="33614"/>
    <x v="0"/>
    <s v="OFF-AR-10002956"/>
    <x v="1"/>
    <x v="6"/>
    <s v="Boston 16801 Nautilus Battery Pencil Sharpener"/>
    <x v="774"/>
    <n v="2"/>
    <x v="2"/>
    <x v="797"/>
    <x v="0"/>
    <x v="0"/>
  </r>
  <r>
    <n v="835"/>
    <s v="CA-2018-165316"/>
    <x v="310"/>
    <d v="2018-07-27T00:00:00"/>
    <s v="Standard Class"/>
    <x v="80"/>
    <x v="80"/>
    <x v="1"/>
    <x v="0"/>
    <s v="Tampa"/>
    <x v="2"/>
    <n v="33614"/>
    <x v="0"/>
    <s v="OFF-AP-10003266"/>
    <x v="1"/>
    <x v="9"/>
    <s v="Holmes Replacement Filter for HEPA Air Cleaner, Large Room"/>
    <x v="775"/>
    <n v="2"/>
    <x v="2"/>
    <x v="798"/>
    <x v="0"/>
    <x v="0"/>
  </r>
  <r>
    <n v="836"/>
    <s v="CA-2018-165316"/>
    <x v="310"/>
    <d v="2018-07-27T00:00:00"/>
    <s v="Standard Class"/>
    <x v="80"/>
    <x v="80"/>
    <x v="1"/>
    <x v="0"/>
    <s v="Tampa"/>
    <x v="2"/>
    <n v="33614"/>
    <x v="0"/>
    <s v="TEC-MA-10004002"/>
    <x v="2"/>
    <x v="15"/>
    <s v="Zebra GX420t Direct Thermal/Thermal Transfer Printer"/>
    <x v="776"/>
    <n v="1"/>
    <x v="5"/>
    <x v="799"/>
    <x v="0"/>
    <x v="0"/>
  </r>
  <r>
    <n v="837"/>
    <s v="US-2016-115987"/>
    <x v="78"/>
    <d v="2016-09-13T00:00:00"/>
    <s v="Second Class"/>
    <x v="293"/>
    <x v="293"/>
    <x v="0"/>
    <x v="0"/>
    <s v="Tyler"/>
    <x v="5"/>
    <n v="75701"/>
    <x v="2"/>
    <s v="OFF-BI-10001071"/>
    <x v="1"/>
    <x v="8"/>
    <s v="GBC ProClick Punch Binding System"/>
    <x v="777"/>
    <n v="4"/>
    <x v="3"/>
    <x v="800"/>
    <x v="2"/>
    <x v="0"/>
  </r>
  <r>
    <n v="838"/>
    <s v="US-2019-156083"/>
    <x v="259"/>
    <d v="2019-11-11T00:00:00"/>
    <s v="Standard Class"/>
    <x v="311"/>
    <x v="311"/>
    <x v="2"/>
    <x v="0"/>
    <s v="Columbia"/>
    <x v="18"/>
    <n v="38401"/>
    <x v="0"/>
    <s v="OFF-PA-10001560"/>
    <x v="1"/>
    <x v="10"/>
    <s v="Adams Telephone Message Books, 5 1/4” x 11”"/>
    <x v="778"/>
    <n v="2"/>
    <x v="2"/>
    <x v="801"/>
    <x v="0"/>
    <x v="0"/>
  </r>
  <r>
    <n v="839"/>
    <s v="US-2018-137547"/>
    <x v="311"/>
    <d v="2018-03-12T00:00:00"/>
    <s v="Standard Class"/>
    <x v="182"/>
    <x v="182"/>
    <x v="1"/>
    <x v="0"/>
    <s v="Fort Worth"/>
    <x v="5"/>
    <n v="76106"/>
    <x v="2"/>
    <s v="TEC-PH-10002365"/>
    <x v="2"/>
    <x v="7"/>
    <s v="Belkin Grip Candy Sheer Case / Cover for iPhone 5 and 5S"/>
    <x v="779"/>
    <n v="3"/>
    <x v="2"/>
    <x v="802"/>
    <x v="2"/>
    <x v="0"/>
  </r>
  <r>
    <n v="840"/>
    <s v="CA-2017-100454"/>
    <x v="312"/>
    <d v="2017-11-25T00:00:00"/>
    <s v="Standard Class"/>
    <x v="312"/>
    <x v="312"/>
    <x v="1"/>
    <x v="0"/>
    <s v="New York City"/>
    <x v="15"/>
    <n v="10035"/>
    <x v="3"/>
    <s v="OFF-AR-10004648"/>
    <x v="1"/>
    <x v="6"/>
    <s v="Boston 19500 Mighty Mite Electric Pencil Sharpener"/>
    <x v="780"/>
    <n v="3"/>
    <x v="0"/>
    <x v="803"/>
    <x v="3"/>
    <x v="0"/>
  </r>
  <r>
    <n v="841"/>
    <s v="CA-2017-100454"/>
    <x v="312"/>
    <d v="2017-11-25T00:00:00"/>
    <s v="Standard Class"/>
    <x v="312"/>
    <x v="312"/>
    <x v="1"/>
    <x v="0"/>
    <s v="New York City"/>
    <x v="15"/>
    <n v="10035"/>
    <x v="3"/>
    <s v="OFF-AR-10002578"/>
    <x v="1"/>
    <x v="6"/>
    <s v="Newell 335"/>
    <x v="132"/>
    <n v="4"/>
    <x v="0"/>
    <x v="804"/>
    <x v="3"/>
    <x v="0"/>
  </r>
  <r>
    <n v="842"/>
    <s v="CA-2017-100454"/>
    <x v="312"/>
    <d v="2017-11-25T00:00:00"/>
    <s v="Standard Class"/>
    <x v="312"/>
    <x v="312"/>
    <x v="1"/>
    <x v="0"/>
    <s v="New York City"/>
    <x v="15"/>
    <n v="10035"/>
    <x v="3"/>
    <s v="FUR-BO-10001519"/>
    <x v="0"/>
    <x v="0"/>
    <s v="O'Sullivan 3-Shelf Heavy-Duty Bookcases"/>
    <x v="781"/>
    <n v="4"/>
    <x v="2"/>
    <x v="805"/>
    <x v="3"/>
    <x v="0"/>
  </r>
  <r>
    <n v="843"/>
    <s v="CA-2018-161669"/>
    <x v="77"/>
    <d v="2018-11-09T00:00:00"/>
    <s v="First Class"/>
    <x v="313"/>
    <x v="313"/>
    <x v="1"/>
    <x v="0"/>
    <s v="Los Angeles"/>
    <x v="1"/>
    <n v="90036"/>
    <x v="1"/>
    <s v="OFF-BI-10001294"/>
    <x v="1"/>
    <x v="8"/>
    <s v="Fellowes Binding Cases"/>
    <x v="782"/>
    <n v="4"/>
    <x v="2"/>
    <x v="806"/>
    <x v="1"/>
    <x v="0"/>
  </r>
  <r>
    <n v="844"/>
    <s v="CA-2018-161669"/>
    <x v="77"/>
    <d v="2018-11-09T00:00:00"/>
    <s v="First Class"/>
    <x v="313"/>
    <x v="313"/>
    <x v="1"/>
    <x v="0"/>
    <s v="Los Angeles"/>
    <x v="1"/>
    <n v="90036"/>
    <x v="1"/>
    <s v="OFF-BI-10001636"/>
    <x v="1"/>
    <x v="8"/>
    <s v="Ibico Plastic and Wire Spiral Binding Combs"/>
    <x v="783"/>
    <n v="4"/>
    <x v="2"/>
    <x v="807"/>
    <x v="1"/>
    <x v="0"/>
  </r>
  <r>
    <n v="845"/>
    <s v="CA-2018-161669"/>
    <x v="77"/>
    <d v="2018-11-09T00:00:00"/>
    <s v="First Class"/>
    <x v="313"/>
    <x v="313"/>
    <x v="1"/>
    <x v="0"/>
    <s v="Los Angeles"/>
    <x v="1"/>
    <n v="90036"/>
    <x v="1"/>
    <s v="OFF-SU-10002503"/>
    <x v="1"/>
    <x v="14"/>
    <s v="Acme Preferred Stainless Steel Scissors"/>
    <x v="716"/>
    <n v="2"/>
    <x v="0"/>
    <x v="808"/>
    <x v="1"/>
    <x v="0"/>
  </r>
  <r>
    <n v="846"/>
    <s v="CA-2018-161669"/>
    <x v="77"/>
    <d v="2018-11-09T00:00:00"/>
    <s v="First Class"/>
    <x v="313"/>
    <x v="313"/>
    <x v="1"/>
    <x v="0"/>
    <s v="Los Angeles"/>
    <x v="1"/>
    <n v="90036"/>
    <x v="1"/>
    <s v="OFF-LA-10004093"/>
    <x v="1"/>
    <x v="2"/>
    <s v="Avery 486"/>
    <x v="2"/>
    <n v="2"/>
    <x v="0"/>
    <x v="2"/>
    <x v="1"/>
    <x v="0"/>
  </r>
  <r>
    <n v="847"/>
    <s v="CA-2017-114300"/>
    <x v="313"/>
    <d v="2017-10-17T00:00:00"/>
    <s v="Standard Class"/>
    <x v="314"/>
    <x v="314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x v="0"/>
    <x v="809"/>
    <x v="0"/>
    <x v="0"/>
  </r>
  <r>
    <n v="848"/>
    <s v="CA-2017-114300"/>
    <x v="313"/>
    <d v="2017-10-17T00:00:00"/>
    <s v="Standard Class"/>
    <x v="314"/>
    <x v="314"/>
    <x v="0"/>
    <x v="0"/>
    <s v="Louisville"/>
    <x v="0"/>
    <n v="40214"/>
    <x v="0"/>
    <s v="FUR-CH-10001891"/>
    <x v="0"/>
    <x v="1"/>
    <s v="Global Deluxe Office Fabric Chairs"/>
    <x v="785"/>
    <n v="3"/>
    <x v="0"/>
    <x v="810"/>
    <x v="0"/>
    <x v="0"/>
  </r>
  <r>
    <n v="849"/>
    <s v="CA-2019-107503"/>
    <x v="314"/>
    <d v="2019-01-06T00:00:00"/>
    <s v="Standard Class"/>
    <x v="315"/>
    <x v="315"/>
    <x v="0"/>
    <x v="0"/>
    <s v="Lorain"/>
    <x v="24"/>
    <n v="44052"/>
    <x v="3"/>
    <s v="FUR-FU-10003878"/>
    <x v="0"/>
    <x v="5"/>
    <s v="Linden 10&quot; Round Wall Clock, Black"/>
    <x v="786"/>
    <n v="4"/>
    <x v="2"/>
    <x v="811"/>
    <x v="3"/>
    <x v="0"/>
  </r>
  <r>
    <n v="850"/>
    <s v="CA-2016-107755"/>
    <x v="315"/>
    <d v="2016-02-12T00:00:00"/>
    <s v="Standard Class"/>
    <x v="316"/>
    <x v="316"/>
    <x v="1"/>
    <x v="0"/>
    <s v="Linden"/>
    <x v="30"/>
    <n v="7036"/>
    <x v="3"/>
    <s v="TEC-AC-10000710"/>
    <x v="2"/>
    <x v="11"/>
    <s v="Maxell DVD-RAM Discs"/>
    <x v="787"/>
    <n v="7"/>
    <x v="0"/>
    <x v="812"/>
    <x v="3"/>
    <x v="0"/>
  </r>
  <r>
    <n v="851"/>
    <s v="CA-2018-152534"/>
    <x v="23"/>
    <d v="2018-06-25T00:00:00"/>
    <s v="Second Class"/>
    <x v="317"/>
    <x v="317"/>
    <x v="1"/>
    <x v="0"/>
    <s v="Salinas"/>
    <x v="1"/>
    <n v="93905"/>
    <x v="1"/>
    <s v="OFF-AR-10002335"/>
    <x v="1"/>
    <x v="6"/>
    <s v="DIXON Oriole Pencils"/>
    <x v="788"/>
    <n v="2"/>
    <x v="0"/>
    <x v="813"/>
    <x v="1"/>
    <x v="0"/>
  </r>
  <r>
    <n v="852"/>
    <s v="CA-2018-152534"/>
    <x v="23"/>
    <d v="2018-06-25T00:00:00"/>
    <s v="Second Class"/>
    <x v="317"/>
    <x v="317"/>
    <x v="1"/>
    <x v="0"/>
    <s v="Salinas"/>
    <x v="1"/>
    <n v="93905"/>
    <x v="1"/>
    <s v="OFF-PA-10001870"/>
    <x v="1"/>
    <x v="10"/>
    <s v="Xerox 202"/>
    <x v="789"/>
    <n v="6"/>
    <x v="0"/>
    <x v="814"/>
    <x v="1"/>
    <x v="0"/>
  </r>
  <r>
    <n v="853"/>
    <s v="CA-2018-113747"/>
    <x v="316"/>
    <d v="2018-06-04T00:00:00"/>
    <s v="Standard Class"/>
    <x v="104"/>
    <x v="104"/>
    <x v="0"/>
    <x v="0"/>
    <s v="Jackson"/>
    <x v="35"/>
    <n v="39212"/>
    <x v="0"/>
    <s v="OFF-AR-10003373"/>
    <x v="1"/>
    <x v="6"/>
    <s v="Boston School Pro Electric Pencil Sharpener, 1670"/>
    <x v="790"/>
    <n v="6"/>
    <x v="0"/>
    <x v="815"/>
    <x v="0"/>
    <x v="0"/>
  </r>
  <r>
    <n v="854"/>
    <s v="CA-2018-123274"/>
    <x v="317"/>
    <d v="2018-02-24T00:00:00"/>
    <s v="Standard Class"/>
    <x v="218"/>
    <x v="218"/>
    <x v="0"/>
    <x v="0"/>
    <s v="New York City"/>
    <x v="15"/>
    <n v="10035"/>
    <x v="3"/>
    <s v="FUR-FU-10004090"/>
    <x v="0"/>
    <x v="5"/>
    <s v="Executive Impressions 14&quot; Contract Wall Clock"/>
    <x v="791"/>
    <n v="2"/>
    <x v="0"/>
    <x v="816"/>
    <x v="3"/>
    <x v="0"/>
  </r>
  <r>
    <n v="855"/>
    <s v="CA-2018-123274"/>
    <x v="317"/>
    <d v="2018-02-24T00:00:00"/>
    <s v="Standard Class"/>
    <x v="218"/>
    <x v="218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x v="0"/>
    <x v="703"/>
    <x v="3"/>
    <x v="0"/>
  </r>
  <r>
    <n v="856"/>
    <s v="CA-2016-125612"/>
    <x v="93"/>
    <d v="2016-08-08T00:00:00"/>
    <s v="Standard Class"/>
    <x v="318"/>
    <x v="318"/>
    <x v="0"/>
    <x v="0"/>
    <s v="New York City"/>
    <x v="15"/>
    <n v="10035"/>
    <x v="3"/>
    <s v="OFF-PA-10001019"/>
    <x v="1"/>
    <x v="10"/>
    <s v="Xerox 1884"/>
    <x v="792"/>
    <n v="2"/>
    <x v="0"/>
    <x v="817"/>
    <x v="3"/>
    <x v="0"/>
  </r>
  <r>
    <n v="857"/>
    <s v="CA-2016-125612"/>
    <x v="93"/>
    <d v="2016-08-08T00:00:00"/>
    <s v="Standard Class"/>
    <x v="318"/>
    <x v="318"/>
    <x v="0"/>
    <x v="0"/>
    <s v="New York City"/>
    <x v="15"/>
    <n v="10035"/>
    <x v="3"/>
    <s v="OFF-SU-10002537"/>
    <x v="1"/>
    <x v="14"/>
    <s v="Acme Box Cutter Scissors"/>
    <x v="793"/>
    <n v="10"/>
    <x v="0"/>
    <x v="818"/>
    <x v="3"/>
    <x v="0"/>
  </r>
  <r>
    <n v="858"/>
    <s v="CA-2016-125612"/>
    <x v="93"/>
    <d v="2016-08-08T00:00:00"/>
    <s v="Standard Class"/>
    <x v="318"/>
    <x v="318"/>
    <x v="0"/>
    <x v="0"/>
    <s v="New York City"/>
    <x v="15"/>
    <n v="10035"/>
    <x v="3"/>
    <s v="OFF-ST-10003221"/>
    <x v="1"/>
    <x v="4"/>
    <s v="Staple magnet"/>
    <x v="794"/>
    <n v="2"/>
    <x v="0"/>
    <x v="819"/>
    <x v="3"/>
    <x v="0"/>
  </r>
  <r>
    <n v="859"/>
    <s v="CA-2019-161984"/>
    <x v="318"/>
    <d v="2019-04-15T00:00:00"/>
    <s v="Standard Class"/>
    <x v="319"/>
    <x v="319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x v="0"/>
    <x v="247"/>
    <x v="3"/>
    <x v="0"/>
  </r>
  <r>
    <n v="860"/>
    <s v="CA-2019-161984"/>
    <x v="318"/>
    <d v="2019-04-15T00:00:00"/>
    <s v="Standard Class"/>
    <x v="319"/>
    <x v="319"/>
    <x v="2"/>
    <x v="0"/>
    <s v="New Brunswick"/>
    <x v="30"/>
    <n v="8901"/>
    <x v="3"/>
    <s v="OFF-FA-10000624"/>
    <x v="1"/>
    <x v="13"/>
    <s v="OIC Binder Clips"/>
    <x v="181"/>
    <n v="2"/>
    <x v="0"/>
    <x v="317"/>
    <x v="3"/>
    <x v="0"/>
  </r>
  <r>
    <n v="861"/>
    <s v="CA-2016-133851"/>
    <x v="3"/>
    <d v="2016-06-16T00:00:00"/>
    <s v="Standard Class"/>
    <x v="320"/>
    <x v="320"/>
    <x v="0"/>
    <x v="0"/>
    <s v="San Francisco"/>
    <x v="1"/>
    <n v="94122"/>
    <x v="1"/>
    <s v="OFF-SU-10001225"/>
    <x v="1"/>
    <x v="14"/>
    <s v="Staple remover"/>
    <x v="351"/>
    <n v="2"/>
    <x v="0"/>
    <x v="359"/>
    <x v="1"/>
    <x v="0"/>
  </r>
  <r>
    <n v="862"/>
    <s v="CA-2016-133851"/>
    <x v="3"/>
    <d v="2016-06-16T00:00:00"/>
    <s v="Standard Class"/>
    <x v="320"/>
    <x v="320"/>
    <x v="0"/>
    <x v="0"/>
    <s v="San Francisco"/>
    <x v="1"/>
    <n v="94122"/>
    <x v="1"/>
    <s v="OFF-AR-10003752"/>
    <x v="1"/>
    <x v="6"/>
    <s v="Deluxe Chalkboard Eraser Cleaner"/>
    <x v="795"/>
    <n v="2"/>
    <x v="0"/>
    <x v="820"/>
    <x v="1"/>
    <x v="0"/>
  </r>
  <r>
    <n v="863"/>
    <s v="CA-2018-134474"/>
    <x v="319"/>
    <d v="2018-01-07T00:00:00"/>
    <s v="Second Class"/>
    <x v="295"/>
    <x v="295"/>
    <x v="1"/>
    <x v="0"/>
    <s v="Jacksonville"/>
    <x v="2"/>
    <n v="32216"/>
    <x v="0"/>
    <s v="TEC-AC-10001714"/>
    <x v="2"/>
    <x v="11"/>
    <s v="Logitech MX Performance Wireless Mouse"/>
    <x v="796"/>
    <n v="6"/>
    <x v="2"/>
    <x v="821"/>
    <x v="0"/>
    <x v="0"/>
  </r>
  <r>
    <n v="864"/>
    <s v="CA-2018-134474"/>
    <x v="319"/>
    <d v="2018-01-07T00:00:00"/>
    <s v="Second Class"/>
    <x v="295"/>
    <x v="295"/>
    <x v="1"/>
    <x v="0"/>
    <s v="Jacksonville"/>
    <x v="2"/>
    <n v="32216"/>
    <x v="0"/>
    <s v="OFF-AR-10003958"/>
    <x v="1"/>
    <x v="6"/>
    <s v="Newell 337"/>
    <x v="797"/>
    <n v="2"/>
    <x v="2"/>
    <x v="822"/>
    <x v="0"/>
    <x v="0"/>
  </r>
  <r>
    <n v="865"/>
    <s v="CA-2018-134474"/>
    <x v="319"/>
    <d v="2018-01-07T00:00:00"/>
    <s v="Second Class"/>
    <x v="295"/>
    <x v="295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x v="2"/>
    <x v="823"/>
    <x v="0"/>
    <x v="0"/>
  </r>
  <r>
    <n v="866"/>
    <s v="CA-2016-149020"/>
    <x v="320"/>
    <d v="2016-01-15T00:00:00"/>
    <s v="Standard Class"/>
    <x v="321"/>
    <x v="321"/>
    <x v="1"/>
    <x v="0"/>
    <s v="Springfield"/>
    <x v="17"/>
    <n v="22153"/>
    <x v="0"/>
    <s v="OFF-LA-10004272"/>
    <x v="1"/>
    <x v="2"/>
    <s v="Avery 482"/>
    <x v="799"/>
    <n v="1"/>
    <x v="0"/>
    <x v="824"/>
    <x v="0"/>
    <x v="0"/>
  </r>
  <r>
    <n v="867"/>
    <s v="CA-2016-149020"/>
    <x v="320"/>
    <d v="2016-01-15T00:00:00"/>
    <s v="Standard Class"/>
    <x v="321"/>
    <x v="321"/>
    <x v="1"/>
    <x v="0"/>
    <s v="Springfield"/>
    <x v="17"/>
    <n v="22153"/>
    <x v="0"/>
    <s v="FUR-FU-10000965"/>
    <x v="0"/>
    <x v="5"/>
    <s v="Howard Miller 11-1/2&quot; Diameter Ridgewood Wall Clock"/>
    <x v="800"/>
    <n v="1"/>
    <x v="0"/>
    <x v="825"/>
    <x v="0"/>
    <x v="0"/>
  </r>
  <r>
    <n v="868"/>
    <s v="CA-2018-134362"/>
    <x v="321"/>
    <d v="2018-10-02T00:00:00"/>
    <s v="First Class"/>
    <x v="322"/>
    <x v="322"/>
    <x v="1"/>
    <x v="0"/>
    <s v="Philadelphia"/>
    <x v="9"/>
    <n v="19140"/>
    <x v="3"/>
    <s v="OFF-LA-10004853"/>
    <x v="1"/>
    <x v="2"/>
    <s v="Avery 483"/>
    <x v="801"/>
    <n v="4"/>
    <x v="2"/>
    <x v="826"/>
    <x v="3"/>
    <x v="0"/>
  </r>
  <r>
    <n v="869"/>
    <s v="CA-2016-136742"/>
    <x v="322"/>
    <d v="2016-04-10T00:00:00"/>
    <s v="Standard Class"/>
    <x v="323"/>
    <x v="323"/>
    <x v="1"/>
    <x v="0"/>
    <s v="Lancaster"/>
    <x v="9"/>
    <n v="17602"/>
    <x v="3"/>
    <s v="OFF-BI-10003719"/>
    <x v="1"/>
    <x v="8"/>
    <s v="Large Capacity Hanging Post Binders"/>
    <x v="802"/>
    <n v="6"/>
    <x v="6"/>
    <x v="827"/>
    <x v="3"/>
    <x v="0"/>
  </r>
  <r>
    <n v="870"/>
    <s v="CA-2018-158099"/>
    <x v="323"/>
    <d v="2018-09-05T00:00:00"/>
    <s v="First Class"/>
    <x v="324"/>
    <x v="324"/>
    <x v="2"/>
    <x v="0"/>
    <s v="Philadelphia"/>
    <x v="9"/>
    <n v="19143"/>
    <x v="3"/>
    <s v="OFF-BI-10000545"/>
    <x v="1"/>
    <x v="8"/>
    <s v="GBC Ibimaster 500 Manual ProClick Binding System"/>
    <x v="803"/>
    <n v="5"/>
    <x v="6"/>
    <x v="828"/>
    <x v="3"/>
    <x v="0"/>
  </r>
  <r>
    <n v="871"/>
    <s v="CA-2018-158099"/>
    <x v="323"/>
    <d v="2018-09-05T00:00:00"/>
    <s v="First Class"/>
    <x v="324"/>
    <x v="324"/>
    <x v="2"/>
    <x v="0"/>
    <s v="Philadelphia"/>
    <x v="9"/>
    <n v="19143"/>
    <x v="3"/>
    <s v="TEC-PH-10002496"/>
    <x v="2"/>
    <x v="7"/>
    <s v="Cisco SPA301"/>
    <x v="804"/>
    <n v="3"/>
    <x v="10"/>
    <x v="829"/>
    <x v="3"/>
    <x v="0"/>
  </r>
  <r>
    <n v="872"/>
    <s v="CA-2017-131128"/>
    <x v="324"/>
    <d v="2017-10-20T00:00:00"/>
    <s v="First Class"/>
    <x v="14"/>
    <x v="14"/>
    <x v="0"/>
    <x v="0"/>
    <s v="Concord"/>
    <x v="38"/>
    <n v="3301"/>
    <x v="3"/>
    <s v="OFF-PA-10003591"/>
    <x v="1"/>
    <x v="10"/>
    <s v="Southworth 100% Cotton The Best Paper"/>
    <x v="805"/>
    <n v="3"/>
    <x v="0"/>
    <x v="830"/>
    <x v="3"/>
    <x v="0"/>
  </r>
  <r>
    <n v="873"/>
    <s v="CA-2016-148488"/>
    <x v="325"/>
    <d v="2016-12-15T00:00:00"/>
    <s v="Standard Class"/>
    <x v="325"/>
    <x v="325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x v="0"/>
    <x v="831"/>
    <x v="3"/>
    <x v="0"/>
  </r>
  <r>
    <n v="874"/>
    <s v="CA-2016-148488"/>
    <x v="325"/>
    <d v="2016-12-15T00:00:00"/>
    <s v="Standard Class"/>
    <x v="325"/>
    <x v="325"/>
    <x v="0"/>
    <x v="0"/>
    <s v="New York City"/>
    <x v="15"/>
    <n v="10009"/>
    <x v="3"/>
    <s v="OFF-BI-10000315"/>
    <x v="1"/>
    <x v="8"/>
    <s v="Poly Designer Cover &amp; Back"/>
    <x v="806"/>
    <n v="7"/>
    <x v="2"/>
    <x v="832"/>
    <x v="3"/>
    <x v="0"/>
  </r>
  <r>
    <n v="875"/>
    <s v="CA-2019-114636"/>
    <x v="326"/>
    <d v="2019-08-29T00:00:00"/>
    <s v="Standard Class"/>
    <x v="315"/>
    <x v="315"/>
    <x v="0"/>
    <x v="0"/>
    <s v="Charlotte"/>
    <x v="3"/>
    <n v="28205"/>
    <x v="0"/>
    <s v="OFF-PA-10001790"/>
    <x v="1"/>
    <x v="10"/>
    <s v="Xerox 1910"/>
    <x v="807"/>
    <n v="5"/>
    <x v="2"/>
    <x v="833"/>
    <x v="0"/>
    <x v="0"/>
  </r>
  <r>
    <n v="876"/>
    <s v="CA-2018-116736"/>
    <x v="327"/>
    <d v="2018-01-21T00:00:00"/>
    <s v="Standard Class"/>
    <x v="254"/>
    <x v="254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x v="0"/>
    <x v="834"/>
    <x v="3"/>
    <x v="1"/>
  </r>
  <r>
    <n v="877"/>
    <s v="CA-2018-116736"/>
    <x v="327"/>
    <d v="2018-01-21T00:00:00"/>
    <s v="Standard Class"/>
    <x v="254"/>
    <x v="254"/>
    <x v="2"/>
    <x v="0"/>
    <s v="Concord"/>
    <x v="38"/>
    <n v="3301"/>
    <x v="3"/>
    <s v="TEC-AC-10003628"/>
    <x v="2"/>
    <x v="11"/>
    <s v="Logitech 910-002974 M325 Wireless Mouse for Web Scrolling"/>
    <x v="809"/>
    <n v="1"/>
    <x v="0"/>
    <x v="835"/>
    <x v="3"/>
    <x v="1"/>
  </r>
  <r>
    <n v="878"/>
    <s v="CA-2018-116736"/>
    <x v="327"/>
    <d v="2018-01-21T00:00:00"/>
    <s v="Standard Class"/>
    <x v="254"/>
    <x v="254"/>
    <x v="2"/>
    <x v="0"/>
    <s v="Concord"/>
    <x v="38"/>
    <n v="3301"/>
    <x v="3"/>
    <s v="TEC-AC-10002049"/>
    <x v="2"/>
    <x v="11"/>
    <s v="Logitech G19 Programmable Gaming Keyboard"/>
    <x v="810"/>
    <n v="3"/>
    <x v="0"/>
    <x v="836"/>
    <x v="3"/>
    <x v="1"/>
  </r>
  <r>
    <n v="879"/>
    <s v="US-2016-158638"/>
    <x v="328"/>
    <d v="2016-09-21T00:00:00"/>
    <s v="Standard Class"/>
    <x v="326"/>
    <x v="326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x v="6"/>
    <x v="837"/>
    <x v="3"/>
    <x v="0"/>
  </r>
  <r>
    <n v="880"/>
    <s v="CA-2019-111689"/>
    <x v="329"/>
    <d v="2019-12-02T00:00:00"/>
    <s v="Second Class"/>
    <x v="6"/>
    <x v="6"/>
    <x v="2"/>
    <x v="0"/>
    <s v="New York City"/>
    <x v="15"/>
    <n v="10024"/>
    <x v="3"/>
    <s v="OFF-BI-10003984"/>
    <x v="1"/>
    <x v="8"/>
    <s v="Lock-Up Easel 'Spel-Binder'"/>
    <x v="812"/>
    <n v="3"/>
    <x v="2"/>
    <x v="838"/>
    <x v="3"/>
    <x v="0"/>
  </r>
  <r>
    <n v="881"/>
    <s v="CA-2019-111689"/>
    <x v="329"/>
    <d v="2019-12-02T00:00:00"/>
    <s v="Second Class"/>
    <x v="6"/>
    <x v="6"/>
    <x v="2"/>
    <x v="0"/>
    <s v="New York City"/>
    <x v="15"/>
    <n v="10024"/>
    <x v="3"/>
    <s v="FUR-CH-10004287"/>
    <x v="0"/>
    <x v="1"/>
    <s v="SAFCO Arco Folding Chair"/>
    <x v="813"/>
    <n v="5"/>
    <x v="9"/>
    <x v="839"/>
    <x v="3"/>
    <x v="0"/>
  </r>
  <r>
    <n v="882"/>
    <s v="CA-2017-129098"/>
    <x v="330"/>
    <d v="2017-10-13T00:00:00"/>
    <s v="Standard Class"/>
    <x v="54"/>
    <x v="54"/>
    <x v="0"/>
    <x v="0"/>
    <s v="Springfield"/>
    <x v="17"/>
    <n v="22153"/>
    <x v="0"/>
    <s v="OFF-ST-10001321"/>
    <x v="1"/>
    <x v="4"/>
    <s v="Decoflex Hanging Personal Folder File, Blue"/>
    <x v="117"/>
    <n v="2"/>
    <x v="0"/>
    <x v="840"/>
    <x v="0"/>
    <x v="0"/>
  </r>
  <r>
    <n v="883"/>
    <s v="US-2019-123463"/>
    <x v="331"/>
    <d v="2019-12-23T00:00:00"/>
    <s v="Same Day"/>
    <x v="47"/>
    <x v="47"/>
    <x v="0"/>
    <x v="0"/>
    <s v="San Francisco"/>
    <x v="1"/>
    <n v="94109"/>
    <x v="1"/>
    <s v="OFF-AR-10001118"/>
    <x v="1"/>
    <x v="6"/>
    <s v="Binney &amp; Smith Crayola Metallic Crayons, 16-Color Pack"/>
    <x v="814"/>
    <n v="4"/>
    <x v="0"/>
    <x v="841"/>
    <x v="1"/>
    <x v="0"/>
  </r>
  <r>
    <n v="884"/>
    <s v="CA-2018-165148"/>
    <x v="332"/>
    <d v="2018-10-24T00:00:00"/>
    <s v="First Class"/>
    <x v="327"/>
    <x v="327"/>
    <x v="2"/>
    <x v="0"/>
    <s v="Detroit"/>
    <x v="12"/>
    <n v="48227"/>
    <x v="2"/>
    <s v="FUR-FU-10000732"/>
    <x v="0"/>
    <x v="5"/>
    <s v="Eldon 200 Class Desk Accessories"/>
    <x v="815"/>
    <n v="5"/>
    <x v="0"/>
    <x v="842"/>
    <x v="2"/>
    <x v="0"/>
  </r>
  <r>
    <n v="885"/>
    <s v="CA-2016-134061"/>
    <x v="333"/>
    <d v="2016-05-04T00:00:00"/>
    <s v="Standard Class"/>
    <x v="328"/>
    <x v="328"/>
    <x v="0"/>
    <x v="0"/>
    <s v="Rochester"/>
    <x v="15"/>
    <n v="14609"/>
    <x v="3"/>
    <s v="FUR-FU-10001424"/>
    <x v="0"/>
    <x v="5"/>
    <s v="Dax Clear Box Frame"/>
    <x v="45"/>
    <n v="2"/>
    <x v="0"/>
    <x v="843"/>
    <x v="3"/>
    <x v="0"/>
  </r>
  <r>
    <n v="886"/>
    <s v="CA-2017-143602"/>
    <x v="334"/>
    <d v="2017-04-28T00:00:00"/>
    <s v="Second Class"/>
    <x v="329"/>
    <x v="329"/>
    <x v="1"/>
    <x v="0"/>
    <s v="Los Angeles"/>
    <x v="1"/>
    <n v="90045"/>
    <x v="1"/>
    <s v="OFF-BI-10002071"/>
    <x v="1"/>
    <x v="8"/>
    <s v="Fellowes Black Plastic Comb Bindings"/>
    <x v="816"/>
    <n v="3"/>
    <x v="2"/>
    <x v="844"/>
    <x v="1"/>
    <x v="1"/>
  </r>
  <r>
    <n v="887"/>
    <s v="CA-2019-115364"/>
    <x v="335"/>
    <d v="2019-07-02T00:00:00"/>
    <s v="Standard Class"/>
    <x v="220"/>
    <x v="220"/>
    <x v="0"/>
    <x v="0"/>
    <s v="San Diego"/>
    <x v="1"/>
    <n v="92105"/>
    <x v="1"/>
    <s v="OFF-ST-10002486"/>
    <x v="1"/>
    <x v="4"/>
    <s v="Eldon Shelf Savers Cubes and Bins"/>
    <x v="817"/>
    <n v="12"/>
    <x v="0"/>
    <x v="845"/>
    <x v="1"/>
    <x v="0"/>
  </r>
  <r>
    <n v="888"/>
    <s v="CA-2019-150707"/>
    <x v="336"/>
    <d v="2019-10-19T00:00:00"/>
    <s v="Standard Class"/>
    <x v="330"/>
    <x v="330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x v="0"/>
    <x v="846"/>
    <x v="3"/>
    <x v="0"/>
  </r>
  <r>
    <n v="889"/>
    <s v="CA-2016-104976"/>
    <x v="337"/>
    <d v="2016-12-16T00:00:00"/>
    <s v="Standard Class"/>
    <x v="316"/>
    <x v="316"/>
    <x v="1"/>
    <x v="0"/>
    <s v="San Francisco"/>
    <x v="1"/>
    <n v="94122"/>
    <x v="1"/>
    <s v="OFF-PA-10003845"/>
    <x v="1"/>
    <x v="10"/>
    <s v="Xerox 1987"/>
    <x v="819"/>
    <n v="6"/>
    <x v="0"/>
    <x v="847"/>
    <x v="1"/>
    <x v="0"/>
  </r>
  <r>
    <n v="890"/>
    <s v="CA-2019-132934"/>
    <x v="308"/>
    <d v="2019-06-26T00:00:00"/>
    <s v="Standard Class"/>
    <x v="188"/>
    <x v="188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x v="0"/>
    <x v="848"/>
    <x v="3"/>
    <x v="0"/>
  </r>
  <r>
    <n v="891"/>
    <s v="CA-2019-132934"/>
    <x v="308"/>
    <d v="2019-06-26T00:00:00"/>
    <s v="Standard Class"/>
    <x v="188"/>
    <x v="188"/>
    <x v="0"/>
    <x v="0"/>
    <s v="New Rochelle"/>
    <x v="15"/>
    <n v="10801"/>
    <x v="3"/>
    <s v="OFF-BI-10001098"/>
    <x v="1"/>
    <x v="8"/>
    <s v="Acco D-Ring Binder w/DublLock"/>
    <x v="96"/>
    <n v="3"/>
    <x v="2"/>
    <x v="449"/>
    <x v="3"/>
    <x v="0"/>
  </r>
  <r>
    <n v="892"/>
    <s v="CA-2019-133256"/>
    <x v="335"/>
    <d v="2019-06-27T00:00:00"/>
    <s v="First Class"/>
    <x v="274"/>
    <x v="274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x v="0"/>
    <x v="849"/>
    <x v="2"/>
    <x v="0"/>
  </r>
  <r>
    <n v="893"/>
    <s v="CA-2019-133256"/>
    <x v="335"/>
    <d v="2019-06-27T00:00:00"/>
    <s v="First Class"/>
    <x v="274"/>
    <x v="274"/>
    <x v="2"/>
    <x v="0"/>
    <s v="Detroit"/>
    <x v="12"/>
    <n v="48227"/>
    <x v="2"/>
    <s v="OFF-AR-10003158"/>
    <x v="1"/>
    <x v="6"/>
    <s v="Fluorescent Highlighters by Dixon"/>
    <x v="204"/>
    <n v="4"/>
    <x v="0"/>
    <x v="850"/>
    <x v="2"/>
    <x v="0"/>
  </r>
  <r>
    <n v="894"/>
    <s v="CA-2019-133256"/>
    <x v="335"/>
    <d v="2019-06-27T00:00:00"/>
    <s v="First Class"/>
    <x v="274"/>
    <x v="274"/>
    <x v="2"/>
    <x v="0"/>
    <s v="Detroit"/>
    <x v="12"/>
    <n v="48227"/>
    <x v="2"/>
    <s v="TEC-PH-10002660"/>
    <x v="2"/>
    <x v="7"/>
    <s v="Nortel Networks T7316 E Nt8 B27"/>
    <x v="821"/>
    <n v="8"/>
    <x v="0"/>
    <x v="851"/>
    <x v="2"/>
    <x v="0"/>
  </r>
  <r>
    <n v="895"/>
    <s v="CA-2018-105494"/>
    <x v="338"/>
    <d v="2018-11-12T00:00:00"/>
    <s v="First Class"/>
    <x v="331"/>
    <x v="331"/>
    <x v="1"/>
    <x v="0"/>
    <s v="San Francisco"/>
    <x v="1"/>
    <n v="94122"/>
    <x v="1"/>
    <s v="OFF-ST-10002205"/>
    <x v="1"/>
    <x v="4"/>
    <s v="File Shuttle I and Handi-File"/>
    <x v="822"/>
    <n v="7"/>
    <x v="0"/>
    <x v="852"/>
    <x v="1"/>
    <x v="0"/>
  </r>
  <r>
    <n v="896"/>
    <s v="CA-2018-105494"/>
    <x v="338"/>
    <d v="2018-11-12T00:00:00"/>
    <s v="First Class"/>
    <x v="331"/>
    <x v="331"/>
    <x v="1"/>
    <x v="0"/>
    <s v="San Francisco"/>
    <x v="1"/>
    <n v="94122"/>
    <x v="1"/>
    <s v="OFF-BI-10003364"/>
    <x v="1"/>
    <x v="8"/>
    <s v="Binding Machine Supplies"/>
    <x v="823"/>
    <n v="3"/>
    <x v="2"/>
    <x v="853"/>
    <x v="1"/>
    <x v="0"/>
  </r>
  <r>
    <n v="897"/>
    <s v="CA-2018-140634"/>
    <x v="339"/>
    <d v="2018-10-06T00:00:00"/>
    <s v="Second Class"/>
    <x v="332"/>
    <x v="332"/>
    <x v="0"/>
    <x v="0"/>
    <s v="Houston"/>
    <x v="5"/>
    <n v="77095"/>
    <x v="2"/>
    <s v="OFF-EN-10001099"/>
    <x v="1"/>
    <x v="12"/>
    <s v="Staple envelope"/>
    <x v="824"/>
    <n v="2"/>
    <x v="2"/>
    <x v="854"/>
    <x v="2"/>
    <x v="0"/>
  </r>
  <r>
    <n v="898"/>
    <s v="CA-2016-144407"/>
    <x v="340"/>
    <d v="2016-09-15T00:00:00"/>
    <s v="Standard Class"/>
    <x v="333"/>
    <x v="333"/>
    <x v="0"/>
    <x v="0"/>
    <s v="Detroit"/>
    <x v="12"/>
    <n v="48227"/>
    <x v="2"/>
    <s v="OFF-LA-10003923"/>
    <x v="1"/>
    <x v="2"/>
    <s v="Alphabetical Labels for Top Tab Filing"/>
    <x v="825"/>
    <n v="7"/>
    <x v="0"/>
    <x v="855"/>
    <x v="2"/>
    <x v="0"/>
  </r>
  <r>
    <n v="899"/>
    <s v="CA-2019-160983"/>
    <x v="341"/>
    <d v="2019-10-31T00:00:00"/>
    <s v="Second Class"/>
    <x v="334"/>
    <x v="334"/>
    <x v="1"/>
    <x v="0"/>
    <s v="Auburn"/>
    <x v="15"/>
    <n v="13021"/>
    <x v="3"/>
    <s v="OFF-PA-10002250"/>
    <x v="1"/>
    <x v="10"/>
    <s v="Things To Do Today Pad"/>
    <x v="826"/>
    <n v="8"/>
    <x v="0"/>
    <x v="856"/>
    <x v="3"/>
    <x v="0"/>
  </r>
  <r>
    <n v="900"/>
    <s v="US-2018-114622"/>
    <x v="342"/>
    <d v="2018-04-12T00:00:00"/>
    <s v="First Class"/>
    <x v="335"/>
    <x v="335"/>
    <x v="1"/>
    <x v="0"/>
    <s v="Springfield"/>
    <x v="24"/>
    <n v="45503"/>
    <x v="3"/>
    <s v="OFF-BI-10004716"/>
    <x v="1"/>
    <x v="8"/>
    <s v="Wilson Jones Hanging Recycled Pressboard Data Binders"/>
    <x v="827"/>
    <n v="2"/>
    <x v="6"/>
    <x v="857"/>
    <x v="3"/>
    <x v="0"/>
  </r>
  <r>
    <n v="901"/>
    <s v="CA-2019-150959"/>
    <x v="343"/>
    <d v="2019-11-13T00:00:00"/>
    <s v="First Class"/>
    <x v="143"/>
    <x v="143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x v="2"/>
    <x v="858"/>
    <x v="2"/>
    <x v="0"/>
  </r>
  <r>
    <n v="902"/>
    <s v="CA-2019-150959"/>
    <x v="343"/>
    <d v="2019-11-13T00:00:00"/>
    <s v="First Class"/>
    <x v="143"/>
    <x v="143"/>
    <x v="0"/>
    <x v="0"/>
    <s v="Garland"/>
    <x v="5"/>
    <n v="75043"/>
    <x v="2"/>
    <s v="OFF-BI-10001510"/>
    <x v="1"/>
    <x v="8"/>
    <s v="Deluxe Heavy-Duty Vinyl Round Ring Binder"/>
    <x v="829"/>
    <n v="4"/>
    <x v="3"/>
    <x v="859"/>
    <x v="2"/>
    <x v="0"/>
  </r>
  <r>
    <n v="903"/>
    <s v="CA-2019-132353"/>
    <x v="175"/>
    <d v="2019-09-17T00:00:00"/>
    <s v="First Class"/>
    <x v="72"/>
    <x v="72"/>
    <x v="0"/>
    <x v="0"/>
    <s v="Chicago"/>
    <x v="10"/>
    <n v="60653"/>
    <x v="2"/>
    <s v="TEC-PH-10004536"/>
    <x v="2"/>
    <x v="7"/>
    <s v="Avaya 5420 Digital phone"/>
    <x v="830"/>
    <n v="3"/>
    <x v="2"/>
    <x v="860"/>
    <x v="2"/>
    <x v="0"/>
  </r>
  <r>
    <n v="904"/>
    <s v="CA-2018-130477"/>
    <x v="143"/>
    <d v="2018-04-12T00:00:00"/>
    <s v="Standard Class"/>
    <x v="95"/>
    <x v="95"/>
    <x v="0"/>
    <x v="0"/>
    <s v="Los Angeles"/>
    <x v="1"/>
    <n v="90032"/>
    <x v="1"/>
    <s v="OFF-PA-10002947"/>
    <x v="1"/>
    <x v="10"/>
    <s v="Xerox 1923"/>
    <x v="130"/>
    <n v="3"/>
    <x v="0"/>
    <x v="132"/>
    <x v="1"/>
    <x v="1"/>
  </r>
  <r>
    <n v="905"/>
    <s v="CA-2018-130477"/>
    <x v="143"/>
    <d v="2018-04-12T00:00:00"/>
    <s v="Standard Class"/>
    <x v="95"/>
    <x v="95"/>
    <x v="0"/>
    <x v="0"/>
    <s v="Los Angeles"/>
    <x v="1"/>
    <n v="90032"/>
    <x v="1"/>
    <s v="OFF-ST-10002583"/>
    <x v="1"/>
    <x v="4"/>
    <s v="Fellowes Neat Ideas Storage Cubes"/>
    <x v="647"/>
    <n v="2"/>
    <x v="0"/>
    <x v="659"/>
    <x v="1"/>
    <x v="1"/>
  </r>
  <r>
    <n v="906"/>
    <s v="CA-2018-130477"/>
    <x v="143"/>
    <d v="2018-04-12T00:00:00"/>
    <s v="Standard Class"/>
    <x v="95"/>
    <x v="95"/>
    <x v="0"/>
    <x v="0"/>
    <s v="Los Angeles"/>
    <x v="1"/>
    <n v="90032"/>
    <x v="1"/>
    <s v="OFF-PA-10000019"/>
    <x v="1"/>
    <x v="10"/>
    <s v="Xerox 1931"/>
    <x v="91"/>
    <n v="2"/>
    <x v="0"/>
    <x v="91"/>
    <x v="1"/>
    <x v="1"/>
  </r>
  <r>
    <n v="907"/>
    <s v="CA-2019-143259"/>
    <x v="247"/>
    <d v="2020-01-03T00:00:00"/>
    <s v="Standard Class"/>
    <x v="22"/>
    <x v="22"/>
    <x v="0"/>
    <x v="0"/>
    <s v="New York City"/>
    <x v="15"/>
    <n v="10009"/>
    <x v="3"/>
    <s v="FUR-BO-10003441"/>
    <x v="0"/>
    <x v="0"/>
    <s v="Bush Westfield Collection Bookcases, Fully Assembled"/>
    <x v="831"/>
    <n v="4"/>
    <x v="2"/>
    <x v="861"/>
    <x v="3"/>
    <x v="0"/>
  </r>
  <r>
    <n v="908"/>
    <s v="CA-2019-143259"/>
    <x v="247"/>
    <d v="2020-01-03T00:00:00"/>
    <s v="Standard Class"/>
    <x v="22"/>
    <x v="22"/>
    <x v="0"/>
    <x v="0"/>
    <s v="New York City"/>
    <x v="15"/>
    <n v="10009"/>
    <x v="3"/>
    <s v="TEC-PH-10004774"/>
    <x v="2"/>
    <x v="7"/>
    <s v="Gear Head AU3700S Headset"/>
    <x v="832"/>
    <n v="7"/>
    <x v="0"/>
    <x v="862"/>
    <x v="3"/>
    <x v="0"/>
  </r>
  <r>
    <n v="909"/>
    <s v="CA-2019-143259"/>
    <x v="247"/>
    <d v="2020-01-03T00:00:00"/>
    <s v="Standard Class"/>
    <x v="22"/>
    <x v="22"/>
    <x v="0"/>
    <x v="0"/>
    <s v="New York City"/>
    <x v="15"/>
    <n v="10009"/>
    <x v="3"/>
    <s v="OFF-BI-10003684"/>
    <x v="1"/>
    <x v="8"/>
    <s v="Wilson Jones Legal Size Ring Binders"/>
    <x v="833"/>
    <n v="3"/>
    <x v="2"/>
    <x v="863"/>
    <x v="3"/>
    <x v="0"/>
  </r>
  <r>
    <n v="910"/>
    <s v="CA-2019-137596"/>
    <x v="264"/>
    <d v="2019-09-07T00:00:00"/>
    <s v="Standard Class"/>
    <x v="336"/>
    <x v="336"/>
    <x v="2"/>
    <x v="0"/>
    <s v="Jackson"/>
    <x v="12"/>
    <n v="49201"/>
    <x v="2"/>
    <s v="TEC-PH-10001494"/>
    <x v="2"/>
    <x v="7"/>
    <s v="Polycom CX600 IP Phone VoIP phone"/>
    <x v="834"/>
    <n v="4"/>
    <x v="0"/>
    <x v="864"/>
    <x v="2"/>
    <x v="0"/>
  </r>
  <r>
    <n v="911"/>
    <s v="CA-2019-137596"/>
    <x v="264"/>
    <d v="2019-09-07T00:00:00"/>
    <s v="Standard Class"/>
    <x v="336"/>
    <x v="336"/>
    <x v="2"/>
    <x v="0"/>
    <s v="Jackson"/>
    <x v="12"/>
    <n v="49201"/>
    <x v="2"/>
    <s v="TEC-AC-10004666"/>
    <x v="2"/>
    <x v="11"/>
    <s v="Maxell iVDR EX 500GB Cartridge"/>
    <x v="835"/>
    <n v="7"/>
    <x v="0"/>
    <x v="865"/>
    <x v="2"/>
    <x v="0"/>
  </r>
  <r>
    <n v="912"/>
    <s v="CA-2019-137596"/>
    <x v="264"/>
    <d v="2019-09-07T00:00:00"/>
    <s v="Standard Class"/>
    <x v="336"/>
    <x v="336"/>
    <x v="2"/>
    <x v="0"/>
    <s v="Jackson"/>
    <x v="12"/>
    <n v="49201"/>
    <x v="2"/>
    <s v="OFF-ST-10003816"/>
    <x v="1"/>
    <x v="4"/>
    <s v="Fellowes High-Stak Drawer Files"/>
    <x v="836"/>
    <n v="2"/>
    <x v="0"/>
    <x v="866"/>
    <x v="2"/>
    <x v="0"/>
  </r>
  <r>
    <n v="913"/>
    <s v="CA-2017-133627"/>
    <x v="70"/>
    <d v="2017-06-07T00:00:00"/>
    <s v="Standard Class"/>
    <x v="337"/>
    <x v="337"/>
    <x v="2"/>
    <x v="0"/>
    <s v="Norwich"/>
    <x v="29"/>
    <n v="6360"/>
    <x v="3"/>
    <s v="FUR-FU-10001935"/>
    <x v="0"/>
    <x v="5"/>
    <s v="3M Hangers With Command Adhesive"/>
    <x v="500"/>
    <n v="6"/>
    <x v="0"/>
    <x v="867"/>
    <x v="3"/>
    <x v="0"/>
  </r>
  <r>
    <n v="914"/>
    <s v="CA-2019-102519"/>
    <x v="344"/>
    <d v="2019-11-29T00:00:00"/>
    <s v="First Class"/>
    <x v="312"/>
    <x v="312"/>
    <x v="1"/>
    <x v="0"/>
    <s v="Milwaukee"/>
    <x v="6"/>
    <n v="53209"/>
    <x v="2"/>
    <s v="FUR-FU-10004091"/>
    <x v="0"/>
    <x v="5"/>
    <s v="Howard Miller 13&quot; Diameter Goldtone Round Wall Clock"/>
    <x v="837"/>
    <n v="1"/>
    <x v="0"/>
    <x v="868"/>
    <x v="2"/>
    <x v="1"/>
  </r>
  <r>
    <n v="915"/>
    <s v="CA-2019-102519"/>
    <x v="344"/>
    <d v="2019-11-29T00:00:00"/>
    <s v="First Class"/>
    <x v="312"/>
    <x v="312"/>
    <x v="1"/>
    <x v="0"/>
    <s v="Milwaukee"/>
    <x v="6"/>
    <n v="53209"/>
    <x v="2"/>
    <s v="TEC-AC-10001772"/>
    <x v="2"/>
    <x v="11"/>
    <s v="Memorex Mini Travel Drive 16 GB USB 2.0 Flash Drive"/>
    <x v="838"/>
    <n v="9"/>
    <x v="0"/>
    <x v="869"/>
    <x v="2"/>
    <x v="1"/>
  </r>
  <r>
    <n v="916"/>
    <s v="US-2016-141215"/>
    <x v="345"/>
    <d v="2016-06-21T00:00:00"/>
    <s v="Standard Class"/>
    <x v="126"/>
    <x v="126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x v="4"/>
    <x v="870"/>
    <x v="2"/>
    <x v="0"/>
  </r>
  <r>
    <n v="917"/>
    <s v="US-2016-141215"/>
    <x v="345"/>
    <d v="2016-06-21T00:00:00"/>
    <s v="Standard Class"/>
    <x v="126"/>
    <x v="126"/>
    <x v="1"/>
    <x v="0"/>
    <s v="San Antonio"/>
    <x v="5"/>
    <n v="78207"/>
    <x v="2"/>
    <s v="FUR-CH-10003379"/>
    <x v="0"/>
    <x v="1"/>
    <s v="Global Commerce Series High-Back Swivel/Tilt Chairs"/>
    <x v="840"/>
    <n v="4"/>
    <x v="4"/>
    <x v="871"/>
    <x v="2"/>
    <x v="0"/>
  </r>
  <r>
    <n v="918"/>
    <s v="US-2016-141215"/>
    <x v="345"/>
    <d v="2016-06-21T00:00:00"/>
    <s v="Standard Class"/>
    <x v="126"/>
    <x v="126"/>
    <x v="1"/>
    <x v="0"/>
    <s v="San Antonio"/>
    <x v="5"/>
    <n v="78207"/>
    <x v="2"/>
    <s v="OFF-BI-10002706"/>
    <x v="1"/>
    <x v="8"/>
    <s v="Avery Premier Heavy-Duty Binder with Round Locking Rings"/>
    <x v="841"/>
    <n v="3"/>
    <x v="3"/>
    <x v="872"/>
    <x v="2"/>
    <x v="0"/>
  </r>
  <r>
    <n v="919"/>
    <s v="CA-2018-165218"/>
    <x v="346"/>
    <d v="2018-03-11T00:00:00"/>
    <s v="Standard Class"/>
    <x v="338"/>
    <x v="338"/>
    <x v="1"/>
    <x v="0"/>
    <s v="Dallas"/>
    <x v="5"/>
    <n v="75220"/>
    <x v="2"/>
    <s v="OFF-EN-10000056"/>
    <x v="1"/>
    <x v="12"/>
    <s v="Cameo Buff Policy Envelopes"/>
    <x v="842"/>
    <n v="3"/>
    <x v="2"/>
    <x v="873"/>
    <x v="2"/>
    <x v="0"/>
  </r>
  <r>
    <n v="920"/>
    <s v="CA-2018-165218"/>
    <x v="346"/>
    <d v="2018-03-11T00:00:00"/>
    <s v="Standard Class"/>
    <x v="338"/>
    <x v="338"/>
    <x v="1"/>
    <x v="0"/>
    <s v="Dallas"/>
    <x v="5"/>
    <n v="75220"/>
    <x v="2"/>
    <s v="OFF-ST-10001558"/>
    <x v="1"/>
    <x v="4"/>
    <s v="Acco Perma 4000 Stacking Storage Drawers"/>
    <x v="843"/>
    <n v="1"/>
    <x v="2"/>
    <x v="874"/>
    <x v="2"/>
    <x v="0"/>
  </r>
  <r>
    <n v="921"/>
    <s v="CA-2016-138296"/>
    <x v="29"/>
    <d v="2016-12-12T00:00:00"/>
    <s v="Standard Class"/>
    <x v="116"/>
    <x v="116"/>
    <x v="0"/>
    <x v="0"/>
    <s v="Alexandria"/>
    <x v="17"/>
    <n v="22304"/>
    <x v="0"/>
    <s v="OFF-ST-10002444"/>
    <x v="1"/>
    <x v="4"/>
    <s v="Recycled Eldon Regeneration Jumbo File"/>
    <x v="335"/>
    <n v="2"/>
    <x v="0"/>
    <x v="727"/>
    <x v="0"/>
    <x v="0"/>
  </r>
  <r>
    <n v="922"/>
    <s v="CA-2017-111164"/>
    <x v="347"/>
    <d v="2017-04-15T00:00:00"/>
    <s v="Standard Class"/>
    <x v="339"/>
    <x v="339"/>
    <x v="0"/>
    <x v="0"/>
    <s v="New York City"/>
    <x v="15"/>
    <n v="10009"/>
    <x v="3"/>
    <s v="TEC-AC-10002473"/>
    <x v="2"/>
    <x v="11"/>
    <s v="Maxell 4.7GB DVD-R"/>
    <x v="844"/>
    <n v="3"/>
    <x v="0"/>
    <x v="875"/>
    <x v="3"/>
    <x v="0"/>
  </r>
  <r>
    <n v="923"/>
    <s v="CA-2017-111164"/>
    <x v="347"/>
    <d v="2017-04-15T00:00:00"/>
    <s v="Standard Class"/>
    <x v="339"/>
    <x v="339"/>
    <x v="0"/>
    <x v="0"/>
    <s v="New York City"/>
    <x v="15"/>
    <n v="10009"/>
    <x v="3"/>
    <s v="TEC-PH-10004531"/>
    <x v="2"/>
    <x v="7"/>
    <s v="OtterBox Commuter Series Case - iPhone 5 &amp; 5s"/>
    <x v="845"/>
    <n v="1"/>
    <x v="0"/>
    <x v="876"/>
    <x v="3"/>
    <x v="0"/>
  </r>
  <r>
    <n v="924"/>
    <s v="CA-2017-111164"/>
    <x v="347"/>
    <d v="2017-04-15T00:00:00"/>
    <s v="Standard Class"/>
    <x v="339"/>
    <x v="339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x v="0"/>
    <x v="877"/>
    <x v="3"/>
    <x v="0"/>
  </r>
  <r>
    <n v="925"/>
    <s v="CA-2018-149797"/>
    <x v="306"/>
    <d v="2018-09-20T00:00:00"/>
    <s v="Standard Class"/>
    <x v="340"/>
    <x v="340"/>
    <x v="1"/>
    <x v="0"/>
    <s v="New York City"/>
    <x v="15"/>
    <n v="10011"/>
    <x v="3"/>
    <s v="OFF-BI-10003650"/>
    <x v="1"/>
    <x v="8"/>
    <s v="GBC DocuBind 300 Electric Binding Machine"/>
    <x v="847"/>
    <n v="2"/>
    <x v="2"/>
    <x v="878"/>
    <x v="3"/>
    <x v="0"/>
  </r>
  <r>
    <n v="926"/>
    <s v="CA-2016-132962"/>
    <x v="103"/>
    <d v="2016-09-16T00:00:00"/>
    <s v="First Class"/>
    <x v="341"/>
    <x v="341"/>
    <x v="0"/>
    <x v="0"/>
    <s v="Philadelphia"/>
    <x v="9"/>
    <n v="19143"/>
    <x v="3"/>
    <s v="OFF-PA-10003543"/>
    <x v="1"/>
    <x v="10"/>
    <s v="Xerox 1985"/>
    <x v="12"/>
    <n v="3"/>
    <x v="2"/>
    <x v="12"/>
    <x v="3"/>
    <x v="0"/>
  </r>
  <r>
    <n v="927"/>
    <s v="CA-2016-132962"/>
    <x v="103"/>
    <d v="2016-09-16T00:00:00"/>
    <s v="First Class"/>
    <x v="341"/>
    <x v="341"/>
    <x v="0"/>
    <x v="0"/>
    <s v="Philadelphia"/>
    <x v="9"/>
    <n v="19143"/>
    <x v="3"/>
    <s v="TEC-AC-10004353"/>
    <x v="2"/>
    <x v="11"/>
    <s v="Hypercom P1300 Pinpad"/>
    <x v="848"/>
    <n v="5"/>
    <x v="2"/>
    <x v="879"/>
    <x v="3"/>
    <x v="0"/>
  </r>
  <r>
    <n v="928"/>
    <s v="CA-2017-115091"/>
    <x v="348"/>
    <d v="2017-10-09T00:00:00"/>
    <s v="Standard Class"/>
    <x v="342"/>
    <x v="342"/>
    <x v="2"/>
    <x v="0"/>
    <s v="Springfield"/>
    <x v="17"/>
    <n v="22153"/>
    <x v="0"/>
    <s v="OFF-AR-10000658"/>
    <x v="1"/>
    <x v="6"/>
    <s v="Newell 324"/>
    <x v="849"/>
    <n v="4"/>
    <x v="0"/>
    <x v="880"/>
    <x v="0"/>
    <x v="0"/>
  </r>
  <r>
    <n v="929"/>
    <s v="CA-2017-115091"/>
    <x v="348"/>
    <d v="2017-10-09T00:00:00"/>
    <s v="Standard Class"/>
    <x v="342"/>
    <x v="342"/>
    <x v="2"/>
    <x v="0"/>
    <s v="Springfield"/>
    <x v="17"/>
    <n v="22153"/>
    <x v="0"/>
    <s v="OFF-AP-10000696"/>
    <x v="1"/>
    <x v="9"/>
    <s v="Holmes Odor Grabber"/>
    <x v="850"/>
    <n v="2"/>
    <x v="0"/>
    <x v="881"/>
    <x v="0"/>
    <x v="0"/>
  </r>
  <r>
    <n v="930"/>
    <s v="CA-2019-144932"/>
    <x v="349"/>
    <d v="2019-04-17T00:00:00"/>
    <s v="First Class"/>
    <x v="269"/>
    <x v="269"/>
    <x v="0"/>
    <x v="0"/>
    <s v="Toledo"/>
    <x v="24"/>
    <n v="43615"/>
    <x v="3"/>
    <s v="OFF-AR-10003560"/>
    <x v="1"/>
    <x v="6"/>
    <s v="Zebra Zazzle Fluorescent Highlighters"/>
    <x v="851"/>
    <n v="3"/>
    <x v="2"/>
    <x v="882"/>
    <x v="3"/>
    <x v="0"/>
  </r>
  <r>
    <n v="931"/>
    <s v="CA-2019-144932"/>
    <x v="349"/>
    <d v="2019-04-17T00:00:00"/>
    <s v="First Class"/>
    <x v="269"/>
    <x v="269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x v="2"/>
    <x v="883"/>
    <x v="3"/>
    <x v="0"/>
  </r>
  <r>
    <n v="932"/>
    <s v="CA-2019-144932"/>
    <x v="349"/>
    <d v="2019-04-17T00:00:00"/>
    <s v="First Class"/>
    <x v="269"/>
    <x v="269"/>
    <x v="0"/>
    <x v="0"/>
    <s v="Toledo"/>
    <x v="24"/>
    <n v="43615"/>
    <x v="3"/>
    <s v="OFF-PA-10004971"/>
    <x v="1"/>
    <x v="10"/>
    <s v="Xerox 196"/>
    <x v="853"/>
    <n v="3"/>
    <x v="2"/>
    <x v="884"/>
    <x v="3"/>
    <x v="0"/>
  </r>
  <r>
    <n v="933"/>
    <s v="CA-2019-114216"/>
    <x v="264"/>
    <d v="2019-09-06T00:00:00"/>
    <s v="Standard Class"/>
    <x v="343"/>
    <x v="343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x v="2"/>
    <x v="885"/>
    <x v="3"/>
    <x v="0"/>
  </r>
  <r>
    <n v="934"/>
    <s v="CA-2018-140081"/>
    <x v="23"/>
    <d v="2018-06-24T00:00:00"/>
    <s v="Standard Class"/>
    <x v="344"/>
    <x v="344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x v="2"/>
    <x v="886"/>
    <x v="3"/>
    <x v="0"/>
  </r>
  <r>
    <n v="935"/>
    <s v="CA-2018-140081"/>
    <x v="23"/>
    <d v="2018-06-24T00:00:00"/>
    <s v="Standard Class"/>
    <x v="344"/>
    <x v="344"/>
    <x v="2"/>
    <x v="0"/>
    <s v="Philadelphia"/>
    <x v="9"/>
    <n v="19120"/>
    <x v="3"/>
    <s v="OFF-BI-10004826"/>
    <x v="1"/>
    <x v="8"/>
    <s v="JM Magazine Binder"/>
    <x v="856"/>
    <n v="6"/>
    <x v="6"/>
    <x v="887"/>
    <x v="3"/>
    <x v="0"/>
  </r>
  <r>
    <n v="936"/>
    <s v="CA-2018-140081"/>
    <x v="23"/>
    <d v="2018-06-24T00:00:00"/>
    <s v="Standard Class"/>
    <x v="344"/>
    <x v="344"/>
    <x v="2"/>
    <x v="0"/>
    <s v="Philadelphia"/>
    <x v="9"/>
    <n v="19120"/>
    <x v="3"/>
    <s v="OFF-PA-10001870"/>
    <x v="1"/>
    <x v="10"/>
    <s v="Xerox 202"/>
    <x v="12"/>
    <n v="3"/>
    <x v="2"/>
    <x v="12"/>
    <x v="3"/>
    <x v="0"/>
  </r>
  <r>
    <n v="937"/>
    <s v="CA-2018-140081"/>
    <x v="23"/>
    <d v="2018-06-24T00:00:00"/>
    <s v="Standard Class"/>
    <x v="344"/>
    <x v="344"/>
    <x v="2"/>
    <x v="0"/>
    <s v="Philadelphia"/>
    <x v="9"/>
    <n v="19120"/>
    <x v="3"/>
    <s v="OFF-AP-10001058"/>
    <x v="1"/>
    <x v="9"/>
    <s v="Sanyo 2.5 Cubic Foot Mid-Size Office Refrigerators"/>
    <x v="857"/>
    <n v="2"/>
    <x v="2"/>
    <x v="888"/>
    <x v="3"/>
    <x v="0"/>
  </r>
  <r>
    <n v="938"/>
    <s v="US-2019-111745"/>
    <x v="60"/>
    <d v="2019-11-06T00:00:00"/>
    <s v="First Class"/>
    <x v="19"/>
    <x v="19"/>
    <x v="1"/>
    <x v="0"/>
    <s v="Farmington"/>
    <x v="27"/>
    <n v="87401"/>
    <x v="1"/>
    <s v="TEC-AC-10003911"/>
    <x v="2"/>
    <x v="11"/>
    <s v="NETGEAR AC1750 Dual Band Gigabit Smart WiFi Router"/>
    <x v="858"/>
    <n v="1"/>
    <x v="0"/>
    <x v="889"/>
    <x v="1"/>
    <x v="0"/>
  </r>
  <r>
    <n v="939"/>
    <s v="CA-2017-148250"/>
    <x v="350"/>
    <d v="2017-12-17T00:00:00"/>
    <s v="Standard Class"/>
    <x v="345"/>
    <x v="345"/>
    <x v="1"/>
    <x v="0"/>
    <s v="Riverside"/>
    <x v="1"/>
    <n v="92503"/>
    <x v="1"/>
    <s v="OFF-PA-10000289"/>
    <x v="1"/>
    <x v="10"/>
    <s v="Xerox 213"/>
    <x v="91"/>
    <n v="2"/>
    <x v="0"/>
    <x v="91"/>
    <x v="1"/>
    <x v="0"/>
  </r>
  <r>
    <n v="940"/>
    <s v="CA-2017-148250"/>
    <x v="350"/>
    <d v="2017-12-17T00:00:00"/>
    <s v="Standard Class"/>
    <x v="345"/>
    <x v="345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x v="0"/>
    <x v="890"/>
    <x v="1"/>
    <x v="0"/>
  </r>
  <r>
    <n v="941"/>
    <s v="CA-2018-105760"/>
    <x v="351"/>
    <d v="2018-06-20T00:00:00"/>
    <s v="First Class"/>
    <x v="346"/>
    <x v="346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x v="0"/>
    <x v="891"/>
    <x v="1"/>
    <x v="0"/>
  </r>
  <r>
    <n v="942"/>
    <s v="CA-2018-142958"/>
    <x v="180"/>
    <d v="2018-12-20T00:00:00"/>
    <s v="Standard Class"/>
    <x v="338"/>
    <x v="338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x v="2"/>
    <x v="892"/>
    <x v="1"/>
    <x v="0"/>
  </r>
  <r>
    <n v="943"/>
    <s v="CA-2018-142958"/>
    <x v="180"/>
    <d v="2018-12-20T00:00:00"/>
    <s v="Standard Class"/>
    <x v="338"/>
    <x v="338"/>
    <x v="1"/>
    <x v="0"/>
    <s v="Torrance"/>
    <x v="1"/>
    <n v="90503"/>
    <x v="1"/>
    <s v="FUR-TA-10000577"/>
    <x v="0"/>
    <x v="3"/>
    <s v="Bretford CR4500 Series Slim Rectangular Table"/>
    <x v="862"/>
    <n v="4"/>
    <x v="2"/>
    <x v="893"/>
    <x v="1"/>
    <x v="0"/>
  </r>
  <r>
    <n v="944"/>
    <s v="CA-2017-120880"/>
    <x v="352"/>
    <d v="2017-06-03T00:00:00"/>
    <s v="Standard Class"/>
    <x v="139"/>
    <x v="139"/>
    <x v="0"/>
    <x v="0"/>
    <s v="Seattle"/>
    <x v="4"/>
    <n v="98105"/>
    <x v="1"/>
    <s v="OFF-PA-10004101"/>
    <x v="1"/>
    <x v="10"/>
    <s v="Xerox 1894"/>
    <x v="56"/>
    <n v="5"/>
    <x v="0"/>
    <x v="56"/>
    <x v="1"/>
    <x v="0"/>
  </r>
  <r>
    <n v="945"/>
    <s v="CA-2017-120880"/>
    <x v="352"/>
    <d v="2017-06-03T00:00:00"/>
    <s v="Standard Class"/>
    <x v="139"/>
    <x v="139"/>
    <x v="0"/>
    <x v="0"/>
    <s v="Seattle"/>
    <x v="4"/>
    <n v="98105"/>
    <x v="1"/>
    <s v="OFF-ST-10001496"/>
    <x v="1"/>
    <x v="4"/>
    <s v="Standard Rollaway File with Lock"/>
    <x v="863"/>
    <n v="3"/>
    <x v="0"/>
    <x v="894"/>
    <x v="1"/>
    <x v="0"/>
  </r>
  <r>
    <n v="946"/>
    <s v="CA-2017-120880"/>
    <x v="352"/>
    <d v="2017-06-03T00:00:00"/>
    <s v="Standard Class"/>
    <x v="139"/>
    <x v="139"/>
    <x v="0"/>
    <x v="0"/>
    <s v="Seattle"/>
    <x v="4"/>
    <n v="98105"/>
    <x v="1"/>
    <s v="OFF-BI-10002931"/>
    <x v="1"/>
    <x v="8"/>
    <s v="Avery Trapezoid Extra Heavy Duty 4&quot; Binders"/>
    <x v="864"/>
    <n v="5"/>
    <x v="2"/>
    <x v="895"/>
    <x v="1"/>
    <x v="0"/>
  </r>
  <r>
    <n v="947"/>
    <s v="US-2017-140200"/>
    <x v="353"/>
    <d v="2017-07-28T00:00:00"/>
    <s v="First Class"/>
    <x v="222"/>
    <x v="222"/>
    <x v="0"/>
    <x v="0"/>
    <s v="Mesa"/>
    <x v="16"/>
    <n v="85204"/>
    <x v="1"/>
    <s v="FUR-TA-10002356"/>
    <x v="0"/>
    <x v="3"/>
    <s v="Bevis Boat-Shaped Conference Table"/>
    <x v="865"/>
    <n v="3"/>
    <x v="5"/>
    <x v="896"/>
    <x v="1"/>
    <x v="0"/>
  </r>
  <r>
    <n v="948"/>
    <s v="US-2019-110576"/>
    <x v="354"/>
    <d v="2019-12-02T00:00:00"/>
    <s v="Standard Class"/>
    <x v="176"/>
    <x v="176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x v="2"/>
    <x v="897"/>
    <x v="3"/>
    <x v="0"/>
  </r>
  <r>
    <n v="949"/>
    <s v="US-2019-110576"/>
    <x v="354"/>
    <d v="2019-12-02T00:00:00"/>
    <s v="Standard Class"/>
    <x v="176"/>
    <x v="176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x v="2"/>
    <x v="898"/>
    <x v="3"/>
    <x v="0"/>
  </r>
  <r>
    <n v="950"/>
    <s v="US-2019-110576"/>
    <x v="354"/>
    <d v="2019-12-02T00:00:00"/>
    <s v="Standard Class"/>
    <x v="176"/>
    <x v="176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x v="10"/>
    <x v="899"/>
    <x v="3"/>
    <x v="0"/>
  </r>
  <r>
    <n v="951"/>
    <s v="US-2019-110576"/>
    <x v="354"/>
    <d v="2019-12-02T00:00:00"/>
    <s v="Standard Class"/>
    <x v="176"/>
    <x v="176"/>
    <x v="2"/>
    <x v="0"/>
    <s v="Philadelphia"/>
    <x v="9"/>
    <n v="19120"/>
    <x v="3"/>
    <s v="OFF-PA-10000788"/>
    <x v="1"/>
    <x v="10"/>
    <s v="Xerox 210"/>
    <x v="12"/>
    <n v="3"/>
    <x v="2"/>
    <x v="12"/>
    <x v="3"/>
    <x v="0"/>
  </r>
  <r>
    <n v="952"/>
    <s v="US-2019-110576"/>
    <x v="354"/>
    <d v="2019-12-02T00:00:00"/>
    <s v="Standard Class"/>
    <x v="176"/>
    <x v="176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x v="2"/>
    <x v="900"/>
    <x v="3"/>
    <x v="0"/>
  </r>
  <r>
    <n v="953"/>
    <s v="CA-2019-131156"/>
    <x v="355"/>
    <d v="2019-04-07T00:00:00"/>
    <s v="Standard Class"/>
    <x v="347"/>
    <x v="347"/>
    <x v="0"/>
    <x v="0"/>
    <s v="Philadelphia"/>
    <x v="9"/>
    <n v="19143"/>
    <x v="3"/>
    <s v="FUR-FU-10001940"/>
    <x v="0"/>
    <x v="5"/>
    <s v="Staple-based wall hangings"/>
    <x v="870"/>
    <n v="4"/>
    <x v="2"/>
    <x v="901"/>
    <x v="3"/>
    <x v="0"/>
  </r>
  <r>
    <n v="954"/>
    <s v="CA-2019-136539"/>
    <x v="116"/>
    <d v="2020-01-01T00:00:00"/>
    <s v="Standard Class"/>
    <x v="348"/>
    <x v="348"/>
    <x v="0"/>
    <x v="0"/>
    <s v="Round Rock"/>
    <x v="5"/>
    <n v="78664"/>
    <x v="2"/>
    <s v="OFF-AR-10001958"/>
    <x v="1"/>
    <x v="6"/>
    <s v="Stanley Bostitch Contemporary Electric Pencil Sharpeners"/>
    <x v="220"/>
    <n v="2"/>
    <x v="2"/>
    <x v="222"/>
    <x v="2"/>
    <x v="1"/>
  </r>
  <r>
    <n v="955"/>
    <s v="CA-2019-136539"/>
    <x v="116"/>
    <d v="2020-01-01T00:00:00"/>
    <s v="Standard Class"/>
    <x v="348"/>
    <x v="348"/>
    <x v="0"/>
    <x v="0"/>
    <s v="Round Rock"/>
    <x v="5"/>
    <n v="78664"/>
    <x v="2"/>
    <s v="FUR-BO-10004709"/>
    <x v="0"/>
    <x v="0"/>
    <s v="Bush Westfield Collection Bookcases, Medium Cherry Finish"/>
    <x v="871"/>
    <n v="2"/>
    <x v="8"/>
    <x v="902"/>
    <x v="2"/>
    <x v="1"/>
  </r>
  <r>
    <n v="956"/>
    <s v="CA-2019-119305"/>
    <x v="329"/>
    <d v="2019-12-04T00:00:00"/>
    <s v="Standard Class"/>
    <x v="349"/>
    <x v="349"/>
    <x v="0"/>
    <x v="0"/>
    <s v="Jackson"/>
    <x v="35"/>
    <n v="39212"/>
    <x v="0"/>
    <s v="OFF-ST-10000604"/>
    <x v="1"/>
    <x v="4"/>
    <s v="Home/Office Personal File Carts"/>
    <x v="872"/>
    <n v="5"/>
    <x v="0"/>
    <x v="903"/>
    <x v="0"/>
    <x v="0"/>
  </r>
  <r>
    <n v="957"/>
    <s v="CA-2019-102414"/>
    <x v="356"/>
    <d v="2019-05-18T00:00:00"/>
    <s v="Second Class"/>
    <x v="350"/>
    <x v="350"/>
    <x v="0"/>
    <x v="0"/>
    <s v="Phoenix"/>
    <x v="16"/>
    <n v="85023"/>
    <x v="1"/>
    <s v="TEC-PH-10002923"/>
    <x v="2"/>
    <x v="7"/>
    <s v="Logitech B530 USB Headset - headset - Full size, Binaural"/>
    <x v="873"/>
    <n v="1"/>
    <x v="2"/>
    <x v="904"/>
    <x v="1"/>
    <x v="0"/>
  </r>
  <r>
    <n v="958"/>
    <s v="CA-2019-102414"/>
    <x v="356"/>
    <d v="2019-05-18T00:00:00"/>
    <s v="Second Class"/>
    <x v="350"/>
    <x v="350"/>
    <x v="0"/>
    <x v="0"/>
    <s v="Phoenix"/>
    <x v="16"/>
    <n v="85023"/>
    <x v="1"/>
    <s v="OFF-BI-10004465"/>
    <x v="1"/>
    <x v="8"/>
    <s v="Avery Durable Slant Ring Binders"/>
    <x v="323"/>
    <n v="2"/>
    <x v="6"/>
    <x v="905"/>
    <x v="1"/>
    <x v="0"/>
  </r>
  <r>
    <n v="959"/>
    <s v="CA-2019-102414"/>
    <x v="356"/>
    <d v="2019-05-18T00:00:00"/>
    <s v="Second Class"/>
    <x v="350"/>
    <x v="350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x v="2"/>
    <x v="906"/>
    <x v="1"/>
    <x v="0"/>
  </r>
  <r>
    <n v="960"/>
    <s v="CA-2017-112571"/>
    <x v="357"/>
    <d v="2017-09-22T00:00:00"/>
    <s v="Same Day"/>
    <x v="351"/>
    <x v="351"/>
    <x v="0"/>
    <x v="0"/>
    <s v="Oceanside"/>
    <x v="1"/>
    <n v="92054"/>
    <x v="1"/>
    <s v="FUR-FU-10004188"/>
    <x v="0"/>
    <x v="5"/>
    <s v="Luxo Professional Combination Clamp-On Lamps"/>
    <x v="874"/>
    <n v="2"/>
    <x v="0"/>
    <x v="907"/>
    <x v="1"/>
    <x v="0"/>
  </r>
  <r>
    <n v="961"/>
    <s v="CA-2019-152142"/>
    <x v="237"/>
    <d v="2019-11-19T00:00:00"/>
    <s v="Standard Class"/>
    <x v="352"/>
    <x v="352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x v="2"/>
    <x v="246"/>
    <x v="1"/>
    <x v="0"/>
  </r>
  <r>
    <n v="962"/>
    <s v="CA-2017-160059"/>
    <x v="154"/>
    <d v="2017-12-01T00:00:00"/>
    <s v="Standard Class"/>
    <x v="353"/>
    <x v="353"/>
    <x v="2"/>
    <x v="0"/>
    <s v="Fayetteville"/>
    <x v="36"/>
    <n v="72701"/>
    <x v="0"/>
    <s v="OFF-BI-10000145"/>
    <x v="1"/>
    <x v="8"/>
    <s v="Zipper Ring Binder Pockets"/>
    <x v="875"/>
    <n v="2"/>
    <x v="0"/>
    <x v="908"/>
    <x v="0"/>
    <x v="0"/>
  </r>
  <r>
    <n v="963"/>
    <s v="CA-2018-120859"/>
    <x v="142"/>
    <d v="2018-09-04T00:00:00"/>
    <s v="First Class"/>
    <x v="51"/>
    <x v="51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x v="0"/>
    <x v="909"/>
    <x v="1"/>
    <x v="0"/>
  </r>
  <r>
    <n v="964"/>
    <s v="CA-2016-127488"/>
    <x v="358"/>
    <d v="2016-09-24T00:00:00"/>
    <s v="Second Class"/>
    <x v="333"/>
    <x v="333"/>
    <x v="0"/>
    <x v="0"/>
    <s v="Boca Raton"/>
    <x v="2"/>
    <n v="33433"/>
    <x v="0"/>
    <s v="OFF-LA-10001613"/>
    <x v="1"/>
    <x v="2"/>
    <s v="Avery File Folder Labels"/>
    <x v="877"/>
    <n v="2"/>
    <x v="2"/>
    <x v="910"/>
    <x v="0"/>
    <x v="0"/>
  </r>
  <r>
    <n v="965"/>
    <s v="CA-2019-135279"/>
    <x v="359"/>
    <d v="2019-04-11T00:00:00"/>
    <s v="First Class"/>
    <x v="354"/>
    <x v="354"/>
    <x v="2"/>
    <x v="0"/>
    <s v="New York City"/>
    <x v="15"/>
    <n v="10011"/>
    <x v="3"/>
    <s v="OFF-LA-10004055"/>
    <x v="1"/>
    <x v="2"/>
    <s v="Color-Coded Legal Exhibit Labels"/>
    <x v="765"/>
    <n v="2"/>
    <x v="0"/>
    <x v="787"/>
    <x v="3"/>
    <x v="0"/>
  </r>
  <r>
    <n v="966"/>
    <s v="CA-2019-135279"/>
    <x v="359"/>
    <d v="2019-04-11T00:00:00"/>
    <s v="First Class"/>
    <x v="354"/>
    <x v="354"/>
    <x v="2"/>
    <x v="0"/>
    <s v="New York City"/>
    <x v="15"/>
    <n v="10011"/>
    <x v="3"/>
    <s v="OFF-AR-10004344"/>
    <x v="1"/>
    <x v="6"/>
    <s v="Bulldog Vacuum Base Pencil Sharpener"/>
    <x v="878"/>
    <n v="3"/>
    <x v="0"/>
    <x v="911"/>
    <x v="3"/>
    <x v="0"/>
  </r>
  <r>
    <n v="967"/>
    <s v="CA-2019-135279"/>
    <x v="359"/>
    <d v="2019-04-11T00:00:00"/>
    <s v="First Class"/>
    <x v="354"/>
    <x v="354"/>
    <x v="2"/>
    <x v="0"/>
    <s v="New York City"/>
    <x v="15"/>
    <n v="10011"/>
    <x v="3"/>
    <s v="OFF-PA-10004621"/>
    <x v="1"/>
    <x v="10"/>
    <s v="Xerox 212"/>
    <x v="91"/>
    <n v="2"/>
    <x v="0"/>
    <x v="91"/>
    <x v="3"/>
    <x v="0"/>
  </r>
  <r>
    <n v="968"/>
    <s v="CA-2019-135279"/>
    <x v="359"/>
    <d v="2019-04-11T00:00:00"/>
    <s v="First Class"/>
    <x v="354"/>
    <x v="354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x v="0"/>
    <x v="912"/>
    <x v="3"/>
    <x v="0"/>
  </r>
  <r>
    <n v="969"/>
    <s v="CA-2019-135279"/>
    <x v="359"/>
    <d v="2019-04-11T00:00:00"/>
    <s v="First Class"/>
    <x v="354"/>
    <x v="354"/>
    <x v="2"/>
    <x v="0"/>
    <s v="New York City"/>
    <x v="15"/>
    <n v="10011"/>
    <x v="3"/>
    <s v="OFF-LA-10001613"/>
    <x v="1"/>
    <x v="2"/>
    <s v="Avery File Folder Labels"/>
    <x v="880"/>
    <n v="3"/>
    <x v="0"/>
    <x v="913"/>
    <x v="3"/>
    <x v="0"/>
  </r>
  <r>
    <n v="970"/>
    <s v="CA-2019-135279"/>
    <x v="359"/>
    <d v="2019-04-11T00:00:00"/>
    <s v="First Class"/>
    <x v="354"/>
    <x v="354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x v="0"/>
    <x v="232"/>
    <x v="3"/>
    <x v="0"/>
  </r>
  <r>
    <n v="971"/>
    <s v="CA-2016-115791"/>
    <x v="360"/>
    <d v="2016-01-18T00:00:00"/>
    <s v="Second Class"/>
    <x v="111"/>
    <x v="111"/>
    <x v="0"/>
    <x v="0"/>
    <s v="Philadelphia"/>
    <x v="9"/>
    <n v="19134"/>
    <x v="3"/>
    <s v="FUR-FU-10001095"/>
    <x v="0"/>
    <x v="5"/>
    <s v="DAX Black Cherry Wood-Tone Poster Frame"/>
    <x v="882"/>
    <n v="6"/>
    <x v="2"/>
    <x v="914"/>
    <x v="3"/>
    <x v="0"/>
  </r>
  <r>
    <n v="972"/>
    <s v="CA-2016-115791"/>
    <x v="360"/>
    <d v="2016-01-18T00:00:00"/>
    <s v="Second Class"/>
    <x v="111"/>
    <x v="111"/>
    <x v="0"/>
    <x v="0"/>
    <s v="Philadelphia"/>
    <x v="9"/>
    <n v="19134"/>
    <x v="3"/>
    <s v="TEC-PH-10004614"/>
    <x v="2"/>
    <x v="7"/>
    <s v="AT&amp;T 841000 Phone"/>
    <x v="883"/>
    <n v="3"/>
    <x v="10"/>
    <x v="915"/>
    <x v="3"/>
    <x v="0"/>
  </r>
  <r>
    <n v="973"/>
    <s v="CA-2016-115791"/>
    <x v="360"/>
    <d v="2016-01-18T00:00:00"/>
    <s v="Second Class"/>
    <x v="111"/>
    <x v="111"/>
    <x v="0"/>
    <x v="0"/>
    <s v="Philadelphia"/>
    <x v="9"/>
    <n v="19134"/>
    <x v="3"/>
    <s v="OFF-BI-10001575"/>
    <x v="1"/>
    <x v="8"/>
    <s v="GBC Linen Binding Covers"/>
    <x v="662"/>
    <n v="2"/>
    <x v="6"/>
    <x v="674"/>
    <x v="3"/>
    <x v="0"/>
  </r>
  <r>
    <n v="974"/>
    <s v="CA-2016-115791"/>
    <x v="360"/>
    <d v="2016-01-18T00:00:00"/>
    <s v="Second Class"/>
    <x v="111"/>
    <x v="111"/>
    <x v="0"/>
    <x v="0"/>
    <s v="Philadelphia"/>
    <x v="9"/>
    <n v="19134"/>
    <x v="3"/>
    <s v="OFF-LA-10001074"/>
    <x v="1"/>
    <x v="2"/>
    <s v="Round Specialty Laser Printer Labels"/>
    <x v="884"/>
    <n v="3"/>
    <x v="2"/>
    <x v="916"/>
    <x v="3"/>
    <x v="0"/>
  </r>
  <r>
    <n v="975"/>
    <s v="US-2019-103247"/>
    <x v="361"/>
    <d v="2019-10-08T00:00:00"/>
    <s v="Second Class"/>
    <x v="285"/>
    <x v="285"/>
    <x v="2"/>
    <x v="0"/>
    <s v="New York City"/>
    <x v="15"/>
    <n v="10011"/>
    <x v="3"/>
    <s v="TEC-PH-10003555"/>
    <x v="2"/>
    <x v="7"/>
    <s v="Motorola HK250 Universal Bluetooth Headset"/>
    <x v="885"/>
    <n v="7"/>
    <x v="0"/>
    <x v="917"/>
    <x v="3"/>
    <x v="1"/>
  </r>
  <r>
    <n v="976"/>
    <s v="US-2019-103247"/>
    <x v="361"/>
    <d v="2019-10-08T00:00:00"/>
    <s v="Second Class"/>
    <x v="285"/>
    <x v="285"/>
    <x v="2"/>
    <x v="0"/>
    <s v="New York City"/>
    <x v="15"/>
    <n v="10011"/>
    <x v="3"/>
    <s v="OFF-BI-10004492"/>
    <x v="1"/>
    <x v="8"/>
    <s v="Tuf-Vin Binders"/>
    <x v="376"/>
    <n v="3"/>
    <x v="2"/>
    <x v="385"/>
    <x v="3"/>
    <x v="1"/>
  </r>
  <r>
    <n v="977"/>
    <s v="US-2019-100209"/>
    <x v="362"/>
    <d v="2019-07-15T00:00:00"/>
    <s v="Standard Class"/>
    <x v="143"/>
    <x v="143"/>
    <x v="0"/>
    <x v="0"/>
    <s v="Portland"/>
    <x v="21"/>
    <n v="97206"/>
    <x v="1"/>
    <s v="OFF-BI-10002012"/>
    <x v="1"/>
    <x v="8"/>
    <s v="Wilson Jones Easy Flow II Sheet Lifters"/>
    <x v="886"/>
    <n v="2"/>
    <x v="6"/>
    <x v="918"/>
    <x v="1"/>
    <x v="0"/>
  </r>
  <r>
    <n v="978"/>
    <s v="CA-2019-159366"/>
    <x v="363"/>
    <d v="2019-01-10T00:00:00"/>
    <s v="First Class"/>
    <x v="308"/>
    <x v="308"/>
    <x v="1"/>
    <x v="0"/>
    <s v="Detroit"/>
    <x v="12"/>
    <n v="48205"/>
    <x v="2"/>
    <s v="TEC-MA-10000822"/>
    <x v="2"/>
    <x v="15"/>
    <s v="Lexmark MX611dhe Monochrome Laser Printer"/>
    <x v="257"/>
    <n v="2"/>
    <x v="9"/>
    <x v="919"/>
    <x v="2"/>
    <x v="0"/>
  </r>
  <r>
    <n v="979"/>
    <s v="CA-2018-145499"/>
    <x v="198"/>
    <d v="2018-05-31T00:00:00"/>
    <s v="First Class"/>
    <x v="355"/>
    <x v="355"/>
    <x v="0"/>
    <x v="0"/>
    <s v="Wilmington"/>
    <x v="3"/>
    <n v="28403"/>
    <x v="0"/>
    <s v="OFF-BI-10000848"/>
    <x v="1"/>
    <x v="8"/>
    <s v="Angle-D Ring Binders"/>
    <x v="577"/>
    <n v="2"/>
    <x v="6"/>
    <x v="586"/>
    <x v="0"/>
    <x v="0"/>
  </r>
  <r>
    <n v="980"/>
    <s v="CA-2017-157035"/>
    <x v="364"/>
    <d v="2017-12-12T00:00:00"/>
    <s v="First Class"/>
    <x v="33"/>
    <x v="33"/>
    <x v="1"/>
    <x v="0"/>
    <s v="Columbus"/>
    <x v="14"/>
    <n v="47201"/>
    <x v="2"/>
    <s v="OFF-PA-10004156"/>
    <x v="1"/>
    <x v="10"/>
    <s v="Xerox 188"/>
    <x v="887"/>
    <n v="3"/>
    <x v="0"/>
    <x v="920"/>
    <x v="2"/>
    <x v="0"/>
  </r>
  <r>
    <n v="981"/>
    <s v="CA-2018-144939"/>
    <x v="339"/>
    <d v="2018-10-08T00:00:00"/>
    <s v="Standard Class"/>
    <x v="12"/>
    <x v="12"/>
    <x v="0"/>
    <x v="0"/>
    <s v="New York City"/>
    <x v="15"/>
    <n v="10035"/>
    <x v="3"/>
    <s v="FUR-CH-10003199"/>
    <x v="0"/>
    <x v="1"/>
    <s v="Office Star - Contemporary Task Swivel Chair"/>
    <x v="888"/>
    <n v="6"/>
    <x v="9"/>
    <x v="921"/>
    <x v="3"/>
    <x v="0"/>
  </r>
  <r>
    <n v="982"/>
    <s v="CA-2016-163419"/>
    <x v="7"/>
    <d v="2016-11-14T00:00:00"/>
    <s v="Second Class"/>
    <x v="356"/>
    <x v="356"/>
    <x v="0"/>
    <x v="0"/>
    <s v="Louisville"/>
    <x v="22"/>
    <n v="80027"/>
    <x v="1"/>
    <s v="OFF-AR-10000034"/>
    <x v="1"/>
    <x v="6"/>
    <s v="BIC Brite Liner Grip Highlighters, Assorted, 5/Pack"/>
    <x v="889"/>
    <n v="1"/>
    <x v="2"/>
    <x v="922"/>
    <x v="1"/>
    <x v="0"/>
  </r>
  <r>
    <n v="983"/>
    <s v="CA-2016-163419"/>
    <x v="7"/>
    <d v="2016-11-14T00:00:00"/>
    <s v="Second Class"/>
    <x v="356"/>
    <x v="356"/>
    <x v="0"/>
    <x v="0"/>
    <s v="Louisville"/>
    <x v="22"/>
    <n v="80027"/>
    <x v="1"/>
    <s v="TEC-PH-10000560"/>
    <x v="2"/>
    <x v="7"/>
    <s v="Samsung Galaxy S III - 16GB - pebble blue (T-Mobile)"/>
    <x v="890"/>
    <n v="2"/>
    <x v="2"/>
    <x v="923"/>
    <x v="1"/>
    <x v="0"/>
  </r>
  <r>
    <n v="984"/>
    <s v="CA-2016-163419"/>
    <x v="7"/>
    <d v="2016-11-14T00:00:00"/>
    <s v="Second Class"/>
    <x v="356"/>
    <x v="356"/>
    <x v="0"/>
    <x v="0"/>
    <s v="Louisville"/>
    <x v="22"/>
    <n v="80027"/>
    <x v="1"/>
    <s v="FUR-CH-10000665"/>
    <x v="0"/>
    <x v="1"/>
    <s v="Global Airflow Leather Mesh Back Chair, Black"/>
    <x v="891"/>
    <n v="5"/>
    <x v="2"/>
    <x v="924"/>
    <x v="1"/>
    <x v="0"/>
  </r>
  <r>
    <n v="985"/>
    <s v="CA-2019-100314"/>
    <x v="365"/>
    <d v="2019-10-05T00:00:00"/>
    <s v="Standard Class"/>
    <x v="357"/>
    <x v="357"/>
    <x v="2"/>
    <x v="0"/>
    <s v="Pasadena"/>
    <x v="5"/>
    <n v="77506"/>
    <x v="2"/>
    <s v="OFF-LA-10001569"/>
    <x v="1"/>
    <x v="2"/>
    <s v="Avery 499"/>
    <x v="892"/>
    <n v="2"/>
    <x v="2"/>
    <x v="925"/>
    <x v="2"/>
    <x v="0"/>
  </r>
  <r>
    <n v="986"/>
    <s v="CA-2019-100314"/>
    <x v="365"/>
    <d v="2019-10-05T00:00:00"/>
    <s v="Standard Class"/>
    <x v="357"/>
    <x v="357"/>
    <x v="2"/>
    <x v="0"/>
    <s v="Pasadena"/>
    <x v="5"/>
    <n v="77506"/>
    <x v="2"/>
    <s v="OFF-EN-10000461"/>
    <x v="1"/>
    <x v="12"/>
    <s v="#10- 4 1/8&quot; x 9 1/2&quot; Recycled Envelopes"/>
    <x v="893"/>
    <n v="4"/>
    <x v="2"/>
    <x v="926"/>
    <x v="2"/>
    <x v="0"/>
  </r>
  <r>
    <n v="987"/>
    <s v="CA-2019-100314"/>
    <x v="365"/>
    <d v="2019-10-05T00:00:00"/>
    <s v="Standard Class"/>
    <x v="357"/>
    <x v="357"/>
    <x v="2"/>
    <x v="0"/>
    <s v="Pasadena"/>
    <x v="5"/>
    <n v="77506"/>
    <x v="2"/>
    <s v="TEC-MA-10003066"/>
    <x v="2"/>
    <x v="15"/>
    <s v="Wasp CCD Handheld Bar Code Reader"/>
    <x v="894"/>
    <n v="3"/>
    <x v="10"/>
    <x v="927"/>
    <x v="2"/>
    <x v="0"/>
  </r>
  <r>
    <n v="988"/>
    <s v="CA-2017-146829"/>
    <x v="366"/>
    <d v="2017-03-10T00:00:00"/>
    <s v="Same Day"/>
    <x v="358"/>
    <x v="358"/>
    <x v="0"/>
    <x v="0"/>
    <s v="Houston"/>
    <x v="5"/>
    <n v="77041"/>
    <x v="2"/>
    <s v="OFF-BI-10004022"/>
    <x v="1"/>
    <x v="8"/>
    <s v="Acco Suede Grain Vinyl Round Ring Binder"/>
    <x v="895"/>
    <n v="2"/>
    <x v="3"/>
    <x v="928"/>
    <x v="2"/>
    <x v="0"/>
  </r>
  <r>
    <n v="989"/>
    <s v="CA-2019-167899"/>
    <x v="367"/>
    <d v="2019-05-26T00:00:00"/>
    <s v="Standard Class"/>
    <x v="189"/>
    <x v="189"/>
    <x v="1"/>
    <x v="0"/>
    <s v="Auburn"/>
    <x v="15"/>
    <n v="13021"/>
    <x v="3"/>
    <s v="FUR-FU-10004071"/>
    <x v="0"/>
    <x v="5"/>
    <s v="Luxo Professional Magnifying Clamp-On Fluorescent Lamps"/>
    <x v="896"/>
    <n v="5"/>
    <x v="0"/>
    <x v="929"/>
    <x v="3"/>
    <x v="0"/>
  </r>
  <r>
    <n v="990"/>
    <s v="CA-2019-167899"/>
    <x v="367"/>
    <d v="2019-05-26T00:00:00"/>
    <s v="Standard Class"/>
    <x v="189"/>
    <x v="189"/>
    <x v="1"/>
    <x v="0"/>
    <s v="Auburn"/>
    <x v="15"/>
    <n v="13021"/>
    <x v="3"/>
    <s v="OFF-AR-10001988"/>
    <x v="1"/>
    <x v="6"/>
    <s v="Bulldog Table or Wall-Mount Pencil Sharpener"/>
    <x v="897"/>
    <n v="3"/>
    <x v="0"/>
    <x v="930"/>
    <x v="3"/>
    <x v="0"/>
  </r>
  <r>
    <n v="991"/>
    <s v="CA-2017-153549"/>
    <x v="368"/>
    <d v="2017-03-31T00:00:00"/>
    <s v="Second Class"/>
    <x v="359"/>
    <x v="359"/>
    <x v="2"/>
    <x v="0"/>
    <s v="Jacksonville"/>
    <x v="2"/>
    <n v="32216"/>
    <x v="0"/>
    <s v="FUR-CH-10004086"/>
    <x v="0"/>
    <x v="1"/>
    <s v="Hon 4070 Series Pagoda Armless Upholstered Stacking Chairs"/>
    <x v="898"/>
    <n v="5"/>
    <x v="2"/>
    <x v="931"/>
    <x v="0"/>
    <x v="0"/>
  </r>
  <r>
    <n v="992"/>
    <s v="CA-2018-110023"/>
    <x v="369"/>
    <d v="2018-09-11T00:00:00"/>
    <s v="First Class"/>
    <x v="59"/>
    <x v="59"/>
    <x v="0"/>
    <x v="0"/>
    <s v="New York City"/>
    <x v="15"/>
    <n v="10024"/>
    <x v="3"/>
    <s v="OFF-BI-10001036"/>
    <x v="1"/>
    <x v="8"/>
    <s v="Cardinal EasyOpen D-Ring Binders"/>
    <x v="899"/>
    <n v="2"/>
    <x v="2"/>
    <x v="932"/>
    <x v="3"/>
    <x v="0"/>
  </r>
  <r>
    <n v="993"/>
    <s v="CA-2018-105585"/>
    <x v="370"/>
    <d v="2018-08-27T00:00:00"/>
    <s v="First Class"/>
    <x v="288"/>
    <x v="288"/>
    <x v="0"/>
    <x v="0"/>
    <s v="San Jose"/>
    <x v="1"/>
    <n v="95123"/>
    <x v="1"/>
    <s v="OFF-FA-10002983"/>
    <x v="1"/>
    <x v="13"/>
    <s v="Advantus SlideClip Paper Clips"/>
    <x v="900"/>
    <n v="3"/>
    <x v="0"/>
    <x v="933"/>
    <x v="1"/>
    <x v="1"/>
  </r>
  <r>
    <n v="994"/>
    <s v="CA-2018-105585"/>
    <x v="370"/>
    <d v="2018-08-27T00:00:00"/>
    <s v="First Class"/>
    <x v="288"/>
    <x v="288"/>
    <x v="0"/>
    <x v="0"/>
    <s v="San Jose"/>
    <x v="1"/>
    <n v="95123"/>
    <x v="1"/>
    <s v="OFF-PA-10003625"/>
    <x v="1"/>
    <x v="10"/>
    <s v="Xerox 1979"/>
    <x v="901"/>
    <n v="5"/>
    <x v="0"/>
    <x v="934"/>
    <x v="1"/>
    <x v="1"/>
  </r>
  <r>
    <n v="995"/>
    <s v="CA-2016-117639"/>
    <x v="371"/>
    <d v="2016-05-25T00:00:00"/>
    <s v="Standard Class"/>
    <x v="360"/>
    <x v="360"/>
    <x v="1"/>
    <x v="0"/>
    <s v="Virginia Beach"/>
    <x v="17"/>
    <n v="23464"/>
    <x v="0"/>
    <s v="OFF-BI-10003925"/>
    <x v="1"/>
    <x v="8"/>
    <s v="Fellowes PB300 Plastic Comb Binding Machine"/>
    <x v="902"/>
    <n v="7"/>
    <x v="0"/>
    <x v="935"/>
    <x v="0"/>
    <x v="0"/>
  </r>
  <r>
    <n v="996"/>
    <s v="CA-2016-117639"/>
    <x v="371"/>
    <d v="2016-05-25T00:00:00"/>
    <s v="Standard Class"/>
    <x v="360"/>
    <x v="360"/>
    <x v="1"/>
    <x v="0"/>
    <s v="Virginia Beach"/>
    <x v="17"/>
    <n v="23464"/>
    <x v="0"/>
    <s v="TEC-PH-10001530"/>
    <x v="2"/>
    <x v="7"/>
    <s v="Plantronics Voyager Pro Legend"/>
    <x v="903"/>
    <n v="3"/>
    <x v="0"/>
    <x v="936"/>
    <x v="0"/>
    <x v="0"/>
  </r>
  <r>
    <n v="997"/>
    <s v="CA-2017-162537"/>
    <x v="372"/>
    <d v="2017-11-03T00:00:00"/>
    <s v="Standard Class"/>
    <x v="361"/>
    <x v="361"/>
    <x v="0"/>
    <x v="0"/>
    <s v="Henderson"/>
    <x v="0"/>
    <n v="42420"/>
    <x v="0"/>
    <s v="OFF-EN-10003862"/>
    <x v="1"/>
    <x v="12"/>
    <s v="Laser &amp; Ink Jet Business Envelopes"/>
    <x v="904"/>
    <n v="1"/>
    <x v="0"/>
    <x v="937"/>
    <x v="0"/>
    <x v="0"/>
  </r>
  <r>
    <n v="998"/>
    <s v="CA-2017-162537"/>
    <x v="372"/>
    <d v="2017-11-03T00:00:00"/>
    <s v="Standard Class"/>
    <x v="361"/>
    <x v="361"/>
    <x v="0"/>
    <x v="0"/>
    <s v="Henderson"/>
    <x v="0"/>
    <n v="42420"/>
    <x v="0"/>
    <s v="OFF-ST-10004258"/>
    <x v="1"/>
    <x v="4"/>
    <s v="Portable Personal File Box"/>
    <x v="905"/>
    <n v="3"/>
    <x v="0"/>
    <x v="938"/>
    <x v="0"/>
    <x v="0"/>
  </r>
  <r>
    <n v="999"/>
    <s v="CA-2017-162537"/>
    <x v="372"/>
    <d v="2017-11-03T00:00:00"/>
    <s v="Standard Class"/>
    <x v="361"/>
    <x v="361"/>
    <x v="0"/>
    <x v="0"/>
    <s v="Henderson"/>
    <x v="0"/>
    <n v="42420"/>
    <x v="0"/>
    <s v="FUR-FU-10002885"/>
    <x v="0"/>
    <x v="5"/>
    <s v="Magna Visual Magnetic Picture Hangers"/>
    <x v="906"/>
    <n v="5"/>
    <x v="0"/>
    <x v="939"/>
    <x v="0"/>
    <x v="0"/>
  </r>
  <r>
    <n v="1000"/>
    <s v="CA-2017-162537"/>
    <x v="372"/>
    <d v="2017-11-03T00:00:00"/>
    <s v="Standard Class"/>
    <x v="361"/>
    <x v="361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x v="0"/>
    <x v="940"/>
    <x v="0"/>
    <x v="0"/>
  </r>
  <r>
    <n v="1001"/>
    <s v="CA-2018-155488"/>
    <x v="373"/>
    <d v="2018-11-17T00:00:00"/>
    <s v="Standard Class"/>
    <x v="86"/>
    <x v="86"/>
    <x v="2"/>
    <x v="0"/>
    <s v="Vancouver"/>
    <x v="4"/>
    <n v="98661"/>
    <x v="1"/>
    <s v="OFF-AR-10002956"/>
    <x v="1"/>
    <x v="6"/>
    <s v="Boston 16801 Nautilus Battery Pencil Sharpener"/>
    <x v="908"/>
    <n v="2"/>
    <x v="0"/>
    <x v="941"/>
    <x v="1"/>
    <x v="0"/>
  </r>
  <r>
    <n v="1002"/>
    <s v="CA-2017-124891"/>
    <x v="374"/>
    <d v="2017-07-31T00:00:00"/>
    <s v="Same Day"/>
    <x v="302"/>
    <x v="302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x v="0"/>
    <x v="942"/>
    <x v="3"/>
    <x v="0"/>
  </r>
  <r>
    <n v="1003"/>
    <s v="CA-2017-124891"/>
    <x v="374"/>
    <d v="2017-07-31T00:00:00"/>
    <s v="Same Day"/>
    <x v="302"/>
    <x v="302"/>
    <x v="0"/>
    <x v="0"/>
    <s v="New York City"/>
    <x v="15"/>
    <n v="10024"/>
    <x v="3"/>
    <s v="FUR-TA-10002903"/>
    <x v="0"/>
    <x v="3"/>
    <s v="Bevis Round Bullnose 29&quot; High Table Top"/>
    <x v="910"/>
    <n v="7"/>
    <x v="10"/>
    <x v="943"/>
    <x v="3"/>
    <x v="0"/>
  </r>
  <r>
    <n v="1004"/>
    <s v="CA-2017-124891"/>
    <x v="374"/>
    <d v="2017-07-31T00:00:00"/>
    <s v="Same Day"/>
    <x v="302"/>
    <x v="302"/>
    <x v="0"/>
    <x v="0"/>
    <s v="New York City"/>
    <x v="15"/>
    <n v="10024"/>
    <x v="3"/>
    <s v="OFF-PA-10004621"/>
    <x v="1"/>
    <x v="10"/>
    <s v="Xerox 212"/>
    <x v="541"/>
    <n v="3"/>
    <x v="0"/>
    <x v="551"/>
    <x v="3"/>
    <x v="0"/>
  </r>
  <r>
    <n v="1005"/>
    <s v="CA-2017-126445"/>
    <x v="375"/>
    <d v="2017-08-31T00:00:00"/>
    <s v="Standard Class"/>
    <x v="362"/>
    <x v="362"/>
    <x v="0"/>
    <x v="0"/>
    <s v="Murrieta"/>
    <x v="1"/>
    <n v="92563"/>
    <x v="1"/>
    <s v="OFF-ST-10000046"/>
    <x v="1"/>
    <x v="4"/>
    <s v="Fellowes Super Stor/Drawer Files"/>
    <x v="911"/>
    <n v="3"/>
    <x v="0"/>
    <x v="944"/>
    <x v="1"/>
    <x v="0"/>
  </r>
  <r>
    <n v="1006"/>
    <s v="CA-2017-111199"/>
    <x v="50"/>
    <d v="2017-11-17T00:00:00"/>
    <s v="Standard Class"/>
    <x v="300"/>
    <x v="300"/>
    <x v="0"/>
    <x v="0"/>
    <s v="Jacksonville"/>
    <x v="3"/>
    <n v="28540"/>
    <x v="0"/>
    <s v="OFF-PA-10001790"/>
    <x v="1"/>
    <x v="10"/>
    <s v="Xerox 1910"/>
    <x v="912"/>
    <n v="3"/>
    <x v="2"/>
    <x v="945"/>
    <x v="0"/>
    <x v="0"/>
  </r>
  <r>
    <n v="1007"/>
    <s v="CA-2017-105312"/>
    <x v="376"/>
    <d v="2017-11-09T00:00:00"/>
    <s v="First Class"/>
    <x v="363"/>
    <x v="363"/>
    <x v="0"/>
    <x v="0"/>
    <s v="Scottsdale"/>
    <x v="16"/>
    <n v="85254"/>
    <x v="1"/>
    <s v="OFF-EN-10002600"/>
    <x v="1"/>
    <x v="12"/>
    <s v="Redi-Strip #10 Envelopes, 4 1/8 x 9 1/2"/>
    <x v="913"/>
    <n v="3"/>
    <x v="2"/>
    <x v="946"/>
    <x v="1"/>
    <x v="0"/>
  </r>
  <r>
    <n v="1008"/>
    <s v="CA-2017-105312"/>
    <x v="376"/>
    <d v="2017-11-09T00:00:00"/>
    <s v="First Class"/>
    <x v="363"/>
    <x v="363"/>
    <x v="0"/>
    <x v="0"/>
    <s v="Scottsdale"/>
    <x v="16"/>
    <n v="85254"/>
    <x v="1"/>
    <s v="OFF-BI-10002049"/>
    <x v="1"/>
    <x v="8"/>
    <s v="UniKeep View Case Binders"/>
    <x v="914"/>
    <n v="3"/>
    <x v="6"/>
    <x v="947"/>
    <x v="1"/>
    <x v="0"/>
  </r>
  <r>
    <n v="1009"/>
    <s v="US-2019-106705"/>
    <x v="377"/>
    <d v="2020-01-01T00:00:00"/>
    <s v="Standard Class"/>
    <x v="138"/>
    <x v="138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x v="0"/>
    <x v="948"/>
    <x v="2"/>
    <x v="0"/>
  </r>
  <r>
    <n v="1010"/>
    <s v="CA-2019-135034"/>
    <x v="378"/>
    <d v="2019-08-03T00:00:00"/>
    <s v="First Class"/>
    <x v="247"/>
    <x v="247"/>
    <x v="0"/>
    <x v="0"/>
    <s v="Chicago"/>
    <x v="10"/>
    <n v="60653"/>
    <x v="2"/>
    <s v="TEC-PH-10003931"/>
    <x v="2"/>
    <x v="7"/>
    <s v="JBL Micro Wireless Portable Bluetooth Speaker"/>
    <x v="916"/>
    <n v="2"/>
    <x v="2"/>
    <x v="949"/>
    <x v="2"/>
    <x v="0"/>
  </r>
  <r>
    <n v="1011"/>
    <s v="CA-2016-158540"/>
    <x v="156"/>
    <d v="2016-11-26T00:00:00"/>
    <s v="First Class"/>
    <x v="364"/>
    <x v="364"/>
    <x v="0"/>
    <x v="0"/>
    <s v="San Diego"/>
    <x v="1"/>
    <n v="92037"/>
    <x v="1"/>
    <s v="FUR-FU-10001602"/>
    <x v="0"/>
    <x v="5"/>
    <s v="Eldon Delta Triangular Chair Mat, 52&quot; x 58&quot;, Clear"/>
    <x v="917"/>
    <n v="4"/>
    <x v="0"/>
    <x v="950"/>
    <x v="1"/>
    <x v="0"/>
  </r>
  <r>
    <n v="1012"/>
    <s v="CA-2019-118437"/>
    <x v="46"/>
    <d v="2019-06-21T00:00:00"/>
    <s v="Second Class"/>
    <x v="58"/>
    <x v="58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x v="0"/>
    <x v="951"/>
    <x v="1"/>
    <x v="0"/>
  </r>
  <r>
    <n v="1013"/>
    <s v="CA-2019-118437"/>
    <x v="46"/>
    <d v="2019-06-21T00:00:00"/>
    <s v="Second Class"/>
    <x v="58"/>
    <x v="58"/>
    <x v="0"/>
    <x v="0"/>
    <s v="Olympia"/>
    <x v="4"/>
    <n v="98502"/>
    <x v="1"/>
    <s v="OFF-ST-10003722"/>
    <x v="1"/>
    <x v="4"/>
    <s v="Project Tote Personal File"/>
    <x v="919"/>
    <n v="1"/>
    <x v="0"/>
    <x v="952"/>
    <x v="1"/>
    <x v="0"/>
  </r>
  <r>
    <n v="1014"/>
    <s v="US-2017-126214"/>
    <x v="379"/>
    <d v="2017-12-24T00:00:00"/>
    <s v="Second Class"/>
    <x v="365"/>
    <x v="365"/>
    <x v="0"/>
    <x v="0"/>
    <s v="Seattle"/>
    <x v="4"/>
    <n v="98103"/>
    <x v="1"/>
    <s v="FUR-TA-10003748"/>
    <x v="0"/>
    <x v="3"/>
    <s v="Bevis 36 x 72 Conference Tables"/>
    <x v="920"/>
    <n v="13"/>
    <x v="0"/>
    <x v="953"/>
    <x v="1"/>
    <x v="1"/>
  </r>
  <r>
    <n v="1015"/>
    <s v="US-2017-126214"/>
    <x v="379"/>
    <d v="2017-12-24T00:00:00"/>
    <s v="Second Class"/>
    <x v="365"/>
    <x v="365"/>
    <x v="0"/>
    <x v="0"/>
    <s v="Seattle"/>
    <x v="4"/>
    <n v="98103"/>
    <x v="1"/>
    <s v="TEC-AC-10003198"/>
    <x v="2"/>
    <x v="11"/>
    <s v="Enermax Acrylux Wireless Keyboard"/>
    <x v="921"/>
    <n v="1"/>
    <x v="0"/>
    <x v="954"/>
    <x v="1"/>
    <x v="1"/>
  </r>
  <r>
    <n v="1016"/>
    <s v="CA-2017-133025"/>
    <x v="14"/>
    <d v="2017-09-19T00:00:00"/>
    <s v="Second Class"/>
    <x v="246"/>
    <x v="246"/>
    <x v="2"/>
    <x v="0"/>
    <s v="Los Angeles"/>
    <x v="1"/>
    <n v="90036"/>
    <x v="1"/>
    <s v="OFF-PA-10004100"/>
    <x v="1"/>
    <x v="10"/>
    <s v="Xerox 216"/>
    <x v="56"/>
    <n v="5"/>
    <x v="0"/>
    <x v="56"/>
    <x v="1"/>
    <x v="0"/>
  </r>
  <r>
    <n v="1017"/>
    <s v="CA-2017-108665"/>
    <x v="380"/>
    <d v="2017-07-10T00:00:00"/>
    <s v="Standard Class"/>
    <x v="366"/>
    <x v="366"/>
    <x v="1"/>
    <x v="0"/>
    <s v="New York City"/>
    <x v="15"/>
    <n v="10011"/>
    <x v="3"/>
    <s v="FUR-FU-10002191"/>
    <x v="0"/>
    <x v="5"/>
    <s v="G.E. Halogen Desk Lamp Bulbs"/>
    <x v="544"/>
    <n v="2"/>
    <x v="0"/>
    <x v="955"/>
    <x v="3"/>
    <x v="0"/>
  </r>
  <r>
    <n v="1018"/>
    <s v="CA-2017-108665"/>
    <x v="380"/>
    <d v="2017-07-10T00:00:00"/>
    <s v="Standard Class"/>
    <x v="366"/>
    <x v="366"/>
    <x v="1"/>
    <x v="0"/>
    <s v="New York City"/>
    <x v="15"/>
    <n v="10011"/>
    <x v="3"/>
    <s v="FUR-FU-10000965"/>
    <x v="0"/>
    <x v="5"/>
    <s v="Howard Miller 11-1/2&quot; Diameter Ridgewood Wall Clock"/>
    <x v="922"/>
    <n v="3"/>
    <x v="0"/>
    <x v="956"/>
    <x v="3"/>
    <x v="0"/>
  </r>
  <r>
    <n v="1019"/>
    <s v="CA-2017-108665"/>
    <x v="380"/>
    <d v="2017-07-10T00:00:00"/>
    <s v="Standard Class"/>
    <x v="366"/>
    <x v="366"/>
    <x v="1"/>
    <x v="0"/>
    <s v="New York City"/>
    <x v="15"/>
    <n v="10011"/>
    <x v="3"/>
    <s v="TEC-PH-10004188"/>
    <x v="2"/>
    <x v="7"/>
    <s v="OtterBox Commuter Series Case - Samsung Galaxy S4"/>
    <x v="923"/>
    <n v="5"/>
    <x v="0"/>
    <x v="957"/>
    <x v="3"/>
    <x v="0"/>
  </r>
  <r>
    <n v="1020"/>
    <s v="CA-2017-108665"/>
    <x v="380"/>
    <d v="2017-07-10T00:00:00"/>
    <s v="Standard Class"/>
    <x v="366"/>
    <x v="366"/>
    <x v="1"/>
    <x v="0"/>
    <s v="New York City"/>
    <x v="15"/>
    <n v="10011"/>
    <x v="3"/>
    <s v="OFF-ST-10001526"/>
    <x v="1"/>
    <x v="4"/>
    <s v="Iceberg Mobile Mega Data/Printer Cart"/>
    <x v="924"/>
    <n v="5"/>
    <x v="0"/>
    <x v="958"/>
    <x v="3"/>
    <x v="0"/>
  </r>
  <r>
    <n v="1021"/>
    <s v="CA-2017-124450"/>
    <x v="381"/>
    <d v="2017-05-03T00:00:00"/>
    <s v="Standard Class"/>
    <x v="218"/>
    <x v="218"/>
    <x v="0"/>
    <x v="0"/>
    <s v="Washington"/>
    <x v="40"/>
    <n v="20016"/>
    <x v="3"/>
    <s v="OFF-AR-10001166"/>
    <x v="1"/>
    <x v="6"/>
    <s v="Staples in misc. colors"/>
    <x v="925"/>
    <n v="3"/>
    <x v="0"/>
    <x v="959"/>
    <x v="3"/>
    <x v="0"/>
  </r>
  <r>
    <n v="1022"/>
    <s v="CA-2017-124450"/>
    <x v="381"/>
    <d v="2017-05-03T00:00:00"/>
    <s v="Standard Class"/>
    <x v="218"/>
    <x v="218"/>
    <x v="0"/>
    <x v="0"/>
    <s v="Washington"/>
    <x v="40"/>
    <n v="20016"/>
    <x v="3"/>
    <s v="FUR-CH-10000309"/>
    <x v="0"/>
    <x v="1"/>
    <s v="Global Comet Stacking Arm Chair"/>
    <x v="926"/>
    <n v="3"/>
    <x v="0"/>
    <x v="960"/>
    <x v="3"/>
    <x v="0"/>
  </r>
  <r>
    <n v="1023"/>
    <s v="CA-2017-124450"/>
    <x v="381"/>
    <d v="2017-05-03T00:00:00"/>
    <s v="Standard Class"/>
    <x v="218"/>
    <x v="218"/>
    <x v="0"/>
    <x v="0"/>
    <s v="Washington"/>
    <x v="40"/>
    <n v="20016"/>
    <x v="3"/>
    <s v="TEC-MA-10004212"/>
    <x v="2"/>
    <x v="15"/>
    <s v="Cisco SPA525G2 5-Line IP Phone"/>
    <x v="927"/>
    <n v="8"/>
    <x v="0"/>
    <x v="961"/>
    <x v="3"/>
    <x v="0"/>
  </r>
  <r>
    <n v="1024"/>
    <s v="CA-2017-167269"/>
    <x v="382"/>
    <d v="2017-06-20T00:00:00"/>
    <s v="Standard Class"/>
    <x v="171"/>
    <x v="171"/>
    <x v="0"/>
    <x v="0"/>
    <s v="Philadelphia"/>
    <x v="9"/>
    <n v="19134"/>
    <x v="3"/>
    <s v="OFF-EN-10003072"/>
    <x v="1"/>
    <x v="12"/>
    <s v="Peel &amp; Seel Envelopes"/>
    <x v="928"/>
    <n v="2"/>
    <x v="2"/>
    <x v="962"/>
    <x v="3"/>
    <x v="0"/>
  </r>
  <r>
    <n v="1025"/>
    <s v="CA-2019-106964"/>
    <x v="94"/>
    <d v="2019-12-20T00:00:00"/>
    <s v="First Class"/>
    <x v="367"/>
    <x v="367"/>
    <x v="2"/>
    <x v="0"/>
    <s v="Los Angeles"/>
    <x v="1"/>
    <n v="90045"/>
    <x v="1"/>
    <s v="OFF-BI-10000320"/>
    <x v="1"/>
    <x v="8"/>
    <s v="GBC Plastic Binding Combs"/>
    <x v="929"/>
    <n v="2"/>
    <x v="2"/>
    <x v="963"/>
    <x v="1"/>
    <x v="0"/>
  </r>
  <r>
    <n v="1026"/>
    <s v="CA-2018-126529"/>
    <x v="383"/>
    <d v="2018-01-13T00:00:00"/>
    <s v="Second Class"/>
    <x v="368"/>
    <x v="368"/>
    <x v="2"/>
    <x v="0"/>
    <s v="Springfield"/>
    <x v="24"/>
    <n v="45503"/>
    <x v="3"/>
    <s v="OFF-PA-10001166"/>
    <x v="1"/>
    <x v="10"/>
    <s v="Xerox 2"/>
    <x v="12"/>
    <n v="3"/>
    <x v="2"/>
    <x v="12"/>
    <x v="3"/>
    <x v="1"/>
  </r>
  <r>
    <n v="1027"/>
    <s v="CA-2018-126529"/>
    <x v="383"/>
    <d v="2018-01-13T00:00:00"/>
    <s v="Second Class"/>
    <x v="368"/>
    <x v="368"/>
    <x v="2"/>
    <x v="0"/>
    <s v="Springfield"/>
    <x v="24"/>
    <n v="45503"/>
    <x v="3"/>
    <s v="OFF-PA-10003656"/>
    <x v="1"/>
    <x v="10"/>
    <s v="Xerox 1935"/>
    <x v="930"/>
    <n v="3"/>
    <x v="2"/>
    <x v="964"/>
    <x v="3"/>
    <x v="1"/>
  </r>
  <r>
    <n v="1028"/>
    <s v="CA-2018-126529"/>
    <x v="383"/>
    <d v="2018-01-13T00:00:00"/>
    <s v="Second Class"/>
    <x v="368"/>
    <x v="368"/>
    <x v="2"/>
    <x v="0"/>
    <s v="Springfield"/>
    <x v="24"/>
    <n v="45503"/>
    <x v="3"/>
    <s v="TEC-PH-10000148"/>
    <x v="2"/>
    <x v="7"/>
    <s v="Cyber Acoustics AC-202b Speech Recognition Stereo Headset"/>
    <x v="931"/>
    <n v="2"/>
    <x v="10"/>
    <x v="965"/>
    <x v="3"/>
    <x v="1"/>
  </r>
  <r>
    <n v="1029"/>
    <s v="CA-2016-163552"/>
    <x v="384"/>
    <d v="2016-07-15T00:00:00"/>
    <s v="Standard Class"/>
    <x v="156"/>
    <x v="156"/>
    <x v="1"/>
    <x v="0"/>
    <s v="Hackensack"/>
    <x v="30"/>
    <n v="7601"/>
    <x v="3"/>
    <s v="OFF-PA-10000474"/>
    <x v="1"/>
    <x v="10"/>
    <s v="Easy-staple paper"/>
    <x v="932"/>
    <n v="5"/>
    <x v="0"/>
    <x v="966"/>
    <x v="3"/>
    <x v="0"/>
  </r>
  <r>
    <n v="1030"/>
    <s v="CA-2016-163552"/>
    <x v="384"/>
    <d v="2016-07-15T00:00:00"/>
    <s v="Standard Class"/>
    <x v="156"/>
    <x v="156"/>
    <x v="1"/>
    <x v="0"/>
    <s v="Hackensack"/>
    <x v="30"/>
    <n v="7601"/>
    <x v="3"/>
    <s v="TEC-PH-10003885"/>
    <x v="2"/>
    <x v="7"/>
    <s v="Cisco SPA508G"/>
    <x v="933"/>
    <n v="3"/>
    <x v="0"/>
    <x v="967"/>
    <x v="3"/>
    <x v="0"/>
  </r>
  <r>
    <n v="1031"/>
    <s v="CA-2016-163552"/>
    <x v="384"/>
    <d v="2016-07-15T00:00:00"/>
    <s v="Standard Class"/>
    <x v="156"/>
    <x v="156"/>
    <x v="1"/>
    <x v="0"/>
    <s v="Hackensack"/>
    <x v="30"/>
    <n v="7601"/>
    <x v="3"/>
    <s v="FUR-CH-10003379"/>
    <x v="0"/>
    <x v="1"/>
    <s v="Global Commerce Series High-Back Swivel/Tilt Chairs"/>
    <x v="934"/>
    <n v="3"/>
    <x v="0"/>
    <x v="968"/>
    <x v="3"/>
    <x v="0"/>
  </r>
  <r>
    <n v="1032"/>
    <s v="CA-2016-163552"/>
    <x v="384"/>
    <d v="2016-07-15T00:00:00"/>
    <s v="Standard Class"/>
    <x v="156"/>
    <x v="156"/>
    <x v="1"/>
    <x v="0"/>
    <s v="Hackensack"/>
    <x v="30"/>
    <n v="7601"/>
    <x v="3"/>
    <s v="FUR-FU-10000629"/>
    <x v="0"/>
    <x v="5"/>
    <s v="9-3/4 Diameter Round Wall Clock"/>
    <x v="935"/>
    <n v="9"/>
    <x v="0"/>
    <x v="969"/>
    <x v="3"/>
    <x v="0"/>
  </r>
  <r>
    <n v="1033"/>
    <s v="CA-2016-163552"/>
    <x v="384"/>
    <d v="2016-07-15T00:00:00"/>
    <s v="Standard Class"/>
    <x v="156"/>
    <x v="156"/>
    <x v="1"/>
    <x v="0"/>
    <s v="Hackensack"/>
    <x v="30"/>
    <n v="7601"/>
    <x v="3"/>
    <s v="OFF-LA-10001175"/>
    <x v="1"/>
    <x v="2"/>
    <s v="Avery 514"/>
    <x v="936"/>
    <n v="5"/>
    <x v="0"/>
    <x v="970"/>
    <x v="3"/>
    <x v="0"/>
  </r>
  <r>
    <n v="1034"/>
    <s v="CA-2018-109820"/>
    <x v="73"/>
    <d v="2018-11-22T00:00:00"/>
    <s v="First Class"/>
    <x v="369"/>
    <x v="369"/>
    <x v="0"/>
    <x v="0"/>
    <s v="Cincinnati"/>
    <x v="24"/>
    <n v="45231"/>
    <x v="3"/>
    <s v="OFF-PA-10000955"/>
    <x v="1"/>
    <x v="10"/>
    <s v="Southworth 25% Cotton Granite Paper &amp; Envelopes"/>
    <x v="937"/>
    <n v="3"/>
    <x v="2"/>
    <x v="971"/>
    <x v="3"/>
    <x v="0"/>
  </r>
  <r>
    <n v="1035"/>
    <s v="CA-2018-109820"/>
    <x v="73"/>
    <d v="2018-11-22T00:00:00"/>
    <s v="First Class"/>
    <x v="369"/>
    <x v="369"/>
    <x v="0"/>
    <x v="0"/>
    <s v="Cincinnati"/>
    <x v="24"/>
    <n v="45231"/>
    <x v="3"/>
    <s v="OFF-BI-10003460"/>
    <x v="1"/>
    <x v="8"/>
    <s v="Acco 3-Hole Punch"/>
    <x v="938"/>
    <n v="2"/>
    <x v="6"/>
    <x v="972"/>
    <x v="3"/>
    <x v="0"/>
  </r>
  <r>
    <n v="1036"/>
    <s v="CA-2018-109820"/>
    <x v="73"/>
    <d v="2018-11-22T00:00:00"/>
    <s v="First Class"/>
    <x v="369"/>
    <x v="369"/>
    <x v="0"/>
    <x v="0"/>
    <s v="Cincinnati"/>
    <x v="24"/>
    <n v="45231"/>
    <x v="3"/>
    <s v="OFF-BI-10000474"/>
    <x v="1"/>
    <x v="8"/>
    <s v="Avery Recycled Flexi-View Covers for Binding Systems"/>
    <x v="939"/>
    <n v="3"/>
    <x v="6"/>
    <x v="973"/>
    <x v="3"/>
    <x v="0"/>
  </r>
  <r>
    <n v="1037"/>
    <s v="CA-2018-113061"/>
    <x v="183"/>
    <d v="2018-04-26T00:00:00"/>
    <s v="Standard Class"/>
    <x v="330"/>
    <x v="330"/>
    <x v="2"/>
    <x v="0"/>
    <s v="Jefferson City"/>
    <x v="25"/>
    <n v="65109"/>
    <x v="2"/>
    <s v="FUR-FU-10003975"/>
    <x v="0"/>
    <x v="5"/>
    <s v="Eldon Advantage Chair Mats for Low to Medium Pile Carpets"/>
    <x v="940"/>
    <n v="2"/>
    <x v="0"/>
    <x v="974"/>
    <x v="2"/>
    <x v="0"/>
  </r>
  <r>
    <n v="1038"/>
    <s v="CA-2017-127418"/>
    <x v="385"/>
    <d v="2017-06-14T00:00:00"/>
    <s v="First Class"/>
    <x v="370"/>
    <x v="370"/>
    <x v="0"/>
    <x v="0"/>
    <s v="Los Angeles"/>
    <x v="1"/>
    <n v="90004"/>
    <x v="1"/>
    <s v="OFF-BI-10003707"/>
    <x v="1"/>
    <x v="8"/>
    <s v="Aluminum Screw Posts"/>
    <x v="941"/>
    <n v="3"/>
    <x v="2"/>
    <x v="975"/>
    <x v="1"/>
    <x v="0"/>
  </r>
  <r>
    <n v="1039"/>
    <s v="CA-2019-121818"/>
    <x v="225"/>
    <d v="2019-11-21T00:00:00"/>
    <s v="First Class"/>
    <x v="371"/>
    <x v="371"/>
    <x v="0"/>
    <x v="0"/>
    <s v="Burlington"/>
    <x v="3"/>
    <n v="27217"/>
    <x v="0"/>
    <s v="OFF-AR-10000203"/>
    <x v="1"/>
    <x v="6"/>
    <s v="Newell 336"/>
    <x v="942"/>
    <n v="7"/>
    <x v="2"/>
    <x v="976"/>
    <x v="0"/>
    <x v="0"/>
  </r>
  <r>
    <n v="1040"/>
    <s v="CA-2019-121818"/>
    <x v="225"/>
    <d v="2019-11-21T00:00:00"/>
    <s v="First Class"/>
    <x v="371"/>
    <x v="371"/>
    <x v="0"/>
    <x v="0"/>
    <s v="Burlington"/>
    <x v="3"/>
    <n v="27217"/>
    <x v="0"/>
    <s v="OFF-AR-10004790"/>
    <x v="1"/>
    <x v="6"/>
    <s v="Staples in misc. colors"/>
    <x v="943"/>
    <n v="3"/>
    <x v="2"/>
    <x v="977"/>
    <x v="0"/>
    <x v="0"/>
  </r>
  <r>
    <n v="1041"/>
    <s v="CA-2018-127670"/>
    <x v="231"/>
    <d v="2018-03-24T00:00:00"/>
    <s v="Standard Class"/>
    <x v="372"/>
    <x v="372"/>
    <x v="2"/>
    <x v="0"/>
    <s v="Saint Peters"/>
    <x v="25"/>
    <n v="63376"/>
    <x v="2"/>
    <s v="FUR-TA-10001095"/>
    <x v="0"/>
    <x v="3"/>
    <s v="Chromcraft Round Conference Tables"/>
    <x v="944"/>
    <n v="4"/>
    <x v="0"/>
    <x v="978"/>
    <x v="2"/>
    <x v="0"/>
  </r>
  <r>
    <n v="1042"/>
    <s v="CA-2018-102981"/>
    <x v="47"/>
    <d v="2018-09-09T00:00:00"/>
    <s v="Second Class"/>
    <x v="373"/>
    <x v="373"/>
    <x v="0"/>
    <x v="0"/>
    <s v="New York City"/>
    <x v="15"/>
    <n v="10035"/>
    <x v="3"/>
    <s v="TEC-AC-10004761"/>
    <x v="2"/>
    <x v="11"/>
    <s v="Maxell 4.7GB DVD+RW 3/Pack"/>
    <x v="945"/>
    <n v="2"/>
    <x v="0"/>
    <x v="979"/>
    <x v="3"/>
    <x v="0"/>
  </r>
  <r>
    <n v="1043"/>
    <s v="CA-2018-102981"/>
    <x v="47"/>
    <d v="2018-09-09T00:00:00"/>
    <s v="Second Class"/>
    <x v="373"/>
    <x v="373"/>
    <x v="0"/>
    <x v="0"/>
    <s v="New York City"/>
    <x v="15"/>
    <n v="10035"/>
    <x v="3"/>
    <s v="FUR-BO-10001811"/>
    <x v="0"/>
    <x v="0"/>
    <s v="Atlantic Metals Mobile 5-Shelf Bookcases, Custom Colors"/>
    <x v="946"/>
    <n v="3"/>
    <x v="2"/>
    <x v="980"/>
    <x v="3"/>
    <x v="0"/>
  </r>
  <r>
    <n v="1044"/>
    <s v="CA-2019-115651"/>
    <x v="362"/>
    <d v="2019-07-12T00:00:00"/>
    <s v="First Class"/>
    <x v="374"/>
    <x v="374"/>
    <x v="1"/>
    <x v="0"/>
    <s v="Chicago"/>
    <x v="10"/>
    <n v="60610"/>
    <x v="2"/>
    <s v="OFF-AR-10001130"/>
    <x v="1"/>
    <x v="6"/>
    <s v="Quartet Alpha White Chalk, 12/Pack"/>
    <x v="947"/>
    <n v="5"/>
    <x v="2"/>
    <x v="981"/>
    <x v="2"/>
    <x v="0"/>
  </r>
  <r>
    <n v="1045"/>
    <s v="CA-2019-115651"/>
    <x v="362"/>
    <d v="2019-07-12T00:00:00"/>
    <s v="First Class"/>
    <x v="374"/>
    <x v="374"/>
    <x v="1"/>
    <x v="0"/>
    <s v="Chicago"/>
    <x v="10"/>
    <n v="60610"/>
    <x v="2"/>
    <s v="OFF-AP-10000055"/>
    <x v="1"/>
    <x v="9"/>
    <s v="Belkin F9S820V06 8 Outlet Surge"/>
    <x v="948"/>
    <n v="9"/>
    <x v="3"/>
    <x v="982"/>
    <x v="2"/>
    <x v="0"/>
  </r>
  <r>
    <n v="1046"/>
    <s v="CA-2019-152702"/>
    <x v="386"/>
    <d v="2019-10-16T00:00:00"/>
    <s v="Standard Class"/>
    <x v="17"/>
    <x v="17"/>
    <x v="2"/>
    <x v="0"/>
    <s v="Rockford"/>
    <x v="10"/>
    <n v="61107"/>
    <x v="2"/>
    <s v="FUR-CH-10002304"/>
    <x v="0"/>
    <x v="1"/>
    <s v="Global Stack Chair without Arms, Black"/>
    <x v="949"/>
    <n v="14"/>
    <x v="4"/>
    <x v="983"/>
    <x v="2"/>
    <x v="0"/>
  </r>
  <r>
    <n v="1047"/>
    <s v="CA-2018-169103"/>
    <x v="387"/>
    <d v="2018-03-13T00:00:00"/>
    <s v="Standard Class"/>
    <x v="233"/>
    <x v="233"/>
    <x v="0"/>
    <x v="0"/>
    <s v="Miami"/>
    <x v="2"/>
    <n v="33142"/>
    <x v="0"/>
    <s v="TEC-PH-10001530"/>
    <x v="2"/>
    <x v="7"/>
    <s v="Cisco Unified IP Phone 7945G VoIP phone"/>
    <x v="744"/>
    <n v="5"/>
    <x v="2"/>
    <x v="762"/>
    <x v="0"/>
    <x v="0"/>
  </r>
  <r>
    <n v="1048"/>
    <s v="CA-2018-169103"/>
    <x v="387"/>
    <d v="2018-03-13T00:00:00"/>
    <s v="Standard Class"/>
    <x v="233"/>
    <x v="233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x v="2"/>
    <x v="103"/>
    <x v="0"/>
    <x v="0"/>
  </r>
  <r>
    <n v="1049"/>
    <s v="CA-2016-139192"/>
    <x v="279"/>
    <d v="2016-06-01T00:00:00"/>
    <s v="Second Class"/>
    <x v="62"/>
    <x v="62"/>
    <x v="0"/>
    <x v="0"/>
    <s v="San Francisco"/>
    <x v="1"/>
    <n v="94109"/>
    <x v="1"/>
    <s v="TEC-PH-10000486"/>
    <x v="2"/>
    <x v="7"/>
    <s v="Plantronics HL10 Handset Lifter"/>
    <x v="950"/>
    <n v="12"/>
    <x v="2"/>
    <x v="984"/>
    <x v="1"/>
    <x v="0"/>
  </r>
  <r>
    <n v="1050"/>
    <s v="CA-2016-139192"/>
    <x v="279"/>
    <d v="2016-06-01T00:00:00"/>
    <s v="Second Class"/>
    <x v="62"/>
    <x v="62"/>
    <x v="0"/>
    <x v="0"/>
    <s v="San Francisco"/>
    <x v="1"/>
    <n v="94109"/>
    <x v="1"/>
    <s v="TEC-AC-10001606"/>
    <x v="2"/>
    <x v="11"/>
    <s v="Logitech Wireless Performance Mouse MX for PC and Mac"/>
    <x v="313"/>
    <n v="1"/>
    <x v="0"/>
    <x v="985"/>
    <x v="1"/>
    <x v="0"/>
  </r>
  <r>
    <n v="1051"/>
    <s v="US-2017-153500"/>
    <x v="230"/>
    <d v="2017-07-05T00:00:00"/>
    <s v="First Class"/>
    <x v="375"/>
    <x v="375"/>
    <x v="1"/>
    <x v="0"/>
    <s v="Philadelphia"/>
    <x v="9"/>
    <n v="19134"/>
    <x v="3"/>
    <s v="FUR-FU-10000293"/>
    <x v="0"/>
    <x v="5"/>
    <s v="Eldon Antistatic Chair Mats for Low to Medium Pile Carpets"/>
    <x v="951"/>
    <n v="2"/>
    <x v="2"/>
    <x v="986"/>
    <x v="3"/>
    <x v="0"/>
  </r>
  <r>
    <n v="1052"/>
    <s v="US-2017-153500"/>
    <x v="230"/>
    <d v="2017-07-05T00:00:00"/>
    <s v="First Class"/>
    <x v="375"/>
    <x v="375"/>
    <x v="1"/>
    <x v="0"/>
    <s v="Philadelphia"/>
    <x v="9"/>
    <n v="19134"/>
    <x v="3"/>
    <s v="OFF-PA-10001307"/>
    <x v="1"/>
    <x v="10"/>
    <s v="Important Message Pads, 50 4-1/4 x 5-1/2 Forms per Pad"/>
    <x v="952"/>
    <n v="2"/>
    <x v="2"/>
    <x v="987"/>
    <x v="3"/>
    <x v="0"/>
  </r>
  <r>
    <n v="1053"/>
    <s v="US-2017-153500"/>
    <x v="230"/>
    <d v="2017-07-05T00:00:00"/>
    <s v="First Class"/>
    <x v="375"/>
    <x v="375"/>
    <x v="1"/>
    <x v="0"/>
    <s v="Philadelphia"/>
    <x v="9"/>
    <n v="19134"/>
    <x v="3"/>
    <s v="FUR-FU-10004460"/>
    <x v="0"/>
    <x v="5"/>
    <s v="Howard Miller 12&quot; Round Wall Clock"/>
    <x v="953"/>
    <n v="9"/>
    <x v="2"/>
    <x v="988"/>
    <x v="3"/>
    <x v="0"/>
  </r>
  <r>
    <n v="1054"/>
    <s v="CA-2017-110667"/>
    <x v="388"/>
    <d v="2017-04-08T00:00:00"/>
    <s v="Standard Class"/>
    <x v="376"/>
    <x v="376"/>
    <x v="2"/>
    <x v="0"/>
    <s v="New York City"/>
    <x v="15"/>
    <n v="10009"/>
    <x v="3"/>
    <s v="OFF-AR-10000716"/>
    <x v="1"/>
    <x v="6"/>
    <s v="DIXON Ticonderoga Erasable Checking Pencils"/>
    <x v="954"/>
    <n v="2"/>
    <x v="0"/>
    <x v="989"/>
    <x v="3"/>
    <x v="0"/>
  </r>
  <r>
    <n v="1055"/>
    <s v="CA-2017-110667"/>
    <x v="388"/>
    <d v="2017-04-08T00:00:00"/>
    <s v="Standard Class"/>
    <x v="376"/>
    <x v="376"/>
    <x v="2"/>
    <x v="0"/>
    <s v="New York City"/>
    <x v="15"/>
    <n v="10009"/>
    <x v="3"/>
    <s v="FUR-FU-10004622"/>
    <x v="0"/>
    <x v="5"/>
    <s v="Eldon Advantage Foldable Chair Mats for Low Pile Carpets"/>
    <x v="955"/>
    <n v="2"/>
    <x v="0"/>
    <x v="990"/>
    <x v="3"/>
    <x v="0"/>
  </r>
  <r>
    <n v="1056"/>
    <s v="CA-2017-110667"/>
    <x v="388"/>
    <d v="2017-04-08T00:00:00"/>
    <s v="Standard Class"/>
    <x v="376"/>
    <x v="376"/>
    <x v="2"/>
    <x v="0"/>
    <s v="New York City"/>
    <x v="15"/>
    <n v="10009"/>
    <x v="3"/>
    <s v="OFF-BI-10002735"/>
    <x v="1"/>
    <x v="8"/>
    <s v="GBC Prestige Therm-A-Bind Covers"/>
    <x v="956"/>
    <n v="3"/>
    <x v="2"/>
    <x v="991"/>
    <x v="3"/>
    <x v="0"/>
  </r>
  <r>
    <n v="1057"/>
    <s v="CA-2017-110667"/>
    <x v="388"/>
    <d v="2017-04-08T00:00:00"/>
    <s v="Standard Class"/>
    <x v="376"/>
    <x v="376"/>
    <x v="2"/>
    <x v="0"/>
    <s v="New York City"/>
    <x v="15"/>
    <n v="10009"/>
    <x v="3"/>
    <s v="OFF-BI-10003529"/>
    <x v="1"/>
    <x v="8"/>
    <s v="Avery Round Ring Poly Binders"/>
    <x v="957"/>
    <n v="4"/>
    <x v="2"/>
    <x v="992"/>
    <x v="3"/>
    <x v="0"/>
  </r>
  <r>
    <n v="1058"/>
    <s v="CA-2019-167150"/>
    <x v="389"/>
    <d v="2019-12-17T00:00:00"/>
    <s v="Standard Class"/>
    <x v="130"/>
    <x v="130"/>
    <x v="1"/>
    <x v="0"/>
    <s v="San Diego"/>
    <x v="1"/>
    <n v="92037"/>
    <x v="1"/>
    <s v="OFF-BI-10001097"/>
    <x v="1"/>
    <x v="8"/>
    <s v="Avery Hole Reinforcements"/>
    <x v="958"/>
    <n v="4"/>
    <x v="2"/>
    <x v="993"/>
    <x v="1"/>
    <x v="0"/>
  </r>
  <r>
    <n v="1059"/>
    <s v="CA-2019-167150"/>
    <x v="389"/>
    <d v="2019-12-17T00:00:00"/>
    <s v="Standard Class"/>
    <x v="130"/>
    <x v="130"/>
    <x v="1"/>
    <x v="0"/>
    <s v="San Diego"/>
    <x v="1"/>
    <n v="92037"/>
    <x v="1"/>
    <s v="OFF-BI-10001597"/>
    <x v="1"/>
    <x v="8"/>
    <s v="Wilson Jones Ledger-Size, Piano-Hinge Binder, 2&quot;, Blue"/>
    <x v="959"/>
    <n v="2"/>
    <x v="2"/>
    <x v="994"/>
    <x v="1"/>
    <x v="0"/>
  </r>
  <r>
    <n v="1060"/>
    <s v="CA-2018-105284"/>
    <x v="390"/>
    <d v="2018-12-01T00:00:00"/>
    <s v="Standard Class"/>
    <x v="377"/>
    <x v="377"/>
    <x v="2"/>
    <x v="0"/>
    <s v="Philadelphia"/>
    <x v="9"/>
    <n v="19143"/>
    <x v="3"/>
    <s v="OFF-FA-10001754"/>
    <x v="1"/>
    <x v="13"/>
    <s v="Stockwell Gold Paper Clips"/>
    <x v="960"/>
    <n v="3"/>
    <x v="2"/>
    <x v="995"/>
    <x v="3"/>
    <x v="0"/>
  </r>
  <r>
    <n v="1061"/>
    <s v="US-2017-125374"/>
    <x v="391"/>
    <d v="2017-03-29T00:00:00"/>
    <s v="Standard Class"/>
    <x v="148"/>
    <x v="148"/>
    <x v="0"/>
    <x v="0"/>
    <s v="Houston"/>
    <x v="5"/>
    <n v="77095"/>
    <x v="2"/>
    <s v="FUR-CH-10003396"/>
    <x v="0"/>
    <x v="1"/>
    <s v="Global Deluxe Steno Chair"/>
    <x v="961"/>
    <n v="2"/>
    <x v="4"/>
    <x v="996"/>
    <x v="2"/>
    <x v="0"/>
  </r>
  <r>
    <n v="1062"/>
    <s v="CA-2017-161263"/>
    <x v="392"/>
    <d v="2017-04-21T00:00:00"/>
    <s v="Standard Class"/>
    <x v="378"/>
    <x v="378"/>
    <x v="1"/>
    <x v="0"/>
    <s v="Toledo"/>
    <x v="24"/>
    <n v="43615"/>
    <x v="3"/>
    <s v="OFF-AP-10002350"/>
    <x v="1"/>
    <x v="9"/>
    <s v="Belkin F9H710-06 7 Outlet SurgeMaster Surge Protector"/>
    <x v="962"/>
    <n v="3"/>
    <x v="2"/>
    <x v="997"/>
    <x v="3"/>
    <x v="0"/>
  </r>
  <r>
    <n v="1063"/>
    <s v="CA-2017-161263"/>
    <x v="392"/>
    <d v="2017-04-21T00:00:00"/>
    <s v="Standard Class"/>
    <x v="378"/>
    <x v="378"/>
    <x v="1"/>
    <x v="0"/>
    <s v="Toledo"/>
    <x v="24"/>
    <n v="43615"/>
    <x v="3"/>
    <s v="OFF-FA-10004838"/>
    <x v="1"/>
    <x v="13"/>
    <s v="Super Bands, 12/Pack"/>
    <x v="963"/>
    <n v="7"/>
    <x v="2"/>
    <x v="998"/>
    <x v="3"/>
    <x v="0"/>
  </r>
  <r>
    <n v="1064"/>
    <s v="CA-2017-161263"/>
    <x v="392"/>
    <d v="2017-04-21T00:00:00"/>
    <s v="Standard Class"/>
    <x v="378"/>
    <x v="378"/>
    <x v="1"/>
    <x v="0"/>
    <s v="Toledo"/>
    <x v="24"/>
    <n v="43615"/>
    <x v="3"/>
    <s v="OFF-AR-10004757"/>
    <x v="1"/>
    <x v="6"/>
    <s v="Crayola Colored Pencils"/>
    <x v="964"/>
    <n v="3"/>
    <x v="2"/>
    <x v="999"/>
    <x v="3"/>
    <x v="0"/>
  </r>
  <r>
    <n v="1065"/>
    <s v="CA-2017-161263"/>
    <x v="392"/>
    <d v="2017-04-21T00:00:00"/>
    <s v="Standard Class"/>
    <x v="378"/>
    <x v="378"/>
    <x v="1"/>
    <x v="0"/>
    <s v="Toledo"/>
    <x v="24"/>
    <n v="43615"/>
    <x v="3"/>
    <s v="TEC-PH-10002115"/>
    <x v="2"/>
    <x v="7"/>
    <s v="Plantronics 81402"/>
    <x v="965"/>
    <n v="3"/>
    <x v="10"/>
    <x v="1000"/>
    <x v="3"/>
    <x v="0"/>
  </r>
  <r>
    <n v="1066"/>
    <s v="CA-2017-161263"/>
    <x v="392"/>
    <d v="2017-04-21T00:00:00"/>
    <s v="Standard Class"/>
    <x v="378"/>
    <x v="378"/>
    <x v="1"/>
    <x v="0"/>
    <s v="Toledo"/>
    <x v="24"/>
    <n v="43615"/>
    <x v="3"/>
    <s v="OFF-FA-10003059"/>
    <x v="1"/>
    <x v="13"/>
    <s v="Assorted Color Push Pins"/>
    <x v="966"/>
    <n v="1"/>
    <x v="2"/>
    <x v="1001"/>
    <x v="3"/>
    <x v="0"/>
  </r>
  <r>
    <n v="1067"/>
    <s v="CA-2017-161263"/>
    <x v="392"/>
    <d v="2017-04-21T00:00:00"/>
    <s v="Standard Class"/>
    <x v="378"/>
    <x v="378"/>
    <x v="1"/>
    <x v="0"/>
    <s v="Toledo"/>
    <x v="24"/>
    <n v="43615"/>
    <x v="3"/>
    <s v="OFF-BI-10004330"/>
    <x v="1"/>
    <x v="8"/>
    <s v="GBC Velobind Prepunched Cover Sets, Regency Series"/>
    <x v="967"/>
    <n v="5"/>
    <x v="6"/>
    <x v="1002"/>
    <x v="3"/>
    <x v="0"/>
  </r>
  <r>
    <n v="1068"/>
    <s v="CA-2018-157686"/>
    <x v="393"/>
    <d v="2018-10-02T00:00:00"/>
    <s v="First Class"/>
    <x v="379"/>
    <x v="379"/>
    <x v="0"/>
    <x v="0"/>
    <s v="San Francisco"/>
    <x v="1"/>
    <n v="94122"/>
    <x v="1"/>
    <s v="FUR-CH-10001146"/>
    <x v="0"/>
    <x v="1"/>
    <s v="Global Value Mid-Back Manager's Chair, Gray"/>
    <x v="968"/>
    <n v="4"/>
    <x v="2"/>
    <x v="1003"/>
    <x v="1"/>
    <x v="0"/>
  </r>
  <r>
    <n v="1069"/>
    <s v="US-2019-139955"/>
    <x v="394"/>
    <d v="2019-09-30T00:00:00"/>
    <s v="Second Class"/>
    <x v="380"/>
    <x v="380"/>
    <x v="0"/>
    <x v="0"/>
    <s v="Brownsville"/>
    <x v="5"/>
    <n v="78521"/>
    <x v="2"/>
    <s v="OFF-SU-10001935"/>
    <x v="1"/>
    <x v="14"/>
    <s v="Staple remover"/>
    <x v="969"/>
    <n v="1"/>
    <x v="2"/>
    <x v="1004"/>
    <x v="2"/>
    <x v="0"/>
  </r>
  <r>
    <n v="1070"/>
    <s v="US-2017-150161"/>
    <x v="395"/>
    <d v="2017-07-29T00:00:00"/>
    <s v="Standard Class"/>
    <x v="176"/>
    <x v="176"/>
    <x v="2"/>
    <x v="0"/>
    <s v="Philadelphia"/>
    <x v="9"/>
    <n v="19143"/>
    <x v="3"/>
    <s v="OFF-BI-10001524"/>
    <x v="1"/>
    <x v="8"/>
    <s v="GBC Premium Transparent Covers with Diagonal Lined Pattern"/>
    <x v="970"/>
    <n v="4"/>
    <x v="6"/>
    <x v="1005"/>
    <x v="3"/>
    <x v="0"/>
  </r>
  <r>
    <n v="1071"/>
    <s v="CA-2017-144652"/>
    <x v="312"/>
    <d v="2017-11-26T00:00:00"/>
    <s v="Standard Class"/>
    <x v="381"/>
    <x v="381"/>
    <x v="2"/>
    <x v="0"/>
    <s v="Los Angeles"/>
    <x v="1"/>
    <n v="90008"/>
    <x v="1"/>
    <s v="OFF-AR-10003732"/>
    <x v="1"/>
    <x v="6"/>
    <s v="Newell 333"/>
    <x v="21"/>
    <n v="7"/>
    <x v="0"/>
    <x v="21"/>
    <x v="1"/>
    <x v="0"/>
  </r>
  <r>
    <n v="1072"/>
    <s v="CA-2018-152814"/>
    <x v="236"/>
    <d v="2018-05-02T00:00:00"/>
    <s v="Standard Class"/>
    <x v="382"/>
    <x v="382"/>
    <x v="2"/>
    <x v="0"/>
    <s v="Denver"/>
    <x v="22"/>
    <n v="80219"/>
    <x v="1"/>
    <s v="OFF-PA-10001970"/>
    <x v="1"/>
    <x v="10"/>
    <s v="Xerox 1881"/>
    <x v="34"/>
    <n v="3"/>
    <x v="2"/>
    <x v="34"/>
    <x v="1"/>
    <x v="1"/>
  </r>
  <r>
    <n v="1073"/>
    <s v="CA-2019-106943"/>
    <x v="237"/>
    <d v="2019-11-19T00:00:00"/>
    <s v="Standard Class"/>
    <x v="383"/>
    <x v="383"/>
    <x v="0"/>
    <x v="0"/>
    <s v="New York City"/>
    <x v="15"/>
    <n v="10035"/>
    <x v="3"/>
    <s v="OFF-BI-10003669"/>
    <x v="1"/>
    <x v="8"/>
    <s v="3M Organizer Strips"/>
    <x v="880"/>
    <n v="2"/>
    <x v="2"/>
    <x v="702"/>
    <x v="3"/>
    <x v="0"/>
  </r>
  <r>
    <n v="1074"/>
    <s v="CA-2018-134348"/>
    <x v="396"/>
    <d v="2018-11-19T00:00:00"/>
    <s v="Standard Class"/>
    <x v="384"/>
    <x v="384"/>
    <x v="0"/>
    <x v="0"/>
    <s v="Mesa"/>
    <x v="16"/>
    <n v="85204"/>
    <x v="1"/>
    <s v="OFF-BI-10003727"/>
    <x v="1"/>
    <x v="8"/>
    <s v="Avery Durable Slant Ring Binders With Label Holder"/>
    <x v="971"/>
    <n v="5"/>
    <x v="6"/>
    <x v="1006"/>
    <x v="1"/>
    <x v="0"/>
  </r>
  <r>
    <n v="1075"/>
    <s v="CA-2018-134348"/>
    <x v="396"/>
    <d v="2018-11-19T00:00:00"/>
    <s v="Standard Class"/>
    <x v="384"/>
    <x v="384"/>
    <x v="0"/>
    <x v="0"/>
    <s v="Mesa"/>
    <x v="16"/>
    <n v="85204"/>
    <x v="1"/>
    <s v="OFF-BI-10004967"/>
    <x v="1"/>
    <x v="8"/>
    <s v="Round Ring Binders"/>
    <x v="972"/>
    <n v="7"/>
    <x v="6"/>
    <x v="1007"/>
    <x v="1"/>
    <x v="0"/>
  </r>
  <r>
    <n v="1076"/>
    <s v="CA-2018-134348"/>
    <x v="396"/>
    <d v="2018-11-19T00:00:00"/>
    <s v="Standard Class"/>
    <x v="384"/>
    <x v="384"/>
    <x v="0"/>
    <x v="0"/>
    <s v="Mesa"/>
    <x v="16"/>
    <n v="85204"/>
    <x v="1"/>
    <s v="TEC-AC-10003447"/>
    <x v="2"/>
    <x v="11"/>
    <s v="Micropad Numeric Keypads"/>
    <x v="236"/>
    <n v="2"/>
    <x v="2"/>
    <x v="1008"/>
    <x v="1"/>
    <x v="0"/>
  </r>
  <r>
    <n v="1077"/>
    <s v="CA-2018-161781"/>
    <x v="321"/>
    <d v="2018-09-30T00:00:00"/>
    <s v="First Class"/>
    <x v="385"/>
    <x v="385"/>
    <x v="2"/>
    <x v="0"/>
    <s v="Columbus"/>
    <x v="14"/>
    <n v="47201"/>
    <x v="2"/>
    <s v="OFF-AR-10000255"/>
    <x v="1"/>
    <x v="6"/>
    <s v="Newell 328"/>
    <x v="973"/>
    <n v="7"/>
    <x v="0"/>
    <x v="1009"/>
    <x v="2"/>
    <x v="0"/>
  </r>
  <r>
    <n v="1078"/>
    <s v="CA-2019-132521"/>
    <x v="397"/>
    <d v="2019-09-25T00:00:00"/>
    <s v="Second Class"/>
    <x v="386"/>
    <x v="386"/>
    <x v="0"/>
    <x v="0"/>
    <s v="Seattle"/>
    <x v="4"/>
    <n v="98105"/>
    <x v="1"/>
    <s v="OFF-AP-10002191"/>
    <x v="1"/>
    <x v="9"/>
    <s v="Belkin 8 Outlet SurgeMaster II Gold Surge Protector"/>
    <x v="668"/>
    <n v="2"/>
    <x v="0"/>
    <x v="1010"/>
    <x v="1"/>
    <x v="0"/>
  </r>
  <r>
    <n v="1079"/>
    <s v="CA-2019-132521"/>
    <x v="397"/>
    <d v="2019-09-25T00:00:00"/>
    <s v="Second Class"/>
    <x v="386"/>
    <x v="386"/>
    <x v="0"/>
    <x v="0"/>
    <s v="Seattle"/>
    <x v="4"/>
    <n v="98105"/>
    <x v="1"/>
    <s v="OFF-ST-10001325"/>
    <x v="1"/>
    <x v="4"/>
    <s v="Sterilite Officeware Hinged File Box"/>
    <x v="974"/>
    <n v="3"/>
    <x v="0"/>
    <x v="1011"/>
    <x v="1"/>
    <x v="0"/>
  </r>
  <r>
    <n v="1080"/>
    <s v="CA-2019-132521"/>
    <x v="397"/>
    <d v="2019-09-25T00:00:00"/>
    <s v="Second Class"/>
    <x v="386"/>
    <x v="386"/>
    <x v="0"/>
    <x v="0"/>
    <s v="Seattle"/>
    <x v="4"/>
    <n v="98105"/>
    <x v="1"/>
    <s v="OFF-BI-10000404"/>
    <x v="1"/>
    <x v="8"/>
    <s v="Avery Printable Repositionable Plastic Tabs"/>
    <x v="975"/>
    <n v="1"/>
    <x v="2"/>
    <x v="1012"/>
    <x v="1"/>
    <x v="0"/>
  </r>
  <r>
    <n v="1081"/>
    <s v="CA-2017-110016"/>
    <x v="239"/>
    <d v="2017-12-04T00:00:00"/>
    <s v="Standard Class"/>
    <x v="387"/>
    <x v="387"/>
    <x v="1"/>
    <x v="0"/>
    <s v="Detroit"/>
    <x v="12"/>
    <n v="48227"/>
    <x v="2"/>
    <s v="OFF-PA-10000349"/>
    <x v="1"/>
    <x v="10"/>
    <s v="Easy-staple paper"/>
    <x v="548"/>
    <n v="4"/>
    <x v="0"/>
    <x v="1013"/>
    <x v="2"/>
    <x v="0"/>
  </r>
  <r>
    <n v="1082"/>
    <s v="CA-2017-110016"/>
    <x v="239"/>
    <d v="2017-12-04T00:00:00"/>
    <s v="Standard Class"/>
    <x v="387"/>
    <x v="387"/>
    <x v="1"/>
    <x v="0"/>
    <s v="Detroit"/>
    <x v="12"/>
    <n v="48227"/>
    <x v="2"/>
    <s v="FUR-CH-10002880"/>
    <x v="0"/>
    <x v="1"/>
    <s v="Global High-Back Leather Tilter, Burgundy"/>
    <x v="976"/>
    <n v="9"/>
    <x v="0"/>
    <x v="1014"/>
    <x v="2"/>
    <x v="0"/>
  </r>
  <r>
    <n v="1083"/>
    <s v="US-2018-143819"/>
    <x v="398"/>
    <d v="2018-03-05T00:00:00"/>
    <s v="Standard Class"/>
    <x v="30"/>
    <x v="30"/>
    <x v="0"/>
    <x v="0"/>
    <s v="Yonkers"/>
    <x v="15"/>
    <n v="10701"/>
    <x v="3"/>
    <s v="FUR-TA-10001095"/>
    <x v="0"/>
    <x v="3"/>
    <s v="Chromcraft Round Conference Tables"/>
    <x v="977"/>
    <n v="8"/>
    <x v="10"/>
    <x v="1015"/>
    <x v="3"/>
    <x v="0"/>
  </r>
  <r>
    <n v="1084"/>
    <s v="US-2018-143819"/>
    <x v="398"/>
    <d v="2018-03-05T00:00:00"/>
    <s v="Standard Class"/>
    <x v="30"/>
    <x v="30"/>
    <x v="0"/>
    <x v="0"/>
    <s v="Yonkers"/>
    <x v="15"/>
    <n v="10701"/>
    <x v="3"/>
    <s v="OFF-PA-10003127"/>
    <x v="1"/>
    <x v="10"/>
    <s v="Easy-staple paper"/>
    <x v="978"/>
    <n v="1"/>
    <x v="0"/>
    <x v="1016"/>
    <x v="3"/>
    <x v="0"/>
  </r>
  <r>
    <n v="1085"/>
    <s v="US-2018-143819"/>
    <x v="398"/>
    <d v="2018-03-05T00:00:00"/>
    <s v="Standard Class"/>
    <x v="30"/>
    <x v="30"/>
    <x v="0"/>
    <x v="0"/>
    <s v="Yonkers"/>
    <x v="15"/>
    <n v="10701"/>
    <x v="3"/>
    <s v="OFF-ST-10003208"/>
    <x v="1"/>
    <x v="4"/>
    <s v="Adjustable Depth Letter/Legal Cart"/>
    <x v="979"/>
    <n v="2"/>
    <x v="0"/>
    <x v="1017"/>
    <x v="3"/>
    <x v="0"/>
  </r>
  <r>
    <n v="1086"/>
    <s v="US-2018-143819"/>
    <x v="398"/>
    <d v="2018-03-05T00:00:00"/>
    <s v="Standard Class"/>
    <x v="30"/>
    <x v="30"/>
    <x v="0"/>
    <x v="0"/>
    <s v="Yonkers"/>
    <x v="15"/>
    <n v="10701"/>
    <x v="3"/>
    <s v="TEC-MA-10003979"/>
    <x v="2"/>
    <x v="15"/>
    <s v="Ativa V4110MDD Micro-Cut Shredder"/>
    <x v="980"/>
    <n v="7"/>
    <x v="0"/>
    <x v="1018"/>
    <x v="3"/>
    <x v="0"/>
  </r>
  <r>
    <n v="1087"/>
    <s v="CA-2018-167584"/>
    <x v="399"/>
    <d v="2018-08-12T00:00:00"/>
    <s v="Same Day"/>
    <x v="48"/>
    <x v="48"/>
    <x v="0"/>
    <x v="0"/>
    <s v="Des Moines"/>
    <x v="23"/>
    <n v="50315"/>
    <x v="2"/>
    <s v="OFF-PA-10000029"/>
    <x v="1"/>
    <x v="10"/>
    <s v="Xerox 224"/>
    <x v="90"/>
    <n v="1"/>
    <x v="0"/>
    <x v="90"/>
    <x v="2"/>
    <x v="0"/>
  </r>
  <r>
    <n v="1088"/>
    <s v="CA-2018-166163"/>
    <x v="243"/>
    <d v="2018-08-20T00:00:00"/>
    <s v="Second Class"/>
    <x v="388"/>
    <x v="388"/>
    <x v="1"/>
    <x v="0"/>
    <s v="Oakland"/>
    <x v="1"/>
    <n v="94601"/>
    <x v="1"/>
    <s v="TEC-PH-10004896"/>
    <x v="2"/>
    <x v="7"/>
    <s v="Nokia Lumia 521 (T-Mobile)"/>
    <x v="981"/>
    <n v="3"/>
    <x v="2"/>
    <x v="1019"/>
    <x v="1"/>
    <x v="0"/>
  </r>
  <r>
    <n v="1089"/>
    <s v="CA-2018-166163"/>
    <x v="243"/>
    <d v="2018-08-20T00:00:00"/>
    <s v="Second Class"/>
    <x v="388"/>
    <x v="388"/>
    <x v="1"/>
    <x v="0"/>
    <s v="Oakland"/>
    <x v="1"/>
    <n v="94601"/>
    <x v="1"/>
    <s v="OFF-LA-10000452"/>
    <x v="1"/>
    <x v="2"/>
    <s v="Avery 488"/>
    <x v="982"/>
    <n v="1"/>
    <x v="0"/>
    <x v="1020"/>
    <x v="1"/>
    <x v="0"/>
  </r>
  <r>
    <n v="1090"/>
    <s v="CA-2019-158407"/>
    <x v="400"/>
    <d v="2019-06-10T00:00:00"/>
    <s v="Standard Class"/>
    <x v="352"/>
    <x v="352"/>
    <x v="1"/>
    <x v="0"/>
    <s v="Monroe"/>
    <x v="3"/>
    <n v="28110"/>
    <x v="0"/>
    <s v="FUR-FU-10001967"/>
    <x v="0"/>
    <x v="5"/>
    <s v="Telescoping Adjustable Floor Lamp"/>
    <x v="236"/>
    <n v="2"/>
    <x v="2"/>
    <x v="1008"/>
    <x v="0"/>
    <x v="0"/>
  </r>
  <r>
    <n v="1091"/>
    <s v="CA-2019-158407"/>
    <x v="400"/>
    <d v="2019-06-10T00:00:00"/>
    <s v="Standard Class"/>
    <x v="352"/>
    <x v="352"/>
    <x v="1"/>
    <x v="0"/>
    <s v="Monroe"/>
    <x v="3"/>
    <n v="28110"/>
    <x v="0"/>
    <s v="TEC-PH-10001819"/>
    <x v="2"/>
    <x v="7"/>
    <s v="Innergie mMini Combo Duo USB Travel Charging Kit"/>
    <x v="983"/>
    <n v="2"/>
    <x v="2"/>
    <x v="1021"/>
    <x v="0"/>
    <x v="0"/>
  </r>
  <r>
    <n v="1092"/>
    <s v="CA-2017-143490"/>
    <x v="401"/>
    <d v="2017-12-13T00:00:00"/>
    <s v="Standard Class"/>
    <x v="268"/>
    <x v="268"/>
    <x v="0"/>
    <x v="0"/>
    <s v="San Diego"/>
    <x v="1"/>
    <n v="92105"/>
    <x v="1"/>
    <s v="OFF-AR-10002952"/>
    <x v="1"/>
    <x v="6"/>
    <s v="Stanley Contemporary Battery Pencil Sharpeners"/>
    <x v="984"/>
    <n v="9"/>
    <x v="0"/>
    <x v="1022"/>
    <x v="1"/>
    <x v="1"/>
  </r>
  <r>
    <n v="1093"/>
    <s v="CA-2017-143490"/>
    <x v="401"/>
    <d v="2017-12-13T00:00:00"/>
    <s v="Standard Class"/>
    <x v="268"/>
    <x v="268"/>
    <x v="0"/>
    <x v="0"/>
    <s v="San Diego"/>
    <x v="1"/>
    <n v="92105"/>
    <x v="1"/>
    <s v="TEC-PH-10000576"/>
    <x v="2"/>
    <x v="7"/>
    <s v="AT&amp;T 1080 Corded phone"/>
    <x v="985"/>
    <n v="2"/>
    <x v="2"/>
    <x v="1023"/>
    <x v="1"/>
    <x v="1"/>
  </r>
  <r>
    <n v="1094"/>
    <s v="CA-2017-165085"/>
    <x v="17"/>
    <d v="2017-12-31T00:00:00"/>
    <s v="Standard Class"/>
    <x v="389"/>
    <x v="389"/>
    <x v="2"/>
    <x v="0"/>
    <s v="Clinton"/>
    <x v="39"/>
    <n v="20735"/>
    <x v="3"/>
    <s v="OFF-PA-10000605"/>
    <x v="1"/>
    <x v="10"/>
    <s v="Xerox 1950"/>
    <x v="986"/>
    <n v="5"/>
    <x v="0"/>
    <x v="1024"/>
    <x v="3"/>
    <x v="0"/>
  </r>
  <r>
    <n v="1095"/>
    <s v="CA-2017-165085"/>
    <x v="17"/>
    <d v="2017-12-31T00:00:00"/>
    <s v="Standard Class"/>
    <x v="389"/>
    <x v="389"/>
    <x v="2"/>
    <x v="0"/>
    <s v="Clinton"/>
    <x v="39"/>
    <n v="20735"/>
    <x v="3"/>
    <s v="OFF-AP-10002518"/>
    <x v="1"/>
    <x v="9"/>
    <s v="Kensington 7 Outlet MasterPiece Power Center"/>
    <x v="987"/>
    <n v="2"/>
    <x v="0"/>
    <x v="1025"/>
    <x v="3"/>
    <x v="0"/>
  </r>
  <r>
    <n v="1096"/>
    <s v="CA-2019-160423"/>
    <x v="276"/>
    <d v="2019-01-26T00:00:00"/>
    <s v="Standard Class"/>
    <x v="390"/>
    <x v="390"/>
    <x v="2"/>
    <x v="0"/>
    <s v="Charlotte"/>
    <x v="3"/>
    <n v="28205"/>
    <x v="0"/>
    <s v="OFF-ST-10004340"/>
    <x v="1"/>
    <x v="4"/>
    <s v="Fellowes Mobile File Cart, Black"/>
    <x v="988"/>
    <n v="7"/>
    <x v="2"/>
    <x v="1026"/>
    <x v="0"/>
    <x v="0"/>
  </r>
  <r>
    <n v="1097"/>
    <s v="CA-2019-160423"/>
    <x v="276"/>
    <d v="2019-01-26T00:00:00"/>
    <s v="Standard Class"/>
    <x v="390"/>
    <x v="390"/>
    <x v="2"/>
    <x v="0"/>
    <s v="Charlotte"/>
    <x v="3"/>
    <n v="28205"/>
    <x v="0"/>
    <s v="OFF-BI-10004001"/>
    <x v="1"/>
    <x v="8"/>
    <s v="GBC Recycled VeloBinder Covers"/>
    <x v="989"/>
    <n v="7"/>
    <x v="6"/>
    <x v="1027"/>
    <x v="0"/>
    <x v="0"/>
  </r>
  <r>
    <n v="1098"/>
    <s v="CA-2016-159338"/>
    <x v="402"/>
    <d v="2016-06-28T00:00:00"/>
    <s v="First Class"/>
    <x v="374"/>
    <x v="374"/>
    <x v="1"/>
    <x v="0"/>
    <s v="Los Angeles"/>
    <x v="1"/>
    <n v="90049"/>
    <x v="1"/>
    <s v="FUR-TA-10004147"/>
    <x v="0"/>
    <x v="3"/>
    <s v="Hon 4060 Series Tables"/>
    <x v="990"/>
    <n v="5"/>
    <x v="2"/>
    <x v="1028"/>
    <x v="1"/>
    <x v="1"/>
  </r>
  <r>
    <n v="1099"/>
    <s v="CA-2018-107216"/>
    <x v="403"/>
    <d v="2018-06-17T00:00:00"/>
    <s v="First Class"/>
    <x v="391"/>
    <x v="391"/>
    <x v="2"/>
    <x v="0"/>
    <s v="San Francisco"/>
    <x v="1"/>
    <n v="94122"/>
    <x v="1"/>
    <s v="OFF-AR-10001545"/>
    <x v="1"/>
    <x v="6"/>
    <s v="Newell 326"/>
    <x v="991"/>
    <n v="4"/>
    <x v="0"/>
    <x v="1029"/>
    <x v="1"/>
    <x v="0"/>
  </r>
  <r>
    <n v="1100"/>
    <s v="CA-2018-107216"/>
    <x v="403"/>
    <d v="2018-06-17T00:00:00"/>
    <s v="First Class"/>
    <x v="391"/>
    <x v="391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x v="0"/>
    <x v="1030"/>
    <x v="1"/>
    <x v="0"/>
  </r>
  <r>
    <n v="1101"/>
    <s v="CA-2018-107216"/>
    <x v="403"/>
    <d v="2018-06-17T00:00:00"/>
    <s v="First Class"/>
    <x v="391"/>
    <x v="391"/>
    <x v="2"/>
    <x v="0"/>
    <s v="San Francisco"/>
    <x v="1"/>
    <n v="94122"/>
    <x v="1"/>
    <s v="TEC-AC-10001013"/>
    <x v="2"/>
    <x v="11"/>
    <s v="Logitech ClearChat Comfort/USB Headset H390"/>
    <x v="993"/>
    <n v="1"/>
    <x v="0"/>
    <x v="1031"/>
    <x v="1"/>
    <x v="0"/>
  </r>
  <r>
    <n v="1102"/>
    <s v="CA-2018-107216"/>
    <x v="403"/>
    <d v="2018-06-17T00:00:00"/>
    <s v="First Class"/>
    <x v="391"/>
    <x v="391"/>
    <x v="2"/>
    <x v="0"/>
    <s v="San Francisco"/>
    <x v="1"/>
    <n v="94122"/>
    <x v="1"/>
    <s v="OFF-AR-10002255"/>
    <x v="1"/>
    <x v="6"/>
    <s v="Newell 346"/>
    <x v="880"/>
    <n v="3"/>
    <x v="0"/>
    <x v="1032"/>
    <x v="1"/>
    <x v="0"/>
  </r>
  <r>
    <n v="1103"/>
    <s v="US-2019-145863"/>
    <x v="81"/>
    <d v="2019-04-27T00:00:00"/>
    <s v="Standard Class"/>
    <x v="261"/>
    <x v="261"/>
    <x v="0"/>
    <x v="0"/>
    <s v="Houston"/>
    <x v="5"/>
    <n v="77041"/>
    <x v="2"/>
    <s v="OFF-BI-10004140"/>
    <x v="1"/>
    <x v="8"/>
    <s v="Avery Non-Stick Binders"/>
    <x v="994"/>
    <n v="3"/>
    <x v="3"/>
    <x v="1033"/>
    <x v="2"/>
    <x v="0"/>
  </r>
  <r>
    <n v="1104"/>
    <s v="US-2019-145863"/>
    <x v="81"/>
    <d v="2019-04-27T00:00:00"/>
    <s v="Standard Class"/>
    <x v="261"/>
    <x v="261"/>
    <x v="0"/>
    <x v="0"/>
    <s v="Houston"/>
    <x v="5"/>
    <n v="77041"/>
    <x v="2"/>
    <s v="OFF-BI-10002049"/>
    <x v="1"/>
    <x v="8"/>
    <s v="UniKeep View Case Binders"/>
    <x v="995"/>
    <n v="3"/>
    <x v="3"/>
    <x v="1034"/>
    <x v="2"/>
    <x v="0"/>
  </r>
  <r>
    <n v="1105"/>
    <s v="CA-2018-112340"/>
    <x v="147"/>
    <d v="2018-10-27T00:00:00"/>
    <s v="Standard Class"/>
    <x v="392"/>
    <x v="392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x v="0"/>
    <x v="1035"/>
    <x v="1"/>
    <x v="1"/>
  </r>
  <r>
    <n v="1106"/>
    <s v="US-2018-110156"/>
    <x v="258"/>
    <d v="2018-11-24T00:00:00"/>
    <s v="Standard Class"/>
    <x v="13"/>
    <x v="13"/>
    <x v="0"/>
    <x v="0"/>
    <s v="Houston"/>
    <x v="5"/>
    <n v="77041"/>
    <x v="2"/>
    <s v="OFF-ST-10000642"/>
    <x v="1"/>
    <x v="4"/>
    <s v="Tennsco Lockers, Gray"/>
    <x v="997"/>
    <n v="6"/>
    <x v="2"/>
    <x v="1036"/>
    <x v="2"/>
    <x v="0"/>
  </r>
  <r>
    <n v="1107"/>
    <s v="US-2018-110156"/>
    <x v="258"/>
    <d v="2018-11-24T00:00:00"/>
    <s v="Standard Class"/>
    <x v="13"/>
    <x v="13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x v="7"/>
    <x v="1037"/>
    <x v="2"/>
    <x v="0"/>
  </r>
  <r>
    <n v="1108"/>
    <s v="US-2018-110156"/>
    <x v="258"/>
    <d v="2018-11-24T00:00:00"/>
    <s v="Standard Class"/>
    <x v="13"/>
    <x v="13"/>
    <x v="0"/>
    <x v="0"/>
    <s v="Houston"/>
    <x v="5"/>
    <n v="77041"/>
    <x v="2"/>
    <s v="OFF-BI-10003676"/>
    <x v="1"/>
    <x v="8"/>
    <s v="GBC Standard Recycled Report Covers, Clear Plastic Sheets"/>
    <x v="999"/>
    <n v="5"/>
    <x v="3"/>
    <x v="1038"/>
    <x v="2"/>
    <x v="0"/>
  </r>
  <r>
    <n v="1109"/>
    <s v="US-2018-110156"/>
    <x v="258"/>
    <d v="2018-11-24T00:00:00"/>
    <s v="Standard Class"/>
    <x v="13"/>
    <x v="13"/>
    <x v="0"/>
    <x v="0"/>
    <s v="Houston"/>
    <x v="5"/>
    <n v="77041"/>
    <x v="2"/>
    <s v="OFF-FA-10003495"/>
    <x v="1"/>
    <x v="13"/>
    <s v="Staples"/>
    <x v="1000"/>
    <n v="12"/>
    <x v="2"/>
    <x v="1039"/>
    <x v="2"/>
    <x v="0"/>
  </r>
  <r>
    <n v="1110"/>
    <s v="US-2018-110156"/>
    <x v="258"/>
    <d v="2018-11-24T00:00:00"/>
    <s v="Standard Class"/>
    <x v="13"/>
    <x v="13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x v="2"/>
    <x v="1040"/>
    <x v="2"/>
    <x v="0"/>
  </r>
  <r>
    <n v="1111"/>
    <s v="US-2018-110156"/>
    <x v="258"/>
    <d v="2018-11-24T00:00:00"/>
    <s v="Standard Class"/>
    <x v="13"/>
    <x v="13"/>
    <x v="0"/>
    <x v="0"/>
    <s v="Houston"/>
    <x v="5"/>
    <n v="77041"/>
    <x v="2"/>
    <s v="TEC-PH-10003589"/>
    <x v="2"/>
    <x v="7"/>
    <s v="invisibleSHIELD by ZAGG Smudge-Free Screen Protector"/>
    <x v="1002"/>
    <n v="5"/>
    <x v="2"/>
    <x v="1041"/>
    <x v="2"/>
    <x v="0"/>
  </r>
  <r>
    <n v="1112"/>
    <s v="US-2018-110156"/>
    <x v="258"/>
    <d v="2018-11-24T00:00:00"/>
    <s v="Standard Class"/>
    <x v="13"/>
    <x v="13"/>
    <x v="0"/>
    <x v="0"/>
    <s v="Houston"/>
    <x v="5"/>
    <n v="77041"/>
    <x v="2"/>
    <s v="OFF-PA-10004735"/>
    <x v="1"/>
    <x v="10"/>
    <s v="Xerox 1905"/>
    <x v="563"/>
    <n v="2"/>
    <x v="2"/>
    <x v="572"/>
    <x v="2"/>
    <x v="0"/>
  </r>
  <r>
    <n v="1113"/>
    <s v="US-2018-110156"/>
    <x v="258"/>
    <d v="2018-11-24T00:00:00"/>
    <s v="Standard Class"/>
    <x v="13"/>
    <x v="13"/>
    <x v="0"/>
    <x v="0"/>
    <s v="Houston"/>
    <x v="5"/>
    <n v="77041"/>
    <x v="2"/>
    <s v="OFF-BI-10002609"/>
    <x v="1"/>
    <x v="8"/>
    <s v="Avery Hidden Tab Dividers for Binding Systems"/>
    <x v="1003"/>
    <n v="2"/>
    <x v="3"/>
    <x v="1042"/>
    <x v="2"/>
    <x v="0"/>
  </r>
  <r>
    <n v="1114"/>
    <s v="CA-2019-140585"/>
    <x v="404"/>
    <d v="2019-12-23T00:00:00"/>
    <s v="Second Class"/>
    <x v="154"/>
    <x v="154"/>
    <x v="0"/>
    <x v="0"/>
    <s v="Encinitas"/>
    <x v="1"/>
    <n v="92024"/>
    <x v="1"/>
    <s v="OFF-BI-10003364"/>
    <x v="1"/>
    <x v="8"/>
    <s v="Binding Machine Supplies"/>
    <x v="1004"/>
    <n v="2"/>
    <x v="2"/>
    <x v="1043"/>
    <x v="1"/>
    <x v="1"/>
  </r>
  <r>
    <n v="1115"/>
    <s v="CA-2019-140585"/>
    <x v="404"/>
    <d v="2019-12-23T00:00:00"/>
    <s v="Second Class"/>
    <x v="154"/>
    <x v="154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x v="11"/>
    <x v="1044"/>
    <x v="1"/>
    <x v="1"/>
  </r>
  <r>
    <n v="1116"/>
    <s v="CA-2019-140585"/>
    <x v="404"/>
    <d v="2019-12-23T00:00:00"/>
    <s v="Second Class"/>
    <x v="154"/>
    <x v="154"/>
    <x v="0"/>
    <x v="0"/>
    <s v="Encinitas"/>
    <x v="1"/>
    <n v="92024"/>
    <x v="1"/>
    <s v="TEC-AC-10003610"/>
    <x v="2"/>
    <x v="11"/>
    <s v="Logitech Illuminated - Keyboard"/>
    <x v="1006"/>
    <n v="2"/>
    <x v="0"/>
    <x v="1045"/>
    <x v="1"/>
    <x v="1"/>
  </r>
  <r>
    <n v="1117"/>
    <s v="CA-2018-144855"/>
    <x v="405"/>
    <d v="2018-07-24T00:00:00"/>
    <s v="Second Class"/>
    <x v="393"/>
    <x v="393"/>
    <x v="1"/>
    <x v="0"/>
    <s v="San Francisco"/>
    <x v="1"/>
    <n v="94110"/>
    <x v="1"/>
    <s v="OFF-LA-10003766"/>
    <x v="1"/>
    <x v="2"/>
    <s v="Self-Adhesive Removable Labels"/>
    <x v="689"/>
    <n v="2"/>
    <x v="0"/>
    <x v="702"/>
    <x v="1"/>
    <x v="0"/>
  </r>
  <r>
    <n v="1118"/>
    <s v="CA-2017-142755"/>
    <x v="406"/>
    <d v="2017-09-08T00:00:00"/>
    <s v="Standard Class"/>
    <x v="394"/>
    <x v="394"/>
    <x v="0"/>
    <x v="0"/>
    <s v="Roswell"/>
    <x v="32"/>
    <n v="30076"/>
    <x v="0"/>
    <s v="OFF-PA-10001970"/>
    <x v="1"/>
    <x v="10"/>
    <s v="Xerox 1908"/>
    <x v="1007"/>
    <n v="5"/>
    <x v="0"/>
    <x v="1046"/>
    <x v="0"/>
    <x v="0"/>
  </r>
  <r>
    <n v="1119"/>
    <s v="CA-2017-142755"/>
    <x v="406"/>
    <d v="2017-09-08T00:00:00"/>
    <s v="Standard Class"/>
    <x v="394"/>
    <x v="394"/>
    <x v="0"/>
    <x v="0"/>
    <s v="Roswell"/>
    <x v="32"/>
    <n v="30076"/>
    <x v="0"/>
    <s v="TEC-AC-10002049"/>
    <x v="2"/>
    <x v="11"/>
    <s v="Logitech G19 Programmable Gaming Keyboard"/>
    <x v="1008"/>
    <n v="5"/>
    <x v="0"/>
    <x v="1047"/>
    <x v="0"/>
    <x v="0"/>
  </r>
  <r>
    <n v="1120"/>
    <s v="CA-2017-142755"/>
    <x v="406"/>
    <d v="2017-09-08T00:00:00"/>
    <s v="Standard Class"/>
    <x v="394"/>
    <x v="394"/>
    <x v="0"/>
    <x v="0"/>
    <s v="Roswell"/>
    <x v="32"/>
    <n v="30076"/>
    <x v="0"/>
    <s v="OFF-PA-10000141"/>
    <x v="1"/>
    <x v="10"/>
    <s v="Ampad Evidence Wirebond Steno Books, 6&quot; x 9&quot;"/>
    <x v="1009"/>
    <n v="2"/>
    <x v="0"/>
    <x v="1048"/>
    <x v="0"/>
    <x v="0"/>
  </r>
  <r>
    <n v="1121"/>
    <s v="CA-2017-142755"/>
    <x v="406"/>
    <d v="2017-09-08T00:00:00"/>
    <s v="Standard Class"/>
    <x v="394"/>
    <x v="394"/>
    <x v="0"/>
    <x v="0"/>
    <s v="Roswell"/>
    <x v="32"/>
    <n v="30076"/>
    <x v="0"/>
    <s v="OFF-EN-10004459"/>
    <x v="1"/>
    <x v="12"/>
    <s v="Security-Tint Envelopes"/>
    <x v="770"/>
    <n v="2"/>
    <x v="0"/>
    <x v="792"/>
    <x v="0"/>
    <x v="0"/>
  </r>
  <r>
    <n v="1122"/>
    <s v="US-2016-147627"/>
    <x v="407"/>
    <d v="2016-01-26T00:00:00"/>
    <s v="Standard Class"/>
    <x v="332"/>
    <x v="332"/>
    <x v="0"/>
    <x v="0"/>
    <s v="Jonesboro"/>
    <x v="36"/>
    <n v="72401"/>
    <x v="0"/>
    <s v="TEC-PH-10001061"/>
    <x v="2"/>
    <x v="7"/>
    <s v="Apple iPhone 5C"/>
    <x v="1010"/>
    <n v="7"/>
    <x v="0"/>
    <x v="1049"/>
    <x v="0"/>
    <x v="0"/>
  </r>
  <r>
    <n v="1123"/>
    <s v="US-2016-147627"/>
    <x v="407"/>
    <d v="2016-01-26T00:00:00"/>
    <s v="Standard Class"/>
    <x v="332"/>
    <x v="332"/>
    <x v="0"/>
    <x v="0"/>
    <s v="Jonesboro"/>
    <x v="36"/>
    <n v="72401"/>
    <x v="0"/>
    <s v="OFF-AR-10002375"/>
    <x v="1"/>
    <x v="6"/>
    <s v="Newell 351"/>
    <x v="1011"/>
    <n v="7"/>
    <x v="0"/>
    <x v="1050"/>
    <x v="0"/>
    <x v="0"/>
  </r>
  <r>
    <n v="1124"/>
    <s v="US-2016-147627"/>
    <x v="407"/>
    <d v="2016-01-26T00:00:00"/>
    <s v="Standard Class"/>
    <x v="332"/>
    <x v="332"/>
    <x v="0"/>
    <x v="0"/>
    <s v="Jonesboro"/>
    <x v="36"/>
    <n v="72401"/>
    <x v="0"/>
    <s v="FUR-FU-10003194"/>
    <x v="0"/>
    <x v="5"/>
    <s v="Eldon Expressions Desk Accessory, Wood Pencil Holder, Oak"/>
    <x v="1012"/>
    <n v="4"/>
    <x v="0"/>
    <x v="1051"/>
    <x v="0"/>
    <x v="0"/>
  </r>
  <r>
    <n v="1125"/>
    <s v="US-2016-147627"/>
    <x v="407"/>
    <d v="2016-01-26T00:00:00"/>
    <s v="Standard Class"/>
    <x v="332"/>
    <x v="332"/>
    <x v="0"/>
    <x v="0"/>
    <s v="Jonesboro"/>
    <x v="36"/>
    <n v="72401"/>
    <x v="0"/>
    <s v="OFF-AR-10003811"/>
    <x v="1"/>
    <x v="6"/>
    <s v="Newell 327"/>
    <x v="153"/>
    <n v="3"/>
    <x v="0"/>
    <x v="155"/>
    <x v="0"/>
    <x v="0"/>
  </r>
  <r>
    <n v="1126"/>
    <s v="US-2016-147627"/>
    <x v="407"/>
    <d v="2016-01-26T00:00:00"/>
    <s v="Standard Class"/>
    <x v="332"/>
    <x v="332"/>
    <x v="0"/>
    <x v="0"/>
    <s v="Jonesboro"/>
    <x v="36"/>
    <n v="72401"/>
    <x v="0"/>
    <s v="OFF-EN-10001539"/>
    <x v="1"/>
    <x v="12"/>
    <s v="Staple envelope"/>
    <x v="1013"/>
    <n v="3"/>
    <x v="0"/>
    <x v="1052"/>
    <x v="0"/>
    <x v="0"/>
  </r>
  <r>
    <n v="1127"/>
    <s v="US-2016-147627"/>
    <x v="407"/>
    <d v="2016-01-26T00:00:00"/>
    <s v="Standard Class"/>
    <x v="332"/>
    <x v="332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x v="0"/>
    <x v="1053"/>
    <x v="0"/>
    <x v="0"/>
  </r>
  <r>
    <n v="1128"/>
    <s v="CA-2017-105970"/>
    <x v="56"/>
    <d v="2017-03-07T00:00:00"/>
    <s v="Standard Class"/>
    <x v="50"/>
    <x v="50"/>
    <x v="2"/>
    <x v="0"/>
    <s v="Richmond"/>
    <x v="14"/>
    <n v="47374"/>
    <x v="2"/>
    <s v="OFF-AR-10003156"/>
    <x v="1"/>
    <x v="6"/>
    <s v="50 Colored Long Pencils"/>
    <x v="1015"/>
    <n v="1"/>
    <x v="0"/>
    <x v="1054"/>
    <x v="2"/>
    <x v="0"/>
  </r>
  <r>
    <n v="1129"/>
    <s v="CA-2017-105970"/>
    <x v="56"/>
    <d v="2017-03-07T00:00:00"/>
    <s v="Standard Class"/>
    <x v="50"/>
    <x v="50"/>
    <x v="2"/>
    <x v="0"/>
    <s v="Richmond"/>
    <x v="14"/>
    <n v="47374"/>
    <x v="2"/>
    <s v="OFF-EN-10001532"/>
    <x v="1"/>
    <x v="12"/>
    <s v="Brown Kraft Recycled Envelopes"/>
    <x v="1016"/>
    <n v="6"/>
    <x v="0"/>
    <x v="1055"/>
    <x v="2"/>
    <x v="0"/>
  </r>
  <r>
    <n v="1130"/>
    <s v="CA-2018-112102"/>
    <x v="408"/>
    <d v="2018-04-16T00:00:00"/>
    <s v="Standard Class"/>
    <x v="205"/>
    <x v="205"/>
    <x v="0"/>
    <x v="0"/>
    <s v="Springfield"/>
    <x v="17"/>
    <n v="22153"/>
    <x v="0"/>
    <s v="FUR-TA-10004086"/>
    <x v="0"/>
    <x v="3"/>
    <s v="KI Adjustable-Height Table"/>
    <x v="1017"/>
    <n v="4"/>
    <x v="0"/>
    <x v="1056"/>
    <x v="0"/>
    <x v="0"/>
  </r>
  <r>
    <n v="1131"/>
    <s v="CA-2018-112102"/>
    <x v="408"/>
    <d v="2018-04-16T00:00:00"/>
    <s v="Standard Class"/>
    <x v="205"/>
    <x v="205"/>
    <x v="0"/>
    <x v="0"/>
    <s v="Springfield"/>
    <x v="17"/>
    <n v="22153"/>
    <x v="0"/>
    <s v="OFF-PA-10000100"/>
    <x v="1"/>
    <x v="10"/>
    <s v="Xerox 1945"/>
    <x v="1018"/>
    <n v="1"/>
    <x v="0"/>
    <x v="1057"/>
    <x v="0"/>
    <x v="0"/>
  </r>
  <r>
    <n v="1132"/>
    <s v="CA-2018-112102"/>
    <x v="408"/>
    <d v="2018-04-16T00:00:00"/>
    <s v="Standard Class"/>
    <x v="205"/>
    <x v="205"/>
    <x v="0"/>
    <x v="0"/>
    <s v="Springfield"/>
    <x v="17"/>
    <n v="22153"/>
    <x v="0"/>
    <s v="OFF-EN-10002500"/>
    <x v="1"/>
    <x v="12"/>
    <s v="Globe Weis Peel &amp; Seel First Class Envelopes"/>
    <x v="1019"/>
    <n v="5"/>
    <x v="0"/>
    <x v="1058"/>
    <x v="0"/>
    <x v="0"/>
  </r>
  <r>
    <n v="1133"/>
    <s v="US-2018-114776"/>
    <x v="409"/>
    <d v="2018-12-07T00:00:00"/>
    <s v="First Class"/>
    <x v="55"/>
    <x v="55"/>
    <x v="1"/>
    <x v="0"/>
    <s v="Antioch"/>
    <x v="1"/>
    <n v="94509"/>
    <x v="1"/>
    <s v="OFF-PA-10004100"/>
    <x v="1"/>
    <x v="10"/>
    <s v="Xerox 216"/>
    <x v="541"/>
    <n v="3"/>
    <x v="0"/>
    <x v="551"/>
    <x v="1"/>
    <x v="0"/>
  </r>
  <r>
    <n v="1134"/>
    <s v="US-2018-134908"/>
    <x v="410"/>
    <d v="2018-06-09T00:00:00"/>
    <s v="Standard Class"/>
    <x v="185"/>
    <x v="185"/>
    <x v="2"/>
    <x v="0"/>
    <s v="Philadelphia"/>
    <x v="9"/>
    <n v="19134"/>
    <x v="3"/>
    <s v="OFF-ST-10003479"/>
    <x v="1"/>
    <x v="4"/>
    <s v="Eldon Base for stackable storage shelf, platinum"/>
    <x v="1020"/>
    <n v="4"/>
    <x v="2"/>
    <x v="1059"/>
    <x v="3"/>
    <x v="0"/>
  </r>
  <r>
    <n v="1135"/>
    <s v="US-2018-134908"/>
    <x v="410"/>
    <d v="2018-06-09T00:00:00"/>
    <s v="Standard Class"/>
    <x v="185"/>
    <x v="185"/>
    <x v="2"/>
    <x v="0"/>
    <s v="Philadelphia"/>
    <x v="9"/>
    <n v="19134"/>
    <x v="3"/>
    <s v="OFF-LA-10000973"/>
    <x v="1"/>
    <x v="2"/>
    <s v="Avery 502"/>
    <x v="262"/>
    <n v="3"/>
    <x v="2"/>
    <x v="1060"/>
    <x v="3"/>
    <x v="0"/>
  </r>
  <r>
    <n v="1136"/>
    <s v="US-2018-148803"/>
    <x v="25"/>
    <d v="2018-12-11T00:00:00"/>
    <s v="Same Day"/>
    <x v="235"/>
    <x v="235"/>
    <x v="0"/>
    <x v="0"/>
    <s v="Homestead"/>
    <x v="2"/>
    <n v="33030"/>
    <x v="0"/>
    <s v="OFF-ST-10001476"/>
    <x v="1"/>
    <x v="4"/>
    <s v="Steel Personal Filing/Posting Tote"/>
    <x v="1021"/>
    <n v="3"/>
    <x v="2"/>
    <x v="1061"/>
    <x v="0"/>
    <x v="0"/>
  </r>
  <r>
    <n v="1137"/>
    <s v="CA-2018-152170"/>
    <x v="396"/>
    <d v="2018-11-15T00:00:00"/>
    <s v="Second Class"/>
    <x v="395"/>
    <x v="395"/>
    <x v="1"/>
    <x v="0"/>
    <s v="La Porte"/>
    <x v="14"/>
    <n v="46350"/>
    <x v="2"/>
    <s v="OFF-EN-10002831"/>
    <x v="1"/>
    <x v="12"/>
    <s v="Tyvek  Top-Opening Peel &amp; Seel  Envelopes, Gray"/>
    <x v="1022"/>
    <n v="8"/>
    <x v="0"/>
    <x v="1062"/>
    <x v="2"/>
    <x v="0"/>
  </r>
  <r>
    <n v="1138"/>
    <s v="CA-2018-152170"/>
    <x v="396"/>
    <d v="2018-11-15T00:00:00"/>
    <s v="Second Class"/>
    <x v="395"/>
    <x v="395"/>
    <x v="1"/>
    <x v="0"/>
    <s v="La Porte"/>
    <x v="14"/>
    <n v="46350"/>
    <x v="2"/>
    <s v="OFF-AP-10002350"/>
    <x v="1"/>
    <x v="9"/>
    <s v="Belkin F9H710-06 7 Outlet SurgeMaster Surge Protector"/>
    <x v="1023"/>
    <n v="2"/>
    <x v="0"/>
    <x v="1063"/>
    <x v="2"/>
    <x v="0"/>
  </r>
  <r>
    <n v="1139"/>
    <s v="CA-2018-152170"/>
    <x v="396"/>
    <d v="2018-11-15T00:00:00"/>
    <s v="Second Class"/>
    <x v="395"/>
    <x v="395"/>
    <x v="1"/>
    <x v="0"/>
    <s v="La Porte"/>
    <x v="14"/>
    <n v="46350"/>
    <x v="2"/>
    <s v="OFF-PA-10001763"/>
    <x v="1"/>
    <x v="10"/>
    <s v="Xerox 1896"/>
    <x v="1024"/>
    <n v="2"/>
    <x v="0"/>
    <x v="1064"/>
    <x v="2"/>
    <x v="0"/>
  </r>
  <r>
    <n v="1140"/>
    <s v="CA-2018-152170"/>
    <x v="396"/>
    <d v="2018-11-15T00:00:00"/>
    <s v="Second Class"/>
    <x v="395"/>
    <x v="395"/>
    <x v="1"/>
    <x v="0"/>
    <s v="La Porte"/>
    <x v="14"/>
    <n v="46350"/>
    <x v="2"/>
    <s v="OFF-AR-10003394"/>
    <x v="1"/>
    <x v="6"/>
    <s v="Newell 332"/>
    <x v="1025"/>
    <n v="7"/>
    <x v="0"/>
    <x v="1065"/>
    <x v="2"/>
    <x v="0"/>
  </r>
  <r>
    <n v="1141"/>
    <s v="CA-2018-152170"/>
    <x v="396"/>
    <d v="2018-11-15T00:00:00"/>
    <s v="Second Class"/>
    <x v="395"/>
    <x v="395"/>
    <x v="1"/>
    <x v="0"/>
    <s v="La Porte"/>
    <x v="14"/>
    <n v="46350"/>
    <x v="2"/>
    <s v="OFF-BI-10002072"/>
    <x v="1"/>
    <x v="8"/>
    <s v="Cardinal Slant-D Ring Binders"/>
    <x v="1026"/>
    <n v="2"/>
    <x v="0"/>
    <x v="1066"/>
    <x v="2"/>
    <x v="0"/>
  </r>
  <r>
    <n v="1142"/>
    <s v="CA-2016-146969"/>
    <x v="411"/>
    <d v="2016-10-03T00:00:00"/>
    <s v="Standard Class"/>
    <x v="275"/>
    <x v="275"/>
    <x v="0"/>
    <x v="0"/>
    <s v="Los Angeles"/>
    <x v="1"/>
    <n v="90045"/>
    <x v="1"/>
    <s v="FUR-FU-10004188"/>
    <x v="0"/>
    <x v="5"/>
    <s v="Luxo Professional Combination Clamp-On Lamps"/>
    <x v="874"/>
    <n v="2"/>
    <x v="0"/>
    <x v="907"/>
    <x v="1"/>
    <x v="0"/>
  </r>
  <r>
    <n v="1143"/>
    <s v="CA-2016-146969"/>
    <x v="411"/>
    <d v="2016-10-03T00:00:00"/>
    <s v="Standard Class"/>
    <x v="275"/>
    <x v="275"/>
    <x v="0"/>
    <x v="0"/>
    <s v="Los Angeles"/>
    <x v="1"/>
    <n v="90045"/>
    <x v="1"/>
    <s v="OFF-FA-10001561"/>
    <x v="1"/>
    <x v="13"/>
    <s v="Stockwell Push Pins"/>
    <x v="525"/>
    <n v="4"/>
    <x v="0"/>
    <x v="1067"/>
    <x v="1"/>
    <x v="0"/>
  </r>
  <r>
    <n v="1144"/>
    <s v="CA-2016-146969"/>
    <x v="411"/>
    <d v="2016-10-03T00:00:00"/>
    <s v="Standard Class"/>
    <x v="275"/>
    <x v="275"/>
    <x v="0"/>
    <x v="0"/>
    <s v="Los Angeles"/>
    <x v="1"/>
    <n v="90045"/>
    <x v="1"/>
    <s v="OFF-PA-10002105"/>
    <x v="1"/>
    <x v="10"/>
    <s v="Xerox 223"/>
    <x v="90"/>
    <n v="1"/>
    <x v="0"/>
    <x v="90"/>
    <x v="1"/>
    <x v="0"/>
  </r>
  <r>
    <n v="1145"/>
    <s v="CA-2016-146969"/>
    <x v="411"/>
    <d v="2016-10-03T00:00:00"/>
    <s v="Standard Class"/>
    <x v="275"/>
    <x v="275"/>
    <x v="0"/>
    <x v="0"/>
    <s v="Los Angeles"/>
    <x v="1"/>
    <n v="90045"/>
    <x v="1"/>
    <s v="TEC-MA-10004241"/>
    <x v="2"/>
    <x v="15"/>
    <s v="Star Micronics TSP800 TSP847IIU Receipt Printer"/>
    <x v="1027"/>
    <n v="2"/>
    <x v="2"/>
    <x v="1068"/>
    <x v="1"/>
    <x v="0"/>
  </r>
  <r>
    <n v="1146"/>
    <s v="CA-2016-146969"/>
    <x v="411"/>
    <d v="2016-10-03T00:00:00"/>
    <s v="Standard Class"/>
    <x v="275"/>
    <x v="275"/>
    <x v="0"/>
    <x v="0"/>
    <s v="Los Angeles"/>
    <x v="1"/>
    <n v="90045"/>
    <x v="1"/>
    <s v="OFF-ST-10004340"/>
    <x v="1"/>
    <x v="4"/>
    <s v="Fellowes Mobile File Cart, Black"/>
    <x v="1028"/>
    <n v="1"/>
    <x v="0"/>
    <x v="1069"/>
    <x v="1"/>
    <x v="0"/>
  </r>
  <r>
    <n v="1147"/>
    <s v="CA-2017-112452"/>
    <x v="388"/>
    <d v="2017-04-04T00:00:00"/>
    <s v="Same Day"/>
    <x v="396"/>
    <x v="396"/>
    <x v="0"/>
    <x v="0"/>
    <s v="Lansing"/>
    <x v="12"/>
    <n v="48911"/>
    <x v="2"/>
    <s v="OFF-AP-10003849"/>
    <x v="1"/>
    <x v="9"/>
    <s v="Hoover Shoulder Vac Commercial Portable Vacuum"/>
    <x v="1029"/>
    <n v="2"/>
    <x v="9"/>
    <x v="1070"/>
    <x v="2"/>
    <x v="0"/>
  </r>
  <r>
    <n v="1148"/>
    <s v="CA-2017-112452"/>
    <x v="388"/>
    <d v="2017-04-04T00:00:00"/>
    <s v="Same Day"/>
    <x v="396"/>
    <x v="396"/>
    <x v="0"/>
    <x v="0"/>
    <s v="Lansing"/>
    <x v="12"/>
    <n v="48911"/>
    <x v="2"/>
    <s v="OFF-FA-10000735"/>
    <x v="1"/>
    <x v="13"/>
    <s v="Staples"/>
    <x v="572"/>
    <n v="2"/>
    <x v="0"/>
    <x v="1071"/>
    <x v="2"/>
    <x v="0"/>
  </r>
  <r>
    <n v="1149"/>
    <s v="CA-2017-112452"/>
    <x v="388"/>
    <d v="2017-04-04T00:00:00"/>
    <s v="Same Day"/>
    <x v="396"/>
    <x v="396"/>
    <x v="0"/>
    <x v="0"/>
    <s v="Lansing"/>
    <x v="12"/>
    <n v="48911"/>
    <x v="2"/>
    <s v="OFF-BI-10003350"/>
    <x v="1"/>
    <x v="8"/>
    <s v="Acco Expandable Hanging Binders"/>
    <x v="1030"/>
    <n v="2"/>
    <x v="0"/>
    <x v="1072"/>
    <x v="2"/>
    <x v="0"/>
  </r>
  <r>
    <n v="1150"/>
    <s v="CA-2017-112452"/>
    <x v="388"/>
    <d v="2017-04-04T00:00:00"/>
    <s v="Same Day"/>
    <x v="396"/>
    <x v="396"/>
    <x v="0"/>
    <x v="0"/>
    <s v="Lansing"/>
    <x v="12"/>
    <n v="48911"/>
    <x v="2"/>
    <s v="TEC-PH-10000307"/>
    <x v="2"/>
    <x v="7"/>
    <s v="Shocksock Galaxy S4 Armband"/>
    <x v="1031"/>
    <n v="1"/>
    <x v="0"/>
    <x v="1073"/>
    <x v="2"/>
    <x v="0"/>
  </r>
  <r>
    <n v="1151"/>
    <s v="CA-2017-112452"/>
    <x v="388"/>
    <d v="2017-04-04T00:00:00"/>
    <s v="Same Day"/>
    <x v="396"/>
    <x v="396"/>
    <x v="0"/>
    <x v="0"/>
    <s v="Lansing"/>
    <x v="12"/>
    <n v="48911"/>
    <x v="2"/>
    <s v="TEC-CO-10004202"/>
    <x v="2"/>
    <x v="16"/>
    <s v="Brother DCP1000 Digital 3 in 1 Multifunction Machine"/>
    <x v="1032"/>
    <n v="2"/>
    <x v="0"/>
    <x v="1074"/>
    <x v="2"/>
    <x v="0"/>
  </r>
  <r>
    <n v="1152"/>
    <s v="CA-2017-113971"/>
    <x v="412"/>
    <d v="2017-05-14T00:00:00"/>
    <s v="Standard Class"/>
    <x v="118"/>
    <x v="118"/>
    <x v="1"/>
    <x v="0"/>
    <s v="Cuyahoga Falls"/>
    <x v="24"/>
    <n v="44221"/>
    <x v="3"/>
    <s v="FUR-FU-10001852"/>
    <x v="0"/>
    <x v="5"/>
    <s v="Eldon Regeneration Recycled Desk Accessories, Smoke"/>
    <x v="1033"/>
    <n v="6"/>
    <x v="2"/>
    <x v="1075"/>
    <x v="3"/>
    <x v="0"/>
  </r>
  <r>
    <n v="1153"/>
    <s v="CA-2018-160395"/>
    <x v="413"/>
    <d v="2019-01-06T00:00:00"/>
    <s v="Standard Class"/>
    <x v="126"/>
    <x v="126"/>
    <x v="1"/>
    <x v="0"/>
    <s v="Reno"/>
    <x v="33"/>
    <n v="89502"/>
    <x v="1"/>
    <s v="OFF-AR-10003759"/>
    <x v="1"/>
    <x v="6"/>
    <s v="Crayola Anti Dust Chalk, 12/Pack"/>
    <x v="1034"/>
    <n v="2"/>
    <x v="0"/>
    <x v="1076"/>
    <x v="1"/>
    <x v="0"/>
  </r>
  <r>
    <n v="1154"/>
    <s v="CA-2018-160395"/>
    <x v="413"/>
    <d v="2019-01-06T00:00:00"/>
    <s v="Standard Class"/>
    <x v="126"/>
    <x v="126"/>
    <x v="1"/>
    <x v="0"/>
    <s v="Reno"/>
    <x v="33"/>
    <n v="89502"/>
    <x v="1"/>
    <s v="OFF-BI-10003984"/>
    <x v="1"/>
    <x v="8"/>
    <s v="Lock-Up Easel 'Spel-Binder'"/>
    <x v="1035"/>
    <n v="7"/>
    <x v="2"/>
    <x v="1077"/>
    <x v="1"/>
    <x v="0"/>
  </r>
  <r>
    <n v="1155"/>
    <s v="CA-2016-136567"/>
    <x v="414"/>
    <d v="2016-12-21T00:00:00"/>
    <s v="First Class"/>
    <x v="390"/>
    <x v="390"/>
    <x v="2"/>
    <x v="0"/>
    <s v="Harrisonburg"/>
    <x v="17"/>
    <n v="22801"/>
    <x v="0"/>
    <s v="OFF-ST-10004337"/>
    <x v="1"/>
    <x v="4"/>
    <s v="SAFCO Commercial Wire Shelving, 72h"/>
    <x v="1036"/>
    <n v="2"/>
    <x v="0"/>
    <x v="232"/>
    <x v="0"/>
    <x v="0"/>
  </r>
  <r>
    <n v="1156"/>
    <s v="CA-2016-136567"/>
    <x v="414"/>
    <d v="2016-12-21T00:00:00"/>
    <s v="First Class"/>
    <x v="390"/>
    <x v="390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x v="0"/>
    <x v="1078"/>
    <x v="0"/>
    <x v="0"/>
  </r>
  <r>
    <n v="1157"/>
    <s v="CA-2016-136567"/>
    <x v="414"/>
    <d v="2016-12-21T00:00:00"/>
    <s v="First Class"/>
    <x v="390"/>
    <x v="390"/>
    <x v="2"/>
    <x v="0"/>
    <s v="Harrisonburg"/>
    <x v="17"/>
    <n v="22801"/>
    <x v="0"/>
    <s v="OFF-BI-10003982"/>
    <x v="1"/>
    <x v="8"/>
    <s v="Wilson Jones Century Plastic Molded Ring Binders"/>
    <x v="1038"/>
    <n v="3"/>
    <x v="0"/>
    <x v="1079"/>
    <x v="0"/>
    <x v="0"/>
  </r>
  <r>
    <n v="1158"/>
    <s v="CA-2016-136567"/>
    <x v="414"/>
    <d v="2016-12-21T00:00:00"/>
    <s v="First Class"/>
    <x v="390"/>
    <x v="390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x v="0"/>
    <x v="1080"/>
    <x v="0"/>
    <x v="0"/>
  </r>
  <r>
    <n v="1159"/>
    <s v="CA-2018-149314"/>
    <x v="415"/>
    <d v="2018-07-07T00:00:00"/>
    <s v="Second Class"/>
    <x v="334"/>
    <x v="334"/>
    <x v="1"/>
    <x v="0"/>
    <s v="Los Angeles"/>
    <x v="1"/>
    <n v="90004"/>
    <x v="1"/>
    <s v="FUR-CH-10002126"/>
    <x v="0"/>
    <x v="1"/>
    <s v="Hon Deluxe Fabric Upholstered Stacking Chairs"/>
    <x v="1040"/>
    <n v="1"/>
    <x v="2"/>
    <x v="1081"/>
    <x v="1"/>
    <x v="0"/>
  </r>
  <r>
    <n v="1160"/>
    <s v="CA-2019-147039"/>
    <x v="222"/>
    <d v="2019-07-04T00:00:00"/>
    <s v="Standard Class"/>
    <x v="397"/>
    <x v="397"/>
    <x v="0"/>
    <x v="0"/>
    <s v="Minneapolis"/>
    <x v="11"/>
    <n v="55407"/>
    <x v="2"/>
    <s v="OFF-AP-10000576"/>
    <x v="1"/>
    <x v="9"/>
    <s v="Belkin 325VA UPS Surge Protector, 6'"/>
    <x v="1041"/>
    <n v="3"/>
    <x v="0"/>
    <x v="1082"/>
    <x v="2"/>
    <x v="0"/>
  </r>
  <r>
    <n v="1161"/>
    <s v="CA-2019-147039"/>
    <x v="222"/>
    <d v="2019-07-04T00:00:00"/>
    <s v="Standard Class"/>
    <x v="397"/>
    <x v="397"/>
    <x v="0"/>
    <x v="0"/>
    <s v="Minneapolis"/>
    <x v="11"/>
    <n v="55407"/>
    <x v="2"/>
    <s v="OFF-BI-10004654"/>
    <x v="1"/>
    <x v="8"/>
    <s v="Avery Binding System Hidden Tab Executive Style Index Sets"/>
    <x v="1042"/>
    <n v="2"/>
    <x v="0"/>
    <x v="1083"/>
    <x v="2"/>
    <x v="0"/>
  </r>
  <r>
    <n v="1162"/>
    <s v="CA-2016-126522"/>
    <x v="416"/>
    <d v="2016-09-05T00:00:00"/>
    <s v="Second Class"/>
    <x v="398"/>
    <x v="398"/>
    <x v="0"/>
    <x v="0"/>
    <s v="Escondido"/>
    <x v="1"/>
    <n v="92025"/>
    <x v="1"/>
    <s v="OFF-AR-10004042"/>
    <x v="1"/>
    <x v="6"/>
    <s v="BOSTON Model 1800 Electric Pencil Sharpeners, Putty/Woodgrain"/>
    <x v="1043"/>
    <n v="3"/>
    <x v="0"/>
    <x v="1084"/>
    <x v="1"/>
    <x v="1"/>
  </r>
  <r>
    <n v="1163"/>
    <s v="CA-2016-127964"/>
    <x v="223"/>
    <d v="2016-03-08T00:00:00"/>
    <s v="Standard Class"/>
    <x v="399"/>
    <x v="399"/>
    <x v="2"/>
    <x v="0"/>
    <s v="New York City"/>
    <x v="15"/>
    <n v="10035"/>
    <x v="3"/>
    <s v="TEC-PH-10004700"/>
    <x v="2"/>
    <x v="7"/>
    <s v="PowerGen Dual USB Car Charger"/>
    <x v="1044"/>
    <n v="1"/>
    <x v="0"/>
    <x v="1085"/>
    <x v="3"/>
    <x v="0"/>
  </r>
  <r>
    <n v="1164"/>
    <s v="CA-2016-127964"/>
    <x v="223"/>
    <d v="2016-03-08T00:00:00"/>
    <s v="Standard Class"/>
    <x v="399"/>
    <x v="399"/>
    <x v="2"/>
    <x v="0"/>
    <s v="New York City"/>
    <x v="15"/>
    <n v="10035"/>
    <x v="3"/>
    <s v="OFF-BI-10004593"/>
    <x v="1"/>
    <x v="8"/>
    <s v="Ibico Laser Imprintable Binding System Covers"/>
    <x v="1045"/>
    <n v="3"/>
    <x v="2"/>
    <x v="1086"/>
    <x v="3"/>
    <x v="0"/>
  </r>
  <r>
    <n v="1165"/>
    <s v="CA-2016-127964"/>
    <x v="223"/>
    <d v="2016-03-08T00:00:00"/>
    <s v="Standard Class"/>
    <x v="399"/>
    <x v="399"/>
    <x v="2"/>
    <x v="0"/>
    <s v="New York City"/>
    <x v="15"/>
    <n v="10035"/>
    <x v="3"/>
    <s v="OFF-BI-10003429"/>
    <x v="1"/>
    <x v="8"/>
    <s v="Cardinal HOLDit! Binder Insert Strips,Extra Strips"/>
    <x v="1046"/>
    <n v="5"/>
    <x v="2"/>
    <x v="1087"/>
    <x v="3"/>
    <x v="0"/>
  </r>
  <r>
    <n v="1166"/>
    <s v="CA-2016-117709"/>
    <x v="417"/>
    <d v="2016-05-08T00:00:00"/>
    <s v="Standard Class"/>
    <x v="400"/>
    <x v="400"/>
    <x v="0"/>
    <x v="0"/>
    <s v="Jackson"/>
    <x v="12"/>
    <n v="49201"/>
    <x v="2"/>
    <s v="OFF-BI-10001294"/>
    <x v="1"/>
    <x v="8"/>
    <s v="Fellowes Binding Cases"/>
    <x v="1047"/>
    <n v="4"/>
    <x v="0"/>
    <x v="1088"/>
    <x v="2"/>
    <x v="0"/>
  </r>
  <r>
    <n v="1167"/>
    <s v="CA-2017-125416"/>
    <x v="121"/>
    <d v="2017-11-02T00:00:00"/>
    <s v="Same Day"/>
    <x v="110"/>
    <x v="110"/>
    <x v="0"/>
    <x v="0"/>
    <s v="Seattle"/>
    <x v="4"/>
    <n v="98115"/>
    <x v="1"/>
    <s v="TEC-AC-10001552"/>
    <x v="2"/>
    <x v="11"/>
    <s v="Logitech K350 2.4Ghz Wireless Keyboard"/>
    <x v="1048"/>
    <n v="9"/>
    <x v="0"/>
    <x v="1089"/>
    <x v="1"/>
    <x v="0"/>
  </r>
  <r>
    <n v="1168"/>
    <s v="CA-2019-145226"/>
    <x v="166"/>
    <d v="2019-12-10T00:00:00"/>
    <s v="Second Class"/>
    <x v="111"/>
    <x v="111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x v="0"/>
    <x v="1090"/>
    <x v="3"/>
    <x v="0"/>
  </r>
  <r>
    <n v="1169"/>
    <s v="CA-2019-145226"/>
    <x v="166"/>
    <d v="2019-12-10T00:00:00"/>
    <s v="Second Class"/>
    <x v="111"/>
    <x v="111"/>
    <x v="0"/>
    <x v="0"/>
    <s v="New York City"/>
    <x v="15"/>
    <n v="10035"/>
    <x v="3"/>
    <s v="OFF-ST-10004123"/>
    <x v="1"/>
    <x v="4"/>
    <s v="Safco Industrial Wire Shelving System"/>
    <x v="1050"/>
    <n v="3"/>
    <x v="0"/>
    <x v="232"/>
    <x v="3"/>
    <x v="0"/>
  </r>
  <r>
    <n v="1170"/>
    <s v="CA-2019-145226"/>
    <x v="166"/>
    <d v="2019-12-10T00:00:00"/>
    <s v="Second Class"/>
    <x v="111"/>
    <x v="111"/>
    <x v="0"/>
    <x v="0"/>
    <s v="New York City"/>
    <x v="15"/>
    <n v="10035"/>
    <x v="3"/>
    <s v="OFF-PA-10003172"/>
    <x v="1"/>
    <x v="10"/>
    <s v="Xerox 1996"/>
    <x v="541"/>
    <n v="3"/>
    <x v="0"/>
    <x v="551"/>
    <x v="3"/>
    <x v="0"/>
  </r>
  <r>
    <n v="1171"/>
    <s v="CA-2019-145226"/>
    <x v="166"/>
    <d v="2019-12-10T00:00:00"/>
    <s v="Second Class"/>
    <x v="111"/>
    <x v="111"/>
    <x v="0"/>
    <x v="0"/>
    <s v="New York City"/>
    <x v="15"/>
    <n v="10035"/>
    <x v="3"/>
    <s v="OFF-ST-10002352"/>
    <x v="1"/>
    <x v="4"/>
    <s v="Iris Project Case"/>
    <x v="1051"/>
    <n v="4"/>
    <x v="0"/>
    <x v="1091"/>
    <x v="3"/>
    <x v="0"/>
  </r>
  <r>
    <n v="1172"/>
    <s v="US-2016-100279"/>
    <x v="418"/>
    <d v="2016-03-14T00:00:00"/>
    <s v="Standard Class"/>
    <x v="349"/>
    <x v="349"/>
    <x v="0"/>
    <x v="0"/>
    <s v="Royal Oak"/>
    <x v="12"/>
    <n v="48073"/>
    <x v="2"/>
    <s v="OFF-PA-10002259"/>
    <x v="1"/>
    <x v="10"/>
    <s v="Geographics Note Cards, Blank, White, 8 1/2&quot; x 11&quot;"/>
    <x v="1052"/>
    <n v="2"/>
    <x v="0"/>
    <x v="1092"/>
    <x v="2"/>
    <x v="0"/>
  </r>
  <r>
    <n v="1173"/>
    <s v="CA-2016-158064"/>
    <x v="419"/>
    <d v="2016-04-25T00:00:00"/>
    <s v="Standard Class"/>
    <x v="211"/>
    <x v="211"/>
    <x v="0"/>
    <x v="0"/>
    <s v="Los Angeles"/>
    <x v="1"/>
    <n v="90008"/>
    <x v="1"/>
    <s v="OFF-BI-10002976"/>
    <x v="1"/>
    <x v="8"/>
    <s v="ACCOHIDE Binder by Acco"/>
    <x v="1053"/>
    <n v="5"/>
    <x v="2"/>
    <x v="1093"/>
    <x v="1"/>
    <x v="0"/>
  </r>
  <r>
    <n v="1174"/>
    <s v="US-2017-104430"/>
    <x v="420"/>
    <d v="2017-10-26T00:00:00"/>
    <s v="Standard Class"/>
    <x v="299"/>
    <x v="299"/>
    <x v="0"/>
    <x v="0"/>
    <s v="Bloomington"/>
    <x v="10"/>
    <n v="61701"/>
    <x v="2"/>
    <s v="OFF-BI-10000301"/>
    <x v="1"/>
    <x v="8"/>
    <s v="GBC Instant Report Kit"/>
    <x v="1054"/>
    <n v="4"/>
    <x v="3"/>
    <x v="1094"/>
    <x v="2"/>
    <x v="0"/>
  </r>
  <r>
    <n v="1175"/>
    <s v="CA-2017-132080"/>
    <x v="421"/>
    <d v="2017-08-25T00:00:00"/>
    <s v="First Class"/>
    <x v="317"/>
    <x v="317"/>
    <x v="1"/>
    <x v="0"/>
    <s v="New York City"/>
    <x v="15"/>
    <n v="10035"/>
    <x v="3"/>
    <s v="OFF-BI-10003694"/>
    <x v="1"/>
    <x v="8"/>
    <s v="Avery 3 1/2&quot; Diskette Storage Pages, 10/Pack"/>
    <x v="1055"/>
    <n v="6"/>
    <x v="2"/>
    <x v="1095"/>
    <x v="3"/>
    <x v="0"/>
  </r>
  <r>
    <n v="1176"/>
    <s v="CA-2018-161207"/>
    <x v="48"/>
    <d v="2018-09-03T00:00:00"/>
    <s v="Standard Class"/>
    <x v="144"/>
    <x v="144"/>
    <x v="2"/>
    <x v="0"/>
    <s v="Concord"/>
    <x v="38"/>
    <n v="3301"/>
    <x v="3"/>
    <s v="OFF-SU-10000381"/>
    <x v="1"/>
    <x v="14"/>
    <s v="Acme Forged Steel Scissors with Black Enamel Handles"/>
    <x v="1056"/>
    <n v="3"/>
    <x v="0"/>
    <x v="1096"/>
    <x v="3"/>
    <x v="0"/>
  </r>
  <r>
    <n v="1177"/>
    <s v="CA-2016-120243"/>
    <x v="422"/>
    <d v="2016-12-30T00:00:00"/>
    <s v="Second Class"/>
    <x v="401"/>
    <x v="401"/>
    <x v="2"/>
    <x v="0"/>
    <s v="Los Angeles"/>
    <x v="1"/>
    <n v="90004"/>
    <x v="1"/>
    <s v="OFF-LA-10004425"/>
    <x v="1"/>
    <x v="2"/>
    <s v="Staple-on labels"/>
    <x v="1057"/>
    <n v="4"/>
    <x v="0"/>
    <x v="1097"/>
    <x v="1"/>
    <x v="0"/>
  </r>
  <r>
    <n v="1178"/>
    <s v="CA-2018-113621"/>
    <x v="49"/>
    <d v="2018-12-05T00:00:00"/>
    <s v="Standard Class"/>
    <x v="32"/>
    <x v="32"/>
    <x v="0"/>
    <x v="0"/>
    <s v="Rockville"/>
    <x v="39"/>
    <n v="20852"/>
    <x v="3"/>
    <s v="FUR-CH-10001270"/>
    <x v="0"/>
    <x v="1"/>
    <s v="Harbour Creations Steel Folding Chair"/>
    <x v="1058"/>
    <n v="2"/>
    <x v="0"/>
    <x v="1098"/>
    <x v="3"/>
    <x v="0"/>
  </r>
  <r>
    <n v="1179"/>
    <s v="CA-2018-113621"/>
    <x v="49"/>
    <d v="2018-12-05T00:00:00"/>
    <s v="Standard Class"/>
    <x v="32"/>
    <x v="32"/>
    <x v="0"/>
    <x v="0"/>
    <s v="Rockville"/>
    <x v="39"/>
    <n v="20852"/>
    <x v="3"/>
    <s v="TEC-PH-10003931"/>
    <x v="2"/>
    <x v="7"/>
    <s v="JBL Micro Wireless Portable Bluetooth Speaker"/>
    <x v="690"/>
    <n v="3"/>
    <x v="0"/>
    <x v="1099"/>
    <x v="3"/>
    <x v="0"/>
  </r>
  <r>
    <n v="1180"/>
    <s v="CA-2018-168081"/>
    <x v="423"/>
    <d v="2018-04-27T00:00:00"/>
    <s v="Second Class"/>
    <x v="402"/>
    <x v="402"/>
    <x v="2"/>
    <x v="0"/>
    <s v="Houston"/>
    <x v="5"/>
    <n v="77070"/>
    <x v="2"/>
    <s v="TEC-AC-10003174"/>
    <x v="2"/>
    <x v="11"/>
    <s v="Plantronics S12 Corded Telephone Headset System"/>
    <x v="1059"/>
    <n v="3"/>
    <x v="2"/>
    <x v="1100"/>
    <x v="2"/>
    <x v="0"/>
  </r>
  <r>
    <n v="1181"/>
    <s v="CA-2016-128146"/>
    <x v="261"/>
    <d v="2016-06-25T00:00:00"/>
    <s v="Standard Class"/>
    <x v="72"/>
    <x v="72"/>
    <x v="0"/>
    <x v="0"/>
    <s v="Lakewood"/>
    <x v="30"/>
    <n v="8701"/>
    <x v="3"/>
    <s v="TEC-PH-10004539"/>
    <x v="2"/>
    <x v="7"/>
    <s v="Wireless Extenders zBoost YX545 SOHO Signal Booster"/>
    <x v="1060"/>
    <n v="7"/>
    <x v="0"/>
    <x v="1101"/>
    <x v="3"/>
    <x v="0"/>
  </r>
  <r>
    <n v="1182"/>
    <s v="CA-2016-128146"/>
    <x v="261"/>
    <d v="2016-06-25T00:00:00"/>
    <s v="Standard Class"/>
    <x v="72"/>
    <x v="72"/>
    <x v="0"/>
    <x v="0"/>
    <s v="Lakewood"/>
    <x v="30"/>
    <n v="8701"/>
    <x v="3"/>
    <s v="OFF-AR-10001919"/>
    <x v="1"/>
    <x v="6"/>
    <s v="OIC #2 Pencils, Medium Soft"/>
    <x v="1061"/>
    <n v="2"/>
    <x v="0"/>
    <x v="1102"/>
    <x v="3"/>
    <x v="0"/>
  </r>
  <r>
    <n v="1183"/>
    <s v="CA-2019-138779"/>
    <x v="424"/>
    <d v="2019-01-15T00:00:00"/>
    <s v="First Class"/>
    <x v="262"/>
    <x v="262"/>
    <x v="0"/>
    <x v="0"/>
    <s v="Jacksonville"/>
    <x v="3"/>
    <n v="28540"/>
    <x v="0"/>
    <s v="OFF-EN-10002504"/>
    <x v="1"/>
    <x v="12"/>
    <s v="Tyvek  Top-Opening Peel &amp; Seel Envelopes, Plain White"/>
    <x v="1062"/>
    <n v="1"/>
    <x v="2"/>
    <x v="1103"/>
    <x v="0"/>
    <x v="0"/>
  </r>
  <r>
    <n v="1184"/>
    <s v="CA-2019-138779"/>
    <x v="424"/>
    <d v="2019-01-15T00:00:00"/>
    <s v="First Class"/>
    <x v="262"/>
    <x v="262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x v="2"/>
    <x v="1104"/>
    <x v="0"/>
    <x v="0"/>
  </r>
  <r>
    <n v="1185"/>
    <s v="CA-2016-127131"/>
    <x v="156"/>
    <d v="2016-11-30T00:00:00"/>
    <s v="Standard Class"/>
    <x v="403"/>
    <x v="403"/>
    <x v="1"/>
    <x v="0"/>
    <s v="Seattle"/>
    <x v="4"/>
    <n v="98103"/>
    <x v="1"/>
    <s v="OFF-BI-10004656"/>
    <x v="1"/>
    <x v="8"/>
    <s v="Peel &amp; Stick Add-On Corner Pockets"/>
    <x v="1064"/>
    <n v="7"/>
    <x v="2"/>
    <x v="1105"/>
    <x v="1"/>
    <x v="1"/>
  </r>
  <r>
    <n v="1186"/>
    <s v="CA-2016-127131"/>
    <x v="156"/>
    <d v="2016-11-30T00:00:00"/>
    <s v="Standard Class"/>
    <x v="403"/>
    <x v="403"/>
    <x v="1"/>
    <x v="0"/>
    <s v="Seattle"/>
    <x v="4"/>
    <n v="98103"/>
    <x v="1"/>
    <s v="OFF-ST-10002344"/>
    <x v="1"/>
    <x v="4"/>
    <s v="Carina 42&quot;Hx23 3/4&quot;W Media Storage Unit"/>
    <x v="1065"/>
    <n v="6"/>
    <x v="0"/>
    <x v="1106"/>
    <x v="1"/>
    <x v="1"/>
  </r>
  <r>
    <n v="1187"/>
    <s v="CA-2016-127131"/>
    <x v="156"/>
    <d v="2016-11-30T00:00:00"/>
    <s v="Standard Class"/>
    <x v="403"/>
    <x v="403"/>
    <x v="1"/>
    <x v="0"/>
    <s v="Seattle"/>
    <x v="4"/>
    <n v="98103"/>
    <x v="1"/>
    <s v="OFF-PA-10001800"/>
    <x v="1"/>
    <x v="10"/>
    <s v="Xerox 220"/>
    <x v="243"/>
    <n v="4"/>
    <x v="0"/>
    <x v="245"/>
    <x v="1"/>
    <x v="1"/>
  </r>
  <r>
    <n v="1188"/>
    <s v="CA-2016-127131"/>
    <x v="156"/>
    <d v="2016-11-30T00:00:00"/>
    <s v="Standard Class"/>
    <x v="403"/>
    <x v="403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x v="0"/>
    <x v="1107"/>
    <x v="1"/>
    <x v="1"/>
  </r>
  <r>
    <n v="1189"/>
    <s v="CA-2019-117212"/>
    <x v="425"/>
    <d v="2019-02-28T00:00:00"/>
    <s v="Second Class"/>
    <x v="404"/>
    <x v="404"/>
    <x v="2"/>
    <x v="0"/>
    <s v="Los Angeles"/>
    <x v="1"/>
    <n v="90036"/>
    <x v="1"/>
    <s v="OFF-AP-10004532"/>
    <x v="1"/>
    <x v="9"/>
    <s v="Kensington 6 Outlet Guardian Standard Surge Protector"/>
    <x v="1067"/>
    <n v="4"/>
    <x v="0"/>
    <x v="1108"/>
    <x v="1"/>
    <x v="1"/>
  </r>
  <r>
    <n v="1190"/>
    <s v="CA-2019-117212"/>
    <x v="425"/>
    <d v="2019-02-28T00:00:00"/>
    <s v="Second Class"/>
    <x v="404"/>
    <x v="404"/>
    <x v="2"/>
    <x v="0"/>
    <s v="Los Angeles"/>
    <x v="1"/>
    <n v="90036"/>
    <x v="1"/>
    <s v="TEC-PH-10004447"/>
    <x v="2"/>
    <x v="7"/>
    <s v="Toshiba IPT2010-SD IP Telephone"/>
    <x v="1068"/>
    <n v="8"/>
    <x v="2"/>
    <x v="1109"/>
    <x v="1"/>
    <x v="1"/>
  </r>
  <r>
    <n v="1191"/>
    <s v="CA-2019-117212"/>
    <x v="425"/>
    <d v="2019-02-28T00:00:00"/>
    <s v="Second Class"/>
    <x v="404"/>
    <x v="404"/>
    <x v="2"/>
    <x v="0"/>
    <s v="Los Angeles"/>
    <x v="1"/>
    <n v="90036"/>
    <x v="1"/>
    <s v="FUR-CH-10003973"/>
    <x v="0"/>
    <x v="1"/>
    <s v="GuestStacker Chair with Chrome Finish Legs"/>
    <x v="1069"/>
    <n v="3"/>
    <x v="2"/>
    <x v="1110"/>
    <x v="1"/>
    <x v="1"/>
  </r>
  <r>
    <n v="1192"/>
    <s v="CA-2019-117212"/>
    <x v="425"/>
    <d v="2019-02-28T00:00:00"/>
    <s v="Second Class"/>
    <x v="404"/>
    <x v="404"/>
    <x v="2"/>
    <x v="0"/>
    <s v="Los Angeles"/>
    <x v="1"/>
    <n v="90036"/>
    <x v="1"/>
    <s v="OFF-PA-10001970"/>
    <x v="1"/>
    <x v="10"/>
    <s v="Xerox 1908"/>
    <x v="1070"/>
    <n v="4"/>
    <x v="0"/>
    <x v="1111"/>
    <x v="1"/>
    <x v="1"/>
  </r>
  <r>
    <n v="1193"/>
    <s v="CA-2019-117212"/>
    <x v="425"/>
    <d v="2019-02-28T00:00:00"/>
    <s v="Second Class"/>
    <x v="404"/>
    <x v="404"/>
    <x v="2"/>
    <x v="0"/>
    <s v="Los Angeles"/>
    <x v="1"/>
    <n v="90036"/>
    <x v="1"/>
    <s v="OFF-PA-10000682"/>
    <x v="1"/>
    <x v="10"/>
    <s v="Xerox 1924"/>
    <x v="1071"/>
    <n v="4"/>
    <x v="0"/>
    <x v="1112"/>
    <x v="1"/>
    <x v="1"/>
  </r>
  <r>
    <n v="1194"/>
    <s v="US-2017-130519"/>
    <x v="426"/>
    <d v="2017-09-15T00:00:00"/>
    <s v="Same Day"/>
    <x v="243"/>
    <x v="243"/>
    <x v="1"/>
    <x v="0"/>
    <s v="Coral Springs"/>
    <x v="2"/>
    <n v="33065"/>
    <x v="0"/>
    <s v="OFF-PA-10001937"/>
    <x v="1"/>
    <x v="10"/>
    <s v="Xerox 21"/>
    <x v="12"/>
    <n v="3"/>
    <x v="2"/>
    <x v="12"/>
    <x v="0"/>
    <x v="0"/>
  </r>
  <r>
    <n v="1195"/>
    <s v="US-2017-130519"/>
    <x v="426"/>
    <d v="2017-09-15T00:00:00"/>
    <s v="Same Day"/>
    <x v="243"/>
    <x v="243"/>
    <x v="1"/>
    <x v="0"/>
    <s v="Coral Springs"/>
    <x v="2"/>
    <n v="33065"/>
    <x v="0"/>
    <s v="FUR-FU-10002268"/>
    <x v="0"/>
    <x v="5"/>
    <s v="Ultra Door Push Plate"/>
    <x v="581"/>
    <n v="4"/>
    <x v="2"/>
    <x v="1113"/>
    <x v="0"/>
    <x v="0"/>
  </r>
  <r>
    <n v="1196"/>
    <s v="US-2017-130519"/>
    <x v="426"/>
    <d v="2017-09-15T00:00:00"/>
    <s v="Same Day"/>
    <x v="243"/>
    <x v="243"/>
    <x v="1"/>
    <x v="0"/>
    <s v="Coral Springs"/>
    <x v="2"/>
    <n v="33065"/>
    <x v="0"/>
    <s v="OFF-ST-10001321"/>
    <x v="1"/>
    <x v="4"/>
    <s v="Decoflex Hanging Personal Folder File, Blue"/>
    <x v="1072"/>
    <n v="2"/>
    <x v="2"/>
    <x v="1114"/>
    <x v="0"/>
    <x v="0"/>
  </r>
  <r>
    <n v="1197"/>
    <s v="US-2017-130519"/>
    <x v="426"/>
    <d v="2017-09-15T00:00:00"/>
    <s v="Same Day"/>
    <x v="243"/>
    <x v="243"/>
    <x v="1"/>
    <x v="0"/>
    <s v="Coral Springs"/>
    <x v="2"/>
    <n v="33065"/>
    <x v="0"/>
    <s v="FUR-FU-10003394"/>
    <x v="0"/>
    <x v="5"/>
    <s v="Tenex &quot;The Solids&quot; Textured Chair Mats"/>
    <x v="1073"/>
    <n v="1"/>
    <x v="2"/>
    <x v="1115"/>
    <x v="0"/>
    <x v="0"/>
  </r>
  <r>
    <n v="1198"/>
    <s v="CA-2018-130946"/>
    <x v="143"/>
    <d v="2018-04-12T00:00:00"/>
    <s v="Standard Class"/>
    <x v="233"/>
    <x v="233"/>
    <x v="0"/>
    <x v="0"/>
    <s v="Houston"/>
    <x v="5"/>
    <n v="77041"/>
    <x v="2"/>
    <s v="TEC-AC-10001990"/>
    <x v="2"/>
    <x v="11"/>
    <s v="Kensington Orbit Wireless Mobile Trackball for PC and Mac"/>
    <x v="1074"/>
    <n v="9"/>
    <x v="2"/>
    <x v="1116"/>
    <x v="2"/>
    <x v="0"/>
  </r>
  <r>
    <n v="1199"/>
    <s v="CA-2018-130946"/>
    <x v="143"/>
    <d v="2018-04-12T00:00:00"/>
    <s v="Standard Class"/>
    <x v="233"/>
    <x v="233"/>
    <x v="0"/>
    <x v="0"/>
    <s v="Houston"/>
    <x v="5"/>
    <n v="77041"/>
    <x v="2"/>
    <s v="FUR-CH-10004540"/>
    <x v="0"/>
    <x v="1"/>
    <s v="Global Chrome Stack Chair"/>
    <x v="1075"/>
    <n v="4"/>
    <x v="4"/>
    <x v="1117"/>
    <x v="2"/>
    <x v="0"/>
  </r>
  <r>
    <n v="1200"/>
    <s v="CA-2018-130946"/>
    <x v="143"/>
    <d v="2018-04-12T00:00:00"/>
    <s v="Standard Class"/>
    <x v="233"/>
    <x v="233"/>
    <x v="0"/>
    <x v="0"/>
    <s v="Houston"/>
    <x v="5"/>
    <n v="77041"/>
    <x v="2"/>
    <s v="OFF-BI-10004995"/>
    <x v="1"/>
    <x v="8"/>
    <s v="GBC DocuBind P400 Electric Binding System"/>
    <x v="1076"/>
    <n v="4"/>
    <x v="3"/>
    <x v="1118"/>
    <x v="2"/>
    <x v="0"/>
  </r>
  <r>
    <n v="1201"/>
    <s v="CA-2018-114727"/>
    <x v="427"/>
    <d v="2018-07-24T00:00:00"/>
    <s v="Standard Class"/>
    <x v="322"/>
    <x v="322"/>
    <x v="1"/>
    <x v="0"/>
    <s v="Denver"/>
    <x v="22"/>
    <n v="80219"/>
    <x v="1"/>
    <s v="FUR-CH-10002335"/>
    <x v="0"/>
    <x v="1"/>
    <s v="Hon GuestStacker Chair"/>
    <x v="730"/>
    <n v="3"/>
    <x v="2"/>
    <x v="748"/>
    <x v="1"/>
    <x v="1"/>
  </r>
  <r>
    <n v="1202"/>
    <s v="CA-2018-114727"/>
    <x v="427"/>
    <d v="2018-07-24T00:00:00"/>
    <s v="Standard Class"/>
    <x v="322"/>
    <x v="322"/>
    <x v="1"/>
    <x v="0"/>
    <s v="Denver"/>
    <x v="22"/>
    <n v="80219"/>
    <x v="1"/>
    <s v="OFF-BI-10004967"/>
    <x v="1"/>
    <x v="8"/>
    <s v="Round Ring Binders"/>
    <x v="1077"/>
    <n v="3"/>
    <x v="6"/>
    <x v="1119"/>
    <x v="1"/>
    <x v="1"/>
  </r>
  <r>
    <n v="1203"/>
    <s v="CA-2018-114727"/>
    <x v="427"/>
    <d v="2018-07-24T00:00:00"/>
    <s v="Standard Class"/>
    <x v="322"/>
    <x v="322"/>
    <x v="1"/>
    <x v="0"/>
    <s v="Denver"/>
    <x v="22"/>
    <n v="80219"/>
    <x v="1"/>
    <s v="FUR-CH-10002331"/>
    <x v="0"/>
    <x v="1"/>
    <s v="Hon 4700 Series Mobuis Mid-Back Task Chairs with Adjustable Arms"/>
    <x v="1078"/>
    <n v="3"/>
    <x v="2"/>
    <x v="1120"/>
    <x v="1"/>
    <x v="1"/>
  </r>
  <r>
    <n v="1204"/>
    <s v="CA-2018-114727"/>
    <x v="427"/>
    <d v="2018-07-24T00:00:00"/>
    <s v="Standard Class"/>
    <x v="322"/>
    <x v="322"/>
    <x v="1"/>
    <x v="0"/>
    <s v="Denver"/>
    <x v="22"/>
    <n v="80219"/>
    <x v="1"/>
    <s v="OFF-ST-10002292"/>
    <x v="1"/>
    <x v="4"/>
    <s v="Sauder Facets Collection Locker/File Cabinet, Sky Alder Finish"/>
    <x v="1079"/>
    <n v="2"/>
    <x v="2"/>
    <x v="232"/>
    <x v="1"/>
    <x v="1"/>
  </r>
  <r>
    <n v="1205"/>
    <s v="CA-2018-114727"/>
    <x v="427"/>
    <d v="2018-07-24T00:00:00"/>
    <s v="Standard Class"/>
    <x v="322"/>
    <x v="322"/>
    <x v="1"/>
    <x v="0"/>
    <s v="Denver"/>
    <x v="22"/>
    <n v="80219"/>
    <x v="1"/>
    <s v="OFF-ST-10000689"/>
    <x v="1"/>
    <x v="4"/>
    <s v="Fellowes Strictly Business Drawer File, Letter/Legal Size"/>
    <x v="1080"/>
    <n v="3"/>
    <x v="2"/>
    <x v="1121"/>
    <x v="1"/>
    <x v="1"/>
  </r>
  <r>
    <n v="1206"/>
    <s v="CA-2019-133235"/>
    <x v="378"/>
    <d v="2019-08-04T00:00:00"/>
    <s v="First Class"/>
    <x v="405"/>
    <x v="405"/>
    <x v="0"/>
    <x v="0"/>
    <s v="Charlotte"/>
    <x v="3"/>
    <n v="28205"/>
    <x v="0"/>
    <s v="TEC-PH-10002660"/>
    <x v="2"/>
    <x v="7"/>
    <s v="Nortel Networks T7316 E Nt8 B27"/>
    <x v="1081"/>
    <n v="5"/>
    <x v="2"/>
    <x v="1122"/>
    <x v="0"/>
    <x v="0"/>
  </r>
  <r>
    <n v="1207"/>
    <s v="CA-2018-137050"/>
    <x v="216"/>
    <d v="2018-07-18T00:00:00"/>
    <s v="Second Class"/>
    <x v="406"/>
    <x v="406"/>
    <x v="1"/>
    <x v="0"/>
    <s v="New York City"/>
    <x v="15"/>
    <n v="10009"/>
    <x v="3"/>
    <s v="OFF-ST-10004634"/>
    <x v="1"/>
    <x v="4"/>
    <s v="Personal Folder Holder, Ebony"/>
    <x v="1082"/>
    <n v="1"/>
    <x v="0"/>
    <x v="1123"/>
    <x v="3"/>
    <x v="0"/>
  </r>
  <r>
    <n v="1208"/>
    <s v="CA-2018-137050"/>
    <x v="216"/>
    <d v="2018-07-18T00:00:00"/>
    <s v="Second Class"/>
    <x v="406"/>
    <x v="406"/>
    <x v="1"/>
    <x v="0"/>
    <s v="New York City"/>
    <x v="15"/>
    <n v="10009"/>
    <x v="3"/>
    <s v="OFF-BI-10002160"/>
    <x v="1"/>
    <x v="8"/>
    <s v="Acco Hanging Data Binders"/>
    <x v="1083"/>
    <n v="3"/>
    <x v="2"/>
    <x v="1124"/>
    <x v="3"/>
    <x v="0"/>
  </r>
  <r>
    <n v="1209"/>
    <s v="CA-2018-137050"/>
    <x v="216"/>
    <d v="2018-07-18T00:00:00"/>
    <s v="Second Class"/>
    <x v="406"/>
    <x v="406"/>
    <x v="1"/>
    <x v="0"/>
    <s v="New York City"/>
    <x v="15"/>
    <n v="10009"/>
    <x v="3"/>
    <s v="OFF-FA-10002988"/>
    <x v="1"/>
    <x v="13"/>
    <s v="Ideal Clamps"/>
    <x v="1084"/>
    <n v="7"/>
    <x v="0"/>
    <x v="1125"/>
    <x v="3"/>
    <x v="0"/>
  </r>
  <r>
    <n v="1210"/>
    <s v="CA-2018-137050"/>
    <x v="216"/>
    <d v="2018-07-18T00:00:00"/>
    <s v="Second Class"/>
    <x v="406"/>
    <x v="406"/>
    <x v="1"/>
    <x v="0"/>
    <s v="New York City"/>
    <x v="15"/>
    <n v="10009"/>
    <x v="3"/>
    <s v="OFF-AR-10004999"/>
    <x v="1"/>
    <x v="6"/>
    <s v="Newell 315"/>
    <x v="1085"/>
    <n v="7"/>
    <x v="0"/>
    <x v="1126"/>
    <x v="3"/>
    <x v="0"/>
  </r>
  <r>
    <n v="1211"/>
    <s v="CA-2018-137050"/>
    <x v="216"/>
    <d v="2018-07-18T00:00:00"/>
    <s v="Second Class"/>
    <x v="406"/>
    <x v="406"/>
    <x v="1"/>
    <x v="0"/>
    <s v="New York City"/>
    <x v="15"/>
    <n v="10009"/>
    <x v="3"/>
    <s v="OFF-BI-10001031"/>
    <x v="1"/>
    <x v="8"/>
    <s v="Pressboard Data Binders by Wilson Jones"/>
    <x v="1086"/>
    <n v="2"/>
    <x v="2"/>
    <x v="1127"/>
    <x v="3"/>
    <x v="0"/>
  </r>
  <r>
    <n v="1212"/>
    <s v="CA-2018-137050"/>
    <x v="216"/>
    <d v="2018-07-18T00:00:00"/>
    <s v="Second Class"/>
    <x v="406"/>
    <x v="406"/>
    <x v="1"/>
    <x v="0"/>
    <s v="New York City"/>
    <x v="15"/>
    <n v="10009"/>
    <x v="3"/>
    <s v="FUR-BO-10004695"/>
    <x v="0"/>
    <x v="0"/>
    <s v="O'Sullivan 2-Door Barrister Bookcase in Odessa Pine"/>
    <x v="1087"/>
    <n v="4"/>
    <x v="2"/>
    <x v="1128"/>
    <x v="3"/>
    <x v="0"/>
  </r>
  <r>
    <n v="1213"/>
    <s v="US-2019-118087"/>
    <x v="428"/>
    <d v="2019-09-13T00:00:00"/>
    <s v="Standard Class"/>
    <x v="407"/>
    <x v="407"/>
    <x v="1"/>
    <x v="0"/>
    <s v="Philadelphia"/>
    <x v="9"/>
    <n v="19134"/>
    <x v="3"/>
    <s v="FUR-CH-10004860"/>
    <x v="0"/>
    <x v="1"/>
    <s v="Global Low Back Tilter Chair"/>
    <x v="1088"/>
    <n v="2"/>
    <x v="4"/>
    <x v="1129"/>
    <x v="3"/>
    <x v="1"/>
  </r>
  <r>
    <n v="1214"/>
    <s v="US-2019-118087"/>
    <x v="428"/>
    <d v="2019-09-13T00:00:00"/>
    <s v="Standard Class"/>
    <x v="407"/>
    <x v="407"/>
    <x v="1"/>
    <x v="0"/>
    <s v="Philadelphia"/>
    <x v="9"/>
    <n v="19134"/>
    <x v="3"/>
    <s v="OFF-BI-10002432"/>
    <x v="1"/>
    <x v="8"/>
    <s v="Wilson Jones Standard D-Ring Binders"/>
    <x v="1089"/>
    <n v="2"/>
    <x v="6"/>
    <x v="1130"/>
    <x v="3"/>
    <x v="1"/>
  </r>
  <r>
    <n v="1215"/>
    <s v="US-2019-118087"/>
    <x v="428"/>
    <d v="2019-09-13T00:00:00"/>
    <s v="Standard Class"/>
    <x v="407"/>
    <x v="407"/>
    <x v="1"/>
    <x v="0"/>
    <s v="Philadelphia"/>
    <x v="9"/>
    <n v="19134"/>
    <x v="3"/>
    <s v="OFF-BI-10000069"/>
    <x v="1"/>
    <x v="8"/>
    <s v="GBC Prepunched Paper, 19-Hole, for Binding Systems, 24-lb"/>
    <x v="1090"/>
    <n v="1"/>
    <x v="6"/>
    <x v="1131"/>
    <x v="3"/>
    <x v="1"/>
  </r>
  <r>
    <n v="1216"/>
    <s v="US-2019-118087"/>
    <x v="428"/>
    <d v="2019-09-13T00:00:00"/>
    <s v="Standard Class"/>
    <x v="407"/>
    <x v="407"/>
    <x v="1"/>
    <x v="0"/>
    <s v="Philadelphia"/>
    <x v="9"/>
    <n v="19134"/>
    <x v="3"/>
    <s v="OFF-AR-10003602"/>
    <x v="1"/>
    <x v="6"/>
    <s v="Quartet Omega Colored Chalk, 12/Pack"/>
    <x v="1091"/>
    <n v="1"/>
    <x v="2"/>
    <x v="1132"/>
    <x v="3"/>
    <x v="1"/>
  </r>
  <r>
    <n v="1217"/>
    <s v="US-2019-118087"/>
    <x v="428"/>
    <d v="2019-09-13T00:00:00"/>
    <s v="Standard Class"/>
    <x v="407"/>
    <x v="407"/>
    <x v="1"/>
    <x v="0"/>
    <s v="Philadelphia"/>
    <x v="9"/>
    <n v="19134"/>
    <x v="3"/>
    <s v="TEC-AC-10004469"/>
    <x v="2"/>
    <x v="11"/>
    <s v="Microsoft Sculpt Comfort Mouse"/>
    <x v="1092"/>
    <n v="3"/>
    <x v="2"/>
    <x v="1133"/>
    <x v="3"/>
    <x v="1"/>
  </r>
  <r>
    <n v="1218"/>
    <s v="US-2019-118087"/>
    <x v="428"/>
    <d v="2019-09-13T00:00:00"/>
    <s v="Standard Class"/>
    <x v="407"/>
    <x v="407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x v="2"/>
    <x v="1134"/>
    <x v="3"/>
    <x v="1"/>
  </r>
  <r>
    <n v="1219"/>
    <s v="US-2019-118087"/>
    <x v="428"/>
    <d v="2019-09-13T00:00:00"/>
    <s v="Standard Class"/>
    <x v="407"/>
    <x v="407"/>
    <x v="1"/>
    <x v="0"/>
    <s v="Philadelphia"/>
    <x v="9"/>
    <n v="19134"/>
    <x v="3"/>
    <s v="TEC-AC-10003174"/>
    <x v="2"/>
    <x v="11"/>
    <s v="Plantronics S12 Corded Telephone Headset System"/>
    <x v="1059"/>
    <n v="3"/>
    <x v="2"/>
    <x v="1100"/>
    <x v="3"/>
    <x v="1"/>
  </r>
  <r>
    <n v="1220"/>
    <s v="US-2019-118087"/>
    <x v="428"/>
    <d v="2019-09-13T00:00:00"/>
    <s v="Standard Class"/>
    <x v="407"/>
    <x v="407"/>
    <x v="1"/>
    <x v="0"/>
    <s v="Philadelphia"/>
    <x v="9"/>
    <n v="19134"/>
    <x v="3"/>
    <s v="TEC-PH-10002200"/>
    <x v="2"/>
    <x v="7"/>
    <s v="Samsung Galaxy Note 2"/>
    <x v="1094"/>
    <n v="7"/>
    <x v="10"/>
    <x v="1135"/>
    <x v="3"/>
    <x v="1"/>
  </r>
  <r>
    <n v="1221"/>
    <s v="CA-2016-110184"/>
    <x v="136"/>
    <d v="2016-07-16T00:00:00"/>
    <s v="Standard Class"/>
    <x v="408"/>
    <x v="408"/>
    <x v="2"/>
    <x v="0"/>
    <s v="Los Angeles"/>
    <x v="1"/>
    <n v="90036"/>
    <x v="1"/>
    <s v="OFF-ST-10000107"/>
    <x v="1"/>
    <x v="4"/>
    <s v="Fellowes Super Stor/Drawer"/>
    <x v="1095"/>
    <n v="9"/>
    <x v="0"/>
    <x v="1136"/>
    <x v="1"/>
    <x v="0"/>
  </r>
  <r>
    <n v="1222"/>
    <s v="CA-2016-110184"/>
    <x v="136"/>
    <d v="2016-07-16T00:00:00"/>
    <s v="Standard Class"/>
    <x v="408"/>
    <x v="408"/>
    <x v="2"/>
    <x v="0"/>
    <s v="Los Angeles"/>
    <x v="1"/>
    <n v="90036"/>
    <x v="1"/>
    <s v="TEC-PH-10000439"/>
    <x v="2"/>
    <x v="7"/>
    <s v="GE DSL Phone Line Filter"/>
    <x v="1096"/>
    <n v="8"/>
    <x v="2"/>
    <x v="1137"/>
    <x v="1"/>
    <x v="0"/>
  </r>
  <r>
    <n v="1223"/>
    <s v="CA-2018-126004"/>
    <x v="429"/>
    <d v="2018-12-05T00:00:00"/>
    <s v="First Class"/>
    <x v="78"/>
    <x v="78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x v="0"/>
    <x v="1138"/>
    <x v="3"/>
    <x v="0"/>
  </r>
  <r>
    <n v="1224"/>
    <s v="CA-2018-126004"/>
    <x v="429"/>
    <d v="2018-12-05T00:00:00"/>
    <s v="First Class"/>
    <x v="78"/>
    <x v="78"/>
    <x v="0"/>
    <x v="0"/>
    <s v="New York City"/>
    <x v="15"/>
    <n v="10024"/>
    <x v="3"/>
    <s v="TEC-AC-10001432"/>
    <x v="2"/>
    <x v="11"/>
    <s v="Enermax Aurora Lite Keyboard"/>
    <x v="1098"/>
    <n v="1"/>
    <x v="0"/>
    <x v="1139"/>
    <x v="3"/>
    <x v="0"/>
  </r>
  <r>
    <n v="1225"/>
    <s v="CA-2018-126004"/>
    <x v="429"/>
    <d v="2018-12-05T00:00:00"/>
    <s v="First Class"/>
    <x v="78"/>
    <x v="78"/>
    <x v="0"/>
    <x v="0"/>
    <s v="New York City"/>
    <x v="15"/>
    <n v="10024"/>
    <x v="3"/>
    <s v="OFF-BI-10004656"/>
    <x v="1"/>
    <x v="8"/>
    <s v="Peel &amp; Stick Add-On Corner Pockets"/>
    <x v="1099"/>
    <n v="1"/>
    <x v="2"/>
    <x v="1140"/>
    <x v="3"/>
    <x v="0"/>
  </r>
  <r>
    <n v="1226"/>
    <s v="CA-2018-126004"/>
    <x v="429"/>
    <d v="2018-12-05T00:00:00"/>
    <s v="First Class"/>
    <x v="78"/>
    <x v="78"/>
    <x v="0"/>
    <x v="0"/>
    <s v="New York City"/>
    <x v="15"/>
    <n v="10024"/>
    <x v="3"/>
    <s v="OFF-PA-10001685"/>
    <x v="1"/>
    <x v="10"/>
    <s v="Easy-staple paper"/>
    <x v="1100"/>
    <n v="4"/>
    <x v="0"/>
    <x v="1141"/>
    <x v="3"/>
    <x v="0"/>
  </r>
  <r>
    <n v="1227"/>
    <s v="CA-2018-126004"/>
    <x v="429"/>
    <d v="2018-12-05T00:00:00"/>
    <s v="First Class"/>
    <x v="78"/>
    <x v="78"/>
    <x v="0"/>
    <x v="0"/>
    <s v="New York City"/>
    <x v="15"/>
    <n v="10024"/>
    <x v="3"/>
    <s v="OFF-ST-10001418"/>
    <x v="1"/>
    <x v="4"/>
    <s v="Carina Media Storage Towers in Natural &amp; Black"/>
    <x v="1101"/>
    <n v="3"/>
    <x v="0"/>
    <x v="1142"/>
    <x v="3"/>
    <x v="0"/>
  </r>
  <r>
    <n v="1228"/>
    <s v="CA-2018-126004"/>
    <x v="429"/>
    <d v="2018-12-05T00:00:00"/>
    <s v="First Class"/>
    <x v="78"/>
    <x v="78"/>
    <x v="0"/>
    <x v="0"/>
    <s v="New York City"/>
    <x v="15"/>
    <n v="10024"/>
    <x v="3"/>
    <s v="OFF-ST-10000676"/>
    <x v="1"/>
    <x v="4"/>
    <s v="Fellowes Econo/Stor Drawers"/>
    <x v="1102"/>
    <n v="2"/>
    <x v="0"/>
    <x v="1143"/>
    <x v="3"/>
    <x v="0"/>
  </r>
  <r>
    <n v="1229"/>
    <s v="CA-2019-100013"/>
    <x v="44"/>
    <d v="2019-11-11T00:00:00"/>
    <s v="Standard Class"/>
    <x v="233"/>
    <x v="233"/>
    <x v="0"/>
    <x v="0"/>
    <s v="Los Angeles"/>
    <x v="1"/>
    <n v="90045"/>
    <x v="1"/>
    <s v="OFF-EN-10001219"/>
    <x v="1"/>
    <x v="12"/>
    <s v="#10- 4 1/8&quot; x 9 1/2&quot; Security-Tint Envelopes"/>
    <x v="770"/>
    <n v="2"/>
    <x v="0"/>
    <x v="792"/>
    <x v="1"/>
    <x v="0"/>
  </r>
  <r>
    <n v="1230"/>
    <s v="CA-2019-100013"/>
    <x v="44"/>
    <d v="2019-11-11T00:00:00"/>
    <s v="Standard Class"/>
    <x v="233"/>
    <x v="233"/>
    <x v="0"/>
    <x v="0"/>
    <s v="Los Angeles"/>
    <x v="1"/>
    <n v="90045"/>
    <x v="1"/>
    <s v="FUR-FU-10001424"/>
    <x v="0"/>
    <x v="5"/>
    <s v="Dax Clear Box Frame"/>
    <x v="992"/>
    <n v="1"/>
    <x v="0"/>
    <x v="1144"/>
    <x v="1"/>
    <x v="0"/>
  </r>
  <r>
    <n v="1231"/>
    <s v="CA-2019-100013"/>
    <x v="44"/>
    <d v="2019-11-11T00:00:00"/>
    <s v="Standard Class"/>
    <x v="233"/>
    <x v="233"/>
    <x v="0"/>
    <x v="0"/>
    <s v="Los Angeles"/>
    <x v="1"/>
    <n v="90045"/>
    <x v="1"/>
    <s v="OFF-AR-10001022"/>
    <x v="1"/>
    <x v="6"/>
    <s v="SANFORD Liquid Accent Tank-Style Highlighters"/>
    <x v="1103"/>
    <n v="2"/>
    <x v="0"/>
    <x v="1145"/>
    <x v="1"/>
    <x v="0"/>
  </r>
  <r>
    <n v="1232"/>
    <s v="CA-2017-132570"/>
    <x v="89"/>
    <d v="2017-11-02T00:00:00"/>
    <s v="Second Class"/>
    <x v="409"/>
    <x v="409"/>
    <x v="0"/>
    <x v="0"/>
    <s v="Buffalo"/>
    <x v="15"/>
    <n v="14215"/>
    <x v="3"/>
    <s v="OFF-AR-10000369"/>
    <x v="1"/>
    <x v="6"/>
    <s v="Design Ebony Sketching Pencil"/>
    <x v="1104"/>
    <n v="2"/>
    <x v="0"/>
    <x v="1146"/>
    <x v="3"/>
    <x v="0"/>
  </r>
  <r>
    <n v="1233"/>
    <s v="CA-2017-132570"/>
    <x v="89"/>
    <d v="2017-11-02T00:00:00"/>
    <s v="Second Class"/>
    <x v="409"/>
    <x v="409"/>
    <x v="0"/>
    <x v="0"/>
    <s v="Buffalo"/>
    <x v="15"/>
    <n v="14215"/>
    <x v="3"/>
    <s v="OFF-EN-10003055"/>
    <x v="1"/>
    <x v="12"/>
    <s v="Blue String-Tie &amp; Button Interoffice Envelopes, 10 x 13"/>
    <x v="1105"/>
    <n v="2"/>
    <x v="0"/>
    <x v="1147"/>
    <x v="3"/>
    <x v="0"/>
  </r>
  <r>
    <n v="1234"/>
    <s v="CA-2018-153682"/>
    <x v="198"/>
    <d v="2018-06-01T00:00:00"/>
    <s v="First Class"/>
    <x v="410"/>
    <x v="410"/>
    <x v="1"/>
    <x v="0"/>
    <s v="Cincinnati"/>
    <x v="24"/>
    <n v="45231"/>
    <x v="3"/>
    <s v="TEC-CO-10001046"/>
    <x v="2"/>
    <x v="16"/>
    <s v="Canon Imageclass D680 Copier / Fax"/>
    <x v="1106"/>
    <n v="2"/>
    <x v="10"/>
    <x v="1148"/>
    <x v="3"/>
    <x v="0"/>
  </r>
  <r>
    <n v="1235"/>
    <s v="CA-2018-144344"/>
    <x v="99"/>
    <d v="2018-10-28T00:00:00"/>
    <s v="Same Day"/>
    <x v="310"/>
    <x v="310"/>
    <x v="0"/>
    <x v="0"/>
    <s v="Boynton Beach"/>
    <x v="2"/>
    <n v="33437"/>
    <x v="0"/>
    <s v="FUR-FU-10000076"/>
    <x v="0"/>
    <x v="5"/>
    <s v="24-Hour Round Wall Clock"/>
    <x v="1107"/>
    <n v="3"/>
    <x v="2"/>
    <x v="1149"/>
    <x v="0"/>
    <x v="0"/>
  </r>
  <r>
    <n v="1236"/>
    <s v="CA-2018-144344"/>
    <x v="99"/>
    <d v="2018-10-28T00:00:00"/>
    <s v="Same Day"/>
    <x v="310"/>
    <x v="310"/>
    <x v="0"/>
    <x v="0"/>
    <s v="Boynton Beach"/>
    <x v="2"/>
    <n v="33437"/>
    <x v="0"/>
    <s v="OFF-BI-10003719"/>
    <x v="1"/>
    <x v="8"/>
    <s v="Large Capacity Hanging Post Binders"/>
    <x v="1108"/>
    <n v="5"/>
    <x v="6"/>
    <x v="366"/>
    <x v="0"/>
    <x v="0"/>
  </r>
  <r>
    <n v="1237"/>
    <s v="CA-2018-144344"/>
    <x v="99"/>
    <d v="2018-10-28T00:00:00"/>
    <s v="Same Day"/>
    <x v="310"/>
    <x v="310"/>
    <x v="0"/>
    <x v="0"/>
    <s v="Boynton Beach"/>
    <x v="2"/>
    <n v="33437"/>
    <x v="0"/>
    <s v="FUR-FU-10003268"/>
    <x v="0"/>
    <x v="5"/>
    <s v="Eldon Radial Chair Mat for Low to Medium Pile Carpets"/>
    <x v="1109"/>
    <n v="2"/>
    <x v="2"/>
    <x v="232"/>
    <x v="0"/>
    <x v="0"/>
  </r>
  <r>
    <n v="1238"/>
    <s v="CA-2018-144344"/>
    <x v="99"/>
    <d v="2018-10-28T00:00:00"/>
    <s v="Same Day"/>
    <x v="310"/>
    <x v="310"/>
    <x v="0"/>
    <x v="0"/>
    <s v="Boynton Beach"/>
    <x v="2"/>
    <n v="33437"/>
    <x v="0"/>
    <s v="FUR-FU-10003553"/>
    <x v="0"/>
    <x v="5"/>
    <s v="Howard Miller 13-1/2&quot; Diameter Rosebrook Wall Clock"/>
    <x v="1110"/>
    <n v="3"/>
    <x v="2"/>
    <x v="1150"/>
    <x v="0"/>
    <x v="0"/>
  </r>
  <r>
    <n v="1239"/>
    <s v="CA-2016-127012"/>
    <x v="430"/>
    <d v="2016-08-15T00:00:00"/>
    <s v="Standard Class"/>
    <x v="411"/>
    <x v="411"/>
    <x v="0"/>
    <x v="0"/>
    <s v="Seattle"/>
    <x v="4"/>
    <n v="98105"/>
    <x v="1"/>
    <s v="FUR-FU-10003691"/>
    <x v="0"/>
    <x v="5"/>
    <s v="Eldon Image Series Desk Accessories, Ebony"/>
    <x v="1111"/>
    <n v="1"/>
    <x v="0"/>
    <x v="1151"/>
    <x v="1"/>
    <x v="1"/>
  </r>
  <r>
    <n v="1240"/>
    <s v="CA-2016-127012"/>
    <x v="430"/>
    <d v="2016-08-15T00:00:00"/>
    <s v="Standard Class"/>
    <x v="411"/>
    <x v="411"/>
    <x v="0"/>
    <x v="0"/>
    <s v="Seattle"/>
    <x v="4"/>
    <n v="98105"/>
    <x v="1"/>
    <s v="OFF-AR-10003903"/>
    <x v="1"/>
    <x v="6"/>
    <s v="Sanford 52201 APSCO Electric Pencil Sharpener"/>
    <x v="1112"/>
    <n v="1"/>
    <x v="0"/>
    <x v="1152"/>
    <x v="1"/>
    <x v="1"/>
  </r>
  <r>
    <n v="1241"/>
    <s v="CA-2016-127012"/>
    <x v="430"/>
    <d v="2016-08-15T00:00:00"/>
    <s v="Standard Class"/>
    <x v="411"/>
    <x v="411"/>
    <x v="0"/>
    <x v="0"/>
    <s v="Seattle"/>
    <x v="4"/>
    <n v="98105"/>
    <x v="1"/>
    <s v="OFF-FA-10004854"/>
    <x v="1"/>
    <x v="13"/>
    <s v="Vinyl Coated Wire Paper Clips in Organizer Box, 800/Box"/>
    <x v="1113"/>
    <n v="2"/>
    <x v="0"/>
    <x v="1153"/>
    <x v="1"/>
    <x v="1"/>
  </r>
  <r>
    <n v="1242"/>
    <s v="CA-2018-128727"/>
    <x v="48"/>
    <d v="2018-09-04T00:00:00"/>
    <s v="Standard Class"/>
    <x v="246"/>
    <x v="246"/>
    <x v="2"/>
    <x v="0"/>
    <s v="New York City"/>
    <x v="15"/>
    <n v="10024"/>
    <x v="3"/>
    <s v="TEC-PH-10003442"/>
    <x v="2"/>
    <x v="7"/>
    <s v="Samsung Replacement EH64AVFWE Premium Headset"/>
    <x v="1114"/>
    <n v="4"/>
    <x v="0"/>
    <x v="1154"/>
    <x v="3"/>
    <x v="0"/>
  </r>
  <r>
    <n v="1243"/>
    <s v="US-2018-162859"/>
    <x v="431"/>
    <d v="2018-02-22T00:00:00"/>
    <s v="Standard Class"/>
    <x v="310"/>
    <x v="310"/>
    <x v="0"/>
    <x v="0"/>
    <s v="New York City"/>
    <x v="15"/>
    <n v="10009"/>
    <x v="3"/>
    <s v="OFF-BI-10004519"/>
    <x v="1"/>
    <x v="8"/>
    <s v="GBC DocuBind P100 Manual Binding Machine"/>
    <x v="1115"/>
    <n v="3"/>
    <x v="2"/>
    <x v="1155"/>
    <x v="3"/>
    <x v="0"/>
  </r>
  <r>
    <n v="1244"/>
    <s v="US-2018-162859"/>
    <x v="431"/>
    <d v="2018-02-22T00:00:00"/>
    <s v="Standard Class"/>
    <x v="310"/>
    <x v="310"/>
    <x v="0"/>
    <x v="0"/>
    <s v="New York City"/>
    <x v="15"/>
    <n v="10009"/>
    <x v="3"/>
    <s v="OFF-FA-10000304"/>
    <x v="1"/>
    <x v="13"/>
    <s v="Advantus Push Pins"/>
    <x v="525"/>
    <n v="4"/>
    <x v="0"/>
    <x v="1156"/>
    <x v="3"/>
    <x v="0"/>
  </r>
  <r>
    <n v="1245"/>
    <s v="CA-2019-133641"/>
    <x v="304"/>
    <d v="2019-05-21T00:00:00"/>
    <s v="Standard Class"/>
    <x v="412"/>
    <x v="412"/>
    <x v="0"/>
    <x v="0"/>
    <s v="Gulfport"/>
    <x v="35"/>
    <n v="39503"/>
    <x v="0"/>
    <s v="OFF-EN-10004955"/>
    <x v="1"/>
    <x v="12"/>
    <s v="Fashion Color Clasp Envelopes"/>
    <x v="1116"/>
    <n v="9"/>
    <x v="0"/>
    <x v="1157"/>
    <x v="0"/>
    <x v="0"/>
  </r>
  <r>
    <n v="1246"/>
    <s v="CA-2016-168494"/>
    <x v="432"/>
    <d v="2016-12-14T00:00:00"/>
    <s v="Second Class"/>
    <x v="413"/>
    <x v="413"/>
    <x v="0"/>
    <x v="0"/>
    <s v="Fresno"/>
    <x v="1"/>
    <n v="93727"/>
    <x v="1"/>
    <s v="FUR-TA-10004619"/>
    <x v="0"/>
    <x v="3"/>
    <s v="Hon Non-Folding Utility Tables"/>
    <x v="1117"/>
    <n v="6"/>
    <x v="2"/>
    <x v="1158"/>
    <x v="1"/>
    <x v="0"/>
  </r>
  <r>
    <n v="1247"/>
    <s v="CA-2016-168494"/>
    <x v="432"/>
    <d v="2016-12-14T00:00:00"/>
    <s v="Second Class"/>
    <x v="413"/>
    <x v="413"/>
    <x v="0"/>
    <x v="0"/>
    <s v="Fresno"/>
    <x v="1"/>
    <n v="93727"/>
    <x v="1"/>
    <s v="FUR-TA-10003473"/>
    <x v="0"/>
    <x v="3"/>
    <s v="Bretford Rectangular Conference Table Tops"/>
    <x v="1118"/>
    <n v="12"/>
    <x v="2"/>
    <x v="1159"/>
    <x v="1"/>
    <x v="0"/>
  </r>
  <r>
    <n v="1248"/>
    <s v="CA-2016-168494"/>
    <x v="432"/>
    <d v="2016-12-14T00:00:00"/>
    <s v="Second Class"/>
    <x v="413"/>
    <x v="413"/>
    <x v="0"/>
    <x v="0"/>
    <s v="Fresno"/>
    <x v="1"/>
    <n v="93727"/>
    <x v="1"/>
    <s v="FUR-BO-10004467"/>
    <x v="0"/>
    <x v="0"/>
    <s v="Bestar Classic Bookcase"/>
    <x v="1119"/>
    <n v="3"/>
    <x v="11"/>
    <x v="1160"/>
    <x v="1"/>
    <x v="0"/>
  </r>
  <r>
    <n v="1249"/>
    <s v="CA-2019-115602"/>
    <x v="404"/>
    <d v="2019-12-24T00:00:00"/>
    <s v="Standard Class"/>
    <x v="264"/>
    <x v="264"/>
    <x v="0"/>
    <x v="0"/>
    <s v="New York City"/>
    <x v="15"/>
    <n v="10009"/>
    <x v="3"/>
    <s v="OFF-AR-10002280"/>
    <x v="1"/>
    <x v="6"/>
    <s v="Staples in misc. colors"/>
    <x v="1120"/>
    <n v="6"/>
    <x v="0"/>
    <x v="1161"/>
    <x v="3"/>
    <x v="0"/>
  </r>
  <r>
    <n v="1250"/>
    <s v="CA-2019-115602"/>
    <x v="404"/>
    <d v="2019-12-24T00:00:00"/>
    <s v="Standard Class"/>
    <x v="264"/>
    <x v="264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x v="9"/>
    <x v="1162"/>
    <x v="3"/>
    <x v="0"/>
  </r>
  <r>
    <n v="1251"/>
    <s v="CA-2019-115602"/>
    <x v="404"/>
    <d v="2019-12-24T00:00:00"/>
    <s v="Standard Class"/>
    <x v="264"/>
    <x v="264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x v="0"/>
    <x v="1163"/>
    <x v="3"/>
    <x v="0"/>
  </r>
  <r>
    <n v="1252"/>
    <s v="CA-2019-115602"/>
    <x v="404"/>
    <d v="2019-12-24T00:00:00"/>
    <s v="Standard Class"/>
    <x v="264"/>
    <x v="264"/>
    <x v="0"/>
    <x v="0"/>
    <s v="New York City"/>
    <x v="15"/>
    <n v="10009"/>
    <x v="3"/>
    <s v="OFF-AR-10000462"/>
    <x v="1"/>
    <x v="6"/>
    <s v="Sanford Pocket Accent Highlighters"/>
    <x v="1123"/>
    <n v="2"/>
    <x v="0"/>
    <x v="1164"/>
    <x v="3"/>
    <x v="0"/>
  </r>
  <r>
    <n v="1253"/>
    <s v="CA-2017-154956"/>
    <x v="433"/>
    <d v="2017-07-09T00:00:00"/>
    <s v="Standard Class"/>
    <x v="5"/>
    <x v="5"/>
    <x v="0"/>
    <x v="0"/>
    <s v="Milwaukee"/>
    <x v="6"/>
    <n v="53209"/>
    <x v="2"/>
    <s v="TEC-PH-10004165"/>
    <x v="2"/>
    <x v="7"/>
    <s v="Mitel MiVoice 5330e IP Phone"/>
    <x v="1124"/>
    <n v="4"/>
    <x v="0"/>
    <x v="1165"/>
    <x v="2"/>
    <x v="0"/>
  </r>
  <r>
    <n v="1254"/>
    <s v="CA-2019-144638"/>
    <x v="434"/>
    <d v="2019-03-14T00:00:00"/>
    <s v="Standard Class"/>
    <x v="414"/>
    <x v="414"/>
    <x v="2"/>
    <x v="0"/>
    <s v="Chester"/>
    <x v="9"/>
    <n v="19013"/>
    <x v="3"/>
    <s v="OFF-AR-10003958"/>
    <x v="1"/>
    <x v="6"/>
    <s v="Newell 337"/>
    <x v="797"/>
    <n v="2"/>
    <x v="2"/>
    <x v="822"/>
    <x v="3"/>
    <x v="0"/>
  </r>
  <r>
    <n v="1255"/>
    <s v="CA-2019-144638"/>
    <x v="434"/>
    <d v="2019-03-14T00:00:00"/>
    <s v="Standard Class"/>
    <x v="414"/>
    <x v="414"/>
    <x v="2"/>
    <x v="0"/>
    <s v="Chester"/>
    <x v="9"/>
    <n v="19013"/>
    <x v="3"/>
    <s v="TEC-PH-10000149"/>
    <x v="2"/>
    <x v="7"/>
    <s v="Cisco SPA525G2 IP Phone - Wireless"/>
    <x v="1125"/>
    <n v="3"/>
    <x v="10"/>
    <x v="1166"/>
    <x v="3"/>
    <x v="0"/>
  </r>
  <r>
    <n v="1256"/>
    <s v="CA-2019-144638"/>
    <x v="434"/>
    <d v="2019-03-14T00:00:00"/>
    <s v="Standard Class"/>
    <x v="414"/>
    <x v="414"/>
    <x v="2"/>
    <x v="0"/>
    <s v="Chester"/>
    <x v="9"/>
    <n v="19013"/>
    <x v="3"/>
    <s v="FUR-FU-10003724"/>
    <x v="0"/>
    <x v="5"/>
    <s v="Westinghouse Clip-On Gooseneck Lamps"/>
    <x v="1126"/>
    <n v="1"/>
    <x v="2"/>
    <x v="1167"/>
    <x v="3"/>
    <x v="0"/>
  </r>
  <r>
    <n v="1257"/>
    <s v="CA-2019-144638"/>
    <x v="434"/>
    <d v="2019-03-14T00:00:00"/>
    <s v="Standard Class"/>
    <x v="414"/>
    <x v="414"/>
    <x v="2"/>
    <x v="0"/>
    <s v="Chester"/>
    <x v="9"/>
    <n v="19013"/>
    <x v="3"/>
    <s v="FUR-FU-10003535"/>
    <x v="0"/>
    <x v="5"/>
    <s v="Howard Miller Distant Time Traveler Alarm Clock"/>
    <x v="1127"/>
    <n v="2"/>
    <x v="2"/>
    <x v="1168"/>
    <x v="3"/>
    <x v="0"/>
  </r>
  <r>
    <n v="1258"/>
    <s v="US-2018-168620"/>
    <x v="435"/>
    <d v="2018-12-28T00:00:00"/>
    <s v="Second Class"/>
    <x v="176"/>
    <x v="176"/>
    <x v="2"/>
    <x v="0"/>
    <s v="Charlotte"/>
    <x v="3"/>
    <n v="28205"/>
    <x v="0"/>
    <s v="OFF-BI-10001575"/>
    <x v="1"/>
    <x v="8"/>
    <s v="GBC Linen Binding Covers"/>
    <x v="1128"/>
    <n v="3"/>
    <x v="6"/>
    <x v="1169"/>
    <x v="0"/>
    <x v="0"/>
  </r>
  <r>
    <n v="1259"/>
    <s v="US-2018-168620"/>
    <x v="435"/>
    <d v="2018-12-28T00:00:00"/>
    <s v="Second Class"/>
    <x v="176"/>
    <x v="176"/>
    <x v="2"/>
    <x v="0"/>
    <s v="Charlotte"/>
    <x v="3"/>
    <n v="28205"/>
    <x v="0"/>
    <s v="OFF-ST-10003716"/>
    <x v="1"/>
    <x v="4"/>
    <s v="Tennsco Double-Tier Lockers"/>
    <x v="1129"/>
    <n v="3"/>
    <x v="2"/>
    <x v="1170"/>
    <x v="0"/>
    <x v="0"/>
  </r>
  <r>
    <n v="1260"/>
    <s v="US-2018-168620"/>
    <x v="435"/>
    <d v="2018-12-28T00:00:00"/>
    <s v="Second Class"/>
    <x v="176"/>
    <x v="176"/>
    <x v="2"/>
    <x v="0"/>
    <s v="Charlotte"/>
    <x v="3"/>
    <n v="28205"/>
    <x v="0"/>
    <s v="TEC-AC-10004469"/>
    <x v="2"/>
    <x v="11"/>
    <s v="Microsoft Sculpt Comfort Mouse"/>
    <x v="1130"/>
    <n v="8"/>
    <x v="2"/>
    <x v="1171"/>
    <x v="0"/>
    <x v="0"/>
  </r>
  <r>
    <n v="1261"/>
    <s v="CA-2019-117079"/>
    <x v="436"/>
    <d v="2019-10-27T00:00:00"/>
    <s v="Standard Class"/>
    <x v="415"/>
    <x v="415"/>
    <x v="0"/>
    <x v="0"/>
    <s v="Jacksonville"/>
    <x v="2"/>
    <n v="32216"/>
    <x v="0"/>
    <s v="TEC-PH-10004586"/>
    <x v="2"/>
    <x v="7"/>
    <s v="Wilson SignalBoost 841262 DB PRO Amplifier Kit"/>
    <x v="1131"/>
    <n v="3"/>
    <x v="2"/>
    <x v="1172"/>
    <x v="0"/>
    <x v="0"/>
  </r>
  <r>
    <n v="1262"/>
    <s v="US-2018-144393"/>
    <x v="99"/>
    <d v="2018-11-04T00:00:00"/>
    <s v="Standard Class"/>
    <x v="416"/>
    <x v="416"/>
    <x v="1"/>
    <x v="0"/>
    <s v="Greenville"/>
    <x v="3"/>
    <n v="27834"/>
    <x v="0"/>
    <s v="OFF-BI-10004236"/>
    <x v="1"/>
    <x v="8"/>
    <s v="XtraLife ClearVue Slant-D Ring Binder, White, 3&quot;"/>
    <x v="1132"/>
    <n v="4"/>
    <x v="6"/>
    <x v="1173"/>
    <x v="0"/>
    <x v="0"/>
  </r>
  <r>
    <n v="1263"/>
    <s v="CA-2019-105053"/>
    <x v="437"/>
    <d v="2019-07-09T00:00:00"/>
    <s v="Second Class"/>
    <x v="394"/>
    <x v="394"/>
    <x v="0"/>
    <x v="0"/>
    <s v="Long Beach"/>
    <x v="15"/>
    <n v="11561"/>
    <x v="3"/>
    <s v="OFF-BI-10001634"/>
    <x v="1"/>
    <x v="8"/>
    <s v="Wilson Jones Active Use Binders"/>
    <x v="1133"/>
    <n v="3"/>
    <x v="2"/>
    <x v="1174"/>
    <x v="3"/>
    <x v="0"/>
  </r>
  <r>
    <n v="1264"/>
    <s v="CA-2018-155992"/>
    <x v="393"/>
    <d v="2018-10-02T00:00:00"/>
    <s v="First Class"/>
    <x v="417"/>
    <x v="417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x v="0"/>
    <x v="1175"/>
    <x v="2"/>
    <x v="0"/>
  </r>
  <r>
    <n v="1265"/>
    <s v="CA-2018-155992"/>
    <x v="393"/>
    <d v="2018-10-02T00:00:00"/>
    <s v="First Class"/>
    <x v="417"/>
    <x v="417"/>
    <x v="0"/>
    <x v="0"/>
    <s v="La Porte"/>
    <x v="14"/>
    <n v="46350"/>
    <x v="2"/>
    <s v="FUR-FU-10003724"/>
    <x v="0"/>
    <x v="5"/>
    <s v="Westinghouse Clip-On Gooseneck Lamps"/>
    <x v="1135"/>
    <n v="5"/>
    <x v="0"/>
    <x v="1176"/>
    <x v="2"/>
    <x v="0"/>
  </r>
  <r>
    <n v="1266"/>
    <s v="CA-2019-110380"/>
    <x v="264"/>
    <d v="2019-09-07T00:00:00"/>
    <s v="Standard Class"/>
    <x v="418"/>
    <x v="418"/>
    <x v="0"/>
    <x v="0"/>
    <s v="San Francisco"/>
    <x v="1"/>
    <n v="94122"/>
    <x v="1"/>
    <s v="OFF-AR-10000422"/>
    <x v="1"/>
    <x v="6"/>
    <s v="Pencil and Crayon Sharpener"/>
    <x v="1136"/>
    <n v="3"/>
    <x v="0"/>
    <x v="1177"/>
    <x v="1"/>
    <x v="0"/>
  </r>
  <r>
    <n v="1267"/>
    <s v="US-2016-167738"/>
    <x v="163"/>
    <d v="2016-12-29T00:00:00"/>
    <s v="Standard Class"/>
    <x v="36"/>
    <x v="36"/>
    <x v="1"/>
    <x v="0"/>
    <s v="Los Angeles"/>
    <x v="1"/>
    <n v="90045"/>
    <x v="1"/>
    <s v="OFF-ST-10003306"/>
    <x v="1"/>
    <x v="4"/>
    <s v="Letter Size Cart"/>
    <x v="1137"/>
    <n v="1"/>
    <x v="0"/>
    <x v="1178"/>
    <x v="1"/>
    <x v="0"/>
  </r>
  <r>
    <n v="1268"/>
    <s v="US-2016-167738"/>
    <x v="163"/>
    <d v="2016-12-29T00:00:00"/>
    <s v="Standard Class"/>
    <x v="36"/>
    <x v="36"/>
    <x v="1"/>
    <x v="0"/>
    <s v="Los Angeles"/>
    <x v="1"/>
    <n v="90045"/>
    <x v="1"/>
    <s v="FUR-CH-10001146"/>
    <x v="0"/>
    <x v="1"/>
    <s v="Global Value Mid-Back Manager's Chair, Gray"/>
    <x v="1138"/>
    <n v="6"/>
    <x v="2"/>
    <x v="1179"/>
    <x v="1"/>
    <x v="0"/>
  </r>
  <r>
    <n v="1269"/>
    <s v="CA-2019-121412"/>
    <x v="397"/>
    <d v="2019-09-27T00:00:00"/>
    <s v="Standard Class"/>
    <x v="410"/>
    <x v="410"/>
    <x v="1"/>
    <x v="0"/>
    <s v="Louisville"/>
    <x v="22"/>
    <n v="80027"/>
    <x v="1"/>
    <s v="FUR-FU-10000246"/>
    <x v="0"/>
    <x v="5"/>
    <s v="Aluminum Document Frame"/>
    <x v="1139"/>
    <n v="3"/>
    <x v="2"/>
    <x v="1180"/>
    <x v="1"/>
    <x v="0"/>
  </r>
  <r>
    <n v="1270"/>
    <s v="CA-2019-100426"/>
    <x v="400"/>
    <d v="2019-06-08T00:00:00"/>
    <s v="Standard Class"/>
    <x v="419"/>
    <x v="419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x v="0"/>
    <x v="1181"/>
    <x v="0"/>
    <x v="0"/>
  </r>
  <r>
    <n v="1271"/>
    <s v="US-2018-103646"/>
    <x v="438"/>
    <d v="2018-04-26T00:00:00"/>
    <s v="Standard Class"/>
    <x v="259"/>
    <x v="259"/>
    <x v="1"/>
    <x v="0"/>
    <s v="Chicago"/>
    <x v="10"/>
    <n v="60623"/>
    <x v="2"/>
    <s v="OFF-ST-10000563"/>
    <x v="1"/>
    <x v="4"/>
    <s v="Fellowes Bankers Box Stor/Drawer Steel Plus"/>
    <x v="1141"/>
    <n v="4"/>
    <x v="2"/>
    <x v="1182"/>
    <x v="2"/>
    <x v="0"/>
  </r>
  <r>
    <n v="1272"/>
    <s v="US-2018-103646"/>
    <x v="438"/>
    <d v="2018-04-26T00:00:00"/>
    <s v="Standard Class"/>
    <x v="259"/>
    <x v="259"/>
    <x v="1"/>
    <x v="0"/>
    <s v="Chicago"/>
    <x v="10"/>
    <n v="60623"/>
    <x v="2"/>
    <s v="OFF-AP-10004487"/>
    <x v="1"/>
    <x v="9"/>
    <s v="Kensington 4 Outlet MasterPiece Compact Power Control Center"/>
    <x v="1142"/>
    <n v="3"/>
    <x v="3"/>
    <x v="1183"/>
    <x v="2"/>
    <x v="0"/>
  </r>
  <r>
    <n v="1273"/>
    <s v="US-2018-103646"/>
    <x v="438"/>
    <d v="2018-04-26T00:00:00"/>
    <s v="Standard Class"/>
    <x v="259"/>
    <x v="259"/>
    <x v="1"/>
    <x v="0"/>
    <s v="Chicago"/>
    <x v="10"/>
    <n v="60623"/>
    <x v="2"/>
    <s v="OFF-BI-10002854"/>
    <x v="1"/>
    <x v="8"/>
    <s v="Performers Binder/Pad Holder, Black"/>
    <x v="1143"/>
    <n v="8"/>
    <x v="3"/>
    <x v="1184"/>
    <x v="2"/>
    <x v="0"/>
  </r>
  <r>
    <n v="1274"/>
    <s v="CA-2018-119186"/>
    <x v="439"/>
    <d v="2018-05-26T00:00:00"/>
    <s v="Same Day"/>
    <x v="384"/>
    <x v="384"/>
    <x v="0"/>
    <x v="0"/>
    <s v="Fort Worth"/>
    <x v="5"/>
    <n v="76106"/>
    <x v="2"/>
    <s v="OFF-PA-10004621"/>
    <x v="1"/>
    <x v="10"/>
    <s v="Xerox 212"/>
    <x v="563"/>
    <n v="2"/>
    <x v="2"/>
    <x v="572"/>
    <x v="2"/>
    <x v="0"/>
  </r>
  <r>
    <n v="1275"/>
    <s v="CA-2018-119186"/>
    <x v="439"/>
    <d v="2018-05-26T00:00:00"/>
    <s v="Same Day"/>
    <x v="384"/>
    <x v="384"/>
    <x v="0"/>
    <x v="0"/>
    <s v="Fort Worth"/>
    <x v="5"/>
    <n v="76106"/>
    <x v="2"/>
    <s v="FUR-CH-10001973"/>
    <x v="0"/>
    <x v="1"/>
    <s v="Office Star Flex Back Scooter Chair with White Frame"/>
    <x v="1144"/>
    <n v="5"/>
    <x v="4"/>
    <x v="1185"/>
    <x v="2"/>
    <x v="0"/>
  </r>
  <r>
    <n v="1276"/>
    <s v="CA-2018-119186"/>
    <x v="439"/>
    <d v="2018-05-26T00:00:00"/>
    <s v="Same Day"/>
    <x v="384"/>
    <x v="384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x v="2"/>
    <x v="1186"/>
    <x v="2"/>
    <x v="0"/>
  </r>
  <r>
    <n v="1277"/>
    <s v="CA-2018-119186"/>
    <x v="439"/>
    <d v="2018-05-26T00:00:00"/>
    <s v="Same Day"/>
    <x v="384"/>
    <x v="384"/>
    <x v="0"/>
    <x v="0"/>
    <s v="Fort Worth"/>
    <x v="5"/>
    <n v="76106"/>
    <x v="2"/>
    <s v="TEC-AC-10000580"/>
    <x v="2"/>
    <x v="11"/>
    <s v="Logitech G13 Programmable Gameboard with LCD Display"/>
    <x v="1145"/>
    <n v="1"/>
    <x v="2"/>
    <x v="1187"/>
    <x v="2"/>
    <x v="0"/>
  </r>
  <r>
    <n v="1278"/>
    <s v="CA-2018-148698"/>
    <x v="440"/>
    <d v="2018-05-07T00:00:00"/>
    <s v="Standard Class"/>
    <x v="420"/>
    <x v="420"/>
    <x v="0"/>
    <x v="0"/>
    <s v="Houston"/>
    <x v="5"/>
    <n v="77070"/>
    <x v="2"/>
    <s v="OFF-AR-10004022"/>
    <x v="1"/>
    <x v="6"/>
    <s v="Panasonic KP-380BK Classic Electric Pencil Sharpener"/>
    <x v="1146"/>
    <n v="3"/>
    <x v="2"/>
    <x v="1188"/>
    <x v="2"/>
    <x v="0"/>
  </r>
  <r>
    <n v="1279"/>
    <s v="CA-2016-163293"/>
    <x v="78"/>
    <d v="2016-09-11T00:00:00"/>
    <s v="First Class"/>
    <x v="346"/>
    <x v="346"/>
    <x v="1"/>
    <x v="0"/>
    <s v="Macon"/>
    <x v="32"/>
    <n v="31204"/>
    <x v="0"/>
    <s v="TEC-AC-10004209"/>
    <x v="2"/>
    <x v="11"/>
    <s v="Memorex Froggy Flash Drive 4 GB"/>
    <x v="1147"/>
    <n v="3"/>
    <x v="0"/>
    <x v="1189"/>
    <x v="0"/>
    <x v="0"/>
  </r>
  <r>
    <n v="1280"/>
    <s v="CA-2016-163293"/>
    <x v="78"/>
    <d v="2016-09-11T00:00:00"/>
    <s v="First Class"/>
    <x v="346"/>
    <x v="346"/>
    <x v="1"/>
    <x v="0"/>
    <s v="Macon"/>
    <x v="32"/>
    <n v="31204"/>
    <x v="0"/>
    <s v="TEC-AC-10000023"/>
    <x v="2"/>
    <x v="11"/>
    <s v="Maxell 74 Minute CD-R Spindle, 50/Pack"/>
    <x v="1148"/>
    <n v="4"/>
    <x v="0"/>
    <x v="1190"/>
    <x v="0"/>
    <x v="0"/>
  </r>
  <r>
    <n v="1281"/>
    <s v="CA-2018-160815"/>
    <x v="64"/>
    <d v="2018-09-06T00:00:00"/>
    <s v="First Class"/>
    <x v="309"/>
    <x v="309"/>
    <x v="0"/>
    <x v="0"/>
    <s v="Cedar Rapids"/>
    <x v="23"/>
    <n v="52402"/>
    <x v="2"/>
    <s v="TEC-PH-10003505"/>
    <x v="2"/>
    <x v="7"/>
    <s v="Geemarc AmpliPOWER60"/>
    <x v="1149"/>
    <n v="3"/>
    <x v="0"/>
    <x v="1191"/>
    <x v="2"/>
    <x v="0"/>
  </r>
  <r>
    <n v="1282"/>
    <s v="CA-2019-122154"/>
    <x v="359"/>
    <d v="2019-04-11T00:00:00"/>
    <s v="First Class"/>
    <x v="193"/>
    <x v="193"/>
    <x v="0"/>
    <x v="0"/>
    <s v="Jacksonville"/>
    <x v="2"/>
    <n v="32216"/>
    <x v="0"/>
    <s v="OFF-LA-10000121"/>
    <x v="1"/>
    <x v="2"/>
    <s v="Avery 48"/>
    <x v="1150"/>
    <n v="3"/>
    <x v="2"/>
    <x v="1192"/>
    <x v="0"/>
    <x v="0"/>
  </r>
  <r>
    <n v="1283"/>
    <s v="CA-2019-122154"/>
    <x v="359"/>
    <d v="2019-04-11T00:00:00"/>
    <s v="First Class"/>
    <x v="193"/>
    <x v="193"/>
    <x v="0"/>
    <x v="0"/>
    <s v="Jacksonville"/>
    <x v="2"/>
    <n v="32216"/>
    <x v="0"/>
    <s v="OFF-BI-10002026"/>
    <x v="1"/>
    <x v="8"/>
    <s v="Avery Arch Ring Binders"/>
    <x v="1151"/>
    <n v="1"/>
    <x v="6"/>
    <x v="1193"/>
    <x v="0"/>
    <x v="0"/>
  </r>
  <r>
    <n v="1284"/>
    <s v="CA-2019-122154"/>
    <x v="359"/>
    <d v="2019-04-11T00:00:00"/>
    <s v="First Class"/>
    <x v="193"/>
    <x v="193"/>
    <x v="0"/>
    <x v="0"/>
    <s v="Jacksonville"/>
    <x v="2"/>
    <n v="32216"/>
    <x v="0"/>
    <s v="OFF-PA-10000994"/>
    <x v="1"/>
    <x v="10"/>
    <s v="Xerox 1915"/>
    <x v="1152"/>
    <n v="3"/>
    <x v="2"/>
    <x v="1194"/>
    <x v="0"/>
    <x v="0"/>
  </r>
  <r>
    <n v="1285"/>
    <s v="US-2017-149692"/>
    <x v="401"/>
    <d v="2017-12-12T00:00:00"/>
    <s v="Standard Class"/>
    <x v="147"/>
    <x v="147"/>
    <x v="0"/>
    <x v="0"/>
    <s v="Austin"/>
    <x v="5"/>
    <n v="78745"/>
    <x v="2"/>
    <s v="OFF-BI-10002813"/>
    <x v="1"/>
    <x v="8"/>
    <s v="Avery Reinforcements for Hole-Punch Pages"/>
    <x v="1153"/>
    <n v="7"/>
    <x v="3"/>
    <x v="1195"/>
    <x v="2"/>
    <x v="0"/>
  </r>
  <r>
    <n v="1286"/>
    <s v="CA-2018-119445"/>
    <x v="190"/>
    <d v="2018-07-03T00:00:00"/>
    <s v="Standard Class"/>
    <x v="421"/>
    <x v="421"/>
    <x v="0"/>
    <x v="0"/>
    <s v="Providence"/>
    <x v="34"/>
    <n v="2908"/>
    <x v="3"/>
    <s v="OFF-ST-10000617"/>
    <x v="1"/>
    <x v="4"/>
    <s v="Woodgrain Magazine Files by Perma"/>
    <x v="81"/>
    <n v="5"/>
    <x v="0"/>
    <x v="1196"/>
    <x v="3"/>
    <x v="0"/>
  </r>
  <r>
    <n v="1287"/>
    <s v="CA-2017-124268"/>
    <x v="433"/>
    <d v="2017-07-08T00:00:00"/>
    <s v="Standard Class"/>
    <x v="57"/>
    <x v="57"/>
    <x v="2"/>
    <x v="0"/>
    <s v="New York City"/>
    <x v="15"/>
    <n v="10035"/>
    <x v="3"/>
    <s v="OFF-AR-10004817"/>
    <x v="1"/>
    <x v="6"/>
    <s v="Colorific Watercolor Pencils"/>
    <x v="1154"/>
    <n v="3"/>
    <x v="0"/>
    <x v="1197"/>
    <x v="3"/>
    <x v="0"/>
  </r>
  <r>
    <n v="1288"/>
    <s v="CA-2018-154711"/>
    <x v="441"/>
    <d v="2018-11-26T00:00:00"/>
    <s v="Standard Class"/>
    <x v="422"/>
    <x v="422"/>
    <x v="1"/>
    <x v="0"/>
    <s v="New York City"/>
    <x v="15"/>
    <n v="10009"/>
    <x v="3"/>
    <s v="FUR-FU-10000397"/>
    <x v="0"/>
    <x v="5"/>
    <s v="Luxo Economy Swing Arm Lamp"/>
    <x v="1155"/>
    <n v="2"/>
    <x v="0"/>
    <x v="1198"/>
    <x v="3"/>
    <x v="0"/>
  </r>
  <r>
    <n v="1289"/>
    <s v="CA-2018-154711"/>
    <x v="441"/>
    <d v="2018-11-26T00:00:00"/>
    <s v="Standard Class"/>
    <x v="422"/>
    <x v="422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x v="2"/>
    <x v="1199"/>
    <x v="3"/>
    <x v="0"/>
  </r>
  <r>
    <n v="1290"/>
    <s v="CA-2018-154711"/>
    <x v="441"/>
    <d v="2018-11-26T00:00:00"/>
    <s v="Standard Class"/>
    <x v="422"/>
    <x v="422"/>
    <x v="1"/>
    <x v="0"/>
    <s v="New York City"/>
    <x v="15"/>
    <n v="10009"/>
    <x v="3"/>
    <s v="OFF-AR-10001860"/>
    <x v="1"/>
    <x v="6"/>
    <s v="BIC Liqua Brite Liner"/>
    <x v="1156"/>
    <n v="3"/>
    <x v="0"/>
    <x v="1200"/>
    <x v="3"/>
    <x v="0"/>
  </r>
  <r>
    <n v="1291"/>
    <s v="CA-2018-163384"/>
    <x v="338"/>
    <d v="2018-11-12T00:00:00"/>
    <s v="First Class"/>
    <x v="254"/>
    <x v="254"/>
    <x v="2"/>
    <x v="0"/>
    <s v="San Francisco"/>
    <x v="1"/>
    <n v="94122"/>
    <x v="1"/>
    <s v="OFF-BI-10004970"/>
    <x v="1"/>
    <x v="8"/>
    <s v="ACCOHIDE 3-Ring Binder, Blue, 1&quot;"/>
    <x v="1157"/>
    <n v="4"/>
    <x v="2"/>
    <x v="1201"/>
    <x v="1"/>
    <x v="0"/>
  </r>
  <r>
    <n v="1292"/>
    <s v="CA-2018-163384"/>
    <x v="338"/>
    <d v="2018-11-12T00:00:00"/>
    <s v="First Class"/>
    <x v="254"/>
    <x v="254"/>
    <x v="2"/>
    <x v="0"/>
    <s v="San Francisco"/>
    <x v="1"/>
    <n v="94122"/>
    <x v="1"/>
    <s v="OFF-PA-10003172"/>
    <x v="1"/>
    <x v="10"/>
    <s v="Xerox 1996"/>
    <x v="56"/>
    <n v="5"/>
    <x v="0"/>
    <x v="56"/>
    <x v="1"/>
    <x v="0"/>
  </r>
  <r>
    <n v="1293"/>
    <s v="CA-2017-101707"/>
    <x v="375"/>
    <d v="2017-09-01T00:00:00"/>
    <s v="Standard Class"/>
    <x v="58"/>
    <x v="58"/>
    <x v="0"/>
    <x v="0"/>
    <s v="San Diego"/>
    <x v="1"/>
    <n v="92105"/>
    <x v="1"/>
    <s v="OFF-SU-10001218"/>
    <x v="1"/>
    <x v="14"/>
    <s v="Fiskars Softgrip Scissors"/>
    <x v="1158"/>
    <n v="3"/>
    <x v="0"/>
    <x v="1202"/>
    <x v="1"/>
    <x v="0"/>
  </r>
  <r>
    <n v="1294"/>
    <s v="CA-2017-101707"/>
    <x v="375"/>
    <d v="2017-09-01T00:00:00"/>
    <s v="Standard Class"/>
    <x v="58"/>
    <x v="58"/>
    <x v="0"/>
    <x v="0"/>
    <s v="San Diego"/>
    <x v="1"/>
    <n v="92105"/>
    <x v="1"/>
    <s v="OFF-PA-10002968"/>
    <x v="1"/>
    <x v="10"/>
    <s v="Xerox 1973"/>
    <x v="1159"/>
    <n v="5"/>
    <x v="0"/>
    <x v="1203"/>
    <x v="1"/>
    <x v="0"/>
  </r>
  <r>
    <n v="1295"/>
    <s v="CA-2017-101707"/>
    <x v="375"/>
    <d v="2017-09-01T00:00:00"/>
    <s v="Standard Class"/>
    <x v="58"/>
    <x v="58"/>
    <x v="0"/>
    <x v="0"/>
    <s v="San Diego"/>
    <x v="1"/>
    <n v="92105"/>
    <x v="1"/>
    <s v="OFF-LA-10000134"/>
    <x v="1"/>
    <x v="2"/>
    <s v="Avery 511"/>
    <x v="1160"/>
    <n v="1"/>
    <x v="0"/>
    <x v="1204"/>
    <x v="1"/>
    <x v="0"/>
  </r>
  <r>
    <n v="1296"/>
    <s v="CA-2017-138898"/>
    <x v="442"/>
    <d v="2017-05-29T00:00:00"/>
    <s v="Standard Class"/>
    <x v="423"/>
    <x v="423"/>
    <x v="0"/>
    <x v="0"/>
    <s v="Pueblo"/>
    <x v="22"/>
    <n v="81001"/>
    <x v="1"/>
    <s v="OFF-AP-10004487"/>
    <x v="1"/>
    <x v="9"/>
    <s v="Kensington 4 Outlet MasterPiece Compact Power Control Center"/>
    <x v="1161"/>
    <n v="13"/>
    <x v="2"/>
    <x v="1205"/>
    <x v="1"/>
    <x v="0"/>
  </r>
  <r>
    <n v="1297"/>
    <s v="CA-2019-115427"/>
    <x v="247"/>
    <d v="2020-01-03T00:00:00"/>
    <s v="Standard Class"/>
    <x v="424"/>
    <x v="424"/>
    <x v="1"/>
    <x v="0"/>
    <s v="Fairfield"/>
    <x v="1"/>
    <n v="94533"/>
    <x v="1"/>
    <s v="OFF-BI-10002103"/>
    <x v="1"/>
    <x v="8"/>
    <s v="Cardinal Slant-D Ring Binder, Heavy Gauge Vinyl"/>
    <x v="1162"/>
    <n v="2"/>
    <x v="2"/>
    <x v="1206"/>
    <x v="1"/>
    <x v="1"/>
  </r>
  <r>
    <n v="1298"/>
    <s v="CA-2019-115427"/>
    <x v="247"/>
    <d v="2020-01-03T00:00:00"/>
    <s v="Standard Class"/>
    <x v="424"/>
    <x v="424"/>
    <x v="1"/>
    <x v="0"/>
    <s v="Fairfield"/>
    <x v="1"/>
    <n v="94533"/>
    <x v="1"/>
    <s v="OFF-BI-10004632"/>
    <x v="1"/>
    <x v="8"/>
    <s v="GBC Binding covers"/>
    <x v="1163"/>
    <n v="2"/>
    <x v="2"/>
    <x v="1207"/>
    <x v="1"/>
    <x v="1"/>
  </r>
  <r>
    <n v="1299"/>
    <s v="CA-2018-134425"/>
    <x v="16"/>
    <d v="2018-12-12T00:00:00"/>
    <s v="Second Class"/>
    <x v="425"/>
    <x v="425"/>
    <x v="1"/>
    <x v="0"/>
    <s v="Saint Paul"/>
    <x v="11"/>
    <n v="55106"/>
    <x v="2"/>
    <s v="TEC-PH-10003555"/>
    <x v="2"/>
    <x v="7"/>
    <s v="Motorola HK250 Universal Bluetooth Headset"/>
    <x v="1164"/>
    <n v="5"/>
    <x v="0"/>
    <x v="1208"/>
    <x v="2"/>
    <x v="0"/>
  </r>
  <r>
    <n v="1300"/>
    <s v="CA-2017-121391"/>
    <x v="242"/>
    <d v="2017-10-07T00:00:00"/>
    <s v="First Class"/>
    <x v="397"/>
    <x v="397"/>
    <x v="0"/>
    <x v="0"/>
    <s v="San Francisco"/>
    <x v="1"/>
    <n v="94109"/>
    <x v="1"/>
    <s v="OFF-ST-10001590"/>
    <x v="1"/>
    <x v="4"/>
    <s v="Tenex Personal Project File with Scoop Front Design, Black"/>
    <x v="1165"/>
    <n v="2"/>
    <x v="0"/>
    <x v="1209"/>
    <x v="1"/>
    <x v="0"/>
  </r>
  <r>
    <n v="1301"/>
    <s v="CA-2018-137043"/>
    <x v="443"/>
    <d v="2018-12-25T00:00:00"/>
    <s v="Second Class"/>
    <x v="95"/>
    <x v="95"/>
    <x v="0"/>
    <x v="0"/>
    <s v="Springfield"/>
    <x v="17"/>
    <n v="22153"/>
    <x v="0"/>
    <s v="FUR-FU-10003664"/>
    <x v="0"/>
    <x v="5"/>
    <s v="Electrix Architect's Clamp-On Swing Arm Lamp, Black"/>
    <x v="1166"/>
    <n v="6"/>
    <x v="0"/>
    <x v="1210"/>
    <x v="0"/>
    <x v="0"/>
  </r>
  <r>
    <n v="1302"/>
    <s v="CA-2018-137043"/>
    <x v="443"/>
    <d v="2018-12-25T00:00:00"/>
    <s v="Second Class"/>
    <x v="95"/>
    <x v="95"/>
    <x v="0"/>
    <x v="0"/>
    <s v="Springfield"/>
    <x v="17"/>
    <n v="22153"/>
    <x v="0"/>
    <s v="FUR-FU-10003664"/>
    <x v="0"/>
    <x v="5"/>
    <s v="Electrix Architect's Clamp-On Swing Arm Lamp, Black"/>
    <x v="1167"/>
    <n v="3"/>
    <x v="0"/>
    <x v="1211"/>
    <x v="0"/>
    <x v="0"/>
  </r>
  <r>
    <n v="1303"/>
    <s v="CA-2017-115847"/>
    <x v="444"/>
    <d v="2017-09-24T00:00:00"/>
    <s v="Second Class"/>
    <x v="426"/>
    <x v="426"/>
    <x v="2"/>
    <x v="0"/>
    <s v="Arlington"/>
    <x v="17"/>
    <n v="22204"/>
    <x v="0"/>
    <s v="FUR-BO-10003433"/>
    <x v="0"/>
    <x v="0"/>
    <s v="Sauder Cornerstone Collection Library"/>
    <x v="1168"/>
    <n v="2"/>
    <x v="0"/>
    <x v="1212"/>
    <x v="0"/>
    <x v="0"/>
  </r>
  <r>
    <n v="1304"/>
    <s v="US-2019-126179"/>
    <x v="445"/>
    <d v="2019-07-07T00:00:00"/>
    <s v="Standard Class"/>
    <x v="427"/>
    <x v="427"/>
    <x v="0"/>
    <x v="0"/>
    <s v="Columbus"/>
    <x v="32"/>
    <n v="31907"/>
    <x v="0"/>
    <s v="FUR-FU-10002554"/>
    <x v="0"/>
    <x v="5"/>
    <s v="Westinghouse Floor Lamp with Metal Mesh Shade, Black"/>
    <x v="1169"/>
    <n v="1"/>
    <x v="0"/>
    <x v="1213"/>
    <x v="0"/>
    <x v="0"/>
  </r>
  <r>
    <n v="1305"/>
    <s v="US-2019-126179"/>
    <x v="445"/>
    <d v="2019-07-07T00:00:00"/>
    <s v="Standard Class"/>
    <x v="427"/>
    <x v="427"/>
    <x v="0"/>
    <x v="0"/>
    <s v="Columbus"/>
    <x v="32"/>
    <n v="31907"/>
    <x v="0"/>
    <s v="TEC-PH-10001557"/>
    <x v="2"/>
    <x v="7"/>
    <s v="Pyle PMP37LED"/>
    <x v="1170"/>
    <n v="3"/>
    <x v="0"/>
    <x v="1214"/>
    <x v="0"/>
    <x v="0"/>
  </r>
  <r>
    <n v="1306"/>
    <s v="CA-2018-101966"/>
    <x v="216"/>
    <d v="2018-07-16T00:00:00"/>
    <s v="Second Class"/>
    <x v="298"/>
    <x v="298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x v="2"/>
    <x v="1215"/>
    <x v="2"/>
    <x v="0"/>
  </r>
  <r>
    <n v="1307"/>
    <s v="CA-2018-141397"/>
    <x v="23"/>
    <d v="2018-06-21T00:00:00"/>
    <s v="First Class"/>
    <x v="116"/>
    <x v="116"/>
    <x v="0"/>
    <x v="0"/>
    <s v="Pasadena"/>
    <x v="1"/>
    <n v="91104"/>
    <x v="1"/>
    <s v="OFF-PA-10002986"/>
    <x v="1"/>
    <x v="10"/>
    <s v="Xerox 1898"/>
    <x v="1172"/>
    <n v="7"/>
    <x v="0"/>
    <x v="1216"/>
    <x v="1"/>
    <x v="0"/>
  </r>
  <r>
    <n v="1308"/>
    <s v="CA-2018-141397"/>
    <x v="23"/>
    <d v="2018-06-21T00:00:00"/>
    <s v="First Class"/>
    <x v="116"/>
    <x v="116"/>
    <x v="0"/>
    <x v="0"/>
    <s v="Pasadena"/>
    <x v="1"/>
    <n v="91104"/>
    <x v="1"/>
    <s v="OFF-BI-10000320"/>
    <x v="1"/>
    <x v="8"/>
    <s v="GBC Plastic Binding Combs"/>
    <x v="1173"/>
    <n v="3"/>
    <x v="2"/>
    <x v="1217"/>
    <x v="1"/>
    <x v="0"/>
  </r>
  <r>
    <n v="1309"/>
    <s v="CA-2018-141397"/>
    <x v="23"/>
    <d v="2018-06-21T00:00:00"/>
    <s v="First Class"/>
    <x v="116"/>
    <x v="116"/>
    <x v="0"/>
    <x v="0"/>
    <s v="Pasadena"/>
    <x v="1"/>
    <n v="91104"/>
    <x v="1"/>
    <s v="OFF-AP-10003971"/>
    <x v="1"/>
    <x v="9"/>
    <s v="Belkin 6 Outlet Metallic Surge Strip"/>
    <x v="1174"/>
    <n v="2"/>
    <x v="0"/>
    <x v="1218"/>
    <x v="1"/>
    <x v="0"/>
  </r>
  <r>
    <n v="1310"/>
    <s v="CA-2018-141397"/>
    <x v="23"/>
    <d v="2018-06-21T00:00:00"/>
    <s v="First Class"/>
    <x v="116"/>
    <x v="116"/>
    <x v="0"/>
    <x v="0"/>
    <s v="Pasadena"/>
    <x v="1"/>
    <n v="91104"/>
    <x v="1"/>
    <s v="OFF-ST-10001469"/>
    <x v="1"/>
    <x v="4"/>
    <s v="Fellowes Bankers Box Recycled Super Stor/Drawer"/>
    <x v="427"/>
    <n v="3"/>
    <x v="0"/>
    <x v="437"/>
    <x v="1"/>
    <x v="0"/>
  </r>
  <r>
    <n v="1311"/>
    <s v="CA-2018-141397"/>
    <x v="23"/>
    <d v="2018-06-21T00:00:00"/>
    <s v="First Class"/>
    <x v="116"/>
    <x v="116"/>
    <x v="0"/>
    <x v="0"/>
    <s v="Pasadena"/>
    <x v="1"/>
    <n v="91104"/>
    <x v="1"/>
    <s v="FUR-CH-10003846"/>
    <x v="0"/>
    <x v="1"/>
    <s v="Hon Valutask Swivel Chairs"/>
    <x v="224"/>
    <n v="2"/>
    <x v="2"/>
    <x v="1219"/>
    <x v="1"/>
    <x v="0"/>
  </r>
  <r>
    <n v="1312"/>
    <s v="CA-2018-141082"/>
    <x v="10"/>
    <d v="2018-12-13T00:00:00"/>
    <s v="Standard Class"/>
    <x v="248"/>
    <x v="248"/>
    <x v="0"/>
    <x v="0"/>
    <s v="Lawrence"/>
    <x v="31"/>
    <n v="1841"/>
    <x v="3"/>
    <s v="OFF-LA-10001404"/>
    <x v="1"/>
    <x v="2"/>
    <s v="Avery 517"/>
    <x v="1175"/>
    <n v="1"/>
    <x v="0"/>
    <x v="1220"/>
    <x v="3"/>
    <x v="0"/>
  </r>
  <r>
    <n v="1313"/>
    <s v="CA-2018-141082"/>
    <x v="10"/>
    <d v="2018-12-13T00:00:00"/>
    <s v="Standard Class"/>
    <x v="248"/>
    <x v="248"/>
    <x v="0"/>
    <x v="0"/>
    <s v="Lawrence"/>
    <x v="31"/>
    <n v="1841"/>
    <x v="3"/>
    <s v="OFF-LA-10001474"/>
    <x v="1"/>
    <x v="2"/>
    <s v="Avery 477"/>
    <x v="1176"/>
    <n v="4"/>
    <x v="0"/>
    <x v="1221"/>
    <x v="3"/>
    <x v="0"/>
  </r>
  <r>
    <n v="1314"/>
    <s v="US-2018-134488"/>
    <x v="446"/>
    <d v="2018-10-01T00:00:00"/>
    <s v="Standard Class"/>
    <x v="7"/>
    <x v="7"/>
    <x v="0"/>
    <x v="0"/>
    <s v="Columbus"/>
    <x v="24"/>
    <n v="43229"/>
    <x v="3"/>
    <s v="FUR-CH-10003199"/>
    <x v="0"/>
    <x v="1"/>
    <s v="Office Star - Contemporary Task Swivel Chair"/>
    <x v="1177"/>
    <n v="2"/>
    <x v="4"/>
    <x v="1222"/>
    <x v="3"/>
    <x v="0"/>
  </r>
  <r>
    <n v="1315"/>
    <s v="CA-2018-145919"/>
    <x v="122"/>
    <d v="2018-12-23T00:00:00"/>
    <s v="Standard Class"/>
    <x v="428"/>
    <x v="428"/>
    <x v="1"/>
    <x v="0"/>
    <s v="Los Angeles"/>
    <x v="1"/>
    <n v="90032"/>
    <x v="1"/>
    <s v="OFF-PA-10003072"/>
    <x v="1"/>
    <x v="10"/>
    <s v="Eureka Recycled Copy Paper 8 1/2&quot; x 11&quot;, Ream"/>
    <x v="789"/>
    <n v="6"/>
    <x v="0"/>
    <x v="814"/>
    <x v="1"/>
    <x v="1"/>
  </r>
  <r>
    <n v="1316"/>
    <s v="CA-2018-145919"/>
    <x v="122"/>
    <d v="2018-12-23T00:00:00"/>
    <s v="Standard Class"/>
    <x v="428"/>
    <x v="428"/>
    <x v="1"/>
    <x v="0"/>
    <s v="Los Angeles"/>
    <x v="1"/>
    <n v="90032"/>
    <x v="1"/>
    <s v="FUR-FU-10004960"/>
    <x v="0"/>
    <x v="5"/>
    <s v="Seth Thomas 12&quot; Clock w/ Goldtone Case"/>
    <x v="1178"/>
    <n v="8"/>
    <x v="0"/>
    <x v="1223"/>
    <x v="1"/>
    <x v="1"/>
  </r>
  <r>
    <n v="1317"/>
    <s v="CA-2018-145919"/>
    <x v="122"/>
    <d v="2018-12-23T00:00:00"/>
    <s v="Standard Class"/>
    <x v="428"/>
    <x v="428"/>
    <x v="1"/>
    <x v="0"/>
    <s v="Los Angeles"/>
    <x v="1"/>
    <n v="90032"/>
    <x v="1"/>
    <s v="OFF-SU-10003505"/>
    <x v="1"/>
    <x v="14"/>
    <s v="Premier Electric Letter Opener"/>
    <x v="1179"/>
    <n v="5"/>
    <x v="0"/>
    <x v="1224"/>
    <x v="1"/>
    <x v="1"/>
  </r>
  <r>
    <n v="1318"/>
    <s v="CA-2019-157651"/>
    <x v="389"/>
    <d v="2019-12-14T00:00:00"/>
    <s v="Standard Class"/>
    <x v="66"/>
    <x v="66"/>
    <x v="0"/>
    <x v="0"/>
    <s v="Philadelphia"/>
    <x v="9"/>
    <n v="19120"/>
    <x v="3"/>
    <s v="TEC-AC-10003116"/>
    <x v="2"/>
    <x v="11"/>
    <s v="Memorex Froggy Flash Drive 8 GB"/>
    <x v="1180"/>
    <n v="1"/>
    <x v="2"/>
    <x v="1225"/>
    <x v="3"/>
    <x v="0"/>
  </r>
  <r>
    <n v="1319"/>
    <s v="CA-2016-160773"/>
    <x v="268"/>
    <d v="2016-07-05T00:00:00"/>
    <s v="Standard Class"/>
    <x v="429"/>
    <x v="429"/>
    <x v="1"/>
    <x v="0"/>
    <s v="Deltona"/>
    <x v="2"/>
    <n v="32725"/>
    <x v="0"/>
    <s v="TEC-PH-10004586"/>
    <x v="2"/>
    <x v="7"/>
    <s v="Wilson SignalBoost 841262 DB PRO Amplifier Kit"/>
    <x v="1181"/>
    <n v="2"/>
    <x v="2"/>
    <x v="1226"/>
    <x v="0"/>
    <x v="1"/>
  </r>
  <r>
    <n v="1320"/>
    <s v="CA-2016-160773"/>
    <x v="268"/>
    <d v="2016-07-05T00:00:00"/>
    <s v="Standard Class"/>
    <x v="429"/>
    <x v="429"/>
    <x v="1"/>
    <x v="0"/>
    <s v="Deltona"/>
    <x v="2"/>
    <n v="32725"/>
    <x v="0"/>
    <s v="OFF-BI-10000546"/>
    <x v="1"/>
    <x v="8"/>
    <s v="Avery Durable Binders"/>
    <x v="1182"/>
    <n v="6"/>
    <x v="6"/>
    <x v="1227"/>
    <x v="0"/>
    <x v="1"/>
  </r>
  <r>
    <n v="1321"/>
    <s v="CA-2019-167703"/>
    <x v="447"/>
    <d v="2019-02-08T00:00:00"/>
    <s v="Standard Class"/>
    <x v="430"/>
    <x v="430"/>
    <x v="0"/>
    <x v="0"/>
    <s v="Cincinnati"/>
    <x v="24"/>
    <n v="45231"/>
    <x v="3"/>
    <s v="OFF-BI-10002071"/>
    <x v="1"/>
    <x v="8"/>
    <s v="Fellowes Black Plastic Comb Bindings"/>
    <x v="1183"/>
    <n v="3"/>
    <x v="6"/>
    <x v="1228"/>
    <x v="3"/>
    <x v="0"/>
  </r>
  <r>
    <n v="1322"/>
    <s v="CA-2019-167703"/>
    <x v="447"/>
    <d v="2019-02-08T00:00:00"/>
    <s v="Standard Class"/>
    <x v="430"/>
    <x v="430"/>
    <x v="0"/>
    <x v="0"/>
    <s v="Cincinnati"/>
    <x v="24"/>
    <n v="45231"/>
    <x v="3"/>
    <s v="OFF-ST-10001490"/>
    <x v="1"/>
    <x v="4"/>
    <s v="Hot File 7-Pocket, Floor Stand"/>
    <x v="1184"/>
    <n v="2"/>
    <x v="2"/>
    <x v="1229"/>
    <x v="3"/>
    <x v="0"/>
  </r>
  <r>
    <n v="1323"/>
    <s v="CA-2019-121804"/>
    <x v="448"/>
    <d v="2019-03-08T00:00:00"/>
    <s v="Standard Class"/>
    <x v="431"/>
    <x v="431"/>
    <x v="0"/>
    <x v="0"/>
    <s v="Murray"/>
    <x v="0"/>
    <n v="42071"/>
    <x v="0"/>
    <s v="OFF-AP-10004859"/>
    <x v="1"/>
    <x v="9"/>
    <s v="Acco 6 Outlet Guardian Premium Surge Suppressor"/>
    <x v="1185"/>
    <n v="5"/>
    <x v="0"/>
    <x v="1230"/>
    <x v="0"/>
    <x v="0"/>
  </r>
  <r>
    <n v="1324"/>
    <s v="CA-2019-162635"/>
    <x v="449"/>
    <d v="2019-10-10T00:00:00"/>
    <s v="First Class"/>
    <x v="432"/>
    <x v="432"/>
    <x v="0"/>
    <x v="0"/>
    <s v="Wilmington"/>
    <x v="3"/>
    <n v="28403"/>
    <x v="0"/>
    <s v="OFF-PA-10002659"/>
    <x v="1"/>
    <x v="10"/>
    <s v="Avoid Verbal Orders Carbonless Minifold Book"/>
    <x v="1186"/>
    <n v="4"/>
    <x v="2"/>
    <x v="1231"/>
    <x v="0"/>
    <x v="0"/>
  </r>
  <r>
    <n v="1325"/>
    <s v="CA-2016-107153"/>
    <x v="450"/>
    <d v="2016-10-03T00:00:00"/>
    <s v="Standard Class"/>
    <x v="433"/>
    <x v="433"/>
    <x v="1"/>
    <x v="0"/>
    <s v="Lawrence"/>
    <x v="31"/>
    <n v="1841"/>
    <x v="3"/>
    <s v="OFF-ST-10001321"/>
    <x v="1"/>
    <x v="4"/>
    <s v="Decoflex Hanging Personal Folder File, Blue"/>
    <x v="193"/>
    <n v="3"/>
    <x v="0"/>
    <x v="1232"/>
    <x v="3"/>
    <x v="0"/>
  </r>
  <r>
    <n v="1326"/>
    <s v="US-2016-117058"/>
    <x v="279"/>
    <d v="2016-05-30T00:00:00"/>
    <s v="First Class"/>
    <x v="97"/>
    <x v="97"/>
    <x v="0"/>
    <x v="0"/>
    <s v="Chicago"/>
    <x v="10"/>
    <n v="60653"/>
    <x v="2"/>
    <s v="OFF-BI-10004139"/>
    <x v="1"/>
    <x v="8"/>
    <s v="Fellowes Presentation Covers for Comb Binding Machines"/>
    <x v="1187"/>
    <n v="6"/>
    <x v="3"/>
    <x v="1233"/>
    <x v="2"/>
    <x v="0"/>
  </r>
  <r>
    <n v="1327"/>
    <s v="CA-2017-120439"/>
    <x v="451"/>
    <d v="2017-06-18T00:00:00"/>
    <s v="Standard Class"/>
    <x v="57"/>
    <x v="57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x v="2"/>
    <x v="1234"/>
    <x v="3"/>
    <x v="0"/>
  </r>
  <r>
    <n v="1328"/>
    <s v="CA-2018-128258"/>
    <x v="452"/>
    <d v="2018-04-01T00:00:00"/>
    <s v="First Class"/>
    <x v="434"/>
    <x v="434"/>
    <x v="1"/>
    <x v="0"/>
    <s v="Norwich"/>
    <x v="29"/>
    <n v="6360"/>
    <x v="3"/>
    <s v="OFF-PA-10004156"/>
    <x v="1"/>
    <x v="10"/>
    <s v="Xerox 188"/>
    <x v="1189"/>
    <n v="1"/>
    <x v="0"/>
    <x v="1235"/>
    <x v="3"/>
    <x v="0"/>
  </r>
  <r>
    <n v="1329"/>
    <s v="CA-2019-106033"/>
    <x v="453"/>
    <d v="2019-10-18T00:00:00"/>
    <s v="Second Class"/>
    <x v="435"/>
    <x v="435"/>
    <x v="2"/>
    <x v="0"/>
    <s v="San Francisco"/>
    <x v="1"/>
    <n v="94110"/>
    <x v="1"/>
    <s v="OFF-AR-10002818"/>
    <x v="1"/>
    <x v="6"/>
    <s v="Panasonic KP-310 Heavy-Duty Electric Pencil Sharpener"/>
    <x v="1190"/>
    <n v="4"/>
    <x v="0"/>
    <x v="1236"/>
    <x v="1"/>
    <x v="0"/>
  </r>
  <r>
    <n v="1330"/>
    <s v="CA-2018-142762"/>
    <x v="454"/>
    <d v="2018-05-27T00:00:00"/>
    <s v="Standard Class"/>
    <x v="436"/>
    <x v="436"/>
    <x v="0"/>
    <x v="0"/>
    <s v="San Francisco"/>
    <x v="1"/>
    <n v="94109"/>
    <x v="1"/>
    <s v="FUR-FU-10003691"/>
    <x v="0"/>
    <x v="5"/>
    <s v="Eldon Image Series Desk Accessories, Ebony"/>
    <x v="1191"/>
    <n v="3"/>
    <x v="0"/>
    <x v="1237"/>
    <x v="1"/>
    <x v="0"/>
  </r>
  <r>
    <n v="1331"/>
    <s v="CA-2019-127705"/>
    <x v="455"/>
    <d v="2019-06-06T00:00:00"/>
    <s v="Standard Class"/>
    <x v="437"/>
    <x v="437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x v="10"/>
    <x v="1238"/>
    <x v="3"/>
    <x v="0"/>
  </r>
  <r>
    <n v="1332"/>
    <s v="CA-2019-127705"/>
    <x v="455"/>
    <d v="2019-06-06T00:00:00"/>
    <s v="Standard Class"/>
    <x v="437"/>
    <x v="437"/>
    <x v="2"/>
    <x v="0"/>
    <s v="Lorain"/>
    <x v="24"/>
    <n v="44052"/>
    <x v="3"/>
    <s v="OFF-ST-10004507"/>
    <x v="1"/>
    <x v="4"/>
    <s v="Advantus Rolling Storage Box"/>
    <x v="1193"/>
    <n v="2"/>
    <x v="2"/>
    <x v="1239"/>
    <x v="3"/>
    <x v="0"/>
  </r>
  <r>
    <n v="1333"/>
    <s v="CA-2016-122567"/>
    <x v="456"/>
    <d v="2016-02-21T00:00:00"/>
    <s v="Standard Class"/>
    <x v="438"/>
    <x v="438"/>
    <x v="0"/>
    <x v="0"/>
    <s v="Dallas"/>
    <x v="5"/>
    <n v="75220"/>
    <x v="2"/>
    <s v="OFF-BI-10002012"/>
    <x v="1"/>
    <x v="8"/>
    <s v="Wilson Jones Easy Flow II Sheet Lifters"/>
    <x v="1194"/>
    <n v="3"/>
    <x v="3"/>
    <x v="1240"/>
    <x v="2"/>
    <x v="0"/>
  </r>
  <r>
    <n v="1334"/>
    <s v="CA-2016-122567"/>
    <x v="456"/>
    <d v="2016-02-21T00:00:00"/>
    <s v="Standard Class"/>
    <x v="438"/>
    <x v="438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x v="3"/>
    <x v="1241"/>
    <x v="2"/>
    <x v="0"/>
  </r>
  <r>
    <n v="1335"/>
    <s v="CA-2016-121664"/>
    <x v="457"/>
    <d v="2016-05-10T00:00:00"/>
    <s v="Standard Class"/>
    <x v="6"/>
    <x v="6"/>
    <x v="2"/>
    <x v="0"/>
    <s v="Los Angeles"/>
    <x v="1"/>
    <n v="90049"/>
    <x v="1"/>
    <s v="OFF-BI-10003684"/>
    <x v="1"/>
    <x v="8"/>
    <s v="Wilson Jones Legal Size Ring Binders"/>
    <x v="1196"/>
    <n v="8"/>
    <x v="2"/>
    <x v="1242"/>
    <x v="1"/>
    <x v="0"/>
  </r>
  <r>
    <n v="1336"/>
    <s v="CA-2018-122133"/>
    <x v="458"/>
    <d v="2018-05-23T00:00:00"/>
    <s v="Standard Class"/>
    <x v="439"/>
    <x v="439"/>
    <x v="0"/>
    <x v="0"/>
    <s v="Middletown"/>
    <x v="29"/>
    <n v="6457"/>
    <x v="3"/>
    <s v="OFF-ST-10002574"/>
    <x v="1"/>
    <x v="4"/>
    <s v="SAFCO Commercial Wire Shelving, Black"/>
    <x v="1197"/>
    <n v="4"/>
    <x v="0"/>
    <x v="232"/>
    <x v="3"/>
    <x v="0"/>
  </r>
  <r>
    <n v="1337"/>
    <s v="US-2019-123281"/>
    <x v="459"/>
    <d v="2019-04-07T00:00:00"/>
    <s v="Standard Class"/>
    <x v="440"/>
    <x v="440"/>
    <x v="0"/>
    <x v="0"/>
    <s v="Los Angeles"/>
    <x v="1"/>
    <n v="90008"/>
    <x v="1"/>
    <s v="FUR-FU-10003724"/>
    <x v="0"/>
    <x v="5"/>
    <s v="Westinghouse Clip-On Gooseneck Lamps"/>
    <x v="1198"/>
    <n v="3"/>
    <x v="0"/>
    <x v="1243"/>
    <x v="1"/>
    <x v="0"/>
  </r>
  <r>
    <n v="1338"/>
    <s v="CA-2019-100524"/>
    <x v="185"/>
    <d v="2019-04-02T00:00:00"/>
    <s v="Second Class"/>
    <x v="441"/>
    <x v="441"/>
    <x v="0"/>
    <x v="0"/>
    <s v="New York City"/>
    <x v="15"/>
    <n v="10011"/>
    <x v="3"/>
    <s v="FUR-FU-10004018"/>
    <x v="0"/>
    <x v="5"/>
    <s v="Tensor Computer Mounted Lamp"/>
    <x v="1199"/>
    <n v="2"/>
    <x v="0"/>
    <x v="1244"/>
    <x v="3"/>
    <x v="0"/>
  </r>
  <r>
    <n v="1339"/>
    <s v="CA-2019-100524"/>
    <x v="185"/>
    <d v="2019-04-02T00:00:00"/>
    <s v="Second Class"/>
    <x v="441"/>
    <x v="441"/>
    <x v="0"/>
    <x v="0"/>
    <s v="New York City"/>
    <x v="15"/>
    <n v="10011"/>
    <x v="3"/>
    <s v="TEC-PH-10002549"/>
    <x v="2"/>
    <x v="7"/>
    <s v="Polycom SoundPoint IP 450 VoIP phone"/>
    <x v="1200"/>
    <n v="3"/>
    <x v="0"/>
    <x v="1245"/>
    <x v="3"/>
    <x v="0"/>
  </r>
  <r>
    <n v="1340"/>
    <s v="CA-2019-100524"/>
    <x v="185"/>
    <d v="2019-04-02T00:00:00"/>
    <s v="Second Class"/>
    <x v="441"/>
    <x v="441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x v="0"/>
    <x v="1246"/>
    <x v="3"/>
    <x v="0"/>
  </r>
  <r>
    <n v="1341"/>
    <s v="CA-2019-113481"/>
    <x v="460"/>
    <d v="2019-01-04T00:00:00"/>
    <s v="First Class"/>
    <x v="442"/>
    <x v="442"/>
    <x v="1"/>
    <x v="0"/>
    <s v="Jacksonville"/>
    <x v="3"/>
    <n v="28540"/>
    <x v="0"/>
    <s v="TEC-MA-10002178"/>
    <x v="2"/>
    <x v="15"/>
    <s v="Cisco CP-7937G Unified IP Conference Station Phone"/>
    <x v="1202"/>
    <n v="2"/>
    <x v="5"/>
    <x v="1247"/>
    <x v="0"/>
    <x v="0"/>
  </r>
  <r>
    <n v="1342"/>
    <s v="CA-2019-113481"/>
    <x v="460"/>
    <d v="2019-01-04T00:00:00"/>
    <s v="First Class"/>
    <x v="442"/>
    <x v="442"/>
    <x v="1"/>
    <x v="0"/>
    <s v="Jacksonville"/>
    <x v="3"/>
    <n v="28540"/>
    <x v="0"/>
    <s v="OFF-BI-10003694"/>
    <x v="1"/>
    <x v="8"/>
    <s v="Avery 3 1/2&quot; Diskette Storage Pages, 10/Pack"/>
    <x v="1203"/>
    <n v="5"/>
    <x v="6"/>
    <x v="1248"/>
    <x v="0"/>
    <x v="0"/>
  </r>
  <r>
    <n v="1343"/>
    <s v="CA-2019-113481"/>
    <x v="460"/>
    <d v="2019-01-04T00:00:00"/>
    <s v="First Class"/>
    <x v="442"/>
    <x v="442"/>
    <x v="1"/>
    <x v="0"/>
    <s v="Jacksonville"/>
    <x v="3"/>
    <n v="28540"/>
    <x v="0"/>
    <s v="OFF-BI-10000474"/>
    <x v="1"/>
    <x v="8"/>
    <s v="Avery Recycled Flexi-View Covers for Binding Systems"/>
    <x v="1204"/>
    <n v="6"/>
    <x v="6"/>
    <x v="1249"/>
    <x v="0"/>
    <x v="0"/>
  </r>
  <r>
    <n v="1344"/>
    <s v="CA-2017-131758"/>
    <x v="71"/>
    <d v="2017-06-01T00:00:00"/>
    <s v="Standard Class"/>
    <x v="41"/>
    <x v="41"/>
    <x v="0"/>
    <x v="0"/>
    <s v="Freeport"/>
    <x v="15"/>
    <n v="11520"/>
    <x v="3"/>
    <s v="OFF-AR-10000411"/>
    <x v="1"/>
    <x v="6"/>
    <s v="Boston 16701 Slimline Battery Pencil Sharpener"/>
    <x v="1205"/>
    <n v="3"/>
    <x v="0"/>
    <x v="1250"/>
    <x v="3"/>
    <x v="0"/>
  </r>
  <r>
    <n v="1345"/>
    <s v="CA-2017-131758"/>
    <x v="71"/>
    <d v="2017-06-01T00:00:00"/>
    <s v="Standard Class"/>
    <x v="41"/>
    <x v="41"/>
    <x v="0"/>
    <x v="0"/>
    <s v="Freeport"/>
    <x v="15"/>
    <n v="11520"/>
    <x v="3"/>
    <s v="OFF-LA-10000262"/>
    <x v="1"/>
    <x v="2"/>
    <s v="Avery 494"/>
    <x v="1206"/>
    <n v="5"/>
    <x v="0"/>
    <x v="1251"/>
    <x v="3"/>
    <x v="0"/>
  </r>
  <r>
    <n v="1346"/>
    <s v="CA-2016-118339"/>
    <x v="461"/>
    <d v="2016-03-24T00:00:00"/>
    <s v="Standard Class"/>
    <x v="202"/>
    <x v="202"/>
    <x v="0"/>
    <x v="0"/>
    <s v="Lakeville"/>
    <x v="11"/>
    <n v="55044"/>
    <x v="2"/>
    <s v="OFF-AP-10001154"/>
    <x v="1"/>
    <x v="9"/>
    <s v="Bionaire Personal Warm Mist Humidifier/Vaporizer"/>
    <x v="1207"/>
    <n v="2"/>
    <x v="0"/>
    <x v="1252"/>
    <x v="2"/>
    <x v="0"/>
  </r>
  <r>
    <n v="1347"/>
    <s v="CA-2016-118339"/>
    <x v="461"/>
    <d v="2016-03-24T00:00:00"/>
    <s v="Standard Class"/>
    <x v="202"/>
    <x v="202"/>
    <x v="0"/>
    <x v="0"/>
    <s v="Lakeville"/>
    <x v="11"/>
    <n v="55044"/>
    <x v="2"/>
    <s v="OFF-PA-10000466"/>
    <x v="1"/>
    <x v="10"/>
    <s v="Memo Book, 100 Message Capacity, 5 3/8” x 11”"/>
    <x v="1208"/>
    <n v="7"/>
    <x v="0"/>
    <x v="1253"/>
    <x v="2"/>
    <x v="0"/>
  </r>
  <r>
    <n v="1348"/>
    <s v="CA-2016-118339"/>
    <x v="461"/>
    <d v="2016-03-24T00:00:00"/>
    <s v="Standard Class"/>
    <x v="202"/>
    <x v="202"/>
    <x v="0"/>
    <x v="0"/>
    <s v="Lakeville"/>
    <x v="11"/>
    <n v="55044"/>
    <x v="2"/>
    <s v="OFF-AR-10003829"/>
    <x v="1"/>
    <x v="6"/>
    <s v="Newell 35"/>
    <x v="1209"/>
    <n v="6"/>
    <x v="0"/>
    <x v="1254"/>
    <x v="2"/>
    <x v="0"/>
  </r>
  <r>
    <n v="1349"/>
    <s v="CA-2016-118339"/>
    <x v="461"/>
    <d v="2016-03-24T00:00:00"/>
    <s v="Standard Class"/>
    <x v="202"/>
    <x v="202"/>
    <x v="0"/>
    <x v="0"/>
    <s v="Lakeville"/>
    <x v="11"/>
    <n v="55044"/>
    <x v="2"/>
    <s v="OFF-BI-10001758"/>
    <x v="1"/>
    <x v="8"/>
    <s v="Wilson Jones 14 Line Acrylic Coated Pressboard Data Binders"/>
    <x v="1210"/>
    <n v="10"/>
    <x v="0"/>
    <x v="1255"/>
    <x v="2"/>
    <x v="0"/>
  </r>
  <r>
    <n v="1350"/>
    <s v="CA-2016-118339"/>
    <x v="461"/>
    <d v="2016-03-24T00:00:00"/>
    <s v="Standard Class"/>
    <x v="202"/>
    <x v="202"/>
    <x v="0"/>
    <x v="0"/>
    <s v="Lakeville"/>
    <x v="11"/>
    <n v="55044"/>
    <x v="2"/>
    <s v="OFF-BI-10000136"/>
    <x v="1"/>
    <x v="8"/>
    <s v="Avery Non-Stick Heavy Duty View Round Locking Ring Binders"/>
    <x v="1211"/>
    <n v="6"/>
    <x v="0"/>
    <x v="1256"/>
    <x v="2"/>
    <x v="0"/>
  </r>
  <r>
    <n v="1351"/>
    <s v="CA-2016-153976"/>
    <x v="462"/>
    <d v="2016-10-08T00:00:00"/>
    <s v="Second Class"/>
    <x v="443"/>
    <x v="443"/>
    <x v="0"/>
    <x v="0"/>
    <s v="Evanston"/>
    <x v="10"/>
    <n v="60201"/>
    <x v="2"/>
    <s v="FUR-CH-10002880"/>
    <x v="0"/>
    <x v="1"/>
    <s v="Global High-Back Leather Tilter, Burgundy"/>
    <x v="1212"/>
    <n v="3"/>
    <x v="4"/>
    <x v="1257"/>
    <x v="2"/>
    <x v="0"/>
  </r>
  <r>
    <n v="1352"/>
    <s v="CA-2018-162901"/>
    <x v="463"/>
    <d v="2018-03-31T00:00:00"/>
    <s v="First Class"/>
    <x v="442"/>
    <x v="442"/>
    <x v="1"/>
    <x v="0"/>
    <s v="Arlington"/>
    <x v="17"/>
    <n v="22204"/>
    <x v="0"/>
    <s v="OFF-ST-10000649"/>
    <x v="1"/>
    <x v="4"/>
    <s v="Hanging Personal Folder File"/>
    <x v="1213"/>
    <n v="2"/>
    <x v="0"/>
    <x v="1258"/>
    <x v="0"/>
    <x v="0"/>
  </r>
  <r>
    <n v="1353"/>
    <s v="CA-2019-162978"/>
    <x v="464"/>
    <d v="2019-05-09T00:00:00"/>
    <s v="Standard Class"/>
    <x v="352"/>
    <x v="352"/>
    <x v="1"/>
    <x v="0"/>
    <s v="San Francisco"/>
    <x v="1"/>
    <n v="94109"/>
    <x v="1"/>
    <s v="TEC-PH-10003092"/>
    <x v="2"/>
    <x v="7"/>
    <s v="Motorola L804"/>
    <x v="1214"/>
    <n v="5"/>
    <x v="2"/>
    <x v="1259"/>
    <x v="1"/>
    <x v="0"/>
  </r>
  <r>
    <n v="1354"/>
    <s v="CA-2019-162978"/>
    <x v="464"/>
    <d v="2019-05-09T00:00:00"/>
    <s v="Standard Class"/>
    <x v="352"/>
    <x v="352"/>
    <x v="1"/>
    <x v="0"/>
    <s v="San Francisco"/>
    <x v="1"/>
    <n v="94109"/>
    <x v="1"/>
    <s v="OFF-PA-10002250"/>
    <x v="1"/>
    <x v="10"/>
    <s v="Things To Do Today Pad"/>
    <x v="1215"/>
    <n v="3"/>
    <x v="0"/>
    <x v="1260"/>
    <x v="1"/>
    <x v="0"/>
  </r>
  <r>
    <n v="1355"/>
    <s v="CA-2019-162978"/>
    <x v="464"/>
    <d v="2019-05-09T00:00:00"/>
    <s v="Standard Class"/>
    <x v="352"/>
    <x v="352"/>
    <x v="1"/>
    <x v="0"/>
    <s v="San Francisco"/>
    <x v="1"/>
    <n v="94109"/>
    <x v="1"/>
    <s v="FUR-TA-10003473"/>
    <x v="0"/>
    <x v="3"/>
    <s v="Bretford Rectangular Conference Table Tops"/>
    <x v="1216"/>
    <n v="1"/>
    <x v="2"/>
    <x v="1261"/>
    <x v="1"/>
    <x v="0"/>
  </r>
  <r>
    <n v="1356"/>
    <s v="US-2016-160444"/>
    <x v="260"/>
    <d v="2016-07-05T00:00:00"/>
    <s v="Same Day"/>
    <x v="419"/>
    <x v="419"/>
    <x v="0"/>
    <x v="0"/>
    <s v="Houston"/>
    <x v="5"/>
    <n v="77036"/>
    <x v="2"/>
    <s v="OFF-ST-10001522"/>
    <x v="1"/>
    <x v="4"/>
    <s v="Gould Plastics 18-Pocket Panel Bin, 34w x 5-1/4d x 20-1/2h"/>
    <x v="1217"/>
    <n v="3"/>
    <x v="2"/>
    <x v="1262"/>
    <x v="2"/>
    <x v="0"/>
  </r>
  <r>
    <n v="1357"/>
    <s v="US-2016-160444"/>
    <x v="260"/>
    <d v="2016-07-05T00:00:00"/>
    <s v="Same Day"/>
    <x v="419"/>
    <x v="419"/>
    <x v="0"/>
    <x v="0"/>
    <s v="Houston"/>
    <x v="5"/>
    <n v="77036"/>
    <x v="2"/>
    <s v="OFF-ST-10000563"/>
    <x v="1"/>
    <x v="4"/>
    <s v="Fellowes Bankers Box Stor/Drawer Steel Plus"/>
    <x v="1218"/>
    <n v="11"/>
    <x v="2"/>
    <x v="1263"/>
    <x v="2"/>
    <x v="0"/>
  </r>
  <r>
    <n v="1358"/>
    <s v="CA-2018-145247"/>
    <x v="465"/>
    <d v="2018-05-07T00:00:00"/>
    <s v="First Class"/>
    <x v="444"/>
    <x v="444"/>
    <x v="0"/>
    <x v="0"/>
    <s v="Louisville"/>
    <x v="0"/>
    <n v="40214"/>
    <x v="0"/>
    <s v="OFF-PA-10003641"/>
    <x v="1"/>
    <x v="10"/>
    <s v="Xerox 1909"/>
    <x v="1219"/>
    <n v="3"/>
    <x v="0"/>
    <x v="1264"/>
    <x v="0"/>
    <x v="0"/>
  </r>
  <r>
    <n v="1359"/>
    <s v="CA-2019-160045"/>
    <x v="466"/>
    <d v="2019-04-27T00:00:00"/>
    <s v="First Class"/>
    <x v="445"/>
    <x v="445"/>
    <x v="0"/>
    <x v="0"/>
    <s v="Fort Worth"/>
    <x v="5"/>
    <n v="76106"/>
    <x v="2"/>
    <s v="FUR-FU-10000010"/>
    <x v="0"/>
    <x v="5"/>
    <s v="DAX Value U-Channel Document Frames, Easel Back"/>
    <x v="1220"/>
    <n v="1"/>
    <x v="7"/>
    <x v="1265"/>
    <x v="2"/>
    <x v="0"/>
  </r>
  <r>
    <n v="1360"/>
    <s v="US-2016-151925"/>
    <x v="467"/>
    <d v="2016-10-01T00:00:00"/>
    <s v="Second Class"/>
    <x v="446"/>
    <x v="446"/>
    <x v="0"/>
    <x v="0"/>
    <s v="Los Angeles"/>
    <x v="1"/>
    <n v="90049"/>
    <x v="1"/>
    <s v="FUR-CH-10002961"/>
    <x v="0"/>
    <x v="1"/>
    <s v="Leather Task Chair, Black"/>
    <x v="1221"/>
    <n v="2"/>
    <x v="2"/>
    <x v="232"/>
    <x v="1"/>
    <x v="0"/>
  </r>
  <r>
    <n v="1361"/>
    <s v="CA-2019-125199"/>
    <x v="15"/>
    <d v="2019-10-25T00:00:00"/>
    <s v="Standard Class"/>
    <x v="447"/>
    <x v="447"/>
    <x v="1"/>
    <x v="0"/>
    <s v="Philadelphia"/>
    <x v="9"/>
    <n v="19120"/>
    <x v="3"/>
    <s v="OFF-AR-10002956"/>
    <x v="1"/>
    <x v="6"/>
    <s v="Boston 16801 Nautilus Battery Pencil Sharpener"/>
    <x v="1222"/>
    <n v="7"/>
    <x v="2"/>
    <x v="1266"/>
    <x v="3"/>
    <x v="0"/>
  </r>
  <r>
    <n v="1362"/>
    <s v="CA-2019-125199"/>
    <x v="15"/>
    <d v="2019-10-25T00:00:00"/>
    <s v="Standard Class"/>
    <x v="447"/>
    <x v="447"/>
    <x v="1"/>
    <x v="0"/>
    <s v="Philadelphia"/>
    <x v="9"/>
    <n v="19120"/>
    <x v="3"/>
    <s v="OFF-PA-10004041"/>
    <x v="1"/>
    <x v="10"/>
    <s v="It's Hot Message Books with Stickers, 2 3/4&quot; x 5&quot;"/>
    <x v="208"/>
    <n v="4"/>
    <x v="2"/>
    <x v="1267"/>
    <x v="3"/>
    <x v="0"/>
  </r>
  <r>
    <n v="1363"/>
    <s v="CA-2019-125199"/>
    <x v="15"/>
    <d v="2019-10-25T00:00:00"/>
    <s v="Standard Class"/>
    <x v="447"/>
    <x v="447"/>
    <x v="1"/>
    <x v="0"/>
    <s v="Philadelphia"/>
    <x v="9"/>
    <n v="19120"/>
    <x v="3"/>
    <s v="TEC-PH-10001336"/>
    <x v="2"/>
    <x v="7"/>
    <s v="Digium D40 VoIP phone"/>
    <x v="1223"/>
    <n v="4"/>
    <x v="10"/>
    <x v="1268"/>
    <x v="3"/>
    <x v="0"/>
  </r>
  <r>
    <n v="1364"/>
    <s v="US-2019-155425"/>
    <x v="468"/>
    <d v="2019-11-11T00:00:00"/>
    <s v="First Class"/>
    <x v="448"/>
    <x v="448"/>
    <x v="1"/>
    <x v="0"/>
    <s v="Tucson"/>
    <x v="16"/>
    <n v="85705"/>
    <x v="1"/>
    <s v="OFF-BI-10001036"/>
    <x v="1"/>
    <x v="8"/>
    <s v="Cardinal EasyOpen D-Ring Binders"/>
    <x v="1224"/>
    <n v="14"/>
    <x v="6"/>
    <x v="1269"/>
    <x v="1"/>
    <x v="0"/>
  </r>
  <r>
    <n v="1365"/>
    <s v="US-2019-155425"/>
    <x v="468"/>
    <d v="2019-11-11T00:00:00"/>
    <s v="First Class"/>
    <x v="448"/>
    <x v="448"/>
    <x v="1"/>
    <x v="0"/>
    <s v="Tucson"/>
    <x v="16"/>
    <n v="85705"/>
    <x v="1"/>
    <s v="TEC-MA-10003183"/>
    <x v="2"/>
    <x v="15"/>
    <s v="DYMO CardScan Personal V9 Business Card Scanner"/>
    <x v="1225"/>
    <n v="2"/>
    <x v="6"/>
    <x v="1270"/>
    <x v="1"/>
    <x v="0"/>
  </r>
  <r>
    <n v="1366"/>
    <s v="US-2019-155425"/>
    <x v="468"/>
    <d v="2019-11-11T00:00:00"/>
    <s v="First Class"/>
    <x v="448"/>
    <x v="448"/>
    <x v="1"/>
    <x v="0"/>
    <s v="Tucson"/>
    <x v="16"/>
    <n v="85705"/>
    <x v="1"/>
    <s v="TEC-AC-10001314"/>
    <x v="2"/>
    <x v="11"/>
    <s v="Case Logic 2.4GHz Wireless Keyboard"/>
    <x v="1226"/>
    <n v="6"/>
    <x v="2"/>
    <x v="1271"/>
    <x v="1"/>
    <x v="0"/>
  </r>
  <r>
    <n v="1367"/>
    <s v="US-2019-155425"/>
    <x v="468"/>
    <d v="2019-11-11T00:00:00"/>
    <s v="First Class"/>
    <x v="448"/>
    <x v="448"/>
    <x v="1"/>
    <x v="0"/>
    <s v="Tucson"/>
    <x v="16"/>
    <n v="85705"/>
    <x v="1"/>
    <s v="TEC-PH-10002563"/>
    <x v="2"/>
    <x v="7"/>
    <s v="Adtran 1202752G1"/>
    <x v="1227"/>
    <n v="2"/>
    <x v="2"/>
    <x v="1272"/>
    <x v="1"/>
    <x v="0"/>
  </r>
  <r>
    <n v="1368"/>
    <s v="US-2019-155425"/>
    <x v="468"/>
    <d v="2019-11-11T00:00:00"/>
    <s v="First Class"/>
    <x v="448"/>
    <x v="448"/>
    <x v="1"/>
    <x v="0"/>
    <s v="Tucson"/>
    <x v="16"/>
    <n v="85705"/>
    <x v="1"/>
    <s v="FUR-CH-10003312"/>
    <x v="0"/>
    <x v="1"/>
    <s v="Hon 2090 “Pillow Soft” Series Mid Back Swivel/Tilt Chairs"/>
    <x v="185"/>
    <n v="4"/>
    <x v="2"/>
    <x v="1273"/>
    <x v="1"/>
    <x v="0"/>
  </r>
  <r>
    <n v="1369"/>
    <s v="CA-2019-133249"/>
    <x v="141"/>
    <d v="2019-07-11T00:00:00"/>
    <s v="First Class"/>
    <x v="449"/>
    <x v="449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x v="0"/>
    <x v="1274"/>
    <x v="1"/>
    <x v="0"/>
  </r>
  <r>
    <n v="1370"/>
    <s v="US-2017-103471"/>
    <x v="100"/>
    <d v="2017-12-28T00:00:00"/>
    <s v="Standard Class"/>
    <x v="439"/>
    <x v="439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x v="6"/>
    <x v="1275"/>
    <x v="1"/>
    <x v="0"/>
  </r>
  <r>
    <n v="1371"/>
    <s v="US-2017-103471"/>
    <x v="100"/>
    <d v="2017-12-28T00:00:00"/>
    <s v="Standard Class"/>
    <x v="439"/>
    <x v="439"/>
    <x v="0"/>
    <x v="0"/>
    <s v="Colorado Springs"/>
    <x v="22"/>
    <n v="80906"/>
    <x v="1"/>
    <s v="OFF-AR-10003405"/>
    <x v="1"/>
    <x v="6"/>
    <s v="Dixon My First Ticonderoga Pencil, #2"/>
    <x v="1230"/>
    <n v="3"/>
    <x v="2"/>
    <x v="1276"/>
    <x v="1"/>
    <x v="0"/>
  </r>
  <r>
    <n v="1372"/>
    <s v="CA-2019-136672"/>
    <x v="469"/>
    <d v="2019-03-12T00:00:00"/>
    <s v="Standard Class"/>
    <x v="450"/>
    <x v="450"/>
    <x v="2"/>
    <x v="0"/>
    <s v="Clinton"/>
    <x v="39"/>
    <n v="20735"/>
    <x v="3"/>
    <s v="TEC-AC-10004510"/>
    <x v="2"/>
    <x v="11"/>
    <s v="Logitech Desktop MK120 Mouse and keyboard Combo"/>
    <x v="1231"/>
    <n v="3"/>
    <x v="0"/>
    <x v="1277"/>
    <x v="3"/>
    <x v="0"/>
  </r>
  <r>
    <n v="1373"/>
    <s v="US-2016-157021"/>
    <x v="470"/>
    <d v="2016-04-06T00:00:00"/>
    <s v="Second Class"/>
    <x v="27"/>
    <x v="27"/>
    <x v="0"/>
    <x v="0"/>
    <s v="Vallejo"/>
    <x v="1"/>
    <n v="94591"/>
    <x v="1"/>
    <s v="OFF-LA-10002312"/>
    <x v="1"/>
    <x v="2"/>
    <s v="Avery 490"/>
    <x v="461"/>
    <n v="2"/>
    <x v="0"/>
    <x v="472"/>
    <x v="1"/>
    <x v="0"/>
  </r>
  <r>
    <n v="1374"/>
    <s v="US-2016-157021"/>
    <x v="470"/>
    <d v="2016-04-06T00:00:00"/>
    <s v="Second Class"/>
    <x v="27"/>
    <x v="27"/>
    <x v="0"/>
    <x v="0"/>
    <s v="Vallejo"/>
    <x v="1"/>
    <n v="94591"/>
    <x v="1"/>
    <s v="OFF-BI-10000042"/>
    <x v="1"/>
    <x v="8"/>
    <s v="Pressboard Data Binder, Crimson, 12&quot; X 8 1/2&quot;"/>
    <x v="1232"/>
    <n v="4"/>
    <x v="2"/>
    <x v="1278"/>
    <x v="1"/>
    <x v="0"/>
  </r>
  <r>
    <n v="1375"/>
    <s v="CA-2017-120362"/>
    <x v="471"/>
    <d v="2017-09-19T00:00:00"/>
    <s v="Standard Class"/>
    <x v="244"/>
    <x v="244"/>
    <x v="0"/>
    <x v="0"/>
    <s v="Provo"/>
    <x v="7"/>
    <n v="84604"/>
    <x v="1"/>
    <s v="FUR-TA-10003008"/>
    <x v="0"/>
    <x v="3"/>
    <s v="Lesro Round Back Collection Coffee Table, End Table"/>
    <x v="1233"/>
    <n v="5"/>
    <x v="0"/>
    <x v="1279"/>
    <x v="1"/>
    <x v="0"/>
  </r>
  <r>
    <n v="1376"/>
    <s v="CA-2016-126361"/>
    <x v="472"/>
    <d v="2016-08-09T00:00:00"/>
    <s v="Second Class"/>
    <x v="104"/>
    <x v="104"/>
    <x v="0"/>
    <x v="0"/>
    <s v="Pleasant Grove"/>
    <x v="7"/>
    <n v="84062"/>
    <x v="1"/>
    <s v="OFF-AP-10003590"/>
    <x v="1"/>
    <x v="9"/>
    <s v="Hoover WindTunnel Plus Canister Vacuum"/>
    <x v="1234"/>
    <n v="3"/>
    <x v="0"/>
    <x v="1280"/>
    <x v="1"/>
    <x v="1"/>
  </r>
  <r>
    <n v="1377"/>
    <s v="CA-2016-126361"/>
    <x v="472"/>
    <d v="2016-08-09T00:00:00"/>
    <s v="Second Class"/>
    <x v="104"/>
    <x v="104"/>
    <x v="0"/>
    <x v="0"/>
    <s v="Pleasant Grove"/>
    <x v="7"/>
    <n v="84062"/>
    <x v="1"/>
    <s v="OFF-PA-10000806"/>
    <x v="1"/>
    <x v="10"/>
    <s v="Xerox 1934"/>
    <x v="990"/>
    <n v="8"/>
    <x v="0"/>
    <x v="1281"/>
    <x v="1"/>
    <x v="1"/>
  </r>
  <r>
    <n v="1378"/>
    <s v="CA-2016-126361"/>
    <x v="472"/>
    <d v="2016-08-09T00:00:00"/>
    <s v="Second Class"/>
    <x v="104"/>
    <x v="104"/>
    <x v="0"/>
    <x v="0"/>
    <s v="Pleasant Grove"/>
    <x v="7"/>
    <n v="84062"/>
    <x v="1"/>
    <s v="OFF-AR-10000896"/>
    <x v="1"/>
    <x v="6"/>
    <s v="Newell 329"/>
    <x v="1235"/>
    <n v="5"/>
    <x v="0"/>
    <x v="1282"/>
    <x v="1"/>
    <x v="1"/>
  </r>
  <r>
    <n v="1379"/>
    <s v="CA-2016-126361"/>
    <x v="472"/>
    <d v="2016-08-09T00:00:00"/>
    <s v="Second Class"/>
    <x v="104"/>
    <x v="104"/>
    <x v="0"/>
    <x v="0"/>
    <s v="Pleasant Grove"/>
    <x v="7"/>
    <n v="84062"/>
    <x v="1"/>
    <s v="TEC-PH-10002310"/>
    <x v="2"/>
    <x v="7"/>
    <s v="Panasonic KX T7731-B Digital phone"/>
    <x v="1236"/>
    <n v="5"/>
    <x v="2"/>
    <x v="1283"/>
    <x v="1"/>
    <x v="1"/>
  </r>
  <r>
    <n v="1380"/>
    <s v="CA-2016-126361"/>
    <x v="472"/>
    <d v="2016-08-09T00:00:00"/>
    <s v="Second Class"/>
    <x v="104"/>
    <x v="104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x v="0"/>
    <x v="1284"/>
    <x v="1"/>
    <x v="1"/>
  </r>
  <r>
    <n v="1381"/>
    <s v="CA-2016-126361"/>
    <x v="472"/>
    <d v="2016-08-09T00:00:00"/>
    <s v="Second Class"/>
    <x v="104"/>
    <x v="104"/>
    <x v="0"/>
    <x v="0"/>
    <s v="Pleasant Grove"/>
    <x v="7"/>
    <n v="84062"/>
    <x v="1"/>
    <s v="OFF-BI-10002852"/>
    <x v="1"/>
    <x v="8"/>
    <s v="Ibico Standard Transparent Covers"/>
    <x v="1238"/>
    <n v="1"/>
    <x v="2"/>
    <x v="1285"/>
    <x v="1"/>
    <x v="1"/>
  </r>
  <r>
    <n v="1382"/>
    <s v="US-2018-100566"/>
    <x v="323"/>
    <d v="2018-09-09T00:00:00"/>
    <s v="Standard Class"/>
    <x v="451"/>
    <x v="451"/>
    <x v="2"/>
    <x v="0"/>
    <s v="Aurora"/>
    <x v="10"/>
    <n v="60505"/>
    <x v="2"/>
    <s v="FUR-FU-10003394"/>
    <x v="0"/>
    <x v="5"/>
    <s v="Tenex &quot;The Solids&quot; Textured Chair Mats"/>
    <x v="1239"/>
    <n v="3"/>
    <x v="7"/>
    <x v="1286"/>
    <x v="2"/>
    <x v="0"/>
  </r>
  <r>
    <n v="1383"/>
    <s v="US-2018-108504"/>
    <x v="473"/>
    <d v="2018-02-05T00:00:00"/>
    <s v="Same Day"/>
    <x v="452"/>
    <x v="452"/>
    <x v="2"/>
    <x v="0"/>
    <s v="Smyrna"/>
    <x v="32"/>
    <n v="30080"/>
    <x v="0"/>
    <s v="OFF-ST-10002344"/>
    <x v="1"/>
    <x v="4"/>
    <s v="Carina 42&quot;Hx23 3/4&quot;W Media Storage Unit"/>
    <x v="1240"/>
    <n v="1"/>
    <x v="0"/>
    <x v="1287"/>
    <x v="0"/>
    <x v="0"/>
  </r>
  <r>
    <n v="1384"/>
    <s v="US-2018-108504"/>
    <x v="473"/>
    <d v="2018-02-05T00:00:00"/>
    <s v="Same Day"/>
    <x v="452"/>
    <x v="452"/>
    <x v="2"/>
    <x v="0"/>
    <s v="Smyrna"/>
    <x v="32"/>
    <n v="30080"/>
    <x v="0"/>
    <s v="OFF-PA-10001289"/>
    <x v="1"/>
    <x v="10"/>
    <s v="White Computer Printout Paper by Universal"/>
    <x v="1241"/>
    <n v="9"/>
    <x v="0"/>
    <x v="1288"/>
    <x v="0"/>
    <x v="0"/>
  </r>
  <r>
    <n v="1385"/>
    <s v="US-2018-108504"/>
    <x v="473"/>
    <d v="2018-02-05T00:00:00"/>
    <s v="Same Day"/>
    <x v="452"/>
    <x v="452"/>
    <x v="2"/>
    <x v="0"/>
    <s v="Smyrna"/>
    <x v="32"/>
    <n v="30080"/>
    <x v="0"/>
    <s v="OFF-FA-10000053"/>
    <x v="1"/>
    <x v="13"/>
    <s v="Revere Boxed Rubber Bands by Revere"/>
    <x v="1242"/>
    <n v="5"/>
    <x v="0"/>
    <x v="1289"/>
    <x v="0"/>
    <x v="0"/>
  </r>
  <r>
    <n v="1386"/>
    <s v="US-2018-108504"/>
    <x v="473"/>
    <d v="2018-02-05T00:00:00"/>
    <s v="Same Day"/>
    <x v="452"/>
    <x v="452"/>
    <x v="2"/>
    <x v="0"/>
    <s v="Smyrna"/>
    <x v="32"/>
    <n v="30080"/>
    <x v="0"/>
    <s v="FUR-FU-10004091"/>
    <x v="0"/>
    <x v="5"/>
    <s v="Eldon 200 Class Desk Accessories, Black"/>
    <x v="609"/>
    <n v="3"/>
    <x v="0"/>
    <x v="1290"/>
    <x v="0"/>
    <x v="0"/>
  </r>
  <r>
    <n v="1387"/>
    <s v="US-2018-108504"/>
    <x v="473"/>
    <d v="2018-02-05T00:00:00"/>
    <s v="Same Day"/>
    <x v="452"/>
    <x v="452"/>
    <x v="2"/>
    <x v="0"/>
    <s v="Smyrna"/>
    <x v="32"/>
    <n v="30080"/>
    <x v="0"/>
    <s v="FUR-BO-10004015"/>
    <x v="0"/>
    <x v="0"/>
    <s v="Bush Andora Bookcase, Maple/Graphite Gray Finish"/>
    <x v="1243"/>
    <n v="2"/>
    <x v="0"/>
    <x v="1291"/>
    <x v="0"/>
    <x v="0"/>
  </r>
  <r>
    <n v="1388"/>
    <s v="US-2018-108504"/>
    <x v="473"/>
    <d v="2018-02-05T00:00:00"/>
    <s v="Same Day"/>
    <x v="452"/>
    <x v="452"/>
    <x v="2"/>
    <x v="0"/>
    <s v="Smyrna"/>
    <x v="32"/>
    <n v="30080"/>
    <x v="0"/>
    <s v="OFF-EN-10003001"/>
    <x v="1"/>
    <x v="12"/>
    <s v="Ames Color-File Green Diamond Border X-ray Mailers"/>
    <x v="1244"/>
    <n v="2"/>
    <x v="0"/>
    <x v="1292"/>
    <x v="0"/>
    <x v="0"/>
  </r>
  <r>
    <n v="1389"/>
    <s v="US-2018-108504"/>
    <x v="473"/>
    <d v="2018-02-05T00:00:00"/>
    <s v="Same Day"/>
    <x v="452"/>
    <x v="452"/>
    <x v="2"/>
    <x v="0"/>
    <s v="Smyrna"/>
    <x v="32"/>
    <n v="30080"/>
    <x v="0"/>
    <s v="TEC-PH-10000215"/>
    <x v="2"/>
    <x v="7"/>
    <s v="Plantronics Cordless Phone Headset with In-line Volume - M214C"/>
    <x v="1245"/>
    <n v="3"/>
    <x v="0"/>
    <x v="1293"/>
    <x v="0"/>
    <x v="0"/>
  </r>
  <r>
    <n v="1390"/>
    <s v="US-2018-108504"/>
    <x v="473"/>
    <d v="2018-02-05T00:00:00"/>
    <s v="Same Day"/>
    <x v="452"/>
    <x v="452"/>
    <x v="2"/>
    <x v="0"/>
    <s v="Smyrna"/>
    <x v="32"/>
    <n v="30080"/>
    <x v="0"/>
    <s v="TEC-PH-10003645"/>
    <x v="2"/>
    <x v="7"/>
    <s v="Aastra 57i VoIP phone"/>
    <x v="1246"/>
    <n v="3"/>
    <x v="0"/>
    <x v="1294"/>
    <x v="0"/>
    <x v="0"/>
  </r>
  <r>
    <n v="1391"/>
    <s v="US-2018-108504"/>
    <x v="473"/>
    <d v="2018-02-05T00:00:00"/>
    <s v="Same Day"/>
    <x v="452"/>
    <x v="452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x v="0"/>
    <x v="1295"/>
    <x v="0"/>
    <x v="0"/>
  </r>
  <r>
    <n v="1392"/>
    <s v="US-2018-108504"/>
    <x v="473"/>
    <d v="2018-02-05T00:00:00"/>
    <s v="Same Day"/>
    <x v="452"/>
    <x v="452"/>
    <x v="2"/>
    <x v="0"/>
    <s v="Smyrna"/>
    <x v="32"/>
    <n v="30080"/>
    <x v="0"/>
    <s v="OFF-ST-10004804"/>
    <x v="1"/>
    <x v="4"/>
    <s v="Belkin 19&quot; Vented Equipment Shelf, Black"/>
    <x v="1248"/>
    <n v="3"/>
    <x v="0"/>
    <x v="1296"/>
    <x v="0"/>
    <x v="0"/>
  </r>
  <r>
    <n v="1393"/>
    <s v="US-2018-108504"/>
    <x v="473"/>
    <d v="2018-02-05T00:00:00"/>
    <s v="Same Day"/>
    <x v="452"/>
    <x v="452"/>
    <x v="2"/>
    <x v="0"/>
    <s v="Smyrna"/>
    <x v="32"/>
    <n v="30080"/>
    <x v="0"/>
    <s v="OFF-PA-10003892"/>
    <x v="1"/>
    <x v="10"/>
    <s v="Xerox 1943"/>
    <x v="1249"/>
    <n v="7"/>
    <x v="0"/>
    <x v="1297"/>
    <x v="0"/>
    <x v="0"/>
  </r>
  <r>
    <n v="1394"/>
    <s v="CA-2019-124828"/>
    <x v="445"/>
    <d v="2019-07-04T00:00:00"/>
    <s v="First Class"/>
    <x v="453"/>
    <x v="453"/>
    <x v="1"/>
    <x v="0"/>
    <s v="Burlington"/>
    <x v="3"/>
    <n v="27217"/>
    <x v="0"/>
    <s v="OFF-AR-10003514"/>
    <x v="1"/>
    <x v="6"/>
    <s v="4009 Highlighters by Sanford"/>
    <x v="1250"/>
    <n v="3"/>
    <x v="2"/>
    <x v="1298"/>
    <x v="0"/>
    <x v="0"/>
  </r>
  <r>
    <n v="1395"/>
    <s v="US-2019-117247"/>
    <x v="449"/>
    <d v="2019-10-14T00:00:00"/>
    <s v="Standard Class"/>
    <x v="316"/>
    <x v="316"/>
    <x v="1"/>
    <x v="0"/>
    <s v="Aurora"/>
    <x v="10"/>
    <n v="60505"/>
    <x v="2"/>
    <s v="FUR-TA-10002958"/>
    <x v="0"/>
    <x v="3"/>
    <s v="Bevis Oval Conference Table, Walnut"/>
    <x v="1251"/>
    <n v="5"/>
    <x v="5"/>
    <x v="1299"/>
    <x v="2"/>
    <x v="0"/>
  </r>
  <r>
    <n v="1396"/>
    <s v="US-2019-117247"/>
    <x v="449"/>
    <d v="2019-10-14T00:00:00"/>
    <s v="Standard Class"/>
    <x v="316"/>
    <x v="316"/>
    <x v="1"/>
    <x v="0"/>
    <s v="Aurora"/>
    <x v="10"/>
    <n v="60505"/>
    <x v="2"/>
    <s v="FUR-TA-10001676"/>
    <x v="0"/>
    <x v="3"/>
    <s v="Hon 61000 Series Interactive Training Tables"/>
    <x v="1252"/>
    <n v="3"/>
    <x v="5"/>
    <x v="1300"/>
    <x v="2"/>
    <x v="0"/>
  </r>
  <r>
    <n v="1397"/>
    <s v="CA-2018-124485"/>
    <x v="390"/>
    <d v="2018-11-26T00:00:00"/>
    <s v="First Class"/>
    <x v="396"/>
    <x v="396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x v="2"/>
    <x v="1301"/>
    <x v="3"/>
    <x v="0"/>
  </r>
  <r>
    <n v="1398"/>
    <s v="CA-2018-124485"/>
    <x v="390"/>
    <d v="2018-11-26T00:00:00"/>
    <s v="First Class"/>
    <x v="396"/>
    <x v="396"/>
    <x v="0"/>
    <x v="0"/>
    <s v="New York City"/>
    <x v="15"/>
    <n v="10035"/>
    <x v="3"/>
    <s v="OFF-PA-10004971"/>
    <x v="1"/>
    <x v="10"/>
    <s v="Xerox 196"/>
    <x v="1057"/>
    <n v="2"/>
    <x v="0"/>
    <x v="1302"/>
    <x v="3"/>
    <x v="0"/>
  </r>
  <r>
    <n v="1399"/>
    <s v="CA-2018-124485"/>
    <x v="390"/>
    <d v="2018-11-26T00:00:00"/>
    <s v="First Class"/>
    <x v="396"/>
    <x v="396"/>
    <x v="0"/>
    <x v="0"/>
    <s v="New York City"/>
    <x v="15"/>
    <n v="10035"/>
    <x v="3"/>
    <s v="TEC-AC-10002323"/>
    <x v="2"/>
    <x v="11"/>
    <s v="SanDisk Ultra 32 GB MicroSDHC Class 10 Memory Card"/>
    <x v="1254"/>
    <n v="4"/>
    <x v="0"/>
    <x v="1303"/>
    <x v="3"/>
    <x v="0"/>
  </r>
  <r>
    <n v="1400"/>
    <s v="CA-2018-124485"/>
    <x v="390"/>
    <d v="2018-11-26T00:00:00"/>
    <s v="First Class"/>
    <x v="396"/>
    <x v="396"/>
    <x v="0"/>
    <x v="0"/>
    <s v="New York City"/>
    <x v="15"/>
    <n v="10035"/>
    <x v="3"/>
    <s v="OFF-PA-10004888"/>
    <x v="1"/>
    <x v="10"/>
    <s v="Xerox 217"/>
    <x v="90"/>
    <n v="1"/>
    <x v="0"/>
    <x v="90"/>
    <x v="3"/>
    <x v="0"/>
  </r>
  <r>
    <n v="1401"/>
    <s v="CA-2018-159212"/>
    <x v="474"/>
    <d v="2018-11-05T00:00:00"/>
    <s v="Standard Class"/>
    <x v="454"/>
    <x v="454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x v="0"/>
    <x v="48"/>
    <x v="0"/>
    <x v="1"/>
  </r>
  <r>
    <n v="1402"/>
    <s v="CA-2018-159212"/>
    <x v="474"/>
    <d v="2018-11-05T00:00:00"/>
    <s v="Standard Class"/>
    <x v="454"/>
    <x v="454"/>
    <x v="2"/>
    <x v="0"/>
    <s v="Salem"/>
    <x v="17"/>
    <n v="24153"/>
    <x v="0"/>
    <s v="OFF-EN-10002230"/>
    <x v="1"/>
    <x v="12"/>
    <s v="Airmail Envelopes"/>
    <x v="1255"/>
    <n v="3"/>
    <x v="0"/>
    <x v="1304"/>
    <x v="0"/>
    <x v="1"/>
  </r>
  <r>
    <n v="1403"/>
    <s v="US-2018-161396"/>
    <x v="475"/>
    <d v="2018-04-25T00:00:00"/>
    <s v="Standard Class"/>
    <x v="39"/>
    <x v="39"/>
    <x v="2"/>
    <x v="0"/>
    <s v="Columbus"/>
    <x v="24"/>
    <n v="43229"/>
    <x v="3"/>
    <s v="FUR-TA-10002622"/>
    <x v="0"/>
    <x v="3"/>
    <s v="Bush Andora Conference Table, Maple/Graphite Gray Finish"/>
    <x v="1256"/>
    <n v="2"/>
    <x v="10"/>
    <x v="1305"/>
    <x v="3"/>
    <x v="0"/>
  </r>
  <r>
    <n v="1404"/>
    <s v="US-2018-161396"/>
    <x v="475"/>
    <d v="2018-04-25T00:00:00"/>
    <s v="Standard Class"/>
    <x v="39"/>
    <x v="39"/>
    <x v="2"/>
    <x v="0"/>
    <s v="Columbus"/>
    <x v="24"/>
    <n v="43229"/>
    <x v="3"/>
    <s v="OFF-PA-10000418"/>
    <x v="1"/>
    <x v="10"/>
    <s v="Xerox 189"/>
    <x v="1257"/>
    <n v="5"/>
    <x v="2"/>
    <x v="1306"/>
    <x v="3"/>
    <x v="0"/>
  </r>
  <r>
    <n v="1405"/>
    <s v="US-2016-118486"/>
    <x v="322"/>
    <d v="2016-04-08T00:00:00"/>
    <s v="First Class"/>
    <x v="174"/>
    <x v="174"/>
    <x v="2"/>
    <x v="0"/>
    <s v="Philadelphia"/>
    <x v="9"/>
    <n v="19143"/>
    <x v="3"/>
    <s v="OFF-SU-10004498"/>
    <x v="1"/>
    <x v="14"/>
    <s v="Martin-Yale Premier Letter Opener"/>
    <x v="1258"/>
    <n v="1"/>
    <x v="2"/>
    <x v="1307"/>
    <x v="3"/>
    <x v="0"/>
  </r>
  <r>
    <n v="1406"/>
    <s v="US-2016-118486"/>
    <x v="322"/>
    <d v="2016-04-08T00:00:00"/>
    <s v="First Class"/>
    <x v="174"/>
    <x v="174"/>
    <x v="2"/>
    <x v="0"/>
    <s v="Philadelphia"/>
    <x v="9"/>
    <n v="19143"/>
    <x v="3"/>
    <s v="FUR-TA-10001039"/>
    <x v="0"/>
    <x v="3"/>
    <s v="KI Adjustable-Height Table"/>
    <x v="1259"/>
    <n v="3"/>
    <x v="10"/>
    <x v="1308"/>
    <x v="3"/>
    <x v="0"/>
  </r>
  <r>
    <n v="1407"/>
    <s v="US-2016-118486"/>
    <x v="322"/>
    <d v="2016-04-08T00:00:00"/>
    <s v="First Class"/>
    <x v="174"/>
    <x v="174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x v="2"/>
    <x v="1309"/>
    <x v="3"/>
    <x v="0"/>
  </r>
  <r>
    <n v="1408"/>
    <s v="CA-2018-130407"/>
    <x v="476"/>
    <d v="2018-09-06T00:00:00"/>
    <s v="Standard Class"/>
    <x v="30"/>
    <x v="30"/>
    <x v="0"/>
    <x v="0"/>
    <s v="New York City"/>
    <x v="15"/>
    <n v="10024"/>
    <x v="3"/>
    <s v="OFF-AR-10002240"/>
    <x v="1"/>
    <x v="6"/>
    <s v="Panasonic KP-150 Electric Pencil Sharpener"/>
    <x v="1261"/>
    <n v="2"/>
    <x v="0"/>
    <x v="1310"/>
    <x v="3"/>
    <x v="0"/>
  </r>
  <r>
    <n v="1409"/>
    <s v="CA-2018-130407"/>
    <x v="476"/>
    <d v="2018-09-06T00:00:00"/>
    <s v="Standard Class"/>
    <x v="30"/>
    <x v="30"/>
    <x v="0"/>
    <x v="0"/>
    <s v="New York City"/>
    <x v="15"/>
    <n v="10024"/>
    <x v="3"/>
    <s v="FUR-FU-10001967"/>
    <x v="0"/>
    <x v="5"/>
    <s v="Telescoping Adjustable Floor Lamp"/>
    <x v="372"/>
    <n v="2"/>
    <x v="0"/>
    <x v="1311"/>
    <x v="3"/>
    <x v="0"/>
  </r>
  <r>
    <n v="1410"/>
    <s v="US-2018-122245"/>
    <x v="477"/>
    <d v="2018-09-30T00:00:00"/>
    <s v="Standard Class"/>
    <x v="455"/>
    <x v="455"/>
    <x v="0"/>
    <x v="0"/>
    <s v="Phoenix"/>
    <x v="16"/>
    <n v="85023"/>
    <x v="1"/>
    <s v="FUR-TA-10002356"/>
    <x v="0"/>
    <x v="3"/>
    <s v="Bevis Boat-Shaped Conference Table"/>
    <x v="865"/>
    <n v="3"/>
    <x v="5"/>
    <x v="896"/>
    <x v="1"/>
    <x v="0"/>
  </r>
  <r>
    <n v="1411"/>
    <s v="CA-2019-105144"/>
    <x v="259"/>
    <d v="2019-11-11T00:00:00"/>
    <s v="Standard Class"/>
    <x v="449"/>
    <x v="449"/>
    <x v="2"/>
    <x v="0"/>
    <s v="Grand Prairie"/>
    <x v="5"/>
    <n v="75051"/>
    <x v="2"/>
    <s v="OFF-LA-10003923"/>
    <x v="1"/>
    <x v="2"/>
    <s v="Alphabetical Labels for Top Tab Filing"/>
    <x v="208"/>
    <n v="2"/>
    <x v="2"/>
    <x v="210"/>
    <x v="2"/>
    <x v="0"/>
  </r>
  <r>
    <n v="1412"/>
    <s v="CA-2018-136329"/>
    <x v="478"/>
    <d v="2018-07-13T00:00:00"/>
    <s v="Standard Class"/>
    <x v="63"/>
    <x v="63"/>
    <x v="1"/>
    <x v="0"/>
    <s v="New York City"/>
    <x v="15"/>
    <n v="10035"/>
    <x v="3"/>
    <s v="FUR-CH-10002335"/>
    <x v="0"/>
    <x v="1"/>
    <s v="Hon GuestStacker Chair"/>
    <x v="1262"/>
    <n v="2"/>
    <x v="9"/>
    <x v="1312"/>
    <x v="3"/>
    <x v="0"/>
  </r>
  <r>
    <n v="1413"/>
    <s v="CA-2018-136329"/>
    <x v="478"/>
    <d v="2018-07-13T00:00:00"/>
    <s v="Standard Class"/>
    <x v="63"/>
    <x v="63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x v="0"/>
    <x v="1313"/>
    <x v="3"/>
    <x v="0"/>
  </r>
  <r>
    <n v="1414"/>
    <s v="CA-2016-146640"/>
    <x v="479"/>
    <d v="2016-07-05T00:00:00"/>
    <s v="Standard Class"/>
    <x v="456"/>
    <x v="456"/>
    <x v="0"/>
    <x v="0"/>
    <s v="New York City"/>
    <x v="15"/>
    <n v="10024"/>
    <x v="3"/>
    <s v="OFF-BI-10002867"/>
    <x v="1"/>
    <x v="8"/>
    <s v="GBC Recycled Regency Composition Covers"/>
    <x v="1264"/>
    <n v="7"/>
    <x v="2"/>
    <x v="1314"/>
    <x v="3"/>
    <x v="0"/>
  </r>
  <r>
    <n v="1415"/>
    <s v="CA-2019-115994"/>
    <x v="480"/>
    <d v="2019-01-31T00:00:00"/>
    <s v="Second Class"/>
    <x v="457"/>
    <x v="457"/>
    <x v="2"/>
    <x v="0"/>
    <s v="Costa Mesa"/>
    <x v="1"/>
    <n v="92627"/>
    <x v="1"/>
    <s v="TEC-AC-10000580"/>
    <x v="2"/>
    <x v="11"/>
    <s v="Logitech G13 Programmable Gameboard with LCD Display"/>
    <x v="764"/>
    <n v="3"/>
    <x v="0"/>
    <x v="1315"/>
    <x v="1"/>
    <x v="1"/>
  </r>
  <r>
    <n v="1416"/>
    <s v="CA-2019-115994"/>
    <x v="480"/>
    <d v="2019-01-31T00:00:00"/>
    <s v="Second Class"/>
    <x v="457"/>
    <x v="457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x v="0"/>
    <x v="1316"/>
    <x v="1"/>
    <x v="1"/>
  </r>
  <r>
    <n v="1417"/>
    <s v="CA-2017-126697"/>
    <x v="481"/>
    <d v="2017-09-24T00:00:00"/>
    <s v="First Class"/>
    <x v="458"/>
    <x v="458"/>
    <x v="1"/>
    <x v="0"/>
    <s v="Houston"/>
    <x v="5"/>
    <n v="77041"/>
    <x v="2"/>
    <s v="TEC-PH-10002922"/>
    <x v="2"/>
    <x v="7"/>
    <s v="ShoreTel ShorePhone IP 230 VoIP phone"/>
    <x v="1266"/>
    <n v="7"/>
    <x v="2"/>
    <x v="1317"/>
    <x v="2"/>
    <x v="0"/>
  </r>
  <r>
    <n v="1418"/>
    <s v="CA-2017-126697"/>
    <x v="481"/>
    <d v="2017-09-24T00:00:00"/>
    <s v="First Class"/>
    <x v="458"/>
    <x v="458"/>
    <x v="1"/>
    <x v="0"/>
    <s v="Houston"/>
    <x v="5"/>
    <n v="77041"/>
    <x v="2"/>
    <s v="TEC-AC-10004353"/>
    <x v="2"/>
    <x v="11"/>
    <s v="Hypercom P1300 Pinpad"/>
    <x v="1267"/>
    <n v="3"/>
    <x v="2"/>
    <x v="1318"/>
    <x v="2"/>
    <x v="0"/>
  </r>
  <r>
    <n v="1419"/>
    <s v="CA-2017-126697"/>
    <x v="481"/>
    <d v="2017-09-24T00:00:00"/>
    <s v="First Class"/>
    <x v="458"/>
    <x v="458"/>
    <x v="1"/>
    <x v="0"/>
    <s v="Houston"/>
    <x v="5"/>
    <n v="77041"/>
    <x v="2"/>
    <s v="FUR-FU-10001706"/>
    <x v="0"/>
    <x v="5"/>
    <s v="Longer-Life Soft White Bulbs"/>
    <x v="1268"/>
    <n v="4"/>
    <x v="7"/>
    <x v="1319"/>
    <x v="2"/>
    <x v="0"/>
  </r>
  <r>
    <n v="1420"/>
    <s v="CA-2017-124800"/>
    <x v="120"/>
    <d v="2017-09-30T00:00:00"/>
    <s v="Standard Class"/>
    <x v="459"/>
    <x v="459"/>
    <x v="1"/>
    <x v="0"/>
    <s v="Mesa"/>
    <x v="16"/>
    <n v="85204"/>
    <x v="1"/>
    <s v="OFF-PA-10000501"/>
    <x v="1"/>
    <x v="10"/>
    <s v="Petty Cash Envelope"/>
    <x v="1269"/>
    <n v="4"/>
    <x v="2"/>
    <x v="1320"/>
    <x v="1"/>
    <x v="0"/>
  </r>
  <r>
    <n v="1421"/>
    <s v="CA-2017-124800"/>
    <x v="120"/>
    <d v="2017-09-30T00:00:00"/>
    <s v="Standard Class"/>
    <x v="459"/>
    <x v="459"/>
    <x v="1"/>
    <x v="0"/>
    <s v="Mesa"/>
    <x v="16"/>
    <n v="85204"/>
    <x v="1"/>
    <s v="OFF-BI-10000778"/>
    <x v="1"/>
    <x v="8"/>
    <s v="GBC VeloBinder Electric Binding Machine"/>
    <x v="1270"/>
    <n v="2"/>
    <x v="6"/>
    <x v="1321"/>
    <x v="1"/>
    <x v="0"/>
  </r>
  <r>
    <n v="1422"/>
    <s v="CA-2017-124800"/>
    <x v="120"/>
    <d v="2017-09-30T00:00:00"/>
    <s v="Standard Class"/>
    <x v="459"/>
    <x v="459"/>
    <x v="1"/>
    <x v="0"/>
    <s v="Mesa"/>
    <x v="16"/>
    <n v="85204"/>
    <x v="1"/>
    <s v="OFF-AP-10004980"/>
    <x v="1"/>
    <x v="9"/>
    <s v="3M Replacement Filter for Office Air Cleaner for 20' x 33' Room"/>
    <x v="1271"/>
    <n v="2"/>
    <x v="2"/>
    <x v="1322"/>
    <x v="1"/>
    <x v="0"/>
  </r>
  <r>
    <n v="1423"/>
    <s v="CA-2017-124800"/>
    <x v="120"/>
    <d v="2017-09-30T00:00:00"/>
    <s v="Standard Class"/>
    <x v="459"/>
    <x v="459"/>
    <x v="1"/>
    <x v="0"/>
    <s v="Mesa"/>
    <x v="16"/>
    <n v="85204"/>
    <x v="1"/>
    <s v="OFF-BI-10003984"/>
    <x v="1"/>
    <x v="8"/>
    <s v="Lock-Up Easel 'Spel-Binder'"/>
    <x v="1272"/>
    <n v="9"/>
    <x v="6"/>
    <x v="1323"/>
    <x v="1"/>
    <x v="0"/>
  </r>
  <r>
    <n v="1424"/>
    <s v="CA-2017-124800"/>
    <x v="120"/>
    <d v="2017-09-30T00:00:00"/>
    <s v="Standard Class"/>
    <x v="459"/>
    <x v="459"/>
    <x v="1"/>
    <x v="0"/>
    <s v="Mesa"/>
    <x v="16"/>
    <n v="85204"/>
    <x v="1"/>
    <s v="OFF-ST-10000798"/>
    <x v="1"/>
    <x v="4"/>
    <s v="2300 Heavy-Duty Transfer File Systems by Perma"/>
    <x v="1273"/>
    <n v="6"/>
    <x v="2"/>
    <x v="1324"/>
    <x v="1"/>
    <x v="0"/>
  </r>
  <r>
    <n v="1425"/>
    <s v="CA-2017-124800"/>
    <x v="120"/>
    <d v="2017-09-30T00:00:00"/>
    <s v="Standard Class"/>
    <x v="459"/>
    <x v="459"/>
    <x v="1"/>
    <x v="0"/>
    <s v="Mesa"/>
    <x v="16"/>
    <n v="85204"/>
    <x v="1"/>
    <s v="TEC-PH-10001750"/>
    <x v="2"/>
    <x v="7"/>
    <s v="Samsung Rugby III"/>
    <x v="1274"/>
    <n v="5"/>
    <x v="2"/>
    <x v="1325"/>
    <x v="1"/>
    <x v="0"/>
  </r>
  <r>
    <n v="1426"/>
    <s v="CA-2017-124800"/>
    <x v="120"/>
    <d v="2017-09-30T00:00:00"/>
    <s v="Standard Class"/>
    <x v="459"/>
    <x v="459"/>
    <x v="1"/>
    <x v="0"/>
    <s v="Mesa"/>
    <x v="16"/>
    <n v="85204"/>
    <x v="1"/>
    <s v="OFF-ST-10002743"/>
    <x v="1"/>
    <x v="4"/>
    <s v="SAFCO Boltless Steel Shelving"/>
    <x v="1275"/>
    <n v="4"/>
    <x v="2"/>
    <x v="1326"/>
    <x v="1"/>
    <x v="0"/>
  </r>
  <r>
    <n v="1427"/>
    <s v="US-2017-164448"/>
    <x v="89"/>
    <d v="2017-11-04T00:00:00"/>
    <s v="Second Class"/>
    <x v="460"/>
    <x v="460"/>
    <x v="1"/>
    <x v="0"/>
    <s v="Salinas"/>
    <x v="1"/>
    <n v="93905"/>
    <x v="1"/>
    <s v="OFF-BI-10002949"/>
    <x v="1"/>
    <x v="8"/>
    <s v="Prestige Round Ring Binders"/>
    <x v="1276"/>
    <n v="2"/>
    <x v="2"/>
    <x v="1327"/>
    <x v="1"/>
    <x v="0"/>
  </r>
  <r>
    <n v="1428"/>
    <s v="US-2017-164448"/>
    <x v="89"/>
    <d v="2017-11-04T00:00:00"/>
    <s v="Second Class"/>
    <x v="460"/>
    <x v="460"/>
    <x v="1"/>
    <x v="0"/>
    <s v="Salinas"/>
    <x v="1"/>
    <n v="93905"/>
    <x v="1"/>
    <s v="OFF-EN-10002600"/>
    <x v="1"/>
    <x v="12"/>
    <s v="Redi-Strip #10 Envelopes, 4 1/8 x 9 1/2"/>
    <x v="1277"/>
    <n v="5"/>
    <x v="0"/>
    <x v="1328"/>
    <x v="1"/>
    <x v="0"/>
  </r>
  <r>
    <n v="1429"/>
    <s v="US-2017-164448"/>
    <x v="89"/>
    <d v="2017-11-04T00:00:00"/>
    <s v="Second Class"/>
    <x v="460"/>
    <x v="460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x v="2"/>
    <x v="1329"/>
    <x v="1"/>
    <x v="0"/>
  </r>
  <r>
    <n v="1430"/>
    <s v="US-2017-164448"/>
    <x v="89"/>
    <d v="2017-11-04T00:00:00"/>
    <s v="Second Class"/>
    <x v="460"/>
    <x v="460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x v="0"/>
    <x v="1330"/>
    <x v="1"/>
    <x v="0"/>
  </r>
  <r>
    <n v="1431"/>
    <s v="CA-2019-122700"/>
    <x v="200"/>
    <d v="2019-11-30T00:00:00"/>
    <s v="Standard Class"/>
    <x v="299"/>
    <x v="299"/>
    <x v="0"/>
    <x v="0"/>
    <s v="Columbus"/>
    <x v="24"/>
    <n v="43229"/>
    <x v="3"/>
    <s v="TEC-PH-10003092"/>
    <x v="2"/>
    <x v="7"/>
    <s v="Motorola L804"/>
    <x v="1280"/>
    <n v="8"/>
    <x v="10"/>
    <x v="1331"/>
    <x v="3"/>
    <x v="0"/>
  </r>
  <r>
    <n v="1432"/>
    <s v="CA-2016-120768"/>
    <x v="174"/>
    <d v="2016-12-21T00:00:00"/>
    <s v="Second Class"/>
    <x v="5"/>
    <x v="5"/>
    <x v="0"/>
    <x v="0"/>
    <s v="Florence"/>
    <x v="19"/>
    <n v="35630"/>
    <x v="0"/>
    <s v="OFF-BI-10001191"/>
    <x v="1"/>
    <x v="8"/>
    <s v="Canvas Sectional Post Binders"/>
    <x v="1281"/>
    <n v="6"/>
    <x v="0"/>
    <x v="1332"/>
    <x v="0"/>
    <x v="0"/>
  </r>
  <r>
    <n v="1433"/>
    <s v="CA-2016-120768"/>
    <x v="174"/>
    <d v="2016-12-21T00:00:00"/>
    <s v="Second Class"/>
    <x v="5"/>
    <x v="5"/>
    <x v="0"/>
    <x v="0"/>
    <s v="Florence"/>
    <x v="19"/>
    <n v="35630"/>
    <x v="0"/>
    <s v="OFF-SU-10004115"/>
    <x v="1"/>
    <x v="14"/>
    <s v="Acme Stainless Steel Office Snips"/>
    <x v="1282"/>
    <n v="1"/>
    <x v="0"/>
    <x v="1333"/>
    <x v="0"/>
    <x v="0"/>
  </r>
  <r>
    <n v="1434"/>
    <s v="CA-2016-120768"/>
    <x v="174"/>
    <d v="2016-12-21T00:00:00"/>
    <s v="Second Class"/>
    <x v="5"/>
    <x v="5"/>
    <x v="0"/>
    <x v="0"/>
    <s v="Florence"/>
    <x v="19"/>
    <n v="35630"/>
    <x v="0"/>
    <s v="FUR-CH-10000513"/>
    <x v="0"/>
    <x v="1"/>
    <s v="High-Back Leather Manager's Chair"/>
    <x v="1283"/>
    <n v="14"/>
    <x v="0"/>
    <x v="1334"/>
    <x v="0"/>
    <x v="0"/>
  </r>
  <r>
    <n v="1435"/>
    <s v="US-2018-153129"/>
    <x v="482"/>
    <d v="2018-12-30T00:00:00"/>
    <s v="Standard Class"/>
    <x v="224"/>
    <x v="224"/>
    <x v="0"/>
    <x v="0"/>
    <s v="Seattle"/>
    <x v="4"/>
    <n v="98105"/>
    <x v="1"/>
    <s v="OFF-PA-10003673"/>
    <x v="1"/>
    <x v="10"/>
    <s v="Strathmore Photo Mount Cards"/>
    <x v="1284"/>
    <n v="5"/>
    <x v="0"/>
    <x v="1335"/>
    <x v="1"/>
    <x v="0"/>
  </r>
  <r>
    <n v="1436"/>
    <s v="CA-2019-106852"/>
    <x v="308"/>
    <d v="2019-06-27T00:00:00"/>
    <s v="Standard Class"/>
    <x v="461"/>
    <x v="461"/>
    <x v="0"/>
    <x v="0"/>
    <s v="Parma"/>
    <x v="24"/>
    <n v="44134"/>
    <x v="3"/>
    <s v="OFF-PA-10001639"/>
    <x v="1"/>
    <x v="10"/>
    <s v="Xerox 203"/>
    <x v="277"/>
    <n v="6"/>
    <x v="2"/>
    <x v="282"/>
    <x v="3"/>
    <x v="0"/>
  </r>
  <r>
    <n v="1437"/>
    <s v="CA-2019-106852"/>
    <x v="308"/>
    <d v="2019-06-27T00:00:00"/>
    <s v="Standard Class"/>
    <x v="461"/>
    <x v="461"/>
    <x v="0"/>
    <x v="0"/>
    <s v="Parma"/>
    <x v="24"/>
    <n v="44134"/>
    <x v="3"/>
    <s v="OFF-AR-10003829"/>
    <x v="1"/>
    <x v="6"/>
    <s v="Newell 35"/>
    <x v="797"/>
    <n v="2"/>
    <x v="2"/>
    <x v="822"/>
    <x v="3"/>
    <x v="0"/>
  </r>
  <r>
    <n v="1438"/>
    <s v="CA-2017-139731"/>
    <x v="52"/>
    <d v="2017-10-15T00:00:00"/>
    <s v="Same Day"/>
    <x v="32"/>
    <x v="32"/>
    <x v="0"/>
    <x v="0"/>
    <s v="Amarillo"/>
    <x v="5"/>
    <n v="79109"/>
    <x v="2"/>
    <s v="TEC-AC-10004975"/>
    <x v="2"/>
    <x v="11"/>
    <s v="Plantronics Audio 995 Wireless Stereo Headset"/>
    <x v="428"/>
    <n v="3"/>
    <x v="2"/>
    <x v="1336"/>
    <x v="2"/>
    <x v="1"/>
  </r>
  <r>
    <n v="1439"/>
    <s v="CA-2017-139731"/>
    <x v="52"/>
    <d v="2017-10-15T00:00:00"/>
    <s v="Same Day"/>
    <x v="32"/>
    <x v="32"/>
    <x v="0"/>
    <x v="0"/>
    <s v="Amarillo"/>
    <x v="5"/>
    <n v="79109"/>
    <x v="2"/>
    <s v="FUR-CH-10002024"/>
    <x v="0"/>
    <x v="1"/>
    <s v="HON 5400 Series Task Chairs for Big and Tall"/>
    <x v="1285"/>
    <n v="5"/>
    <x v="4"/>
    <x v="1337"/>
    <x v="2"/>
    <x v="1"/>
  </r>
  <r>
    <n v="1440"/>
    <s v="CA-2019-122735"/>
    <x v="483"/>
    <d v="2019-04-15T00:00:00"/>
    <s v="Second Class"/>
    <x v="217"/>
    <x v="217"/>
    <x v="0"/>
    <x v="0"/>
    <s v="Providence"/>
    <x v="34"/>
    <n v="2908"/>
    <x v="3"/>
    <s v="OFF-BI-10004364"/>
    <x v="1"/>
    <x v="8"/>
    <s v="Storex Dura Pro Binders"/>
    <x v="1286"/>
    <n v="5"/>
    <x v="0"/>
    <x v="1338"/>
    <x v="3"/>
    <x v="0"/>
  </r>
  <r>
    <n v="1441"/>
    <s v="CA-2019-122735"/>
    <x v="483"/>
    <d v="2019-04-15T00:00:00"/>
    <s v="Second Class"/>
    <x v="217"/>
    <x v="217"/>
    <x v="0"/>
    <x v="0"/>
    <s v="Providence"/>
    <x v="34"/>
    <n v="2908"/>
    <x v="3"/>
    <s v="OFF-PA-10001712"/>
    <x v="1"/>
    <x v="10"/>
    <s v="Xerox 1948"/>
    <x v="792"/>
    <n v="4"/>
    <x v="0"/>
    <x v="1339"/>
    <x v="3"/>
    <x v="0"/>
  </r>
  <r>
    <n v="1442"/>
    <s v="CA-2019-128160"/>
    <x v="484"/>
    <d v="2019-12-24T00:00:00"/>
    <s v="Second Class"/>
    <x v="462"/>
    <x v="462"/>
    <x v="0"/>
    <x v="0"/>
    <s v="San Francisco"/>
    <x v="1"/>
    <n v="94110"/>
    <x v="1"/>
    <s v="OFF-BI-10001510"/>
    <x v="1"/>
    <x v="8"/>
    <s v="Deluxe Heavy-Duty Vinyl Round Ring Binder"/>
    <x v="1287"/>
    <n v="2"/>
    <x v="2"/>
    <x v="1340"/>
    <x v="1"/>
    <x v="0"/>
  </r>
  <r>
    <n v="1443"/>
    <s v="CA-2019-117695"/>
    <x v="485"/>
    <d v="2019-08-08T00:00:00"/>
    <s v="First Class"/>
    <x v="463"/>
    <x v="463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x v="0"/>
    <x v="1341"/>
    <x v="0"/>
    <x v="0"/>
  </r>
  <r>
    <n v="1444"/>
    <s v="CA-2017-166135"/>
    <x v="486"/>
    <d v="2017-10-06T00:00:00"/>
    <s v="Standard Class"/>
    <x v="464"/>
    <x v="464"/>
    <x v="1"/>
    <x v="0"/>
    <s v="Aurora"/>
    <x v="22"/>
    <n v="80013"/>
    <x v="1"/>
    <s v="OFF-ST-10002974"/>
    <x v="1"/>
    <x v="4"/>
    <s v="Trav-L-File Heavy-Duty Shuttle II, Black"/>
    <x v="1289"/>
    <n v="4"/>
    <x v="2"/>
    <x v="1342"/>
    <x v="1"/>
    <x v="0"/>
  </r>
  <r>
    <n v="1445"/>
    <s v="CA-2018-133725"/>
    <x v="454"/>
    <d v="2018-05-28T00:00:00"/>
    <s v="Standard Class"/>
    <x v="107"/>
    <x v="107"/>
    <x v="0"/>
    <x v="0"/>
    <s v="Chicago"/>
    <x v="10"/>
    <n v="60623"/>
    <x v="2"/>
    <s v="TEC-PH-10004165"/>
    <x v="2"/>
    <x v="7"/>
    <s v="Mitel MiVoice 5330e IP Phone"/>
    <x v="1290"/>
    <n v="9"/>
    <x v="2"/>
    <x v="1343"/>
    <x v="2"/>
    <x v="0"/>
  </r>
  <r>
    <n v="1446"/>
    <s v="CA-2019-102337"/>
    <x v="487"/>
    <d v="2019-06-16T00:00:00"/>
    <s v="First Class"/>
    <x v="174"/>
    <x v="174"/>
    <x v="2"/>
    <x v="0"/>
    <s v="Chicago"/>
    <x v="10"/>
    <n v="60653"/>
    <x v="2"/>
    <s v="OFF-ST-10004804"/>
    <x v="1"/>
    <x v="4"/>
    <s v="Belkin 19&quot; Vented Equipment Shelf, Black"/>
    <x v="1291"/>
    <n v="4"/>
    <x v="2"/>
    <x v="1344"/>
    <x v="2"/>
    <x v="0"/>
  </r>
  <r>
    <n v="1447"/>
    <s v="CA-2019-102337"/>
    <x v="487"/>
    <d v="2019-06-16T00:00:00"/>
    <s v="First Class"/>
    <x v="174"/>
    <x v="174"/>
    <x v="2"/>
    <x v="0"/>
    <s v="Chicago"/>
    <x v="10"/>
    <n v="60653"/>
    <x v="2"/>
    <s v="FUR-CH-10004289"/>
    <x v="0"/>
    <x v="1"/>
    <s v="Global Super Steno Chair"/>
    <x v="1292"/>
    <n v="7"/>
    <x v="4"/>
    <x v="1345"/>
    <x v="2"/>
    <x v="0"/>
  </r>
  <r>
    <n v="1448"/>
    <s v="CA-2019-102337"/>
    <x v="487"/>
    <d v="2019-06-16T00:00:00"/>
    <s v="First Class"/>
    <x v="174"/>
    <x v="174"/>
    <x v="2"/>
    <x v="0"/>
    <s v="Chicago"/>
    <x v="10"/>
    <n v="60653"/>
    <x v="2"/>
    <s v="TEC-PH-10002564"/>
    <x v="2"/>
    <x v="7"/>
    <s v="OtterBox Defender Series Case - Samsung Galaxy S4"/>
    <x v="736"/>
    <n v="2"/>
    <x v="2"/>
    <x v="1346"/>
    <x v="2"/>
    <x v="0"/>
  </r>
  <r>
    <n v="1449"/>
    <s v="US-2016-112564"/>
    <x v="488"/>
    <d v="2016-04-24T00:00:00"/>
    <s v="First Class"/>
    <x v="378"/>
    <x v="378"/>
    <x v="1"/>
    <x v="0"/>
    <s v="Philadelphia"/>
    <x v="9"/>
    <n v="19134"/>
    <x v="3"/>
    <s v="OFF-BI-10004876"/>
    <x v="1"/>
    <x v="8"/>
    <s v="Wilson Jones Suede Grain Vinyl Binders"/>
    <x v="1293"/>
    <n v="3"/>
    <x v="6"/>
    <x v="1347"/>
    <x v="3"/>
    <x v="0"/>
  </r>
  <r>
    <n v="1450"/>
    <s v="CA-2017-145821"/>
    <x v="489"/>
    <d v="2017-05-07T00:00:00"/>
    <s v="Standard Class"/>
    <x v="80"/>
    <x v="80"/>
    <x v="1"/>
    <x v="0"/>
    <s v="Los Angeles"/>
    <x v="1"/>
    <n v="90008"/>
    <x v="1"/>
    <s v="TEC-PH-10004348"/>
    <x v="2"/>
    <x v="7"/>
    <s v="OtterBox Defender Series Case - iPhone 5c"/>
    <x v="1294"/>
    <n v="3"/>
    <x v="2"/>
    <x v="1348"/>
    <x v="1"/>
    <x v="0"/>
  </r>
  <r>
    <n v="1451"/>
    <s v="US-2017-160150"/>
    <x v="490"/>
    <d v="2017-07-20T00:00:00"/>
    <s v="First Class"/>
    <x v="465"/>
    <x v="465"/>
    <x v="0"/>
    <x v="0"/>
    <s v="Phoenix"/>
    <x v="16"/>
    <n v="85023"/>
    <x v="1"/>
    <s v="OFF-BI-10004352"/>
    <x v="1"/>
    <x v="8"/>
    <s v="Wilson Jones DublLock D-Ring Binders"/>
    <x v="1295"/>
    <n v="1"/>
    <x v="6"/>
    <x v="1349"/>
    <x v="1"/>
    <x v="0"/>
  </r>
  <r>
    <n v="1452"/>
    <s v="CA-2018-133711"/>
    <x v="491"/>
    <d v="2018-11-29T00:00:00"/>
    <s v="First Class"/>
    <x v="466"/>
    <x v="466"/>
    <x v="1"/>
    <x v="0"/>
    <s v="Mobile"/>
    <x v="19"/>
    <n v="36608"/>
    <x v="0"/>
    <s v="OFF-PA-10001685"/>
    <x v="1"/>
    <x v="10"/>
    <s v="Easy-staple paper"/>
    <x v="558"/>
    <n v="7"/>
    <x v="0"/>
    <x v="1350"/>
    <x v="0"/>
    <x v="0"/>
  </r>
  <r>
    <n v="1453"/>
    <s v="CA-2018-133711"/>
    <x v="491"/>
    <d v="2018-11-29T00:00:00"/>
    <s v="First Class"/>
    <x v="466"/>
    <x v="466"/>
    <x v="1"/>
    <x v="0"/>
    <s v="Mobile"/>
    <x v="19"/>
    <n v="36608"/>
    <x v="0"/>
    <s v="OFF-BI-10000666"/>
    <x v="1"/>
    <x v="8"/>
    <s v="Surelock Post Binders"/>
    <x v="1296"/>
    <n v="3"/>
    <x v="0"/>
    <x v="1351"/>
    <x v="0"/>
    <x v="0"/>
  </r>
  <r>
    <n v="1454"/>
    <s v="CA-2018-133711"/>
    <x v="491"/>
    <d v="2018-11-29T00:00:00"/>
    <s v="First Class"/>
    <x v="466"/>
    <x v="466"/>
    <x v="1"/>
    <x v="0"/>
    <s v="Mobile"/>
    <x v="19"/>
    <n v="36608"/>
    <x v="0"/>
    <s v="OFF-BI-10004352"/>
    <x v="1"/>
    <x v="8"/>
    <s v="Wilson Jones DublLock D-Ring Binders"/>
    <x v="1297"/>
    <n v="5"/>
    <x v="0"/>
    <x v="1352"/>
    <x v="0"/>
    <x v="0"/>
  </r>
  <r>
    <n v="1455"/>
    <s v="CA-2018-133711"/>
    <x v="491"/>
    <d v="2018-11-29T00:00:00"/>
    <s v="First Class"/>
    <x v="466"/>
    <x v="466"/>
    <x v="1"/>
    <x v="0"/>
    <s v="Mobile"/>
    <x v="19"/>
    <n v="36608"/>
    <x v="0"/>
    <s v="TEC-MA-10000010"/>
    <x v="2"/>
    <x v="15"/>
    <s v="Hewlett-Packard Deskjet 3050a All-in-One Color Inkjet Printer"/>
    <x v="1298"/>
    <n v="8"/>
    <x v="0"/>
    <x v="1353"/>
    <x v="0"/>
    <x v="0"/>
  </r>
  <r>
    <n v="1456"/>
    <s v="CA-2019-148474"/>
    <x v="492"/>
    <d v="2019-06-19T00:00:00"/>
    <s v="Standard Class"/>
    <x v="467"/>
    <x v="467"/>
    <x v="2"/>
    <x v="0"/>
    <s v="Columbus"/>
    <x v="32"/>
    <n v="31907"/>
    <x v="0"/>
    <s v="OFF-BI-10000977"/>
    <x v="1"/>
    <x v="8"/>
    <s v="Ibico Plastic Spiral Binding Combs"/>
    <x v="1299"/>
    <n v="3"/>
    <x v="0"/>
    <x v="1354"/>
    <x v="0"/>
    <x v="0"/>
  </r>
  <r>
    <n v="1457"/>
    <s v="CA-2019-148474"/>
    <x v="492"/>
    <d v="2019-06-19T00:00:00"/>
    <s v="Standard Class"/>
    <x v="467"/>
    <x v="467"/>
    <x v="2"/>
    <x v="0"/>
    <s v="Columbus"/>
    <x v="32"/>
    <n v="31907"/>
    <x v="0"/>
    <s v="FUR-TA-10002530"/>
    <x v="0"/>
    <x v="3"/>
    <s v="Iceberg OfficeWorks 42&quot; Round Tables"/>
    <x v="1300"/>
    <n v="3"/>
    <x v="0"/>
    <x v="1355"/>
    <x v="0"/>
    <x v="0"/>
  </r>
  <r>
    <n v="1458"/>
    <s v="CA-2017-111297"/>
    <x v="493"/>
    <d v="2017-08-21T00:00:00"/>
    <s v="Standard Class"/>
    <x v="464"/>
    <x v="464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x v="0"/>
    <x v="1356"/>
    <x v="3"/>
    <x v="0"/>
  </r>
  <r>
    <n v="1459"/>
    <s v="CA-2018-123722"/>
    <x v="477"/>
    <d v="2018-10-01T00:00:00"/>
    <s v="Standard Class"/>
    <x v="468"/>
    <x v="468"/>
    <x v="1"/>
    <x v="0"/>
    <s v="Irving"/>
    <x v="5"/>
    <n v="75061"/>
    <x v="2"/>
    <s v="OFF-LA-10001569"/>
    <x v="1"/>
    <x v="2"/>
    <s v="Avery 499"/>
    <x v="801"/>
    <n v="4"/>
    <x v="2"/>
    <x v="826"/>
    <x v="2"/>
    <x v="0"/>
  </r>
  <r>
    <n v="1460"/>
    <s v="CA-2016-155271"/>
    <x v="417"/>
    <d v="2016-05-04T00:00:00"/>
    <s v="Same Day"/>
    <x v="4"/>
    <x v="4"/>
    <x v="0"/>
    <x v="0"/>
    <s v="Middletown"/>
    <x v="29"/>
    <n v="6457"/>
    <x v="3"/>
    <s v="FUR-FU-10001473"/>
    <x v="0"/>
    <x v="5"/>
    <s v="DAX Wood Document Frame"/>
    <x v="1302"/>
    <n v="2"/>
    <x v="0"/>
    <x v="1357"/>
    <x v="3"/>
    <x v="0"/>
  </r>
  <r>
    <n v="1461"/>
    <s v="CA-2017-119907"/>
    <x v="494"/>
    <d v="2017-12-08T00:00:00"/>
    <s v="Standard Class"/>
    <x v="95"/>
    <x v="95"/>
    <x v="0"/>
    <x v="0"/>
    <s v="Seattle"/>
    <x v="4"/>
    <n v="98103"/>
    <x v="1"/>
    <s v="OFF-BI-10001765"/>
    <x v="1"/>
    <x v="8"/>
    <s v="Wilson Jones Heavy-Duty Casebound Ring Binders with Metal Hinges"/>
    <x v="1303"/>
    <n v="2"/>
    <x v="2"/>
    <x v="1358"/>
    <x v="1"/>
    <x v="1"/>
  </r>
  <r>
    <n v="1462"/>
    <s v="US-2018-128902"/>
    <x v="21"/>
    <d v="2018-03-15T00:00:00"/>
    <s v="Standard Class"/>
    <x v="469"/>
    <x v="469"/>
    <x v="0"/>
    <x v="0"/>
    <s v="Vineland"/>
    <x v="30"/>
    <n v="8360"/>
    <x v="3"/>
    <s v="FUR-TA-10001095"/>
    <x v="0"/>
    <x v="3"/>
    <s v="Chromcraft Round Conference Tables"/>
    <x v="1304"/>
    <n v="2"/>
    <x v="4"/>
    <x v="1359"/>
    <x v="3"/>
    <x v="0"/>
  </r>
  <r>
    <n v="1463"/>
    <s v="CA-2018-152289"/>
    <x v="370"/>
    <d v="2018-08-28T00:00:00"/>
    <s v="First Class"/>
    <x v="18"/>
    <x v="18"/>
    <x v="1"/>
    <x v="0"/>
    <s v="Pasadena"/>
    <x v="5"/>
    <n v="77506"/>
    <x v="2"/>
    <s v="TEC-AC-10004571"/>
    <x v="2"/>
    <x v="11"/>
    <s v="Logitech G700s Rechargeable Gaming Mouse"/>
    <x v="1305"/>
    <n v="2"/>
    <x v="2"/>
    <x v="1360"/>
    <x v="2"/>
    <x v="0"/>
  </r>
  <r>
    <n v="1464"/>
    <s v="CA-2018-152289"/>
    <x v="370"/>
    <d v="2018-08-28T00:00:00"/>
    <s v="First Class"/>
    <x v="18"/>
    <x v="18"/>
    <x v="1"/>
    <x v="0"/>
    <s v="Pasadena"/>
    <x v="5"/>
    <n v="77506"/>
    <x v="2"/>
    <s v="FUR-CH-10002126"/>
    <x v="0"/>
    <x v="1"/>
    <s v="Hon Deluxe Fabric Upholstered Stacking Chairs"/>
    <x v="1306"/>
    <n v="6"/>
    <x v="4"/>
    <x v="1361"/>
    <x v="2"/>
    <x v="0"/>
  </r>
  <r>
    <n v="1465"/>
    <s v="US-2018-104794"/>
    <x v="186"/>
    <d v="2018-12-19T00:00:00"/>
    <s v="First Class"/>
    <x v="470"/>
    <x v="470"/>
    <x v="1"/>
    <x v="0"/>
    <s v="New York City"/>
    <x v="15"/>
    <n v="10009"/>
    <x v="3"/>
    <s v="OFF-FA-10001754"/>
    <x v="1"/>
    <x v="13"/>
    <s v="Stockwell Gold Paper Clips"/>
    <x v="1307"/>
    <n v="2"/>
    <x v="0"/>
    <x v="1362"/>
    <x v="3"/>
    <x v="0"/>
  </r>
  <r>
    <n v="1466"/>
    <s v="CA-2016-151708"/>
    <x v="233"/>
    <d v="2016-08-14T00:00:00"/>
    <s v="Standard Class"/>
    <x v="93"/>
    <x v="93"/>
    <x v="0"/>
    <x v="0"/>
    <s v="Glendale"/>
    <x v="16"/>
    <n v="85301"/>
    <x v="1"/>
    <s v="FUR-FU-10001602"/>
    <x v="0"/>
    <x v="5"/>
    <s v="Eldon Delta Triangular Chair Mat, 52&quot; x 58&quot;, Clear"/>
    <x v="1308"/>
    <n v="4"/>
    <x v="2"/>
    <x v="1363"/>
    <x v="1"/>
    <x v="0"/>
  </r>
  <r>
    <n v="1467"/>
    <s v="CA-2016-151708"/>
    <x v="233"/>
    <d v="2016-08-14T00:00:00"/>
    <s v="Standard Class"/>
    <x v="93"/>
    <x v="93"/>
    <x v="0"/>
    <x v="0"/>
    <s v="Glendale"/>
    <x v="16"/>
    <n v="85301"/>
    <x v="1"/>
    <s v="TEC-AC-10001767"/>
    <x v="2"/>
    <x v="11"/>
    <s v="SanDisk Ultra 64 GB MicroSDHC Class 10 Memory Card"/>
    <x v="98"/>
    <n v="3"/>
    <x v="2"/>
    <x v="99"/>
    <x v="1"/>
    <x v="0"/>
  </r>
  <r>
    <n v="1468"/>
    <s v="CA-2017-100769"/>
    <x v="495"/>
    <d v="2017-05-16T00:00:00"/>
    <s v="Same Day"/>
    <x v="274"/>
    <x v="274"/>
    <x v="2"/>
    <x v="0"/>
    <s v="Jacksonville"/>
    <x v="2"/>
    <n v="32216"/>
    <x v="0"/>
    <s v="TEC-AC-10002402"/>
    <x v="2"/>
    <x v="11"/>
    <s v="Razer Kraken PRO Over Ear PC and Music Headset"/>
    <x v="1309"/>
    <n v="4"/>
    <x v="2"/>
    <x v="1364"/>
    <x v="0"/>
    <x v="0"/>
  </r>
  <r>
    <n v="1469"/>
    <s v="CA-2019-139199"/>
    <x v="34"/>
    <d v="2019-12-13T00:00:00"/>
    <s v="Standard Class"/>
    <x v="460"/>
    <x v="460"/>
    <x v="1"/>
    <x v="0"/>
    <s v="Detroit"/>
    <x v="12"/>
    <n v="48234"/>
    <x v="2"/>
    <s v="FUR-CH-10000847"/>
    <x v="0"/>
    <x v="1"/>
    <s v="Global Executive Mid-Back Manager's Chair"/>
    <x v="1310"/>
    <n v="3"/>
    <x v="0"/>
    <x v="1365"/>
    <x v="2"/>
    <x v="0"/>
  </r>
  <r>
    <n v="1470"/>
    <s v="CA-2019-139199"/>
    <x v="34"/>
    <d v="2019-12-13T00:00:00"/>
    <s v="Standard Class"/>
    <x v="460"/>
    <x v="460"/>
    <x v="1"/>
    <x v="0"/>
    <s v="Detroit"/>
    <x v="12"/>
    <n v="48234"/>
    <x v="2"/>
    <s v="OFF-BI-10003982"/>
    <x v="1"/>
    <x v="8"/>
    <s v="Wilson Jones Century Plastic Molded Ring Binders"/>
    <x v="1311"/>
    <n v="2"/>
    <x v="0"/>
    <x v="1366"/>
    <x v="2"/>
    <x v="0"/>
  </r>
  <r>
    <n v="1471"/>
    <s v="CA-2019-139199"/>
    <x v="34"/>
    <d v="2019-12-13T00:00:00"/>
    <s v="Standard Class"/>
    <x v="460"/>
    <x v="460"/>
    <x v="1"/>
    <x v="0"/>
    <s v="Detroit"/>
    <x v="12"/>
    <n v="48234"/>
    <x v="2"/>
    <s v="OFF-PA-10001293"/>
    <x v="1"/>
    <x v="10"/>
    <s v="Xerox 1946"/>
    <x v="91"/>
    <n v="2"/>
    <x v="0"/>
    <x v="91"/>
    <x v="2"/>
    <x v="0"/>
  </r>
  <r>
    <n v="1472"/>
    <s v="US-2017-161466"/>
    <x v="496"/>
    <d v="2017-09-27T00:00:00"/>
    <s v="Second Class"/>
    <x v="21"/>
    <x v="21"/>
    <x v="1"/>
    <x v="0"/>
    <s v="Philadelphia"/>
    <x v="9"/>
    <n v="19120"/>
    <x v="3"/>
    <s v="OFF-AR-10000634"/>
    <x v="1"/>
    <x v="6"/>
    <s v="Newell 320"/>
    <x v="1312"/>
    <n v="2"/>
    <x v="2"/>
    <x v="1367"/>
    <x v="3"/>
    <x v="0"/>
  </r>
  <r>
    <n v="1473"/>
    <s v="CA-2019-164959"/>
    <x v="497"/>
    <d v="2019-07-15T00:00:00"/>
    <s v="Standard Class"/>
    <x v="471"/>
    <x v="471"/>
    <x v="1"/>
    <x v="0"/>
    <s v="Los Angeles"/>
    <x v="1"/>
    <n v="90004"/>
    <x v="1"/>
    <s v="OFF-LA-10004272"/>
    <x v="1"/>
    <x v="2"/>
    <s v="Avery 482"/>
    <x v="1313"/>
    <n v="3"/>
    <x v="0"/>
    <x v="1368"/>
    <x v="1"/>
    <x v="0"/>
  </r>
  <r>
    <n v="1474"/>
    <s v="US-2017-105676"/>
    <x v="494"/>
    <d v="2017-12-02T00:00:00"/>
    <s v="Same Day"/>
    <x v="392"/>
    <x v="392"/>
    <x v="0"/>
    <x v="0"/>
    <s v="Houston"/>
    <x v="5"/>
    <n v="77036"/>
    <x v="2"/>
    <s v="FUR-FU-10004270"/>
    <x v="0"/>
    <x v="5"/>
    <s v="Eldon Image Series Desk Accessories, Burgundy"/>
    <x v="1314"/>
    <n v="4"/>
    <x v="7"/>
    <x v="1369"/>
    <x v="2"/>
    <x v="0"/>
  </r>
  <r>
    <n v="1475"/>
    <s v="CA-2018-113138"/>
    <x v="258"/>
    <d v="2018-11-25T00:00:00"/>
    <s v="Standard Class"/>
    <x v="472"/>
    <x v="472"/>
    <x v="2"/>
    <x v="0"/>
    <s v="Niagara Falls"/>
    <x v="15"/>
    <n v="14304"/>
    <x v="3"/>
    <s v="OFF-AR-10003770"/>
    <x v="1"/>
    <x v="6"/>
    <s v="Newell 340"/>
    <x v="1315"/>
    <n v="6"/>
    <x v="0"/>
    <x v="1370"/>
    <x v="3"/>
    <x v="0"/>
  </r>
  <r>
    <n v="1476"/>
    <s v="CA-2018-113138"/>
    <x v="258"/>
    <d v="2018-11-25T00:00:00"/>
    <s v="Standard Class"/>
    <x v="472"/>
    <x v="472"/>
    <x v="2"/>
    <x v="0"/>
    <s v="Niagara Falls"/>
    <x v="15"/>
    <n v="14304"/>
    <x v="3"/>
    <s v="OFF-BI-10000320"/>
    <x v="1"/>
    <x v="8"/>
    <s v="GBC Plastic Binding Combs"/>
    <x v="1173"/>
    <n v="3"/>
    <x v="2"/>
    <x v="1217"/>
    <x v="3"/>
    <x v="0"/>
  </r>
  <r>
    <n v="1477"/>
    <s v="US-2019-104955"/>
    <x v="498"/>
    <d v="2019-03-24T00:00:00"/>
    <s v="Standard Class"/>
    <x v="344"/>
    <x v="344"/>
    <x v="2"/>
    <x v="0"/>
    <s v="New York City"/>
    <x v="15"/>
    <n v="10024"/>
    <x v="3"/>
    <s v="OFF-LA-10003121"/>
    <x v="1"/>
    <x v="2"/>
    <s v="Avery 506"/>
    <x v="1316"/>
    <n v="7"/>
    <x v="0"/>
    <x v="1371"/>
    <x v="3"/>
    <x v="0"/>
  </r>
  <r>
    <n v="1478"/>
    <s v="CA-2018-121958"/>
    <x v="373"/>
    <d v="2018-11-17T00:00:00"/>
    <s v="Standard Class"/>
    <x v="473"/>
    <x v="473"/>
    <x v="0"/>
    <x v="0"/>
    <s v="Thomasville"/>
    <x v="3"/>
    <n v="27360"/>
    <x v="0"/>
    <s v="OFF-SU-10000381"/>
    <x v="1"/>
    <x v="14"/>
    <s v="Acme Forged Steel Scissors with Black Enamel Handles"/>
    <x v="1317"/>
    <n v="7"/>
    <x v="2"/>
    <x v="1372"/>
    <x v="0"/>
    <x v="0"/>
  </r>
  <r>
    <n v="1479"/>
    <s v="CA-2019-121468"/>
    <x v="123"/>
    <d v="2019-11-20T00:00:00"/>
    <s v="First Class"/>
    <x v="44"/>
    <x v="44"/>
    <x v="0"/>
    <x v="0"/>
    <s v="Westminster"/>
    <x v="1"/>
    <n v="92683"/>
    <x v="1"/>
    <s v="TEC-PH-10000376"/>
    <x v="2"/>
    <x v="7"/>
    <s v="Square Credit Card Reader"/>
    <x v="1318"/>
    <n v="4"/>
    <x v="2"/>
    <x v="1373"/>
    <x v="1"/>
    <x v="0"/>
  </r>
  <r>
    <n v="1480"/>
    <s v="US-2018-108455"/>
    <x v="499"/>
    <d v="2018-12-08T00:00:00"/>
    <s v="Standard Class"/>
    <x v="177"/>
    <x v="177"/>
    <x v="0"/>
    <x v="0"/>
    <s v="San Francisco"/>
    <x v="1"/>
    <n v="94122"/>
    <x v="1"/>
    <s v="OFF-PA-10002262"/>
    <x v="1"/>
    <x v="10"/>
    <s v="Xerox 192"/>
    <x v="243"/>
    <n v="4"/>
    <x v="0"/>
    <x v="245"/>
    <x v="1"/>
    <x v="1"/>
  </r>
  <r>
    <n v="1481"/>
    <s v="US-2018-108455"/>
    <x v="499"/>
    <d v="2018-12-08T00:00:00"/>
    <s v="Standard Class"/>
    <x v="177"/>
    <x v="177"/>
    <x v="0"/>
    <x v="0"/>
    <s v="San Francisco"/>
    <x v="1"/>
    <n v="94122"/>
    <x v="1"/>
    <s v="OFF-PA-10002464"/>
    <x v="1"/>
    <x v="10"/>
    <s v="HP Office Recycled Paper (20Lb. and 87 Bright)"/>
    <x v="1319"/>
    <n v="7"/>
    <x v="0"/>
    <x v="1374"/>
    <x v="1"/>
    <x v="1"/>
  </r>
  <r>
    <n v="1482"/>
    <s v="US-2018-108455"/>
    <x v="499"/>
    <d v="2018-12-08T00:00:00"/>
    <s v="Standard Class"/>
    <x v="177"/>
    <x v="177"/>
    <x v="0"/>
    <x v="0"/>
    <s v="San Francisco"/>
    <x v="1"/>
    <n v="94122"/>
    <x v="1"/>
    <s v="OFF-ST-10002214"/>
    <x v="1"/>
    <x v="4"/>
    <s v="X-Rack File for Hanging Folders"/>
    <x v="1320"/>
    <n v="3"/>
    <x v="0"/>
    <x v="1375"/>
    <x v="1"/>
    <x v="1"/>
  </r>
  <r>
    <n v="1483"/>
    <s v="CA-2019-101210"/>
    <x v="326"/>
    <d v="2019-08-28T00:00:00"/>
    <s v="Second Class"/>
    <x v="386"/>
    <x v="386"/>
    <x v="0"/>
    <x v="0"/>
    <s v="Jackson"/>
    <x v="18"/>
    <n v="38301"/>
    <x v="0"/>
    <s v="OFF-AR-10003560"/>
    <x v="1"/>
    <x v="6"/>
    <s v="Zebra Zazzle Fluorescent Highlighters"/>
    <x v="1276"/>
    <n v="2"/>
    <x v="2"/>
    <x v="1376"/>
    <x v="0"/>
    <x v="0"/>
  </r>
  <r>
    <n v="1484"/>
    <s v="CA-2019-101210"/>
    <x v="326"/>
    <d v="2019-08-28T00:00:00"/>
    <s v="Second Class"/>
    <x v="386"/>
    <x v="386"/>
    <x v="0"/>
    <x v="0"/>
    <s v="Jackson"/>
    <x v="18"/>
    <n v="38301"/>
    <x v="0"/>
    <s v="OFF-PA-10000130"/>
    <x v="1"/>
    <x v="10"/>
    <s v="Xerox 199"/>
    <x v="1321"/>
    <n v="1"/>
    <x v="2"/>
    <x v="1377"/>
    <x v="0"/>
    <x v="0"/>
  </r>
  <r>
    <n v="1485"/>
    <s v="US-2018-108098"/>
    <x v="500"/>
    <d v="2018-10-18T00:00:00"/>
    <s v="Standard Class"/>
    <x v="291"/>
    <x v="291"/>
    <x v="1"/>
    <x v="0"/>
    <s v="Seattle"/>
    <x v="4"/>
    <n v="98115"/>
    <x v="1"/>
    <s v="TEC-AC-10000865"/>
    <x v="2"/>
    <x v="11"/>
    <s v="WD My Passport Ultra 500GB Portable External Hard Drive"/>
    <x v="1322"/>
    <n v="3"/>
    <x v="0"/>
    <x v="1378"/>
    <x v="1"/>
    <x v="0"/>
  </r>
  <r>
    <n v="1486"/>
    <s v="CA-2016-119032"/>
    <x v="501"/>
    <d v="2016-12-03T00:00:00"/>
    <s v="Standard Class"/>
    <x v="474"/>
    <x v="474"/>
    <x v="0"/>
    <x v="0"/>
    <s v="New York City"/>
    <x v="15"/>
    <n v="10035"/>
    <x v="3"/>
    <s v="OFF-FA-10003021"/>
    <x v="1"/>
    <x v="13"/>
    <s v="Staples"/>
    <x v="1061"/>
    <n v="2"/>
    <x v="0"/>
    <x v="1379"/>
    <x v="3"/>
    <x v="0"/>
  </r>
  <r>
    <n v="1487"/>
    <s v="CA-2017-140410"/>
    <x v="502"/>
    <d v="2017-11-07T00:00:00"/>
    <s v="Standard Class"/>
    <x v="475"/>
    <x v="475"/>
    <x v="2"/>
    <x v="0"/>
    <s v="Los Angeles"/>
    <x v="1"/>
    <n v="90008"/>
    <x v="1"/>
    <s v="TEC-PH-10003580"/>
    <x v="2"/>
    <x v="7"/>
    <s v="Cisco IP Phone 7961G-GE VoIP phone"/>
    <x v="1323"/>
    <n v="7"/>
    <x v="2"/>
    <x v="1380"/>
    <x v="1"/>
    <x v="0"/>
  </r>
  <r>
    <n v="1488"/>
    <s v="CA-2017-140410"/>
    <x v="502"/>
    <d v="2017-11-07T00:00:00"/>
    <s v="Standard Class"/>
    <x v="475"/>
    <x v="475"/>
    <x v="2"/>
    <x v="0"/>
    <s v="Los Angeles"/>
    <x v="1"/>
    <n v="90008"/>
    <x v="1"/>
    <s v="TEC-AC-10001109"/>
    <x v="2"/>
    <x v="11"/>
    <s v="Logitech Trackman Marble Mouse"/>
    <x v="1324"/>
    <n v="3"/>
    <x v="0"/>
    <x v="1381"/>
    <x v="1"/>
    <x v="0"/>
  </r>
  <r>
    <n v="1489"/>
    <s v="CA-2017-140410"/>
    <x v="502"/>
    <d v="2017-11-07T00:00:00"/>
    <s v="Standard Class"/>
    <x v="475"/>
    <x v="475"/>
    <x v="2"/>
    <x v="0"/>
    <s v="Los Angeles"/>
    <x v="1"/>
    <n v="90008"/>
    <x v="1"/>
    <s v="FUR-FU-10003347"/>
    <x v="0"/>
    <x v="5"/>
    <s v="Coloredge Poster Frame"/>
    <x v="532"/>
    <n v="3"/>
    <x v="0"/>
    <x v="543"/>
    <x v="1"/>
    <x v="0"/>
  </r>
  <r>
    <n v="1490"/>
    <s v="CA-2016-136280"/>
    <x v="503"/>
    <d v="2016-12-06T00:00:00"/>
    <s v="Standard Class"/>
    <x v="476"/>
    <x v="476"/>
    <x v="0"/>
    <x v="0"/>
    <s v="Philadelphia"/>
    <x v="9"/>
    <n v="19143"/>
    <x v="3"/>
    <s v="OFF-LA-10000452"/>
    <x v="1"/>
    <x v="2"/>
    <s v="Avery 488"/>
    <x v="1325"/>
    <n v="2"/>
    <x v="2"/>
    <x v="1382"/>
    <x v="3"/>
    <x v="0"/>
  </r>
  <r>
    <n v="1491"/>
    <s v="CA-2019-151911"/>
    <x v="504"/>
    <d v="2019-05-05T00:00:00"/>
    <s v="Second Class"/>
    <x v="393"/>
    <x v="393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x v="0"/>
    <x v="1383"/>
    <x v="3"/>
    <x v="0"/>
  </r>
  <r>
    <n v="1492"/>
    <s v="CA-2019-166436"/>
    <x v="221"/>
    <d v="2019-11-28T00:00:00"/>
    <s v="Standard Class"/>
    <x v="477"/>
    <x v="477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x v="0"/>
    <x v="1384"/>
    <x v="3"/>
    <x v="0"/>
  </r>
  <r>
    <n v="1493"/>
    <s v="CA-2019-166436"/>
    <x v="221"/>
    <d v="2019-11-28T00:00:00"/>
    <s v="Standard Class"/>
    <x v="477"/>
    <x v="477"/>
    <x v="1"/>
    <x v="0"/>
    <s v="New York City"/>
    <x v="15"/>
    <n v="10035"/>
    <x v="3"/>
    <s v="FUR-CH-10000785"/>
    <x v="0"/>
    <x v="1"/>
    <s v="Global Ergonomic Managers Chair"/>
    <x v="1327"/>
    <n v="6"/>
    <x v="9"/>
    <x v="1385"/>
    <x v="3"/>
    <x v="0"/>
  </r>
  <r>
    <n v="1494"/>
    <s v="CA-2019-139661"/>
    <x v="505"/>
    <d v="2019-11-03T00:00:00"/>
    <s v="Standard Class"/>
    <x v="478"/>
    <x v="478"/>
    <x v="1"/>
    <x v="0"/>
    <s v="Vancouver"/>
    <x v="4"/>
    <n v="98661"/>
    <x v="1"/>
    <s v="FUR-FU-10002885"/>
    <x v="0"/>
    <x v="5"/>
    <s v="Magna Visual Magnetic Picture Hangers"/>
    <x v="1328"/>
    <n v="2"/>
    <x v="0"/>
    <x v="1386"/>
    <x v="1"/>
    <x v="0"/>
  </r>
  <r>
    <n v="1495"/>
    <s v="CA-2016-123925"/>
    <x v="506"/>
    <d v="2016-12-19T00:00:00"/>
    <s v="Second Class"/>
    <x v="167"/>
    <x v="167"/>
    <x v="0"/>
    <x v="0"/>
    <s v="Columbus"/>
    <x v="32"/>
    <n v="31907"/>
    <x v="0"/>
    <s v="OFF-AR-10002952"/>
    <x v="1"/>
    <x v="6"/>
    <s v="Stanley Contemporary Battery Pencil Sharpeners"/>
    <x v="1329"/>
    <n v="3"/>
    <x v="0"/>
    <x v="1387"/>
    <x v="0"/>
    <x v="0"/>
  </r>
  <r>
    <n v="1496"/>
    <s v="CA-2019-152485"/>
    <x v="507"/>
    <d v="2019-09-08T00:00:00"/>
    <s v="Standard Class"/>
    <x v="479"/>
    <x v="479"/>
    <x v="0"/>
    <x v="0"/>
    <s v="Coppell"/>
    <x v="5"/>
    <n v="75019"/>
    <x v="2"/>
    <s v="OFF-AR-10003759"/>
    <x v="1"/>
    <x v="6"/>
    <s v="Crayola Anti Dust Chalk, 12/Pack"/>
    <x v="1330"/>
    <n v="7"/>
    <x v="2"/>
    <x v="1388"/>
    <x v="2"/>
    <x v="0"/>
  </r>
  <r>
    <n v="1497"/>
    <s v="CA-2019-152485"/>
    <x v="507"/>
    <d v="2019-09-08T00:00:00"/>
    <s v="Standard Class"/>
    <x v="479"/>
    <x v="479"/>
    <x v="0"/>
    <x v="0"/>
    <s v="Coppell"/>
    <x v="5"/>
    <n v="75019"/>
    <x v="2"/>
    <s v="OFF-ST-10004950"/>
    <x v="1"/>
    <x v="4"/>
    <s v="Acco Perma 3000 Stacking Storage Drawers"/>
    <x v="1331"/>
    <n v="1"/>
    <x v="2"/>
    <x v="1389"/>
    <x v="2"/>
    <x v="0"/>
  </r>
  <r>
    <n v="1498"/>
    <s v="CA-2019-152485"/>
    <x v="507"/>
    <d v="2019-09-08T00:00:00"/>
    <s v="Standard Class"/>
    <x v="479"/>
    <x v="479"/>
    <x v="0"/>
    <x v="0"/>
    <s v="Coppell"/>
    <x v="5"/>
    <n v="75019"/>
    <x v="2"/>
    <s v="OFF-AR-10001940"/>
    <x v="1"/>
    <x v="6"/>
    <s v="Sanford Colorific Eraseable Coloring Pencils, 12 Count"/>
    <x v="1332"/>
    <n v="5"/>
    <x v="2"/>
    <x v="1390"/>
    <x v="2"/>
    <x v="0"/>
  </r>
  <r>
    <n v="1499"/>
    <s v="CA-2018-141586"/>
    <x v="508"/>
    <d v="2018-10-20T00:00:00"/>
    <s v="First Class"/>
    <x v="71"/>
    <x v="71"/>
    <x v="2"/>
    <x v="0"/>
    <s v="San Francisco"/>
    <x v="1"/>
    <n v="94122"/>
    <x v="1"/>
    <s v="OFF-BI-10003981"/>
    <x v="1"/>
    <x v="8"/>
    <s v="Avery Durable Plastic 1&quot; Binders"/>
    <x v="1333"/>
    <n v="5"/>
    <x v="2"/>
    <x v="1391"/>
    <x v="1"/>
    <x v="0"/>
  </r>
  <r>
    <n v="1500"/>
    <s v="CA-2019-130386"/>
    <x v="105"/>
    <d v="2019-11-18T00:00:00"/>
    <s v="Standard Class"/>
    <x v="159"/>
    <x v="159"/>
    <x v="0"/>
    <x v="0"/>
    <s v="Austin"/>
    <x v="5"/>
    <n v="78745"/>
    <x v="2"/>
    <s v="OFF-PA-10002749"/>
    <x v="1"/>
    <x v="10"/>
    <s v="Wirebound Message Books, 5-1/2 x 4 Forms, 2 or 4 Forms per Page"/>
    <x v="195"/>
    <n v="3"/>
    <x v="2"/>
    <x v="197"/>
    <x v="2"/>
    <x v="0"/>
  </r>
  <r>
    <n v="1501"/>
    <s v="CA-2019-130386"/>
    <x v="105"/>
    <d v="2019-11-18T00:00:00"/>
    <s v="Standard Class"/>
    <x v="159"/>
    <x v="159"/>
    <x v="0"/>
    <x v="0"/>
    <s v="Austin"/>
    <x v="5"/>
    <n v="78745"/>
    <x v="2"/>
    <s v="OFF-PA-10003823"/>
    <x v="1"/>
    <x v="10"/>
    <s v="Xerox 197"/>
    <x v="1334"/>
    <n v="9"/>
    <x v="2"/>
    <x v="1392"/>
    <x v="2"/>
    <x v="0"/>
  </r>
  <r>
    <n v="1502"/>
    <s v="CA-2019-130386"/>
    <x v="105"/>
    <d v="2019-11-18T00:00:00"/>
    <s v="Standard Class"/>
    <x v="159"/>
    <x v="159"/>
    <x v="0"/>
    <x v="0"/>
    <s v="Austin"/>
    <x v="5"/>
    <n v="78745"/>
    <x v="2"/>
    <s v="OFF-ST-10003716"/>
    <x v="1"/>
    <x v="4"/>
    <s v="Tennsco Double-Tier Lockers"/>
    <x v="1129"/>
    <n v="3"/>
    <x v="2"/>
    <x v="1170"/>
    <x v="2"/>
    <x v="0"/>
  </r>
  <r>
    <n v="1503"/>
    <s v="CA-2018-100468"/>
    <x v="390"/>
    <d v="2018-12-01T00:00:00"/>
    <s v="Standard Class"/>
    <x v="401"/>
    <x v="401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x v="2"/>
    <x v="1393"/>
    <x v="1"/>
    <x v="0"/>
  </r>
  <r>
    <n v="1504"/>
    <s v="CA-2018-100468"/>
    <x v="390"/>
    <d v="2018-12-01T00:00:00"/>
    <s v="Standard Class"/>
    <x v="401"/>
    <x v="401"/>
    <x v="2"/>
    <x v="0"/>
    <s v="Los Angeles"/>
    <x v="1"/>
    <n v="90045"/>
    <x v="1"/>
    <s v="FUR-FU-10000010"/>
    <x v="0"/>
    <x v="5"/>
    <s v="DAX Value U-Channel Document Frames, Easel Back"/>
    <x v="587"/>
    <n v="2"/>
    <x v="0"/>
    <x v="596"/>
    <x v="1"/>
    <x v="0"/>
  </r>
  <r>
    <n v="1505"/>
    <s v="CA-2017-153388"/>
    <x v="509"/>
    <d v="2017-08-07T00:00:00"/>
    <s v="Standard Class"/>
    <x v="480"/>
    <x v="480"/>
    <x v="2"/>
    <x v="0"/>
    <s v="Los Angeles"/>
    <x v="1"/>
    <n v="90004"/>
    <x v="1"/>
    <s v="OFF-AR-10001868"/>
    <x v="1"/>
    <x v="6"/>
    <s v="Prang Dustless Chalk Sticks"/>
    <x v="1336"/>
    <n v="4"/>
    <x v="0"/>
    <x v="1394"/>
    <x v="1"/>
    <x v="0"/>
  </r>
  <r>
    <n v="1506"/>
    <s v="CA-2017-153388"/>
    <x v="509"/>
    <d v="2017-08-07T00:00:00"/>
    <s v="Standard Class"/>
    <x v="480"/>
    <x v="480"/>
    <x v="2"/>
    <x v="0"/>
    <s v="Los Angeles"/>
    <x v="1"/>
    <n v="90004"/>
    <x v="1"/>
    <s v="FUR-TA-10003715"/>
    <x v="0"/>
    <x v="3"/>
    <s v="Hon 2111 Invitation Series Corner Table"/>
    <x v="1337"/>
    <n v="6"/>
    <x v="2"/>
    <x v="1395"/>
    <x v="1"/>
    <x v="0"/>
  </r>
  <r>
    <n v="1507"/>
    <s v="CA-2019-154935"/>
    <x v="165"/>
    <d v="2019-12-29T00:00:00"/>
    <s v="Standard Class"/>
    <x v="481"/>
    <x v="481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x v="2"/>
    <x v="1396"/>
    <x v="3"/>
    <x v="0"/>
  </r>
  <r>
    <n v="1508"/>
    <s v="CA-2018-134208"/>
    <x v="42"/>
    <d v="2018-09-23T00:00:00"/>
    <s v="Standard Class"/>
    <x v="473"/>
    <x v="473"/>
    <x v="0"/>
    <x v="0"/>
    <s v="Columbus"/>
    <x v="32"/>
    <n v="31907"/>
    <x v="0"/>
    <s v="TEC-MA-10004458"/>
    <x v="2"/>
    <x v="15"/>
    <s v="Lexmark X 9575 Professional All-in-One Color Printer"/>
    <x v="1338"/>
    <n v="4"/>
    <x v="0"/>
    <x v="1397"/>
    <x v="0"/>
    <x v="0"/>
  </r>
  <r>
    <n v="1509"/>
    <s v="CA-2019-108294"/>
    <x v="389"/>
    <d v="2019-12-10T00:00:00"/>
    <s v="Same Day"/>
    <x v="60"/>
    <x v="60"/>
    <x v="2"/>
    <x v="0"/>
    <s v="Omaha"/>
    <x v="8"/>
    <n v="68104"/>
    <x v="2"/>
    <s v="OFF-BI-10004965"/>
    <x v="1"/>
    <x v="8"/>
    <s v="Ibico Covers for Plastic or Wire Binding Elements"/>
    <x v="1339"/>
    <n v="3"/>
    <x v="0"/>
    <x v="1398"/>
    <x v="2"/>
    <x v="1"/>
  </r>
  <r>
    <n v="1510"/>
    <s v="CA-2019-103611"/>
    <x v="510"/>
    <d v="2019-09-15T00:00:00"/>
    <s v="First Class"/>
    <x v="341"/>
    <x v="341"/>
    <x v="0"/>
    <x v="0"/>
    <s v="Los Angeles"/>
    <x v="1"/>
    <n v="90036"/>
    <x v="1"/>
    <s v="FUR-FU-10004270"/>
    <x v="0"/>
    <x v="5"/>
    <s v="Eldon Image Series Desk Accessories, Burgundy"/>
    <x v="1340"/>
    <n v="2"/>
    <x v="0"/>
    <x v="1399"/>
    <x v="1"/>
    <x v="0"/>
  </r>
  <r>
    <n v="1511"/>
    <s v="CA-2019-100384"/>
    <x v="92"/>
    <d v="2019-07-01T00:00:00"/>
    <s v="Standard Class"/>
    <x v="468"/>
    <x v="468"/>
    <x v="1"/>
    <x v="0"/>
    <s v="Pomona"/>
    <x v="1"/>
    <n v="91767"/>
    <x v="1"/>
    <s v="OFF-AR-10002135"/>
    <x v="1"/>
    <x v="6"/>
    <s v="Boston Heavy-Duty Trimline Electric Pencil Sharpeners"/>
    <x v="1341"/>
    <n v="8"/>
    <x v="0"/>
    <x v="1400"/>
    <x v="1"/>
    <x v="0"/>
  </r>
  <r>
    <n v="1512"/>
    <s v="CA-2019-100384"/>
    <x v="92"/>
    <d v="2019-07-01T00:00:00"/>
    <s v="Standard Class"/>
    <x v="468"/>
    <x v="468"/>
    <x v="1"/>
    <x v="0"/>
    <s v="Pomona"/>
    <x v="1"/>
    <n v="91767"/>
    <x v="1"/>
    <s v="OFF-AR-10003514"/>
    <x v="1"/>
    <x v="6"/>
    <s v="4009 Highlighters by Sanford"/>
    <x v="1342"/>
    <n v="9"/>
    <x v="0"/>
    <x v="1401"/>
    <x v="1"/>
    <x v="0"/>
  </r>
  <r>
    <n v="1513"/>
    <s v="CA-2019-112809"/>
    <x v="238"/>
    <d v="2019-08-22T00:00:00"/>
    <s v="Standard Class"/>
    <x v="154"/>
    <x v="154"/>
    <x v="0"/>
    <x v="0"/>
    <s v="Dallas"/>
    <x v="5"/>
    <n v="75220"/>
    <x v="2"/>
    <s v="OFF-ST-10002276"/>
    <x v="1"/>
    <x v="4"/>
    <s v="Safco Steel Mobile File Cart"/>
    <x v="1343"/>
    <n v="3"/>
    <x v="2"/>
    <x v="1402"/>
    <x v="2"/>
    <x v="0"/>
  </r>
  <r>
    <n v="1514"/>
    <s v="CA-2019-112809"/>
    <x v="238"/>
    <d v="2019-08-22T00:00:00"/>
    <s v="Standard Class"/>
    <x v="154"/>
    <x v="154"/>
    <x v="0"/>
    <x v="0"/>
    <s v="Dallas"/>
    <x v="5"/>
    <n v="75220"/>
    <x v="2"/>
    <s v="OFF-BI-10001098"/>
    <x v="1"/>
    <x v="8"/>
    <s v="Acco D-Ring Binder w/DublLock"/>
    <x v="1344"/>
    <n v="5"/>
    <x v="3"/>
    <x v="1403"/>
    <x v="2"/>
    <x v="0"/>
  </r>
  <r>
    <n v="1515"/>
    <s v="CA-2019-112809"/>
    <x v="238"/>
    <d v="2019-08-22T00:00:00"/>
    <s v="Standard Class"/>
    <x v="154"/>
    <x v="154"/>
    <x v="0"/>
    <x v="0"/>
    <s v="Dallas"/>
    <x v="5"/>
    <n v="75220"/>
    <x v="2"/>
    <s v="OFF-BI-10001636"/>
    <x v="1"/>
    <x v="8"/>
    <s v="Ibico Plastic and Wire Spiral Binding Combs"/>
    <x v="1345"/>
    <n v="4"/>
    <x v="3"/>
    <x v="1404"/>
    <x v="2"/>
    <x v="0"/>
  </r>
  <r>
    <n v="1516"/>
    <s v="US-2019-160759"/>
    <x v="157"/>
    <d v="2019-12-17T00:00:00"/>
    <s v="Standard Class"/>
    <x v="482"/>
    <x v="482"/>
    <x v="0"/>
    <x v="0"/>
    <s v="Philadelphia"/>
    <x v="9"/>
    <n v="19120"/>
    <x v="3"/>
    <s v="FUR-CH-10002961"/>
    <x v="0"/>
    <x v="1"/>
    <s v="Leather Task Chair, Black"/>
    <x v="1346"/>
    <n v="1"/>
    <x v="4"/>
    <x v="1405"/>
    <x v="3"/>
    <x v="0"/>
  </r>
  <r>
    <n v="1517"/>
    <s v="CA-2019-148446"/>
    <x v="389"/>
    <d v="2019-12-14T00:00:00"/>
    <s v="Second Class"/>
    <x v="266"/>
    <x v="266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x v="0"/>
    <x v="1406"/>
    <x v="1"/>
    <x v="0"/>
  </r>
  <r>
    <n v="1518"/>
    <s v="CA-2016-111059"/>
    <x v="511"/>
    <d v="2016-02-06T00:00:00"/>
    <s v="Second Class"/>
    <x v="483"/>
    <x v="483"/>
    <x v="0"/>
    <x v="0"/>
    <s v="Seattle"/>
    <x v="4"/>
    <n v="98105"/>
    <x v="1"/>
    <s v="OFF-BI-10004593"/>
    <x v="1"/>
    <x v="8"/>
    <s v="Ibico Laser Imprintable Binding System Covers"/>
    <x v="1348"/>
    <n v="2"/>
    <x v="2"/>
    <x v="1407"/>
    <x v="1"/>
    <x v="0"/>
  </r>
  <r>
    <n v="1519"/>
    <s v="CA-2016-111059"/>
    <x v="511"/>
    <d v="2016-02-06T00:00:00"/>
    <s v="Second Class"/>
    <x v="483"/>
    <x v="483"/>
    <x v="0"/>
    <x v="0"/>
    <s v="Seattle"/>
    <x v="4"/>
    <n v="98105"/>
    <x v="1"/>
    <s v="OFF-BI-10002827"/>
    <x v="1"/>
    <x v="8"/>
    <s v="Avery Durable Poly Binders"/>
    <x v="1349"/>
    <n v="3"/>
    <x v="2"/>
    <x v="1408"/>
    <x v="1"/>
    <x v="0"/>
  </r>
  <r>
    <n v="1520"/>
    <s v="CA-2019-116204"/>
    <x v="512"/>
    <d v="2019-02-14T00:00:00"/>
    <s v="Second Class"/>
    <x v="100"/>
    <x v="100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x v="2"/>
    <x v="1409"/>
    <x v="1"/>
    <x v="0"/>
  </r>
  <r>
    <n v="1521"/>
    <s v="CA-2019-109946"/>
    <x v="513"/>
    <d v="2019-04-21T00:00:00"/>
    <s v="Standard Class"/>
    <x v="484"/>
    <x v="484"/>
    <x v="2"/>
    <x v="0"/>
    <s v="Chicago"/>
    <x v="10"/>
    <n v="60610"/>
    <x v="2"/>
    <s v="OFF-AR-10001419"/>
    <x v="1"/>
    <x v="6"/>
    <s v="Newell 325"/>
    <x v="1053"/>
    <n v="5"/>
    <x v="2"/>
    <x v="1410"/>
    <x v="2"/>
    <x v="0"/>
  </r>
  <r>
    <n v="1522"/>
    <s v="CA-2017-144806"/>
    <x v="401"/>
    <d v="2017-12-11T00:00:00"/>
    <s v="Standard Class"/>
    <x v="485"/>
    <x v="485"/>
    <x v="0"/>
    <x v="0"/>
    <s v="Tucson"/>
    <x v="16"/>
    <n v="85705"/>
    <x v="1"/>
    <s v="FUR-FU-10002253"/>
    <x v="0"/>
    <x v="5"/>
    <s v="Howard Miller 13&quot; Diameter Pewter Finish Round Wall Clock"/>
    <x v="1351"/>
    <n v="6"/>
    <x v="2"/>
    <x v="1411"/>
    <x v="1"/>
    <x v="0"/>
  </r>
  <r>
    <n v="1523"/>
    <s v="CA-2017-144806"/>
    <x v="401"/>
    <d v="2017-12-11T00:00:00"/>
    <s v="Standard Class"/>
    <x v="485"/>
    <x v="485"/>
    <x v="0"/>
    <x v="0"/>
    <s v="Tucson"/>
    <x v="16"/>
    <n v="85705"/>
    <x v="1"/>
    <s v="OFF-PA-10002586"/>
    <x v="1"/>
    <x v="10"/>
    <s v="Xerox 1970"/>
    <x v="548"/>
    <n v="5"/>
    <x v="2"/>
    <x v="1412"/>
    <x v="1"/>
    <x v="0"/>
  </r>
  <r>
    <n v="1524"/>
    <s v="CA-2017-144806"/>
    <x v="401"/>
    <d v="2017-12-11T00:00:00"/>
    <s v="Standard Class"/>
    <x v="485"/>
    <x v="485"/>
    <x v="0"/>
    <x v="0"/>
    <s v="Tucson"/>
    <x v="16"/>
    <n v="85705"/>
    <x v="1"/>
    <s v="OFF-PA-10003039"/>
    <x v="1"/>
    <x v="10"/>
    <s v="Xerox 1960"/>
    <x v="658"/>
    <n v="8"/>
    <x v="2"/>
    <x v="1413"/>
    <x v="1"/>
    <x v="0"/>
  </r>
  <r>
    <n v="1525"/>
    <s v="CA-2017-144806"/>
    <x v="401"/>
    <d v="2017-12-11T00:00:00"/>
    <s v="Standard Class"/>
    <x v="485"/>
    <x v="485"/>
    <x v="0"/>
    <x v="0"/>
    <s v="Tucson"/>
    <x v="16"/>
    <n v="85705"/>
    <x v="1"/>
    <s v="OFF-ST-10004804"/>
    <x v="1"/>
    <x v="4"/>
    <s v="Belkin 19&quot; Vented Equipment Shelf, Black"/>
    <x v="1352"/>
    <n v="6"/>
    <x v="2"/>
    <x v="1414"/>
    <x v="1"/>
    <x v="0"/>
  </r>
  <r>
    <n v="1526"/>
    <s v="CA-2017-144806"/>
    <x v="401"/>
    <d v="2017-12-11T00:00:00"/>
    <s v="Standard Class"/>
    <x v="485"/>
    <x v="485"/>
    <x v="0"/>
    <x v="0"/>
    <s v="Tucson"/>
    <x v="16"/>
    <n v="85705"/>
    <x v="1"/>
    <s v="OFF-AR-10004042"/>
    <x v="1"/>
    <x v="6"/>
    <s v="BOSTON Model 1800 Electric Pencil Sharpeners, Putty/Woodgrain"/>
    <x v="31"/>
    <n v="6"/>
    <x v="2"/>
    <x v="31"/>
    <x v="1"/>
    <x v="0"/>
  </r>
  <r>
    <n v="1527"/>
    <s v="CA-2018-122392"/>
    <x v="405"/>
    <d v="2018-07-27T00:00:00"/>
    <s v="Standard Class"/>
    <x v="170"/>
    <x v="170"/>
    <x v="0"/>
    <x v="0"/>
    <s v="Allentown"/>
    <x v="9"/>
    <n v="18103"/>
    <x v="3"/>
    <s v="OFF-AR-10002221"/>
    <x v="1"/>
    <x v="6"/>
    <s v="12 Colored Short Pencils"/>
    <x v="1353"/>
    <n v="2"/>
    <x v="2"/>
    <x v="1415"/>
    <x v="3"/>
    <x v="0"/>
  </r>
  <r>
    <n v="1528"/>
    <s v="CA-2018-122392"/>
    <x v="405"/>
    <d v="2018-07-27T00:00:00"/>
    <s v="Standard Class"/>
    <x v="170"/>
    <x v="170"/>
    <x v="0"/>
    <x v="0"/>
    <s v="Allentown"/>
    <x v="9"/>
    <n v="18103"/>
    <x v="3"/>
    <s v="FUR-FU-10002456"/>
    <x v="0"/>
    <x v="5"/>
    <s v="Master Caster Door Stop, Large Neon Orange"/>
    <x v="25"/>
    <n v="2"/>
    <x v="2"/>
    <x v="1416"/>
    <x v="3"/>
    <x v="0"/>
  </r>
  <r>
    <n v="1529"/>
    <s v="CA-2017-148432"/>
    <x v="209"/>
    <d v="2017-11-10T00:00:00"/>
    <s v="Second Class"/>
    <x v="305"/>
    <x v="305"/>
    <x v="1"/>
    <x v="0"/>
    <s v="Newark"/>
    <x v="13"/>
    <n v="19711"/>
    <x v="3"/>
    <s v="OFF-FA-10004968"/>
    <x v="1"/>
    <x v="13"/>
    <s v="Rubber Band Ball"/>
    <x v="1354"/>
    <n v="7"/>
    <x v="0"/>
    <x v="1417"/>
    <x v="3"/>
    <x v="0"/>
  </r>
  <r>
    <n v="1530"/>
    <s v="CA-2017-148432"/>
    <x v="209"/>
    <d v="2017-11-10T00:00:00"/>
    <s v="Second Class"/>
    <x v="305"/>
    <x v="305"/>
    <x v="1"/>
    <x v="0"/>
    <s v="Newark"/>
    <x v="13"/>
    <n v="19711"/>
    <x v="3"/>
    <s v="OFF-PA-10001274"/>
    <x v="1"/>
    <x v="10"/>
    <s v="Loose Memo Sheets"/>
    <x v="549"/>
    <n v="2"/>
    <x v="0"/>
    <x v="1418"/>
    <x v="3"/>
    <x v="0"/>
  </r>
  <r>
    <n v="1531"/>
    <s v="CA-2017-103793"/>
    <x v="514"/>
    <d v="2017-03-31T00:00:00"/>
    <s v="Standard Class"/>
    <x v="296"/>
    <x v="296"/>
    <x v="1"/>
    <x v="0"/>
    <s v="Miami"/>
    <x v="2"/>
    <n v="33142"/>
    <x v="0"/>
    <s v="OFF-PA-10001125"/>
    <x v="1"/>
    <x v="10"/>
    <s v="Xerox 1988"/>
    <x v="1355"/>
    <n v="3"/>
    <x v="2"/>
    <x v="1419"/>
    <x v="0"/>
    <x v="0"/>
  </r>
  <r>
    <n v="1532"/>
    <s v="CA-2019-159884"/>
    <x v="515"/>
    <d v="2019-09-05T00:00:00"/>
    <s v="Standard Class"/>
    <x v="223"/>
    <x v="223"/>
    <x v="0"/>
    <x v="0"/>
    <s v="Tempe"/>
    <x v="16"/>
    <n v="85281"/>
    <x v="1"/>
    <s v="OFF-ST-10000344"/>
    <x v="1"/>
    <x v="4"/>
    <s v="Neat Ideas Personal Hanging Folder Files, Black"/>
    <x v="1356"/>
    <n v="1"/>
    <x v="2"/>
    <x v="1420"/>
    <x v="1"/>
    <x v="0"/>
  </r>
  <r>
    <n v="1533"/>
    <s v="CA-2019-159884"/>
    <x v="515"/>
    <d v="2019-09-05T00:00:00"/>
    <s v="Standard Class"/>
    <x v="223"/>
    <x v="223"/>
    <x v="0"/>
    <x v="0"/>
    <s v="Tempe"/>
    <x v="16"/>
    <n v="85281"/>
    <x v="1"/>
    <s v="OFF-FA-10000585"/>
    <x v="1"/>
    <x v="13"/>
    <s v="OIC Bulk Pack Metal Binder Clips"/>
    <x v="1357"/>
    <n v="3"/>
    <x v="2"/>
    <x v="1421"/>
    <x v="1"/>
    <x v="0"/>
  </r>
  <r>
    <n v="1534"/>
    <s v="CA-2018-139885"/>
    <x v="429"/>
    <d v="2018-12-08T00:00:00"/>
    <s v="Standard Class"/>
    <x v="225"/>
    <x v="225"/>
    <x v="1"/>
    <x v="0"/>
    <s v="New York City"/>
    <x v="15"/>
    <n v="10035"/>
    <x v="3"/>
    <s v="OFF-ST-10003324"/>
    <x v="1"/>
    <x v="4"/>
    <s v="Belkin OmniView SE Rackmount Kit"/>
    <x v="1358"/>
    <n v="6"/>
    <x v="0"/>
    <x v="232"/>
    <x v="3"/>
    <x v="0"/>
  </r>
  <r>
    <n v="1535"/>
    <s v="CA-2019-124086"/>
    <x v="516"/>
    <d v="2019-02-14T00:00:00"/>
    <s v="Standard Class"/>
    <x v="486"/>
    <x v="486"/>
    <x v="2"/>
    <x v="0"/>
    <s v="Laguna Niguel"/>
    <x v="1"/>
    <n v="92677"/>
    <x v="1"/>
    <s v="FUR-BO-10004015"/>
    <x v="0"/>
    <x v="0"/>
    <s v="Bush Andora Bookcase, Maple/Graphite Gray Finish"/>
    <x v="1359"/>
    <n v="2"/>
    <x v="11"/>
    <x v="1422"/>
    <x v="1"/>
    <x v="0"/>
  </r>
  <r>
    <n v="1536"/>
    <s v="CA-2018-112389"/>
    <x v="517"/>
    <d v="2018-11-02T00:00:00"/>
    <s v="Standard Class"/>
    <x v="487"/>
    <x v="487"/>
    <x v="1"/>
    <x v="0"/>
    <s v="Bridgeton"/>
    <x v="30"/>
    <n v="8302"/>
    <x v="3"/>
    <s v="OFF-ST-10000419"/>
    <x v="1"/>
    <x v="4"/>
    <s v="Rogers Jumbo File, Granite"/>
    <x v="1360"/>
    <n v="3"/>
    <x v="0"/>
    <x v="1423"/>
    <x v="3"/>
    <x v="0"/>
  </r>
  <r>
    <n v="1537"/>
    <s v="CA-2018-112389"/>
    <x v="517"/>
    <d v="2018-11-02T00:00:00"/>
    <s v="Standard Class"/>
    <x v="487"/>
    <x v="487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x v="0"/>
    <x v="1424"/>
    <x v="3"/>
    <x v="0"/>
  </r>
  <r>
    <n v="1538"/>
    <s v="CA-2019-121888"/>
    <x v="175"/>
    <d v="2019-09-17T00:00:00"/>
    <s v="Second Class"/>
    <x v="488"/>
    <x v="488"/>
    <x v="0"/>
    <x v="0"/>
    <s v="Everett"/>
    <x v="31"/>
    <n v="2149"/>
    <x v="3"/>
    <s v="TEC-PH-10000439"/>
    <x v="2"/>
    <x v="7"/>
    <s v="GE DSL Phone Line Filter"/>
    <x v="1362"/>
    <n v="1"/>
    <x v="0"/>
    <x v="1425"/>
    <x v="3"/>
    <x v="0"/>
  </r>
  <r>
    <n v="1539"/>
    <s v="CA-2019-121888"/>
    <x v="175"/>
    <d v="2019-09-17T00:00:00"/>
    <s v="Second Class"/>
    <x v="488"/>
    <x v="488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x v="0"/>
    <x v="1426"/>
    <x v="3"/>
    <x v="0"/>
  </r>
  <r>
    <n v="1540"/>
    <s v="CA-2019-121888"/>
    <x v="175"/>
    <d v="2019-09-17T00:00:00"/>
    <s v="Second Class"/>
    <x v="488"/>
    <x v="488"/>
    <x v="0"/>
    <x v="0"/>
    <s v="Everett"/>
    <x v="31"/>
    <n v="2149"/>
    <x v="3"/>
    <s v="FUR-BO-10002545"/>
    <x v="0"/>
    <x v="0"/>
    <s v="Atlantic Metals Mobile 3-Shelf Bookcases, Custom Colors"/>
    <x v="1364"/>
    <n v="3"/>
    <x v="0"/>
    <x v="1427"/>
    <x v="3"/>
    <x v="0"/>
  </r>
  <r>
    <n v="1541"/>
    <s v="CA-2019-121888"/>
    <x v="175"/>
    <d v="2019-09-17T00:00:00"/>
    <s v="Second Class"/>
    <x v="488"/>
    <x v="488"/>
    <x v="0"/>
    <x v="0"/>
    <s v="Everett"/>
    <x v="31"/>
    <n v="2149"/>
    <x v="3"/>
    <s v="OFF-BI-10001765"/>
    <x v="1"/>
    <x v="8"/>
    <s v="Wilson Jones Heavy-Duty Casebound Ring Binders with Metal Hinges"/>
    <x v="1365"/>
    <n v="7"/>
    <x v="0"/>
    <x v="1428"/>
    <x v="3"/>
    <x v="0"/>
  </r>
  <r>
    <n v="1542"/>
    <s v="CA-2016-166884"/>
    <x v="518"/>
    <d v="2016-03-16T00:00:00"/>
    <s v="Second Class"/>
    <x v="237"/>
    <x v="237"/>
    <x v="0"/>
    <x v="0"/>
    <s v="Columbus"/>
    <x v="24"/>
    <n v="43229"/>
    <x v="3"/>
    <s v="FUR-FU-10003981"/>
    <x v="0"/>
    <x v="5"/>
    <s v="Eldon Wave Desk Accessories"/>
    <x v="1366"/>
    <n v="5"/>
    <x v="2"/>
    <x v="1429"/>
    <x v="3"/>
    <x v="0"/>
  </r>
  <r>
    <n v="1543"/>
    <s v="CA-2016-166884"/>
    <x v="518"/>
    <d v="2016-03-16T00:00:00"/>
    <s v="Second Class"/>
    <x v="237"/>
    <x v="237"/>
    <x v="0"/>
    <x v="0"/>
    <s v="Columbus"/>
    <x v="24"/>
    <n v="43229"/>
    <x v="3"/>
    <s v="OFF-FA-10001561"/>
    <x v="1"/>
    <x v="13"/>
    <s v="Stockwell Push Pins"/>
    <x v="1367"/>
    <n v="6"/>
    <x v="2"/>
    <x v="1430"/>
    <x v="3"/>
    <x v="0"/>
  </r>
  <r>
    <n v="1544"/>
    <s v="CA-2016-107181"/>
    <x v="519"/>
    <d v="2016-02-08T00:00:00"/>
    <s v="Standard Class"/>
    <x v="489"/>
    <x v="489"/>
    <x v="2"/>
    <x v="0"/>
    <s v="San Diego"/>
    <x v="1"/>
    <n v="92024"/>
    <x v="1"/>
    <s v="OFF-BI-10004230"/>
    <x v="1"/>
    <x v="8"/>
    <s v="GBC Recycled Grain Textured Covers"/>
    <x v="1368"/>
    <n v="3"/>
    <x v="2"/>
    <x v="1431"/>
    <x v="1"/>
    <x v="0"/>
  </r>
  <r>
    <n v="1545"/>
    <s v="CA-2016-107181"/>
    <x v="519"/>
    <d v="2016-02-08T00:00:00"/>
    <s v="Standard Class"/>
    <x v="489"/>
    <x v="489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x v="0"/>
    <x v="1432"/>
    <x v="1"/>
    <x v="0"/>
  </r>
  <r>
    <n v="1546"/>
    <s v="CA-2016-150245"/>
    <x v="520"/>
    <d v="2017-01-04T00:00:00"/>
    <s v="Second Class"/>
    <x v="331"/>
    <x v="331"/>
    <x v="1"/>
    <x v="0"/>
    <s v="Watertown"/>
    <x v="15"/>
    <n v="13601"/>
    <x v="3"/>
    <s v="FUR-BO-10002613"/>
    <x v="0"/>
    <x v="0"/>
    <s v="Atlantic Metals Mobile 4-Shelf Bookcases, Custom Colors"/>
    <x v="1370"/>
    <n v="7"/>
    <x v="2"/>
    <x v="1433"/>
    <x v="3"/>
    <x v="0"/>
  </r>
  <r>
    <n v="1547"/>
    <s v="CA-2017-111395"/>
    <x v="521"/>
    <d v="2017-11-27T00:00:00"/>
    <s v="Standard Class"/>
    <x v="146"/>
    <x v="146"/>
    <x v="1"/>
    <x v="0"/>
    <s v="San Antonio"/>
    <x v="5"/>
    <n v="78207"/>
    <x v="2"/>
    <s v="OFF-PA-10000994"/>
    <x v="1"/>
    <x v="10"/>
    <s v="Xerox 1915"/>
    <x v="763"/>
    <n v="4"/>
    <x v="2"/>
    <x v="785"/>
    <x v="2"/>
    <x v="0"/>
  </r>
  <r>
    <n v="1548"/>
    <s v="CA-2017-111395"/>
    <x v="521"/>
    <d v="2017-11-27T00:00:00"/>
    <s v="Standard Class"/>
    <x v="146"/>
    <x v="146"/>
    <x v="1"/>
    <x v="0"/>
    <s v="San Antonio"/>
    <x v="5"/>
    <n v="78207"/>
    <x v="2"/>
    <s v="OFF-BI-10002867"/>
    <x v="1"/>
    <x v="8"/>
    <s v="GBC Recycled Regency Composition Covers"/>
    <x v="1371"/>
    <n v="2"/>
    <x v="3"/>
    <x v="1434"/>
    <x v="2"/>
    <x v="0"/>
  </r>
  <r>
    <n v="1549"/>
    <s v="CA-2017-111395"/>
    <x v="521"/>
    <d v="2017-11-27T00:00:00"/>
    <s v="Standard Class"/>
    <x v="146"/>
    <x v="146"/>
    <x v="1"/>
    <x v="0"/>
    <s v="San Antonio"/>
    <x v="5"/>
    <n v="78207"/>
    <x v="2"/>
    <s v="OFF-ST-10001291"/>
    <x v="1"/>
    <x v="4"/>
    <s v="Tenex Personal Self-Stacking Standard File Box, Black/Gray"/>
    <x v="1372"/>
    <n v="2"/>
    <x v="2"/>
    <x v="1435"/>
    <x v="2"/>
    <x v="0"/>
  </r>
  <r>
    <n v="1550"/>
    <s v="CA-2016-134278"/>
    <x v="522"/>
    <d v="2016-07-08T00:00:00"/>
    <s v="First Class"/>
    <x v="212"/>
    <x v="212"/>
    <x v="0"/>
    <x v="0"/>
    <s v="New York City"/>
    <x v="15"/>
    <n v="10011"/>
    <x v="3"/>
    <s v="TEC-CO-10001046"/>
    <x v="2"/>
    <x v="16"/>
    <s v="Canon Imageclass D680 Copier / Fax"/>
    <x v="1373"/>
    <n v="1"/>
    <x v="2"/>
    <x v="1436"/>
    <x v="3"/>
    <x v="0"/>
  </r>
  <r>
    <n v="1551"/>
    <s v="US-2019-124926"/>
    <x v="38"/>
    <d v="2019-11-18T00:00:00"/>
    <s v="Second Class"/>
    <x v="467"/>
    <x v="467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x v="3"/>
    <x v="1437"/>
    <x v="2"/>
    <x v="0"/>
  </r>
  <r>
    <n v="1552"/>
    <s v="CA-2018-159345"/>
    <x v="26"/>
    <d v="2018-06-22T00:00:00"/>
    <s v="Standard Class"/>
    <x v="490"/>
    <x v="490"/>
    <x v="0"/>
    <x v="0"/>
    <s v="San Diego"/>
    <x v="1"/>
    <n v="92024"/>
    <x v="1"/>
    <s v="OFF-PA-10000806"/>
    <x v="1"/>
    <x v="10"/>
    <s v="Xerox 1934"/>
    <x v="1375"/>
    <n v="2"/>
    <x v="0"/>
    <x v="1438"/>
    <x v="1"/>
    <x v="1"/>
  </r>
  <r>
    <n v="1553"/>
    <s v="CA-2016-130274"/>
    <x v="523"/>
    <d v="2016-05-05T00:00:00"/>
    <s v="First Class"/>
    <x v="185"/>
    <x v="185"/>
    <x v="2"/>
    <x v="0"/>
    <s v="Appleton"/>
    <x v="6"/>
    <n v="54915"/>
    <x v="2"/>
    <s v="OFF-LA-10002195"/>
    <x v="1"/>
    <x v="2"/>
    <s v="Avery 481"/>
    <x v="748"/>
    <n v="7"/>
    <x v="0"/>
    <x v="767"/>
    <x v="2"/>
    <x v="0"/>
  </r>
  <r>
    <n v="1554"/>
    <s v="CA-2019-158386"/>
    <x v="524"/>
    <d v="2019-10-21T00:00:00"/>
    <s v="Standard Class"/>
    <x v="491"/>
    <x v="491"/>
    <x v="0"/>
    <x v="0"/>
    <s v="Richmond"/>
    <x v="0"/>
    <n v="40475"/>
    <x v="0"/>
    <s v="OFF-BI-10003719"/>
    <x v="1"/>
    <x v="8"/>
    <s v="Large Capacity Hanging Post Binders"/>
    <x v="1376"/>
    <n v="5"/>
    <x v="0"/>
    <x v="1439"/>
    <x v="0"/>
    <x v="0"/>
  </r>
  <r>
    <n v="1555"/>
    <s v="CA-2017-111507"/>
    <x v="525"/>
    <d v="2017-02-13T00:00:00"/>
    <s v="Standard Class"/>
    <x v="100"/>
    <x v="100"/>
    <x v="1"/>
    <x v="0"/>
    <s v="Bellevue"/>
    <x v="4"/>
    <n v="98006"/>
    <x v="1"/>
    <s v="OFF-AR-10001315"/>
    <x v="1"/>
    <x v="6"/>
    <s v="Newell 310"/>
    <x v="267"/>
    <n v="3"/>
    <x v="0"/>
    <x v="1440"/>
    <x v="1"/>
    <x v="0"/>
  </r>
  <r>
    <n v="1556"/>
    <s v="CA-2019-120761"/>
    <x v="507"/>
    <d v="2019-09-08T00:00:00"/>
    <s v="Standard Class"/>
    <x v="492"/>
    <x v="492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x v="0"/>
    <x v="1441"/>
    <x v="3"/>
    <x v="0"/>
  </r>
  <r>
    <n v="1557"/>
    <s v="CA-2018-109176"/>
    <x v="195"/>
    <d v="2018-05-15T00:00:00"/>
    <s v="Standard Class"/>
    <x v="493"/>
    <x v="493"/>
    <x v="0"/>
    <x v="0"/>
    <s v="Philadelphia"/>
    <x v="9"/>
    <n v="19140"/>
    <x v="3"/>
    <s v="OFF-EN-10003134"/>
    <x v="1"/>
    <x v="12"/>
    <s v="Staple envelope"/>
    <x v="564"/>
    <n v="1"/>
    <x v="2"/>
    <x v="1442"/>
    <x v="3"/>
    <x v="0"/>
  </r>
  <r>
    <n v="1558"/>
    <s v="CA-2018-109176"/>
    <x v="195"/>
    <d v="2018-05-15T00:00:00"/>
    <s v="Standard Class"/>
    <x v="493"/>
    <x v="493"/>
    <x v="0"/>
    <x v="0"/>
    <s v="Philadelphia"/>
    <x v="9"/>
    <n v="19140"/>
    <x v="3"/>
    <s v="OFF-AR-10001955"/>
    <x v="1"/>
    <x v="6"/>
    <s v="Newell 319"/>
    <x v="1378"/>
    <n v="5"/>
    <x v="2"/>
    <x v="1443"/>
    <x v="3"/>
    <x v="0"/>
  </r>
  <r>
    <n v="1559"/>
    <s v="CA-2017-112116"/>
    <x v="199"/>
    <d v="2017-03-18T00:00:00"/>
    <s v="Second Class"/>
    <x v="188"/>
    <x v="188"/>
    <x v="0"/>
    <x v="0"/>
    <s v="Seattle"/>
    <x v="4"/>
    <n v="98103"/>
    <x v="1"/>
    <s v="FUR-TA-10001039"/>
    <x v="0"/>
    <x v="3"/>
    <s v="KI Adjustable-Height Table"/>
    <x v="1379"/>
    <n v="2"/>
    <x v="0"/>
    <x v="1444"/>
    <x v="1"/>
    <x v="0"/>
  </r>
  <r>
    <n v="1560"/>
    <s v="CA-2018-126809"/>
    <x v="526"/>
    <d v="2018-04-13T00:00:00"/>
    <s v="Standard Class"/>
    <x v="494"/>
    <x v="494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x v="2"/>
    <x v="1445"/>
    <x v="1"/>
    <x v="0"/>
  </r>
  <r>
    <n v="1561"/>
    <s v="CA-2016-105172"/>
    <x v="527"/>
    <d v="2016-04-09T00:00:00"/>
    <s v="Standard Class"/>
    <x v="324"/>
    <x v="324"/>
    <x v="2"/>
    <x v="0"/>
    <s v="San Francisco"/>
    <x v="1"/>
    <n v="94109"/>
    <x v="1"/>
    <s v="OFF-LA-10001641"/>
    <x v="1"/>
    <x v="2"/>
    <s v="Avery 518"/>
    <x v="1381"/>
    <n v="6"/>
    <x v="0"/>
    <x v="1446"/>
    <x v="1"/>
    <x v="0"/>
  </r>
  <r>
    <n v="1562"/>
    <s v="CA-2019-107293"/>
    <x v="528"/>
    <d v="2019-09-06T00:00:00"/>
    <s v="First Class"/>
    <x v="37"/>
    <x v="37"/>
    <x v="2"/>
    <x v="0"/>
    <s v="Seattle"/>
    <x v="4"/>
    <n v="98115"/>
    <x v="1"/>
    <s v="OFF-AR-10003732"/>
    <x v="1"/>
    <x v="6"/>
    <s v="Newell 333"/>
    <x v="1104"/>
    <n v="1"/>
    <x v="0"/>
    <x v="1146"/>
    <x v="1"/>
    <x v="0"/>
  </r>
  <r>
    <n v="1563"/>
    <s v="US-2019-102890"/>
    <x v="160"/>
    <d v="2019-06-30T00:00:00"/>
    <s v="Same Day"/>
    <x v="495"/>
    <x v="495"/>
    <x v="0"/>
    <x v="0"/>
    <s v="New York City"/>
    <x v="15"/>
    <n v="10011"/>
    <x v="3"/>
    <s v="FUR-TA-10000577"/>
    <x v="0"/>
    <x v="3"/>
    <s v="Bretford CR4500 Series Slim Rectangular Table"/>
    <x v="24"/>
    <n v="5"/>
    <x v="10"/>
    <x v="1447"/>
    <x v="3"/>
    <x v="0"/>
  </r>
  <r>
    <n v="1564"/>
    <s v="CA-2017-158554"/>
    <x v="529"/>
    <d v="2017-11-09T00:00:00"/>
    <s v="Same Day"/>
    <x v="496"/>
    <x v="496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x v="2"/>
    <x v="1448"/>
    <x v="3"/>
    <x v="0"/>
  </r>
  <r>
    <n v="1565"/>
    <s v="CA-2016-116239"/>
    <x v="530"/>
    <d v="2016-03-04T00:00:00"/>
    <s v="Same Day"/>
    <x v="52"/>
    <x v="52"/>
    <x v="0"/>
    <x v="0"/>
    <s v="Columbia"/>
    <x v="20"/>
    <n v="29203"/>
    <x v="0"/>
    <s v="OFF-ST-10001370"/>
    <x v="1"/>
    <x v="4"/>
    <s v="Sensible Storage WireTech Storage Systems"/>
    <x v="1383"/>
    <n v="5"/>
    <x v="0"/>
    <x v="1449"/>
    <x v="0"/>
    <x v="0"/>
  </r>
  <r>
    <n v="1566"/>
    <s v="CA-2017-132101"/>
    <x v="531"/>
    <d v="2017-03-25T00:00:00"/>
    <s v="Standard Class"/>
    <x v="270"/>
    <x v="270"/>
    <x v="2"/>
    <x v="0"/>
    <s v="Seattle"/>
    <x v="4"/>
    <n v="98105"/>
    <x v="1"/>
    <s v="TEC-PH-10004539"/>
    <x v="2"/>
    <x v="7"/>
    <s v="Wireless Extenders zBoost YX545 SOHO Signal Booster"/>
    <x v="1384"/>
    <n v="3"/>
    <x v="2"/>
    <x v="1450"/>
    <x v="1"/>
    <x v="0"/>
  </r>
  <r>
    <n v="1567"/>
    <s v="CA-2017-129112"/>
    <x v="239"/>
    <d v="2017-11-30T00:00:00"/>
    <s v="First Class"/>
    <x v="497"/>
    <x v="497"/>
    <x v="0"/>
    <x v="0"/>
    <s v="Allen"/>
    <x v="5"/>
    <n v="75002"/>
    <x v="2"/>
    <s v="TEC-AC-10003038"/>
    <x v="2"/>
    <x v="11"/>
    <s v="Kingston Digital DataTraveler 16GB USB 2.0"/>
    <x v="1385"/>
    <n v="3"/>
    <x v="2"/>
    <x v="1451"/>
    <x v="2"/>
    <x v="0"/>
  </r>
  <r>
    <n v="1568"/>
    <s v="CA-2017-129112"/>
    <x v="239"/>
    <d v="2017-11-30T00:00:00"/>
    <s v="First Class"/>
    <x v="497"/>
    <x v="497"/>
    <x v="0"/>
    <x v="0"/>
    <s v="Allen"/>
    <x v="5"/>
    <n v="75002"/>
    <x v="2"/>
    <s v="OFF-BI-10000088"/>
    <x v="1"/>
    <x v="8"/>
    <s v="GBC Imprintable Covers"/>
    <x v="1386"/>
    <n v="4"/>
    <x v="3"/>
    <x v="1452"/>
    <x v="2"/>
    <x v="0"/>
  </r>
  <r>
    <n v="1569"/>
    <s v="US-2019-152002"/>
    <x v="532"/>
    <d v="2019-06-11T00:00:00"/>
    <s v="Same Day"/>
    <x v="231"/>
    <x v="231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x v="0"/>
    <x v="1295"/>
    <x v="1"/>
    <x v="0"/>
  </r>
  <r>
    <n v="1570"/>
    <s v="CA-2019-165029"/>
    <x v="200"/>
    <d v="2019-11-30T00:00:00"/>
    <s v="Standard Class"/>
    <x v="340"/>
    <x v="340"/>
    <x v="1"/>
    <x v="0"/>
    <s v="Atlanta"/>
    <x v="32"/>
    <n v="30318"/>
    <x v="0"/>
    <s v="OFF-AR-10003504"/>
    <x v="1"/>
    <x v="6"/>
    <s v="Newell 347"/>
    <x v="1387"/>
    <n v="3"/>
    <x v="0"/>
    <x v="1453"/>
    <x v="0"/>
    <x v="0"/>
  </r>
  <r>
    <n v="1571"/>
    <s v="US-2016-157385"/>
    <x v="533"/>
    <d v="2016-11-25T00:00:00"/>
    <s v="First Class"/>
    <x v="183"/>
    <x v="183"/>
    <x v="0"/>
    <x v="0"/>
    <s v="Los Angeles"/>
    <x v="1"/>
    <n v="90004"/>
    <x v="1"/>
    <s v="FUR-CH-10000863"/>
    <x v="0"/>
    <x v="1"/>
    <s v="Novimex Swivel Fabric Task Chair"/>
    <x v="891"/>
    <n v="5"/>
    <x v="2"/>
    <x v="1454"/>
    <x v="1"/>
    <x v="0"/>
  </r>
  <r>
    <n v="1572"/>
    <s v="US-2016-157385"/>
    <x v="533"/>
    <d v="2016-11-25T00:00:00"/>
    <s v="First Class"/>
    <x v="183"/>
    <x v="183"/>
    <x v="0"/>
    <x v="0"/>
    <s v="Los Angeles"/>
    <x v="1"/>
    <n v="90004"/>
    <x v="1"/>
    <s v="OFF-EN-10003160"/>
    <x v="1"/>
    <x v="12"/>
    <s v="Pastel Pink Envelopes"/>
    <x v="1388"/>
    <n v="3"/>
    <x v="0"/>
    <x v="1455"/>
    <x v="1"/>
    <x v="0"/>
  </r>
  <r>
    <n v="1573"/>
    <s v="US-2016-157385"/>
    <x v="533"/>
    <d v="2016-11-25T00:00:00"/>
    <s v="First Class"/>
    <x v="183"/>
    <x v="183"/>
    <x v="0"/>
    <x v="0"/>
    <s v="Los Angeles"/>
    <x v="1"/>
    <n v="90004"/>
    <x v="1"/>
    <s v="TEC-AC-10003280"/>
    <x v="2"/>
    <x v="11"/>
    <s v="Belkin F8E887 USB Wired Ergonomic Keyboard"/>
    <x v="809"/>
    <n v="1"/>
    <x v="0"/>
    <x v="1456"/>
    <x v="1"/>
    <x v="0"/>
  </r>
  <r>
    <n v="1574"/>
    <s v="US-2016-157385"/>
    <x v="533"/>
    <d v="2016-11-25T00:00:00"/>
    <s v="First Class"/>
    <x v="183"/>
    <x v="183"/>
    <x v="0"/>
    <x v="0"/>
    <s v="Los Angeles"/>
    <x v="1"/>
    <n v="90004"/>
    <x v="1"/>
    <s v="FUR-CH-10000595"/>
    <x v="0"/>
    <x v="1"/>
    <s v="Safco Contoured Stacking Chairs"/>
    <x v="1389"/>
    <n v="2"/>
    <x v="2"/>
    <x v="1457"/>
    <x v="1"/>
    <x v="0"/>
  </r>
  <r>
    <n v="1575"/>
    <s v="CA-2016-101602"/>
    <x v="534"/>
    <d v="2016-12-18T00:00:00"/>
    <s v="First Class"/>
    <x v="498"/>
    <x v="498"/>
    <x v="0"/>
    <x v="0"/>
    <s v="El Paso"/>
    <x v="5"/>
    <n v="79907"/>
    <x v="2"/>
    <s v="TEC-PH-10000169"/>
    <x v="2"/>
    <x v="7"/>
    <s v="ARKON Windshield Dashboard Air Vent Car Mount Holder"/>
    <x v="1390"/>
    <n v="3"/>
    <x v="2"/>
    <x v="1458"/>
    <x v="2"/>
    <x v="0"/>
  </r>
  <r>
    <n v="1576"/>
    <s v="CA-2016-101602"/>
    <x v="534"/>
    <d v="2016-12-18T00:00:00"/>
    <s v="First Class"/>
    <x v="498"/>
    <x v="498"/>
    <x v="0"/>
    <x v="0"/>
    <s v="El Paso"/>
    <x v="5"/>
    <n v="79907"/>
    <x v="2"/>
    <s v="FUR-CH-10004675"/>
    <x v="0"/>
    <x v="1"/>
    <s v="Lifetime Advantage Folding Chairs, 4/Carton"/>
    <x v="1391"/>
    <n v="5"/>
    <x v="4"/>
    <x v="1459"/>
    <x v="2"/>
    <x v="0"/>
  </r>
  <r>
    <n v="1577"/>
    <s v="CA-2018-109057"/>
    <x v="183"/>
    <d v="2018-04-27T00:00:00"/>
    <s v="Standard Class"/>
    <x v="499"/>
    <x v="499"/>
    <x v="2"/>
    <x v="0"/>
    <s v="Aurora"/>
    <x v="10"/>
    <n v="60505"/>
    <x v="2"/>
    <s v="OFF-ST-10002406"/>
    <x v="1"/>
    <x v="4"/>
    <s v="Pizazz Global Quick File"/>
    <x v="1392"/>
    <n v="2"/>
    <x v="2"/>
    <x v="1460"/>
    <x v="2"/>
    <x v="0"/>
  </r>
  <r>
    <n v="1578"/>
    <s v="CA-2018-154403"/>
    <x v="454"/>
    <d v="2018-05-27T00:00:00"/>
    <s v="Standard Class"/>
    <x v="399"/>
    <x v="399"/>
    <x v="2"/>
    <x v="0"/>
    <s v="Florence"/>
    <x v="19"/>
    <n v="35630"/>
    <x v="0"/>
    <s v="OFF-PA-10001526"/>
    <x v="1"/>
    <x v="10"/>
    <s v="Xerox 1949"/>
    <x v="1393"/>
    <n v="1"/>
    <x v="0"/>
    <x v="1461"/>
    <x v="0"/>
    <x v="0"/>
  </r>
  <r>
    <n v="1579"/>
    <s v="CA-2018-102456"/>
    <x v="535"/>
    <d v="2018-03-01T00:00:00"/>
    <s v="First Class"/>
    <x v="297"/>
    <x v="297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x v="0"/>
    <x v="1462"/>
    <x v="3"/>
    <x v="0"/>
  </r>
  <r>
    <n v="1580"/>
    <s v="CA-2017-131338"/>
    <x v="101"/>
    <d v="2017-08-12T00:00:00"/>
    <s v="First Class"/>
    <x v="268"/>
    <x v="268"/>
    <x v="0"/>
    <x v="0"/>
    <s v="New York City"/>
    <x v="15"/>
    <n v="10024"/>
    <x v="3"/>
    <s v="TEC-PH-10003012"/>
    <x v="2"/>
    <x v="7"/>
    <s v="Nortel Meridian M3904 Professional Digital phone"/>
    <x v="673"/>
    <n v="2"/>
    <x v="0"/>
    <x v="685"/>
    <x v="3"/>
    <x v="0"/>
  </r>
  <r>
    <n v="1581"/>
    <s v="CA-2017-131338"/>
    <x v="101"/>
    <d v="2017-08-12T00:00:00"/>
    <s v="First Class"/>
    <x v="268"/>
    <x v="268"/>
    <x v="0"/>
    <x v="0"/>
    <s v="New York City"/>
    <x v="15"/>
    <n v="10024"/>
    <x v="3"/>
    <s v="FUR-TA-10002607"/>
    <x v="0"/>
    <x v="3"/>
    <s v="KI Conference Tables"/>
    <x v="1395"/>
    <n v="9"/>
    <x v="10"/>
    <x v="1463"/>
    <x v="3"/>
    <x v="0"/>
  </r>
  <r>
    <n v="1582"/>
    <s v="CA-2017-131338"/>
    <x v="101"/>
    <d v="2017-08-12T00:00:00"/>
    <s v="First Class"/>
    <x v="268"/>
    <x v="268"/>
    <x v="0"/>
    <x v="0"/>
    <s v="New York City"/>
    <x v="15"/>
    <n v="10024"/>
    <x v="3"/>
    <s v="OFF-ST-10000642"/>
    <x v="1"/>
    <x v="4"/>
    <s v="Tennsco Lockers, Gray"/>
    <x v="108"/>
    <n v="2"/>
    <x v="0"/>
    <x v="1464"/>
    <x v="3"/>
    <x v="0"/>
  </r>
  <r>
    <n v="1583"/>
    <s v="CA-2017-131338"/>
    <x v="101"/>
    <d v="2017-08-12T00:00:00"/>
    <s v="First Class"/>
    <x v="268"/>
    <x v="268"/>
    <x v="0"/>
    <x v="0"/>
    <s v="New York City"/>
    <x v="15"/>
    <n v="10024"/>
    <x v="3"/>
    <s v="OFF-BI-10000545"/>
    <x v="1"/>
    <x v="8"/>
    <s v="GBC Ibimaster 500 Manual ProClick Binding System"/>
    <x v="1396"/>
    <n v="2"/>
    <x v="2"/>
    <x v="1465"/>
    <x v="3"/>
    <x v="0"/>
  </r>
  <r>
    <n v="1584"/>
    <s v="CA-2017-131338"/>
    <x v="101"/>
    <d v="2017-08-12T00:00:00"/>
    <s v="First Class"/>
    <x v="268"/>
    <x v="268"/>
    <x v="0"/>
    <x v="0"/>
    <s v="New York City"/>
    <x v="15"/>
    <n v="10024"/>
    <x v="3"/>
    <s v="FUR-FU-10002157"/>
    <x v="0"/>
    <x v="5"/>
    <s v="Artistic Insta-Plaque"/>
    <x v="116"/>
    <n v="3"/>
    <x v="0"/>
    <x v="118"/>
    <x v="3"/>
    <x v="0"/>
  </r>
  <r>
    <n v="1585"/>
    <s v="CA-2017-131338"/>
    <x v="101"/>
    <d v="2017-08-12T00:00:00"/>
    <s v="First Class"/>
    <x v="268"/>
    <x v="268"/>
    <x v="0"/>
    <x v="0"/>
    <s v="New York City"/>
    <x v="15"/>
    <n v="10024"/>
    <x v="3"/>
    <s v="FUR-FU-10001706"/>
    <x v="0"/>
    <x v="5"/>
    <s v="Longer-Life Soft White Bulbs"/>
    <x v="51"/>
    <n v="2"/>
    <x v="0"/>
    <x v="51"/>
    <x v="3"/>
    <x v="0"/>
  </r>
  <r>
    <n v="1586"/>
    <s v="CA-2017-131338"/>
    <x v="101"/>
    <d v="2017-08-12T00:00:00"/>
    <s v="First Class"/>
    <x v="268"/>
    <x v="268"/>
    <x v="0"/>
    <x v="0"/>
    <s v="New York City"/>
    <x v="15"/>
    <n v="10024"/>
    <x v="3"/>
    <s v="TEC-PH-10000984"/>
    <x v="2"/>
    <x v="7"/>
    <s v="Panasonic KX-TG9471B"/>
    <x v="508"/>
    <n v="5"/>
    <x v="0"/>
    <x v="520"/>
    <x v="3"/>
    <x v="0"/>
  </r>
  <r>
    <n v="1587"/>
    <s v="CA-2017-131338"/>
    <x v="101"/>
    <d v="2017-08-12T00:00:00"/>
    <s v="First Class"/>
    <x v="268"/>
    <x v="268"/>
    <x v="0"/>
    <x v="0"/>
    <s v="New York City"/>
    <x v="15"/>
    <n v="10024"/>
    <x v="3"/>
    <s v="OFF-PA-10001357"/>
    <x v="1"/>
    <x v="10"/>
    <s v="Xerox 1886"/>
    <x v="140"/>
    <n v="3"/>
    <x v="0"/>
    <x v="142"/>
    <x v="3"/>
    <x v="0"/>
  </r>
  <r>
    <n v="1588"/>
    <s v="CA-2017-131338"/>
    <x v="101"/>
    <d v="2017-08-12T00:00:00"/>
    <s v="First Class"/>
    <x v="268"/>
    <x v="268"/>
    <x v="0"/>
    <x v="0"/>
    <s v="New York City"/>
    <x v="15"/>
    <n v="10024"/>
    <x v="3"/>
    <s v="OFF-FA-10000992"/>
    <x v="1"/>
    <x v="13"/>
    <s v="Acco Clips to Go Binder Clips, 24 Clips in Two Sizes"/>
    <x v="1397"/>
    <n v="3"/>
    <x v="0"/>
    <x v="1466"/>
    <x v="3"/>
    <x v="0"/>
  </r>
  <r>
    <n v="1589"/>
    <s v="CA-2017-131338"/>
    <x v="101"/>
    <d v="2017-08-12T00:00:00"/>
    <s v="First Class"/>
    <x v="268"/>
    <x v="268"/>
    <x v="0"/>
    <x v="0"/>
    <s v="New York City"/>
    <x v="15"/>
    <n v="10024"/>
    <x v="3"/>
    <s v="TEC-AC-10002600"/>
    <x v="2"/>
    <x v="11"/>
    <s v="Belkin QODE FastFit Bluetooth Keyboard"/>
    <x v="414"/>
    <n v="4"/>
    <x v="0"/>
    <x v="1467"/>
    <x v="3"/>
    <x v="0"/>
  </r>
  <r>
    <n v="1590"/>
    <s v="CA-2018-109911"/>
    <x v="536"/>
    <d v="2018-05-16T00:00:00"/>
    <s v="Standard Class"/>
    <x v="500"/>
    <x v="500"/>
    <x v="1"/>
    <x v="0"/>
    <s v="Virginia Beach"/>
    <x v="17"/>
    <n v="23464"/>
    <x v="0"/>
    <s v="OFF-AR-10001662"/>
    <x v="1"/>
    <x v="6"/>
    <s v="Rogers Handheld Barrel Pencil Sharpener"/>
    <x v="1398"/>
    <n v="4"/>
    <x v="0"/>
    <x v="1468"/>
    <x v="0"/>
    <x v="0"/>
  </r>
  <r>
    <n v="1591"/>
    <s v="US-2018-132423"/>
    <x v="173"/>
    <d v="2018-04-19T00:00:00"/>
    <s v="Standard Class"/>
    <x v="501"/>
    <x v="501"/>
    <x v="1"/>
    <x v="0"/>
    <s v="Grapevine"/>
    <x v="5"/>
    <n v="76051"/>
    <x v="2"/>
    <s v="OFF-AR-10001221"/>
    <x v="1"/>
    <x v="6"/>
    <s v="Dixon Ticonderoga Erasable Colored Pencil Set, 12-Color"/>
    <x v="1399"/>
    <n v="7"/>
    <x v="2"/>
    <x v="1469"/>
    <x v="2"/>
    <x v="0"/>
  </r>
  <r>
    <n v="1592"/>
    <s v="US-2018-132423"/>
    <x v="173"/>
    <d v="2018-04-19T00:00:00"/>
    <s v="Standard Class"/>
    <x v="501"/>
    <x v="501"/>
    <x v="1"/>
    <x v="0"/>
    <s v="Grapevine"/>
    <x v="5"/>
    <n v="76051"/>
    <x v="2"/>
    <s v="OFF-FA-10002988"/>
    <x v="1"/>
    <x v="13"/>
    <s v="Ideal Clamps"/>
    <x v="1400"/>
    <n v="5"/>
    <x v="2"/>
    <x v="1470"/>
    <x v="2"/>
    <x v="0"/>
  </r>
  <r>
    <n v="1593"/>
    <s v="CA-2017-122826"/>
    <x v="537"/>
    <d v="2017-06-25T00:00:00"/>
    <s v="Second Class"/>
    <x v="502"/>
    <x v="502"/>
    <x v="0"/>
    <x v="0"/>
    <s v="Olympia"/>
    <x v="4"/>
    <n v="98502"/>
    <x v="1"/>
    <s v="TEC-PH-10004830"/>
    <x v="2"/>
    <x v="7"/>
    <s v="Pyle PRT45 Retro Home Telephone"/>
    <x v="1401"/>
    <n v="4"/>
    <x v="2"/>
    <x v="1471"/>
    <x v="1"/>
    <x v="0"/>
  </r>
  <r>
    <n v="1594"/>
    <s v="CA-2016-117317"/>
    <x v="538"/>
    <d v="2016-10-19T00:00:00"/>
    <s v="Same Day"/>
    <x v="223"/>
    <x v="223"/>
    <x v="0"/>
    <x v="0"/>
    <s v="Los Angeles"/>
    <x v="1"/>
    <n v="90032"/>
    <x v="1"/>
    <s v="OFF-PA-10004519"/>
    <x v="1"/>
    <x v="10"/>
    <s v="Spiral Phone Message Books with Labels by Adams"/>
    <x v="1402"/>
    <n v="3"/>
    <x v="0"/>
    <x v="1472"/>
    <x v="1"/>
    <x v="0"/>
  </r>
  <r>
    <n v="1595"/>
    <s v="CA-2017-118423"/>
    <x v="539"/>
    <d v="2017-03-27T00:00:00"/>
    <s v="First Class"/>
    <x v="503"/>
    <x v="503"/>
    <x v="2"/>
    <x v="0"/>
    <s v="Peoria"/>
    <x v="10"/>
    <n v="61604"/>
    <x v="2"/>
    <s v="FUR-BO-10000362"/>
    <x v="0"/>
    <x v="0"/>
    <s v="Sauder Inglewood Library Bookcases"/>
    <x v="1403"/>
    <n v="3"/>
    <x v="4"/>
    <x v="1473"/>
    <x v="2"/>
    <x v="0"/>
  </r>
  <r>
    <n v="1596"/>
    <s v="CA-2019-149181"/>
    <x v="540"/>
    <d v="2019-05-12T00:00:00"/>
    <s v="Standard Class"/>
    <x v="198"/>
    <x v="198"/>
    <x v="0"/>
    <x v="0"/>
    <s v="Columbus"/>
    <x v="24"/>
    <n v="43229"/>
    <x v="3"/>
    <s v="FUR-CH-10004540"/>
    <x v="0"/>
    <x v="1"/>
    <s v="Global Chrome Stack Chair"/>
    <x v="1404"/>
    <n v="2"/>
    <x v="4"/>
    <x v="1474"/>
    <x v="3"/>
    <x v="0"/>
  </r>
  <r>
    <n v="1597"/>
    <s v="CA-2019-132234"/>
    <x v="524"/>
    <d v="2019-10-18T00:00:00"/>
    <s v="First Class"/>
    <x v="199"/>
    <x v="199"/>
    <x v="1"/>
    <x v="0"/>
    <s v="New York City"/>
    <x v="15"/>
    <n v="10011"/>
    <x v="3"/>
    <s v="FUR-FU-10001290"/>
    <x v="0"/>
    <x v="5"/>
    <s v="Executive Impressions Supervisor Wall Clock"/>
    <x v="1405"/>
    <n v="13"/>
    <x v="0"/>
    <x v="1475"/>
    <x v="3"/>
    <x v="0"/>
  </r>
  <r>
    <n v="1598"/>
    <s v="CA-2019-158876"/>
    <x v="123"/>
    <d v="2019-11-21T00:00:00"/>
    <s v="Second Class"/>
    <x v="492"/>
    <x v="492"/>
    <x v="0"/>
    <x v="0"/>
    <s v="Carrollton"/>
    <x v="5"/>
    <n v="75007"/>
    <x v="2"/>
    <s v="OFF-PA-10000308"/>
    <x v="1"/>
    <x v="10"/>
    <s v="Xerox 1901"/>
    <x v="1406"/>
    <n v="4"/>
    <x v="2"/>
    <x v="1476"/>
    <x v="2"/>
    <x v="0"/>
  </r>
  <r>
    <n v="1599"/>
    <s v="CA-2019-158876"/>
    <x v="123"/>
    <d v="2019-11-21T00:00:00"/>
    <s v="Second Class"/>
    <x v="492"/>
    <x v="492"/>
    <x v="0"/>
    <x v="0"/>
    <s v="Carrollton"/>
    <x v="5"/>
    <n v="75007"/>
    <x v="2"/>
    <s v="OFF-SU-10001165"/>
    <x v="1"/>
    <x v="14"/>
    <s v="Acme Elite Stainless Steel Scissors"/>
    <x v="1407"/>
    <n v="1"/>
    <x v="2"/>
    <x v="418"/>
    <x v="2"/>
    <x v="0"/>
  </r>
  <r>
    <n v="1600"/>
    <s v="CA-2019-158876"/>
    <x v="123"/>
    <d v="2019-11-21T00:00:00"/>
    <s v="Second Class"/>
    <x v="492"/>
    <x v="492"/>
    <x v="0"/>
    <x v="0"/>
    <s v="Carrollton"/>
    <x v="5"/>
    <n v="75007"/>
    <x v="2"/>
    <s v="OFF-AR-10003373"/>
    <x v="1"/>
    <x v="6"/>
    <s v="Boston School Pro Electric Pencil Sharpener, 1670"/>
    <x v="306"/>
    <n v="4"/>
    <x v="2"/>
    <x v="311"/>
    <x v="2"/>
    <x v="0"/>
  </r>
  <r>
    <n v="1601"/>
    <s v="CA-2019-158876"/>
    <x v="123"/>
    <d v="2019-11-21T00:00:00"/>
    <s v="Second Class"/>
    <x v="492"/>
    <x v="492"/>
    <x v="0"/>
    <x v="0"/>
    <s v="Carrollton"/>
    <x v="5"/>
    <n v="75007"/>
    <x v="2"/>
    <s v="FUR-FU-10001967"/>
    <x v="0"/>
    <x v="5"/>
    <s v="Telescoping Adjustable Floor Lamp"/>
    <x v="314"/>
    <n v="2"/>
    <x v="7"/>
    <x v="1477"/>
    <x v="2"/>
    <x v="0"/>
  </r>
  <r>
    <n v="1602"/>
    <s v="CA-2018-164672"/>
    <x v="541"/>
    <d v="2018-05-13T00:00:00"/>
    <s v="Second Class"/>
    <x v="334"/>
    <x v="334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x v="0"/>
    <x v="1478"/>
    <x v="3"/>
    <x v="0"/>
  </r>
  <r>
    <n v="1603"/>
    <s v="US-2018-132857"/>
    <x v="25"/>
    <d v="2018-12-17T00:00:00"/>
    <s v="Standard Class"/>
    <x v="222"/>
    <x v="222"/>
    <x v="0"/>
    <x v="0"/>
    <s v="Smyrna"/>
    <x v="18"/>
    <n v="37167"/>
    <x v="0"/>
    <s v="OFF-AR-10003251"/>
    <x v="1"/>
    <x v="6"/>
    <s v="Prang Drawing Pencil Set"/>
    <x v="408"/>
    <n v="3"/>
    <x v="2"/>
    <x v="1479"/>
    <x v="0"/>
    <x v="0"/>
  </r>
  <r>
    <n v="1604"/>
    <s v="CA-2019-116645"/>
    <x v="329"/>
    <d v="2019-12-04T00:00:00"/>
    <s v="Standard Class"/>
    <x v="250"/>
    <x v="250"/>
    <x v="0"/>
    <x v="0"/>
    <s v="Newark"/>
    <x v="13"/>
    <n v="19711"/>
    <x v="3"/>
    <s v="OFF-AR-10001044"/>
    <x v="1"/>
    <x v="6"/>
    <s v="BOSTON Ranger #55 Pencil Sharpener, Black"/>
    <x v="1408"/>
    <n v="6"/>
    <x v="0"/>
    <x v="1480"/>
    <x v="3"/>
    <x v="0"/>
  </r>
  <r>
    <n v="1605"/>
    <s v="US-2018-115819"/>
    <x v="475"/>
    <d v="2018-04-24T00:00:00"/>
    <s v="Second Class"/>
    <x v="123"/>
    <x v="123"/>
    <x v="0"/>
    <x v="0"/>
    <s v="Los Angeles"/>
    <x v="1"/>
    <n v="90049"/>
    <x v="1"/>
    <s v="TEC-PH-10004700"/>
    <x v="2"/>
    <x v="7"/>
    <s v="PowerGen Dual USB Car Charger"/>
    <x v="1409"/>
    <n v="5"/>
    <x v="2"/>
    <x v="1481"/>
    <x v="1"/>
    <x v="0"/>
  </r>
  <r>
    <n v="1606"/>
    <s v="US-2018-115819"/>
    <x v="475"/>
    <d v="2018-04-24T00:00:00"/>
    <s v="Second Class"/>
    <x v="123"/>
    <x v="123"/>
    <x v="0"/>
    <x v="0"/>
    <s v="Los Angeles"/>
    <x v="1"/>
    <n v="90049"/>
    <x v="1"/>
    <s v="OFF-AR-10000823"/>
    <x v="1"/>
    <x v="6"/>
    <s v="Newell 307"/>
    <x v="1410"/>
    <n v="3"/>
    <x v="0"/>
    <x v="1482"/>
    <x v="1"/>
    <x v="0"/>
  </r>
  <r>
    <n v="1607"/>
    <s v="US-2018-115819"/>
    <x v="475"/>
    <d v="2018-04-24T00:00:00"/>
    <s v="Second Class"/>
    <x v="123"/>
    <x v="123"/>
    <x v="0"/>
    <x v="0"/>
    <s v="Los Angeles"/>
    <x v="1"/>
    <n v="90049"/>
    <x v="1"/>
    <s v="OFF-AR-10004456"/>
    <x v="1"/>
    <x v="6"/>
    <s v="Panasonic KP-4ABK Battery-Operated Pencil Sharpener"/>
    <x v="1411"/>
    <n v="5"/>
    <x v="0"/>
    <x v="1483"/>
    <x v="1"/>
    <x v="0"/>
  </r>
  <r>
    <n v="1608"/>
    <s v="US-2018-115819"/>
    <x v="475"/>
    <d v="2018-04-24T00:00:00"/>
    <s v="Second Class"/>
    <x v="123"/>
    <x v="123"/>
    <x v="0"/>
    <x v="0"/>
    <s v="Los Angeles"/>
    <x v="1"/>
    <n v="90049"/>
    <x v="1"/>
    <s v="OFF-BI-10000050"/>
    <x v="1"/>
    <x v="8"/>
    <s v="Angle-D Binders with Locking Rings, Label Holders"/>
    <x v="572"/>
    <n v="1"/>
    <x v="2"/>
    <x v="1484"/>
    <x v="1"/>
    <x v="0"/>
  </r>
  <r>
    <n v="1609"/>
    <s v="US-2018-115819"/>
    <x v="475"/>
    <d v="2018-04-24T00:00:00"/>
    <s v="Second Class"/>
    <x v="123"/>
    <x v="123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x v="0"/>
    <x v="730"/>
    <x v="1"/>
    <x v="0"/>
  </r>
  <r>
    <n v="1610"/>
    <s v="US-2018-115819"/>
    <x v="475"/>
    <d v="2018-04-24T00:00:00"/>
    <s v="Second Class"/>
    <x v="123"/>
    <x v="123"/>
    <x v="0"/>
    <x v="0"/>
    <s v="Los Angeles"/>
    <x v="1"/>
    <n v="90049"/>
    <x v="1"/>
    <s v="OFF-BI-10000591"/>
    <x v="1"/>
    <x v="8"/>
    <s v="Avery Binder Labels"/>
    <x v="1412"/>
    <n v="3"/>
    <x v="2"/>
    <x v="1485"/>
    <x v="1"/>
    <x v="0"/>
  </r>
  <r>
    <n v="1611"/>
    <s v="CA-2016-156349"/>
    <x v="542"/>
    <d v="2016-05-30T00:00:00"/>
    <s v="Standard Class"/>
    <x v="504"/>
    <x v="504"/>
    <x v="1"/>
    <x v="0"/>
    <s v="Los Angeles"/>
    <x v="1"/>
    <n v="90008"/>
    <x v="1"/>
    <s v="FUR-BO-10000362"/>
    <x v="0"/>
    <x v="0"/>
    <s v="Sauder Inglewood Library Bookcases"/>
    <x v="1413"/>
    <n v="2"/>
    <x v="11"/>
    <x v="1486"/>
    <x v="1"/>
    <x v="1"/>
  </r>
  <r>
    <n v="1612"/>
    <s v="CA-2016-156349"/>
    <x v="542"/>
    <d v="2016-05-30T00:00:00"/>
    <s v="Standard Class"/>
    <x v="504"/>
    <x v="504"/>
    <x v="1"/>
    <x v="0"/>
    <s v="Los Angeles"/>
    <x v="1"/>
    <n v="90008"/>
    <x v="1"/>
    <s v="TEC-PH-10000441"/>
    <x v="2"/>
    <x v="7"/>
    <s v="VTech DS6151"/>
    <x v="1227"/>
    <n v="2"/>
    <x v="2"/>
    <x v="1487"/>
    <x v="1"/>
    <x v="1"/>
  </r>
  <r>
    <n v="1613"/>
    <s v="CA-2016-156349"/>
    <x v="542"/>
    <d v="2016-05-30T00:00:00"/>
    <s v="Standard Class"/>
    <x v="504"/>
    <x v="504"/>
    <x v="1"/>
    <x v="0"/>
    <s v="Los Angeles"/>
    <x v="1"/>
    <n v="90008"/>
    <x v="1"/>
    <s v="TEC-PH-10002726"/>
    <x v="2"/>
    <x v="7"/>
    <s v="netTALK DUO VoIP Telephone Service"/>
    <x v="1414"/>
    <n v="2"/>
    <x v="2"/>
    <x v="1488"/>
    <x v="1"/>
    <x v="1"/>
  </r>
  <r>
    <n v="1614"/>
    <s v="CA-2019-138380"/>
    <x v="202"/>
    <d v="2019-12-25T00:00:00"/>
    <s v="Standard Class"/>
    <x v="453"/>
    <x v="453"/>
    <x v="1"/>
    <x v="0"/>
    <s v="Oakland"/>
    <x v="1"/>
    <n v="94601"/>
    <x v="1"/>
    <s v="OFF-ST-10003306"/>
    <x v="1"/>
    <x v="4"/>
    <s v="Letter Size Cart"/>
    <x v="1415"/>
    <n v="7"/>
    <x v="0"/>
    <x v="1489"/>
    <x v="1"/>
    <x v="0"/>
  </r>
  <r>
    <n v="1615"/>
    <s v="US-2018-113509"/>
    <x v="543"/>
    <d v="2018-03-19T00:00:00"/>
    <s v="Standard Class"/>
    <x v="484"/>
    <x v="484"/>
    <x v="2"/>
    <x v="0"/>
    <s v="Philadelphia"/>
    <x v="9"/>
    <n v="19143"/>
    <x v="3"/>
    <s v="TEC-AC-10004855"/>
    <x v="2"/>
    <x v="11"/>
    <s v="V7 USB Numeric Keypad"/>
    <x v="367"/>
    <n v="3"/>
    <x v="2"/>
    <x v="1490"/>
    <x v="3"/>
    <x v="0"/>
  </r>
  <r>
    <n v="1616"/>
    <s v="CA-2017-130022"/>
    <x v="544"/>
    <d v="2017-08-16T00:00:00"/>
    <s v="Standard Class"/>
    <x v="451"/>
    <x v="451"/>
    <x v="2"/>
    <x v="0"/>
    <s v="Eagan"/>
    <x v="11"/>
    <n v="55122"/>
    <x v="2"/>
    <s v="OFF-LA-10002787"/>
    <x v="1"/>
    <x v="2"/>
    <s v="Avery 480"/>
    <x v="1416"/>
    <n v="1"/>
    <x v="0"/>
    <x v="1491"/>
    <x v="2"/>
    <x v="0"/>
  </r>
  <r>
    <n v="1617"/>
    <s v="CA-2017-130022"/>
    <x v="544"/>
    <d v="2017-08-16T00:00:00"/>
    <s v="Standard Class"/>
    <x v="451"/>
    <x v="451"/>
    <x v="2"/>
    <x v="0"/>
    <s v="Eagan"/>
    <x v="11"/>
    <n v="55122"/>
    <x v="2"/>
    <s v="OFF-LA-10002043"/>
    <x v="1"/>
    <x v="2"/>
    <s v="Avery 489"/>
    <x v="1417"/>
    <n v="4"/>
    <x v="0"/>
    <x v="1492"/>
    <x v="2"/>
    <x v="0"/>
  </r>
  <r>
    <n v="1618"/>
    <s v="CA-2017-130022"/>
    <x v="544"/>
    <d v="2017-08-16T00:00:00"/>
    <s v="Standard Class"/>
    <x v="451"/>
    <x v="451"/>
    <x v="2"/>
    <x v="0"/>
    <s v="Eagan"/>
    <x v="11"/>
    <n v="55122"/>
    <x v="2"/>
    <s v="OFF-AR-10001915"/>
    <x v="1"/>
    <x v="6"/>
    <s v="Peel-Off China Markers"/>
    <x v="1418"/>
    <n v="3"/>
    <x v="0"/>
    <x v="1493"/>
    <x v="2"/>
    <x v="0"/>
  </r>
  <r>
    <n v="1619"/>
    <s v="US-2018-118780"/>
    <x v="545"/>
    <d v="2018-09-14T00:00:00"/>
    <s v="Second Class"/>
    <x v="43"/>
    <x v="43"/>
    <x v="2"/>
    <x v="0"/>
    <s v="New York City"/>
    <x v="15"/>
    <n v="10011"/>
    <x v="3"/>
    <s v="OFF-ST-10000352"/>
    <x v="1"/>
    <x v="4"/>
    <s v="Acco Perma 2700 Stacking Storage Drawers"/>
    <x v="1419"/>
    <n v="2"/>
    <x v="0"/>
    <x v="1494"/>
    <x v="3"/>
    <x v="0"/>
  </r>
  <r>
    <n v="1620"/>
    <s v="US-2018-118780"/>
    <x v="545"/>
    <d v="2018-09-14T00:00:00"/>
    <s v="Second Class"/>
    <x v="43"/>
    <x v="43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x v="0"/>
    <x v="1495"/>
    <x v="3"/>
    <x v="0"/>
  </r>
  <r>
    <n v="1621"/>
    <s v="CA-2019-108560"/>
    <x v="141"/>
    <d v="2019-07-15T00:00:00"/>
    <s v="Standard Class"/>
    <x v="505"/>
    <x v="505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x v="0"/>
    <x v="1496"/>
    <x v="1"/>
    <x v="0"/>
  </r>
  <r>
    <n v="1622"/>
    <s v="CA-2019-108560"/>
    <x v="141"/>
    <d v="2019-07-15T00:00:00"/>
    <s v="Standard Class"/>
    <x v="505"/>
    <x v="505"/>
    <x v="0"/>
    <x v="0"/>
    <s v="Kent"/>
    <x v="4"/>
    <n v="98031"/>
    <x v="1"/>
    <s v="OFF-LA-10003930"/>
    <x v="1"/>
    <x v="2"/>
    <s v="Dot Matrix Printer Tape Reel Labels, White, 5000/Box"/>
    <x v="1422"/>
    <n v="8"/>
    <x v="0"/>
    <x v="1497"/>
    <x v="1"/>
    <x v="0"/>
  </r>
  <r>
    <n v="1623"/>
    <s v="CA-2019-108560"/>
    <x v="141"/>
    <d v="2019-07-15T00:00:00"/>
    <s v="Standard Class"/>
    <x v="505"/>
    <x v="505"/>
    <x v="0"/>
    <x v="0"/>
    <s v="Kent"/>
    <x v="4"/>
    <n v="98031"/>
    <x v="1"/>
    <s v="OFF-BI-10001107"/>
    <x v="1"/>
    <x v="8"/>
    <s v="GBC White Gloss Covers, Plain Front"/>
    <x v="1423"/>
    <n v="2"/>
    <x v="2"/>
    <x v="1498"/>
    <x v="1"/>
    <x v="0"/>
  </r>
  <r>
    <n v="1624"/>
    <s v="CA-2019-108560"/>
    <x v="141"/>
    <d v="2019-07-15T00:00:00"/>
    <s v="Standard Class"/>
    <x v="505"/>
    <x v="505"/>
    <x v="0"/>
    <x v="0"/>
    <s v="Kent"/>
    <x v="4"/>
    <n v="98031"/>
    <x v="1"/>
    <s v="TEC-AC-10003063"/>
    <x v="2"/>
    <x v="11"/>
    <s v="Micro Innovations USB RF Wireless Keyboard with Mouse"/>
    <x v="1424"/>
    <n v="2"/>
    <x v="0"/>
    <x v="1499"/>
    <x v="1"/>
    <x v="0"/>
  </r>
  <r>
    <n v="1625"/>
    <s v="CA-2017-157084"/>
    <x v="546"/>
    <d v="2017-12-24T00:00:00"/>
    <s v="Standard Class"/>
    <x v="506"/>
    <x v="506"/>
    <x v="0"/>
    <x v="0"/>
    <s v="Los Angeles"/>
    <x v="1"/>
    <n v="90049"/>
    <x v="1"/>
    <s v="TEC-PH-10002922"/>
    <x v="2"/>
    <x v="7"/>
    <s v="ShoreTel ShorePhone IP 230 VoIP phone"/>
    <x v="1425"/>
    <n v="5"/>
    <x v="2"/>
    <x v="1500"/>
    <x v="1"/>
    <x v="0"/>
  </r>
  <r>
    <n v="1626"/>
    <s v="CA-2017-157084"/>
    <x v="546"/>
    <d v="2017-12-24T00:00:00"/>
    <s v="Standard Class"/>
    <x v="506"/>
    <x v="506"/>
    <x v="0"/>
    <x v="0"/>
    <s v="Los Angeles"/>
    <x v="1"/>
    <n v="90049"/>
    <x v="1"/>
    <s v="TEC-AC-10002049"/>
    <x v="2"/>
    <x v="11"/>
    <s v="Plantronics Savi W720 Multi-Device Wireless Headset System"/>
    <x v="1426"/>
    <n v="3"/>
    <x v="0"/>
    <x v="1501"/>
    <x v="1"/>
    <x v="0"/>
  </r>
  <r>
    <n v="1627"/>
    <s v="CA-2017-164539"/>
    <x v="547"/>
    <d v="2017-11-22T00:00:00"/>
    <s v="Standard Class"/>
    <x v="178"/>
    <x v="178"/>
    <x v="2"/>
    <x v="0"/>
    <s v="New York City"/>
    <x v="15"/>
    <n v="10011"/>
    <x v="3"/>
    <s v="OFF-AP-10002457"/>
    <x v="1"/>
    <x v="9"/>
    <s v="Eureka The Boss Plus 12-Amp Hard Box Upright Vacuum, Red"/>
    <x v="1427"/>
    <n v="5"/>
    <x v="0"/>
    <x v="1502"/>
    <x v="3"/>
    <x v="0"/>
  </r>
  <r>
    <n v="1628"/>
    <s v="CA-2017-143119"/>
    <x v="496"/>
    <d v="2017-09-30T00:00:00"/>
    <s v="Standard Class"/>
    <x v="507"/>
    <x v="507"/>
    <x v="0"/>
    <x v="0"/>
    <s v="Lafayette"/>
    <x v="28"/>
    <n v="70506"/>
    <x v="0"/>
    <s v="FUR-CH-10001270"/>
    <x v="0"/>
    <x v="1"/>
    <s v="Harbour Creations Steel Folding Chair"/>
    <x v="1428"/>
    <n v="6"/>
    <x v="0"/>
    <x v="1503"/>
    <x v="0"/>
    <x v="0"/>
  </r>
  <r>
    <n v="1629"/>
    <s v="CA-2019-101049"/>
    <x v="548"/>
    <d v="2019-06-25T00:00:00"/>
    <s v="Second Class"/>
    <x v="238"/>
    <x v="238"/>
    <x v="0"/>
    <x v="0"/>
    <s v="Cleveland"/>
    <x v="24"/>
    <n v="44105"/>
    <x v="3"/>
    <s v="FUR-FU-10004415"/>
    <x v="0"/>
    <x v="5"/>
    <s v="Stacking Tray, Side-Loading, Legal, Smoke"/>
    <x v="1429"/>
    <n v="5"/>
    <x v="2"/>
    <x v="1504"/>
    <x v="3"/>
    <x v="0"/>
  </r>
  <r>
    <n v="1630"/>
    <s v="CA-2019-101049"/>
    <x v="548"/>
    <d v="2019-06-25T00:00:00"/>
    <s v="Second Class"/>
    <x v="238"/>
    <x v="238"/>
    <x v="0"/>
    <x v="0"/>
    <s v="Cleveland"/>
    <x v="24"/>
    <n v="44105"/>
    <x v="3"/>
    <s v="OFF-BI-10001510"/>
    <x v="1"/>
    <x v="8"/>
    <s v="Deluxe Heavy-Duty Vinyl Round Ring Binder"/>
    <x v="1430"/>
    <n v="6"/>
    <x v="6"/>
    <x v="1505"/>
    <x v="3"/>
    <x v="0"/>
  </r>
  <r>
    <n v="1631"/>
    <s v="CA-2018-106530"/>
    <x v="541"/>
    <d v="2018-05-08T00:00:00"/>
    <s v="Same Day"/>
    <x v="52"/>
    <x v="52"/>
    <x v="0"/>
    <x v="0"/>
    <s v="Cleveland"/>
    <x v="24"/>
    <n v="44105"/>
    <x v="3"/>
    <s v="OFF-ST-10002011"/>
    <x v="1"/>
    <x v="4"/>
    <s v="Smead Adjustable Mobile File Trolley with Lockable Top"/>
    <x v="1431"/>
    <n v="3"/>
    <x v="2"/>
    <x v="1506"/>
    <x v="3"/>
    <x v="0"/>
  </r>
  <r>
    <n v="1632"/>
    <s v="CA-2018-106530"/>
    <x v="541"/>
    <d v="2018-05-08T00:00:00"/>
    <s v="Same Day"/>
    <x v="52"/>
    <x v="52"/>
    <x v="0"/>
    <x v="0"/>
    <s v="Cleveland"/>
    <x v="24"/>
    <n v="44105"/>
    <x v="3"/>
    <s v="OFF-PA-10002986"/>
    <x v="1"/>
    <x v="10"/>
    <s v="Xerox 1898"/>
    <x v="1432"/>
    <n v="2"/>
    <x v="2"/>
    <x v="1507"/>
    <x v="3"/>
    <x v="0"/>
  </r>
  <r>
    <n v="1633"/>
    <s v="CA-2018-106530"/>
    <x v="541"/>
    <d v="2018-05-08T00:00:00"/>
    <s v="Same Day"/>
    <x v="52"/>
    <x v="52"/>
    <x v="0"/>
    <x v="0"/>
    <s v="Cleveland"/>
    <x v="24"/>
    <n v="44105"/>
    <x v="3"/>
    <s v="OFF-PA-10004451"/>
    <x v="1"/>
    <x v="10"/>
    <s v="Xerox 222"/>
    <x v="563"/>
    <n v="2"/>
    <x v="2"/>
    <x v="572"/>
    <x v="3"/>
    <x v="0"/>
  </r>
  <r>
    <n v="1634"/>
    <s v="CA-2018-106530"/>
    <x v="541"/>
    <d v="2018-05-08T00:00:00"/>
    <s v="Same Day"/>
    <x v="52"/>
    <x v="52"/>
    <x v="0"/>
    <x v="0"/>
    <s v="Cleveland"/>
    <x v="24"/>
    <n v="44105"/>
    <x v="3"/>
    <s v="OFF-ST-10000649"/>
    <x v="1"/>
    <x v="4"/>
    <s v="Hanging Personal Folder File"/>
    <x v="1433"/>
    <n v="2"/>
    <x v="2"/>
    <x v="1508"/>
    <x v="3"/>
    <x v="0"/>
  </r>
  <r>
    <n v="1635"/>
    <s v="CA-2018-106530"/>
    <x v="541"/>
    <d v="2018-05-08T00:00:00"/>
    <s v="Same Day"/>
    <x v="52"/>
    <x v="52"/>
    <x v="0"/>
    <x v="0"/>
    <s v="Cleveland"/>
    <x v="24"/>
    <n v="44105"/>
    <x v="3"/>
    <s v="TEC-AC-10001465"/>
    <x v="2"/>
    <x v="11"/>
    <s v="SanDisk Cruzer 64 GB USB Flash Drive"/>
    <x v="518"/>
    <n v="2"/>
    <x v="2"/>
    <x v="530"/>
    <x v="3"/>
    <x v="0"/>
  </r>
  <r>
    <n v="1636"/>
    <s v="CA-2016-168984"/>
    <x v="35"/>
    <d v="2016-12-02T00:00:00"/>
    <s v="Standard Class"/>
    <x v="508"/>
    <x v="508"/>
    <x v="0"/>
    <x v="0"/>
    <s v="Tigard"/>
    <x v="21"/>
    <n v="97224"/>
    <x v="1"/>
    <s v="OFF-PA-10001166"/>
    <x v="1"/>
    <x v="10"/>
    <s v="Xerox 2"/>
    <x v="12"/>
    <n v="3"/>
    <x v="2"/>
    <x v="12"/>
    <x v="1"/>
    <x v="0"/>
  </r>
  <r>
    <n v="1637"/>
    <s v="CA-2016-168984"/>
    <x v="35"/>
    <d v="2016-12-02T00:00:00"/>
    <s v="Standard Class"/>
    <x v="508"/>
    <x v="508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x v="2"/>
    <x v="1509"/>
    <x v="1"/>
    <x v="0"/>
  </r>
  <r>
    <n v="1638"/>
    <s v="CA-2016-168984"/>
    <x v="35"/>
    <d v="2016-12-02T00:00:00"/>
    <s v="Standard Class"/>
    <x v="508"/>
    <x v="508"/>
    <x v="0"/>
    <x v="0"/>
    <s v="Tigard"/>
    <x v="21"/>
    <n v="97224"/>
    <x v="1"/>
    <s v="TEC-PH-10000038"/>
    <x v="2"/>
    <x v="7"/>
    <s v="Jawbone MINI JAMBOX Wireless Bluetooth Speaker"/>
    <x v="1435"/>
    <n v="4"/>
    <x v="2"/>
    <x v="1510"/>
    <x v="1"/>
    <x v="0"/>
  </r>
  <r>
    <n v="1639"/>
    <s v="CA-2018-157266"/>
    <x v="439"/>
    <d v="2018-06-01T00:00:00"/>
    <s v="Standard Class"/>
    <x v="509"/>
    <x v="509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x v="0"/>
    <x v="551"/>
    <x v="3"/>
    <x v="0"/>
  </r>
  <r>
    <n v="1640"/>
    <s v="CA-2018-157266"/>
    <x v="439"/>
    <d v="2018-06-01T00:00:00"/>
    <s v="Standard Class"/>
    <x v="509"/>
    <x v="509"/>
    <x v="0"/>
    <x v="0"/>
    <s v="Washington"/>
    <x v="40"/>
    <n v="20016"/>
    <x v="3"/>
    <s v="OFF-BI-10004728"/>
    <x v="1"/>
    <x v="8"/>
    <s v="Wilson Jones Turn Tabs Binder Tool for Ring Binders"/>
    <x v="1328"/>
    <n v="2"/>
    <x v="0"/>
    <x v="1511"/>
    <x v="3"/>
    <x v="0"/>
  </r>
  <r>
    <n v="1641"/>
    <s v="CA-2018-157266"/>
    <x v="439"/>
    <d v="2018-06-01T00:00:00"/>
    <s v="Standard Class"/>
    <x v="509"/>
    <x v="509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x v="0"/>
    <x v="1512"/>
    <x v="3"/>
    <x v="0"/>
  </r>
  <r>
    <n v="1642"/>
    <s v="CA-2018-157266"/>
    <x v="439"/>
    <d v="2018-06-01T00:00:00"/>
    <s v="Standard Class"/>
    <x v="509"/>
    <x v="509"/>
    <x v="0"/>
    <x v="0"/>
    <s v="Washington"/>
    <x v="40"/>
    <n v="20016"/>
    <x v="3"/>
    <s v="FUR-FU-10000629"/>
    <x v="0"/>
    <x v="5"/>
    <s v="9-3/4 Diameter Round Wall Clock"/>
    <x v="1437"/>
    <n v="3"/>
    <x v="0"/>
    <x v="1513"/>
    <x v="3"/>
    <x v="0"/>
  </r>
  <r>
    <n v="1643"/>
    <s v="US-2016-134712"/>
    <x v="503"/>
    <d v="2016-12-04T00:00:00"/>
    <s v="Standard Class"/>
    <x v="510"/>
    <x v="510"/>
    <x v="1"/>
    <x v="0"/>
    <s v="Skokie"/>
    <x v="10"/>
    <n v="60076"/>
    <x v="2"/>
    <s v="OFF-FA-10003112"/>
    <x v="1"/>
    <x v="13"/>
    <s v="Staples"/>
    <x v="1438"/>
    <n v="2"/>
    <x v="2"/>
    <x v="1514"/>
    <x v="2"/>
    <x v="0"/>
  </r>
  <r>
    <n v="1644"/>
    <s v="CA-2017-111829"/>
    <x v="531"/>
    <d v="2017-03-20T00:00:00"/>
    <s v="First Class"/>
    <x v="92"/>
    <x v="92"/>
    <x v="1"/>
    <x v="0"/>
    <s v="Seattle"/>
    <x v="4"/>
    <n v="98115"/>
    <x v="1"/>
    <s v="OFF-ST-10000142"/>
    <x v="1"/>
    <x v="4"/>
    <s v="Deluxe Rollaway Locking File with Drawer"/>
    <x v="1439"/>
    <n v="3"/>
    <x v="0"/>
    <x v="1515"/>
    <x v="1"/>
    <x v="0"/>
  </r>
  <r>
    <n v="1645"/>
    <s v="CA-2017-111829"/>
    <x v="531"/>
    <d v="2017-03-20T00:00:00"/>
    <s v="First Class"/>
    <x v="92"/>
    <x v="92"/>
    <x v="1"/>
    <x v="0"/>
    <s v="Seattle"/>
    <x v="4"/>
    <n v="98115"/>
    <x v="1"/>
    <s v="TEC-CO-10001766"/>
    <x v="2"/>
    <x v="16"/>
    <s v="Canon PC940 Copier"/>
    <x v="1440"/>
    <n v="7"/>
    <x v="0"/>
    <x v="1516"/>
    <x v="1"/>
    <x v="0"/>
  </r>
  <r>
    <n v="1646"/>
    <s v="CA-2017-111829"/>
    <x v="531"/>
    <d v="2017-03-20T00:00:00"/>
    <s v="First Class"/>
    <x v="92"/>
    <x v="92"/>
    <x v="1"/>
    <x v="0"/>
    <s v="Seattle"/>
    <x v="4"/>
    <n v="98115"/>
    <x v="1"/>
    <s v="OFF-PA-10004359"/>
    <x v="1"/>
    <x v="10"/>
    <s v="Multicolor Computer Printout Paper"/>
    <x v="1441"/>
    <n v="2"/>
    <x v="0"/>
    <x v="1517"/>
    <x v="1"/>
    <x v="0"/>
  </r>
  <r>
    <n v="1647"/>
    <s v="CA-2017-105221"/>
    <x v="549"/>
    <d v="2017-11-03T00:00:00"/>
    <s v="First Class"/>
    <x v="91"/>
    <x v="91"/>
    <x v="2"/>
    <x v="0"/>
    <s v="Philadelphia"/>
    <x v="9"/>
    <n v="19140"/>
    <x v="3"/>
    <s v="TEC-AC-10002323"/>
    <x v="2"/>
    <x v="11"/>
    <s v="SanDisk Ultra 32 GB MicroSDHC Class 10 Memory Card"/>
    <x v="1442"/>
    <n v="2"/>
    <x v="2"/>
    <x v="1518"/>
    <x v="3"/>
    <x v="0"/>
  </r>
  <r>
    <n v="1648"/>
    <s v="CA-2017-105221"/>
    <x v="549"/>
    <d v="2017-11-03T00:00:00"/>
    <s v="First Class"/>
    <x v="91"/>
    <x v="91"/>
    <x v="2"/>
    <x v="0"/>
    <s v="Philadelphia"/>
    <x v="9"/>
    <n v="19140"/>
    <x v="3"/>
    <s v="OFF-FA-10001135"/>
    <x v="1"/>
    <x v="13"/>
    <s v="Brites Rubber Bands, 1 1/2 oz. Box"/>
    <x v="1443"/>
    <n v="2"/>
    <x v="2"/>
    <x v="1519"/>
    <x v="3"/>
    <x v="0"/>
  </r>
  <r>
    <n v="1649"/>
    <s v="CA-2017-120341"/>
    <x v="120"/>
    <d v="2017-09-29T00:00:00"/>
    <s v="Second Class"/>
    <x v="227"/>
    <x v="227"/>
    <x v="0"/>
    <x v="0"/>
    <s v="Philadelphia"/>
    <x v="9"/>
    <n v="19143"/>
    <x v="3"/>
    <s v="OFF-BI-10004224"/>
    <x v="1"/>
    <x v="8"/>
    <s v="Catalog Binders with Expanding Posts"/>
    <x v="1444"/>
    <n v="6"/>
    <x v="6"/>
    <x v="1520"/>
    <x v="3"/>
    <x v="0"/>
  </r>
  <r>
    <n v="1650"/>
    <s v="CA-2017-120341"/>
    <x v="120"/>
    <d v="2017-09-29T00:00:00"/>
    <s v="Second Class"/>
    <x v="227"/>
    <x v="227"/>
    <x v="0"/>
    <x v="0"/>
    <s v="Philadelphia"/>
    <x v="9"/>
    <n v="19143"/>
    <x v="3"/>
    <s v="TEC-PH-10003357"/>
    <x v="2"/>
    <x v="7"/>
    <s v="Grandstream GXP2100 Mainstream Business Phone"/>
    <x v="1445"/>
    <n v="1"/>
    <x v="10"/>
    <x v="1521"/>
    <x v="3"/>
    <x v="0"/>
  </r>
  <r>
    <n v="1651"/>
    <s v="CA-2016-135699"/>
    <x v="550"/>
    <d v="2016-08-29T00:00:00"/>
    <s v="Same Day"/>
    <x v="511"/>
    <x v="511"/>
    <x v="1"/>
    <x v="0"/>
    <s v="San Francisco"/>
    <x v="1"/>
    <n v="94110"/>
    <x v="1"/>
    <s v="OFF-PA-10004475"/>
    <x v="1"/>
    <x v="10"/>
    <s v="Xerox 1940"/>
    <x v="1446"/>
    <n v="2"/>
    <x v="0"/>
    <x v="1522"/>
    <x v="1"/>
    <x v="1"/>
  </r>
  <r>
    <n v="1652"/>
    <s v="CA-2016-135699"/>
    <x v="550"/>
    <d v="2016-08-29T00:00:00"/>
    <s v="Same Day"/>
    <x v="511"/>
    <x v="511"/>
    <x v="1"/>
    <x v="0"/>
    <s v="San Francisco"/>
    <x v="1"/>
    <n v="94110"/>
    <x v="1"/>
    <s v="OFF-PA-10003001"/>
    <x v="1"/>
    <x v="10"/>
    <s v="Xerox 1986"/>
    <x v="522"/>
    <n v="2"/>
    <x v="0"/>
    <x v="534"/>
    <x v="1"/>
    <x v="1"/>
  </r>
  <r>
    <n v="1653"/>
    <s v="US-2019-132444"/>
    <x v="551"/>
    <d v="2019-11-21T00:00:00"/>
    <s v="First Class"/>
    <x v="512"/>
    <x v="512"/>
    <x v="0"/>
    <x v="0"/>
    <s v="Seattle"/>
    <x v="4"/>
    <n v="98105"/>
    <x v="1"/>
    <s v="OFF-ST-10003442"/>
    <x v="1"/>
    <x v="4"/>
    <s v="Eldon Portable Mobile Manager"/>
    <x v="1447"/>
    <n v="6"/>
    <x v="0"/>
    <x v="1523"/>
    <x v="1"/>
    <x v="0"/>
  </r>
  <r>
    <n v="1654"/>
    <s v="US-2019-132444"/>
    <x v="551"/>
    <d v="2019-11-21T00:00:00"/>
    <s v="First Class"/>
    <x v="512"/>
    <x v="512"/>
    <x v="0"/>
    <x v="0"/>
    <s v="Seattle"/>
    <x v="4"/>
    <n v="98105"/>
    <x v="1"/>
    <s v="TEC-AC-10003832"/>
    <x v="2"/>
    <x v="11"/>
    <s v="Imation 16GB Mini TravelDrive USB 2.0 Flash Drive"/>
    <x v="612"/>
    <n v="4"/>
    <x v="0"/>
    <x v="622"/>
    <x v="1"/>
    <x v="0"/>
  </r>
  <r>
    <n v="1655"/>
    <s v="US-2019-132444"/>
    <x v="551"/>
    <d v="2019-11-21T00:00:00"/>
    <s v="First Class"/>
    <x v="512"/>
    <x v="512"/>
    <x v="0"/>
    <x v="0"/>
    <s v="Seattle"/>
    <x v="4"/>
    <n v="98105"/>
    <x v="1"/>
    <s v="OFF-FA-10000611"/>
    <x v="1"/>
    <x v="13"/>
    <s v="Binder Clips by OIC"/>
    <x v="1448"/>
    <n v="2"/>
    <x v="0"/>
    <x v="1524"/>
    <x v="1"/>
    <x v="0"/>
  </r>
  <r>
    <n v="1656"/>
    <s v="US-2019-132444"/>
    <x v="551"/>
    <d v="2019-11-21T00:00:00"/>
    <s v="First Class"/>
    <x v="512"/>
    <x v="512"/>
    <x v="0"/>
    <x v="0"/>
    <s v="Seattle"/>
    <x v="4"/>
    <n v="98105"/>
    <x v="1"/>
    <s v="OFF-BI-10001116"/>
    <x v="1"/>
    <x v="8"/>
    <s v="Wilson Jones 1&quot; Hanging DublLock Ring Binders"/>
    <x v="582"/>
    <n v="2"/>
    <x v="2"/>
    <x v="1525"/>
    <x v="1"/>
    <x v="0"/>
  </r>
  <r>
    <n v="1657"/>
    <s v="US-2019-132444"/>
    <x v="551"/>
    <d v="2019-11-21T00:00:00"/>
    <s v="First Class"/>
    <x v="512"/>
    <x v="512"/>
    <x v="0"/>
    <x v="0"/>
    <s v="Seattle"/>
    <x v="4"/>
    <n v="98105"/>
    <x v="1"/>
    <s v="OFF-ST-10000563"/>
    <x v="1"/>
    <x v="4"/>
    <s v="Fellowes Bankers Box Stor/Drawer Steel Plus"/>
    <x v="1449"/>
    <n v="3"/>
    <x v="0"/>
    <x v="1526"/>
    <x v="1"/>
    <x v="0"/>
  </r>
  <r>
    <n v="1658"/>
    <s v="CA-2016-127159"/>
    <x v="552"/>
    <d v="2016-05-15T00:00:00"/>
    <s v="First Class"/>
    <x v="332"/>
    <x v="332"/>
    <x v="0"/>
    <x v="0"/>
    <s v="Milwaukee"/>
    <x v="6"/>
    <n v="53209"/>
    <x v="2"/>
    <s v="FUR-FU-10000010"/>
    <x v="0"/>
    <x v="5"/>
    <s v="DAX Value U-Channel Document Frames, Easel Back"/>
    <x v="1450"/>
    <n v="7"/>
    <x v="0"/>
    <x v="1527"/>
    <x v="2"/>
    <x v="0"/>
  </r>
  <r>
    <n v="1659"/>
    <s v="CA-2019-161809"/>
    <x v="176"/>
    <d v="2019-01-26T00:00:00"/>
    <s v="Standard Class"/>
    <x v="513"/>
    <x v="513"/>
    <x v="0"/>
    <x v="0"/>
    <s v="Los Angeles"/>
    <x v="1"/>
    <n v="90045"/>
    <x v="1"/>
    <s v="TEC-PH-10004922"/>
    <x v="2"/>
    <x v="7"/>
    <s v="RCA Visys Integrated PBX 8-Line Router"/>
    <x v="1451"/>
    <n v="3"/>
    <x v="2"/>
    <x v="1528"/>
    <x v="1"/>
    <x v="0"/>
  </r>
  <r>
    <n v="1660"/>
    <s v="CA-2019-127285"/>
    <x v="505"/>
    <d v="2019-11-06T00:00:00"/>
    <s v="Standard Class"/>
    <x v="514"/>
    <x v="514"/>
    <x v="0"/>
    <x v="0"/>
    <s v="Seattle"/>
    <x v="4"/>
    <n v="98115"/>
    <x v="1"/>
    <s v="OFF-BI-10004330"/>
    <x v="1"/>
    <x v="8"/>
    <s v="GBC Velobind Prepunched Cover Sets, Regency Series"/>
    <x v="1294"/>
    <n v="3"/>
    <x v="2"/>
    <x v="1529"/>
    <x v="1"/>
    <x v="0"/>
  </r>
  <r>
    <n v="1661"/>
    <s v="CA-2019-127285"/>
    <x v="505"/>
    <d v="2019-11-06T00:00:00"/>
    <s v="Standard Class"/>
    <x v="514"/>
    <x v="514"/>
    <x v="0"/>
    <x v="0"/>
    <s v="Seattle"/>
    <x v="4"/>
    <n v="98115"/>
    <x v="1"/>
    <s v="OFF-BI-10002072"/>
    <x v="1"/>
    <x v="8"/>
    <s v="Cardinal Slant-D Ring Binders"/>
    <x v="1162"/>
    <n v="2"/>
    <x v="2"/>
    <x v="1530"/>
    <x v="1"/>
    <x v="0"/>
  </r>
  <r>
    <n v="1662"/>
    <s v="CA-2019-144526"/>
    <x v="504"/>
    <d v="2019-05-06T00:00:00"/>
    <s v="Standard Class"/>
    <x v="425"/>
    <x v="425"/>
    <x v="1"/>
    <x v="0"/>
    <s v="Philadelphia"/>
    <x v="9"/>
    <n v="19143"/>
    <x v="3"/>
    <s v="TEC-PH-10002549"/>
    <x v="2"/>
    <x v="7"/>
    <s v="Polycom SoundPoint IP 450 VoIP phone"/>
    <x v="1452"/>
    <n v="5"/>
    <x v="10"/>
    <x v="1531"/>
    <x v="3"/>
    <x v="0"/>
  </r>
  <r>
    <n v="1663"/>
    <s v="CA-2019-144526"/>
    <x v="504"/>
    <d v="2019-05-06T00:00:00"/>
    <s v="Standard Class"/>
    <x v="425"/>
    <x v="425"/>
    <x v="1"/>
    <x v="0"/>
    <s v="Philadelphia"/>
    <x v="9"/>
    <n v="19143"/>
    <x v="3"/>
    <s v="OFF-BI-10002353"/>
    <x v="1"/>
    <x v="8"/>
    <s v="GBC VeloBind Cover Sets"/>
    <x v="1453"/>
    <n v="3"/>
    <x v="6"/>
    <x v="1532"/>
    <x v="3"/>
    <x v="0"/>
  </r>
  <r>
    <n v="1664"/>
    <s v="CA-2018-128531"/>
    <x v="390"/>
    <d v="2018-11-26T00:00:00"/>
    <s v="Second Class"/>
    <x v="515"/>
    <x v="515"/>
    <x v="0"/>
    <x v="0"/>
    <s v="Dallas"/>
    <x v="5"/>
    <n v="75217"/>
    <x v="2"/>
    <s v="OFF-ST-10001325"/>
    <x v="1"/>
    <x v="4"/>
    <s v="Sterilite Officeware Hinged File Box"/>
    <x v="1454"/>
    <n v="5"/>
    <x v="2"/>
    <x v="1533"/>
    <x v="2"/>
    <x v="0"/>
  </r>
  <r>
    <n v="1665"/>
    <s v="CA-2018-128531"/>
    <x v="390"/>
    <d v="2018-11-26T00:00:00"/>
    <s v="Second Class"/>
    <x v="515"/>
    <x v="515"/>
    <x v="0"/>
    <x v="0"/>
    <s v="Dallas"/>
    <x v="5"/>
    <n v="75217"/>
    <x v="2"/>
    <s v="TEC-AC-10002049"/>
    <x v="2"/>
    <x v="11"/>
    <s v="Logitech G19 Programmable Gaming Keyboard"/>
    <x v="1455"/>
    <n v="3"/>
    <x v="2"/>
    <x v="1534"/>
    <x v="2"/>
    <x v="0"/>
  </r>
  <r>
    <n v="1666"/>
    <s v="CA-2018-128531"/>
    <x v="390"/>
    <d v="2018-11-26T00:00:00"/>
    <s v="Second Class"/>
    <x v="515"/>
    <x v="515"/>
    <x v="0"/>
    <x v="0"/>
    <s v="Dallas"/>
    <x v="5"/>
    <n v="75217"/>
    <x v="2"/>
    <s v="OFF-FA-10002676"/>
    <x v="1"/>
    <x v="13"/>
    <s v="Colored Push Pins"/>
    <x v="1456"/>
    <n v="3"/>
    <x v="2"/>
    <x v="1535"/>
    <x v="2"/>
    <x v="0"/>
  </r>
  <r>
    <n v="1667"/>
    <s v="CA-2018-128531"/>
    <x v="390"/>
    <d v="2018-11-26T00:00:00"/>
    <s v="Second Class"/>
    <x v="515"/>
    <x v="515"/>
    <x v="0"/>
    <x v="0"/>
    <s v="Dallas"/>
    <x v="5"/>
    <n v="75217"/>
    <x v="2"/>
    <s v="TEC-AC-10003023"/>
    <x v="2"/>
    <x v="11"/>
    <s v="Logitech G105 Gaming Keyboard"/>
    <x v="1457"/>
    <n v="2"/>
    <x v="2"/>
    <x v="1536"/>
    <x v="2"/>
    <x v="0"/>
  </r>
  <r>
    <n v="1668"/>
    <s v="CA-2018-128531"/>
    <x v="390"/>
    <d v="2018-11-26T00:00:00"/>
    <s v="Second Class"/>
    <x v="515"/>
    <x v="515"/>
    <x v="0"/>
    <x v="0"/>
    <s v="Dallas"/>
    <x v="5"/>
    <n v="75217"/>
    <x v="2"/>
    <s v="OFF-PA-10000167"/>
    <x v="1"/>
    <x v="10"/>
    <s v="Xerox 1925"/>
    <x v="1355"/>
    <n v="3"/>
    <x v="2"/>
    <x v="1419"/>
    <x v="2"/>
    <x v="0"/>
  </r>
  <r>
    <n v="1669"/>
    <s v="CA-2018-128531"/>
    <x v="390"/>
    <d v="2018-11-26T00:00:00"/>
    <s v="Second Class"/>
    <x v="515"/>
    <x v="515"/>
    <x v="0"/>
    <x v="0"/>
    <s v="Dallas"/>
    <x v="5"/>
    <n v="75217"/>
    <x v="2"/>
    <s v="OFF-AR-10003405"/>
    <x v="1"/>
    <x v="6"/>
    <s v="Dixon My First Ticonderoga Pencil, #2"/>
    <x v="1230"/>
    <n v="3"/>
    <x v="2"/>
    <x v="1276"/>
    <x v="2"/>
    <x v="0"/>
  </r>
  <r>
    <n v="1670"/>
    <s v="US-2017-157154"/>
    <x v="553"/>
    <d v="2017-01-15T00:00:00"/>
    <s v="Standard Class"/>
    <x v="462"/>
    <x v="462"/>
    <x v="0"/>
    <x v="0"/>
    <s v="New York City"/>
    <x v="15"/>
    <n v="10011"/>
    <x v="3"/>
    <s v="FUR-TA-10001889"/>
    <x v="0"/>
    <x v="3"/>
    <s v="Bush Advantage Collection Racetrack Conference Table"/>
    <x v="1458"/>
    <n v="4"/>
    <x v="10"/>
    <x v="1537"/>
    <x v="3"/>
    <x v="0"/>
  </r>
  <r>
    <n v="1671"/>
    <s v="CA-2019-159457"/>
    <x v="15"/>
    <d v="2019-10-26T00:00:00"/>
    <s v="Standard Class"/>
    <x v="502"/>
    <x v="502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x v="2"/>
    <x v="1538"/>
    <x v="2"/>
    <x v="0"/>
  </r>
  <r>
    <n v="1672"/>
    <s v="CA-2018-107615"/>
    <x v="554"/>
    <d v="2018-03-25T00:00:00"/>
    <s v="First Class"/>
    <x v="516"/>
    <x v="516"/>
    <x v="1"/>
    <x v="0"/>
    <s v="North Las Vegas"/>
    <x v="33"/>
    <n v="89031"/>
    <x v="1"/>
    <s v="TEC-AC-10001013"/>
    <x v="2"/>
    <x v="11"/>
    <s v="Logitech ClearChat Comfort/USB Headset H390"/>
    <x v="1460"/>
    <n v="2"/>
    <x v="0"/>
    <x v="1539"/>
    <x v="1"/>
    <x v="0"/>
  </r>
  <r>
    <n v="1673"/>
    <s v="CA-2019-111647"/>
    <x v="445"/>
    <d v="2019-07-07T00:00:00"/>
    <s v="Standard Class"/>
    <x v="361"/>
    <x v="361"/>
    <x v="0"/>
    <x v="0"/>
    <s v="Plano"/>
    <x v="5"/>
    <n v="75023"/>
    <x v="2"/>
    <s v="TEC-PH-10002726"/>
    <x v="2"/>
    <x v="7"/>
    <s v="netTALK DUO VoIP Telephone Service"/>
    <x v="68"/>
    <n v="4"/>
    <x v="2"/>
    <x v="68"/>
    <x v="2"/>
    <x v="0"/>
  </r>
  <r>
    <n v="1674"/>
    <s v="CA-2017-150560"/>
    <x v="555"/>
    <d v="2017-12-12T00:00:00"/>
    <s v="First Class"/>
    <x v="517"/>
    <x v="517"/>
    <x v="0"/>
    <x v="0"/>
    <s v="Suffolk"/>
    <x v="17"/>
    <n v="23434"/>
    <x v="0"/>
    <s v="OFF-LA-10003930"/>
    <x v="1"/>
    <x v="2"/>
    <s v="Dot Matrix Printer Tape Reel Labels, White, 5000/Box"/>
    <x v="1461"/>
    <n v="2"/>
    <x v="0"/>
    <x v="1540"/>
    <x v="0"/>
    <x v="0"/>
  </r>
  <r>
    <n v="1675"/>
    <s v="CA-2017-143077"/>
    <x v="14"/>
    <d v="2017-09-21T00:00:00"/>
    <s v="Standard Class"/>
    <x v="245"/>
    <x v="245"/>
    <x v="1"/>
    <x v="0"/>
    <s v="Houston"/>
    <x v="5"/>
    <n v="77041"/>
    <x v="2"/>
    <s v="FUR-FU-10003535"/>
    <x v="0"/>
    <x v="5"/>
    <s v="Howard Miller Distant Time Traveler Alarm Clock"/>
    <x v="1462"/>
    <n v="2"/>
    <x v="7"/>
    <x v="1541"/>
    <x v="2"/>
    <x v="0"/>
  </r>
  <r>
    <n v="1676"/>
    <s v="CA-2017-143077"/>
    <x v="14"/>
    <d v="2017-09-21T00:00:00"/>
    <s v="Standard Class"/>
    <x v="245"/>
    <x v="245"/>
    <x v="1"/>
    <x v="0"/>
    <s v="Houston"/>
    <x v="5"/>
    <n v="77041"/>
    <x v="2"/>
    <s v="OFF-BI-10000088"/>
    <x v="1"/>
    <x v="8"/>
    <s v="GBC Imprintable Covers"/>
    <x v="1463"/>
    <n v="3"/>
    <x v="3"/>
    <x v="1542"/>
    <x v="2"/>
    <x v="0"/>
  </r>
  <r>
    <n v="1677"/>
    <s v="CA-2018-122728"/>
    <x v="556"/>
    <d v="2018-05-24T00:00:00"/>
    <s v="Standard Class"/>
    <x v="518"/>
    <x v="518"/>
    <x v="0"/>
    <x v="0"/>
    <s v="San Francisco"/>
    <x v="1"/>
    <n v="94110"/>
    <x v="1"/>
    <s v="OFF-ST-10000604"/>
    <x v="1"/>
    <x v="4"/>
    <s v="Home/Office Personal File Carts"/>
    <x v="1464"/>
    <n v="3"/>
    <x v="0"/>
    <x v="1543"/>
    <x v="1"/>
    <x v="0"/>
  </r>
  <r>
    <n v="1678"/>
    <s v="CA-2018-122728"/>
    <x v="556"/>
    <d v="2018-05-24T00:00:00"/>
    <s v="Standard Class"/>
    <x v="518"/>
    <x v="518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x v="0"/>
    <x v="1544"/>
    <x v="1"/>
    <x v="0"/>
  </r>
  <r>
    <n v="1679"/>
    <s v="CA-2016-122882"/>
    <x v="557"/>
    <d v="2016-09-13T00:00:00"/>
    <s v="Standard Class"/>
    <x v="115"/>
    <x v="115"/>
    <x v="1"/>
    <x v="0"/>
    <s v="Philadelphia"/>
    <x v="9"/>
    <n v="19134"/>
    <x v="3"/>
    <s v="OFF-ST-10002344"/>
    <x v="1"/>
    <x v="4"/>
    <s v="Carina 42&quot;Hx23 3/4&quot;W Media Storage Unit"/>
    <x v="1466"/>
    <n v="1"/>
    <x v="2"/>
    <x v="1545"/>
    <x v="3"/>
    <x v="0"/>
  </r>
  <r>
    <n v="1680"/>
    <s v="CA-2016-122882"/>
    <x v="557"/>
    <d v="2016-09-13T00:00:00"/>
    <s v="Standard Class"/>
    <x v="115"/>
    <x v="115"/>
    <x v="1"/>
    <x v="0"/>
    <s v="Philadelphia"/>
    <x v="9"/>
    <n v="19134"/>
    <x v="3"/>
    <s v="TEC-PH-10003589"/>
    <x v="2"/>
    <x v="7"/>
    <s v="invisibleSHIELD by ZAGG Smudge-Free Screen Protector"/>
    <x v="1467"/>
    <n v="3"/>
    <x v="10"/>
    <x v="1546"/>
    <x v="3"/>
    <x v="0"/>
  </r>
  <r>
    <n v="1681"/>
    <s v="CA-2016-122882"/>
    <x v="557"/>
    <d v="2016-09-13T00:00:00"/>
    <s v="Standard Class"/>
    <x v="115"/>
    <x v="115"/>
    <x v="1"/>
    <x v="0"/>
    <s v="Philadelphia"/>
    <x v="9"/>
    <n v="19134"/>
    <x v="3"/>
    <s v="FUR-FU-10000758"/>
    <x v="0"/>
    <x v="5"/>
    <s v="DAX Natural Wood-Tone Poster Frame"/>
    <x v="1468"/>
    <n v="2"/>
    <x v="2"/>
    <x v="1547"/>
    <x v="3"/>
    <x v="0"/>
  </r>
  <r>
    <n v="1682"/>
    <s v="CA-2016-122882"/>
    <x v="557"/>
    <d v="2016-09-13T00:00:00"/>
    <s v="Standard Class"/>
    <x v="115"/>
    <x v="115"/>
    <x v="1"/>
    <x v="0"/>
    <s v="Philadelphia"/>
    <x v="9"/>
    <n v="19134"/>
    <x v="3"/>
    <s v="TEC-MA-10004679"/>
    <x v="2"/>
    <x v="15"/>
    <s v="StarTech.com 10/100 VDSL2 Ethernet Extender Kit"/>
    <x v="1469"/>
    <n v="4"/>
    <x v="6"/>
    <x v="1548"/>
    <x v="3"/>
    <x v="0"/>
  </r>
  <r>
    <n v="1683"/>
    <s v="US-2018-101497"/>
    <x v="321"/>
    <d v="2018-10-01T00:00:00"/>
    <s v="Second Class"/>
    <x v="519"/>
    <x v="519"/>
    <x v="0"/>
    <x v="0"/>
    <s v="Los Angeles"/>
    <x v="1"/>
    <n v="90008"/>
    <x v="1"/>
    <s v="OFF-PA-10000176"/>
    <x v="1"/>
    <x v="10"/>
    <s v="Xerox 1887"/>
    <x v="1470"/>
    <n v="1"/>
    <x v="0"/>
    <x v="1549"/>
    <x v="1"/>
    <x v="0"/>
  </r>
  <r>
    <n v="1684"/>
    <s v="CA-2018-147585"/>
    <x v="77"/>
    <d v="2018-11-12T00:00:00"/>
    <s v="Standard Class"/>
    <x v="118"/>
    <x v="118"/>
    <x v="1"/>
    <x v="0"/>
    <s v="San Francisco"/>
    <x v="1"/>
    <n v="94110"/>
    <x v="1"/>
    <s v="FUR-FU-10002597"/>
    <x v="0"/>
    <x v="5"/>
    <s v="C-Line Magnetic Cubicle Keepers, Clear Polypropylene"/>
    <x v="1471"/>
    <n v="3"/>
    <x v="0"/>
    <x v="1550"/>
    <x v="1"/>
    <x v="0"/>
  </r>
  <r>
    <n v="1685"/>
    <s v="CA-2019-149489"/>
    <x v="558"/>
    <d v="2019-04-27T00:00:00"/>
    <s v="First Class"/>
    <x v="460"/>
    <x v="460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x v="2"/>
    <x v="1551"/>
    <x v="3"/>
    <x v="0"/>
  </r>
  <r>
    <n v="1686"/>
    <s v="CA-2019-149489"/>
    <x v="558"/>
    <d v="2019-04-27T00:00:00"/>
    <s v="First Class"/>
    <x v="460"/>
    <x v="460"/>
    <x v="1"/>
    <x v="0"/>
    <s v="Philadelphia"/>
    <x v="9"/>
    <n v="19143"/>
    <x v="3"/>
    <s v="OFF-BI-10002813"/>
    <x v="1"/>
    <x v="8"/>
    <s v="Avery Reinforcements for Hole-Punch Pages"/>
    <x v="1473"/>
    <n v="2"/>
    <x v="6"/>
    <x v="1552"/>
    <x v="3"/>
    <x v="0"/>
  </r>
  <r>
    <n v="1687"/>
    <s v="CA-2019-149489"/>
    <x v="558"/>
    <d v="2019-04-27T00:00:00"/>
    <s v="First Class"/>
    <x v="460"/>
    <x v="460"/>
    <x v="1"/>
    <x v="0"/>
    <s v="Philadelphia"/>
    <x v="9"/>
    <n v="19143"/>
    <x v="3"/>
    <s v="OFF-BI-10002414"/>
    <x v="1"/>
    <x v="8"/>
    <s v="GBC ProClick Spines for 32-Hole Punch"/>
    <x v="1474"/>
    <n v="2"/>
    <x v="6"/>
    <x v="1553"/>
    <x v="3"/>
    <x v="0"/>
  </r>
  <r>
    <n v="1688"/>
    <s v="CA-2019-143798"/>
    <x v="389"/>
    <d v="2019-12-12T00:00:00"/>
    <s v="First Class"/>
    <x v="497"/>
    <x v="497"/>
    <x v="0"/>
    <x v="0"/>
    <s v="Philadelphia"/>
    <x v="9"/>
    <n v="19140"/>
    <x v="3"/>
    <s v="OFF-PA-10000788"/>
    <x v="1"/>
    <x v="10"/>
    <s v="Xerox 210"/>
    <x v="563"/>
    <n v="2"/>
    <x v="2"/>
    <x v="572"/>
    <x v="3"/>
    <x v="0"/>
  </r>
  <r>
    <n v="1689"/>
    <s v="CA-2019-143798"/>
    <x v="389"/>
    <d v="2019-12-12T00:00:00"/>
    <s v="First Class"/>
    <x v="497"/>
    <x v="497"/>
    <x v="0"/>
    <x v="0"/>
    <s v="Philadelphia"/>
    <x v="9"/>
    <n v="19140"/>
    <x v="3"/>
    <s v="FUR-FU-10004306"/>
    <x v="0"/>
    <x v="5"/>
    <s v="Electrix Halogen Magnifier Lamp"/>
    <x v="721"/>
    <n v="2"/>
    <x v="2"/>
    <x v="739"/>
    <x v="3"/>
    <x v="0"/>
  </r>
  <r>
    <n v="1690"/>
    <s v="CA-2016-142839"/>
    <x v="559"/>
    <d v="2016-08-20T00:00:00"/>
    <s v="Standard Class"/>
    <x v="59"/>
    <x v="59"/>
    <x v="0"/>
    <x v="0"/>
    <s v="Philadelphia"/>
    <x v="9"/>
    <n v="19143"/>
    <x v="3"/>
    <s v="FUR-TA-10001539"/>
    <x v="0"/>
    <x v="3"/>
    <s v="Chromcraft Rectangular Conference Tables"/>
    <x v="1475"/>
    <n v="6"/>
    <x v="10"/>
    <x v="1554"/>
    <x v="3"/>
    <x v="0"/>
  </r>
  <r>
    <n v="1691"/>
    <s v="CA-2019-129833"/>
    <x v="34"/>
    <d v="2019-12-15T00:00:00"/>
    <s v="Standard Class"/>
    <x v="520"/>
    <x v="520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x v="0"/>
    <x v="1555"/>
    <x v="2"/>
    <x v="0"/>
  </r>
  <r>
    <n v="1692"/>
    <s v="CA-2019-129833"/>
    <x v="34"/>
    <d v="2019-12-15T00:00:00"/>
    <s v="Standard Class"/>
    <x v="520"/>
    <x v="520"/>
    <x v="0"/>
    <x v="0"/>
    <s v="Indianapolis"/>
    <x v="14"/>
    <n v="46203"/>
    <x v="2"/>
    <s v="OFF-BI-10004182"/>
    <x v="1"/>
    <x v="8"/>
    <s v="Economy Binders"/>
    <x v="1477"/>
    <n v="5"/>
    <x v="0"/>
    <x v="1556"/>
    <x v="2"/>
    <x v="0"/>
  </r>
  <r>
    <n v="1693"/>
    <s v="US-2018-154361"/>
    <x v="560"/>
    <d v="2018-03-19T00:00:00"/>
    <s v="Standard Class"/>
    <x v="521"/>
    <x v="521"/>
    <x v="0"/>
    <x v="0"/>
    <s v="Columbus"/>
    <x v="24"/>
    <n v="43229"/>
    <x v="3"/>
    <s v="FUR-FU-10004020"/>
    <x v="0"/>
    <x v="5"/>
    <s v="Advantus Panel Wall Acrylic Frame"/>
    <x v="1478"/>
    <n v="5"/>
    <x v="2"/>
    <x v="1557"/>
    <x v="3"/>
    <x v="0"/>
  </r>
  <r>
    <n v="1694"/>
    <s v="US-2018-158708"/>
    <x v="190"/>
    <d v="2018-06-29T00:00:00"/>
    <s v="Second Class"/>
    <x v="437"/>
    <x v="437"/>
    <x v="2"/>
    <x v="0"/>
    <s v="Plano"/>
    <x v="5"/>
    <n v="75023"/>
    <x v="2"/>
    <s v="TEC-AC-10003133"/>
    <x v="2"/>
    <x v="11"/>
    <s v="Memorex Mini Travel Drive 4 GB USB 2.0 Flash Drive"/>
    <x v="1479"/>
    <n v="2"/>
    <x v="2"/>
    <x v="1558"/>
    <x v="2"/>
    <x v="0"/>
  </r>
  <r>
    <n v="1695"/>
    <s v="CA-2017-156335"/>
    <x v="12"/>
    <d v="2017-09-28T00:00:00"/>
    <s v="Second Class"/>
    <x v="285"/>
    <x v="285"/>
    <x v="2"/>
    <x v="0"/>
    <s v="Bayonne"/>
    <x v="30"/>
    <n v="7002"/>
    <x v="3"/>
    <s v="TEC-AC-10002006"/>
    <x v="2"/>
    <x v="11"/>
    <s v="Memorex Micro Travel Drive 16 GB"/>
    <x v="1480"/>
    <n v="4"/>
    <x v="0"/>
    <x v="1559"/>
    <x v="3"/>
    <x v="0"/>
  </r>
  <r>
    <n v="1696"/>
    <s v="CA-2017-156335"/>
    <x v="12"/>
    <d v="2017-09-28T00:00:00"/>
    <s v="Second Class"/>
    <x v="285"/>
    <x v="285"/>
    <x v="2"/>
    <x v="0"/>
    <s v="Bayonne"/>
    <x v="30"/>
    <n v="7002"/>
    <x v="3"/>
    <s v="OFF-BI-10003314"/>
    <x v="1"/>
    <x v="8"/>
    <s v="Tuff Stuff Recycled Round Ring Binders"/>
    <x v="1481"/>
    <n v="3"/>
    <x v="0"/>
    <x v="1560"/>
    <x v="3"/>
    <x v="0"/>
  </r>
  <r>
    <n v="1697"/>
    <s v="CA-2017-156335"/>
    <x v="12"/>
    <d v="2017-09-28T00:00:00"/>
    <s v="Second Class"/>
    <x v="285"/>
    <x v="285"/>
    <x v="2"/>
    <x v="0"/>
    <s v="Bayonne"/>
    <x v="30"/>
    <n v="7002"/>
    <x v="3"/>
    <s v="TEC-PH-10002726"/>
    <x v="2"/>
    <x v="7"/>
    <s v="netTALK DUO VoIP Telephone Service"/>
    <x v="1482"/>
    <n v="2"/>
    <x v="0"/>
    <x v="1561"/>
    <x v="3"/>
    <x v="0"/>
  </r>
  <r>
    <n v="1698"/>
    <s v="CA-2017-148376"/>
    <x v="17"/>
    <d v="2017-12-31T00:00:00"/>
    <s v="Standard Class"/>
    <x v="151"/>
    <x v="151"/>
    <x v="0"/>
    <x v="0"/>
    <s v="Los Angeles"/>
    <x v="1"/>
    <n v="90008"/>
    <x v="1"/>
    <s v="OFF-AP-10000240"/>
    <x v="1"/>
    <x v="9"/>
    <s v="Belkin F9G930V10-GRY 9 Outlet Surge"/>
    <x v="1483"/>
    <n v="2"/>
    <x v="0"/>
    <x v="1562"/>
    <x v="1"/>
    <x v="0"/>
  </r>
  <r>
    <n v="1699"/>
    <s v="CA-2017-148376"/>
    <x v="17"/>
    <d v="2017-12-31T00:00:00"/>
    <s v="Standard Class"/>
    <x v="151"/>
    <x v="151"/>
    <x v="0"/>
    <x v="0"/>
    <s v="Los Angeles"/>
    <x v="1"/>
    <n v="90008"/>
    <x v="1"/>
    <s v="OFF-LA-10002381"/>
    <x v="1"/>
    <x v="2"/>
    <s v="Avery 497"/>
    <x v="748"/>
    <n v="7"/>
    <x v="0"/>
    <x v="767"/>
    <x v="1"/>
    <x v="0"/>
  </r>
  <r>
    <n v="1700"/>
    <s v="CA-2016-135657"/>
    <x v="561"/>
    <d v="2016-06-07T00:00:00"/>
    <s v="Second Class"/>
    <x v="56"/>
    <x v="56"/>
    <x v="0"/>
    <x v="0"/>
    <s v="Seattle"/>
    <x v="4"/>
    <n v="98115"/>
    <x v="1"/>
    <s v="FUR-TA-10004086"/>
    <x v="0"/>
    <x v="3"/>
    <s v="KI Adjustable-Height Table"/>
    <x v="1484"/>
    <n v="6"/>
    <x v="0"/>
    <x v="1563"/>
    <x v="1"/>
    <x v="1"/>
  </r>
  <r>
    <n v="1701"/>
    <s v="CA-2017-114069"/>
    <x v="562"/>
    <d v="2017-07-15T00:00:00"/>
    <s v="Second Class"/>
    <x v="444"/>
    <x v="444"/>
    <x v="0"/>
    <x v="0"/>
    <s v="New York City"/>
    <x v="15"/>
    <n v="10035"/>
    <x v="3"/>
    <s v="OFF-BI-10000320"/>
    <x v="1"/>
    <x v="8"/>
    <s v="GBC Plastic Binding Combs"/>
    <x v="929"/>
    <n v="2"/>
    <x v="2"/>
    <x v="963"/>
    <x v="3"/>
    <x v="0"/>
  </r>
  <r>
    <n v="1702"/>
    <s v="CA-2017-114069"/>
    <x v="562"/>
    <d v="2017-07-15T00:00:00"/>
    <s v="Second Class"/>
    <x v="444"/>
    <x v="444"/>
    <x v="0"/>
    <x v="0"/>
    <s v="New York City"/>
    <x v="15"/>
    <n v="10035"/>
    <x v="3"/>
    <s v="FUR-CH-10000595"/>
    <x v="0"/>
    <x v="1"/>
    <s v="Safco Contoured Stacking Chairs"/>
    <x v="1485"/>
    <n v="9"/>
    <x v="9"/>
    <x v="1564"/>
    <x v="3"/>
    <x v="0"/>
  </r>
  <r>
    <n v="1703"/>
    <s v="CA-2017-114069"/>
    <x v="562"/>
    <d v="2017-07-15T00:00:00"/>
    <s v="Second Class"/>
    <x v="444"/>
    <x v="444"/>
    <x v="0"/>
    <x v="0"/>
    <s v="New York City"/>
    <x v="15"/>
    <n v="10035"/>
    <x v="3"/>
    <s v="OFF-PA-10000349"/>
    <x v="1"/>
    <x v="10"/>
    <s v="Easy-staple paper"/>
    <x v="745"/>
    <n v="2"/>
    <x v="0"/>
    <x v="1565"/>
    <x v="3"/>
    <x v="0"/>
  </r>
  <r>
    <n v="1704"/>
    <s v="CA-2016-139857"/>
    <x v="563"/>
    <d v="2016-02-06T00:00:00"/>
    <s v="Standard Class"/>
    <x v="522"/>
    <x v="522"/>
    <x v="2"/>
    <x v="0"/>
    <s v="San Diego"/>
    <x v="1"/>
    <n v="92037"/>
    <x v="1"/>
    <s v="OFF-FA-10001843"/>
    <x v="1"/>
    <x v="13"/>
    <s v="Staples"/>
    <x v="1486"/>
    <n v="5"/>
    <x v="0"/>
    <x v="1566"/>
    <x v="1"/>
    <x v="0"/>
  </r>
  <r>
    <n v="1705"/>
    <s v="CA-2018-106306"/>
    <x v="387"/>
    <d v="2018-03-08T00:00:00"/>
    <s v="Same Day"/>
    <x v="310"/>
    <x v="310"/>
    <x v="0"/>
    <x v="0"/>
    <s v="Glendale"/>
    <x v="16"/>
    <n v="85301"/>
    <x v="1"/>
    <s v="OFF-BI-10003676"/>
    <x v="1"/>
    <x v="8"/>
    <s v="GBC Standard Recycled Report Covers, Clear Plastic Sheets"/>
    <x v="1487"/>
    <n v="3"/>
    <x v="6"/>
    <x v="1567"/>
    <x v="1"/>
    <x v="0"/>
  </r>
  <r>
    <n v="1706"/>
    <s v="CA-2017-100545"/>
    <x v="6"/>
    <d v="2017-11-26T00:00:00"/>
    <s v="Standard Class"/>
    <x v="5"/>
    <x v="5"/>
    <x v="0"/>
    <x v="0"/>
    <s v="Philadelphia"/>
    <x v="9"/>
    <n v="19120"/>
    <x v="3"/>
    <s v="OFF-BI-10003638"/>
    <x v="1"/>
    <x v="8"/>
    <s v="GBC Durable Plastic Covers"/>
    <x v="1488"/>
    <n v="2"/>
    <x v="6"/>
    <x v="1568"/>
    <x v="3"/>
    <x v="0"/>
  </r>
  <r>
    <n v="1707"/>
    <s v="CA-2019-123491"/>
    <x v="505"/>
    <d v="2019-11-05T00:00:00"/>
    <s v="Standard Class"/>
    <x v="523"/>
    <x v="523"/>
    <x v="0"/>
    <x v="0"/>
    <s v="San Francisco"/>
    <x v="1"/>
    <n v="94122"/>
    <x v="1"/>
    <s v="OFF-LA-10003077"/>
    <x v="1"/>
    <x v="2"/>
    <s v="Avery 500"/>
    <x v="1489"/>
    <n v="6"/>
    <x v="0"/>
    <x v="1569"/>
    <x v="1"/>
    <x v="1"/>
  </r>
  <r>
    <n v="1708"/>
    <s v="CA-2019-123491"/>
    <x v="505"/>
    <d v="2019-11-05T00:00:00"/>
    <s v="Standard Class"/>
    <x v="523"/>
    <x v="523"/>
    <x v="0"/>
    <x v="0"/>
    <s v="San Francisco"/>
    <x v="1"/>
    <n v="94122"/>
    <x v="1"/>
    <s v="TEC-PH-10003505"/>
    <x v="2"/>
    <x v="7"/>
    <s v="Geemarc AmpliPOWER60"/>
    <x v="1490"/>
    <n v="2"/>
    <x v="2"/>
    <x v="1570"/>
    <x v="1"/>
    <x v="1"/>
  </r>
  <r>
    <n v="1709"/>
    <s v="CA-2019-123491"/>
    <x v="505"/>
    <d v="2019-11-05T00:00:00"/>
    <s v="Standard Class"/>
    <x v="523"/>
    <x v="523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x v="0"/>
    <x v="1571"/>
    <x v="1"/>
    <x v="1"/>
  </r>
  <r>
    <n v="1710"/>
    <s v="CA-2019-123491"/>
    <x v="505"/>
    <d v="2019-11-05T00:00:00"/>
    <s v="Standard Class"/>
    <x v="523"/>
    <x v="523"/>
    <x v="0"/>
    <x v="0"/>
    <s v="San Francisco"/>
    <x v="1"/>
    <n v="94122"/>
    <x v="1"/>
    <s v="FUR-CH-10003061"/>
    <x v="0"/>
    <x v="1"/>
    <s v="Global Leather Task Chair, Black"/>
    <x v="1492"/>
    <n v="1"/>
    <x v="2"/>
    <x v="1572"/>
    <x v="1"/>
    <x v="1"/>
  </r>
  <r>
    <n v="1711"/>
    <s v="CA-2019-123491"/>
    <x v="505"/>
    <d v="2019-11-05T00:00:00"/>
    <s v="Standard Class"/>
    <x v="523"/>
    <x v="523"/>
    <x v="0"/>
    <x v="0"/>
    <s v="San Francisco"/>
    <x v="1"/>
    <n v="94122"/>
    <x v="1"/>
    <s v="OFF-AR-10003514"/>
    <x v="1"/>
    <x v="6"/>
    <s v="4009 Highlighters by Sanford"/>
    <x v="189"/>
    <n v="5"/>
    <x v="0"/>
    <x v="191"/>
    <x v="1"/>
    <x v="1"/>
  </r>
  <r>
    <n v="1712"/>
    <s v="CA-2019-123491"/>
    <x v="505"/>
    <d v="2019-11-05T00:00:00"/>
    <s v="Standard Class"/>
    <x v="523"/>
    <x v="523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x v="0"/>
    <x v="1573"/>
    <x v="1"/>
    <x v="1"/>
  </r>
  <r>
    <n v="1713"/>
    <s v="CA-2017-145401"/>
    <x v="564"/>
    <d v="2017-02-04T00:00:00"/>
    <s v="Standard Class"/>
    <x v="187"/>
    <x v="187"/>
    <x v="0"/>
    <x v="0"/>
    <s v="Houston"/>
    <x v="5"/>
    <n v="77070"/>
    <x v="2"/>
    <s v="OFF-PA-10004405"/>
    <x v="1"/>
    <x v="10"/>
    <s v="Rediform Voice Mail Log Books"/>
    <x v="1494"/>
    <n v="6"/>
    <x v="2"/>
    <x v="1574"/>
    <x v="2"/>
    <x v="0"/>
  </r>
  <r>
    <n v="1714"/>
    <s v="US-2019-124968"/>
    <x v="565"/>
    <d v="2019-09-13T00:00:00"/>
    <s v="Second Class"/>
    <x v="514"/>
    <x v="514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x v="5"/>
    <x v="1575"/>
    <x v="2"/>
    <x v="0"/>
  </r>
  <r>
    <n v="1715"/>
    <s v="CA-2019-104003"/>
    <x v="566"/>
    <d v="2019-10-13T00:00:00"/>
    <s v="Standard Class"/>
    <x v="290"/>
    <x v="290"/>
    <x v="0"/>
    <x v="0"/>
    <s v="San Francisco"/>
    <x v="1"/>
    <n v="94110"/>
    <x v="1"/>
    <s v="FUR-BO-10003965"/>
    <x v="0"/>
    <x v="0"/>
    <s v="O'Sullivan Manor Hill 2-Door Library in Brianna Oak"/>
    <x v="1496"/>
    <n v="2"/>
    <x v="11"/>
    <x v="1576"/>
    <x v="1"/>
    <x v="0"/>
  </r>
  <r>
    <n v="1716"/>
    <s v="CA-2018-154788"/>
    <x v="567"/>
    <d v="2018-05-04T00:00:00"/>
    <s v="Standard Class"/>
    <x v="252"/>
    <x v="252"/>
    <x v="0"/>
    <x v="0"/>
    <s v="New York City"/>
    <x v="15"/>
    <n v="10011"/>
    <x v="3"/>
    <s v="OFF-BI-10003314"/>
    <x v="1"/>
    <x v="8"/>
    <s v="Tuff Stuff Recycled Round Ring Binders"/>
    <x v="326"/>
    <n v="2"/>
    <x v="2"/>
    <x v="332"/>
    <x v="3"/>
    <x v="0"/>
  </r>
  <r>
    <n v="1717"/>
    <s v="CA-2018-169943"/>
    <x v="288"/>
    <d v="2018-05-24T00:00:00"/>
    <s v="Standard Class"/>
    <x v="202"/>
    <x v="202"/>
    <x v="0"/>
    <x v="0"/>
    <s v="New York City"/>
    <x v="15"/>
    <n v="10011"/>
    <x v="3"/>
    <s v="OFF-AP-10001563"/>
    <x v="1"/>
    <x v="9"/>
    <s v="Belkin Premiere Surge Master II 8-outlet surge protector"/>
    <x v="1497"/>
    <n v="5"/>
    <x v="0"/>
    <x v="1577"/>
    <x v="3"/>
    <x v="0"/>
  </r>
  <r>
    <n v="1718"/>
    <s v="CA-2018-169943"/>
    <x v="288"/>
    <d v="2018-05-24T00:00:00"/>
    <s v="Standard Class"/>
    <x v="202"/>
    <x v="202"/>
    <x v="0"/>
    <x v="0"/>
    <s v="New York City"/>
    <x v="15"/>
    <n v="10011"/>
    <x v="3"/>
    <s v="OFF-ST-10004123"/>
    <x v="1"/>
    <x v="4"/>
    <s v="Safco Industrial Wire Shelving System"/>
    <x v="1498"/>
    <n v="5"/>
    <x v="0"/>
    <x v="232"/>
    <x v="3"/>
    <x v="0"/>
  </r>
  <r>
    <n v="1719"/>
    <s v="CA-2018-169943"/>
    <x v="288"/>
    <d v="2018-05-24T00:00:00"/>
    <s v="Standard Class"/>
    <x v="202"/>
    <x v="202"/>
    <x v="0"/>
    <x v="0"/>
    <s v="New York City"/>
    <x v="15"/>
    <n v="10011"/>
    <x v="3"/>
    <s v="FUR-FU-10002088"/>
    <x v="0"/>
    <x v="5"/>
    <s v="Nu-Dell Float Frame 11 x 14 1/2"/>
    <x v="1499"/>
    <n v="4"/>
    <x v="0"/>
    <x v="1578"/>
    <x v="3"/>
    <x v="0"/>
  </r>
  <r>
    <n v="1720"/>
    <s v="CA-2018-169943"/>
    <x v="288"/>
    <d v="2018-05-24T00:00:00"/>
    <s v="Standard Class"/>
    <x v="202"/>
    <x v="202"/>
    <x v="0"/>
    <x v="0"/>
    <s v="New York City"/>
    <x v="15"/>
    <n v="10011"/>
    <x v="3"/>
    <s v="FUR-FU-10000010"/>
    <x v="0"/>
    <x v="5"/>
    <s v="DAX Value U-Channel Document Frames, Easel Back"/>
    <x v="1500"/>
    <n v="8"/>
    <x v="0"/>
    <x v="1579"/>
    <x v="3"/>
    <x v="0"/>
  </r>
  <r>
    <n v="1721"/>
    <s v="CA-2018-169943"/>
    <x v="288"/>
    <d v="2018-05-24T00:00:00"/>
    <s v="Standard Class"/>
    <x v="202"/>
    <x v="202"/>
    <x v="0"/>
    <x v="0"/>
    <s v="New York City"/>
    <x v="15"/>
    <n v="10011"/>
    <x v="3"/>
    <s v="OFF-BI-10002824"/>
    <x v="1"/>
    <x v="8"/>
    <s v="Recycled Easel Ring Binders"/>
    <x v="1501"/>
    <n v="4"/>
    <x v="2"/>
    <x v="1580"/>
    <x v="3"/>
    <x v="0"/>
  </r>
  <r>
    <n v="1722"/>
    <s v="US-2017-123218"/>
    <x v="139"/>
    <d v="2017-12-25T00:00:00"/>
    <s v="Standard Class"/>
    <x v="44"/>
    <x v="44"/>
    <x v="0"/>
    <x v="0"/>
    <s v="Chicago"/>
    <x v="10"/>
    <n v="60623"/>
    <x v="2"/>
    <s v="TEC-PH-10001061"/>
    <x v="2"/>
    <x v="7"/>
    <s v="Apple iPhone 5C"/>
    <x v="1305"/>
    <n v="2"/>
    <x v="2"/>
    <x v="1581"/>
    <x v="2"/>
    <x v="0"/>
  </r>
  <r>
    <n v="1723"/>
    <s v="US-2017-123218"/>
    <x v="139"/>
    <d v="2017-12-25T00:00:00"/>
    <s v="Standard Class"/>
    <x v="44"/>
    <x v="44"/>
    <x v="0"/>
    <x v="0"/>
    <s v="Chicago"/>
    <x v="10"/>
    <n v="60623"/>
    <x v="2"/>
    <s v="TEC-AC-10000736"/>
    <x v="2"/>
    <x v="11"/>
    <s v="Logitech G600 MMO Gaming Mouse"/>
    <x v="1309"/>
    <n v="4"/>
    <x v="2"/>
    <x v="1582"/>
    <x v="2"/>
    <x v="0"/>
  </r>
  <r>
    <n v="1724"/>
    <s v="US-2017-123218"/>
    <x v="139"/>
    <d v="2017-12-25T00:00:00"/>
    <s v="Standard Class"/>
    <x v="44"/>
    <x v="44"/>
    <x v="0"/>
    <x v="0"/>
    <s v="Chicago"/>
    <x v="10"/>
    <n v="60623"/>
    <x v="2"/>
    <s v="FUR-BO-10003966"/>
    <x v="0"/>
    <x v="0"/>
    <s v="Sauder Facets Collection Library, Sky Alder Finish"/>
    <x v="1403"/>
    <n v="3"/>
    <x v="4"/>
    <x v="1583"/>
    <x v="2"/>
    <x v="0"/>
  </r>
  <r>
    <n v="1725"/>
    <s v="CA-2017-127453"/>
    <x v="546"/>
    <d v="2017-12-20T00:00:00"/>
    <s v="First Class"/>
    <x v="271"/>
    <x v="271"/>
    <x v="0"/>
    <x v="0"/>
    <s v="Philadelphia"/>
    <x v="9"/>
    <n v="19143"/>
    <x v="3"/>
    <s v="OFF-AP-10000828"/>
    <x v="1"/>
    <x v="9"/>
    <s v="Avanti 4.4 Cu. Ft. Refrigerator"/>
    <x v="1502"/>
    <n v="3"/>
    <x v="2"/>
    <x v="1584"/>
    <x v="3"/>
    <x v="0"/>
  </r>
  <r>
    <n v="1726"/>
    <s v="CA-2017-127453"/>
    <x v="546"/>
    <d v="2017-12-20T00:00:00"/>
    <s v="First Class"/>
    <x v="271"/>
    <x v="271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x v="2"/>
    <x v="1585"/>
    <x v="3"/>
    <x v="0"/>
  </r>
  <r>
    <n v="1727"/>
    <s v="CA-2017-127453"/>
    <x v="546"/>
    <d v="2017-12-20T00:00:00"/>
    <s v="First Class"/>
    <x v="271"/>
    <x v="271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x v="2"/>
    <x v="1586"/>
    <x v="3"/>
    <x v="0"/>
  </r>
  <r>
    <n v="1728"/>
    <s v="US-2019-164056"/>
    <x v="568"/>
    <d v="2019-05-04T00:00:00"/>
    <s v="Second Class"/>
    <x v="524"/>
    <x v="524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x v="10"/>
    <x v="1587"/>
    <x v="3"/>
    <x v="0"/>
  </r>
  <r>
    <n v="1729"/>
    <s v="CA-2018-106894"/>
    <x v="569"/>
    <d v="2018-02-07T00:00:00"/>
    <s v="Same Day"/>
    <x v="244"/>
    <x v="244"/>
    <x v="0"/>
    <x v="0"/>
    <s v="Springfield"/>
    <x v="17"/>
    <n v="22153"/>
    <x v="0"/>
    <s v="TEC-AC-10003063"/>
    <x v="2"/>
    <x v="11"/>
    <s v="Micro Innovations USB RF Wireless Keyboard with Mouse"/>
    <x v="1506"/>
    <n v="4"/>
    <x v="0"/>
    <x v="1588"/>
    <x v="0"/>
    <x v="0"/>
  </r>
  <r>
    <n v="1730"/>
    <s v="CA-2018-106894"/>
    <x v="569"/>
    <d v="2018-02-07T00:00:00"/>
    <s v="Same Day"/>
    <x v="244"/>
    <x v="244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x v="0"/>
    <x v="1589"/>
    <x v="0"/>
    <x v="0"/>
  </r>
  <r>
    <n v="1731"/>
    <s v="CA-2016-125136"/>
    <x v="450"/>
    <d v="2016-10-03T00:00:00"/>
    <s v="Standard Class"/>
    <x v="470"/>
    <x v="470"/>
    <x v="1"/>
    <x v="0"/>
    <s v="Fayetteville"/>
    <x v="3"/>
    <n v="28314"/>
    <x v="0"/>
    <s v="OFF-PA-10001457"/>
    <x v="1"/>
    <x v="10"/>
    <s v="White GlueTop Scratch Pads"/>
    <x v="1508"/>
    <n v="8"/>
    <x v="2"/>
    <x v="1590"/>
    <x v="0"/>
    <x v="0"/>
  </r>
  <r>
    <n v="1732"/>
    <s v="CA-2016-125136"/>
    <x v="450"/>
    <d v="2016-10-03T00:00:00"/>
    <s v="Standard Class"/>
    <x v="470"/>
    <x v="470"/>
    <x v="1"/>
    <x v="0"/>
    <s v="Fayetteville"/>
    <x v="3"/>
    <n v="28314"/>
    <x v="0"/>
    <s v="OFF-PA-10001804"/>
    <x v="1"/>
    <x v="10"/>
    <s v="Xerox 195"/>
    <x v="1432"/>
    <n v="2"/>
    <x v="2"/>
    <x v="1507"/>
    <x v="0"/>
    <x v="0"/>
  </r>
  <r>
    <n v="1733"/>
    <s v="US-2018-131149"/>
    <x v="212"/>
    <d v="2018-07-14T00:00:00"/>
    <s v="Standard Class"/>
    <x v="109"/>
    <x v="109"/>
    <x v="0"/>
    <x v="0"/>
    <s v="Dallas"/>
    <x v="5"/>
    <n v="75081"/>
    <x v="2"/>
    <s v="OFF-ST-10000689"/>
    <x v="1"/>
    <x v="4"/>
    <s v="Fellowes Strictly Business Drawer File, Letter/Legal Size"/>
    <x v="1080"/>
    <n v="3"/>
    <x v="2"/>
    <x v="1121"/>
    <x v="2"/>
    <x v="1"/>
  </r>
  <r>
    <n v="1734"/>
    <s v="US-2018-131149"/>
    <x v="212"/>
    <d v="2018-07-14T00:00:00"/>
    <s v="Standard Class"/>
    <x v="109"/>
    <x v="109"/>
    <x v="0"/>
    <x v="0"/>
    <s v="Dallas"/>
    <x v="5"/>
    <n v="75081"/>
    <x v="2"/>
    <s v="OFF-AR-10002135"/>
    <x v="1"/>
    <x v="6"/>
    <s v="Boston Heavy-Duty Trimline Electric Pencil Sharpeners"/>
    <x v="1509"/>
    <n v="4"/>
    <x v="2"/>
    <x v="1591"/>
    <x v="2"/>
    <x v="1"/>
  </r>
  <r>
    <n v="1735"/>
    <s v="CA-2019-101483"/>
    <x v="570"/>
    <d v="2019-08-01T00:00:00"/>
    <s v="Second Class"/>
    <x v="165"/>
    <x v="165"/>
    <x v="0"/>
    <x v="0"/>
    <s v="Jacksonville"/>
    <x v="3"/>
    <n v="28540"/>
    <x v="0"/>
    <s v="OFF-AP-10002082"/>
    <x v="1"/>
    <x v="9"/>
    <s v="Holmes HEPA Air Purifier"/>
    <x v="1510"/>
    <n v="2"/>
    <x v="2"/>
    <x v="1592"/>
    <x v="0"/>
    <x v="0"/>
  </r>
  <r>
    <n v="1736"/>
    <s v="CA-2019-101483"/>
    <x v="570"/>
    <d v="2019-08-01T00:00:00"/>
    <s v="Second Class"/>
    <x v="165"/>
    <x v="165"/>
    <x v="0"/>
    <x v="0"/>
    <s v="Jacksonville"/>
    <x v="3"/>
    <n v="28540"/>
    <x v="0"/>
    <s v="TEC-PH-10003442"/>
    <x v="2"/>
    <x v="7"/>
    <s v="Samsung Replacement EH64AVFWE Premium Headset"/>
    <x v="1114"/>
    <n v="5"/>
    <x v="2"/>
    <x v="1593"/>
    <x v="0"/>
    <x v="0"/>
  </r>
  <r>
    <n v="1737"/>
    <s v="CA-2019-101483"/>
    <x v="570"/>
    <d v="2019-08-01T00:00:00"/>
    <s v="Second Class"/>
    <x v="165"/>
    <x v="165"/>
    <x v="0"/>
    <x v="0"/>
    <s v="Jacksonville"/>
    <x v="3"/>
    <n v="28540"/>
    <x v="0"/>
    <s v="OFF-AR-10002833"/>
    <x v="1"/>
    <x v="6"/>
    <s v="Newell 322"/>
    <x v="972"/>
    <n v="3"/>
    <x v="2"/>
    <x v="1594"/>
    <x v="0"/>
    <x v="0"/>
  </r>
  <r>
    <n v="1738"/>
    <s v="CA-2017-130204"/>
    <x v="37"/>
    <d v="2017-09-09T00:00:00"/>
    <s v="Standard Class"/>
    <x v="106"/>
    <x v="106"/>
    <x v="1"/>
    <x v="0"/>
    <s v="San Francisco"/>
    <x v="1"/>
    <n v="94122"/>
    <x v="1"/>
    <s v="OFF-ST-10001325"/>
    <x v="1"/>
    <x v="4"/>
    <s v="Sterilite Officeware Hinged File Box"/>
    <x v="974"/>
    <n v="3"/>
    <x v="0"/>
    <x v="1011"/>
    <x v="1"/>
    <x v="0"/>
  </r>
  <r>
    <n v="1739"/>
    <s v="CA-2017-130204"/>
    <x v="37"/>
    <d v="2017-09-09T00:00:00"/>
    <s v="Standard Class"/>
    <x v="106"/>
    <x v="106"/>
    <x v="1"/>
    <x v="0"/>
    <s v="San Francisco"/>
    <x v="1"/>
    <n v="94122"/>
    <x v="1"/>
    <s v="TEC-AC-10003038"/>
    <x v="2"/>
    <x v="11"/>
    <s v="Kingston Digital DataTraveler 16GB USB 2.0"/>
    <x v="1511"/>
    <n v="2"/>
    <x v="0"/>
    <x v="1595"/>
    <x v="1"/>
    <x v="0"/>
  </r>
  <r>
    <n v="1740"/>
    <s v="CA-2017-130204"/>
    <x v="37"/>
    <d v="2017-09-09T00:00:00"/>
    <s v="Standard Class"/>
    <x v="106"/>
    <x v="106"/>
    <x v="1"/>
    <x v="0"/>
    <s v="San Francisco"/>
    <x v="1"/>
    <n v="94122"/>
    <x v="1"/>
    <s v="TEC-AC-10003590"/>
    <x v="2"/>
    <x v="11"/>
    <s v="TRENDnet 56K USB 2.0 Phone, Internet and Fax Modem"/>
    <x v="1512"/>
    <n v="5"/>
    <x v="0"/>
    <x v="1596"/>
    <x v="1"/>
    <x v="0"/>
  </r>
  <r>
    <n v="1741"/>
    <s v="CA-2016-110527"/>
    <x v="128"/>
    <d v="2016-08-16T00:00:00"/>
    <s v="Standard Class"/>
    <x v="525"/>
    <x v="525"/>
    <x v="2"/>
    <x v="0"/>
    <s v="San Diego"/>
    <x v="1"/>
    <n v="92037"/>
    <x v="1"/>
    <s v="OFF-LA-10000262"/>
    <x v="1"/>
    <x v="2"/>
    <s v="Avery 494"/>
    <x v="1513"/>
    <n v="8"/>
    <x v="0"/>
    <x v="1597"/>
    <x v="1"/>
    <x v="0"/>
  </r>
  <r>
    <n v="1742"/>
    <s v="CA-2019-152807"/>
    <x v="505"/>
    <d v="2019-11-03T00:00:00"/>
    <s v="Standard Class"/>
    <x v="498"/>
    <x v="498"/>
    <x v="0"/>
    <x v="0"/>
    <s v="Philadelphia"/>
    <x v="9"/>
    <n v="19140"/>
    <x v="3"/>
    <s v="OFF-PA-10004355"/>
    <x v="1"/>
    <x v="10"/>
    <s v="Xerox 231"/>
    <x v="561"/>
    <n v="4"/>
    <x v="2"/>
    <x v="570"/>
    <x v="3"/>
    <x v="0"/>
  </r>
  <r>
    <n v="1743"/>
    <s v="CA-2019-152807"/>
    <x v="505"/>
    <d v="2019-11-03T00:00:00"/>
    <s v="Standard Class"/>
    <x v="498"/>
    <x v="498"/>
    <x v="0"/>
    <x v="0"/>
    <s v="Philadelphia"/>
    <x v="9"/>
    <n v="19140"/>
    <x v="3"/>
    <s v="FUR-FU-10004415"/>
    <x v="0"/>
    <x v="5"/>
    <s v="Stacking Tray, Side-Loading, Legal, Smoke"/>
    <x v="1514"/>
    <n v="2"/>
    <x v="2"/>
    <x v="1598"/>
    <x v="3"/>
    <x v="0"/>
  </r>
  <r>
    <n v="1744"/>
    <s v="CA-2019-152807"/>
    <x v="505"/>
    <d v="2019-11-03T00:00:00"/>
    <s v="Standard Class"/>
    <x v="498"/>
    <x v="498"/>
    <x v="0"/>
    <x v="0"/>
    <s v="Philadelphia"/>
    <x v="9"/>
    <n v="19140"/>
    <x v="3"/>
    <s v="OFF-ST-10002486"/>
    <x v="1"/>
    <x v="4"/>
    <s v="Eldon Shelf Savers Cubes and Bins"/>
    <x v="1515"/>
    <n v="2"/>
    <x v="2"/>
    <x v="1599"/>
    <x v="3"/>
    <x v="0"/>
  </r>
  <r>
    <n v="1745"/>
    <s v="CA-2019-152807"/>
    <x v="505"/>
    <d v="2019-11-03T00:00:00"/>
    <s v="Standard Class"/>
    <x v="498"/>
    <x v="498"/>
    <x v="0"/>
    <x v="0"/>
    <s v="Philadelphia"/>
    <x v="9"/>
    <n v="19140"/>
    <x v="3"/>
    <s v="TEC-AC-10001142"/>
    <x v="2"/>
    <x v="11"/>
    <s v="First Data FD10 PIN Pad"/>
    <x v="1516"/>
    <n v="7"/>
    <x v="2"/>
    <x v="1600"/>
    <x v="3"/>
    <x v="0"/>
  </r>
  <r>
    <n v="1746"/>
    <s v="CA-2016-133270"/>
    <x v="571"/>
    <d v="2016-06-09T00:00:00"/>
    <s v="First Class"/>
    <x v="298"/>
    <x v="298"/>
    <x v="0"/>
    <x v="0"/>
    <s v="Rochester"/>
    <x v="15"/>
    <n v="14609"/>
    <x v="3"/>
    <s v="OFF-AR-10002656"/>
    <x v="1"/>
    <x v="6"/>
    <s v="Sanford Liquid Accent Highlighters"/>
    <x v="522"/>
    <n v="2"/>
    <x v="0"/>
    <x v="1601"/>
    <x v="3"/>
    <x v="0"/>
  </r>
  <r>
    <n v="1747"/>
    <s v="CA-2018-155670"/>
    <x v="572"/>
    <d v="2018-08-17T00:00:00"/>
    <s v="Second Class"/>
    <x v="191"/>
    <x v="191"/>
    <x v="0"/>
    <x v="0"/>
    <s v="Jacksonville"/>
    <x v="3"/>
    <n v="28540"/>
    <x v="0"/>
    <s v="OFF-BI-10000138"/>
    <x v="1"/>
    <x v="8"/>
    <s v="Acco Translucent Poly Ring Binders"/>
    <x v="1517"/>
    <n v="8"/>
    <x v="6"/>
    <x v="1602"/>
    <x v="0"/>
    <x v="0"/>
  </r>
  <r>
    <n v="1748"/>
    <s v="CA-2018-155670"/>
    <x v="572"/>
    <d v="2018-08-17T00:00:00"/>
    <s v="Second Class"/>
    <x v="191"/>
    <x v="191"/>
    <x v="0"/>
    <x v="0"/>
    <s v="Jacksonville"/>
    <x v="3"/>
    <n v="28540"/>
    <x v="0"/>
    <s v="OFF-PA-10004947"/>
    <x v="1"/>
    <x v="10"/>
    <s v="Easy-staple paper"/>
    <x v="1518"/>
    <n v="3"/>
    <x v="2"/>
    <x v="1603"/>
    <x v="0"/>
    <x v="0"/>
  </r>
  <r>
    <n v="1749"/>
    <s v="US-2016-157406"/>
    <x v="573"/>
    <d v="2016-04-29T00:00:00"/>
    <s v="Standard Class"/>
    <x v="526"/>
    <x v="526"/>
    <x v="2"/>
    <x v="0"/>
    <s v="Houston"/>
    <x v="5"/>
    <n v="77095"/>
    <x v="2"/>
    <s v="OFF-PA-10003543"/>
    <x v="1"/>
    <x v="10"/>
    <s v="Xerox 1985"/>
    <x v="563"/>
    <n v="2"/>
    <x v="2"/>
    <x v="572"/>
    <x v="2"/>
    <x v="0"/>
  </r>
  <r>
    <n v="1750"/>
    <s v="US-2016-157406"/>
    <x v="573"/>
    <d v="2016-04-29T00:00:00"/>
    <s v="Standard Class"/>
    <x v="526"/>
    <x v="526"/>
    <x v="2"/>
    <x v="0"/>
    <s v="Houston"/>
    <x v="5"/>
    <n v="77095"/>
    <x v="2"/>
    <s v="OFF-AR-10002221"/>
    <x v="1"/>
    <x v="6"/>
    <s v="12 Colored Short Pencils"/>
    <x v="875"/>
    <n v="3"/>
    <x v="2"/>
    <x v="1604"/>
    <x v="2"/>
    <x v="0"/>
  </r>
  <r>
    <n v="1751"/>
    <s v="CA-2017-139094"/>
    <x v="6"/>
    <d v="2017-11-27T00:00:00"/>
    <s v="Standard Class"/>
    <x v="246"/>
    <x v="246"/>
    <x v="2"/>
    <x v="0"/>
    <s v="San Antonio"/>
    <x v="5"/>
    <n v="78207"/>
    <x v="2"/>
    <s v="FUR-TA-10004607"/>
    <x v="0"/>
    <x v="3"/>
    <s v="Hon 2111 Invitation Series Straight Table"/>
    <x v="1519"/>
    <n v="2"/>
    <x v="4"/>
    <x v="1605"/>
    <x v="2"/>
    <x v="0"/>
  </r>
  <r>
    <n v="1752"/>
    <s v="CA-2019-168837"/>
    <x v="336"/>
    <d v="2019-10-17T00:00:00"/>
    <s v="First Class"/>
    <x v="527"/>
    <x v="527"/>
    <x v="0"/>
    <x v="0"/>
    <s v="Oakland"/>
    <x v="1"/>
    <n v="94601"/>
    <x v="1"/>
    <s v="FUR-FU-10001918"/>
    <x v="0"/>
    <x v="5"/>
    <s v="C-Line Cubicle Keepers Polyproplyene Holder With Velcro Backings"/>
    <x v="1520"/>
    <n v="2"/>
    <x v="0"/>
    <x v="1606"/>
    <x v="1"/>
    <x v="0"/>
  </r>
  <r>
    <n v="1753"/>
    <s v="CA-2019-116715"/>
    <x v="574"/>
    <d v="2019-12-05T00:00:00"/>
    <s v="First Class"/>
    <x v="100"/>
    <x v="100"/>
    <x v="1"/>
    <x v="0"/>
    <s v="San Francisco"/>
    <x v="1"/>
    <n v="94122"/>
    <x v="1"/>
    <s v="OFF-ST-10004340"/>
    <x v="1"/>
    <x v="4"/>
    <s v="Fellowes Mobile File Cart, Black"/>
    <x v="1521"/>
    <n v="9"/>
    <x v="0"/>
    <x v="1607"/>
    <x v="1"/>
    <x v="0"/>
  </r>
  <r>
    <n v="1754"/>
    <s v="CA-2019-116715"/>
    <x v="574"/>
    <d v="2019-12-05T00:00:00"/>
    <s v="First Class"/>
    <x v="100"/>
    <x v="100"/>
    <x v="1"/>
    <x v="0"/>
    <s v="San Francisco"/>
    <x v="1"/>
    <n v="94122"/>
    <x v="1"/>
    <s v="OFF-PA-10004475"/>
    <x v="1"/>
    <x v="10"/>
    <s v="Xerox 1940"/>
    <x v="1446"/>
    <n v="2"/>
    <x v="0"/>
    <x v="1522"/>
    <x v="1"/>
    <x v="0"/>
  </r>
  <r>
    <n v="1755"/>
    <s v="CA-2019-116715"/>
    <x v="574"/>
    <d v="2019-12-05T00:00:00"/>
    <s v="First Class"/>
    <x v="100"/>
    <x v="100"/>
    <x v="1"/>
    <x v="0"/>
    <s v="San Francisco"/>
    <x v="1"/>
    <n v="94122"/>
    <x v="1"/>
    <s v="OFF-PA-10003893"/>
    <x v="1"/>
    <x v="10"/>
    <s v="Xerox 1962"/>
    <x v="18"/>
    <n v="2"/>
    <x v="0"/>
    <x v="1608"/>
    <x v="1"/>
    <x v="0"/>
  </r>
  <r>
    <n v="1756"/>
    <s v="CA-2017-135622"/>
    <x v="575"/>
    <d v="2017-12-11T00:00:00"/>
    <s v="Second Class"/>
    <x v="499"/>
    <x v="499"/>
    <x v="2"/>
    <x v="0"/>
    <s v="Fort Worth"/>
    <x v="5"/>
    <n v="76106"/>
    <x v="2"/>
    <s v="OFF-PA-10000100"/>
    <x v="1"/>
    <x v="10"/>
    <s v="Xerox 1945"/>
    <x v="1522"/>
    <n v="11"/>
    <x v="2"/>
    <x v="1609"/>
    <x v="2"/>
    <x v="0"/>
  </r>
  <r>
    <n v="1757"/>
    <s v="CA-2017-135622"/>
    <x v="575"/>
    <d v="2017-12-11T00:00:00"/>
    <s v="Second Class"/>
    <x v="499"/>
    <x v="499"/>
    <x v="2"/>
    <x v="0"/>
    <s v="Fort Worth"/>
    <x v="5"/>
    <n v="76106"/>
    <x v="2"/>
    <s v="TEC-PH-10001817"/>
    <x v="2"/>
    <x v="7"/>
    <s v="Wilson Electronics DB Pro Signal Booster"/>
    <x v="1523"/>
    <n v="6"/>
    <x v="2"/>
    <x v="1610"/>
    <x v="2"/>
    <x v="0"/>
  </r>
  <r>
    <n v="1758"/>
    <s v="US-2017-107349"/>
    <x v="562"/>
    <d v="2017-07-15T00:00:00"/>
    <s v="First Class"/>
    <x v="359"/>
    <x v="359"/>
    <x v="2"/>
    <x v="0"/>
    <s v="Houston"/>
    <x v="5"/>
    <n v="77095"/>
    <x v="2"/>
    <s v="OFF-BI-10001765"/>
    <x v="1"/>
    <x v="8"/>
    <s v="Wilson Jones Heavy-Duty Casebound Ring Binders with Metal Hinges"/>
    <x v="1524"/>
    <n v="6"/>
    <x v="3"/>
    <x v="1611"/>
    <x v="2"/>
    <x v="0"/>
  </r>
  <r>
    <n v="1759"/>
    <s v="CA-2016-139017"/>
    <x v="218"/>
    <d v="2016-05-17T00:00:00"/>
    <s v="Standard Class"/>
    <x v="528"/>
    <x v="528"/>
    <x v="0"/>
    <x v="0"/>
    <s v="Houston"/>
    <x v="5"/>
    <n v="77095"/>
    <x v="2"/>
    <s v="TEC-AC-10001013"/>
    <x v="2"/>
    <x v="11"/>
    <s v="Logitech ClearChat Comfort/USB Headset H390"/>
    <x v="1525"/>
    <n v="2"/>
    <x v="2"/>
    <x v="1612"/>
    <x v="2"/>
    <x v="0"/>
  </r>
  <r>
    <n v="1760"/>
    <s v="CA-2016-141817"/>
    <x v="576"/>
    <d v="2016-01-12T00:00:00"/>
    <s v="Standard Class"/>
    <x v="469"/>
    <x v="469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x v="2"/>
    <x v="1613"/>
    <x v="3"/>
    <x v="0"/>
  </r>
  <r>
    <n v="1761"/>
    <s v="CA-2017-130785"/>
    <x v="577"/>
    <d v="2017-09-09T00:00:00"/>
    <s v="Standard Class"/>
    <x v="151"/>
    <x v="151"/>
    <x v="0"/>
    <x v="0"/>
    <s v="San Diego"/>
    <x v="1"/>
    <n v="92105"/>
    <x v="1"/>
    <s v="FUR-BO-10000330"/>
    <x v="0"/>
    <x v="0"/>
    <s v="Sauder Camden County Barrister Bookcase, Planked Cherry Finish"/>
    <x v="1527"/>
    <n v="4"/>
    <x v="11"/>
    <x v="1614"/>
    <x v="1"/>
    <x v="1"/>
  </r>
  <r>
    <n v="1762"/>
    <s v="CA-2017-130785"/>
    <x v="577"/>
    <d v="2017-09-09T00:00:00"/>
    <s v="Standard Class"/>
    <x v="151"/>
    <x v="151"/>
    <x v="0"/>
    <x v="0"/>
    <s v="San Diego"/>
    <x v="1"/>
    <n v="92105"/>
    <x v="1"/>
    <s v="OFF-BI-10001900"/>
    <x v="1"/>
    <x v="8"/>
    <s v="DXL Angle-View Binders with Locking Rings, Black"/>
    <x v="1528"/>
    <n v="6"/>
    <x v="2"/>
    <x v="1615"/>
    <x v="1"/>
    <x v="1"/>
  </r>
  <r>
    <n v="1763"/>
    <s v="CA-2017-130785"/>
    <x v="577"/>
    <d v="2017-09-09T00:00:00"/>
    <s v="Standard Class"/>
    <x v="151"/>
    <x v="151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x v="11"/>
    <x v="1616"/>
    <x v="1"/>
    <x v="1"/>
  </r>
  <r>
    <n v="1764"/>
    <s v="CA-2018-110254"/>
    <x v="578"/>
    <d v="2018-08-08T00:00:00"/>
    <s v="Standard Class"/>
    <x v="529"/>
    <x v="529"/>
    <x v="2"/>
    <x v="0"/>
    <s v="Suffolk"/>
    <x v="17"/>
    <n v="23434"/>
    <x v="0"/>
    <s v="OFF-SU-10002573"/>
    <x v="1"/>
    <x v="14"/>
    <s v="Acme 10&quot; Easy Grip Assistive Scissors"/>
    <x v="1530"/>
    <n v="2"/>
    <x v="0"/>
    <x v="1617"/>
    <x v="0"/>
    <x v="0"/>
  </r>
  <r>
    <n v="1765"/>
    <s v="CA-2018-110254"/>
    <x v="578"/>
    <d v="2018-08-08T00:00:00"/>
    <s v="Standard Class"/>
    <x v="529"/>
    <x v="529"/>
    <x v="2"/>
    <x v="0"/>
    <s v="Suffolk"/>
    <x v="17"/>
    <n v="23434"/>
    <x v="0"/>
    <s v="OFF-LA-10004484"/>
    <x v="1"/>
    <x v="2"/>
    <s v="Avery 476"/>
    <x v="1531"/>
    <n v="1"/>
    <x v="0"/>
    <x v="1618"/>
    <x v="0"/>
    <x v="0"/>
  </r>
  <r>
    <n v="1766"/>
    <s v="CA-2018-110254"/>
    <x v="578"/>
    <d v="2018-08-08T00:00:00"/>
    <s v="Standard Class"/>
    <x v="529"/>
    <x v="529"/>
    <x v="2"/>
    <x v="0"/>
    <s v="Suffolk"/>
    <x v="17"/>
    <n v="23434"/>
    <x v="0"/>
    <s v="FUR-FU-10001591"/>
    <x v="0"/>
    <x v="5"/>
    <s v="Advantus Panel Wall Certificate Holder - 8.5x11"/>
    <x v="1532"/>
    <n v="9"/>
    <x v="0"/>
    <x v="1619"/>
    <x v="0"/>
    <x v="0"/>
  </r>
  <r>
    <n v="1767"/>
    <s v="CA-2018-110254"/>
    <x v="578"/>
    <d v="2018-08-08T00:00:00"/>
    <s v="Standard Class"/>
    <x v="529"/>
    <x v="529"/>
    <x v="2"/>
    <x v="0"/>
    <s v="Suffolk"/>
    <x v="17"/>
    <n v="23434"/>
    <x v="0"/>
    <s v="OFF-LA-10002034"/>
    <x v="1"/>
    <x v="2"/>
    <s v="Avery 478"/>
    <x v="765"/>
    <n v="2"/>
    <x v="0"/>
    <x v="787"/>
    <x v="0"/>
    <x v="0"/>
  </r>
  <r>
    <n v="1768"/>
    <s v="US-2016-158057"/>
    <x v="579"/>
    <d v="2016-03-26T00:00:00"/>
    <s v="Standard Class"/>
    <x v="530"/>
    <x v="530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x v="6"/>
    <x v="1620"/>
    <x v="0"/>
    <x v="0"/>
  </r>
  <r>
    <n v="1769"/>
    <s v="US-2016-158057"/>
    <x v="579"/>
    <d v="2016-03-26T00:00:00"/>
    <s v="Standard Class"/>
    <x v="530"/>
    <x v="530"/>
    <x v="0"/>
    <x v="0"/>
    <s v="Greensboro"/>
    <x v="3"/>
    <n v="27405"/>
    <x v="0"/>
    <s v="OFF-BI-10002735"/>
    <x v="1"/>
    <x v="8"/>
    <s v="GBC Prestige Therm-A-Bind Covers"/>
    <x v="1534"/>
    <n v="5"/>
    <x v="6"/>
    <x v="1621"/>
    <x v="0"/>
    <x v="0"/>
  </r>
  <r>
    <n v="1770"/>
    <s v="CA-2019-146024"/>
    <x v="580"/>
    <d v="2019-03-08T00:00:00"/>
    <s v="Standard Class"/>
    <x v="34"/>
    <x v="34"/>
    <x v="1"/>
    <x v="0"/>
    <s v="Dallas"/>
    <x v="5"/>
    <n v="75081"/>
    <x v="2"/>
    <s v="OFF-SU-10001935"/>
    <x v="1"/>
    <x v="14"/>
    <s v="Staple remover"/>
    <x v="1535"/>
    <n v="4"/>
    <x v="2"/>
    <x v="1622"/>
    <x v="2"/>
    <x v="0"/>
  </r>
  <r>
    <n v="1771"/>
    <s v="CA-2019-146024"/>
    <x v="580"/>
    <d v="2019-03-08T00:00:00"/>
    <s v="Standard Class"/>
    <x v="34"/>
    <x v="34"/>
    <x v="1"/>
    <x v="0"/>
    <s v="Dallas"/>
    <x v="5"/>
    <n v="75081"/>
    <x v="2"/>
    <s v="OFF-BI-10003291"/>
    <x v="1"/>
    <x v="8"/>
    <s v="Wilson Jones Leather-Like Binders with DublLock Round Rings"/>
    <x v="1536"/>
    <n v="7"/>
    <x v="3"/>
    <x v="1623"/>
    <x v="2"/>
    <x v="0"/>
  </r>
  <r>
    <n v="1772"/>
    <s v="CA-2018-129686"/>
    <x v="581"/>
    <d v="2018-11-29T00:00:00"/>
    <s v="Second Class"/>
    <x v="55"/>
    <x v="55"/>
    <x v="1"/>
    <x v="0"/>
    <s v="Chicago"/>
    <x v="10"/>
    <n v="60623"/>
    <x v="2"/>
    <s v="OFF-ST-10004337"/>
    <x v="1"/>
    <x v="4"/>
    <s v="SAFCO Commercial Wire Shelving, 72h"/>
    <x v="1537"/>
    <n v="2"/>
    <x v="2"/>
    <x v="1624"/>
    <x v="2"/>
    <x v="0"/>
  </r>
  <r>
    <n v="1773"/>
    <s v="CA-2018-129686"/>
    <x v="581"/>
    <d v="2018-11-29T00:00:00"/>
    <s v="Second Class"/>
    <x v="55"/>
    <x v="55"/>
    <x v="1"/>
    <x v="0"/>
    <s v="Chicago"/>
    <x v="10"/>
    <n v="60623"/>
    <x v="2"/>
    <s v="TEC-AC-10001266"/>
    <x v="2"/>
    <x v="11"/>
    <s v="Memorex Micro Travel Drive 8 GB"/>
    <x v="1538"/>
    <n v="6"/>
    <x v="2"/>
    <x v="1625"/>
    <x v="2"/>
    <x v="0"/>
  </r>
  <r>
    <n v="1774"/>
    <s v="CA-2016-118976"/>
    <x v="582"/>
    <d v="2016-05-03T00:00:00"/>
    <s v="Standard Class"/>
    <x v="501"/>
    <x v="501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x v="0"/>
    <x v="1626"/>
    <x v="3"/>
    <x v="0"/>
  </r>
  <r>
    <n v="1775"/>
    <s v="CA-2016-118976"/>
    <x v="582"/>
    <d v="2016-05-03T00:00:00"/>
    <s v="Standard Class"/>
    <x v="501"/>
    <x v="501"/>
    <x v="1"/>
    <x v="0"/>
    <s v="Baltimore"/>
    <x v="39"/>
    <n v="21215"/>
    <x v="3"/>
    <s v="OFF-ST-10000877"/>
    <x v="1"/>
    <x v="4"/>
    <s v="Recycled Steel Personal File for Standard File Folders"/>
    <x v="1540"/>
    <n v="9"/>
    <x v="0"/>
    <x v="1627"/>
    <x v="3"/>
    <x v="0"/>
  </r>
  <r>
    <n v="1776"/>
    <s v="CA-2016-118976"/>
    <x v="582"/>
    <d v="2016-05-03T00:00:00"/>
    <s v="Standard Class"/>
    <x v="501"/>
    <x v="501"/>
    <x v="1"/>
    <x v="0"/>
    <s v="Baltimore"/>
    <x v="39"/>
    <n v="21215"/>
    <x v="3"/>
    <s v="OFF-AR-10004752"/>
    <x v="1"/>
    <x v="6"/>
    <s v="Blackstonian Pencils"/>
    <x v="1541"/>
    <n v="2"/>
    <x v="0"/>
    <x v="1628"/>
    <x v="3"/>
    <x v="0"/>
  </r>
  <r>
    <n v="1777"/>
    <s v="CA-2016-118976"/>
    <x v="582"/>
    <d v="2016-05-03T00:00:00"/>
    <s v="Standard Class"/>
    <x v="501"/>
    <x v="501"/>
    <x v="1"/>
    <x v="0"/>
    <s v="Baltimore"/>
    <x v="39"/>
    <n v="21215"/>
    <x v="3"/>
    <s v="OFF-LA-10000452"/>
    <x v="1"/>
    <x v="2"/>
    <s v="Avery 488"/>
    <x v="982"/>
    <n v="1"/>
    <x v="0"/>
    <x v="1020"/>
    <x v="3"/>
    <x v="0"/>
  </r>
  <r>
    <n v="1778"/>
    <s v="CA-2017-105347"/>
    <x v="27"/>
    <d v="2017-11-28T00:00:00"/>
    <s v="Standard Class"/>
    <x v="24"/>
    <x v="24"/>
    <x v="0"/>
    <x v="0"/>
    <s v="Los Angeles"/>
    <x v="1"/>
    <n v="90004"/>
    <x v="1"/>
    <s v="OFF-PA-10000675"/>
    <x v="1"/>
    <x v="10"/>
    <s v="Xerox 1919"/>
    <x v="1542"/>
    <n v="9"/>
    <x v="0"/>
    <x v="1629"/>
    <x v="1"/>
    <x v="0"/>
  </r>
  <r>
    <n v="1779"/>
    <s v="CA-2017-105347"/>
    <x v="27"/>
    <d v="2017-11-28T00:00:00"/>
    <s v="Standard Class"/>
    <x v="24"/>
    <x v="24"/>
    <x v="0"/>
    <x v="0"/>
    <s v="Los Angeles"/>
    <x v="1"/>
    <n v="90004"/>
    <x v="1"/>
    <s v="OFF-AR-10003045"/>
    <x v="1"/>
    <x v="6"/>
    <s v="Prang Colored Pencils"/>
    <x v="456"/>
    <n v="5"/>
    <x v="0"/>
    <x v="467"/>
    <x v="1"/>
    <x v="0"/>
  </r>
  <r>
    <n v="1780"/>
    <s v="CA-2018-124667"/>
    <x v="583"/>
    <d v="2018-11-16T00:00:00"/>
    <s v="Standard Class"/>
    <x v="420"/>
    <x v="420"/>
    <x v="0"/>
    <x v="0"/>
    <s v="New York City"/>
    <x v="15"/>
    <n v="10011"/>
    <x v="3"/>
    <s v="TEC-AC-10003447"/>
    <x v="2"/>
    <x v="11"/>
    <s v="Micropad Numeric Keypads"/>
    <x v="1543"/>
    <n v="3"/>
    <x v="0"/>
    <x v="1630"/>
    <x v="3"/>
    <x v="0"/>
  </r>
  <r>
    <n v="1781"/>
    <s v="CA-2018-124667"/>
    <x v="583"/>
    <d v="2018-11-16T00:00:00"/>
    <s v="Standard Class"/>
    <x v="420"/>
    <x v="420"/>
    <x v="0"/>
    <x v="0"/>
    <s v="New York City"/>
    <x v="15"/>
    <n v="10011"/>
    <x v="3"/>
    <s v="OFF-ST-10002276"/>
    <x v="1"/>
    <x v="4"/>
    <s v="Safco Steel Mobile File Cart"/>
    <x v="1544"/>
    <n v="1"/>
    <x v="0"/>
    <x v="1631"/>
    <x v="3"/>
    <x v="0"/>
  </r>
  <r>
    <n v="1782"/>
    <s v="CA-2017-111094"/>
    <x v="584"/>
    <d v="2017-07-13T00:00:00"/>
    <s v="Standard Class"/>
    <x v="118"/>
    <x v="118"/>
    <x v="1"/>
    <x v="0"/>
    <s v="Franklin"/>
    <x v="31"/>
    <n v="2038"/>
    <x v="3"/>
    <s v="OFF-PA-10001609"/>
    <x v="1"/>
    <x v="10"/>
    <s v="Tops Wirebound Message Log Books"/>
    <x v="1545"/>
    <n v="2"/>
    <x v="0"/>
    <x v="1632"/>
    <x v="3"/>
    <x v="0"/>
  </r>
  <r>
    <n v="1783"/>
    <s v="CA-2017-111094"/>
    <x v="584"/>
    <d v="2017-07-13T00:00:00"/>
    <s v="Standard Class"/>
    <x v="118"/>
    <x v="118"/>
    <x v="1"/>
    <x v="0"/>
    <s v="Franklin"/>
    <x v="31"/>
    <n v="2038"/>
    <x v="3"/>
    <s v="OFF-BI-10001597"/>
    <x v="1"/>
    <x v="8"/>
    <s v="Wilson Jones Ledger-Size, Piano-Hinge Binder, 2&quot;, Blue"/>
    <x v="1546"/>
    <n v="3"/>
    <x v="0"/>
    <x v="1633"/>
    <x v="3"/>
    <x v="0"/>
  </r>
  <r>
    <n v="1784"/>
    <s v="CA-2019-166317"/>
    <x v="585"/>
    <d v="2019-09-26T00:00:00"/>
    <s v="Standard Class"/>
    <x v="531"/>
    <x v="531"/>
    <x v="1"/>
    <x v="0"/>
    <s v="Milwaukee"/>
    <x v="6"/>
    <n v="53209"/>
    <x v="2"/>
    <s v="OFF-PA-10004475"/>
    <x v="1"/>
    <x v="10"/>
    <s v="Xerox 1940"/>
    <x v="1547"/>
    <n v="4"/>
    <x v="0"/>
    <x v="1634"/>
    <x v="2"/>
    <x v="0"/>
  </r>
  <r>
    <n v="1785"/>
    <s v="CA-2019-166317"/>
    <x v="585"/>
    <d v="2019-09-26T00:00:00"/>
    <s v="Standard Class"/>
    <x v="531"/>
    <x v="531"/>
    <x v="1"/>
    <x v="0"/>
    <s v="Milwaukee"/>
    <x v="6"/>
    <n v="53209"/>
    <x v="2"/>
    <s v="TEC-AC-10004510"/>
    <x v="2"/>
    <x v="11"/>
    <s v="Logitech Desktop MK120 Mouse and keyboard Combo"/>
    <x v="1548"/>
    <n v="6"/>
    <x v="0"/>
    <x v="1635"/>
    <x v="2"/>
    <x v="0"/>
  </r>
  <r>
    <n v="1786"/>
    <s v="CA-2019-166317"/>
    <x v="585"/>
    <d v="2019-09-26T00:00:00"/>
    <s v="Standard Class"/>
    <x v="531"/>
    <x v="531"/>
    <x v="1"/>
    <x v="0"/>
    <s v="Milwaukee"/>
    <x v="6"/>
    <n v="53209"/>
    <x v="2"/>
    <s v="OFF-BI-10002976"/>
    <x v="1"/>
    <x v="8"/>
    <s v="ACCOHIDE Binder by Acco"/>
    <x v="1549"/>
    <n v="8"/>
    <x v="0"/>
    <x v="1636"/>
    <x v="2"/>
    <x v="0"/>
  </r>
  <r>
    <n v="1787"/>
    <s v="CA-2019-166317"/>
    <x v="585"/>
    <d v="2019-09-26T00:00:00"/>
    <s v="Standard Class"/>
    <x v="531"/>
    <x v="531"/>
    <x v="1"/>
    <x v="0"/>
    <s v="Milwaukee"/>
    <x v="6"/>
    <n v="53209"/>
    <x v="2"/>
    <s v="TEC-PH-10001615"/>
    <x v="2"/>
    <x v="7"/>
    <s v="AT&amp;T CL82213"/>
    <x v="284"/>
    <n v="3"/>
    <x v="0"/>
    <x v="1637"/>
    <x v="2"/>
    <x v="0"/>
  </r>
  <r>
    <n v="1788"/>
    <s v="CA-2017-154326"/>
    <x v="586"/>
    <d v="2017-02-19T00:00:00"/>
    <s v="Standard Class"/>
    <x v="532"/>
    <x v="532"/>
    <x v="1"/>
    <x v="0"/>
    <s v="Kenosha"/>
    <x v="6"/>
    <n v="53142"/>
    <x v="2"/>
    <s v="TEC-PH-10001819"/>
    <x v="2"/>
    <x v="7"/>
    <s v="Innergie mMini Combo Duo USB Travel Charging Kit"/>
    <x v="1550"/>
    <n v="3"/>
    <x v="0"/>
    <x v="1638"/>
    <x v="2"/>
    <x v="0"/>
  </r>
  <r>
    <n v="1789"/>
    <s v="CA-2017-154326"/>
    <x v="586"/>
    <d v="2017-02-19T00:00:00"/>
    <s v="Standard Class"/>
    <x v="532"/>
    <x v="532"/>
    <x v="1"/>
    <x v="0"/>
    <s v="Kenosha"/>
    <x v="6"/>
    <n v="53142"/>
    <x v="2"/>
    <s v="TEC-PH-10000560"/>
    <x v="2"/>
    <x v="7"/>
    <s v="Samsung Galaxy S III - 16GB - pebble blue (T-Mobile)"/>
    <x v="1551"/>
    <n v="2"/>
    <x v="0"/>
    <x v="1639"/>
    <x v="2"/>
    <x v="0"/>
  </r>
  <r>
    <n v="1790"/>
    <s v="CA-2017-154326"/>
    <x v="586"/>
    <d v="2017-02-19T00:00:00"/>
    <s v="Standard Class"/>
    <x v="532"/>
    <x v="532"/>
    <x v="1"/>
    <x v="0"/>
    <s v="Kenosha"/>
    <x v="6"/>
    <n v="53142"/>
    <x v="2"/>
    <s v="TEC-AC-10004568"/>
    <x v="2"/>
    <x v="11"/>
    <s v="Maxell LTO Ultrium - 800 GB"/>
    <x v="1552"/>
    <n v="5"/>
    <x v="0"/>
    <x v="1640"/>
    <x v="2"/>
    <x v="0"/>
  </r>
  <r>
    <n v="1791"/>
    <s v="CA-2016-102008"/>
    <x v="587"/>
    <d v="2016-10-04T00:00:00"/>
    <s v="Standard Class"/>
    <x v="154"/>
    <x v="154"/>
    <x v="0"/>
    <x v="0"/>
    <s v="New York City"/>
    <x v="15"/>
    <n v="10011"/>
    <x v="3"/>
    <s v="OFF-PA-10004092"/>
    <x v="1"/>
    <x v="10"/>
    <s v="Tops Green Bar Computer Printout Paper"/>
    <x v="1553"/>
    <n v="1"/>
    <x v="0"/>
    <x v="1641"/>
    <x v="3"/>
    <x v="0"/>
  </r>
  <r>
    <n v="1792"/>
    <s v="CA-2016-120474"/>
    <x v="588"/>
    <d v="2016-12-03T00:00:00"/>
    <s v="First Class"/>
    <x v="261"/>
    <x v="261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x v="0"/>
    <x v="1642"/>
    <x v="2"/>
    <x v="0"/>
  </r>
  <r>
    <n v="1793"/>
    <s v="CA-2016-120474"/>
    <x v="588"/>
    <d v="2016-12-03T00:00:00"/>
    <s v="First Class"/>
    <x v="261"/>
    <x v="261"/>
    <x v="0"/>
    <x v="0"/>
    <s v="Madison"/>
    <x v="6"/>
    <n v="53711"/>
    <x v="2"/>
    <s v="OFF-AR-10000475"/>
    <x v="1"/>
    <x v="6"/>
    <s v="Hunt BOSTON Vista Battery-Operated Pencil Sharpener, Black"/>
    <x v="1555"/>
    <n v="4"/>
    <x v="0"/>
    <x v="1643"/>
    <x v="2"/>
    <x v="0"/>
  </r>
  <r>
    <n v="1794"/>
    <s v="CA-2016-104773"/>
    <x v="589"/>
    <d v="2016-12-13T00:00:00"/>
    <s v="Standard Class"/>
    <x v="533"/>
    <x v="533"/>
    <x v="1"/>
    <x v="0"/>
    <s v="Houston"/>
    <x v="5"/>
    <n v="77041"/>
    <x v="2"/>
    <s v="OFF-ST-10000777"/>
    <x v="1"/>
    <x v="4"/>
    <s v="Companion Letter/Legal File, Black"/>
    <x v="1556"/>
    <n v="2"/>
    <x v="2"/>
    <x v="1644"/>
    <x v="2"/>
    <x v="0"/>
  </r>
  <r>
    <n v="1795"/>
    <s v="CA-2018-140774"/>
    <x v="64"/>
    <d v="2018-09-10T00:00:00"/>
    <s v="Standard Class"/>
    <x v="534"/>
    <x v="534"/>
    <x v="2"/>
    <x v="0"/>
    <s v="Olathe"/>
    <x v="41"/>
    <n v="66062"/>
    <x v="2"/>
    <s v="OFF-AR-10004022"/>
    <x v="1"/>
    <x v="6"/>
    <s v="Panasonic KP-380BK Classic Electric Pencil Sharpener"/>
    <x v="1557"/>
    <n v="3"/>
    <x v="0"/>
    <x v="1645"/>
    <x v="2"/>
    <x v="0"/>
  </r>
  <r>
    <n v="1796"/>
    <s v="US-2019-139465"/>
    <x v="151"/>
    <d v="2019-08-30T00:00:00"/>
    <s v="First Class"/>
    <x v="280"/>
    <x v="280"/>
    <x v="2"/>
    <x v="0"/>
    <s v="New York City"/>
    <x v="15"/>
    <n v="10024"/>
    <x v="3"/>
    <s v="OFF-ST-10002352"/>
    <x v="1"/>
    <x v="4"/>
    <s v="Iris Project Case"/>
    <x v="1558"/>
    <n v="8"/>
    <x v="0"/>
    <x v="1646"/>
    <x v="3"/>
    <x v="0"/>
  </r>
  <r>
    <n v="1797"/>
    <s v="US-2019-139465"/>
    <x v="151"/>
    <d v="2019-08-30T00:00:00"/>
    <s v="First Class"/>
    <x v="280"/>
    <x v="280"/>
    <x v="2"/>
    <x v="0"/>
    <s v="New York City"/>
    <x v="15"/>
    <n v="10024"/>
    <x v="3"/>
    <s v="TEC-PH-10000455"/>
    <x v="2"/>
    <x v="7"/>
    <s v="GE 30522EE2"/>
    <x v="1559"/>
    <n v="3"/>
    <x v="0"/>
    <x v="1647"/>
    <x v="3"/>
    <x v="0"/>
  </r>
  <r>
    <n v="1798"/>
    <s v="US-2019-139465"/>
    <x v="151"/>
    <d v="2019-08-30T00:00:00"/>
    <s v="First Class"/>
    <x v="280"/>
    <x v="280"/>
    <x v="2"/>
    <x v="0"/>
    <s v="New York City"/>
    <x v="15"/>
    <n v="10024"/>
    <x v="3"/>
    <s v="OFF-BI-10003910"/>
    <x v="1"/>
    <x v="8"/>
    <s v="DXL Angle-View Binders with Locking Rings by Samsill"/>
    <x v="1560"/>
    <n v="6"/>
    <x v="2"/>
    <x v="1648"/>
    <x v="3"/>
    <x v="0"/>
  </r>
  <r>
    <n v="1799"/>
    <s v="CA-2018-100965"/>
    <x v="274"/>
    <d v="2018-07-11T00:00:00"/>
    <s v="Standard Class"/>
    <x v="528"/>
    <x v="528"/>
    <x v="0"/>
    <x v="0"/>
    <s v="San Jose"/>
    <x v="1"/>
    <n v="95123"/>
    <x v="1"/>
    <s v="FUR-FU-10003039"/>
    <x v="0"/>
    <x v="5"/>
    <s v="Howard Miller 11-1/2&quot; Diameter Grantwood Wall Clock"/>
    <x v="1561"/>
    <n v="5"/>
    <x v="0"/>
    <x v="1649"/>
    <x v="1"/>
    <x v="0"/>
  </r>
  <r>
    <n v="1800"/>
    <s v="CA-2018-121034"/>
    <x v="590"/>
    <d v="2018-08-10T00:00:00"/>
    <s v="Second Class"/>
    <x v="535"/>
    <x v="535"/>
    <x v="0"/>
    <x v="0"/>
    <s v="Dallas"/>
    <x v="5"/>
    <n v="75081"/>
    <x v="2"/>
    <s v="OFF-FA-10000585"/>
    <x v="1"/>
    <x v="13"/>
    <s v="OIC Bulk Pack Metal Binder Clips"/>
    <x v="1515"/>
    <n v="4"/>
    <x v="2"/>
    <x v="1650"/>
    <x v="2"/>
    <x v="0"/>
  </r>
  <r>
    <n v="1801"/>
    <s v="CA-2018-121034"/>
    <x v="590"/>
    <d v="2018-08-10T00:00:00"/>
    <s v="Second Class"/>
    <x v="535"/>
    <x v="535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x v="2"/>
    <x v="1651"/>
    <x v="2"/>
    <x v="0"/>
  </r>
  <r>
    <n v="1802"/>
    <s v="CA-2018-149461"/>
    <x v="373"/>
    <d v="2018-11-19T00:00:00"/>
    <s v="Standard Class"/>
    <x v="216"/>
    <x v="216"/>
    <x v="2"/>
    <x v="0"/>
    <s v="Auburn"/>
    <x v="4"/>
    <n v="98002"/>
    <x v="1"/>
    <s v="FUR-FU-10004270"/>
    <x v="0"/>
    <x v="5"/>
    <s v="Eldon Image Series Desk Accessories, Burgundy"/>
    <x v="1563"/>
    <n v="1"/>
    <x v="0"/>
    <x v="1652"/>
    <x v="1"/>
    <x v="0"/>
  </r>
  <r>
    <n v="1803"/>
    <s v="CA-2019-158379"/>
    <x v="585"/>
    <d v="2019-09-26T00:00:00"/>
    <s v="Second Class"/>
    <x v="350"/>
    <x v="350"/>
    <x v="0"/>
    <x v="0"/>
    <s v="Philadelphia"/>
    <x v="9"/>
    <n v="19134"/>
    <x v="3"/>
    <s v="OFF-BI-10002498"/>
    <x v="1"/>
    <x v="8"/>
    <s v="Clear Mylar Reinforcing Strips"/>
    <x v="1564"/>
    <n v="1"/>
    <x v="6"/>
    <x v="1653"/>
    <x v="3"/>
    <x v="0"/>
  </r>
  <r>
    <n v="1804"/>
    <s v="CA-2019-158379"/>
    <x v="585"/>
    <d v="2019-09-26T00:00:00"/>
    <s v="Second Class"/>
    <x v="350"/>
    <x v="350"/>
    <x v="0"/>
    <x v="0"/>
    <s v="Philadelphia"/>
    <x v="9"/>
    <n v="19134"/>
    <x v="3"/>
    <s v="OFF-SU-10002881"/>
    <x v="1"/>
    <x v="14"/>
    <s v="Martin Yale Chadless Opener Electric Letter Opener"/>
    <x v="1565"/>
    <n v="7"/>
    <x v="2"/>
    <x v="1654"/>
    <x v="3"/>
    <x v="0"/>
  </r>
  <r>
    <n v="1805"/>
    <s v="CA-2019-158379"/>
    <x v="585"/>
    <d v="2019-09-26T00:00:00"/>
    <s v="Second Class"/>
    <x v="350"/>
    <x v="350"/>
    <x v="0"/>
    <x v="0"/>
    <s v="Philadelphia"/>
    <x v="9"/>
    <n v="19134"/>
    <x v="3"/>
    <s v="TEC-AC-10002926"/>
    <x v="2"/>
    <x v="11"/>
    <s v="Logitech Wireless Marathon Mouse M705"/>
    <x v="1566"/>
    <n v="2"/>
    <x v="2"/>
    <x v="1655"/>
    <x v="3"/>
    <x v="0"/>
  </r>
  <r>
    <n v="1806"/>
    <s v="US-2018-116729"/>
    <x v="591"/>
    <d v="2018-12-28T00:00:00"/>
    <s v="First Class"/>
    <x v="136"/>
    <x v="136"/>
    <x v="1"/>
    <x v="0"/>
    <s v="Los Angeles"/>
    <x v="1"/>
    <n v="90049"/>
    <x v="1"/>
    <s v="TEC-PH-10002200"/>
    <x v="2"/>
    <x v="7"/>
    <s v="Samsung Galaxy Note 2"/>
    <x v="1567"/>
    <n v="7"/>
    <x v="2"/>
    <x v="1656"/>
    <x v="1"/>
    <x v="0"/>
  </r>
  <r>
    <n v="1807"/>
    <s v="US-2018-116729"/>
    <x v="591"/>
    <d v="2018-12-28T00:00:00"/>
    <s v="First Class"/>
    <x v="136"/>
    <x v="136"/>
    <x v="1"/>
    <x v="0"/>
    <s v="Los Angeles"/>
    <x v="1"/>
    <n v="90049"/>
    <x v="1"/>
    <s v="OFF-PA-10002005"/>
    <x v="1"/>
    <x v="10"/>
    <s v="Xerox 225"/>
    <x v="1568"/>
    <n v="7"/>
    <x v="0"/>
    <x v="1657"/>
    <x v="1"/>
    <x v="0"/>
  </r>
  <r>
    <n v="1808"/>
    <s v="US-2018-116729"/>
    <x v="591"/>
    <d v="2018-12-28T00:00:00"/>
    <s v="First Class"/>
    <x v="136"/>
    <x v="136"/>
    <x v="1"/>
    <x v="0"/>
    <s v="Los Angeles"/>
    <x v="1"/>
    <n v="90049"/>
    <x v="1"/>
    <s v="TEC-AC-10001465"/>
    <x v="2"/>
    <x v="11"/>
    <s v="SanDisk Cruzer 64 GB USB Flash Drive"/>
    <x v="1569"/>
    <n v="7"/>
    <x v="0"/>
    <x v="1658"/>
    <x v="1"/>
    <x v="0"/>
  </r>
  <r>
    <n v="1809"/>
    <s v="CA-2018-164938"/>
    <x v="592"/>
    <d v="2018-02-13T00:00:00"/>
    <s v="First Class"/>
    <x v="536"/>
    <x v="536"/>
    <x v="1"/>
    <x v="0"/>
    <s v="Tulsa"/>
    <x v="26"/>
    <n v="74133"/>
    <x v="2"/>
    <s v="TEC-PH-10004897"/>
    <x v="2"/>
    <x v="7"/>
    <s v="Mediabridge Sport Armband iPhone 5s"/>
    <x v="1570"/>
    <n v="7"/>
    <x v="0"/>
    <x v="1659"/>
    <x v="2"/>
    <x v="0"/>
  </r>
  <r>
    <n v="1810"/>
    <s v="CA-2018-165484"/>
    <x v="248"/>
    <d v="2018-10-29T00:00:00"/>
    <s v="Standard Class"/>
    <x v="96"/>
    <x v="96"/>
    <x v="1"/>
    <x v="0"/>
    <s v="Chicago"/>
    <x v="10"/>
    <n v="60610"/>
    <x v="2"/>
    <s v="FUR-FU-10001196"/>
    <x v="0"/>
    <x v="5"/>
    <s v="DAX Cubicle Frames - 8x10"/>
    <x v="1571"/>
    <n v="7"/>
    <x v="7"/>
    <x v="1660"/>
    <x v="2"/>
    <x v="0"/>
  </r>
  <r>
    <n v="1811"/>
    <s v="CA-2018-165484"/>
    <x v="248"/>
    <d v="2018-10-29T00:00:00"/>
    <s v="Standard Class"/>
    <x v="96"/>
    <x v="96"/>
    <x v="1"/>
    <x v="0"/>
    <s v="Chicago"/>
    <x v="10"/>
    <n v="60610"/>
    <x v="2"/>
    <s v="OFF-PA-10000595"/>
    <x v="1"/>
    <x v="10"/>
    <s v="Xerox 1929"/>
    <x v="1572"/>
    <n v="3"/>
    <x v="2"/>
    <x v="1661"/>
    <x v="2"/>
    <x v="0"/>
  </r>
  <r>
    <n v="1812"/>
    <s v="CA-2016-132612"/>
    <x v="3"/>
    <d v="2016-06-11T00:00:00"/>
    <s v="Second Class"/>
    <x v="383"/>
    <x v="383"/>
    <x v="0"/>
    <x v="0"/>
    <s v="Harrisonburg"/>
    <x v="17"/>
    <n v="22801"/>
    <x v="0"/>
    <s v="FUR-TA-10004534"/>
    <x v="0"/>
    <x v="3"/>
    <s v="Bevis 44 x 96 Conference Tables"/>
    <x v="1573"/>
    <n v="7"/>
    <x v="0"/>
    <x v="1662"/>
    <x v="0"/>
    <x v="0"/>
  </r>
  <r>
    <n v="1813"/>
    <s v="US-2019-161193"/>
    <x v="225"/>
    <d v="2019-11-26T00:00:00"/>
    <s v="Standard Class"/>
    <x v="537"/>
    <x v="537"/>
    <x v="0"/>
    <x v="0"/>
    <s v="Newark"/>
    <x v="24"/>
    <n v="43055"/>
    <x v="3"/>
    <s v="FUR-FU-10001861"/>
    <x v="0"/>
    <x v="5"/>
    <s v="Floodlight Indoor Halogen Bulbs, 1 Bulb per Pack, 60 Watts"/>
    <x v="292"/>
    <n v="5"/>
    <x v="2"/>
    <x v="1663"/>
    <x v="3"/>
    <x v="0"/>
  </r>
  <r>
    <n v="1814"/>
    <s v="US-2019-161193"/>
    <x v="225"/>
    <d v="2019-11-26T00:00:00"/>
    <s v="Standard Class"/>
    <x v="537"/>
    <x v="537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x v="2"/>
    <x v="1664"/>
    <x v="3"/>
    <x v="0"/>
  </r>
  <r>
    <n v="1815"/>
    <s v="CA-2017-131597"/>
    <x v="471"/>
    <d v="2017-09-18T00:00:00"/>
    <s v="Standard Class"/>
    <x v="407"/>
    <x v="407"/>
    <x v="1"/>
    <x v="0"/>
    <s v="Los Angeles"/>
    <x v="1"/>
    <n v="90045"/>
    <x v="1"/>
    <s v="FUR-TA-10002607"/>
    <x v="0"/>
    <x v="3"/>
    <s v="KI Conference Tables"/>
    <x v="1575"/>
    <n v="3"/>
    <x v="2"/>
    <x v="1665"/>
    <x v="1"/>
    <x v="0"/>
  </r>
  <r>
    <n v="1816"/>
    <s v="CA-2017-164833"/>
    <x v="593"/>
    <d v="2017-06-04T00:00:00"/>
    <s v="Same Day"/>
    <x v="328"/>
    <x v="328"/>
    <x v="0"/>
    <x v="0"/>
    <s v="Seattle"/>
    <x v="4"/>
    <n v="98105"/>
    <x v="1"/>
    <s v="OFF-LA-10000443"/>
    <x v="1"/>
    <x v="2"/>
    <s v="Avery 501"/>
    <x v="1576"/>
    <n v="2"/>
    <x v="0"/>
    <x v="1666"/>
    <x v="1"/>
    <x v="0"/>
  </r>
  <r>
    <n v="1817"/>
    <s v="CA-2017-164833"/>
    <x v="593"/>
    <d v="2017-06-04T00:00:00"/>
    <s v="Same Day"/>
    <x v="328"/>
    <x v="328"/>
    <x v="0"/>
    <x v="0"/>
    <s v="Seattle"/>
    <x v="4"/>
    <n v="98105"/>
    <x v="1"/>
    <s v="OFF-AR-10004685"/>
    <x v="1"/>
    <x v="6"/>
    <s v="Binney &amp; Smith Crayola Metallic Colored Pencils, 8-Color Set"/>
    <x v="1577"/>
    <n v="2"/>
    <x v="0"/>
    <x v="1667"/>
    <x v="1"/>
    <x v="0"/>
  </r>
  <r>
    <n v="1818"/>
    <s v="CA-2017-125423"/>
    <x v="350"/>
    <d v="2017-12-15T00:00:00"/>
    <s v="Second Class"/>
    <x v="430"/>
    <x v="430"/>
    <x v="0"/>
    <x v="0"/>
    <s v="Los Angeles"/>
    <x v="1"/>
    <n v="90036"/>
    <x v="1"/>
    <s v="OFF-LA-10001771"/>
    <x v="1"/>
    <x v="2"/>
    <s v="Avery 513"/>
    <x v="745"/>
    <n v="2"/>
    <x v="0"/>
    <x v="763"/>
    <x v="1"/>
    <x v="0"/>
  </r>
  <r>
    <n v="1819"/>
    <s v="US-2016-130379"/>
    <x v="594"/>
    <d v="2016-05-29T00:00:00"/>
    <s v="Standard Class"/>
    <x v="538"/>
    <x v="538"/>
    <x v="0"/>
    <x v="0"/>
    <s v="Chicago"/>
    <x v="10"/>
    <n v="60623"/>
    <x v="2"/>
    <s v="OFF-AP-10001394"/>
    <x v="1"/>
    <x v="9"/>
    <s v="Harmony Air Purifier"/>
    <x v="1578"/>
    <n v="2"/>
    <x v="3"/>
    <x v="1668"/>
    <x v="2"/>
    <x v="0"/>
  </r>
  <r>
    <n v="1820"/>
    <s v="US-2016-130379"/>
    <x v="594"/>
    <d v="2016-05-29T00:00:00"/>
    <s v="Standard Class"/>
    <x v="538"/>
    <x v="538"/>
    <x v="0"/>
    <x v="0"/>
    <s v="Chicago"/>
    <x v="10"/>
    <n v="60623"/>
    <x v="2"/>
    <s v="FUR-FU-10002553"/>
    <x v="0"/>
    <x v="5"/>
    <s v="Electrix Incandescent Magnifying Lamp, Black"/>
    <x v="1579"/>
    <n v="2"/>
    <x v="7"/>
    <x v="1669"/>
    <x v="2"/>
    <x v="0"/>
  </r>
  <r>
    <n v="1821"/>
    <s v="CA-2018-168956"/>
    <x v="595"/>
    <d v="2018-02-20T00:00:00"/>
    <s v="Standard Class"/>
    <x v="105"/>
    <x v="105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x v="3"/>
    <x v="1670"/>
    <x v="2"/>
    <x v="0"/>
  </r>
  <r>
    <n v="1822"/>
    <s v="CA-2018-168956"/>
    <x v="595"/>
    <d v="2018-02-20T00:00:00"/>
    <s v="Standard Class"/>
    <x v="105"/>
    <x v="105"/>
    <x v="1"/>
    <x v="0"/>
    <s v="Chicago"/>
    <x v="10"/>
    <n v="60623"/>
    <x v="2"/>
    <s v="OFF-FA-10000304"/>
    <x v="1"/>
    <x v="13"/>
    <s v="Advantus Push Pins"/>
    <x v="1535"/>
    <n v="4"/>
    <x v="2"/>
    <x v="1671"/>
    <x v="2"/>
    <x v="0"/>
  </r>
  <r>
    <n v="1823"/>
    <s v="CA-2018-168956"/>
    <x v="595"/>
    <d v="2018-02-20T00:00:00"/>
    <s v="Standard Class"/>
    <x v="105"/>
    <x v="105"/>
    <x v="1"/>
    <x v="0"/>
    <s v="Chicago"/>
    <x v="10"/>
    <n v="60623"/>
    <x v="2"/>
    <s v="FUR-CH-10004754"/>
    <x v="0"/>
    <x v="1"/>
    <s v="Global Stack Chair with Arms, Black"/>
    <x v="1581"/>
    <n v="3"/>
    <x v="4"/>
    <x v="1672"/>
    <x v="2"/>
    <x v="0"/>
  </r>
  <r>
    <n v="1824"/>
    <s v="CA-2018-168956"/>
    <x v="595"/>
    <d v="2018-02-20T00:00:00"/>
    <s v="Standard Class"/>
    <x v="105"/>
    <x v="105"/>
    <x v="1"/>
    <x v="0"/>
    <s v="Chicago"/>
    <x v="10"/>
    <n v="60623"/>
    <x v="2"/>
    <s v="OFF-PA-10000809"/>
    <x v="1"/>
    <x v="10"/>
    <s v="Xerox 206"/>
    <x v="1182"/>
    <n v="1"/>
    <x v="2"/>
    <x v="1673"/>
    <x v="2"/>
    <x v="0"/>
  </r>
  <r>
    <n v="1825"/>
    <s v="CA-2018-167507"/>
    <x v="596"/>
    <d v="2018-12-28T00:00:00"/>
    <s v="Standard Class"/>
    <x v="193"/>
    <x v="193"/>
    <x v="0"/>
    <x v="0"/>
    <s v="Redmond"/>
    <x v="21"/>
    <n v="97756"/>
    <x v="1"/>
    <s v="OFF-BI-10003694"/>
    <x v="1"/>
    <x v="8"/>
    <s v="Avery 3 1/2&quot; Diskette Storage Pages, 10/Pack"/>
    <x v="1582"/>
    <n v="10"/>
    <x v="6"/>
    <x v="1674"/>
    <x v="1"/>
    <x v="0"/>
  </r>
  <r>
    <n v="1826"/>
    <s v="CA-2018-167507"/>
    <x v="596"/>
    <d v="2018-12-28T00:00:00"/>
    <s v="Standard Class"/>
    <x v="193"/>
    <x v="193"/>
    <x v="0"/>
    <x v="0"/>
    <s v="Redmond"/>
    <x v="21"/>
    <n v="97756"/>
    <x v="1"/>
    <s v="FUR-FU-10001935"/>
    <x v="0"/>
    <x v="5"/>
    <s v="3M Hangers With Command Adhesive"/>
    <x v="1583"/>
    <n v="4"/>
    <x v="2"/>
    <x v="1675"/>
    <x v="1"/>
    <x v="0"/>
  </r>
  <r>
    <n v="1827"/>
    <s v="CA-2018-167507"/>
    <x v="596"/>
    <d v="2018-12-28T00:00:00"/>
    <s v="Standard Class"/>
    <x v="193"/>
    <x v="193"/>
    <x v="0"/>
    <x v="0"/>
    <s v="Redmond"/>
    <x v="21"/>
    <n v="97756"/>
    <x v="1"/>
    <s v="FUR-FU-10002878"/>
    <x v="0"/>
    <x v="5"/>
    <s v="Seth Thomas 14&quot; Day/Date Wall Clock"/>
    <x v="1584"/>
    <n v="1"/>
    <x v="2"/>
    <x v="1676"/>
    <x v="1"/>
    <x v="0"/>
  </r>
  <r>
    <n v="1828"/>
    <s v="CA-2018-109344"/>
    <x v="597"/>
    <d v="2018-02-11T00:00:00"/>
    <s v="Second Class"/>
    <x v="539"/>
    <x v="539"/>
    <x v="2"/>
    <x v="0"/>
    <s v="Raleigh"/>
    <x v="3"/>
    <n v="27604"/>
    <x v="0"/>
    <s v="TEC-PH-10002624"/>
    <x v="2"/>
    <x v="7"/>
    <s v="Samsung Galaxy S4 Mini"/>
    <x v="1585"/>
    <n v="3"/>
    <x v="2"/>
    <x v="1677"/>
    <x v="0"/>
    <x v="0"/>
  </r>
  <r>
    <n v="1829"/>
    <s v="US-2017-140851"/>
    <x v="562"/>
    <d v="2017-07-15T00:00:00"/>
    <s v="Second Class"/>
    <x v="540"/>
    <x v="540"/>
    <x v="1"/>
    <x v="0"/>
    <s v="Macon"/>
    <x v="32"/>
    <n v="31204"/>
    <x v="0"/>
    <s v="OFF-PA-10000019"/>
    <x v="1"/>
    <x v="10"/>
    <s v="Xerox 1931"/>
    <x v="789"/>
    <n v="6"/>
    <x v="0"/>
    <x v="814"/>
    <x v="0"/>
    <x v="0"/>
  </r>
  <r>
    <n v="1830"/>
    <s v="CA-2016-103373"/>
    <x v="598"/>
    <d v="2016-05-24T00:00:00"/>
    <s v="Standard Class"/>
    <x v="94"/>
    <x v="94"/>
    <x v="0"/>
    <x v="0"/>
    <s v="Cleveland"/>
    <x v="24"/>
    <n v="44105"/>
    <x v="3"/>
    <s v="TEC-PH-10002885"/>
    <x v="2"/>
    <x v="7"/>
    <s v="Apple iPhone 5"/>
    <x v="1586"/>
    <n v="2"/>
    <x v="10"/>
    <x v="1678"/>
    <x v="3"/>
    <x v="1"/>
  </r>
  <r>
    <n v="1831"/>
    <s v="CA-2019-145884"/>
    <x v="208"/>
    <d v="2019-10-21T00:00:00"/>
    <s v="Same Day"/>
    <x v="359"/>
    <x v="359"/>
    <x v="2"/>
    <x v="0"/>
    <s v="Muskogee"/>
    <x v="26"/>
    <n v="74403"/>
    <x v="2"/>
    <s v="TEC-PH-10000895"/>
    <x v="2"/>
    <x v="7"/>
    <s v="Polycom VVX 310 VoIP phone"/>
    <x v="1587"/>
    <n v="8"/>
    <x v="0"/>
    <x v="1679"/>
    <x v="2"/>
    <x v="0"/>
  </r>
  <r>
    <n v="1832"/>
    <s v="CA-2019-145884"/>
    <x v="208"/>
    <d v="2019-10-21T00:00:00"/>
    <s v="Same Day"/>
    <x v="359"/>
    <x v="359"/>
    <x v="2"/>
    <x v="0"/>
    <s v="Muskogee"/>
    <x v="26"/>
    <n v="74403"/>
    <x v="2"/>
    <s v="FUR-TA-10002356"/>
    <x v="0"/>
    <x v="3"/>
    <s v="Bevis Boat-Shaped Conference Table"/>
    <x v="1588"/>
    <n v="1"/>
    <x v="0"/>
    <x v="1680"/>
    <x v="2"/>
    <x v="0"/>
  </r>
  <r>
    <n v="1833"/>
    <s v="CA-2017-131422"/>
    <x v="599"/>
    <d v="2017-11-09T00:00:00"/>
    <s v="Standard Class"/>
    <x v="334"/>
    <x v="334"/>
    <x v="1"/>
    <x v="0"/>
    <s v="Monroe"/>
    <x v="3"/>
    <n v="28110"/>
    <x v="0"/>
    <s v="FUR-CH-10001270"/>
    <x v="0"/>
    <x v="1"/>
    <s v="Harbour Creations Steel Folding Chair"/>
    <x v="724"/>
    <n v="3"/>
    <x v="2"/>
    <x v="1681"/>
    <x v="0"/>
    <x v="0"/>
  </r>
  <r>
    <n v="1834"/>
    <s v="CA-2019-162691"/>
    <x v="378"/>
    <d v="2019-08-07T00:00:00"/>
    <s v="Standard Class"/>
    <x v="442"/>
    <x v="442"/>
    <x v="1"/>
    <x v="0"/>
    <s v="Austin"/>
    <x v="5"/>
    <n v="78745"/>
    <x v="2"/>
    <s v="TEC-MA-10000488"/>
    <x v="2"/>
    <x v="15"/>
    <s v="Bady BDG101FRU Card Printer"/>
    <x v="1589"/>
    <n v="3"/>
    <x v="10"/>
    <x v="1682"/>
    <x v="2"/>
    <x v="0"/>
  </r>
  <r>
    <n v="1835"/>
    <s v="CA-2019-162691"/>
    <x v="378"/>
    <d v="2019-08-07T00:00:00"/>
    <s v="Standard Class"/>
    <x v="442"/>
    <x v="442"/>
    <x v="1"/>
    <x v="0"/>
    <s v="Austin"/>
    <x v="5"/>
    <n v="78745"/>
    <x v="2"/>
    <s v="OFF-PA-10003729"/>
    <x v="1"/>
    <x v="10"/>
    <s v="Xerox 1998"/>
    <x v="1590"/>
    <n v="7"/>
    <x v="2"/>
    <x v="1683"/>
    <x v="2"/>
    <x v="0"/>
  </r>
  <r>
    <n v="1836"/>
    <s v="CA-2016-141278"/>
    <x v="261"/>
    <d v="2016-06-24T00:00:00"/>
    <s v="First Class"/>
    <x v="528"/>
    <x v="528"/>
    <x v="0"/>
    <x v="0"/>
    <s v="Meriden"/>
    <x v="29"/>
    <n v="6450"/>
    <x v="3"/>
    <s v="OFF-AR-10003056"/>
    <x v="1"/>
    <x v="6"/>
    <s v="Newell 341"/>
    <x v="1591"/>
    <n v="5"/>
    <x v="0"/>
    <x v="1684"/>
    <x v="3"/>
    <x v="0"/>
  </r>
  <r>
    <n v="1837"/>
    <s v="CA-2019-122693"/>
    <x v="600"/>
    <d v="2019-02-21T00:00:00"/>
    <s v="Second Class"/>
    <x v="468"/>
    <x v="468"/>
    <x v="1"/>
    <x v="0"/>
    <s v="Roswell"/>
    <x v="32"/>
    <n v="30076"/>
    <x v="0"/>
    <s v="OFF-AP-10002518"/>
    <x v="1"/>
    <x v="9"/>
    <s v="Kensington 7 Outlet MasterPiece Power Center"/>
    <x v="1592"/>
    <n v="7"/>
    <x v="0"/>
    <x v="1685"/>
    <x v="0"/>
    <x v="0"/>
  </r>
  <r>
    <n v="1838"/>
    <s v="CA-2016-117345"/>
    <x v="601"/>
    <d v="2016-08-05T00:00:00"/>
    <s v="Standard Class"/>
    <x v="541"/>
    <x v="541"/>
    <x v="1"/>
    <x v="0"/>
    <s v="Charlotte"/>
    <x v="3"/>
    <n v="28205"/>
    <x v="0"/>
    <s v="OFF-LA-10000240"/>
    <x v="1"/>
    <x v="2"/>
    <s v="Self-Adhesive Address Labels for Typewriters by Universal"/>
    <x v="1593"/>
    <n v="3"/>
    <x v="2"/>
    <x v="1686"/>
    <x v="0"/>
    <x v="0"/>
  </r>
  <r>
    <n v="1839"/>
    <s v="CA-2016-117345"/>
    <x v="601"/>
    <d v="2016-08-05T00:00:00"/>
    <s v="Standard Class"/>
    <x v="541"/>
    <x v="541"/>
    <x v="1"/>
    <x v="0"/>
    <s v="Charlotte"/>
    <x v="3"/>
    <n v="28205"/>
    <x v="0"/>
    <s v="FUR-FU-10000629"/>
    <x v="0"/>
    <x v="5"/>
    <s v="9-3/4 Diameter Round Wall Clock"/>
    <x v="1594"/>
    <n v="4"/>
    <x v="2"/>
    <x v="1687"/>
    <x v="0"/>
    <x v="0"/>
  </r>
  <r>
    <n v="1840"/>
    <s v="CA-2016-117345"/>
    <x v="601"/>
    <d v="2016-08-05T00:00:00"/>
    <s v="Standard Class"/>
    <x v="541"/>
    <x v="541"/>
    <x v="1"/>
    <x v="0"/>
    <s v="Charlotte"/>
    <x v="3"/>
    <n v="28205"/>
    <x v="0"/>
    <s v="OFF-AP-10001005"/>
    <x v="1"/>
    <x v="9"/>
    <s v="Honeywell Quietcare HEPA Air Cleaner"/>
    <x v="1595"/>
    <n v="1"/>
    <x v="2"/>
    <x v="1688"/>
    <x v="0"/>
    <x v="0"/>
  </r>
  <r>
    <n v="1841"/>
    <s v="CA-2016-117345"/>
    <x v="601"/>
    <d v="2016-08-05T00:00:00"/>
    <s v="Standard Class"/>
    <x v="541"/>
    <x v="541"/>
    <x v="1"/>
    <x v="0"/>
    <s v="Charlotte"/>
    <x v="3"/>
    <n v="28205"/>
    <x v="0"/>
    <s v="OFF-PA-10002377"/>
    <x v="1"/>
    <x v="10"/>
    <s v="Xerox 1916"/>
    <x v="128"/>
    <n v="2"/>
    <x v="2"/>
    <x v="130"/>
    <x v="0"/>
    <x v="0"/>
  </r>
  <r>
    <n v="1842"/>
    <s v="CA-2018-157763"/>
    <x v="427"/>
    <d v="2018-07-23T00:00:00"/>
    <s v="Standard Class"/>
    <x v="542"/>
    <x v="542"/>
    <x v="1"/>
    <x v="0"/>
    <s v="Bowling Green"/>
    <x v="0"/>
    <n v="42104"/>
    <x v="0"/>
    <s v="FUR-CH-10000988"/>
    <x v="0"/>
    <x v="1"/>
    <s v="Hon Olson Stacker Stools"/>
    <x v="1596"/>
    <n v="1"/>
    <x v="0"/>
    <x v="1689"/>
    <x v="0"/>
    <x v="0"/>
  </r>
  <r>
    <n v="1843"/>
    <s v="CA-2017-135391"/>
    <x v="97"/>
    <d v="2017-02-11T00:00:00"/>
    <s v="Second Class"/>
    <x v="135"/>
    <x v="135"/>
    <x v="1"/>
    <x v="0"/>
    <s v="San Antonio"/>
    <x v="5"/>
    <n v="78207"/>
    <x v="2"/>
    <s v="OFF-LA-10001074"/>
    <x v="1"/>
    <x v="2"/>
    <s v="Round Specialty Laser Printer Labels"/>
    <x v="110"/>
    <n v="4"/>
    <x v="2"/>
    <x v="1690"/>
    <x v="2"/>
    <x v="0"/>
  </r>
  <r>
    <n v="1844"/>
    <s v="CA-2017-135391"/>
    <x v="97"/>
    <d v="2017-02-11T00:00:00"/>
    <s v="Second Class"/>
    <x v="135"/>
    <x v="135"/>
    <x v="1"/>
    <x v="0"/>
    <s v="San Antonio"/>
    <x v="5"/>
    <n v="78207"/>
    <x v="2"/>
    <s v="FUR-FU-10001986"/>
    <x v="0"/>
    <x v="5"/>
    <s v="Dana Fluorescent Magnifying Lamp, White, 36&quot;"/>
    <x v="1597"/>
    <n v="2"/>
    <x v="7"/>
    <x v="1691"/>
    <x v="2"/>
    <x v="0"/>
  </r>
  <r>
    <n v="1845"/>
    <s v="US-2019-113852"/>
    <x v="570"/>
    <d v="2019-08-02T00:00:00"/>
    <s v="Standard Class"/>
    <x v="543"/>
    <x v="543"/>
    <x v="0"/>
    <x v="0"/>
    <s v="Seattle"/>
    <x v="4"/>
    <n v="98115"/>
    <x v="1"/>
    <s v="TEC-AC-10003027"/>
    <x v="2"/>
    <x v="11"/>
    <s v="Imation 8GB Mini TravelDrive USB 2.0 Flash Drive"/>
    <x v="26"/>
    <n v="3"/>
    <x v="0"/>
    <x v="26"/>
    <x v="1"/>
    <x v="0"/>
  </r>
  <r>
    <n v="1846"/>
    <s v="US-2019-158512"/>
    <x v="602"/>
    <d v="2019-01-17T00:00:00"/>
    <s v="Second Class"/>
    <x v="526"/>
    <x v="526"/>
    <x v="2"/>
    <x v="0"/>
    <s v="Washington"/>
    <x v="40"/>
    <n v="20016"/>
    <x v="3"/>
    <s v="OFF-PA-10001804"/>
    <x v="1"/>
    <x v="10"/>
    <s v="Xerox 195"/>
    <x v="1598"/>
    <n v="6"/>
    <x v="0"/>
    <x v="1692"/>
    <x v="3"/>
    <x v="0"/>
  </r>
  <r>
    <n v="1847"/>
    <s v="US-2019-158512"/>
    <x v="602"/>
    <d v="2019-01-17T00:00:00"/>
    <s v="Second Class"/>
    <x v="526"/>
    <x v="526"/>
    <x v="2"/>
    <x v="0"/>
    <s v="Washington"/>
    <x v="40"/>
    <n v="20016"/>
    <x v="3"/>
    <s v="FUR-FU-10004973"/>
    <x v="0"/>
    <x v="5"/>
    <s v="Flat Face Poster Frame"/>
    <x v="1023"/>
    <n v="2"/>
    <x v="0"/>
    <x v="1693"/>
    <x v="3"/>
    <x v="0"/>
  </r>
  <r>
    <n v="1848"/>
    <s v="CA-2019-128370"/>
    <x v="18"/>
    <d v="2019-09-10T00:00:00"/>
    <s v="Same Day"/>
    <x v="395"/>
    <x v="395"/>
    <x v="1"/>
    <x v="0"/>
    <s v="Los Angeles"/>
    <x v="1"/>
    <n v="90004"/>
    <x v="1"/>
    <s v="FUR-CH-10002602"/>
    <x v="0"/>
    <x v="1"/>
    <s v="DMI Arturo Collection Mission-style Design Wood Chair"/>
    <x v="1599"/>
    <n v="3"/>
    <x v="2"/>
    <x v="1694"/>
    <x v="1"/>
    <x v="0"/>
  </r>
  <r>
    <n v="1849"/>
    <s v="CA-2019-128370"/>
    <x v="18"/>
    <d v="2019-09-10T00:00:00"/>
    <s v="Same Day"/>
    <x v="395"/>
    <x v="395"/>
    <x v="1"/>
    <x v="0"/>
    <s v="Los Angeles"/>
    <x v="1"/>
    <n v="90004"/>
    <x v="1"/>
    <s v="OFF-BI-10004140"/>
    <x v="1"/>
    <x v="8"/>
    <s v="Avery Non-Stick Binders"/>
    <x v="1600"/>
    <n v="2"/>
    <x v="2"/>
    <x v="1695"/>
    <x v="1"/>
    <x v="0"/>
  </r>
  <r>
    <n v="1850"/>
    <s v="CA-2017-160472"/>
    <x v="603"/>
    <d v="2017-07-25T00:00:00"/>
    <s v="Second Class"/>
    <x v="343"/>
    <x v="343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x v="0"/>
    <x v="1696"/>
    <x v="2"/>
    <x v="0"/>
  </r>
  <r>
    <n v="1851"/>
    <s v="CA-2017-160472"/>
    <x v="603"/>
    <d v="2017-07-25T00:00:00"/>
    <s v="Second Class"/>
    <x v="343"/>
    <x v="343"/>
    <x v="0"/>
    <x v="0"/>
    <s v="South Bend"/>
    <x v="14"/>
    <n v="46614"/>
    <x v="2"/>
    <s v="TEC-AC-10002253"/>
    <x v="2"/>
    <x v="11"/>
    <s v="Imation Bio 8GB USB Flash Drive Imation Corp"/>
    <x v="1602"/>
    <n v="5"/>
    <x v="0"/>
    <x v="1697"/>
    <x v="2"/>
    <x v="0"/>
  </r>
  <r>
    <n v="1852"/>
    <s v="CA-2017-160472"/>
    <x v="603"/>
    <d v="2017-07-25T00:00:00"/>
    <s v="Second Class"/>
    <x v="343"/>
    <x v="343"/>
    <x v="0"/>
    <x v="0"/>
    <s v="South Bend"/>
    <x v="14"/>
    <n v="46614"/>
    <x v="2"/>
    <s v="OFF-PA-10000528"/>
    <x v="1"/>
    <x v="10"/>
    <s v="Xerox 1981"/>
    <x v="1603"/>
    <n v="5"/>
    <x v="0"/>
    <x v="1698"/>
    <x v="2"/>
    <x v="0"/>
  </r>
  <r>
    <n v="1853"/>
    <s v="CA-2017-160472"/>
    <x v="603"/>
    <d v="2017-07-25T00:00:00"/>
    <s v="Second Class"/>
    <x v="343"/>
    <x v="343"/>
    <x v="0"/>
    <x v="0"/>
    <s v="South Bend"/>
    <x v="14"/>
    <n v="46614"/>
    <x v="2"/>
    <s v="OFF-EN-10000483"/>
    <x v="1"/>
    <x v="12"/>
    <s v="White Envelopes, White Envelopes with Clear Poly Window"/>
    <x v="1604"/>
    <n v="7"/>
    <x v="0"/>
    <x v="1699"/>
    <x v="2"/>
    <x v="0"/>
  </r>
  <r>
    <n v="1854"/>
    <s v="CA-2017-160472"/>
    <x v="603"/>
    <d v="2017-07-25T00:00:00"/>
    <s v="Second Class"/>
    <x v="343"/>
    <x v="343"/>
    <x v="0"/>
    <x v="0"/>
    <s v="South Bend"/>
    <x v="14"/>
    <n v="46614"/>
    <x v="2"/>
    <s v="OFF-PA-10003129"/>
    <x v="1"/>
    <x v="10"/>
    <s v="Tops White Computer Printout Paper"/>
    <x v="619"/>
    <n v="2"/>
    <x v="0"/>
    <x v="630"/>
    <x v="2"/>
    <x v="0"/>
  </r>
  <r>
    <n v="1855"/>
    <s v="CA-2017-160472"/>
    <x v="603"/>
    <d v="2017-07-25T00:00:00"/>
    <s v="Second Class"/>
    <x v="343"/>
    <x v="343"/>
    <x v="0"/>
    <x v="0"/>
    <s v="South Bend"/>
    <x v="14"/>
    <n v="46614"/>
    <x v="2"/>
    <s v="OFF-ST-10003442"/>
    <x v="1"/>
    <x v="4"/>
    <s v="Eldon Portable Mobile Manager"/>
    <x v="1605"/>
    <n v="5"/>
    <x v="0"/>
    <x v="1700"/>
    <x v="2"/>
    <x v="0"/>
  </r>
  <r>
    <n v="1856"/>
    <s v="CA-2016-114643"/>
    <x v="604"/>
    <d v="2016-06-17T00:00:00"/>
    <s v="Standard Class"/>
    <x v="524"/>
    <x v="524"/>
    <x v="1"/>
    <x v="0"/>
    <s v="Los Angeles"/>
    <x v="1"/>
    <n v="90032"/>
    <x v="1"/>
    <s v="OFF-AR-10003631"/>
    <x v="1"/>
    <x v="6"/>
    <s v="Staples in misc. colors"/>
    <x v="1606"/>
    <n v="3"/>
    <x v="0"/>
    <x v="1701"/>
    <x v="1"/>
    <x v="0"/>
  </r>
  <r>
    <n v="1857"/>
    <s v="US-2019-158218"/>
    <x v="605"/>
    <d v="2019-05-15T00:00:00"/>
    <s v="Second Class"/>
    <x v="141"/>
    <x v="141"/>
    <x v="1"/>
    <x v="0"/>
    <s v="Houston"/>
    <x v="5"/>
    <n v="77041"/>
    <x v="2"/>
    <s v="OFF-ST-10000563"/>
    <x v="1"/>
    <x v="4"/>
    <s v="Fellowes Bankers Box Stor/Drawer Steel Plus"/>
    <x v="1607"/>
    <n v="5"/>
    <x v="2"/>
    <x v="1702"/>
    <x v="2"/>
    <x v="0"/>
  </r>
  <r>
    <n v="1858"/>
    <s v="US-2019-158218"/>
    <x v="605"/>
    <d v="2019-05-15T00:00:00"/>
    <s v="Second Class"/>
    <x v="141"/>
    <x v="141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x v="3"/>
    <x v="1703"/>
    <x v="2"/>
    <x v="0"/>
  </r>
  <r>
    <n v="1859"/>
    <s v="CA-2017-121608"/>
    <x v="37"/>
    <d v="2017-09-05T00:00:00"/>
    <s v="First Class"/>
    <x v="80"/>
    <x v="80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x v="0"/>
    <x v="1704"/>
    <x v="3"/>
    <x v="0"/>
  </r>
  <r>
    <n v="1860"/>
    <s v="CA-2017-121608"/>
    <x v="37"/>
    <d v="2017-09-05T00:00:00"/>
    <s v="First Class"/>
    <x v="80"/>
    <x v="80"/>
    <x v="1"/>
    <x v="0"/>
    <s v="Bristol"/>
    <x v="29"/>
    <n v="6010"/>
    <x v="3"/>
    <s v="TEC-PH-10004959"/>
    <x v="2"/>
    <x v="7"/>
    <s v="Classic Ivory Antique Telephone ZL1810"/>
    <x v="1610"/>
    <n v="1"/>
    <x v="0"/>
    <x v="1705"/>
    <x v="3"/>
    <x v="0"/>
  </r>
  <r>
    <n v="1861"/>
    <s v="US-2019-121251"/>
    <x v="606"/>
    <d v="2019-03-27T00:00:00"/>
    <s v="First Class"/>
    <x v="306"/>
    <x v="306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x v="2"/>
    <x v="1706"/>
    <x v="3"/>
    <x v="0"/>
  </r>
  <r>
    <n v="1862"/>
    <s v="US-2019-121251"/>
    <x v="606"/>
    <d v="2019-03-27T00:00:00"/>
    <s v="First Class"/>
    <x v="306"/>
    <x v="306"/>
    <x v="0"/>
    <x v="0"/>
    <s v="New York City"/>
    <x v="15"/>
    <n v="10009"/>
    <x v="3"/>
    <s v="TEC-PH-10004896"/>
    <x v="2"/>
    <x v="7"/>
    <s v="Nokia Lumia 521 (T-Mobile)"/>
    <x v="668"/>
    <n v="4"/>
    <x v="0"/>
    <x v="1010"/>
    <x v="3"/>
    <x v="0"/>
  </r>
  <r>
    <n v="1863"/>
    <s v="CA-2016-151078"/>
    <x v="607"/>
    <d v="2016-11-12T00:00:00"/>
    <s v="Same Day"/>
    <x v="167"/>
    <x v="167"/>
    <x v="0"/>
    <x v="0"/>
    <s v="San Antonio"/>
    <x v="5"/>
    <n v="78207"/>
    <x v="2"/>
    <s v="OFF-ST-10001328"/>
    <x v="1"/>
    <x v="4"/>
    <s v="Personal Filing Tote with Lid, Black/Gray"/>
    <x v="1612"/>
    <n v="4"/>
    <x v="2"/>
    <x v="1707"/>
    <x v="2"/>
    <x v="0"/>
  </r>
  <r>
    <n v="1864"/>
    <s v="US-2018-100839"/>
    <x v="63"/>
    <d v="2018-10-17T00:00:00"/>
    <s v="Standard Class"/>
    <x v="544"/>
    <x v="544"/>
    <x v="1"/>
    <x v="0"/>
    <s v="Aurora"/>
    <x v="22"/>
    <n v="80013"/>
    <x v="1"/>
    <s v="FUR-TA-10004575"/>
    <x v="0"/>
    <x v="3"/>
    <s v="Hon 5100 Series Wood Tables"/>
    <x v="1613"/>
    <n v="5"/>
    <x v="5"/>
    <x v="1708"/>
    <x v="1"/>
    <x v="0"/>
  </r>
  <r>
    <n v="1865"/>
    <s v="US-2018-100839"/>
    <x v="63"/>
    <d v="2018-10-17T00:00:00"/>
    <s v="Standard Class"/>
    <x v="544"/>
    <x v="544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x v="2"/>
    <x v="1709"/>
    <x v="1"/>
    <x v="0"/>
  </r>
  <r>
    <n v="1866"/>
    <s v="US-2019-116659"/>
    <x v="105"/>
    <d v="2019-11-12T00:00:00"/>
    <s v="Same Day"/>
    <x v="243"/>
    <x v="243"/>
    <x v="1"/>
    <x v="0"/>
    <s v="Newark"/>
    <x v="24"/>
    <n v="43055"/>
    <x v="3"/>
    <s v="TEC-PH-10002824"/>
    <x v="2"/>
    <x v="7"/>
    <s v="Jabra SPEAK 410 Multidevice Speakerphone"/>
    <x v="1615"/>
    <n v="3"/>
    <x v="10"/>
    <x v="1710"/>
    <x v="3"/>
    <x v="0"/>
  </r>
  <r>
    <n v="1867"/>
    <s v="CA-2019-118857"/>
    <x v="4"/>
    <d v="2019-04-18T00:00:00"/>
    <s v="First Class"/>
    <x v="340"/>
    <x v="340"/>
    <x v="1"/>
    <x v="0"/>
    <s v="Henderson"/>
    <x v="33"/>
    <n v="89015"/>
    <x v="1"/>
    <s v="FUR-FU-10004460"/>
    <x v="0"/>
    <x v="5"/>
    <s v="Howard Miller 12&quot; Round Wall Clock"/>
    <x v="1616"/>
    <n v="5"/>
    <x v="0"/>
    <x v="1711"/>
    <x v="1"/>
    <x v="0"/>
  </r>
  <r>
    <n v="1868"/>
    <s v="CA-2017-127110"/>
    <x v="608"/>
    <d v="2017-07-01T00:00:00"/>
    <s v="Standard Class"/>
    <x v="539"/>
    <x v="539"/>
    <x v="2"/>
    <x v="0"/>
    <s v="Philadelphia"/>
    <x v="9"/>
    <n v="19143"/>
    <x v="3"/>
    <s v="OFF-PA-10003309"/>
    <x v="1"/>
    <x v="10"/>
    <s v="Xerox 211"/>
    <x v="277"/>
    <n v="6"/>
    <x v="2"/>
    <x v="282"/>
    <x v="3"/>
    <x v="0"/>
  </r>
  <r>
    <n v="1869"/>
    <s v="CA-2017-127110"/>
    <x v="608"/>
    <d v="2017-07-01T00:00:00"/>
    <s v="Standard Class"/>
    <x v="539"/>
    <x v="539"/>
    <x v="2"/>
    <x v="0"/>
    <s v="Philadelphia"/>
    <x v="9"/>
    <n v="19143"/>
    <x v="3"/>
    <s v="OFF-ST-10002554"/>
    <x v="1"/>
    <x v="4"/>
    <s v="Tennsco Industrial Shelving"/>
    <x v="1617"/>
    <n v="2"/>
    <x v="2"/>
    <x v="1712"/>
    <x v="3"/>
    <x v="0"/>
  </r>
  <r>
    <n v="1870"/>
    <s v="CA-2018-148201"/>
    <x v="370"/>
    <d v="2018-08-29T00:00:00"/>
    <s v="Second Class"/>
    <x v="230"/>
    <x v="230"/>
    <x v="0"/>
    <x v="0"/>
    <s v="Seattle"/>
    <x v="4"/>
    <n v="98103"/>
    <x v="1"/>
    <s v="OFF-PA-10000019"/>
    <x v="1"/>
    <x v="10"/>
    <s v="Xerox 1931"/>
    <x v="90"/>
    <n v="1"/>
    <x v="0"/>
    <x v="90"/>
    <x v="1"/>
    <x v="0"/>
  </r>
  <r>
    <n v="1871"/>
    <s v="CA-2016-116932"/>
    <x v="609"/>
    <d v="2016-07-25T00:00:00"/>
    <s v="Standard Class"/>
    <x v="545"/>
    <x v="545"/>
    <x v="1"/>
    <x v="0"/>
    <s v="San Francisco"/>
    <x v="1"/>
    <n v="94122"/>
    <x v="1"/>
    <s v="OFF-AR-10002067"/>
    <x v="1"/>
    <x v="6"/>
    <s v="Newell 334"/>
    <x v="1618"/>
    <n v="5"/>
    <x v="0"/>
    <x v="1713"/>
    <x v="1"/>
    <x v="0"/>
  </r>
  <r>
    <n v="1872"/>
    <s v="CA-2016-116932"/>
    <x v="609"/>
    <d v="2016-07-25T00:00:00"/>
    <s v="Standard Class"/>
    <x v="545"/>
    <x v="545"/>
    <x v="1"/>
    <x v="0"/>
    <s v="San Francisco"/>
    <x v="1"/>
    <n v="94122"/>
    <x v="1"/>
    <s v="FUR-CH-10001215"/>
    <x v="0"/>
    <x v="1"/>
    <s v="Global Troy Executive Leather Low-Back Tilter"/>
    <x v="479"/>
    <n v="2"/>
    <x v="2"/>
    <x v="490"/>
    <x v="1"/>
    <x v="0"/>
  </r>
  <r>
    <n v="1873"/>
    <s v="CA-2016-116932"/>
    <x v="609"/>
    <d v="2016-07-25T00:00:00"/>
    <s v="Standard Class"/>
    <x v="545"/>
    <x v="545"/>
    <x v="1"/>
    <x v="0"/>
    <s v="San Francisco"/>
    <x v="1"/>
    <n v="94122"/>
    <x v="1"/>
    <s v="FUR-TA-10004175"/>
    <x v="0"/>
    <x v="3"/>
    <s v="Hon 30&quot; x 60&quot; Table with Locking Drawer"/>
    <x v="1619"/>
    <n v="1"/>
    <x v="2"/>
    <x v="1714"/>
    <x v="1"/>
    <x v="0"/>
  </r>
  <r>
    <n v="1874"/>
    <s v="CA-2019-142888"/>
    <x v="610"/>
    <d v="2019-11-25T00:00:00"/>
    <s v="Standard Class"/>
    <x v="546"/>
    <x v="546"/>
    <x v="0"/>
    <x v="0"/>
    <s v="Spokane"/>
    <x v="4"/>
    <n v="99207"/>
    <x v="1"/>
    <s v="FUR-TA-10004767"/>
    <x v="0"/>
    <x v="3"/>
    <s v="Safco Drafting Table"/>
    <x v="558"/>
    <n v="1"/>
    <x v="0"/>
    <x v="1715"/>
    <x v="1"/>
    <x v="1"/>
  </r>
  <r>
    <n v="1875"/>
    <s v="CA-2016-147914"/>
    <x v="611"/>
    <d v="2016-06-09T00:00:00"/>
    <s v="Standard Class"/>
    <x v="88"/>
    <x v="88"/>
    <x v="2"/>
    <x v="0"/>
    <s v="Columbus"/>
    <x v="24"/>
    <n v="43229"/>
    <x v="3"/>
    <s v="OFF-PA-10001685"/>
    <x v="1"/>
    <x v="10"/>
    <s v="Easy-staple paper"/>
    <x v="1620"/>
    <n v="2"/>
    <x v="2"/>
    <x v="1716"/>
    <x v="3"/>
    <x v="0"/>
  </r>
  <r>
    <n v="1876"/>
    <s v="US-2018-112977"/>
    <x v="612"/>
    <d v="2018-03-16T00:00:00"/>
    <s v="Standard Class"/>
    <x v="170"/>
    <x v="170"/>
    <x v="0"/>
    <x v="0"/>
    <s v="Long Beach"/>
    <x v="15"/>
    <n v="11561"/>
    <x v="3"/>
    <s v="FUR-BO-10003272"/>
    <x v="0"/>
    <x v="0"/>
    <s v="O'Sullivan Living Dimensions 5-Shelf Bookcases"/>
    <x v="1621"/>
    <n v="1"/>
    <x v="2"/>
    <x v="1717"/>
    <x v="3"/>
    <x v="0"/>
  </r>
  <r>
    <n v="1877"/>
    <s v="CA-2019-112039"/>
    <x v="613"/>
    <d v="2019-03-29T00:00:00"/>
    <s v="Standard Class"/>
    <x v="547"/>
    <x v="547"/>
    <x v="0"/>
    <x v="0"/>
    <s v="San Antonio"/>
    <x v="5"/>
    <n v="78207"/>
    <x v="2"/>
    <s v="TEC-PH-10000984"/>
    <x v="2"/>
    <x v="7"/>
    <s v="Panasonic KX-TG9471B"/>
    <x v="553"/>
    <n v="3"/>
    <x v="2"/>
    <x v="1718"/>
    <x v="2"/>
    <x v="0"/>
  </r>
  <r>
    <n v="1878"/>
    <s v="CA-2019-118885"/>
    <x v="614"/>
    <d v="2020-01-02T00:00:00"/>
    <s v="Standard Class"/>
    <x v="506"/>
    <x v="506"/>
    <x v="0"/>
    <x v="0"/>
    <s v="Los Angeles"/>
    <x v="1"/>
    <n v="90049"/>
    <x v="1"/>
    <s v="FUR-CH-10002880"/>
    <x v="0"/>
    <x v="1"/>
    <s v="Global High-Back Leather Tilter, Burgundy"/>
    <x v="1622"/>
    <n v="4"/>
    <x v="2"/>
    <x v="1719"/>
    <x v="1"/>
    <x v="0"/>
  </r>
  <r>
    <n v="1879"/>
    <s v="CA-2019-118885"/>
    <x v="614"/>
    <d v="2020-01-02T00:00:00"/>
    <s v="Standard Class"/>
    <x v="506"/>
    <x v="506"/>
    <x v="0"/>
    <x v="0"/>
    <s v="Los Angeles"/>
    <x v="1"/>
    <n v="90049"/>
    <x v="1"/>
    <s v="TEC-PH-10002563"/>
    <x v="2"/>
    <x v="7"/>
    <s v="Adtran 1202752G1"/>
    <x v="214"/>
    <n v="3"/>
    <x v="2"/>
    <x v="216"/>
    <x v="1"/>
    <x v="0"/>
  </r>
  <r>
    <n v="1880"/>
    <s v="US-2019-166611"/>
    <x v="615"/>
    <d v="2019-04-02T00:00:00"/>
    <s v="Standard Class"/>
    <x v="316"/>
    <x v="316"/>
    <x v="1"/>
    <x v="0"/>
    <s v="Jacksonville"/>
    <x v="2"/>
    <n v="32216"/>
    <x v="0"/>
    <s v="OFF-BI-10001191"/>
    <x v="1"/>
    <x v="8"/>
    <s v="Canvas Sectional Post Binders"/>
    <x v="1623"/>
    <n v="9"/>
    <x v="6"/>
    <x v="1720"/>
    <x v="0"/>
    <x v="0"/>
  </r>
  <r>
    <n v="1881"/>
    <s v="CA-2017-109512"/>
    <x v="616"/>
    <d v="2017-03-05T00:00:00"/>
    <s v="Same Day"/>
    <x v="166"/>
    <x v="166"/>
    <x v="0"/>
    <x v="0"/>
    <s v="New York City"/>
    <x v="15"/>
    <n v="10011"/>
    <x v="3"/>
    <s v="OFF-EN-10002621"/>
    <x v="1"/>
    <x v="12"/>
    <s v="Staple envelope"/>
    <x v="1624"/>
    <n v="3"/>
    <x v="0"/>
    <x v="1721"/>
    <x v="3"/>
    <x v="0"/>
  </r>
  <r>
    <n v="1882"/>
    <s v="CA-2017-109512"/>
    <x v="616"/>
    <d v="2017-03-05T00:00:00"/>
    <s v="Same Day"/>
    <x v="166"/>
    <x v="166"/>
    <x v="0"/>
    <x v="0"/>
    <s v="New York City"/>
    <x v="15"/>
    <n v="10011"/>
    <x v="3"/>
    <s v="FUR-CH-10001146"/>
    <x v="0"/>
    <x v="1"/>
    <s v="Global Value Mid-Back Manager's Chair, Gray"/>
    <x v="1625"/>
    <n v="7"/>
    <x v="9"/>
    <x v="1722"/>
    <x v="3"/>
    <x v="0"/>
  </r>
  <r>
    <n v="1883"/>
    <s v="CA-2017-109512"/>
    <x v="616"/>
    <d v="2017-03-05T00:00:00"/>
    <s v="Same Day"/>
    <x v="166"/>
    <x v="166"/>
    <x v="0"/>
    <x v="0"/>
    <s v="New York City"/>
    <x v="15"/>
    <n v="10011"/>
    <x v="3"/>
    <s v="OFF-ST-10000689"/>
    <x v="1"/>
    <x v="4"/>
    <s v="Fellowes Strictly Business Drawer File, Letter/Legal Size"/>
    <x v="1626"/>
    <n v="4"/>
    <x v="0"/>
    <x v="1723"/>
    <x v="3"/>
    <x v="0"/>
  </r>
  <r>
    <n v="1884"/>
    <s v="CA-2018-118570"/>
    <x v="373"/>
    <d v="2018-11-17T00:00:00"/>
    <s v="Standard Class"/>
    <x v="254"/>
    <x v="254"/>
    <x v="2"/>
    <x v="0"/>
    <s v="Philadelphia"/>
    <x v="9"/>
    <n v="19143"/>
    <x v="3"/>
    <s v="OFF-PA-10001289"/>
    <x v="1"/>
    <x v="10"/>
    <s v="White Computer Printout Paper by Universal"/>
    <x v="1627"/>
    <n v="7"/>
    <x v="2"/>
    <x v="1724"/>
    <x v="3"/>
    <x v="0"/>
  </r>
  <r>
    <n v="1885"/>
    <s v="CA-2019-154718"/>
    <x v="617"/>
    <d v="2019-01-23T00:00:00"/>
    <s v="Second Class"/>
    <x v="297"/>
    <x v="297"/>
    <x v="0"/>
    <x v="0"/>
    <s v="Keller"/>
    <x v="5"/>
    <n v="76248"/>
    <x v="2"/>
    <s v="OFF-LA-10003714"/>
    <x v="1"/>
    <x v="2"/>
    <s v="Avery 510"/>
    <x v="1628"/>
    <n v="2"/>
    <x v="2"/>
    <x v="1725"/>
    <x v="2"/>
    <x v="0"/>
  </r>
  <r>
    <n v="1886"/>
    <s v="CA-2018-147578"/>
    <x v="183"/>
    <d v="2018-04-26T00:00:00"/>
    <s v="Second Class"/>
    <x v="38"/>
    <x v="38"/>
    <x v="0"/>
    <x v="0"/>
    <s v="San Francisco"/>
    <x v="1"/>
    <n v="94122"/>
    <x v="1"/>
    <s v="FUR-FU-10001889"/>
    <x v="0"/>
    <x v="5"/>
    <s v="Ultra Door Pull Handle"/>
    <x v="1629"/>
    <n v="3"/>
    <x v="0"/>
    <x v="1726"/>
    <x v="1"/>
    <x v="0"/>
  </r>
  <r>
    <n v="1887"/>
    <s v="CA-2016-140165"/>
    <x v="8"/>
    <d v="2016-05-15T00:00:00"/>
    <s v="First Class"/>
    <x v="382"/>
    <x v="382"/>
    <x v="2"/>
    <x v="0"/>
    <s v="Hialeah"/>
    <x v="2"/>
    <n v="33012"/>
    <x v="0"/>
    <s v="OFF-FA-10002815"/>
    <x v="1"/>
    <x v="13"/>
    <s v="Staples"/>
    <x v="1630"/>
    <n v="2"/>
    <x v="2"/>
    <x v="1727"/>
    <x v="0"/>
    <x v="0"/>
  </r>
  <r>
    <n v="1888"/>
    <s v="CA-2016-140165"/>
    <x v="8"/>
    <d v="2016-05-15T00:00:00"/>
    <s v="First Class"/>
    <x v="382"/>
    <x v="382"/>
    <x v="2"/>
    <x v="0"/>
    <s v="Hialeah"/>
    <x v="2"/>
    <n v="33012"/>
    <x v="0"/>
    <s v="OFF-BI-10004519"/>
    <x v="1"/>
    <x v="8"/>
    <s v="GBC DocuBind P100 Manual Binding Machine"/>
    <x v="1631"/>
    <n v="8"/>
    <x v="6"/>
    <x v="1728"/>
    <x v="0"/>
    <x v="0"/>
  </r>
  <r>
    <n v="1889"/>
    <s v="CA-2016-142587"/>
    <x v="618"/>
    <d v="2016-10-22T00:00:00"/>
    <s v="First Class"/>
    <x v="14"/>
    <x v="14"/>
    <x v="0"/>
    <x v="0"/>
    <s v="Fairfield"/>
    <x v="24"/>
    <n v="45014"/>
    <x v="3"/>
    <s v="OFF-AP-10004708"/>
    <x v="1"/>
    <x v="9"/>
    <s v="Fellowes Superior 10 Outlet Split Surge Protector"/>
    <x v="1632"/>
    <n v="4"/>
    <x v="2"/>
    <x v="1729"/>
    <x v="3"/>
    <x v="0"/>
  </r>
  <r>
    <n v="1890"/>
    <s v="CA-2016-142587"/>
    <x v="618"/>
    <d v="2016-10-22T00:00:00"/>
    <s v="First Class"/>
    <x v="14"/>
    <x v="14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x v="10"/>
    <x v="1730"/>
    <x v="3"/>
    <x v="0"/>
  </r>
  <r>
    <n v="1891"/>
    <s v="CA-2016-157623"/>
    <x v="619"/>
    <d v="2016-03-18T00:00:00"/>
    <s v="Standard Class"/>
    <x v="158"/>
    <x v="158"/>
    <x v="1"/>
    <x v="0"/>
    <s v="Huntington Beach"/>
    <x v="1"/>
    <n v="92646"/>
    <x v="1"/>
    <s v="OFF-PA-10001204"/>
    <x v="1"/>
    <x v="10"/>
    <s v="Xerox 1972"/>
    <x v="232"/>
    <n v="2"/>
    <x v="0"/>
    <x v="234"/>
    <x v="1"/>
    <x v="0"/>
  </r>
  <r>
    <n v="1892"/>
    <s v="CA-2016-157623"/>
    <x v="619"/>
    <d v="2016-03-18T00:00:00"/>
    <s v="Standard Class"/>
    <x v="158"/>
    <x v="158"/>
    <x v="1"/>
    <x v="0"/>
    <s v="Huntington Beach"/>
    <x v="1"/>
    <n v="92646"/>
    <x v="1"/>
    <s v="OFF-AR-10003723"/>
    <x v="1"/>
    <x v="6"/>
    <s v="Avery Hi-Liter Fluorescent Desk Style Markers"/>
    <x v="1634"/>
    <n v="1"/>
    <x v="0"/>
    <x v="1731"/>
    <x v="1"/>
    <x v="0"/>
  </r>
  <r>
    <n v="1893"/>
    <s v="CA-2019-145310"/>
    <x v="66"/>
    <d v="2019-12-24T00:00:00"/>
    <s v="Second Class"/>
    <x v="187"/>
    <x v="187"/>
    <x v="0"/>
    <x v="0"/>
    <s v="Port Orange"/>
    <x v="2"/>
    <n v="32127"/>
    <x v="0"/>
    <s v="OFF-EN-10002621"/>
    <x v="1"/>
    <x v="12"/>
    <s v="Staple envelope"/>
    <x v="1635"/>
    <n v="1"/>
    <x v="2"/>
    <x v="1732"/>
    <x v="0"/>
    <x v="0"/>
  </r>
  <r>
    <n v="1894"/>
    <s v="CA-2018-100083"/>
    <x v="390"/>
    <d v="2018-11-29T00:00:00"/>
    <s v="Standard Class"/>
    <x v="263"/>
    <x v="263"/>
    <x v="0"/>
    <x v="0"/>
    <s v="Medford"/>
    <x v="21"/>
    <n v="97504"/>
    <x v="1"/>
    <s v="OFF-PA-10000241"/>
    <x v="1"/>
    <x v="10"/>
    <s v="IBM Multi-Purpose Copy Paper, 8 1/2 x 11&quot;, Case"/>
    <x v="1636"/>
    <n v="1"/>
    <x v="2"/>
    <x v="1733"/>
    <x v="1"/>
    <x v="0"/>
  </r>
  <r>
    <n v="1895"/>
    <s v="US-2019-108063"/>
    <x v="574"/>
    <d v="2019-12-05T00:00:00"/>
    <s v="First Class"/>
    <x v="548"/>
    <x v="548"/>
    <x v="0"/>
    <x v="0"/>
    <s v="Charlottesville"/>
    <x v="17"/>
    <n v="22901"/>
    <x v="0"/>
    <s v="OFF-AR-10001446"/>
    <x v="1"/>
    <x v="6"/>
    <s v="Newell 309"/>
    <x v="1637"/>
    <n v="3"/>
    <x v="0"/>
    <x v="1734"/>
    <x v="0"/>
    <x v="0"/>
  </r>
  <r>
    <n v="1896"/>
    <s v="CA-2017-109197"/>
    <x v="620"/>
    <d v="2018-01-04T00:00:00"/>
    <s v="Standard Class"/>
    <x v="123"/>
    <x v="123"/>
    <x v="0"/>
    <x v="0"/>
    <s v="Missoula"/>
    <x v="37"/>
    <n v="59801"/>
    <x v="1"/>
    <s v="OFF-BI-10004632"/>
    <x v="1"/>
    <x v="8"/>
    <s v="Ibico Hi-Tech Manual Binding System"/>
    <x v="1638"/>
    <n v="2"/>
    <x v="2"/>
    <x v="1735"/>
    <x v="1"/>
    <x v="0"/>
  </r>
  <r>
    <n v="1897"/>
    <s v="CA-2019-141789"/>
    <x v="621"/>
    <d v="2019-10-06T00:00:00"/>
    <s v="First Class"/>
    <x v="549"/>
    <x v="549"/>
    <x v="0"/>
    <x v="0"/>
    <s v="Minneapolis"/>
    <x v="11"/>
    <n v="55407"/>
    <x v="2"/>
    <s v="OFF-BI-10001359"/>
    <x v="1"/>
    <x v="8"/>
    <s v="GBC DocuBind TL300 Electric Binding System"/>
    <x v="1639"/>
    <n v="2"/>
    <x v="0"/>
    <x v="1736"/>
    <x v="2"/>
    <x v="0"/>
  </r>
  <r>
    <n v="1898"/>
    <s v="CA-2016-169775"/>
    <x v="550"/>
    <d v="2016-09-02T00:00:00"/>
    <s v="Second Class"/>
    <x v="362"/>
    <x v="362"/>
    <x v="0"/>
    <x v="0"/>
    <s v="Miami"/>
    <x v="2"/>
    <n v="33178"/>
    <x v="0"/>
    <s v="OFF-EN-10001749"/>
    <x v="1"/>
    <x v="12"/>
    <s v="Jiffy Padded Mailers with Self-Seal Closure"/>
    <x v="1640"/>
    <n v="2"/>
    <x v="2"/>
    <x v="1737"/>
    <x v="0"/>
    <x v="0"/>
  </r>
  <r>
    <n v="1899"/>
    <s v="CA-2016-169775"/>
    <x v="550"/>
    <d v="2016-09-02T00:00:00"/>
    <s v="Second Class"/>
    <x v="362"/>
    <x v="362"/>
    <x v="0"/>
    <x v="0"/>
    <s v="Miami"/>
    <x v="2"/>
    <n v="33178"/>
    <x v="0"/>
    <s v="OFF-BI-10004390"/>
    <x v="1"/>
    <x v="8"/>
    <s v="GBC DocuBind 200 Manual Binding Machine"/>
    <x v="1641"/>
    <n v="4"/>
    <x v="6"/>
    <x v="1738"/>
    <x v="0"/>
    <x v="0"/>
  </r>
  <r>
    <n v="1900"/>
    <s v="CA-2016-169775"/>
    <x v="550"/>
    <d v="2016-09-02T00:00:00"/>
    <s v="Second Class"/>
    <x v="362"/>
    <x v="362"/>
    <x v="0"/>
    <x v="0"/>
    <s v="Miami"/>
    <x v="2"/>
    <n v="33178"/>
    <x v="0"/>
    <s v="FUR-TA-10001857"/>
    <x v="0"/>
    <x v="3"/>
    <s v="Balt Solid Wood Rectangular Table"/>
    <x v="1642"/>
    <n v="3"/>
    <x v="1"/>
    <x v="1739"/>
    <x v="0"/>
    <x v="0"/>
  </r>
  <r>
    <n v="1901"/>
    <s v="CA-2018-140543"/>
    <x v="622"/>
    <d v="2018-07-03T00:00:00"/>
    <s v="Second Class"/>
    <x v="476"/>
    <x v="476"/>
    <x v="0"/>
    <x v="0"/>
    <s v="Florence"/>
    <x v="20"/>
    <n v="29501"/>
    <x v="0"/>
    <s v="OFF-ST-10000563"/>
    <x v="1"/>
    <x v="4"/>
    <s v="Fellowes Bankers Box Stor/Drawer Steel Plus"/>
    <x v="1643"/>
    <n v="6"/>
    <x v="0"/>
    <x v="1740"/>
    <x v="0"/>
    <x v="0"/>
  </r>
  <r>
    <n v="1902"/>
    <s v="CA-2018-151141"/>
    <x v="623"/>
    <d v="2018-08-23T00:00:00"/>
    <s v="First Class"/>
    <x v="108"/>
    <x v="108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x v="0"/>
    <x v="1741"/>
    <x v="2"/>
    <x v="0"/>
  </r>
  <r>
    <n v="1903"/>
    <s v="CA-2019-167094"/>
    <x v="208"/>
    <d v="2019-10-22T00:00:00"/>
    <s v="First Class"/>
    <x v="460"/>
    <x v="460"/>
    <x v="1"/>
    <x v="0"/>
    <s v="Springfield"/>
    <x v="21"/>
    <n v="97477"/>
    <x v="1"/>
    <s v="OFF-PA-10003953"/>
    <x v="1"/>
    <x v="10"/>
    <s v="Xerox 218"/>
    <x v="1182"/>
    <n v="1"/>
    <x v="2"/>
    <x v="1673"/>
    <x v="1"/>
    <x v="0"/>
  </r>
  <r>
    <n v="1904"/>
    <s v="CA-2019-167094"/>
    <x v="208"/>
    <d v="2019-10-22T00:00:00"/>
    <s v="First Class"/>
    <x v="460"/>
    <x v="460"/>
    <x v="1"/>
    <x v="0"/>
    <s v="Springfield"/>
    <x v="21"/>
    <n v="97477"/>
    <x v="1"/>
    <s v="FUR-CH-10000155"/>
    <x v="0"/>
    <x v="1"/>
    <s v="Global Comet Stacking Armless Chair"/>
    <x v="1645"/>
    <n v="2"/>
    <x v="2"/>
    <x v="1742"/>
    <x v="1"/>
    <x v="0"/>
  </r>
  <r>
    <n v="1905"/>
    <s v="CA-2019-167094"/>
    <x v="208"/>
    <d v="2019-10-22T00:00:00"/>
    <s v="First Class"/>
    <x v="460"/>
    <x v="460"/>
    <x v="1"/>
    <x v="0"/>
    <s v="Springfield"/>
    <x v="21"/>
    <n v="97477"/>
    <x v="1"/>
    <s v="TEC-AC-10003116"/>
    <x v="2"/>
    <x v="11"/>
    <s v="Memorex Froggy Flash Drive 8 GB"/>
    <x v="1646"/>
    <n v="2"/>
    <x v="2"/>
    <x v="1743"/>
    <x v="1"/>
    <x v="0"/>
  </r>
  <r>
    <n v="1906"/>
    <s v="CA-2019-154410"/>
    <x v="208"/>
    <d v="2019-10-24T00:00:00"/>
    <s v="First Class"/>
    <x v="550"/>
    <x v="550"/>
    <x v="1"/>
    <x v="0"/>
    <s v="Indianapolis"/>
    <x v="14"/>
    <n v="46203"/>
    <x v="2"/>
    <s v="OFF-ST-10002743"/>
    <x v="1"/>
    <x v="4"/>
    <s v="SAFCO Boltless Steel Shelving"/>
    <x v="1647"/>
    <n v="8"/>
    <x v="0"/>
    <x v="1744"/>
    <x v="2"/>
    <x v="0"/>
  </r>
  <r>
    <n v="1907"/>
    <s v="US-2018-150567"/>
    <x v="624"/>
    <d v="2018-05-21T00:00:00"/>
    <s v="Standard Class"/>
    <x v="532"/>
    <x v="532"/>
    <x v="1"/>
    <x v="0"/>
    <s v="Apopka"/>
    <x v="2"/>
    <n v="32712"/>
    <x v="0"/>
    <s v="OFF-BI-10001757"/>
    <x v="1"/>
    <x v="8"/>
    <s v="Pressboard Hanging Data Binders for Unburst Sheets"/>
    <x v="1648"/>
    <n v="2"/>
    <x v="6"/>
    <x v="1745"/>
    <x v="0"/>
    <x v="0"/>
  </r>
  <r>
    <n v="1908"/>
    <s v="US-2018-150567"/>
    <x v="624"/>
    <d v="2018-05-21T00:00:00"/>
    <s v="Standard Class"/>
    <x v="532"/>
    <x v="532"/>
    <x v="1"/>
    <x v="0"/>
    <s v="Apopka"/>
    <x v="2"/>
    <n v="32712"/>
    <x v="0"/>
    <s v="OFF-BI-10000069"/>
    <x v="1"/>
    <x v="8"/>
    <s v="GBC Prepunched Paper, 19-Hole, for Binding Systems, 24-lb"/>
    <x v="1649"/>
    <n v="6"/>
    <x v="6"/>
    <x v="1746"/>
    <x v="0"/>
    <x v="0"/>
  </r>
  <r>
    <n v="1909"/>
    <s v="CA-2017-157959"/>
    <x v="302"/>
    <d v="2017-02-04T00:00:00"/>
    <s v="First Class"/>
    <x v="459"/>
    <x v="459"/>
    <x v="1"/>
    <x v="0"/>
    <s v="Los Angeles"/>
    <x v="1"/>
    <n v="90008"/>
    <x v="1"/>
    <s v="FUR-FU-10004093"/>
    <x v="0"/>
    <x v="5"/>
    <s v="Hand-Finished Solid Wood Document Frame"/>
    <x v="1650"/>
    <n v="4"/>
    <x v="0"/>
    <x v="1747"/>
    <x v="1"/>
    <x v="0"/>
  </r>
  <r>
    <n v="1910"/>
    <s v="CA-2019-105886"/>
    <x v="404"/>
    <d v="2019-12-23T00:00:00"/>
    <s v="Standard Class"/>
    <x v="551"/>
    <x v="551"/>
    <x v="0"/>
    <x v="0"/>
    <s v="Oceanside"/>
    <x v="15"/>
    <n v="11572"/>
    <x v="3"/>
    <s v="FUR-FU-10001037"/>
    <x v="0"/>
    <x v="5"/>
    <s v="DAX Charcoal/Nickel-Tone Document Frame, 5 x 7"/>
    <x v="1651"/>
    <n v="2"/>
    <x v="0"/>
    <x v="1748"/>
    <x v="3"/>
    <x v="0"/>
  </r>
  <r>
    <n v="1911"/>
    <s v="CA-2018-105963"/>
    <x v="625"/>
    <d v="2018-11-22T00:00:00"/>
    <s v="Standard Class"/>
    <x v="34"/>
    <x v="34"/>
    <x v="1"/>
    <x v="0"/>
    <s v="Los Angeles"/>
    <x v="1"/>
    <n v="90008"/>
    <x v="1"/>
    <s v="TEC-AC-10003832"/>
    <x v="2"/>
    <x v="11"/>
    <s v="Imation 16GB Mini TravelDrive USB 2.0 Flash Drive"/>
    <x v="641"/>
    <n v="3"/>
    <x v="0"/>
    <x v="653"/>
    <x v="1"/>
    <x v="0"/>
  </r>
  <r>
    <n v="1912"/>
    <s v="CA-2019-121503"/>
    <x v="445"/>
    <d v="2019-07-06T00:00:00"/>
    <s v="Second Class"/>
    <x v="395"/>
    <x v="395"/>
    <x v="1"/>
    <x v="0"/>
    <s v="Houston"/>
    <x v="5"/>
    <n v="77041"/>
    <x v="2"/>
    <s v="OFF-PA-10001878"/>
    <x v="1"/>
    <x v="10"/>
    <s v="Xerox 1891"/>
    <x v="1652"/>
    <n v="7"/>
    <x v="2"/>
    <x v="1749"/>
    <x v="2"/>
    <x v="0"/>
  </r>
  <r>
    <n v="1913"/>
    <s v="CA-2019-121503"/>
    <x v="445"/>
    <d v="2019-07-06T00:00:00"/>
    <s v="Second Class"/>
    <x v="395"/>
    <x v="395"/>
    <x v="1"/>
    <x v="0"/>
    <s v="Houston"/>
    <x v="5"/>
    <n v="77041"/>
    <x v="2"/>
    <s v="TEC-MA-10003674"/>
    <x v="2"/>
    <x v="15"/>
    <s v="Hewlett-Packard Deskjet 5550 Printer"/>
    <x v="1653"/>
    <n v="3"/>
    <x v="10"/>
    <x v="1750"/>
    <x v="2"/>
    <x v="0"/>
  </r>
  <r>
    <n v="1914"/>
    <s v="CA-2016-103366"/>
    <x v="626"/>
    <d v="2016-01-17T00:00:00"/>
    <s v="First Class"/>
    <x v="552"/>
    <x v="552"/>
    <x v="0"/>
    <x v="0"/>
    <s v="Roswell"/>
    <x v="32"/>
    <n v="30076"/>
    <x v="0"/>
    <s v="TEC-AC-10003628"/>
    <x v="2"/>
    <x v="11"/>
    <s v="Logitech 910-002974 M325 Wireless Mouse for Web Scrolling"/>
    <x v="179"/>
    <n v="5"/>
    <x v="0"/>
    <x v="1751"/>
    <x v="0"/>
    <x v="0"/>
  </r>
  <r>
    <n v="1915"/>
    <s v="CA-2019-124597"/>
    <x v="504"/>
    <d v="2019-05-05T00:00:00"/>
    <s v="Standard Class"/>
    <x v="357"/>
    <x v="357"/>
    <x v="2"/>
    <x v="0"/>
    <s v="Boynton Beach"/>
    <x v="2"/>
    <n v="33437"/>
    <x v="0"/>
    <s v="OFF-LA-10003190"/>
    <x v="1"/>
    <x v="2"/>
    <s v="Avery 474"/>
    <x v="877"/>
    <n v="2"/>
    <x v="2"/>
    <x v="910"/>
    <x v="0"/>
    <x v="0"/>
  </r>
  <r>
    <n v="1916"/>
    <s v="CA-2019-124597"/>
    <x v="504"/>
    <d v="2019-05-05T00:00:00"/>
    <s v="Standard Class"/>
    <x v="357"/>
    <x v="357"/>
    <x v="2"/>
    <x v="0"/>
    <s v="Boynton Beach"/>
    <x v="2"/>
    <n v="33437"/>
    <x v="0"/>
    <s v="OFF-AR-10002280"/>
    <x v="1"/>
    <x v="6"/>
    <s v="Staples in misc. colors"/>
    <x v="1654"/>
    <n v="3"/>
    <x v="2"/>
    <x v="1752"/>
    <x v="0"/>
    <x v="0"/>
  </r>
  <r>
    <n v="1917"/>
    <s v="CA-2019-124597"/>
    <x v="504"/>
    <d v="2019-05-05T00:00:00"/>
    <s v="Standard Class"/>
    <x v="357"/>
    <x v="357"/>
    <x v="2"/>
    <x v="0"/>
    <s v="Boynton Beach"/>
    <x v="2"/>
    <n v="33437"/>
    <x v="0"/>
    <s v="OFF-LA-10001569"/>
    <x v="1"/>
    <x v="2"/>
    <s v="Avery 499"/>
    <x v="1655"/>
    <n v="3"/>
    <x v="2"/>
    <x v="1753"/>
    <x v="0"/>
    <x v="0"/>
  </r>
  <r>
    <n v="1918"/>
    <s v="CA-2017-105634"/>
    <x v="627"/>
    <d v="2017-11-14T00:00:00"/>
    <s v="Standard Class"/>
    <x v="456"/>
    <x v="456"/>
    <x v="0"/>
    <x v="0"/>
    <s v="Franklin"/>
    <x v="31"/>
    <n v="2038"/>
    <x v="3"/>
    <s v="OFF-AR-10001573"/>
    <x v="1"/>
    <x v="6"/>
    <s v="American Pencil"/>
    <x v="1656"/>
    <n v="5"/>
    <x v="0"/>
    <x v="1754"/>
    <x v="3"/>
    <x v="0"/>
  </r>
  <r>
    <n v="1919"/>
    <s v="CA-2017-123673"/>
    <x v="628"/>
    <d v="2017-11-01T00:00:00"/>
    <s v="Second Class"/>
    <x v="539"/>
    <x v="539"/>
    <x v="2"/>
    <x v="0"/>
    <s v="Detroit"/>
    <x v="12"/>
    <n v="48227"/>
    <x v="2"/>
    <s v="TEC-PH-10001809"/>
    <x v="2"/>
    <x v="7"/>
    <s v="Panasonic KX T7736-B Digital phone"/>
    <x v="1657"/>
    <n v="2"/>
    <x v="0"/>
    <x v="1755"/>
    <x v="2"/>
    <x v="0"/>
  </r>
  <r>
    <n v="1920"/>
    <s v="US-2019-111423"/>
    <x v="629"/>
    <d v="2019-08-19T00:00:00"/>
    <s v="First Class"/>
    <x v="553"/>
    <x v="553"/>
    <x v="1"/>
    <x v="0"/>
    <s v="Watertown"/>
    <x v="15"/>
    <n v="13601"/>
    <x v="3"/>
    <s v="OFF-BI-10003091"/>
    <x v="1"/>
    <x v="8"/>
    <s v="GBC DocuBind TL200 Manual Binding Machine"/>
    <x v="1658"/>
    <n v="5"/>
    <x v="2"/>
    <x v="1756"/>
    <x v="3"/>
    <x v="0"/>
  </r>
  <r>
    <n v="1921"/>
    <s v="US-2019-111423"/>
    <x v="629"/>
    <d v="2019-08-19T00:00:00"/>
    <s v="First Class"/>
    <x v="553"/>
    <x v="553"/>
    <x v="1"/>
    <x v="0"/>
    <s v="Watertown"/>
    <x v="15"/>
    <n v="13601"/>
    <x v="3"/>
    <s v="FUR-CH-10003981"/>
    <x v="0"/>
    <x v="1"/>
    <s v="Global Commerce Series Low-Back Swivel/Tilt Chairs"/>
    <x v="1659"/>
    <n v="2"/>
    <x v="9"/>
    <x v="1757"/>
    <x v="3"/>
    <x v="0"/>
  </r>
  <r>
    <n v="1922"/>
    <s v="CA-2017-125178"/>
    <x v="292"/>
    <d v="2017-10-09T00:00:00"/>
    <s v="Standard Class"/>
    <x v="89"/>
    <x v="89"/>
    <x v="1"/>
    <x v="0"/>
    <s v="Reading"/>
    <x v="9"/>
    <n v="19601"/>
    <x v="3"/>
    <s v="OFF-ST-10002562"/>
    <x v="1"/>
    <x v="4"/>
    <s v="Staple magnet"/>
    <x v="1660"/>
    <n v="2"/>
    <x v="2"/>
    <x v="1758"/>
    <x v="3"/>
    <x v="0"/>
  </r>
  <r>
    <n v="1923"/>
    <s v="CA-2018-156685"/>
    <x v="630"/>
    <d v="2018-07-10T00:00:00"/>
    <s v="Second Class"/>
    <x v="554"/>
    <x v="554"/>
    <x v="1"/>
    <x v="0"/>
    <s v="Arlington"/>
    <x v="5"/>
    <n v="76017"/>
    <x v="2"/>
    <s v="TEC-PH-10004345"/>
    <x v="2"/>
    <x v="7"/>
    <s v="Cisco SPA 502G IP Phone"/>
    <x v="1661"/>
    <n v="9"/>
    <x v="2"/>
    <x v="1759"/>
    <x v="2"/>
    <x v="0"/>
  </r>
  <r>
    <n v="1924"/>
    <s v="CA-2018-156685"/>
    <x v="630"/>
    <d v="2018-07-10T00:00:00"/>
    <s v="Second Class"/>
    <x v="554"/>
    <x v="554"/>
    <x v="1"/>
    <x v="0"/>
    <s v="Arlington"/>
    <x v="5"/>
    <n v="76017"/>
    <x v="2"/>
    <s v="OFF-AR-10000588"/>
    <x v="1"/>
    <x v="6"/>
    <s v="Newell 345"/>
    <x v="1662"/>
    <n v="3"/>
    <x v="2"/>
    <x v="1760"/>
    <x v="2"/>
    <x v="0"/>
  </r>
  <r>
    <n v="1925"/>
    <s v="CA-2019-126865"/>
    <x v="256"/>
    <d v="2019-12-07T00:00:00"/>
    <s v="Second Class"/>
    <x v="268"/>
    <x v="268"/>
    <x v="0"/>
    <x v="0"/>
    <s v="San Diego"/>
    <x v="1"/>
    <n v="92024"/>
    <x v="1"/>
    <s v="OFF-PA-10003039"/>
    <x v="1"/>
    <x v="10"/>
    <s v="Xerox 1960"/>
    <x v="1663"/>
    <n v="3"/>
    <x v="0"/>
    <x v="1761"/>
    <x v="1"/>
    <x v="0"/>
  </r>
  <r>
    <n v="1926"/>
    <s v="CA-2019-102834"/>
    <x v="631"/>
    <d v="2019-03-13T00:00:00"/>
    <s v="Standard Class"/>
    <x v="352"/>
    <x v="352"/>
    <x v="1"/>
    <x v="0"/>
    <s v="San Francisco"/>
    <x v="1"/>
    <n v="94110"/>
    <x v="1"/>
    <s v="TEC-AC-10001908"/>
    <x v="2"/>
    <x v="11"/>
    <s v="Logitech Wireless Headset h800"/>
    <x v="1664"/>
    <n v="2"/>
    <x v="0"/>
    <x v="1762"/>
    <x v="1"/>
    <x v="0"/>
  </r>
  <r>
    <n v="1927"/>
    <s v="US-2018-139710"/>
    <x v="632"/>
    <d v="2018-06-15T00:00:00"/>
    <s v="Standard Class"/>
    <x v="411"/>
    <x v="411"/>
    <x v="0"/>
    <x v="0"/>
    <s v="Los Angeles"/>
    <x v="1"/>
    <n v="90045"/>
    <x v="1"/>
    <s v="TEC-PH-10001198"/>
    <x v="2"/>
    <x v="7"/>
    <s v="Avaya 4621SW VoIP phone"/>
    <x v="1665"/>
    <n v="3"/>
    <x v="2"/>
    <x v="1763"/>
    <x v="1"/>
    <x v="0"/>
  </r>
  <r>
    <n v="1928"/>
    <s v="CA-2019-121538"/>
    <x v="354"/>
    <d v="2019-12-01T00:00:00"/>
    <s v="First Class"/>
    <x v="302"/>
    <x v="302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x v="2"/>
    <x v="1764"/>
    <x v="1"/>
    <x v="0"/>
  </r>
  <r>
    <n v="1929"/>
    <s v="US-2019-101539"/>
    <x v="633"/>
    <d v="2019-03-18T00:00:00"/>
    <s v="Second Class"/>
    <x v="91"/>
    <x v="91"/>
    <x v="2"/>
    <x v="0"/>
    <s v="Seattle"/>
    <x v="4"/>
    <n v="98105"/>
    <x v="1"/>
    <s v="OFF-PA-10001972"/>
    <x v="1"/>
    <x v="10"/>
    <s v="Xerox 214"/>
    <x v="90"/>
    <n v="1"/>
    <x v="0"/>
    <x v="90"/>
    <x v="1"/>
    <x v="0"/>
  </r>
  <r>
    <n v="1930"/>
    <s v="US-2019-101539"/>
    <x v="633"/>
    <d v="2019-03-18T00:00:00"/>
    <s v="Second Class"/>
    <x v="91"/>
    <x v="91"/>
    <x v="2"/>
    <x v="0"/>
    <s v="Seattle"/>
    <x v="4"/>
    <n v="98105"/>
    <x v="1"/>
    <s v="OFF-ST-10004180"/>
    <x v="1"/>
    <x v="4"/>
    <s v="Safco Commercial Shelving"/>
    <x v="1667"/>
    <n v="1"/>
    <x v="0"/>
    <x v="1765"/>
    <x v="1"/>
    <x v="0"/>
  </r>
  <r>
    <n v="1931"/>
    <s v="US-2019-101539"/>
    <x v="633"/>
    <d v="2019-03-18T00:00:00"/>
    <s v="Second Class"/>
    <x v="91"/>
    <x v="91"/>
    <x v="2"/>
    <x v="0"/>
    <s v="Seattle"/>
    <x v="4"/>
    <n v="98105"/>
    <x v="1"/>
    <s v="TEC-PH-10004165"/>
    <x v="2"/>
    <x v="7"/>
    <s v="Mitel MiVoice 5330e IP Phone"/>
    <x v="1668"/>
    <n v="3"/>
    <x v="2"/>
    <x v="1766"/>
    <x v="1"/>
    <x v="0"/>
  </r>
  <r>
    <n v="1932"/>
    <s v="CA-2018-152121"/>
    <x v="581"/>
    <d v="2018-11-29T00:00:00"/>
    <s v="Second Class"/>
    <x v="113"/>
    <x v="113"/>
    <x v="0"/>
    <x v="0"/>
    <s v="Scottsdale"/>
    <x v="16"/>
    <n v="85254"/>
    <x v="1"/>
    <s v="TEC-PH-10002483"/>
    <x v="2"/>
    <x v="7"/>
    <s v="Motorola Moto X"/>
    <x v="1669"/>
    <n v="1"/>
    <x v="2"/>
    <x v="1767"/>
    <x v="1"/>
    <x v="0"/>
  </r>
  <r>
    <n v="1933"/>
    <s v="CA-2019-161200"/>
    <x v="634"/>
    <d v="2019-08-10T00:00:00"/>
    <s v="Second Class"/>
    <x v="277"/>
    <x v="277"/>
    <x v="0"/>
    <x v="0"/>
    <s v="Lafayette"/>
    <x v="28"/>
    <n v="70506"/>
    <x v="0"/>
    <s v="FUR-BO-10000468"/>
    <x v="0"/>
    <x v="0"/>
    <s v="O'Sullivan 2-Shelf Heavy-Duty Bookcases"/>
    <x v="1670"/>
    <n v="3"/>
    <x v="0"/>
    <x v="1768"/>
    <x v="0"/>
    <x v="0"/>
  </r>
  <r>
    <n v="1934"/>
    <s v="CA-2019-161200"/>
    <x v="634"/>
    <d v="2019-08-10T00:00:00"/>
    <s v="Second Class"/>
    <x v="277"/>
    <x v="277"/>
    <x v="0"/>
    <x v="0"/>
    <s v="Lafayette"/>
    <x v="28"/>
    <n v="70506"/>
    <x v="0"/>
    <s v="FUR-FU-10001706"/>
    <x v="0"/>
    <x v="5"/>
    <s v="Longer-Life Soft White Bulbs"/>
    <x v="1671"/>
    <n v="5"/>
    <x v="0"/>
    <x v="1769"/>
    <x v="0"/>
    <x v="0"/>
  </r>
  <r>
    <n v="1935"/>
    <s v="CA-2019-101245"/>
    <x v="344"/>
    <d v="2019-12-03T00:00:00"/>
    <s v="Standard Class"/>
    <x v="352"/>
    <x v="352"/>
    <x v="1"/>
    <x v="0"/>
    <s v="San Francisco"/>
    <x v="1"/>
    <n v="94109"/>
    <x v="1"/>
    <s v="OFF-PA-10003129"/>
    <x v="1"/>
    <x v="10"/>
    <s v="Tops White Computer Printout Paper"/>
    <x v="1672"/>
    <n v="5"/>
    <x v="0"/>
    <x v="1770"/>
    <x v="1"/>
    <x v="0"/>
  </r>
  <r>
    <n v="1936"/>
    <s v="CA-2019-101245"/>
    <x v="344"/>
    <d v="2019-12-03T00:00:00"/>
    <s v="Standard Class"/>
    <x v="352"/>
    <x v="352"/>
    <x v="1"/>
    <x v="0"/>
    <s v="San Francisco"/>
    <x v="1"/>
    <n v="94109"/>
    <x v="1"/>
    <s v="TEC-AC-10001284"/>
    <x v="2"/>
    <x v="11"/>
    <s v="Enermax Briskie RF Wireless Keyboard and Mouse Combo"/>
    <x v="1673"/>
    <n v="8"/>
    <x v="0"/>
    <x v="1771"/>
    <x v="1"/>
    <x v="0"/>
  </r>
  <r>
    <n v="1937"/>
    <s v="CA-2017-141768"/>
    <x v="442"/>
    <d v="2017-05-27T00:00:00"/>
    <s v="Second Class"/>
    <x v="472"/>
    <x v="472"/>
    <x v="2"/>
    <x v="0"/>
    <s v="San Francisco"/>
    <x v="1"/>
    <n v="94109"/>
    <x v="1"/>
    <s v="FUR-FU-10002268"/>
    <x v="0"/>
    <x v="5"/>
    <s v="Ultra Door Push Plate"/>
    <x v="1674"/>
    <n v="3"/>
    <x v="0"/>
    <x v="1772"/>
    <x v="1"/>
    <x v="0"/>
  </r>
  <r>
    <n v="1938"/>
    <s v="CA-2018-112109"/>
    <x v="630"/>
    <d v="2018-07-12T00:00:00"/>
    <s v="Standard Class"/>
    <x v="555"/>
    <x v="555"/>
    <x v="0"/>
    <x v="0"/>
    <s v="Broomfield"/>
    <x v="22"/>
    <n v="80020"/>
    <x v="1"/>
    <s v="OFF-BI-10002082"/>
    <x v="1"/>
    <x v="8"/>
    <s v="GBC Twin Loop Wire Binding Elements"/>
    <x v="1675"/>
    <n v="2"/>
    <x v="6"/>
    <x v="1773"/>
    <x v="1"/>
    <x v="0"/>
  </r>
  <r>
    <n v="1939"/>
    <s v="CA-2018-112109"/>
    <x v="630"/>
    <d v="2018-07-12T00:00:00"/>
    <s v="Standard Class"/>
    <x v="555"/>
    <x v="555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x v="2"/>
    <x v="1774"/>
    <x v="1"/>
    <x v="0"/>
  </r>
  <r>
    <n v="1940"/>
    <s v="CA-2018-112109"/>
    <x v="630"/>
    <d v="2018-07-12T00:00:00"/>
    <s v="Standard Class"/>
    <x v="555"/>
    <x v="555"/>
    <x v="0"/>
    <x v="0"/>
    <s v="Broomfield"/>
    <x v="22"/>
    <n v="80020"/>
    <x v="1"/>
    <s v="OFF-BI-10001634"/>
    <x v="1"/>
    <x v="8"/>
    <s v="Wilson Jones Active Use Binders"/>
    <x v="1676"/>
    <n v="4"/>
    <x v="6"/>
    <x v="1775"/>
    <x v="1"/>
    <x v="0"/>
  </r>
  <r>
    <n v="1941"/>
    <s v="CA-2018-112109"/>
    <x v="630"/>
    <d v="2018-07-12T00:00:00"/>
    <s v="Standard Class"/>
    <x v="555"/>
    <x v="555"/>
    <x v="0"/>
    <x v="0"/>
    <s v="Broomfield"/>
    <x v="22"/>
    <n v="80020"/>
    <x v="1"/>
    <s v="FUR-CH-10004287"/>
    <x v="0"/>
    <x v="1"/>
    <s v="SAFCO Arco Folding Chair"/>
    <x v="1677"/>
    <n v="3"/>
    <x v="2"/>
    <x v="1776"/>
    <x v="1"/>
    <x v="0"/>
  </r>
  <r>
    <n v="1942"/>
    <s v="CA-2019-144064"/>
    <x v="635"/>
    <d v="2019-09-01T00:00:00"/>
    <s v="First Class"/>
    <x v="434"/>
    <x v="434"/>
    <x v="1"/>
    <x v="0"/>
    <s v="Quincy"/>
    <x v="10"/>
    <n v="62301"/>
    <x v="2"/>
    <s v="OFF-LA-10004544"/>
    <x v="1"/>
    <x v="2"/>
    <s v="Avery 505"/>
    <x v="659"/>
    <n v="4"/>
    <x v="2"/>
    <x v="671"/>
    <x v="2"/>
    <x v="1"/>
  </r>
  <r>
    <n v="1943"/>
    <s v="CA-2019-144064"/>
    <x v="635"/>
    <d v="2019-09-01T00:00:00"/>
    <s v="First Class"/>
    <x v="434"/>
    <x v="434"/>
    <x v="1"/>
    <x v="0"/>
    <s v="Quincy"/>
    <x v="10"/>
    <n v="62301"/>
    <x v="2"/>
    <s v="OFF-ST-10004507"/>
    <x v="1"/>
    <x v="4"/>
    <s v="Advantus Rolling Storage Box"/>
    <x v="1193"/>
    <n v="2"/>
    <x v="2"/>
    <x v="1239"/>
    <x v="2"/>
    <x v="1"/>
  </r>
  <r>
    <n v="1944"/>
    <s v="CA-2019-144064"/>
    <x v="635"/>
    <d v="2019-09-01T00:00:00"/>
    <s v="First Class"/>
    <x v="434"/>
    <x v="434"/>
    <x v="1"/>
    <x v="0"/>
    <s v="Quincy"/>
    <x v="10"/>
    <n v="62301"/>
    <x v="2"/>
    <s v="OFF-BI-10002012"/>
    <x v="1"/>
    <x v="8"/>
    <s v="Wilson Jones Easy Flow II Sheet Lifters"/>
    <x v="1678"/>
    <n v="9"/>
    <x v="3"/>
    <x v="1777"/>
    <x v="2"/>
    <x v="1"/>
  </r>
  <r>
    <n v="1945"/>
    <s v="CA-2018-108581"/>
    <x v="23"/>
    <d v="2018-06-26T00:00:00"/>
    <s v="Standard Class"/>
    <x v="105"/>
    <x v="105"/>
    <x v="1"/>
    <x v="0"/>
    <s v="Carrollton"/>
    <x v="5"/>
    <n v="75007"/>
    <x v="2"/>
    <s v="TEC-AC-10001109"/>
    <x v="2"/>
    <x v="11"/>
    <s v="Logitech Trackman Marble Mouse"/>
    <x v="1679"/>
    <n v="4"/>
    <x v="2"/>
    <x v="1778"/>
    <x v="2"/>
    <x v="0"/>
  </r>
  <r>
    <n v="1946"/>
    <s v="CA-2018-108581"/>
    <x v="23"/>
    <d v="2018-06-26T00:00:00"/>
    <s v="Standard Class"/>
    <x v="105"/>
    <x v="105"/>
    <x v="1"/>
    <x v="0"/>
    <s v="Carrollton"/>
    <x v="5"/>
    <n v="75007"/>
    <x v="2"/>
    <s v="OFF-PA-10000809"/>
    <x v="1"/>
    <x v="10"/>
    <s v="Xerox 206"/>
    <x v="563"/>
    <n v="2"/>
    <x v="2"/>
    <x v="572"/>
    <x v="2"/>
    <x v="0"/>
  </r>
  <r>
    <n v="1947"/>
    <s v="CA-2019-157987"/>
    <x v="264"/>
    <d v="2019-09-06T00:00:00"/>
    <s v="Standard Class"/>
    <x v="556"/>
    <x v="556"/>
    <x v="1"/>
    <x v="0"/>
    <s v="New York City"/>
    <x v="15"/>
    <n v="10009"/>
    <x v="3"/>
    <s v="OFF-AR-10000658"/>
    <x v="1"/>
    <x v="6"/>
    <s v="Newell 324"/>
    <x v="795"/>
    <n v="2"/>
    <x v="0"/>
    <x v="1779"/>
    <x v="3"/>
    <x v="0"/>
  </r>
  <r>
    <n v="1948"/>
    <s v="CA-2019-157987"/>
    <x v="264"/>
    <d v="2019-09-06T00:00:00"/>
    <s v="Standard Class"/>
    <x v="556"/>
    <x v="556"/>
    <x v="1"/>
    <x v="0"/>
    <s v="New York City"/>
    <x v="15"/>
    <n v="10009"/>
    <x v="3"/>
    <s v="FUR-FU-10001196"/>
    <x v="0"/>
    <x v="5"/>
    <s v="DAX Cubicle Frames - 8x10"/>
    <x v="1042"/>
    <n v="2"/>
    <x v="0"/>
    <x v="1780"/>
    <x v="3"/>
    <x v="0"/>
  </r>
  <r>
    <n v="1949"/>
    <s v="CA-2019-157987"/>
    <x v="264"/>
    <d v="2019-09-06T00:00:00"/>
    <s v="Standard Class"/>
    <x v="556"/>
    <x v="556"/>
    <x v="1"/>
    <x v="0"/>
    <s v="New York City"/>
    <x v="15"/>
    <n v="10009"/>
    <x v="3"/>
    <s v="FUR-TA-10001889"/>
    <x v="0"/>
    <x v="3"/>
    <s v="Bush Advantage Collection Racetrack Conference Table"/>
    <x v="1680"/>
    <n v="1"/>
    <x v="10"/>
    <x v="1781"/>
    <x v="3"/>
    <x v="0"/>
  </r>
  <r>
    <n v="1950"/>
    <s v="CA-2019-157987"/>
    <x v="264"/>
    <d v="2019-09-06T00:00:00"/>
    <s v="Standard Class"/>
    <x v="556"/>
    <x v="556"/>
    <x v="1"/>
    <x v="0"/>
    <s v="New York City"/>
    <x v="15"/>
    <n v="10009"/>
    <x v="3"/>
    <s v="OFF-AP-10000358"/>
    <x v="1"/>
    <x v="9"/>
    <s v="Fellowes Basic Home/Office Series Surge Protectors"/>
    <x v="1681"/>
    <n v="1"/>
    <x v="0"/>
    <x v="1782"/>
    <x v="3"/>
    <x v="0"/>
  </r>
  <r>
    <n v="1951"/>
    <s v="CA-2019-157987"/>
    <x v="264"/>
    <d v="2019-09-06T00:00:00"/>
    <s v="Standard Class"/>
    <x v="556"/>
    <x v="556"/>
    <x v="1"/>
    <x v="0"/>
    <s v="New York City"/>
    <x v="15"/>
    <n v="10009"/>
    <x v="3"/>
    <s v="OFF-BI-10004970"/>
    <x v="1"/>
    <x v="8"/>
    <s v="ACCOHIDE 3-Ring Binder, Blue, 1&quot;"/>
    <x v="1682"/>
    <n v="8"/>
    <x v="2"/>
    <x v="1783"/>
    <x v="3"/>
    <x v="0"/>
  </r>
  <r>
    <n v="1952"/>
    <s v="CA-2019-157987"/>
    <x v="264"/>
    <d v="2019-09-06T00:00:00"/>
    <s v="Standard Class"/>
    <x v="556"/>
    <x v="556"/>
    <x v="1"/>
    <x v="0"/>
    <s v="New York City"/>
    <x v="15"/>
    <n v="10009"/>
    <x v="3"/>
    <s v="TEC-PH-10003885"/>
    <x v="2"/>
    <x v="7"/>
    <s v="Cisco SPA508G"/>
    <x v="933"/>
    <n v="3"/>
    <x v="0"/>
    <x v="967"/>
    <x v="3"/>
    <x v="0"/>
  </r>
  <r>
    <n v="1953"/>
    <s v="CA-2019-157987"/>
    <x v="264"/>
    <d v="2019-09-06T00:00:00"/>
    <s v="Standard Class"/>
    <x v="556"/>
    <x v="556"/>
    <x v="1"/>
    <x v="0"/>
    <s v="New York City"/>
    <x v="15"/>
    <n v="10009"/>
    <x v="3"/>
    <s v="OFF-LA-10001641"/>
    <x v="1"/>
    <x v="2"/>
    <s v="Avery 518"/>
    <x v="1381"/>
    <n v="6"/>
    <x v="0"/>
    <x v="1446"/>
    <x v="3"/>
    <x v="0"/>
  </r>
  <r>
    <n v="1954"/>
    <s v="CA-2019-157987"/>
    <x v="264"/>
    <d v="2019-09-06T00:00:00"/>
    <s v="Standard Class"/>
    <x v="556"/>
    <x v="556"/>
    <x v="1"/>
    <x v="0"/>
    <s v="New York City"/>
    <x v="15"/>
    <n v="10009"/>
    <x v="3"/>
    <s v="FUR-CH-10003379"/>
    <x v="0"/>
    <x v="1"/>
    <s v="Global Commerce Series High-Back Swivel/Tilt Chairs"/>
    <x v="1683"/>
    <n v="5"/>
    <x v="9"/>
    <x v="968"/>
    <x v="3"/>
    <x v="0"/>
  </r>
  <r>
    <n v="1955"/>
    <s v="CA-2019-157987"/>
    <x v="264"/>
    <d v="2019-09-06T00:00:00"/>
    <s v="Standard Class"/>
    <x v="556"/>
    <x v="556"/>
    <x v="1"/>
    <x v="0"/>
    <s v="New York City"/>
    <x v="15"/>
    <n v="10009"/>
    <x v="3"/>
    <s v="OFF-AR-10004582"/>
    <x v="1"/>
    <x v="6"/>
    <s v="BIC Brite Liner Grip Highlighters"/>
    <x v="1684"/>
    <n v="3"/>
    <x v="0"/>
    <x v="1784"/>
    <x v="3"/>
    <x v="0"/>
  </r>
  <r>
    <n v="1956"/>
    <s v="CA-2019-157987"/>
    <x v="264"/>
    <d v="2019-09-06T00:00:00"/>
    <s v="Standard Class"/>
    <x v="556"/>
    <x v="556"/>
    <x v="1"/>
    <x v="0"/>
    <s v="New York City"/>
    <x v="15"/>
    <n v="10009"/>
    <x v="3"/>
    <s v="TEC-AC-10002842"/>
    <x v="2"/>
    <x v="11"/>
    <s v="WD My Passport Ultra 2TB Portable External Hard Drive"/>
    <x v="1685"/>
    <n v="2"/>
    <x v="0"/>
    <x v="1785"/>
    <x v="3"/>
    <x v="0"/>
  </r>
  <r>
    <n v="1957"/>
    <s v="CA-2019-157987"/>
    <x v="264"/>
    <d v="2019-09-06T00:00:00"/>
    <s v="Standard Class"/>
    <x v="556"/>
    <x v="556"/>
    <x v="1"/>
    <x v="0"/>
    <s v="New York City"/>
    <x v="15"/>
    <n v="10009"/>
    <x v="3"/>
    <s v="TEC-AC-10000109"/>
    <x v="2"/>
    <x v="11"/>
    <s v="Sony Micro Vault Click 16 GB USB 2.0 Flash Drive"/>
    <x v="767"/>
    <n v="3"/>
    <x v="0"/>
    <x v="789"/>
    <x v="3"/>
    <x v="0"/>
  </r>
  <r>
    <n v="1958"/>
    <s v="CA-2019-157987"/>
    <x v="264"/>
    <d v="2019-09-06T00:00:00"/>
    <s v="Standard Class"/>
    <x v="556"/>
    <x v="556"/>
    <x v="1"/>
    <x v="0"/>
    <s v="New York City"/>
    <x v="15"/>
    <n v="10009"/>
    <x v="3"/>
    <s v="OFF-PA-10003893"/>
    <x v="1"/>
    <x v="10"/>
    <s v="Xerox 1962"/>
    <x v="860"/>
    <n v="4"/>
    <x v="0"/>
    <x v="1786"/>
    <x v="3"/>
    <x v="0"/>
  </r>
  <r>
    <n v="1959"/>
    <s v="CA-2019-110905"/>
    <x v="18"/>
    <d v="2019-09-15T00:00:00"/>
    <s v="Second Class"/>
    <x v="355"/>
    <x v="355"/>
    <x v="0"/>
    <x v="0"/>
    <s v="Springfield"/>
    <x v="25"/>
    <n v="65807"/>
    <x v="2"/>
    <s v="OFF-BI-10003669"/>
    <x v="1"/>
    <x v="8"/>
    <s v="3M Organizer Strips"/>
    <x v="1686"/>
    <n v="3"/>
    <x v="0"/>
    <x v="1787"/>
    <x v="2"/>
    <x v="0"/>
  </r>
  <r>
    <n v="1960"/>
    <s v="CA-2019-110905"/>
    <x v="18"/>
    <d v="2019-09-15T00:00:00"/>
    <s v="Second Class"/>
    <x v="355"/>
    <x v="355"/>
    <x v="0"/>
    <x v="0"/>
    <s v="Springfield"/>
    <x v="25"/>
    <n v="65807"/>
    <x v="2"/>
    <s v="OFF-AP-10004785"/>
    <x v="1"/>
    <x v="9"/>
    <s v="Holmes Replacement Filter for HEPA Air Cleaner, Medium Room"/>
    <x v="1687"/>
    <n v="3"/>
    <x v="0"/>
    <x v="1788"/>
    <x v="2"/>
    <x v="0"/>
  </r>
  <r>
    <n v="1961"/>
    <s v="CA-2019-110905"/>
    <x v="18"/>
    <d v="2019-09-15T00:00:00"/>
    <s v="Second Class"/>
    <x v="355"/>
    <x v="355"/>
    <x v="0"/>
    <x v="0"/>
    <s v="Springfield"/>
    <x v="25"/>
    <n v="65807"/>
    <x v="2"/>
    <s v="TEC-AC-10003023"/>
    <x v="2"/>
    <x v="11"/>
    <s v="Logitech G105 Gaming Keyboard"/>
    <x v="1688"/>
    <n v="5"/>
    <x v="0"/>
    <x v="1789"/>
    <x v="2"/>
    <x v="0"/>
  </r>
  <r>
    <n v="1962"/>
    <s v="CA-2019-110905"/>
    <x v="18"/>
    <d v="2019-09-15T00:00:00"/>
    <s v="Second Class"/>
    <x v="355"/>
    <x v="355"/>
    <x v="0"/>
    <x v="0"/>
    <s v="Springfield"/>
    <x v="25"/>
    <n v="65807"/>
    <x v="2"/>
    <s v="TEC-AC-10002217"/>
    <x v="2"/>
    <x v="11"/>
    <s v="Imation Clip USB flash drive - 8 GB"/>
    <x v="1689"/>
    <n v="6"/>
    <x v="0"/>
    <x v="1790"/>
    <x v="2"/>
    <x v="0"/>
  </r>
  <r>
    <n v="1963"/>
    <s v="CA-2019-110905"/>
    <x v="18"/>
    <d v="2019-09-15T00:00:00"/>
    <s v="Second Class"/>
    <x v="355"/>
    <x v="355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x v="0"/>
    <x v="1791"/>
    <x v="2"/>
    <x v="0"/>
  </r>
  <r>
    <n v="1964"/>
    <s v="CA-2019-110905"/>
    <x v="18"/>
    <d v="2019-09-15T00:00:00"/>
    <s v="Second Class"/>
    <x v="355"/>
    <x v="355"/>
    <x v="0"/>
    <x v="0"/>
    <s v="Springfield"/>
    <x v="25"/>
    <n v="65807"/>
    <x v="2"/>
    <s v="OFF-PA-10002586"/>
    <x v="1"/>
    <x v="10"/>
    <s v="Xerox 1970"/>
    <x v="1691"/>
    <n v="5"/>
    <x v="0"/>
    <x v="1792"/>
    <x v="2"/>
    <x v="0"/>
  </r>
  <r>
    <n v="1965"/>
    <s v="CA-2019-110905"/>
    <x v="18"/>
    <d v="2019-09-15T00:00:00"/>
    <s v="Second Class"/>
    <x v="355"/>
    <x v="355"/>
    <x v="0"/>
    <x v="0"/>
    <s v="Springfield"/>
    <x v="25"/>
    <n v="65807"/>
    <x v="2"/>
    <s v="OFF-ST-10000025"/>
    <x v="1"/>
    <x v="4"/>
    <s v="Fellowes Stor/Drawer Steel Plus Storage Drawers"/>
    <x v="1692"/>
    <n v="3"/>
    <x v="0"/>
    <x v="1793"/>
    <x v="2"/>
    <x v="0"/>
  </r>
  <r>
    <n v="1966"/>
    <s v="CA-2019-110905"/>
    <x v="18"/>
    <d v="2019-09-15T00:00:00"/>
    <s v="Second Class"/>
    <x v="355"/>
    <x v="355"/>
    <x v="0"/>
    <x v="0"/>
    <s v="Springfield"/>
    <x v="25"/>
    <n v="65807"/>
    <x v="2"/>
    <s v="OFF-AP-10003281"/>
    <x v="1"/>
    <x v="9"/>
    <s v="Acco 6 Outlet Guardian Standard Surge Suppressor"/>
    <x v="1693"/>
    <n v="2"/>
    <x v="0"/>
    <x v="1794"/>
    <x v="2"/>
    <x v="0"/>
  </r>
  <r>
    <n v="1967"/>
    <s v="CA-2019-165841"/>
    <x v="202"/>
    <d v="2019-12-28T00:00:00"/>
    <s v="Standard Class"/>
    <x v="203"/>
    <x v="203"/>
    <x v="0"/>
    <x v="0"/>
    <s v="Paterson"/>
    <x v="30"/>
    <n v="7501"/>
    <x v="3"/>
    <s v="TEC-PH-10002103"/>
    <x v="2"/>
    <x v="7"/>
    <s v="Jabra SPEAK 410"/>
    <x v="1694"/>
    <n v="3"/>
    <x v="0"/>
    <x v="1795"/>
    <x v="3"/>
    <x v="0"/>
  </r>
  <r>
    <n v="1968"/>
    <s v="CA-2019-165841"/>
    <x v="202"/>
    <d v="2019-12-28T00:00:00"/>
    <s v="Standard Class"/>
    <x v="203"/>
    <x v="203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x v="0"/>
    <x v="1796"/>
    <x v="3"/>
    <x v="0"/>
  </r>
  <r>
    <n v="1969"/>
    <s v="CA-2019-165841"/>
    <x v="202"/>
    <d v="2019-12-28T00:00:00"/>
    <s v="Standard Class"/>
    <x v="203"/>
    <x v="203"/>
    <x v="0"/>
    <x v="0"/>
    <s v="Paterson"/>
    <x v="30"/>
    <n v="7501"/>
    <x v="3"/>
    <s v="OFF-PA-10001144"/>
    <x v="1"/>
    <x v="10"/>
    <s v="Xerox 1913"/>
    <x v="1696"/>
    <n v="3"/>
    <x v="0"/>
    <x v="1797"/>
    <x v="3"/>
    <x v="0"/>
  </r>
  <r>
    <n v="1970"/>
    <s v="CA-2019-117485"/>
    <x v="397"/>
    <d v="2019-09-29T00:00:00"/>
    <s v="Standard Class"/>
    <x v="217"/>
    <x v="217"/>
    <x v="0"/>
    <x v="0"/>
    <s v="Tulsa"/>
    <x v="26"/>
    <n v="74133"/>
    <x v="2"/>
    <s v="TEC-AC-10004659"/>
    <x v="2"/>
    <x v="11"/>
    <s v="Imation Secure+ Hardware Encrypted USB 2.0 Flash Drive; 16GB"/>
    <x v="410"/>
    <n v="4"/>
    <x v="0"/>
    <x v="1798"/>
    <x v="2"/>
    <x v="0"/>
  </r>
  <r>
    <n v="1971"/>
    <s v="CA-2019-140242"/>
    <x v="636"/>
    <d v="2019-05-11T00:00:00"/>
    <s v="Standard Class"/>
    <x v="529"/>
    <x v="529"/>
    <x v="2"/>
    <x v="0"/>
    <s v="Chicago"/>
    <x v="10"/>
    <n v="60623"/>
    <x v="2"/>
    <s v="OFF-AR-10004752"/>
    <x v="1"/>
    <x v="6"/>
    <s v="Blackstonian Pencils"/>
    <x v="1697"/>
    <n v="3"/>
    <x v="2"/>
    <x v="1799"/>
    <x v="2"/>
    <x v="0"/>
  </r>
  <r>
    <n v="1972"/>
    <s v="CA-2019-140242"/>
    <x v="636"/>
    <d v="2019-05-11T00:00:00"/>
    <s v="Standard Class"/>
    <x v="529"/>
    <x v="529"/>
    <x v="2"/>
    <x v="0"/>
    <s v="Chicago"/>
    <x v="10"/>
    <n v="60623"/>
    <x v="2"/>
    <s v="TEC-AC-10004659"/>
    <x v="2"/>
    <x v="11"/>
    <s v="Imation Secure+ Hardware Encrypted USB 2.0 Flash Drive; 16GB"/>
    <x v="177"/>
    <n v="7"/>
    <x v="2"/>
    <x v="179"/>
    <x v="2"/>
    <x v="0"/>
  </r>
  <r>
    <n v="1973"/>
    <s v="CA-2016-148950"/>
    <x v="637"/>
    <d v="2016-12-19T00:00:00"/>
    <s v="Standard Class"/>
    <x v="557"/>
    <x v="557"/>
    <x v="0"/>
    <x v="0"/>
    <s v="Chicago"/>
    <x v="10"/>
    <n v="60610"/>
    <x v="2"/>
    <s v="OFF-BI-10001249"/>
    <x v="1"/>
    <x v="8"/>
    <s v="Avery Heavy-Duty EZD View Binder with Locking Rings"/>
    <x v="1698"/>
    <n v="4"/>
    <x v="3"/>
    <x v="1800"/>
    <x v="2"/>
    <x v="1"/>
  </r>
  <r>
    <n v="1974"/>
    <s v="CA-2016-148950"/>
    <x v="637"/>
    <d v="2016-12-19T00:00:00"/>
    <s v="Standard Class"/>
    <x v="557"/>
    <x v="557"/>
    <x v="0"/>
    <x v="0"/>
    <s v="Chicago"/>
    <x v="10"/>
    <n v="60610"/>
    <x v="2"/>
    <s v="OFF-FA-10003059"/>
    <x v="1"/>
    <x v="13"/>
    <s v="Assorted Color Push Pins"/>
    <x v="1699"/>
    <n v="2"/>
    <x v="2"/>
    <x v="1801"/>
    <x v="2"/>
    <x v="1"/>
  </r>
  <r>
    <n v="1975"/>
    <s v="CA-2016-148950"/>
    <x v="637"/>
    <d v="2016-12-19T00:00:00"/>
    <s v="Standard Class"/>
    <x v="557"/>
    <x v="557"/>
    <x v="0"/>
    <x v="0"/>
    <s v="Chicago"/>
    <x v="10"/>
    <n v="60610"/>
    <x v="2"/>
    <s v="TEC-AC-10002718"/>
    <x v="2"/>
    <x v="11"/>
    <s v="Belkin Standard 104 key USB Keyboard"/>
    <x v="1700"/>
    <n v="3"/>
    <x v="2"/>
    <x v="1802"/>
    <x v="2"/>
    <x v="1"/>
  </r>
  <r>
    <n v="1976"/>
    <s v="CA-2016-110408"/>
    <x v="638"/>
    <d v="2016-10-20T00:00:00"/>
    <s v="Second Class"/>
    <x v="127"/>
    <x v="127"/>
    <x v="1"/>
    <x v="0"/>
    <s v="Montgomery"/>
    <x v="19"/>
    <n v="36116"/>
    <x v="0"/>
    <s v="OFF-ST-10001522"/>
    <x v="1"/>
    <x v="4"/>
    <s v="Gould Plastics 18-Pocket Panel Bin, 34w x 5-1/4d x 20-1/2h"/>
    <x v="1701"/>
    <n v="3"/>
    <x v="0"/>
    <x v="1803"/>
    <x v="0"/>
    <x v="0"/>
  </r>
  <r>
    <n v="1977"/>
    <s v="CA-2016-110408"/>
    <x v="638"/>
    <d v="2016-10-20T00:00:00"/>
    <s v="Second Class"/>
    <x v="127"/>
    <x v="127"/>
    <x v="1"/>
    <x v="0"/>
    <s v="Montgomery"/>
    <x v="19"/>
    <n v="36116"/>
    <x v="0"/>
    <s v="TEC-PH-10002352"/>
    <x v="2"/>
    <x v="7"/>
    <s v="Avaya IP Phone 1140E VoIP phone"/>
    <x v="1702"/>
    <n v="5"/>
    <x v="0"/>
    <x v="1804"/>
    <x v="0"/>
    <x v="0"/>
  </r>
  <r>
    <n v="1978"/>
    <s v="CA-2016-110408"/>
    <x v="638"/>
    <d v="2016-10-20T00:00:00"/>
    <s v="Second Class"/>
    <x v="127"/>
    <x v="127"/>
    <x v="1"/>
    <x v="0"/>
    <s v="Montgomery"/>
    <x v="19"/>
    <n v="36116"/>
    <x v="0"/>
    <s v="FUR-CH-10003774"/>
    <x v="0"/>
    <x v="1"/>
    <s v="Global Wood Trimmed Manager's Task Chair, Khaki"/>
    <x v="1703"/>
    <n v="6"/>
    <x v="0"/>
    <x v="1805"/>
    <x v="0"/>
    <x v="0"/>
  </r>
  <r>
    <n v="1979"/>
    <s v="CA-2017-109939"/>
    <x v="412"/>
    <d v="2017-05-12T00:00:00"/>
    <s v="Standard Class"/>
    <x v="211"/>
    <x v="211"/>
    <x v="0"/>
    <x v="0"/>
    <s v="Salem"/>
    <x v="21"/>
    <n v="97301"/>
    <x v="1"/>
    <s v="OFF-AR-10000127"/>
    <x v="1"/>
    <x v="6"/>
    <s v="Newell 321"/>
    <x v="797"/>
    <n v="2"/>
    <x v="2"/>
    <x v="822"/>
    <x v="1"/>
    <x v="0"/>
  </r>
  <r>
    <n v="1980"/>
    <s v="CA-2018-112669"/>
    <x v="167"/>
    <d v="2018-04-14T00:00:00"/>
    <s v="Same Day"/>
    <x v="446"/>
    <x v="446"/>
    <x v="0"/>
    <x v="0"/>
    <s v="Glendale"/>
    <x v="16"/>
    <n v="85301"/>
    <x v="1"/>
    <s v="FUR-CH-10004086"/>
    <x v="0"/>
    <x v="1"/>
    <s v="Hon 4070 Series Pagoda Armless Upholstered Stacking Chairs"/>
    <x v="1704"/>
    <n v="4"/>
    <x v="2"/>
    <x v="1806"/>
    <x v="1"/>
    <x v="0"/>
  </r>
  <r>
    <n v="1981"/>
    <s v="CA-2018-112669"/>
    <x v="167"/>
    <d v="2018-04-14T00:00:00"/>
    <s v="Same Day"/>
    <x v="446"/>
    <x v="446"/>
    <x v="0"/>
    <x v="0"/>
    <s v="Glendale"/>
    <x v="16"/>
    <n v="85301"/>
    <x v="1"/>
    <s v="OFF-ST-10001228"/>
    <x v="1"/>
    <x v="4"/>
    <s v="Fellowes Personal Hanging Folder Files, Navy"/>
    <x v="1705"/>
    <n v="4"/>
    <x v="2"/>
    <x v="1807"/>
    <x v="1"/>
    <x v="0"/>
  </r>
  <r>
    <n v="1982"/>
    <s v="CA-2017-119592"/>
    <x v="639"/>
    <d v="2017-12-16T00:00:00"/>
    <s v="Second Class"/>
    <x v="152"/>
    <x v="152"/>
    <x v="1"/>
    <x v="0"/>
    <s v="Columbus"/>
    <x v="32"/>
    <n v="31907"/>
    <x v="0"/>
    <s v="OFF-BI-10004187"/>
    <x v="1"/>
    <x v="8"/>
    <s v="3-ring staple pack"/>
    <x v="1061"/>
    <n v="2"/>
    <x v="0"/>
    <x v="1808"/>
    <x v="0"/>
    <x v="0"/>
  </r>
  <r>
    <n v="1983"/>
    <s v="CA-2016-122749"/>
    <x v="640"/>
    <d v="2016-12-09T00:00:00"/>
    <s v="Standard Class"/>
    <x v="159"/>
    <x v="159"/>
    <x v="0"/>
    <x v="0"/>
    <s v="Oklahoma City"/>
    <x v="26"/>
    <n v="73120"/>
    <x v="2"/>
    <s v="TEC-PH-10003811"/>
    <x v="2"/>
    <x v="7"/>
    <s v="Jabra Supreme Plus Driver Edition Headset"/>
    <x v="1706"/>
    <n v="4"/>
    <x v="0"/>
    <x v="1809"/>
    <x v="2"/>
    <x v="0"/>
  </r>
  <r>
    <n v="1984"/>
    <s v="CA-2016-164721"/>
    <x v="641"/>
    <d v="2016-11-27T00:00:00"/>
    <s v="Second Class"/>
    <x v="429"/>
    <x v="429"/>
    <x v="1"/>
    <x v="0"/>
    <s v="Brentwood"/>
    <x v="1"/>
    <n v="94513"/>
    <x v="1"/>
    <s v="OFF-AP-10000240"/>
    <x v="1"/>
    <x v="9"/>
    <s v="Belkin F9G930V10-GRY 9 Outlet Surge"/>
    <x v="1707"/>
    <n v="6"/>
    <x v="0"/>
    <x v="1810"/>
    <x v="1"/>
    <x v="1"/>
  </r>
  <r>
    <n v="1985"/>
    <s v="CA-2016-164721"/>
    <x v="641"/>
    <d v="2016-11-27T00:00:00"/>
    <s v="Second Class"/>
    <x v="429"/>
    <x v="429"/>
    <x v="1"/>
    <x v="0"/>
    <s v="Brentwood"/>
    <x v="1"/>
    <n v="94513"/>
    <x v="1"/>
    <s v="FUR-FU-10001940"/>
    <x v="0"/>
    <x v="5"/>
    <s v="Staple-based wall hangings"/>
    <x v="1708"/>
    <n v="3"/>
    <x v="0"/>
    <x v="1811"/>
    <x v="1"/>
    <x v="1"/>
  </r>
  <r>
    <n v="1986"/>
    <s v="CA-2016-164721"/>
    <x v="641"/>
    <d v="2016-11-27T00:00:00"/>
    <s v="Second Class"/>
    <x v="429"/>
    <x v="429"/>
    <x v="1"/>
    <x v="0"/>
    <s v="Brentwood"/>
    <x v="1"/>
    <n v="94513"/>
    <x v="1"/>
    <s v="OFF-PA-10000575"/>
    <x v="1"/>
    <x v="10"/>
    <s v="Wirebound Message Books, Four 2 3/4 x 5 White Forms per Page"/>
    <x v="1709"/>
    <n v="4"/>
    <x v="0"/>
    <x v="1812"/>
    <x v="1"/>
    <x v="1"/>
  </r>
  <r>
    <n v="1987"/>
    <s v="CA-2018-147417"/>
    <x v="197"/>
    <d v="2018-07-27T00:00:00"/>
    <s v="First Class"/>
    <x v="558"/>
    <x v="558"/>
    <x v="0"/>
    <x v="0"/>
    <s v="Columbus"/>
    <x v="24"/>
    <n v="43229"/>
    <x v="3"/>
    <s v="TEC-CO-10001449"/>
    <x v="2"/>
    <x v="16"/>
    <s v="Hewlett Packard LaserJet 3310 Copier"/>
    <x v="1710"/>
    <n v="4"/>
    <x v="10"/>
    <x v="1813"/>
    <x v="3"/>
    <x v="0"/>
  </r>
  <r>
    <n v="1988"/>
    <s v="CA-2017-127509"/>
    <x v="529"/>
    <d v="2017-11-13T00:00:00"/>
    <s v="Standard Class"/>
    <x v="548"/>
    <x v="548"/>
    <x v="0"/>
    <x v="0"/>
    <s v="Springfield"/>
    <x v="25"/>
    <n v="65807"/>
    <x v="2"/>
    <s v="OFF-BI-10002393"/>
    <x v="1"/>
    <x v="8"/>
    <s v="Binder Posts"/>
    <x v="1711"/>
    <n v="3"/>
    <x v="0"/>
    <x v="1814"/>
    <x v="2"/>
    <x v="0"/>
  </r>
  <r>
    <n v="1989"/>
    <s v="CA-2017-127509"/>
    <x v="529"/>
    <d v="2017-11-13T00:00:00"/>
    <s v="Standard Class"/>
    <x v="548"/>
    <x v="548"/>
    <x v="0"/>
    <x v="0"/>
    <s v="Springfield"/>
    <x v="25"/>
    <n v="65807"/>
    <x v="2"/>
    <s v="FUR-TA-10002855"/>
    <x v="0"/>
    <x v="3"/>
    <s v="Bevis Round Conference Table Top &amp; Single Column Base"/>
    <x v="1712"/>
    <n v="7"/>
    <x v="0"/>
    <x v="1815"/>
    <x v="2"/>
    <x v="0"/>
  </r>
  <r>
    <n v="1990"/>
    <s v="CA-2017-127509"/>
    <x v="529"/>
    <d v="2017-11-13T00:00:00"/>
    <s v="Standard Class"/>
    <x v="548"/>
    <x v="548"/>
    <x v="0"/>
    <x v="0"/>
    <s v="Springfield"/>
    <x v="25"/>
    <n v="65807"/>
    <x v="2"/>
    <s v="OFF-EN-10000781"/>
    <x v="1"/>
    <x v="12"/>
    <s v="#10- 4 1/8&quot; x 9 1/2&quot; Recycled Envelopes"/>
    <x v="1713"/>
    <n v="3"/>
    <x v="0"/>
    <x v="1816"/>
    <x v="2"/>
    <x v="0"/>
  </r>
  <r>
    <n v="1991"/>
    <s v="CA-2017-127509"/>
    <x v="529"/>
    <d v="2017-11-13T00:00:00"/>
    <s v="Standard Class"/>
    <x v="548"/>
    <x v="548"/>
    <x v="0"/>
    <x v="0"/>
    <s v="Springfield"/>
    <x v="25"/>
    <n v="65807"/>
    <x v="2"/>
    <s v="OFF-PA-10002160"/>
    <x v="1"/>
    <x v="10"/>
    <s v="Xerox 1978"/>
    <x v="1714"/>
    <n v="3"/>
    <x v="0"/>
    <x v="1817"/>
    <x v="2"/>
    <x v="0"/>
  </r>
  <r>
    <n v="1992"/>
    <s v="CA-2019-111374"/>
    <x v="642"/>
    <d v="2019-02-28T00:00:00"/>
    <s v="Standard Class"/>
    <x v="558"/>
    <x v="558"/>
    <x v="0"/>
    <x v="0"/>
    <s v="Philadelphia"/>
    <x v="9"/>
    <n v="19134"/>
    <x v="3"/>
    <s v="OFF-BI-10004970"/>
    <x v="1"/>
    <x v="8"/>
    <s v="ACCOHIDE 3-Ring Binder, Blue, 1&quot;"/>
    <x v="1715"/>
    <n v="4"/>
    <x v="6"/>
    <x v="1818"/>
    <x v="3"/>
    <x v="0"/>
  </r>
  <r>
    <n v="1993"/>
    <s v="CA-2019-133648"/>
    <x v="643"/>
    <d v="2019-07-02T00:00:00"/>
    <s v="Standard Class"/>
    <x v="529"/>
    <x v="529"/>
    <x v="2"/>
    <x v="0"/>
    <s v="Springfield"/>
    <x v="21"/>
    <n v="97477"/>
    <x v="1"/>
    <s v="OFF-LA-10003923"/>
    <x v="1"/>
    <x v="2"/>
    <s v="Alphabetical Labels for Top Tab Filing"/>
    <x v="1716"/>
    <n v="6"/>
    <x v="2"/>
    <x v="1819"/>
    <x v="1"/>
    <x v="0"/>
  </r>
  <r>
    <n v="1994"/>
    <s v="CA-2019-133648"/>
    <x v="643"/>
    <d v="2019-07-02T00:00:00"/>
    <s v="Standard Class"/>
    <x v="529"/>
    <x v="529"/>
    <x v="2"/>
    <x v="0"/>
    <s v="Springfield"/>
    <x v="21"/>
    <n v="97477"/>
    <x v="1"/>
    <s v="OFF-AR-10002257"/>
    <x v="1"/>
    <x v="6"/>
    <s v="Eldon Spacemaker Box, Quick-Snap Lid, Clear"/>
    <x v="758"/>
    <n v="2"/>
    <x v="2"/>
    <x v="1820"/>
    <x v="1"/>
    <x v="0"/>
  </r>
  <r>
    <n v="1995"/>
    <s v="CA-2019-133648"/>
    <x v="643"/>
    <d v="2019-07-02T00:00:00"/>
    <s v="Standard Class"/>
    <x v="529"/>
    <x v="529"/>
    <x v="2"/>
    <x v="0"/>
    <s v="Springfield"/>
    <x v="21"/>
    <n v="97477"/>
    <x v="1"/>
    <s v="OFF-FA-10004395"/>
    <x v="1"/>
    <x v="13"/>
    <s v="Plymouth Boxed Rubber Bands by Plymouth"/>
    <x v="1717"/>
    <n v="3"/>
    <x v="2"/>
    <x v="1821"/>
    <x v="1"/>
    <x v="0"/>
  </r>
  <r>
    <n v="1996"/>
    <s v="US-2019-147221"/>
    <x v="574"/>
    <d v="2019-12-04T00:00:00"/>
    <s v="Second Class"/>
    <x v="559"/>
    <x v="559"/>
    <x v="0"/>
    <x v="0"/>
    <s v="Houston"/>
    <x v="5"/>
    <n v="77036"/>
    <x v="2"/>
    <s v="OFF-AP-10002534"/>
    <x v="1"/>
    <x v="9"/>
    <s v="3.6 Cubic Foot Counter Height Office Refrigerator"/>
    <x v="1718"/>
    <n v="5"/>
    <x v="3"/>
    <x v="1822"/>
    <x v="2"/>
    <x v="0"/>
  </r>
  <r>
    <n v="1997"/>
    <s v="US-2019-147221"/>
    <x v="574"/>
    <d v="2019-12-04T00:00:00"/>
    <s v="Second Class"/>
    <x v="559"/>
    <x v="559"/>
    <x v="0"/>
    <x v="0"/>
    <s v="Houston"/>
    <x v="5"/>
    <n v="77036"/>
    <x v="2"/>
    <s v="FUR-FU-10004020"/>
    <x v="0"/>
    <x v="5"/>
    <s v="Advantus Panel Wall Acrylic Frame"/>
    <x v="1719"/>
    <n v="4"/>
    <x v="7"/>
    <x v="1823"/>
    <x v="2"/>
    <x v="0"/>
  </r>
  <r>
    <n v="1998"/>
    <s v="CA-2016-131905"/>
    <x v="644"/>
    <d v="2016-02-09T00:00:00"/>
    <s v="First Class"/>
    <x v="540"/>
    <x v="540"/>
    <x v="1"/>
    <x v="0"/>
    <s v="Chesapeake"/>
    <x v="17"/>
    <n v="23320"/>
    <x v="0"/>
    <s v="OFF-LA-10002787"/>
    <x v="1"/>
    <x v="2"/>
    <s v="Avery 480"/>
    <x v="1720"/>
    <n v="4"/>
    <x v="0"/>
    <x v="1824"/>
    <x v="0"/>
    <x v="0"/>
  </r>
  <r>
    <n v="1999"/>
    <s v="CA-2016-131905"/>
    <x v="644"/>
    <d v="2016-02-09T00:00:00"/>
    <s v="First Class"/>
    <x v="540"/>
    <x v="540"/>
    <x v="1"/>
    <x v="0"/>
    <s v="Chesapeake"/>
    <x v="17"/>
    <n v="23320"/>
    <x v="0"/>
    <s v="TEC-PH-10003645"/>
    <x v="2"/>
    <x v="7"/>
    <s v="Aastra 57i VoIP phone"/>
    <x v="1721"/>
    <n v="1"/>
    <x v="0"/>
    <x v="1825"/>
    <x v="0"/>
    <x v="0"/>
  </r>
  <r>
    <n v="2000"/>
    <s v="CA-2016-131905"/>
    <x v="644"/>
    <d v="2016-02-09T00:00:00"/>
    <s v="First Class"/>
    <x v="540"/>
    <x v="540"/>
    <x v="1"/>
    <x v="0"/>
    <s v="Chesapeake"/>
    <x v="17"/>
    <n v="23320"/>
    <x v="0"/>
    <s v="TEC-PH-10001615"/>
    <x v="2"/>
    <x v="7"/>
    <s v="AT&amp;T CL82213"/>
    <x v="1722"/>
    <n v="5"/>
    <x v="0"/>
    <x v="1826"/>
    <x v="0"/>
    <x v="0"/>
  </r>
  <r>
    <n v="2001"/>
    <s v="CA-2019-166128"/>
    <x v="645"/>
    <d v="2019-04-18T00:00:00"/>
    <s v="Standard Class"/>
    <x v="560"/>
    <x v="560"/>
    <x v="0"/>
    <x v="0"/>
    <s v="Pasadena"/>
    <x v="1"/>
    <n v="91104"/>
    <x v="1"/>
    <s v="TEC-AC-10001767"/>
    <x v="2"/>
    <x v="11"/>
    <s v="SanDisk Ultra 64 GB MicroSDHC Class 10 Memory Card"/>
    <x v="1723"/>
    <n v="5"/>
    <x v="0"/>
    <x v="1827"/>
    <x v="1"/>
    <x v="0"/>
  </r>
  <r>
    <n v="2002"/>
    <s v="CA-2019-166128"/>
    <x v="645"/>
    <d v="2019-04-18T00:00:00"/>
    <s v="Standard Class"/>
    <x v="560"/>
    <x v="560"/>
    <x v="0"/>
    <x v="0"/>
    <s v="Pasadena"/>
    <x v="1"/>
    <n v="91104"/>
    <x v="1"/>
    <s v="OFF-AR-10001221"/>
    <x v="1"/>
    <x v="6"/>
    <s v="Dixon Ticonderoga Erasable Colored Pencil Set, 12-Color"/>
    <x v="1085"/>
    <n v="7"/>
    <x v="0"/>
    <x v="1828"/>
    <x v="1"/>
    <x v="0"/>
  </r>
  <r>
    <n v="2003"/>
    <s v="CA-2019-163510"/>
    <x v="53"/>
    <d v="2019-12-28T00:00:00"/>
    <s v="Second Class"/>
    <x v="527"/>
    <x v="527"/>
    <x v="0"/>
    <x v="0"/>
    <s v="Louisville"/>
    <x v="0"/>
    <n v="40214"/>
    <x v="0"/>
    <s v="OFF-ST-10000563"/>
    <x v="1"/>
    <x v="4"/>
    <s v="Fellowes Bankers Box Stor/Drawer Steel Plus"/>
    <x v="1449"/>
    <n v="3"/>
    <x v="0"/>
    <x v="1526"/>
    <x v="0"/>
    <x v="0"/>
  </r>
  <r>
    <n v="2004"/>
    <s v="CA-2019-163510"/>
    <x v="53"/>
    <d v="2019-12-28T00:00:00"/>
    <s v="Second Class"/>
    <x v="527"/>
    <x v="527"/>
    <x v="0"/>
    <x v="0"/>
    <s v="Louisville"/>
    <x v="0"/>
    <n v="40214"/>
    <x v="0"/>
    <s v="FUR-CH-10001146"/>
    <x v="0"/>
    <x v="1"/>
    <s v="Global Value Mid-Back Manager's Chair, Gray"/>
    <x v="1724"/>
    <n v="5"/>
    <x v="0"/>
    <x v="1829"/>
    <x v="0"/>
    <x v="0"/>
  </r>
  <r>
    <n v="2005"/>
    <s v="US-2019-143028"/>
    <x v="645"/>
    <d v="2019-04-18T00:00:00"/>
    <s v="Standard Class"/>
    <x v="337"/>
    <x v="337"/>
    <x v="2"/>
    <x v="0"/>
    <s v="Lubbock"/>
    <x v="5"/>
    <n v="79424"/>
    <x v="2"/>
    <s v="OFF-BI-10004738"/>
    <x v="1"/>
    <x v="8"/>
    <s v="Flexible Leather- Look Classic Collection Ring Binder"/>
    <x v="524"/>
    <n v="3"/>
    <x v="3"/>
    <x v="536"/>
    <x v="2"/>
    <x v="0"/>
  </r>
  <r>
    <n v="2006"/>
    <s v="CA-2016-111150"/>
    <x v="520"/>
    <d v="2017-01-04T00:00:00"/>
    <s v="Standard Class"/>
    <x v="338"/>
    <x v="338"/>
    <x v="1"/>
    <x v="0"/>
    <s v="Columbia"/>
    <x v="25"/>
    <n v="65203"/>
    <x v="2"/>
    <s v="OFF-AR-10000034"/>
    <x v="1"/>
    <x v="6"/>
    <s v="BIC Brite Liner Grip Highlighters, Assorted, 5/Pack"/>
    <x v="1725"/>
    <n v="7"/>
    <x v="0"/>
    <x v="1830"/>
    <x v="2"/>
    <x v="0"/>
  </r>
  <r>
    <n v="2007"/>
    <s v="CA-2016-111150"/>
    <x v="520"/>
    <d v="2017-01-04T00:00:00"/>
    <s v="Standard Class"/>
    <x v="338"/>
    <x v="338"/>
    <x v="1"/>
    <x v="0"/>
    <s v="Columbia"/>
    <x v="25"/>
    <n v="65203"/>
    <x v="2"/>
    <s v="TEC-AC-10000290"/>
    <x v="2"/>
    <x v="11"/>
    <s v="Sabrent 4-Port USB 2.0 Hub"/>
    <x v="1726"/>
    <n v="7"/>
    <x v="0"/>
    <x v="1831"/>
    <x v="2"/>
    <x v="0"/>
  </r>
  <r>
    <n v="2008"/>
    <s v="CA-2019-165386"/>
    <x v="646"/>
    <d v="2019-08-04T00:00:00"/>
    <s v="First Class"/>
    <x v="496"/>
    <x v="496"/>
    <x v="0"/>
    <x v="0"/>
    <s v="Chicago"/>
    <x v="10"/>
    <n v="60623"/>
    <x v="2"/>
    <s v="FUR-BO-10003034"/>
    <x v="0"/>
    <x v="0"/>
    <s v="O'Sullivan Elevations Bookcase, Cherry Finish"/>
    <x v="1727"/>
    <n v="2"/>
    <x v="4"/>
    <x v="1832"/>
    <x v="2"/>
    <x v="0"/>
  </r>
  <r>
    <n v="2009"/>
    <s v="CA-2016-116407"/>
    <x v="647"/>
    <d v="2016-11-21T00:00:00"/>
    <s v="Standard Class"/>
    <x v="440"/>
    <x v="440"/>
    <x v="0"/>
    <x v="0"/>
    <s v="Johnson City"/>
    <x v="18"/>
    <n v="37604"/>
    <x v="0"/>
    <s v="OFF-AR-10001315"/>
    <x v="1"/>
    <x v="6"/>
    <s v="Newell 310"/>
    <x v="1728"/>
    <n v="3"/>
    <x v="2"/>
    <x v="1833"/>
    <x v="0"/>
    <x v="0"/>
  </r>
  <r>
    <n v="2010"/>
    <s v="CA-2016-116407"/>
    <x v="647"/>
    <d v="2016-11-21T00:00:00"/>
    <s v="Standard Class"/>
    <x v="440"/>
    <x v="440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x v="2"/>
    <x v="1834"/>
    <x v="0"/>
    <x v="0"/>
  </r>
  <r>
    <n v="2011"/>
    <s v="CA-2016-116407"/>
    <x v="647"/>
    <d v="2016-11-21T00:00:00"/>
    <s v="Standard Class"/>
    <x v="440"/>
    <x v="440"/>
    <x v="0"/>
    <x v="0"/>
    <s v="Johnson City"/>
    <x v="18"/>
    <n v="37604"/>
    <x v="0"/>
    <s v="OFF-PA-10002137"/>
    <x v="1"/>
    <x v="10"/>
    <s v="Southworth 100% Résumé Paper, 24lb."/>
    <x v="1730"/>
    <n v="4"/>
    <x v="2"/>
    <x v="1835"/>
    <x v="0"/>
    <x v="0"/>
  </r>
  <r>
    <n v="2012"/>
    <s v="CA-2017-155761"/>
    <x v="555"/>
    <d v="2017-12-11T00:00:00"/>
    <s v="Same Day"/>
    <x v="561"/>
    <x v="561"/>
    <x v="0"/>
    <x v="0"/>
    <s v="Houston"/>
    <x v="5"/>
    <n v="77041"/>
    <x v="2"/>
    <s v="TEC-AC-10001606"/>
    <x v="2"/>
    <x v="11"/>
    <s v="Logitech Wireless Performance Mouse MX for PC and Mac"/>
    <x v="1305"/>
    <n v="2"/>
    <x v="2"/>
    <x v="1836"/>
    <x v="2"/>
    <x v="1"/>
  </r>
  <r>
    <n v="2013"/>
    <s v="CA-2017-155761"/>
    <x v="555"/>
    <d v="2017-12-11T00:00:00"/>
    <s v="Same Day"/>
    <x v="561"/>
    <x v="561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x v="2"/>
    <x v="1837"/>
    <x v="2"/>
    <x v="1"/>
  </r>
  <r>
    <n v="2014"/>
    <s v="CA-2018-145905"/>
    <x v="31"/>
    <d v="2018-09-23T00:00:00"/>
    <s v="Standard Class"/>
    <x v="562"/>
    <x v="562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x v="0"/>
    <x v="1838"/>
    <x v="0"/>
    <x v="0"/>
  </r>
  <r>
    <n v="2015"/>
    <s v="CA-2018-145905"/>
    <x v="31"/>
    <d v="2018-09-23T00:00:00"/>
    <s v="Standard Class"/>
    <x v="562"/>
    <x v="562"/>
    <x v="0"/>
    <x v="0"/>
    <s v="Auburn"/>
    <x v="19"/>
    <n v="36830"/>
    <x v="0"/>
    <s v="OFF-PA-10000533"/>
    <x v="1"/>
    <x v="10"/>
    <s v="Southworth Parchment Paper &amp; Envelopes"/>
    <x v="1733"/>
    <n v="2"/>
    <x v="0"/>
    <x v="1839"/>
    <x v="0"/>
    <x v="0"/>
  </r>
  <r>
    <n v="2016"/>
    <s v="CA-2018-145905"/>
    <x v="31"/>
    <d v="2018-09-23T00:00:00"/>
    <s v="Standard Class"/>
    <x v="562"/>
    <x v="562"/>
    <x v="0"/>
    <x v="0"/>
    <s v="Auburn"/>
    <x v="19"/>
    <n v="36830"/>
    <x v="0"/>
    <s v="OFF-ST-10003716"/>
    <x v="1"/>
    <x v="4"/>
    <s v="Tennsco Double-Tier Lockers"/>
    <x v="1734"/>
    <n v="4"/>
    <x v="0"/>
    <x v="1840"/>
    <x v="0"/>
    <x v="0"/>
  </r>
  <r>
    <n v="2017"/>
    <s v="CA-2017-113110"/>
    <x v="531"/>
    <d v="2017-03-23T00:00:00"/>
    <s v="Standard Class"/>
    <x v="318"/>
    <x v="318"/>
    <x v="0"/>
    <x v="0"/>
    <s v="San Bernardino"/>
    <x v="1"/>
    <n v="92404"/>
    <x v="1"/>
    <s v="OFF-BI-10000088"/>
    <x v="1"/>
    <x v="8"/>
    <s v="GBC Imprintable Covers"/>
    <x v="683"/>
    <n v="2"/>
    <x v="2"/>
    <x v="696"/>
    <x v="1"/>
    <x v="0"/>
  </r>
  <r>
    <n v="2018"/>
    <s v="CA-2017-113110"/>
    <x v="531"/>
    <d v="2017-03-23T00:00:00"/>
    <s v="Standard Class"/>
    <x v="318"/>
    <x v="318"/>
    <x v="0"/>
    <x v="0"/>
    <s v="San Bernardino"/>
    <x v="1"/>
    <n v="92404"/>
    <x v="1"/>
    <s v="OFF-LA-10000240"/>
    <x v="1"/>
    <x v="2"/>
    <s v="Self-Adhesive Address Labels for Typewriters by Universal"/>
    <x v="2"/>
    <n v="2"/>
    <x v="0"/>
    <x v="2"/>
    <x v="1"/>
    <x v="0"/>
  </r>
  <r>
    <n v="2019"/>
    <s v="CA-2017-113110"/>
    <x v="531"/>
    <d v="2017-03-23T00:00:00"/>
    <s v="Standard Class"/>
    <x v="318"/>
    <x v="318"/>
    <x v="0"/>
    <x v="0"/>
    <s v="San Bernardino"/>
    <x v="1"/>
    <n v="92404"/>
    <x v="1"/>
    <s v="OFF-SU-10001165"/>
    <x v="1"/>
    <x v="14"/>
    <s v="Acme Elite Stainless Steel Scissors"/>
    <x v="1735"/>
    <n v="4"/>
    <x v="0"/>
    <x v="1841"/>
    <x v="1"/>
    <x v="0"/>
  </r>
  <r>
    <n v="2020"/>
    <s v="CA-2017-113110"/>
    <x v="531"/>
    <d v="2017-03-23T00:00:00"/>
    <s v="Standard Class"/>
    <x v="318"/>
    <x v="318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x v="0"/>
    <x v="1842"/>
    <x v="1"/>
    <x v="0"/>
  </r>
  <r>
    <n v="2021"/>
    <s v="CA-2018-168354"/>
    <x v="251"/>
    <d v="2018-09-21T00:00:00"/>
    <s v="First Class"/>
    <x v="563"/>
    <x v="563"/>
    <x v="2"/>
    <x v="0"/>
    <s v="Providence"/>
    <x v="34"/>
    <n v="2908"/>
    <x v="3"/>
    <s v="OFF-ST-10001490"/>
    <x v="1"/>
    <x v="4"/>
    <s v="Hot File 7-Pocket, Floor Stand"/>
    <x v="1737"/>
    <n v="9"/>
    <x v="0"/>
    <x v="1843"/>
    <x v="3"/>
    <x v="0"/>
  </r>
  <r>
    <n v="2022"/>
    <s v="CA-2018-168354"/>
    <x v="251"/>
    <d v="2018-09-21T00:00:00"/>
    <s v="First Class"/>
    <x v="563"/>
    <x v="563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x v="0"/>
    <x v="1844"/>
    <x v="3"/>
    <x v="0"/>
  </r>
  <r>
    <n v="2023"/>
    <s v="CA-2018-168354"/>
    <x v="251"/>
    <d v="2018-09-21T00:00:00"/>
    <s v="First Class"/>
    <x v="563"/>
    <x v="563"/>
    <x v="2"/>
    <x v="0"/>
    <s v="Providence"/>
    <x v="34"/>
    <n v="2908"/>
    <x v="3"/>
    <s v="OFF-BI-10004826"/>
    <x v="1"/>
    <x v="8"/>
    <s v="JM Magazine Binder"/>
    <x v="1738"/>
    <n v="3"/>
    <x v="0"/>
    <x v="1845"/>
    <x v="3"/>
    <x v="0"/>
  </r>
  <r>
    <n v="2024"/>
    <s v="CA-2018-168354"/>
    <x v="251"/>
    <d v="2018-09-21T00:00:00"/>
    <s v="First Class"/>
    <x v="563"/>
    <x v="563"/>
    <x v="2"/>
    <x v="0"/>
    <s v="Providence"/>
    <x v="34"/>
    <n v="2908"/>
    <x v="3"/>
    <s v="FUR-CH-10004675"/>
    <x v="0"/>
    <x v="1"/>
    <s v="Lifetime Advantage Folding Chairs, 4/Carton"/>
    <x v="1739"/>
    <n v="4"/>
    <x v="0"/>
    <x v="1846"/>
    <x v="3"/>
    <x v="0"/>
  </r>
  <r>
    <n v="2025"/>
    <s v="US-2019-111241"/>
    <x v="648"/>
    <d v="2019-08-22T00:00:00"/>
    <s v="Second Class"/>
    <x v="421"/>
    <x v="421"/>
    <x v="0"/>
    <x v="0"/>
    <s v="Fresno"/>
    <x v="1"/>
    <n v="93727"/>
    <x v="1"/>
    <s v="OFF-BI-10002867"/>
    <x v="1"/>
    <x v="8"/>
    <s v="GBC Recycled Regency Composition Covers"/>
    <x v="1740"/>
    <n v="5"/>
    <x v="2"/>
    <x v="1847"/>
    <x v="1"/>
    <x v="0"/>
  </r>
  <r>
    <n v="2026"/>
    <s v="CA-2017-114237"/>
    <x v="649"/>
    <d v="2017-03-15T00:00:00"/>
    <s v="First Class"/>
    <x v="507"/>
    <x v="507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x v="0"/>
    <x v="1848"/>
    <x v="1"/>
    <x v="0"/>
  </r>
  <r>
    <n v="2027"/>
    <s v="CA-2018-113516"/>
    <x v="162"/>
    <d v="2018-09-10T00:00:00"/>
    <s v="Second Class"/>
    <x v="91"/>
    <x v="91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x v="2"/>
    <x v="1849"/>
    <x v="1"/>
    <x v="0"/>
  </r>
  <r>
    <n v="2028"/>
    <s v="CA-2018-113516"/>
    <x v="162"/>
    <d v="2018-09-10T00:00:00"/>
    <s v="Second Class"/>
    <x v="91"/>
    <x v="91"/>
    <x v="2"/>
    <x v="0"/>
    <s v="Lancaster"/>
    <x v="1"/>
    <n v="93534"/>
    <x v="1"/>
    <s v="OFF-BI-10001989"/>
    <x v="1"/>
    <x v="8"/>
    <s v="Premium Transparent Presentation Covers by GBC"/>
    <x v="1743"/>
    <n v="4"/>
    <x v="2"/>
    <x v="1850"/>
    <x v="1"/>
    <x v="0"/>
  </r>
  <r>
    <n v="2029"/>
    <s v="CA-2017-117961"/>
    <x v="650"/>
    <d v="2017-11-30T00:00:00"/>
    <s v="Standard Class"/>
    <x v="323"/>
    <x v="323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x v="0"/>
    <x v="1851"/>
    <x v="3"/>
    <x v="0"/>
  </r>
  <r>
    <n v="2030"/>
    <s v="CA-2017-117961"/>
    <x v="650"/>
    <d v="2017-11-30T00:00:00"/>
    <s v="Standard Class"/>
    <x v="323"/>
    <x v="323"/>
    <x v="1"/>
    <x v="0"/>
    <s v="Leominster"/>
    <x v="31"/>
    <n v="1453"/>
    <x v="3"/>
    <s v="OFF-ST-10001172"/>
    <x v="1"/>
    <x v="4"/>
    <s v="Tennsco Lockers, Sand"/>
    <x v="1744"/>
    <n v="5"/>
    <x v="0"/>
    <x v="1852"/>
    <x v="3"/>
    <x v="0"/>
  </r>
  <r>
    <n v="2031"/>
    <s v="CA-2017-117961"/>
    <x v="650"/>
    <d v="2017-11-30T00:00:00"/>
    <s v="Standard Class"/>
    <x v="323"/>
    <x v="323"/>
    <x v="1"/>
    <x v="0"/>
    <s v="Leominster"/>
    <x v="31"/>
    <n v="1453"/>
    <x v="3"/>
    <s v="OFF-BI-10003707"/>
    <x v="1"/>
    <x v="8"/>
    <s v="Aluminum Screw Posts"/>
    <x v="1745"/>
    <n v="4"/>
    <x v="0"/>
    <x v="1853"/>
    <x v="3"/>
    <x v="0"/>
  </r>
  <r>
    <n v="2032"/>
    <s v="CA-2017-117961"/>
    <x v="650"/>
    <d v="2017-11-30T00:00:00"/>
    <s v="Standard Class"/>
    <x v="323"/>
    <x v="323"/>
    <x v="1"/>
    <x v="0"/>
    <s v="Leominster"/>
    <x v="31"/>
    <n v="1453"/>
    <x v="3"/>
    <s v="OFF-PA-10001274"/>
    <x v="1"/>
    <x v="10"/>
    <s v="Loose Memo Sheets"/>
    <x v="1031"/>
    <n v="3"/>
    <x v="0"/>
    <x v="1854"/>
    <x v="3"/>
    <x v="0"/>
  </r>
  <r>
    <n v="2033"/>
    <s v="CA-2018-128923"/>
    <x v="10"/>
    <d v="2018-12-13T00:00:00"/>
    <s v="Standard Class"/>
    <x v="334"/>
    <x v="334"/>
    <x v="1"/>
    <x v="0"/>
    <s v="Fort Worth"/>
    <x v="5"/>
    <n v="76106"/>
    <x v="2"/>
    <s v="OFF-PA-10002250"/>
    <x v="1"/>
    <x v="10"/>
    <s v="Things To Do Today Pad"/>
    <x v="1746"/>
    <n v="2"/>
    <x v="2"/>
    <x v="1855"/>
    <x v="2"/>
    <x v="0"/>
  </r>
  <r>
    <n v="2034"/>
    <s v="CA-2018-128923"/>
    <x v="10"/>
    <d v="2018-12-13T00:00:00"/>
    <s v="Standard Class"/>
    <x v="334"/>
    <x v="334"/>
    <x v="1"/>
    <x v="0"/>
    <s v="Fort Worth"/>
    <x v="5"/>
    <n v="76106"/>
    <x v="2"/>
    <s v="OFF-AR-10000475"/>
    <x v="1"/>
    <x v="6"/>
    <s v="Hunt BOSTON Vista Battery-Operated Pencil Sharpener, Black"/>
    <x v="1747"/>
    <n v="1"/>
    <x v="2"/>
    <x v="1856"/>
    <x v="2"/>
    <x v="0"/>
  </r>
  <r>
    <n v="2035"/>
    <s v="CA-2019-162481"/>
    <x v="145"/>
    <d v="2019-09-29T00:00:00"/>
    <s v="Standard Class"/>
    <x v="564"/>
    <x v="564"/>
    <x v="0"/>
    <x v="0"/>
    <s v="Rochester"/>
    <x v="11"/>
    <n v="55901"/>
    <x v="2"/>
    <s v="OFF-BI-10002976"/>
    <x v="1"/>
    <x v="8"/>
    <s v="ACCOHIDE Binder by Acco"/>
    <x v="341"/>
    <n v="2"/>
    <x v="0"/>
    <x v="1857"/>
    <x v="2"/>
    <x v="0"/>
  </r>
  <r>
    <n v="2036"/>
    <s v="CA-2019-162481"/>
    <x v="145"/>
    <d v="2019-09-29T00:00:00"/>
    <s v="Standard Class"/>
    <x v="564"/>
    <x v="564"/>
    <x v="0"/>
    <x v="0"/>
    <s v="Rochester"/>
    <x v="11"/>
    <n v="55901"/>
    <x v="2"/>
    <s v="FUR-CH-10003061"/>
    <x v="0"/>
    <x v="1"/>
    <s v="Global Leather Task Chair, Black"/>
    <x v="1748"/>
    <n v="3"/>
    <x v="0"/>
    <x v="1858"/>
    <x v="2"/>
    <x v="0"/>
  </r>
  <r>
    <n v="2037"/>
    <s v="CA-2017-119214"/>
    <x v="651"/>
    <d v="2017-01-27T00:00:00"/>
    <s v="Standard Class"/>
    <x v="194"/>
    <x v="194"/>
    <x v="2"/>
    <x v="0"/>
    <s v="Bozeman"/>
    <x v="37"/>
    <n v="59715"/>
    <x v="1"/>
    <s v="OFF-PA-10002893"/>
    <x v="1"/>
    <x v="10"/>
    <s v="Wirebound Service Call Books, 5 1/2&quot; x 4&quot;"/>
    <x v="1749"/>
    <n v="3"/>
    <x v="0"/>
    <x v="1859"/>
    <x v="1"/>
    <x v="1"/>
  </r>
  <r>
    <n v="2038"/>
    <s v="CA-2017-119214"/>
    <x v="651"/>
    <d v="2017-01-27T00:00:00"/>
    <s v="Standard Class"/>
    <x v="194"/>
    <x v="194"/>
    <x v="2"/>
    <x v="0"/>
    <s v="Bozeman"/>
    <x v="37"/>
    <n v="59715"/>
    <x v="1"/>
    <s v="OFF-LA-10003077"/>
    <x v="1"/>
    <x v="2"/>
    <s v="Avery 500"/>
    <x v="2"/>
    <n v="2"/>
    <x v="0"/>
    <x v="2"/>
    <x v="1"/>
    <x v="1"/>
  </r>
  <r>
    <n v="2039"/>
    <s v="CA-2017-122287"/>
    <x v="652"/>
    <d v="2017-06-23T00:00:00"/>
    <s v="Standard Class"/>
    <x v="381"/>
    <x v="381"/>
    <x v="2"/>
    <x v="0"/>
    <s v="Peoria"/>
    <x v="16"/>
    <n v="85345"/>
    <x v="1"/>
    <s v="OFF-PA-10001661"/>
    <x v="1"/>
    <x v="10"/>
    <s v="Xerox 1922"/>
    <x v="1655"/>
    <n v="3"/>
    <x v="2"/>
    <x v="1860"/>
    <x v="1"/>
    <x v="0"/>
  </r>
  <r>
    <n v="2040"/>
    <s v="CA-2017-122287"/>
    <x v="652"/>
    <d v="2017-06-23T00:00:00"/>
    <s v="Standard Class"/>
    <x v="381"/>
    <x v="381"/>
    <x v="2"/>
    <x v="0"/>
    <s v="Peoria"/>
    <x v="16"/>
    <n v="85345"/>
    <x v="1"/>
    <s v="OFF-BI-10004656"/>
    <x v="1"/>
    <x v="8"/>
    <s v="Peel &amp; Stick Add-On Corner Pockets"/>
    <x v="1750"/>
    <n v="7"/>
    <x v="6"/>
    <x v="1861"/>
    <x v="1"/>
    <x v="0"/>
  </r>
  <r>
    <n v="2041"/>
    <s v="CA-2017-122287"/>
    <x v="652"/>
    <d v="2017-06-23T00:00:00"/>
    <s v="Standard Class"/>
    <x v="381"/>
    <x v="381"/>
    <x v="2"/>
    <x v="0"/>
    <s v="Peoria"/>
    <x v="16"/>
    <n v="85345"/>
    <x v="1"/>
    <s v="OFF-BI-10003707"/>
    <x v="1"/>
    <x v="8"/>
    <s v="Aluminum Screw Posts"/>
    <x v="1751"/>
    <n v="2"/>
    <x v="6"/>
    <x v="1862"/>
    <x v="1"/>
    <x v="0"/>
  </r>
  <r>
    <n v="2042"/>
    <s v="CA-2017-122287"/>
    <x v="652"/>
    <d v="2017-06-23T00:00:00"/>
    <s v="Standard Class"/>
    <x v="381"/>
    <x v="381"/>
    <x v="2"/>
    <x v="0"/>
    <s v="Peoria"/>
    <x v="16"/>
    <n v="85345"/>
    <x v="1"/>
    <s v="FUR-FU-10004973"/>
    <x v="0"/>
    <x v="5"/>
    <s v="Flat Face Poster Frame"/>
    <x v="1752"/>
    <n v="5"/>
    <x v="2"/>
    <x v="1863"/>
    <x v="1"/>
    <x v="0"/>
  </r>
  <r>
    <n v="2043"/>
    <s v="CA-2017-104493"/>
    <x v="653"/>
    <d v="2017-10-08T00:00:00"/>
    <s v="Standard Class"/>
    <x v="182"/>
    <x v="182"/>
    <x v="1"/>
    <x v="0"/>
    <s v="San Diego"/>
    <x v="1"/>
    <n v="92105"/>
    <x v="1"/>
    <s v="OFF-BI-10004817"/>
    <x v="1"/>
    <x v="8"/>
    <s v="GBC Personal VeloBind Strips"/>
    <x v="1753"/>
    <n v="6"/>
    <x v="2"/>
    <x v="1864"/>
    <x v="1"/>
    <x v="0"/>
  </r>
  <r>
    <n v="2044"/>
    <s v="US-2019-158946"/>
    <x v="551"/>
    <d v="2019-11-23T00:00:00"/>
    <s v="Standard Class"/>
    <x v="478"/>
    <x v="478"/>
    <x v="1"/>
    <x v="0"/>
    <s v="Lakewood"/>
    <x v="24"/>
    <n v="44107"/>
    <x v="3"/>
    <s v="OFF-AR-10001860"/>
    <x v="1"/>
    <x v="6"/>
    <s v="BIC Liqua Brite Liner"/>
    <x v="1754"/>
    <n v="7"/>
    <x v="2"/>
    <x v="1586"/>
    <x v="3"/>
    <x v="0"/>
  </r>
  <r>
    <n v="2045"/>
    <s v="CA-2016-129168"/>
    <x v="654"/>
    <d v="2016-08-23T00:00:00"/>
    <s v="Standard Class"/>
    <x v="10"/>
    <x v="10"/>
    <x v="1"/>
    <x v="0"/>
    <s v="Houston"/>
    <x v="5"/>
    <n v="77095"/>
    <x v="2"/>
    <s v="OFF-PA-10001639"/>
    <x v="1"/>
    <x v="10"/>
    <s v="Xerox 203"/>
    <x v="12"/>
    <n v="3"/>
    <x v="2"/>
    <x v="12"/>
    <x v="2"/>
    <x v="0"/>
  </r>
  <r>
    <n v="2046"/>
    <s v="CA-2018-131835"/>
    <x v="19"/>
    <d v="2018-07-21T00:00:00"/>
    <s v="Standard Class"/>
    <x v="565"/>
    <x v="565"/>
    <x v="1"/>
    <x v="0"/>
    <s v="Perth Amboy"/>
    <x v="30"/>
    <n v="8861"/>
    <x v="3"/>
    <s v="OFF-AP-10004487"/>
    <x v="1"/>
    <x v="9"/>
    <s v="Kensington 4 Outlet MasterPiece Compact Power Control Center"/>
    <x v="1755"/>
    <n v="2"/>
    <x v="0"/>
    <x v="1865"/>
    <x v="3"/>
    <x v="0"/>
  </r>
  <r>
    <n v="2047"/>
    <s v="CA-2018-131835"/>
    <x v="19"/>
    <d v="2018-07-21T00:00:00"/>
    <s v="Standard Class"/>
    <x v="565"/>
    <x v="565"/>
    <x v="1"/>
    <x v="0"/>
    <s v="Perth Amboy"/>
    <x v="30"/>
    <n v="8861"/>
    <x v="3"/>
    <s v="TEC-PH-10001760"/>
    <x v="2"/>
    <x v="7"/>
    <s v="Bose SoundLink Bluetooth Speaker"/>
    <x v="1756"/>
    <n v="3"/>
    <x v="0"/>
    <x v="1866"/>
    <x v="3"/>
    <x v="0"/>
  </r>
  <r>
    <n v="2048"/>
    <s v="CA-2018-131835"/>
    <x v="19"/>
    <d v="2018-07-21T00:00:00"/>
    <s v="Standard Class"/>
    <x v="565"/>
    <x v="565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x v="0"/>
    <x v="458"/>
    <x v="3"/>
    <x v="0"/>
  </r>
  <r>
    <n v="2049"/>
    <s v="CA-2017-142237"/>
    <x v="655"/>
    <d v="2017-07-13T00:00:00"/>
    <s v="First Class"/>
    <x v="242"/>
    <x v="242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x v="2"/>
    <x v="1867"/>
    <x v="3"/>
    <x v="0"/>
  </r>
  <r>
    <n v="2050"/>
    <s v="CA-2017-142237"/>
    <x v="655"/>
    <d v="2017-07-13T00:00:00"/>
    <s v="First Class"/>
    <x v="242"/>
    <x v="242"/>
    <x v="0"/>
    <x v="0"/>
    <s v="Philadelphia"/>
    <x v="9"/>
    <n v="19134"/>
    <x v="3"/>
    <s v="OFF-BI-10004022"/>
    <x v="1"/>
    <x v="8"/>
    <s v="Acco Suede Grain Vinyl Round Ring Binder"/>
    <x v="1293"/>
    <n v="3"/>
    <x v="6"/>
    <x v="1868"/>
    <x v="3"/>
    <x v="0"/>
  </r>
  <r>
    <n v="2051"/>
    <s v="CA-2017-142237"/>
    <x v="655"/>
    <d v="2017-07-13T00:00:00"/>
    <s v="First Class"/>
    <x v="242"/>
    <x v="242"/>
    <x v="0"/>
    <x v="0"/>
    <s v="Philadelphia"/>
    <x v="9"/>
    <n v="19134"/>
    <x v="3"/>
    <s v="OFF-BI-10003669"/>
    <x v="1"/>
    <x v="8"/>
    <s v="3M Organizer Strips"/>
    <x v="1758"/>
    <n v="4"/>
    <x v="6"/>
    <x v="1869"/>
    <x v="3"/>
    <x v="0"/>
  </r>
  <r>
    <n v="2052"/>
    <s v="CA-2017-142237"/>
    <x v="655"/>
    <d v="2017-07-13T00:00:00"/>
    <s v="First Class"/>
    <x v="242"/>
    <x v="242"/>
    <x v="0"/>
    <x v="0"/>
    <s v="Philadelphia"/>
    <x v="9"/>
    <n v="19134"/>
    <x v="3"/>
    <s v="FUR-CH-10003833"/>
    <x v="0"/>
    <x v="1"/>
    <s v="Novimex Fabric Task Chair"/>
    <x v="1759"/>
    <n v="8"/>
    <x v="4"/>
    <x v="1870"/>
    <x v="3"/>
    <x v="0"/>
  </r>
  <r>
    <n v="2053"/>
    <s v="CA-2017-142237"/>
    <x v="655"/>
    <d v="2017-07-13T00:00:00"/>
    <s v="First Class"/>
    <x v="242"/>
    <x v="242"/>
    <x v="0"/>
    <x v="0"/>
    <s v="Philadelphia"/>
    <x v="9"/>
    <n v="19134"/>
    <x v="3"/>
    <s v="OFF-AR-10003732"/>
    <x v="1"/>
    <x v="6"/>
    <s v="Newell 333"/>
    <x v="1760"/>
    <n v="5"/>
    <x v="2"/>
    <x v="1871"/>
    <x v="3"/>
    <x v="0"/>
  </r>
  <r>
    <n v="2054"/>
    <s v="CA-2017-142237"/>
    <x v="655"/>
    <d v="2017-07-13T00:00:00"/>
    <s v="First Class"/>
    <x v="242"/>
    <x v="242"/>
    <x v="0"/>
    <x v="0"/>
    <s v="Philadelphia"/>
    <x v="9"/>
    <n v="19134"/>
    <x v="3"/>
    <s v="FUR-FU-10003142"/>
    <x v="0"/>
    <x v="5"/>
    <s v="Master Big Foot Doorstop, Beige"/>
    <x v="869"/>
    <n v="6"/>
    <x v="2"/>
    <x v="1872"/>
    <x v="3"/>
    <x v="0"/>
  </r>
  <r>
    <n v="2055"/>
    <s v="CA-2018-136434"/>
    <x v="49"/>
    <d v="2018-12-07T00:00:00"/>
    <s v="Standard Class"/>
    <x v="502"/>
    <x v="502"/>
    <x v="0"/>
    <x v="0"/>
    <s v="Richmond"/>
    <x v="14"/>
    <n v="47374"/>
    <x v="2"/>
    <s v="FUR-FU-10001196"/>
    <x v="0"/>
    <x v="5"/>
    <s v="DAX Cubicle Frames - 8x10"/>
    <x v="1761"/>
    <n v="3"/>
    <x v="0"/>
    <x v="1873"/>
    <x v="2"/>
    <x v="0"/>
  </r>
  <r>
    <n v="2056"/>
    <s v="CA-2019-120376"/>
    <x v="66"/>
    <d v="2019-12-25T00:00:00"/>
    <s v="First Class"/>
    <x v="236"/>
    <x v="236"/>
    <x v="0"/>
    <x v="0"/>
    <s v="Detroit"/>
    <x v="12"/>
    <n v="48227"/>
    <x v="2"/>
    <s v="TEC-AC-10001114"/>
    <x v="2"/>
    <x v="11"/>
    <s v="Microsoft Wireless Mobile Mouse 4000"/>
    <x v="1723"/>
    <n v="5"/>
    <x v="0"/>
    <x v="1874"/>
    <x v="2"/>
    <x v="0"/>
  </r>
  <r>
    <n v="2057"/>
    <s v="CA-2019-120376"/>
    <x v="66"/>
    <d v="2019-12-25T00:00:00"/>
    <s v="First Class"/>
    <x v="236"/>
    <x v="236"/>
    <x v="0"/>
    <x v="0"/>
    <s v="Detroit"/>
    <x v="12"/>
    <n v="48227"/>
    <x v="2"/>
    <s v="FUR-CH-10002335"/>
    <x v="0"/>
    <x v="1"/>
    <s v="Hon GuestStacker Chair"/>
    <x v="1762"/>
    <n v="7"/>
    <x v="0"/>
    <x v="1875"/>
    <x v="2"/>
    <x v="0"/>
  </r>
  <r>
    <n v="2058"/>
    <s v="CA-2019-120376"/>
    <x v="66"/>
    <d v="2019-12-25T00:00:00"/>
    <s v="First Class"/>
    <x v="236"/>
    <x v="236"/>
    <x v="0"/>
    <x v="0"/>
    <s v="Detroit"/>
    <x v="12"/>
    <n v="48227"/>
    <x v="2"/>
    <s v="TEC-AC-10000844"/>
    <x v="2"/>
    <x v="11"/>
    <s v="Logitech Gaming G510s - Keyboard"/>
    <x v="1763"/>
    <n v="1"/>
    <x v="0"/>
    <x v="1876"/>
    <x v="2"/>
    <x v="0"/>
  </r>
  <r>
    <n v="2059"/>
    <s v="CA-2019-120376"/>
    <x v="66"/>
    <d v="2019-12-25T00:00:00"/>
    <s v="First Class"/>
    <x v="236"/>
    <x v="236"/>
    <x v="0"/>
    <x v="0"/>
    <s v="Detroit"/>
    <x v="12"/>
    <n v="48227"/>
    <x v="2"/>
    <s v="FUR-TA-10004534"/>
    <x v="0"/>
    <x v="3"/>
    <s v="Bevis 44 x 96 Conference Tables"/>
    <x v="1764"/>
    <n v="2"/>
    <x v="0"/>
    <x v="1877"/>
    <x v="2"/>
    <x v="0"/>
  </r>
  <r>
    <n v="2060"/>
    <s v="CA-2016-106439"/>
    <x v="656"/>
    <d v="2016-11-04T00:00:00"/>
    <s v="Standard Class"/>
    <x v="55"/>
    <x v="55"/>
    <x v="1"/>
    <x v="0"/>
    <s v="Los Angeles"/>
    <x v="1"/>
    <n v="90049"/>
    <x v="1"/>
    <s v="OFF-FA-10002975"/>
    <x v="1"/>
    <x v="13"/>
    <s v="Staples"/>
    <x v="1189"/>
    <n v="3"/>
    <x v="0"/>
    <x v="1878"/>
    <x v="1"/>
    <x v="0"/>
  </r>
  <r>
    <n v="2061"/>
    <s v="CA-2016-106439"/>
    <x v="656"/>
    <d v="2016-11-04T00:00:00"/>
    <s v="Standard Class"/>
    <x v="55"/>
    <x v="55"/>
    <x v="1"/>
    <x v="0"/>
    <s v="Los Angeles"/>
    <x v="1"/>
    <n v="90049"/>
    <x v="1"/>
    <s v="OFF-ST-10003996"/>
    <x v="1"/>
    <x v="4"/>
    <s v="Letter/Legal File Tote with Clear Snap-On Lid, Black Granite"/>
    <x v="1765"/>
    <n v="5"/>
    <x v="0"/>
    <x v="1879"/>
    <x v="1"/>
    <x v="0"/>
  </r>
  <r>
    <n v="2062"/>
    <s v="CA-2016-106439"/>
    <x v="656"/>
    <d v="2016-11-04T00:00:00"/>
    <s v="Standard Class"/>
    <x v="55"/>
    <x v="55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x v="2"/>
    <x v="1880"/>
    <x v="1"/>
    <x v="0"/>
  </r>
  <r>
    <n v="2063"/>
    <s v="CA-2016-106439"/>
    <x v="656"/>
    <d v="2016-11-04T00:00:00"/>
    <s v="Standard Class"/>
    <x v="55"/>
    <x v="55"/>
    <x v="1"/>
    <x v="0"/>
    <s v="Los Angeles"/>
    <x v="1"/>
    <n v="90049"/>
    <x v="1"/>
    <s v="OFF-PA-10000477"/>
    <x v="1"/>
    <x v="10"/>
    <s v="Xerox 1952"/>
    <x v="1767"/>
    <n v="13"/>
    <x v="0"/>
    <x v="1881"/>
    <x v="1"/>
    <x v="0"/>
  </r>
  <r>
    <n v="2064"/>
    <s v="CA-2016-106439"/>
    <x v="656"/>
    <d v="2016-11-04T00:00:00"/>
    <s v="Standard Class"/>
    <x v="55"/>
    <x v="55"/>
    <x v="1"/>
    <x v="0"/>
    <s v="Los Angeles"/>
    <x v="1"/>
    <n v="90049"/>
    <x v="1"/>
    <s v="OFF-BI-10004209"/>
    <x v="1"/>
    <x v="8"/>
    <s v="Fellowes Twister Kit, Gray/Clear, 3/pkg"/>
    <x v="1768"/>
    <n v="3"/>
    <x v="2"/>
    <x v="1882"/>
    <x v="1"/>
    <x v="0"/>
  </r>
  <r>
    <n v="2065"/>
    <s v="CA-2016-106439"/>
    <x v="656"/>
    <d v="2016-11-04T00:00:00"/>
    <s v="Standard Class"/>
    <x v="55"/>
    <x v="55"/>
    <x v="1"/>
    <x v="0"/>
    <s v="Los Angeles"/>
    <x v="1"/>
    <n v="90049"/>
    <x v="1"/>
    <s v="OFF-ST-10001963"/>
    <x v="1"/>
    <x v="4"/>
    <s v="Tennsco Regal Shelving Units"/>
    <x v="1769"/>
    <n v="4"/>
    <x v="0"/>
    <x v="1883"/>
    <x v="1"/>
    <x v="0"/>
  </r>
  <r>
    <n v="2066"/>
    <s v="CA-2016-106439"/>
    <x v="656"/>
    <d v="2016-11-04T00:00:00"/>
    <s v="Standard Class"/>
    <x v="55"/>
    <x v="55"/>
    <x v="1"/>
    <x v="0"/>
    <s v="Los Angeles"/>
    <x v="1"/>
    <n v="90049"/>
    <x v="1"/>
    <s v="FUR-CH-10003833"/>
    <x v="0"/>
    <x v="1"/>
    <s v="Novimex Fabric Task Chair"/>
    <x v="1770"/>
    <n v="3"/>
    <x v="2"/>
    <x v="1884"/>
    <x v="1"/>
    <x v="0"/>
  </r>
  <r>
    <n v="2067"/>
    <s v="CA-2016-106439"/>
    <x v="656"/>
    <d v="2016-11-04T00:00:00"/>
    <s v="Standard Class"/>
    <x v="55"/>
    <x v="55"/>
    <x v="1"/>
    <x v="0"/>
    <s v="Los Angeles"/>
    <x v="1"/>
    <n v="90049"/>
    <x v="1"/>
    <s v="TEC-AC-10004568"/>
    <x v="2"/>
    <x v="11"/>
    <s v="Maxell LTO Ultrium - 800 GB"/>
    <x v="1771"/>
    <n v="9"/>
    <x v="0"/>
    <x v="1885"/>
    <x v="1"/>
    <x v="0"/>
  </r>
  <r>
    <n v="2068"/>
    <s v="CA-2016-106439"/>
    <x v="656"/>
    <d v="2016-11-04T00:00:00"/>
    <s v="Standard Class"/>
    <x v="55"/>
    <x v="55"/>
    <x v="1"/>
    <x v="0"/>
    <s v="Los Angeles"/>
    <x v="1"/>
    <n v="90049"/>
    <x v="1"/>
    <s v="OFF-AR-10001419"/>
    <x v="1"/>
    <x v="6"/>
    <s v="Newell 325"/>
    <x v="714"/>
    <n v="3"/>
    <x v="0"/>
    <x v="1886"/>
    <x v="1"/>
    <x v="0"/>
  </r>
  <r>
    <n v="2069"/>
    <s v="CA-2017-133452"/>
    <x v="657"/>
    <d v="2017-04-19T00:00:00"/>
    <s v="Standard Class"/>
    <x v="233"/>
    <x v="233"/>
    <x v="0"/>
    <x v="0"/>
    <s v="Pomona"/>
    <x v="1"/>
    <n v="91767"/>
    <x v="1"/>
    <s v="TEC-AC-10002800"/>
    <x v="2"/>
    <x v="11"/>
    <s v="Plantronics Audio 478 Stereo USB Headset"/>
    <x v="1772"/>
    <n v="4"/>
    <x v="0"/>
    <x v="1887"/>
    <x v="1"/>
    <x v="0"/>
  </r>
  <r>
    <n v="2070"/>
    <s v="CA-2017-133452"/>
    <x v="657"/>
    <d v="2017-04-19T00:00:00"/>
    <s v="Standard Class"/>
    <x v="233"/>
    <x v="233"/>
    <x v="0"/>
    <x v="0"/>
    <s v="Pomona"/>
    <x v="1"/>
    <n v="91767"/>
    <x v="1"/>
    <s v="FUR-TA-10003954"/>
    <x v="0"/>
    <x v="3"/>
    <s v="Hon 94000 Series Round Tables"/>
    <x v="1773"/>
    <n v="3"/>
    <x v="2"/>
    <x v="1888"/>
    <x v="1"/>
    <x v="0"/>
  </r>
  <r>
    <n v="2071"/>
    <s v="CA-2018-146521"/>
    <x v="658"/>
    <d v="2018-07-23T00:00:00"/>
    <s v="Second Class"/>
    <x v="566"/>
    <x v="566"/>
    <x v="1"/>
    <x v="0"/>
    <s v="Philadelphia"/>
    <x v="9"/>
    <n v="19134"/>
    <x v="3"/>
    <s v="OFF-BI-10000301"/>
    <x v="1"/>
    <x v="8"/>
    <s v="GBC Instant Report Kit"/>
    <x v="1774"/>
    <n v="1"/>
    <x v="6"/>
    <x v="1889"/>
    <x v="3"/>
    <x v="0"/>
  </r>
  <r>
    <n v="2072"/>
    <s v="US-2019-110996"/>
    <x v="225"/>
    <d v="2019-11-25T00:00:00"/>
    <s v="Standard Class"/>
    <x v="567"/>
    <x v="567"/>
    <x v="0"/>
    <x v="0"/>
    <s v="Ontario"/>
    <x v="1"/>
    <n v="91761"/>
    <x v="1"/>
    <s v="FUR-CH-10003956"/>
    <x v="0"/>
    <x v="1"/>
    <s v="Novimex High-Tech Fabric Mesh Task Chair"/>
    <x v="514"/>
    <n v="5"/>
    <x v="2"/>
    <x v="1890"/>
    <x v="1"/>
    <x v="0"/>
  </r>
  <r>
    <n v="2073"/>
    <s v="CA-2018-129693"/>
    <x v="491"/>
    <d v="2018-12-02T00:00:00"/>
    <s v="Standard Class"/>
    <x v="568"/>
    <x v="568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x v="2"/>
    <x v="1891"/>
    <x v="1"/>
    <x v="0"/>
  </r>
  <r>
    <n v="2074"/>
    <s v="CA-2019-122504"/>
    <x v="659"/>
    <d v="2019-11-12T00:00:00"/>
    <s v="Second Class"/>
    <x v="489"/>
    <x v="489"/>
    <x v="2"/>
    <x v="0"/>
    <s v="Brentwood"/>
    <x v="1"/>
    <n v="94513"/>
    <x v="1"/>
    <s v="TEC-AC-10003289"/>
    <x v="2"/>
    <x v="11"/>
    <s v="Anker Ultra-Slim Mini Bluetooth 3.0 Wireless Keyboard"/>
    <x v="1543"/>
    <n v="3"/>
    <x v="0"/>
    <x v="1892"/>
    <x v="1"/>
    <x v="1"/>
  </r>
  <r>
    <n v="2075"/>
    <s v="CA-2019-122504"/>
    <x v="659"/>
    <d v="2019-11-12T00:00:00"/>
    <s v="Second Class"/>
    <x v="489"/>
    <x v="489"/>
    <x v="2"/>
    <x v="0"/>
    <s v="Brentwood"/>
    <x v="1"/>
    <n v="94513"/>
    <x v="1"/>
    <s v="TEC-PH-10002468"/>
    <x v="2"/>
    <x v="7"/>
    <s v="Plantronics CS 50-USB - headset - Convertible, Monaural"/>
    <x v="1776"/>
    <n v="7"/>
    <x v="2"/>
    <x v="1893"/>
    <x v="1"/>
    <x v="1"/>
  </r>
  <r>
    <n v="2076"/>
    <s v="CA-2016-131051"/>
    <x v="588"/>
    <d v="2016-12-05T00:00:00"/>
    <s v="Standard Class"/>
    <x v="309"/>
    <x v="309"/>
    <x v="0"/>
    <x v="0"/>
    <s v="San Francisco"/>
    <x v="1"/>
    <n v="94122"/>
    <x v="1"/>
    <s v="FUR-FU-10001861"/>
    <x v="0"/>
    <x v="5"/>
    <s v="Floodlight Indoor Halogen Bulbs, 1 Bulb per Pack, 60 Watts"/>
    <x v="1777"/>
    <n v="3"/>
    <x v="0"/>
    <x v="1894"/>
    <x v="1"/>
    <x v="0"/>
  </r>
  <r>
    <n v="2077"/>
    <s v="CA-2019-140676"/>
    <x v="510"/>
    <d v="2019-09-15T00:00:00"/>
    <s v="First Class"/>
    <x v="569"/>
    <x v="569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x v="0"/>
    <x v="1895"/>
    <x v="3"/>
    <x v="0"/>
  </r>
  <r>
    <n v="2078"/>
    <s v="CA-2019-140676"/>
    <x v="510"/>
    <d v="2019-09-15T00:00:00"/>
    <s v="First Class"/>
    <x v="569"/>
    <x v="569"/>
    <x v="0"/>
    <x v="0"/>
    <s v="Baltimore"/>
    <x v="39"/>
    <n v="21215"/>
    <x v="3"/>
    <s v="OFF-AP-10000358"/>
    <x v="1"/>
    <x v="9"/>
    <s v="Fellowes Basic Home/Office Series Surge Protectors"/>
    <x v="1779"/>
    <n v="7"/>
    <x v="0"/>
    <x v="1896"/>
    <x v="3"/>
    <x v="0"/>
  </r>
  <r>
    <n v="2079"/>
    <s v="CA-2019-140676"/>
    <x v="510"/>
    <d v="2019-09-15T00:00:00"/>
    <s v="First Class"/>
    <x v="569"/>
    <x v="569"/>
    <x v="0"/>
    <x v="0"/>
    <s v="Baltimore"/>
    <x v="39"/>
    <n v="21215"/>
    <x v="3"/>
    <s v="OFF-PA-10004243"/>
    <x v="1"/>
    <x v="10"/>
    <s v="Xerox 1939"/>
    <x v="453"/>
    <n v="5"/>
    <x v="0"/>
    <x v="464"/>
    <x v="3"/>
    <x v="0"/>
  </r>
  <r>
    <n v="2080"/>
    <s v="CA-2017-120103"/>
    <x v="100"/>
    <d v="2017-12-29T00:00:00"/>
    <s v="Standard Class"/>
    <x v="333"/>
    <x v="333"/>
    <x v="0"/>
    <x v="0"/>
    <s v="Phoenix"/>
    <x v="16"/>
    <n v="85023"/>
    <x v="1"/>
    <s v="OFF-PA-10001295"/>
    <x v="1"/>
    <x v="10"/>
    <s v="Computer Printout Paper with Letter-Trim Perforations"/>
    <x v="1780"/>
    <n v="7"/>
    <x v="2"/>
    <x v="1897"/>
    <x v="1"/>
    <x v="0"/>
  </r>
  <r>
    <n v="2081"/>
    <s v="CA-2017-120103"/>
    <x v="100"/>
    <d v="2017-12-29T00:00:00"/>
    <s v="Standard Class"/>
    <x v="333"/>
    <x v="333"/>
    <x v="0"/>
    <x v="0"/>
    <s v="Phoenix"/>
    <x v="16"/>
    <n v="85023"/>
    <x v="1"/>
    <s v="TEC-PH-10002170"/>
    <x v="2"/>
    <x v="7"/>
    <s v="ClearSounds CSC500 Amplified Spirit Phone Corded phone"/>
    <x v="1781"/>
    <n v="2"/>
    <x v="2"/>
    <x v="1898"/>
    <x v="1"/>
    <x v="0"/>
  </r>
  <r>
    <n v="2082"/>
    <s v="CA-2017-120103"/>
    <x v="100"/>
    <d v="2017-12-29T00:00:00"/>
    <s v="Standard Class"/>
    <x v="333"/>
    <x v="333"/>
    <x v="0"/>
    <x v="0"/>
    <s v="Phoenix"/>
    <x v="16"/>
    <n v="85023"/>
    <x v="1"/>
    <s v="FUR-FU-10002885"/>
    <x v="0"/>
    <x v="5"/>
    <s v="Magna Visual Magnetic Picture Hangers"/>
    <x v="326"/>
    <n v="2"/>
    <x v="2"/>
    <x v="1899"/>
    <x v="1"/>
    <x v="0"/>
  </r>
  <r>
    <n v="2083"/>
    <s v="CA-2019-104647"/>
    <x v="660"/>
    <d v="2019-03-01T00:00:00"/>
    <s v="Standard Class"/>
    <x v="242"/>
    <x v="242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x v="0"/>
    <x v="1900"/>
    <x v="1"/>
    <x v="0"/>
  </r>
  <r>
    <n v="2084"/>
    <s v="CA-2016-110352"/>
    <x v="533"/>
    <d v="2016-11-29T00:00:00"/>
    <s v="Standard Class"/>
    <x v="525"/>
    <x v="525"/>
    <x v="2"/>
    <x v="0"/>
    <s v="Houston"/>
    <x v="5"/>
    <n v="77036"/>
    <x v="2"/>
    <s v="OFF-LA-10003923"/>
    <x v="1"/>
    <x v="2"/>
    <s v="Alphabetical Labels for Top Tab Filing"/>
    <x v="208"/>
    <n v="2"/>
    <x v="2"/>
    <x v="210"/>
    <x v="2"/>
    <x v="0"/>
  </r>
  <r>
    <n v="2085"/>
    <s v="CA-2018-140501"/>
    <x v="661"/>
    <d v="2018-06-28T00:00:00"/>
    <s v="Standard Class"/>
    <x v="5"/>
    <x v="5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x v="0"/>
    <x v="1221"/>
    <x v="3"/>
    <x v="0"/>
  </r>
  <r>
    <n v="2086"/>
    <s v="CA-2018-140501"/>
    <x v="661"/>
    <d v="2018-06-28T00:00:00"/>
    <s v="Standard Class"/>
    <x v="5"/>
    <x v="5"/>
    <x v="0"/>
    <x v="0"/>
    <s v="New York City"/>
    <x v="15"/>
    <n v="10009"/>
    <x v="3"/>
    <s v="OFF-LA-10000248"/>
    <x v="1"/>
    <x v="2"/>
    <s v="Avery 52"/>
    <x v="1782"/>
    <n v="5"/>
    <x v="0"/>
    <x v="1901"/>
    <x v="3"/>
    <x v="0"/>
  </r>
  <r>
    <n v="2087"/>
    <s v="CA-2018-140501"/>
    <x v="661"/>
    <d v="2018-06-28T00:00:00"/>
    <s v="Standard Class"/>
    <x v="5"/>
    <x v="5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x v="0"/>
    <x v="1902"/>
    <x v="3"/>
    <x v="0"/>
  </r>
  <r>
    <n v="2088"/>
    <s v="CA-2018-140501"/>
    <x v="661"/>
    <d v="2018-06-28T00:00:00"/>
    <s v="Standard Class"/>
    <x v="5"/>
    <x v="5"/>
    <x v="0"/>
    <x v="0"/>
    <s v="New York City"/>
    <x v="15"/>
    <n v="10009"/>
    <x v="3"/>
    <s v="OFF-PA-10003129"/>
    <x v="1"/>
    <x v="10"/>
    <s v="Tops White Computer Printout Paper"/>
    <x v="64"/>
    <n v="3"/>
    <x v="0"/>
    <x v="64"/>
    <x v="3"/>
    <x v="0"/>
  </r>
  <r>
    <n v="2089"/>
    <s v="CA-2018-140501"/>
    <x v="661"/>
    <d v="2018-06-28T00:00:00"/>
    <s v="Standard Class"/>
    <x v="5"/>
    <x v="5"/>
    <x v="0"/>
    <x v="0"/>
    <s v="New York City"/>
    <x v="15"/>
    <n v="10009"/>
    <x v="3"/>
    <s v="OFF-FA-10004076"/>
    <x v="1"/>
    <x v="13"/>
    <s v="Translucent Push Pins by OIC"/>
    <x v="536"/>
    <n v="2"/>
    <x v="0"/>
    <x v="1903"/>
    <x v="3"/>
    <x v="0"/>
  </r>
  <r>
    <n v="2090"/>
    <s v="CA-2017-139290"/>
    <x v="662"/>
    <d v="2017-10-30T00:00:00"/>
    <s v="Standard Class"/>
    <x v="199"/>
    <x v="199"/>
    <x v="1"/>
    <x v="0"/>
    <s v="Rancho Cucamonga"/>
    <x v="1"/>
    <n v="91730"/>
    <x v="1"/>
    <s v="OFF-LA-10004008"/>
    <x v="1"/>
    <x v="2"/>
    <s v="Avery 507"/>
    <x v="1784"/>
    <n v="2"/>
    <x v="0"/>
    <x v="1904"/>
    <x v="1"/>
    <x v="0"/>
  </r>
  <r>
    <n v="2091"/>
    <s v="CA-2019-166142"/>
    <x v="663"/>
    <d v="2019-07-19T00:00:00"/>
    <s v="Standard Class"/>
    <x v="570"/>
    <x v="570"/>
    <x v="0"/>
    <x v="0"/>
    <s v="Wilmington"/>
    <x v="13"/>
    <n v="19805"/>
    <x v="3"/>
    <s v="OFF-BI-10004094"/>
    <x v="1"/>
    <x v="8"/>
    <s v="GBC Standard Plastic Binding Systems Combs"/>
    <x v="1785"/>
    <n v="3"/>
    <x v="0"/>
    <x v="1905"/>
    <x v="3"/>
    <x v="1"/>
  </r>
  <r>
    <n v="2092"/>
    <s v="CA-2019-166142"/>
    <x v="663"/>
    <d v="2019-07-19T00:00:00"/>
    <s v="Standard Class"/>
    <x v="570"/>
    <x v="570"/>
    <x v="0"/>
    <x v="0"/>
    <s v="Wilmington"/>
    <x v="13"/>
    <n v="19805"/>
    <x v="3"/>
    <s v="FUR-TA-10004607"/>
    <x v="0"/>
    <x v="3"/>
    <s v="Hon 2111 Invitation Series Straight Table"/>
    <x v="1786"/>
    <n v="3"/>
    <x v="4"/>
    <x v="1906"/>
    <x v="3"/>
    <x v="1"/>
  </r>
  <r>
    <n v="2093"/>
    <s v="CA-2016-145926"/>
    <x v="664"/>
    <d v="2016-11-21T00:00:00"/>
    <s v="Standard Class"/>
    <x v="88"/>
    <x v="88"/>
    <x v="2"/>
    <x v="0"/>
    <s v="Moorhead"/>
    <x v="11"/>
    <n v="56560"/>
    <x v="2"/>
    <s v="FUR-CH-10004289"/>
    <x v="0"/>
    <x v="1"/>
    <s v="Global Super Steno Chair"/>
    <x v="1787"/>
    <n v="5"/>
    <x v="0"/>
    <x v="1907"/>
    <x v="2"/>
    <x v="0"/>
  </r>
  <r>
    <n v="2094"/>
    <s v="CA-2017-149678"/>
    <x v="657"/>
    <d v="2017-04-15T00:00:00"/>
    <s v="Second Class"/>
    <x v="497"/>
    <x v="497"/>
    <x v="0"/>
    <x v="0"/>
    <s v="Farmington"/>
    <x v="27"/>
    <n v="87401"/>
    <x v="1"/>
    <s v="OFF-SU-10004498"/>
    <x v="1"/>
    <x v="14"/>
    <s v="Martin-Yale Premier Letter Opener"/>
    <x v="1788"/>
    <n v="1"/>
    <x v="0"/>
    <x v="1908"/>
    <x v="1"/>
    <x v="0"/>
  </r>
  <r>
    <n v="2095"/>
    <s v="US-2017-164357"/>
    <x v="665"/>
    <d v="2017-11-29T00:00:00"/>
    <s v="Standard Class"/>
    <x v="11"/>
    <x v="11"/>
    <x v="0"/>
    <x v="0"/>
    <s v="Wilmington"/>
    <x v="3"/>
    <n v="28403"/>
    <x v="0"/>
    <s v="OFF-AR-10001177"/>
    <x v="1"/>
    <x v="6"/>
    <s v="Newell 349"/>
    <x v="1332"/>
    <n v="5"/>
    <x v="2"/>
    <x v="1909"/>
    <x v="0"/>
    <x v="0"/>
  </r>
  <r>
    <n v="2096"/>
    <s v="US-2018-146570"/>
    <x v="666"/>
    <d v="2018-05-20T00:00:00"/>
    <s v="Standard Class"/>
    <x v="17"/>
    <x v="17"/>
    <x v="2"/>
    <x v="0"/>
    <s v="Jackson"/>
    <x v="35"/>
    <n v="39212"/>
    <x v="0"/>
    <s v="OFF-BI-10001718"/>
    <x v="1"/>
    <x v="8"/>
    <s v="GBC DocuBind P50 Personal Binding Machine"/>
    <x v="1789"/>
    <n v="8"/>
    <x v="0"/>
    <x v="1910"/>
    <x v="0"/>
    <x v="0"/>
  </r>
  <r>
    <n v="2097"/>
    <s v="US-2018-146570"/>
    <x v="666"/>
    <d v="2018-05-20T00:00:00"/>
    <s v="Standard Class"/>
    <x v="17"/>
    <x v="17"/>
    <x v="2"/>
    <x v="0"/>
    <s v="Jackson"/>
    <x v="35"/>
    <n v="39212"/>
    <x v="0"/>
    <s v="OFF-AR-10004602"/>
    <x v="1"/>
    <x v="6"/>
    <s v="Boston KS Multi-Size Manual Pencil Sharpener"/>
    <x v="1377"/>
    <n v="4"/>
    <x v="0"/>
    <x v="1911"/>
    <x v="0"/>
    <x v="0"/>
  </r>
  <r>
    <n v="2098"/>
    <s v="US-2018-146570"/>
    <x v="666"/>
    <d v="2018-05-20T00:00:00"/>
    <s v="Standard Class"/>
    <x v="17"/>
    <x v="17"/>
    <x v="2"/>
    <x v="0"/>
    <s v="Jackson"/>
    <x v="35"/>
    <n v="39212"/>
    <x v="0"/>
    <s v="OFF-AR-10003856"/>
    <x v="1"/>
    <x v="6"/>
    <s v="Newell 344"/>
    <x v="484"/>
    <n v="3"/>
    <x v="0"/>
    <x v="495"/>
    <x v="0"/>
    <x v="0"/>
  </r>
  <r>
    <n v="2099"/>
    <s v="CA-2019-124401"/>
    <x v="210"/>
    <d v="2019-09-12T00:00:00"/>
    <s v="Standard Class"/>
    <x v="76"/>
    <x v="76"/>
    <x v="0"/>
    <x v="0"/>
    <s v="Portland"/>
    <x v="21"/>
    <n v="97206"/>
    <x v="1"/>
    <s v="OFF-ST-10000649"/>
    <x v="1"/>
    <x v="4"/>
    <s v="Hanging Personal Folder File"/>
    <x v="1023"/>
    <n v="3"/>
    <x v="2"/>
    <x v="1912"/>
    <x v="1"/>
    <x v="1"/>
  </r>
  <r>
    <n v="2100"/>
    <s v="CA-2019-124401"/>
    <x v="210"/>
    <d v="2019-09-12T00:00:00"/>
    <s v="Standard Class"/>
    <x v="76"/>
    <x v="76"/>
    <x v="0"/>
    <x v="0"/>
    <s v="Portland"/>
    <x v="21"/>
    <n v="97206"/>
    <x v="1"/>
    <s v="TEC-AC-10002926"/>
    <x v="2"/>
    <x v="11"/>
    <s v="Logitech Wireless Marathon Mouse M705"/>
    <x v="1790"/>
    <n v="7"/>
    <x v="2"/>
    <x v="1913"/>
    <x v="1"/>
    <x v="1"/>
  </r>
  <r>
    <n v="2101"/>
    <s v="US-2016-140116"/>
    <x v="418"/>
    <d v="2016-03-17T00:00:00"/>
    <s v="Standard Class"/>
    <x v="409"/>
    <x v="409"/>
    <x v="0"/>
    <x v="0"/>
    <s v="Denver"/>
    <x v="22"/>
    <n v="80219"/>
    <x v="1"/>
    <s v="OFF-ST-10000078"/>
    <x v="1"/>
    <x v="4"/>
    <s v="Tennsco 6- and 18-Compartment Lockers"/>
    <x v="1791"/>
    <n v="3"/>
    <x v="2"/>
    <x v="1914"/>
    <x v="1"/>
    <x v="0"/>
  </r>
  <r>
    <n v="2102"/>
    <s v="US-2016-140116"/>
    <x v="418"/>
    <d v="2016-03-17T00:00:00"/>
    <s v="Standard Class"/>
    <x v="409"/>
    <x v="409"/>
    <x v="0"/>
    <x v="0"/>
    <s v="Denver"/>
    <x v="22"/>
    <n v="80219"/>
    <x v="1"/>
    <s v="OFF-AR-10001044"/>
    <x v="1"/>
    <x v="6"/>
    <s v="BOSTON Ranger #55 Pencil Sharpener, Black"/>
    <x v="1792"/>
    <n v="4"/>
    <x v="2"/>
    <x v="1915"/>
    <x v="1"/>
    <x v="0"/>
  </r>
  <r>
    <n v="2103"/>
    <s v="CA-2016-123295"/>
    <x v="667"/>
    <d v="2016-07-18T00:00:00"/>
    <s v="Same Day"/>
    <x v="571"/>
    <x v="571"/>
    <x v="2"/>
    <x v="0"/>
    <s v="Tucson"/>
    <x v="16"/>
    <n v="85705"/>
    <x v="1"/>
    <s v="FUR-CH-10002372"/>
    <x v="0"/>
    <x v="1"/>
    <s v="Office Star - Ergonomically Designed Knee Chair"/>
    <x v="1793"/>
    <n v="4"/>
    <x v="2"/>
    <x v="1916"/>
    <x v="1"/>
    <x v="0"/>
  </r>
  <r>
    <n v="2104"/>
    <s v="CA-2019-167101"/>
    <x v="668"/>
    <d v="2019-03-28T00:00:00"/>
    <s v="Second Class"/>
    <x v="312"/>
    <x v="312"/>
    <x v="1"/>
    <x v="0"/>
    <s v="New York City"/>
    <x v="15"/>
    <n v="10009"/>
    <x v="3"/>
    <s v="OFF-PA-10000357"/>
    <x v="1"/>
    <x v="10"/>
    <s v="Xerox 1888"/>
    <x v="1794"/>
    <n v="4"/>
    <x v="0"/>
    <x v="1917"/>
    <x v="3"/>
    <x v="0"/>
  </r>
  <r>
    <n v="2105"/>
    <s v="CA-2019-167101"/>
    <x v="668"/>
    <d v="2019-03-28T00:00:00"/>
    <s v="Second Class"/>
    <x v="312"/>
    <x v="312"/>
    <x v="1"/>
    <x v="0"/>
    <s v="New York City"/>
    <x v="15"/>
    <n v="10009"/>
    <x v="3"/>
    <s v="TEC-AC-10001266"/>
    <x v="2"/>
    <x v="11"/>
    <s v="Memorex Micro Travel Drive 8 GB"/>
    <x v="1795"/>
    <n v="2"/>
    <x v="0"/>
    <x v="1918"/>
    <x v="3"/>
    <x v="0"/>
  </r>
  <r>
    <n v="2106"/>
    <s v="US-2016-167633"/>
    <x v="587"/>
    <d v="2016-10-05T00:00:00"/>
    <s v="Standard Class"/>
    <x v="572"/>
    <x v="572"/>
    <x v="0"/>
    <x v="0"/>
    <s v="Boynton Beach"/>
    <x v="2"/>
    <n v="33437"/>
    <x v="0"/>
    <s v="OFF-PA-10004888"/>
    <x v="1"/>
    <x v="10"/>
    <s v="Xerox 217"/>
    <x v="12"/>
    <n v="3"/>
    <x v="2"/>
    <x v="12"/>
    <x v="0"/>
    <x v="0"/>
  </r>
  <r>
    <n v="2107"/>
    <s v="US-2016-152723"/>
    <x v="467"/>
    <d v="2016-09-26T00:00:00"/>
    <s v="Same Day"/>
    <x v="428"/>
    <x v="428"/>
    <x v="1"/>
    <x v="0"/>
    <s v="Mesquite"/>
    <x v="5"/>
    <n v="75150"/>
    <x v="2"/>
    <s v="OFF-BI-10003460"/>
    <x v="1"/>
    <x v="8"/>
    <s v="Acco 3-Hole Punch"/>
    <x v="1796"/>
    <n v="1"/>
    <x v="3"/>
    <x v="1919"/>
    <x v="2"/>
    <x v="0"/>
  </r>
  <r>
    <n v="2108"/>
    <s v="CA-2017-164882"/>
    <x v="89"/>
    <d v="2017-10-31T00:00:00"/>
    <s v="Same Day"/>
    <x v="65"/>
    <x v="65"/>
    <x v="0"/>
    <x v="0"/>
    <s v="Redlands"/>
    <x v="1"/>
    <n v="92374"/>
    <x v="1"/>
    <s v="OFF-PA-10000157"/>
    <x v="1"/>
    <x v="10"/>
    <s v="Xerox 191"/>
    <x v="1024"/>
    <n v="1"/>
    <x v="0"/>
    <x v="1920"/>
    <x v="1"/>
    <x v="1"/>
  </r>
  <r>
    <n v="2109"/>
    <s v="CA-2017-164882"/>
    <x v="89"/>
    <d v="2017-10-31T00:00:00"/>
    <s v="Same Day"/>
    <x v="65"/>
    <x v="65"/>
    <x v="0"/>
    <x v="0"/>
    <s v="Redlands"/>
    <x v="1"/>
    <n v="92374"/>
    <x v="1"/>
    <s v="OFF-BI-10004519"/>
    <x v="1"/>
    <x v="8"/>
    <s v="GBC DocuBind P100 Manual Binding Machine"/>
    <x v="1115"/>
    <n v="3"/>
    <x v="2"/>
    <x v="1155"/>
    <x v="1"/>
    <x v="1"/>
  </r>
  <r>
    <n v="2110"/>
    <s v="CA-2017-164882"/>
    <x v="89"/>
    <d v="2017-10-31T00:00:00"/>
    <s v="Same Day"/>
    <x v="65"/>
    <x v="65"/>
    <x v="0"/>
    <x v="0"/>
    <s v="Redlands"/>
    <x v="1"/>
    <n v="92374"/>
    <x v="1"/>
    <s v="OFF-AR-10004272"/>
    <x v="1"/>
    <x v="6"/>
    <s v="Newell 308"/>
    <x v="1325"/>
    <n v="3"/>
    <x v="0"/>
    <x v="1921"/>
    <x v="1"/>
    <x v="1"/>
  </r>
  <r>
    <n v="2111"/>
    <s v="CA-2017-164882"/>
    <x v="89"/>
    <d v="2017-10-31T00:00:00"/>
    <s v="Same Day"/>
    <x v="65"/>
    <x v="65"/>
    <x v="0"/>
    <x v="0"/>
    <s v="Redlands"/>
    <x v="1"/>
    <n v="92374"/>
    <x v="1"/>
    <s v="OFF-FA-10000585"/>
    <x v="1"/>
    <x v="13"/>
    <s v="OIC Bulk Pack Metal Binder Clips"/>
    <x v="1797"/>
    <n v="5"/>
    <x v="0"/>
    <x v="1922"/>
    <x v="1"/>
    <x v="1"/>
  </r>
  <r>
    <n v="2112"/>
    <s v="CA-2017-164882"/>
    <x v="89"/>
    <d v="2017-10-31T00:00:00"/>
    <s v="Same Day"/>
    <x v="65"/>
    <x v="65"/>
    <x v="0"/>
    <x v="0"/>
    <s v="Redlands"/>
    <x v="1"/>
    <n v="92374"/>
    <x v="1"/>
    <s v="FUR-CH-10004218"/>
    <x v="0"/>
    <x v="1"/>
    <s v="Global Fabric Manager's Chair, Dark Gray"/>
    <x v="831"/>
    <n v="4"/>
    <x v="2"/>
    <x v="1923"/>
    <x v="1"/>
    <x v="1"/>
  </r>
  <r>
    <n v="2113"/>
    <s v="CA-2017-164882"/>
    <x v="89"/>
    <d v="2017-10-31T00:00:00"/>
    <s v="Same Day"/>
    <x v="65"/>
    <x v="65"/>
    <x v="0"/>
    <x v="0"/>
    <s v="Redlands"/>
    <x v="1"/>
    <n v="92374"/>
    <x v="1"/>
    <s v="OFF-SU-10004231"/>
    <x v="1"/>
    <x v="14"/>
    <s v="Acme Tagit Stainless Steel Antibacterial Scissors"/>
    <x v="1286"/>
    <n v="3"/>
    <x v="0"/>
    <x v="1924"/>
    <x v="1"/>
    <x v="1"/>
  </r>
  <r>
    <n v="2114"/>
    <s v="CA-2017-164882"/>
    <x v="89"/>
    <d v="2017-10-31T00:00:00"/>
    <s v="Same Day"/>
    <x v="65"/>
    <x v="65"/>
    <x v="0"/>
    <x v="0"/>
    <s v="Redlands"/>
    <x v="1"/>
    <n v="92374"/>
    <x v="1"/>
    <s v="TEC-PH-10001578"/>
    <x v="2"/>
    <x v="7"/>
    <s v="Polycom SoundStation2 EX Conference phone"/>
    <x v="1798"/>
    <n v="4"/>
    <x v="2"/>
    <x v="1925"/>
    <x v="1"/>
    <x v="1"/>
  </r>
  <r>
    <n v="2115"/>
    <s v="CA-2017-164882"/>
    <x v="89"/>
    <d v="2017-10-31T00:00:00"/>
    <s v="Same Day"/>
    <x v="65"/>
    <x v="65"/>
    <x v="0"/>
    <x v="0"/>
    <s v="Redlands"/>
    <x v="1"/>
    <n v="92374"/>
    <x v="1"/>
    <s v="OFF-ST-10003638"/>
    <x v="1"/>
    <x v="4"/>
    <s v="Mobile Personal File Cube"/>
    <x v="1799"/>
    <n v="2"/>
    <x v="0"/>
    <x v="1926"/>
    <x v="1"/>
    <x v="1"/>
  </r>
  <r>
    <n v="2116"/>
    <s v="CA-2017-164882"/>
    <x v="89"/>
    <d v="2017-10-31T00:00:00"/>
    <s v="Same Day"/>
    <x v="65"/>
    <x v="65"/>
    <x v="0"/>
    <x v="0"/>
    <s v="Redlands"/>
    <x v="1"/>
    <n v="92374"/>
    <x v="1"/>
    <s v="FUR-BO-10002213"/>
    <x v="0"/>
    <x v="0"/>
    <s v="DMI Eclipse Executive Suite Bookcases"/>
    <x v="1800"/>
    <n v="1"/>
    <x v="11"/>
    <x v="1927"/>
    <x v="1"/>
    <x v="1"/>
  </r>
  <r>
    <n v="2117"/>
    <s v="CA-2017-159786"/>
    <x v="88"/>
    <d v="2017-10-17T00:00:00"/>
    <s v="Second Class"/>
    <x v="343"/>
    <x v="343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x v="10"/>
    <x v="1928"/>
    <x v="3"/>
    <x v="0"/>
  </r>
  <r>
    <n v="2118"/>
    <s v="CA-2018-130267"/>
    <x v="251"/>
    <d v="2018-09-23T00:00:00"/>
    <s v="Standard Class"/>
    <x v="573"/>
    <x v="573"/>
    <x v="0"/>
    <x v="0"/>
    <s v="Stockton"/>
    <x v="1"/>
    <n v="95207"/>
    <x v="1"/>
    <s v="OFF-PA-10002222"/>
    <x v="1"/>
    <x v="10"/>
    <s v="Xerox Color Copier Paper, 11&quot; x 17&quot;, Ream"/>
    <x v="1802"/>
    <n v="7"/>
    <x v="0"/>
    <x v="1929"/>
    <x v="1"/>
    <x v="0"/>
  </r>
  <r>
    <n v="2119"/>
    <s v="CA-2019-155460"/>
    <x v="669"/>
    <d v="2019-04-15T00:00:00"/>
    <s v="First Class"/>
    <x v="338"/>
    <x v="338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x v="0"/>
    <x v="1930"/>
    <x v="1"/>
    <x v="0"/>
  </r>
  <r>
    <n v="2120"/>
    <s v="CA-2019-155460"/>
    <x v="669"/>
    <d v="2019-04-15T00:00:00"/>
    <s v="First Class"/>
    <x v="338"/>
    <x v="338"/>
    <x v="1"/>
    <x v="0"/>
    <s v="Seattle"/>
    <x v="4"/>
    <n v="98105"/>
    <x v="1"/>
    <s v="OFF-BI-10003091"/>
    <x v="1"/>
    <x v="8"/>
    <s v="GBC DocuBind TL200 Manual Binding Machine"/>
    <x v="1658"/>
    <n v="5"/>
    <x v="2"/>
    <x v="1756"/>
    <x v="1"/>
    <x v="0"/>
  </r>
  <r>
    <n v="2121"/>
    <s v="US-2019-168690"/>
    <x v="363"/>
    <d v="2019-01-13T00:00:00"/>
    <s v="Standard Class"/>
    <x v="465"/>
    <x v="465"/>
    <x v="0"/>
    <x v="0"/>
    <s v="Ormond Beach"/>
    <x v="2"/>
    <n v="32174"/>
    <x v="0"/>
    <s v="OFF-BI-10000145"/>
    <x v="1"/>
    <x v="8"/>
    <s v="Zipper Ring Binder Pockets"/>
    <x v="1803"/>
    <n v="3"/>
    <x v="6"/>
    <x v="1931"/>
    <x v="0"/>
    <x v="0"/>
  </r>
  <r>
    <n v="2122"/>
    <s v="CA-2019-158246"/>
    <x v="45"/>
    <d v="2019-11-11T00:00:00"/>
    <s v="First Class"/>
    <x v="80"/>
    <x v="80"/>
    <x v="1"/>
    <x v="0"/>
    <s v="Sunnyvale"/>
    <x v="1"/>
    <n v="94086"/>
    <x v="1"/>
    <s v="FUR-CH-10003061"/>
    <x v="0"/>
    <x v="1"/>
    <s v="Global Leather Task Chair, Black"/>
    <x v="1804"/>
    <n v="3"/>
    <x v="2"/>
    <x v="1932"/>
    <x v="1"/>
    <x v="0"/>
  </r>
  <r>
    <n v="2123"/>
    <s v="CA-2019-167381"/>
    <x v="585"/>
    <d v="2019-09-24T00:00:00"/>
    <s v="Second Class"/>
    <x v="382"/>
    <x v="382"/>
    <x v="2"/>
    <x v="0"/>
    <s v="Lansing"/>
    <x v="12"/>
    <n v="48911"/>
    <x v="2"/>
    <s v="FUR-BO-10001972"/>
    <x v="0"/>
    <x v="0"/>
    <s v="O'Sullivan 4-Shelf Bookcase in Odessa Pine"/>
    <x v="1805"/>
    <n v="2"/>
    <x v="0"/>
    <x v="1933"/>
    <x v="2"/>
    <x v="0"/>
  </r>
  <r>
    <n v="2124"/>
    <s v="CA-2019-167381"/>
    <x v="585"/>
    <d v="2019-09-24T00:00:00"/>
    <s v="Second Class"/>
    <x v="382"/>
    <x v="382"/>
    <x v="2"/>
    <x v="0"/>
    <s v="Lansing"/>
    <x v="12"/>
    <n v="48911"/>
    <x v="2"/>
    <s v="OFF-LA-10000134"/>
    <x v="1"/>
    <x v="2"/>
    <s v="Avery 511"/>
    <x v="1806"/>
    <n v="9"/>
    <x v="0"/>
    <x v="1934"/>
    <x v="2"/>
    <x v="0"/>
  </r>
  <r>
    <n v="2125"/>
    <s v="CA-2019-144862"/>
    <x v="96"/>
    <d v="2019-12-05T00:00:00"/>
    <s v="Standard Class"/>
    <x v="382"/>
    <x v="382"/>
    <x v="2"/>
    <x v="0"/>
    <s v="Philadelphia"/>
    <x v="9"/>
    <n v="19143"/>
    <x v="3"/>
    <s v="OFF-EN-10003040"/>
    <x v="1"/>
    <x v="12"/>
    <s v="Quality Park Security Envelopes"/>
    <x v="1807"/>
    <n v="5"/>
    <x v="2"/>
    <x v="1935"/>
    <x v="3"/>
    <x v="0"/>
  </r>
  <r>
    <n v="2126"/>
    <s v="CA-2019-144862"/>
    <x v="96"/>
    <d v="2019-12-05T00:00:00"/>
    <s v="Standard Class"/>
    <x v="382"/>
    <x v="382"/>
    <x v="2"/>
    <x v="0"/>
    <s v="Philadelphia"/>
    <x v="9"/>
    <n v="19143"/>
    <x v="3"/>
    <s v="TEC-PH-10000923"/>
    <x v="2"/>
    <x v="7"/>
    <s v="Belkin SportFit Armband For iPhone 5s/5c, Fuchsia"/>
    <x v="1581"/>
    <n v="7"/>
    <x v="10"/>
    <x v="1936"/>
    <x v="3"/>
    <x v="0"/>
  </r>
  <r>
    <n v="2127"/>
    <s v="CA-2016-126032"/>
    <x v="670"/>
    <d v="2016-06-28T00:00:00"/>
    <s v="Standard Class"/>
    <x v="574"/>
    <x v="574"/>
    <x v="0"/>
    <x v="0"/>
    <s v="Philadelphia"/>
    <x v="9"/>
    <n v="19143"/>
    <x v="3"/>
    <s v="TEC-AC-10000158"/>
    <x v="2"/>
    <x v="11"/>
    <s v="Sony 64GB Class 10 Micro SDHC R40 Memory Card"/>
    <x v="1808"/>
    <n v="3"/>
    <x v="2"/>
    <x v="1937"/>
    <x v="3"/>
    <x v="0"/>
  </r>
  <r>
    <n v="2128"/>
    <s v="CA-2017-134859"/>
    <x v="242"/>
    <d v="2017-10-09T00:00:00"/>
    <s v="Standard Class"/>
    <x v="451"/>
    <x v="451"/>
    <x v="2"/>
    <x v="0"/>
    <s v="Philadelphia"/>
    <x v="9"/>
    <n v="19134"/>
    <x v="3"/>
    <s v="FUR-FU-10003623"/>
    <x v="0"/>
    <x v="5"/>
    <s v="DataProducts Ampli Magnifier Task Lamp, Black,"/>
    <x v="1809"/>
    <n v="3"/>
    <x v="2"/>
    <x v="1938"/>
    <x v="3"/>
    <x v="0"/>
  </r>
  <r>
    <n v="2129"/>
    <s v="CA-2017-134859"/>
    <x v="242"/>
    <d v="2017-10-09T00:00:00"/>
    <s v="Standard Class"/>
    <x v="451"/>
    <x v="451"/>
    <x v="2"/>
    <x v="0"/>
    <s v="Philadelphia"/>
    <x v="9"/>
    <n v="19134"/>
    <x v="3"/>
    <s v="OFF-PA-10001293"/>
    <x v="1"/>
    <x v="10"/>
    <s v="Xerox 1946"/>
    <x v="561"/>
    <n v="4"/>
    <x v="2"/>
    <x v="570"/>
    <x v="3"/>
    <x v="0"/>
  </r>
  <r>
    <n v="2130"/>
    <s v="US-2016-114188"/>
    <x v="671"/>
    <d v="2016-05-22T00:00:00"/>
    <s v="Second Class"/>
    <x v="575"/>
    <x v="575"/>
    <x v="1"/>
    <x v="0"/>
    <s v="Dover"/>
    <x v="38"/>
    <n v="3820"/>
    <x v="3"/>
    <s v="OFF-AP-10000124"/>
    <x v="1"/>
    <x v="9"/>
    <s v="Acco 6 Outlet Guardian Basic Surge Suppressor"/>
    <x v="1810"/>
    <n v="4"/>
    <x v="0"/>
    <x v="1939"/>
    <x v="3"/>
    <x v="0"/>
  </r>
  <r>
    <n v="2131"/>
    <s v="US-2016-114188"/>
    <x v="671"/>
    <d v="2016-05-22T00:00:00"/>
    <s v="Second Class"/>
    <x v="575"/>
    <x v="575"/>
    <x v="1"/>
    <x v="0"/>
    <s v="Dover"/>
    <x v="38"/>
    <n v="3820"/>
    <x v="3"/>
    <s v="OFF-AR-10004511"/>
    <x v="1"/>
    <x v="6"/>
    <s v="Sanford Colorific Scented Colored Pencils, 12/Pack"/>
    <x v="1811"/>
    <n v="9"/>
    <x v="0"/>
    <x v="1940"/>
    <x v="3"/>
    <x v="0"/>
  </r>
  <r>
    <n v="2132"/>
    <s v="US-2016-114188"/>
    <x v="671"/>
    <d v="2016-05-22T00:00:00"/>
    <s v="Second Class"/>
    <x v="575"/>
    <x v="575"/>
    <x v="1"/>
    <x v="0"/>
    <s v="Dover"/>
    <x v="38"/>
    <n v="3820"/>
    <x v="3"/>
    <s v="FUR-FU-10000076"/>
    <x v="0"/>
    <x v="5"/>
    <s v="24-Hour Round Wall Clock"/>
    <x v="395"/>
    <n v="7"/>
    <x v="0"/>
    <x v="1941"/>
    <x v="3"/>
    <x v="0"/>
  </r>
  <r>
    <n v="2133"/>
    <s v="CA-2017-156524"/>
    <x v="312"/>
    <d v="2017-11-26T00:00:00"/>
    <s v="Standard Class"/>
    <x v="297"/>
    <x v="297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x v="0"/>
    <x v="1942"/>
    <x v="3"/>
    <x v="0"/>
  </r>
  <r>
    <n v="2134"/>
    <s v="CA-2017-122210"/>
    <x v="672"/>
    <d v="2017-12-04T00:00:00"/>
    <s v="Standard Class"/>
    <x v="576"/>
    <x v="576"/>
    <x v="0"/>
    <x v="0"/>
    <s v="Philadelphia"/>
    <x v="9"/>
    <n v="19134"/>
    <x v="3"/>
    <s v="OFF-BI-10003656"/>
    <x v="1"/>
    <x v="8"/>
    <s v="Fellowes PB200 Plastic Comb Binding Machine"/>
    <x v="1813"/>
    <n v="3"/>
    <x v="6"/>
    <x v="1943"/>
    <x v="3"/>
    <x v="0"/>
  </r>
  <r>
    <n v="2135"/>
    <s v="CA-2017-122210"/>
    <x v="672"/>
    <d v="2017-12-04T00:00:00"/>
    <s v="Standard Class"/>
    <x v="576"/>
    <x v="576"/>
    <x v="0"/>
    <x v="0"/>
    <s v="Philadelphia"/>
    <x v="9"/>
    <n v="19134"/>
    <x v="3"/>
    <s v="OFF-FA-10000053"/>
    <x v="1"/>
    <x v="13"/>
    <s v="Revere Boxed Rubber Bands by Revere"/>
    <x v="1814"/>
    <n v="7"/>
    <x v="2"/>
    <x v="1944"/>
    <x v="3"/>
    <x v="0"/>
  </r>
  <r>
    <n v="2136"/>
    <s v="CA-2017-122210"/>
    <x v="672"/>
    <d v="2017-12-04T00:00:00"/>
    <s v="Standard Class"/>
    <x v="576"/>
    <x v="576"/>
    <x v="0"/>
    <x v="0"/>
    <s v="Philadelphia"/>
    <x v="9"/>
    <n v="19134"/>
    <x v="3"/>
    <s v="TEC-PH-10002807"/>
    <x v="2"/>
    <x v="7"/>
    <s v="Motorla HX550 Universal Bluetooth Headset"/>
    <x v="1815"/>
    <n v="4"/>
    <x v="10"/>
    <x v="1945"/>
    <x v="3"/>
    <x v="0"/>
  </r>
  <r>
    <n v="2137"/>
    <s v="CA-2017-156377"/>
    <x v="620"/>
    <d v="2018-01-05T00:00:00"/>
    <s v="Standard Class"/>
    <x v="577"/>
    <x v="577"/>
    <x v="0"/>
    <x v="0"/>
    <s v="Grand Prairie"/>
    <x v="5"/>
    <n v="75051"/>
    <x v="2"/>
    <s v="FUR-FU-10002364"/>
    <x v="0"/>
    <x v="5"/>
    <s v="Eldon Expressions Wood Desk Accessories, Oak"/>
    <x v="1816"/>
    <n v="5"/>
    <x v="7"/>
    <x v="1946"/>
    <x v="2"/>
    <x v="0"/>
  </r>
  <r>
    <n v="2138"/>
    <s v="CA-2017-156377"/>
    <x v="620"/>
    <d v="2018-01-05T00:00:00"/>
    <s v="Standard Class"/>
    <x v="577"/>
    <x v="577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x v="3"/>
    <x v="1947"/>
    <x v="2"/>
    <x v="0"/>
  </r>
  <r>
    <n v="2139"/>
    <s v="US-2019-157896"/>
    <x v="673"/>
    <d v="2019-11-16T00:00:00"/>
    <s v="Same Day"/>
    <x v="558"/>
    <x v="558"/>
    <x v="0"/>
    <x v="0"/>
    <s v="New York City"/>
    <x v="15"/>
    <n v="10009"/>
    <x v="3"/>
    <s v="OFF-PA-10004092"/>
    <x v="1"/>
    <x v="10"/>
    <s v="Tops Green Bar Computer Printout Paper"/>
    <x v="678"/>
    <n v="3"/>
    <x v="0"/>
    <x v="691"/>
    <x v="3"/>
    <x v="0"/>
  </r>
  <r>
    <n v="2140"/>
    <s v="CA-2016-159520"/>
    <x v="571"/>
    <d v="2016-06-11T00:00:00"/>
    <s v="Standard Class"/>
    <x v="265"/>
    <x v="265"/>
    <x v="1"/>
    <x v="0"/>
    <s v="Long Beach"/>
    <x v="15"/>
    <n v="11561"/>
    <x v="3"/>
    <s v="OFF-BI-10003982"/>
    <x v="1"/>
    <x v="8"/>
    <s v="Wilson Jones Century Plastic Molded Ring Binders"/>
    <x v="1818"/>
    <n v="9"/>
    <x v="2"/>
    <x v="1948"/>
    <x v="3"/>
    <x v="0"/>
  </r>
  <r>
    <n v="2141"/>
    <s v="CA-2016-159520"/>
    <x v="571"/>
    <d v="2016-06-11T00:00:00"/>
    <s v="Standard Class"/>
    <x v="265"/>
    <x v="265"/>
    <x v="1"/>
    <x v="0"/>
    <s v="Long Beach"/>
    <x v="15"/>
    <n v="11561"/>
    <x v="3"/>
    <s v="OFF-SU-10001664"/>
    <x v="1"/>
    <x v="14"/>
    <s v="Acme Office Executive Series Stainless Steel Trimmers"/>
    <x v="1819"/>
    <n v="2"/>
    <x v="0"/>
    <x v="1949"/>
    <x v="3"/>
    <x v="0"/>
  </r>
  <r>
    <n v="2142"/>
    <s v="CA-2016-159520"/>
    <x v="571"/>
    <d v="2016-06-11T00:00:00"/>
    <s v="Standard Class"/>
    <x v="265"/>
    <x v="265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x v="10"/>
    <x v="1950"/>
    <x v="3"/>
    <x v="0"/>
  </r>
  <r>
    <n v="2143"/>
    <s v="CA-2018-155481"/>
    <x v="142"/>
    <d v="2018-09-05T00:00:00"/>
    <s v="Standard Class"/>
    <x v="158"/>
    <x v="158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x v="2"/>
    <x v="1951"/>
    <x v="3"/>
    <x v="0"/>
  </r>
  <r>
    <n v="2144"/>
    <s v="CA-2018-155481"/>
    <x v="142"/>
    <d v="2018-09-05T00:00:00"/>
    <s v="Standard Class"/>
    <x v="158"/>
    <x v="158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x v="10"/>
    <x v="1952"/>
    <x v="3"/>
    <x v="0"/>
  </r>
  <r>
    <n v="2145"/>
    <s v="CA-2018-155481"/>
    <x v="142"/>
    <d v="2018-09-05T00:00:00"/>
    <s v="Standard Class"/>
    <x v="158"/>
    <x v="158"/>
    <x v="1"/>
    <x v="0"/>
    <s v="Philadelphia"/>
    <x v="9"/>
    <n v="19140"/>
    <x v="3"/>
    <s v="OFF-FA-10002780"/>
    <x v="1"/>
    <x v="13"/>
    <s v="Staples"/>
    <x v="1822"/>
    <n v="7"/>
    <x v="2"/>
    <x v="1953"/>
    <x v="3"/>
    <x v="0"/>
  </r>
  <r>
    <n v="2146"/>
    <s v="US-2018-152051"/>
    <x v="674"/>
    <d v="2018-06-29T00:00:00"/>
    <s v="Standard Class"/>
    <x v="378"/>
    <x v="378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x v="4"/>
    <x v="1954"/>
    <x v="3"/>
    <x v="1"/>
  </r>
  <r>
    <n v="2147"/>
    <s v="US-2018-152051"/>
    <x v="674"/>
    <d v="2018-06-29T00:00:00"/>
    <s v="Standard Class"/>
    <x v="378"/>
    <x v="378"/>
    <x v="1"/>
    <x v="0"/>
    <s v="York"/>
    <x v="9"/>
    <n v="17403"/>
    <x v="3"/>
    <s v="OFF-BI-10004781"/>
    <x v="1"/>
    <x v="8"/>
    <s v="GBC Wire Binding Strips"/>
    <x v="1824"/>
    <n v="4"/>
    <x v="6"/>
    <x v="1955"/>
    <x v="3"/>
    <x v="1"/>
  </r>
  <r>
    <n v="2148"/>
    <s v="US-2018-152051"/>
    <x v="674"/>
    <d v="2018-06-29T00:00:00"/>
    <s v="Standard Class"/>
    <x v="378"/>
    <x v="378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x v="2"/>
    <x v="1956"/>
    <x v="3"/>
    <x v="1"/>
  </r>
  <r>
    <n v="2149"/>
    <s v="CA-2016-141607"/>
    <x v="432"/>
    <d v="2016-12-17T00:00:00"/>
    <s v="Standard Class"/>
    <x v="576"/>
    <x v="576"/>
    <x v="0"/>
    <x v="0"/>
    <s v="Concord"/>
    <x v="1"/>
    <n v="94521"/>
    <x v="1"/>
    <s v="FUR-FU-10003975"/>
    <x v="0"/>
    <x v="5"/>
    <s v="Eldon Advantage Chair Mats for Low to Medium Pile Carpets"/>
    <x v="1826"/>
    <n v="1"/>
    <x v="0"/>
    <x v="1957"/>
    <x v="1"/>
    <x v="0"/>
  </r>
  <r>
    <n v="2150"/>
    <s v="CA-2019-102771"/>
    <x v="185"/>
    <d v="2019-04-05T00:00:00"/>
    <s v="Standard Class"/>
    <x v="157"/>
    <x v="157"/>
    <x v="0"/>
    <x v="0"/>
    <s v="New York City"/>
    <x v="15"/>
    <n v="10035"/>
    <x v="3"/>
    <s v="TEC-PH-10001536"/>
    <x v="2"/>
    <x v="7"/>
    <s v="Spigen Samsung Galaxy S5 Case Wallet"/>
    <x v="1827"/>
    <n v="5"/>
    <x v="0"/>
    <x v="1958"/>
    <x v="3"/>
    <x v="0"/>
  </r>
  <r>
    <n v="2151"/>
    <s v="US-2019-139969"/>
    <x v="123"/>
    <d v="2019-11-26T00:00:00"/>
    <s v="Standard Class"/>
    <x v="578"/>
    <x v="578"/>
    <x v="0"/>
    <x v="0"/>
    <s v="College Station"/>
    <x v="5"/>
    <n v="77840"/>
    <x v="2"/>
    <s v="FUR-CH-10001973"/>
    <x v="0"/>
    <x v="1"/>
    <s v="Office Star Flex Back Scooter Chair with White Frame"/>
    <x v="1828"/>
    <n v="3"/>
    <x v="4"/>
    <x v="1959"/>
    <x v="2"/>
    <x v="0"/>
  </r>
  <r>
    <n v="2152"/>
    <s v="CA-2016-167360"/>
    <x v="156"/>
    <d v="2016-11-29T00:00:00"/>
    <s v="Second Class"/>
    <x v="579"/>
    <x v="579"/>
    <x v="0"/>
    <x v="0"/>
    <s v="Saint Louis"/>
    <x v="25"/>
    <n v="63116"/>
    <x v="2"/>
    <s v="TEC-AC-10001772"/>
    <x v="2"/>
    <x v="11"/>
    <s v="Memorex Mini Travel Drive 16 GB USB 2.0 Flash Drive"/>
    <x v="1829"/>
    <n v="7"/>
    <x v="0"/>
    <x v="1960"/>
    <x v="2"/>
    <x v="0"/>
  </r>
  <r>
    <n v="2153"/>
    <s v="CA-2017-123505"/>
    <x v="6"/>
    <d v="2017-11-26T00:00:00"/>
    <s v="Standard Class"/>
    <x v="481"/>
    <x v="481"/>
    <x v="0"/>
    <x v="0"/>
    <s v="Quincy"/>
    <x v="31"/>
    <n v="2169"/>
    <x v="3"/>
    <s v="OFF-PA-10002586"/>
    <x v="1"/>
    <x v="10"/>
    <s v="Xerox 1970"/>
    <x v="1830"/>
    <n v="3"/>
    <x v="0"/>
    <x v="1961"/>
    <x v="3"/>
    <x v="0"/>
  </r>
  <r>
    <n v="2154"/>
    <s v="CA-2018-117282"/>
    <x v="216"/>
    <d v="2018-07-18T00:00:00"/>
    <s v="Standard Class"/>
    <x v="112"/>
    <x v="112"/>
    <x v="1"/>
    <x v="0"/>
    <s v="New York City"/>
    <x v="15"/>
    <n v="10009"/>
    <x v="3"/>
    <s v="OFF-BI-10004094"/>
    <x v="1"/>
    <x v="8"/>
    <s v="GBC Standard Plastic Binding Systems Combs"/>
    <x v="1831"/>
    <n v="2"/>
    <x v="2"/>
    <x v="1962"/>
    <x v="3"/>
    <x v="0"/>
  </r>
  <r>
    <n v="2155"/>
    <s v="US-2018-120460"/>
    <x v="567"/>
    <d v="2018-05-05T00:00:00"/>
    <s v="Standard Class"/>
    <x v="408"/>
    <x v="408"/>
    <x v="2"/>
    <x v="0"/>
    <s v="Dallas"/>
    <x v="5"/>
    <n v="75081"/>
    <x v="2"/>
    <s v="FUR-FU-10004973"/>
    <x v="0"/>
    <x v="5"/>
    <s v="Flat Face Poster Frame"/>
    <x v="1832"/>
    <n v="3"/>
    <x v="7"/>
    <x v="1963"/>
    <x v="2"/>
    <x v="0"/>
  </r>
  <r>
    <n v="2156"/>
    <s v="CA-2018-111115"/>
    <x v="197"/>
    <d v="2018-07-27T00:00:00"/>
    <s v="Second Class"/>
    <x v="445"/>
    <x v="445"/>
    <x v="0"/>
    <x v="0"/>
    <s v="Los Angeles"/>
    <x v="1"/>
    <n v="90032"/>
    <x v="1"/>
    <s v="OFF-FA-10000624"/>
    <x v="1"/>
    <x v="13"/>
    <s v="OIC Binder Clips"/>
    <x v="1385"/>
    <n v="6"/>
    <x v="0"/>
    <x v="1964"/>
    <x v="1"/>
    <x v="0"/>
  </r>
  <r>
    <n v="2157"/>
    <s v="CA-2016-124646"/>
    <x v="169"/>
    <d v="2016-06-24T00:00:00"/>
    <s v="First Class"/>
    <x v="231"/>
    <x v="231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x v="0"/>
    <x v="232"/>
    <x v="2"/>
    <x v="0"/>
  </r>
  <r>
    <n v="2158"/>
    <s v="CA-2016-124646"/>
    <x v="169"/>
    <d v="2016-06-24T00:00:00"/>
    <s v="First Class"/>
    <x v="231"/>
    <x v="231"/>
    <x v="0"/>
    <x v="0"/>
    <s v="Minneapolis"/>
    <x v="11"/>
    <n v="55407"/>
    <x v="2"/>
    <s v="OFF-ST-10001469"/>
    <x v="1"/>
    <x v="4"/>
    <s v="Fellowes Bankers Box Recycled Super Stor/Drawer"/>
    <x v="427"/>
    <n v="3"/>
    <x v="0"/>
    <x v="437"/>
    <x v="2"/>
    <x v="0"/>
  </r>
  <r>
    <n v="2159"/>
    <s v="CA-2019-148166"/>
    <x v="208"/>
    <d v="2019-10-26T00:00:00"/>
    <s v="Standard Class"/>
    <x v="71"/>
    <x v="71"/>
    <x v="2"/>
    <x v="0"/>
    <s v="Deltona"/>
    <x v="2"/>
    <n v="32725"/>
    <x v="0"/>
    <s v="OFF-AR-10004956"/>
    <x v="1"/>
    <x v="6"/>
    <s v="Newell 33"/>
    <x v="329"/>
    <n v="4"/>
    <x v="2"/>
    <x v="1965"/>
    <x v="0"/>
    <x v="0"/>
  </r>
  <r>
    <n v="2160"/>
    <s v="CA-2018-159737"/>
    <x v="323"/>
    <d v="2018-09-09T00:00:00"/>
    <s v="Standard Class"/>
    <x v="229"/>
    <x v="229"/>
    <x v="0"/>
    <x v="0"/>
    <s v="Chicago"/>
    <x v="10"/>
    <n v="60610"/>
    <x v="2"/>
    <s v="OFF-BI-10004236"/>
    <x v="1"/>
    <x v="8"/>
    <s v="XtraLife ClearVue Slant-D Ring Binder, White, 3&quot;"/>
    <x v="1833"/>
    <n v="3"/>
    <x v="3"/>
    <x v="1966"/>
    <x v="2"/>
    <x v="0"/>
  </r>
  <r>
    <n v="2161"/>
    <s v="CA-2018-141019"/>
    <x v="675"/>
    <d v="2018-05-14T00:00:00"/>
    <s v="Same Day"/>
    <x v="109"/>
    <x v="109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x v="2"/>
    <x v="1967"/>
    <x v="3"/>
    <x v="0"/>
  </r>
  <r>
    <n v="2162"/>
    <s v="CA-2018-101938"/>
    <x v="676"/>
    <d v="2018-01-12T00:00:00"/>
    <s v="Standard Class"/>
    <x v="108"/>
    <x v="108"/>
    <x v="2"/>
    <x v="0"/>
    <s v="Oakland"/>
    <x v="1"/>
    <n v="94601"/>
    <x v="1"/>
    <s v="OFF-AR-10003696"/>
    <x v="1"/>
    <x v="6"/>
    <s v="Panasonic KP-350BK Electric Pencil Sharpener with Auto Stop"/>
    <x v="1835"/>
    <n v="1"/>
    <x v="0"/>
    <x v="1968"/>
    <x v="1"/>
    <x v="0"/>
  </r>
  <r>
    <n v="2163"/>
    <s v="CA-2019-166296"/>
    <x v="677"/>
    <d v="2019-03-19T00:00:00"/>
    <s v="Standard Class"/>
    <x v="580"/>
    <x v="580"/>
    <x v="2"/>
    <x v="0"/>
    <s v="Manteca"/>
    <x v="1"/>
    <n v="95336"/>
    <x v="1"/>
    <s v="OFF-PA-10004359"/>
    <x v="1"/>
    <x v="10"/>
    <s v="Multicolor Computer Printout Paper"/>
    <x v="1836"/>
    <n v="3"/>
    <x v="0"/>
    <x v="1969"/>
    <x v="1"/>
    <x v="0"/>
  </r>
  <r>
    <n v="2164"/>
    <s v="CA-2018-154018"/>
    <x v="63"/>
    <d v="2018-10-19T00:00:00"/>
    <s v="Standard Class"/>
    <x v="66"/>
    <x v="66"/>
    <x v="0"/>
    <x v="0"/>
    <s v="Laredo"/>
    <x v="5"/>
    <n v="78041"/>
    <x v="2"/>
    <s v="TEC-AC-10002402"/>
    <x v="2"/>
    <x v="11"/>
    <s v="Razer Kraken PRO Over Ear PC and Music Headset"/>
    <x v="1837"/>
    <n v="3"/>
    <x v="2"/>
    <x v="1970"/>
    <x v="2"/>
    <x v="0"/>
  </r>
  <r>
    <n v="2165"/>
    <s v="CA-2018-154018"/>
    <x v="63"/>
    <d v="2018-10-19T00:00:00"/>
    <s v="Standard Class"/>
    <x v="66"/>
    <x v="66"/>
    <x v="0"/>
    <x v="0"/>
    <s v="Laredo"/>
    <x v="5"/>
    <n v="78041"/>
    <x v="2"/>
    <s v="OFF-PA-10000551"/>
    <x v="1"/>
    <x v="10"/>
    <s v="Array Memo Cubes"/>
    <x v="1838"/>
    <n v="2"/>
    <x v="2"/>
    <x v="1971"/>
    <x v="2"/>
    <x v="0"/>
  </r>
  <r>
    <n v="2166"/>
    <s v="CA-2018-154018"/>
    <x v="63"/>
    <d v="2018-10-19T00:00:00"/>
    <s v="Standard Class"/>
    <x v="66"/>
    <x v="66"/>
    <x v="0"/>
    <x v="0"/>
    <s v="Laredo"/>
    <x v="5"/>
    <n v="78041"/>
    <x v="2"/>
    <s v="FUR-FU-10003394"/>
    <x v="0"/>
    <x v="5"/>
    <s v="Tenex &quot;The Solids&quot; Textured Chair Mats"/>
    <x v="1839"/>
    <n v="5"/>
    <x v="7"/>
    <x v="1972"/>
    <x v="2"/>
    <x v="0"/>
  </r>
  <r>
    <n v="2167"/>
    <s v="CA-2018-154018"/>
    <x v="63"/>
    <d v="2018-10-19T00:00:00"/>
    <s v="Standard Class"/>
    <x v="66"/>
    <x v="66"/>
    <x v="0"/>
    <x v="0"/>
    <s v="Laredo"/>
    <x v="5"/>
    <n v="78041"/>
    <x v="2"/>
    <s v="OFF-AR-10002067"/>
    <x v="1"/>
    <x v="6"/>
    <s v="Newell 334"/>
    <x v="1840"/>
    <n v="1"/>
    <x v="2"/>
    <x v="1973"/>
    <x v="2"/>
    <x v="0"/>
  </r>
  <r>
    <n v="2168"/>
    <s v="CA-2018-154018"/>
    <x v="63"/>
    <d v="2018-10-19T00:00:00"/>
    <s v="Standard Class"/>
    <x v="66"/>
    <x v="66"/>
    <x v="0"/>
    <x v="0"/>
    <s v="Laredo"/>
    <x v="5"/>
    <n v="78041"/>
    <x v="2"/>
    <s v="OFF-BI-10004140"/>
    <x v="1"/>
    <x v="8"/>
    <s v="Avery Non-Stick Binders"/>
    <x v="1841"/>
    <n v="7"/>
    <x v="3"/>
    <x v="1974"/>
    <x v="2"/>
    <x v="0"/>
  </r>
  <r>
    <n v="2169"/>
    <s v="CA-2019-117870"/>
    <x v="678"/>
    <d v="2019-01-30T00:00:00"/>
    <s v="Second Class"/>
    <x v="581"/>
    <x v="581"/>
    <x v="0"/>
    <x v="0"/>
    <s v="Kent"/>
    <x v="24"/>
    <n v="44240"/>
    <x v="3"/>
    <s v="OFF-AR-10004078"/>
    <x v="1"/>
    <x v="6"/>
    <s v="Newell 312"/>
    <x v="261"/>
    <n v="3"/>
    <x v="2"/>
    <x v="1975"/>
    <x v="3"/>
    <x v="0"/>
  </r>
  <r>
    <n v="2170"/>
    <s v="CA-2019-117870"/>
    <x v="678"/>
    <d v="2019-01-30T00:00:00"/>
    <s v="Second Class"/>
    <x v="581"/>
    <x v="581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x v="2"/>
    <x v="1976"/>
    <x v="3"/>
    <x v="0"/>
  </r>
  <r>
    <n v="2171"/>
    <s v="CA-2019-117870"/>
    <x v="678"/>
    <d v="2019-01-30T00:00:00"/>
    <s v="Second Class"/>
    <x v="581"/>
    <x v="581"/>
    <x v="0"/>
    <x v="0"/>
    <s v="Kent"/>
    <x v="24"/>
    <n v="44240"/>
    <x v="3"/>
    <s v="TEC-PH-10003931"/>
    <x v="2"/>
    <x v="7"/>
    <s v="JBL Micro Wireless Portable Bluetooth Speaker"/>
    <x v="715"/>
    <n v="3"/>
    <x v="10"/>
    <x v="733"/>
    <x v="3"/>
    <x v="0"/>
  </r>
  <r>
    <n v="2172"/>
    <s v="US-2019-137491"/>
    <x v="123"/>
    <d v="2019-11-25T00:00:00"/>
    <s v="Standard Class"/>
    <x v="18"/>
    <x v="18"/>
    <x v="1"/>
    <x v="0"/>
    <s v="San Angelo"/>
    <x v="5"/>
    <n v="76903"/>
    <x v="2"/>
    <s v="FUR-CH-10004675"/>
    <x v="0"/>
    <x v="1"/>
    <s v="Lifetime Advantage Folding Chairs, 4/Carton"/>
    <x v="1842"/>
    <n v="2"/>
    <x v="4"/>
    <x v="1977"/>
    <x v="2"/>
    <x v="0"/>
  </r>
  <r>
    <n v="2173"/>
    <s v="CA-2016-152296"/>
    <x v="601"/>
    <d v="2016-08-03T00:00:00"/>
    <s v="First Class"/>
    <x v="582"/>
    <x v="582"/>
    <x v="0"/>
    <x v="0"/>
    <s v="San Francisco"/>
    <x v="1"/>
    <n v="94122"/>
    <x v="1"/>
    <s v="OFF-BI-10004506"/>
    <x v="1"/>
    <x v="8"/>
    <s v="Wilson Jones data.warehouse D-Ring Binders with DublLock"/>
    <x v="1843"/>
    <n v="3"/>
    <x v="2"/>
    <x v="1978"/>
    <x v="1"/>
    <x v="0"/>
  </r>
  <r>
    <n v="2174"/>
    <s v="CA-2018-112025"/>
    <x v="679"/>
    <d v="2018-08-04T00:00:00"/>
    <s v="Standard Class"/>
    <x v="60"/>
    <x v="60"/>
    <x v="2"/>
    <x v="0"/>
    <s v="Houston"/>
    <x v="5"/>
    <n v="77070"/>
    <x v="2"/>
    <s v="OFF-BI-10002353"/>
    <x v="1"/>
    <x v="8"/>
    <s v="GBC VeloBind Cover Sets"/>
    <x v="1844"/>
    <n v="3"/>
    <x v="3"/>
    <x v="1979"/>
    <x v="2"/>
    <x v="0"/>
  </r>
  <r>
    <n v="2175"/>
    <s v="CA-2017-132507"/>
    <x v="117"/>
    <d v="2017-08-03T00:00:00"/>
    <s v="Second Class"/>
    <x v="566"/>
    <x v="566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x v="2"/>
    <x v="1980"/>
    <x v="2"/>
    <x v="0"/>
  </r>
  <r>
    <n v="2176"/>
    <s v="CA-2018-125738"/>
    <x v="680"/>
    <d v="2018-10-21T00:00:00"/>
    <s v="Standard Class"/>
    <x v="583"/>
    <x v="583"/>
    <x v="2"/>
    <x v="0"/>
    <s v="Salt Lake City"/>
    <x v="7"/>
    <n v="84106"/>
    <x v="1"/>
    <s v="OFF-PA-10000740"/>
    <x v="1"/>
    <x v="10"/>
    <s v="Xerox 1982"/>
    <x v="1846"/>
    <n v="2"/>
    <x v="0"/>
    <x v="1981"/>
    <x v="1"/>
    <x v="0"/>
  </r>
  <r>
    <n v="2177"/>
    <s v="CA-2018-125738"/>
    <x v="680"/>
    <d v="2018-10-21T00:00:00"/>
    <s v="Standard Class"/>
    <x v="583"/>
    <x v="583"/>
    <x v="2"/>
    <x v="0"/>
    <s v="Salt Lake City"/>
    <x v="7"/>
    <n v="84106"/>
    <x v="1"/>
    <s v="OFF-PA-10003001"/>
    <x v="1"/>
    <x v="10"/>
    <s v="Xerox 1986"/>
    <x v="1847"/>
    <n v="9"/>
    <x v="0"/>
    <x v="1982"/>
    <x v="1"/>
    <x v="0"/>
  </r>
  <r>
    <n v="2178"/>
    <s v="CA-2018-125738"/>
    <x v="680"/>
    <d v="2018-10-21T00:00:00"/>
    <s v="Standard Class"/>
    <x v="583"/>
    <x v="583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x v="2"/>
    <x v="1983"/>
    <x v="1"/>
    <x v="0"/>
  </r>
  <r>
    <n v="2179"/>
    <s v="CA-2018-125738"/>
    <x v="680"/>
    <d v="2018-10-21T00:00:00"/>
    <s v="Standard Class"/>
    <x v="583"/>
    <x v="583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x v="0"/>
    <x v="1984"/>
    <x v="1"/>
    <x v="0"/>
  </r>
  <r>
    <n v="2180"/>
    <s v="CA-2018-128818"/>
    <x v="681"/>
    <d v="2018-05-11T00:00:00"/>
    <s v="Standard Class"/>
    <x v="170"/>
    <x v="170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x v="2"/>
    <x v="1985"/>
    <x v="3"/>
    <x v="0"/>
  </r>
  <r>
    <n v="2181"/>
    <s v="CA-2018-128818"/>
    <x v="681"/>
    <d v="2018-05-11T00:00:00"/>
    <s v="Standard Class"/>
    <x v="170"/>
    <x v="170"/>
    <x v="0"/>
    <x v="0"/>
    <s v="New York City"/>
    <x v="15"/>
    <n v="10009"/>
    <x v="3"/>
    <s v="OFF-LA-10003923"/>
    <x v="1"/>
    <x v="2"/>
    <s v="Alphabetical Labels for Top Tab Filing"/>
    <x v="1851"/>
    <n v="3"/>
    <x v="0"/>
    <x v="1986"/>
    <x v="3"/>
    <x v="0"/>
  </r>
  <r>
    <n v="2182"/>
    <s v="CA-2018-128818"/>
    <x v="681"/>
    <d v="2018-05-11T00:00:00"/>
    <s v="Standard Class"/>
    <x v="170"/>
    <x v="170"/>
    <x v="0"/>
    <x v="0"/>
    <s v="New York City"/>
    <x v="15"/>
    <n v="10009"/>
    <x v="3"/>
    <s v="FUR-CH-10002084"/>
    <x v="0"/>
    <x v="1"/>
    <s v="Hon Mobius Operator's Chair"/>
    <x v="1852"/>
    <n v="4"/>
    <x v="9"/>
    <x v="1987"/>
    <x v="3"/>
    <x v="0"/>
  </r>
  <r>
    <n v="2183"/>
    <s v="CA-2018-128818"/>
    <x v="681"/>
    <d v="2018-05-11T00:00:00"/>
    <s v="Standard Class"/>
    <x v="170"/>
    <x v="170"/>
    <x v="0"/>
    <x v="0"/>
    <s v="New York City"/>
    <x v="15"/>
    <n v="10009"/>
    <x v="3"/>
    <s v="TEC-MA-10000488"/>
    <x v="2"/>
    <x v="15"/>
    <s v="Bady BDG101FRU Card Printer"/>
    <x v="1853"/>
    <n v="5"/>
    <x v="0"/>
    <x v="1988"/>
    <x v="3"/>
    <x v="0"/>
  </r>
  <r>
    <n v="2184"/>
    <s v="CA-2018-128818"/>
    <x v="681"/>
    <d v="2018-05-11T00:00:00"/>
    <s v="Standard Class"/>
    <x v="170"/>
    <x v="170"/>
    <x v="0"/>
    <x v="0"/>
    <s v="New York City"/>
    <x v="15"/>
    <n v="10009"/>
    <x v="3"/>
    <s v="TEC-AC-10001767"/>
    <x v="2"/>
    <x v="11"/>
    <s v="SanDisk Ultra 64 GB MicroSDHC Class 10 Memory Card"/>
    <x v="1723"/>
    <n v="5"/>
    <x v="0"/>
    <x v="1827"/>
    <x v="3"/>
    <x v="0"/>
  </r>
  <r>
    <n v="2185"/>
    <s v="CA-2018-128818"/>
    <x v="681"/>
    <d v="2018-05-11T00:00:00"/>
    <s v="Standard Class"/>
    <x v="170"/>
    <x v="170"/>
    <x v="0"/>
    <x v="0"/>
    <s v="New York City"/>
    <x v="15"/>
    <n v="10009"/>
    <x v="3"/>
    <s v="FUR-FU-10001940"/>
    <x v="0"/>
    <x v="5"/>
    <s v="Staple-based wall hangings"/>
    <x v="1854"/>
    <n v="8"/>
    <x v="0"/>
    <x v="1989"/>
    <x v="3"/>
    <x v="0"/>
  </r>
  <r>
    <n v="2186"/>
    <s v="CA-2019-124576"/>
    <x v="378"/>
    <d v="2019-08-04T00:00:00"/>
    <s v="Second Class"/>
    <x v="96"/>
    <x v="96"/>
    <x v="1"/>
    <x v="0"/>
    <s v="Salinas"/>
    <x v="1"/>
    <n v="93905"/>
    <x v="1"/>
    <s v="OFF-BI-10002735"/>
    <x v="1"/>
    <x v="8"/>
    <s v="GBC Prestige Therm-A-Bind Covers"/>
    <x v="1855"/>
    <n v="2"/>
    <x v="2"/>
    <x v="1990"/>
    <x v="1"/>
    <x v="0"/>
  </r>
  <r>
    <n v="2187"/>
    <s v="CA-2018-101378"/>
    <x v="216"/>
    <d v="2018-07-14T00:00:00"/>
    <s v="Same Day"/>
    <x v="584"/>
    <x v="584"/>
    <x v="0"/>
    <x v="0"/>
    <s v="Huntsville"/>
    <x v="19"/>
    <n v="35810"/>
    <x v="0"/>
    <s v="TEC-AC-10002345"/>
    <x v="2"/>
    <x v="11"/>
    <s v="HP Standard 104 key PS/2 Keyboard"/>
    <x v="180"/>
    <n v="2"/>
    <x v="0"/>
    <x v="182"/>
    <x v="0"/>
    <x v="0"/>
  </r>
  <r>
    <n v="2188"/>
    <s v="CA-2019-143063"/>
    <x v="682"/>
    <d v="2019-08-15T00:00:00"/>
    <s v="Standard Class"/>
    <x v="582"/>
    <x v="582"/>
    <x v="0"/>
    <x v="0"/>
    <s v="Columbus"/>
    <x v="14"/>
    <n v="47201"/>
    <x v="2"/>
    <s v="OFF-EN-10003134"/>
    <x v="1"/>
    <x v="12"/>
    <s v="Staple envelope"/>
    <x v="1856"/>
    <n v="6"/>
    <x v="0"/>
    <x v="1991"/>
    <x v="2"/>
    <x v="0"/>
  </r>
  <r>
    <n v="2189"/>
    <s v="CA-2019-143063"/>
    <x v="682"/>
    <d v="2019-08-15T00:00:00"/>
    <s v="Standard Class"/>
    <x v="582"/>
    <x v="582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x v="0"/>
    <x v="1992"/>
    <x v="2"/>
    <x v="0"/>
  </r>
  <r>
    <n v="2190"/>
    <s v="CA-2019-143063"/>
    <x v="682"/>
    <d v="2019-08-15T00:00:00"/>
    <s v="Standard Class"/>
    <x v="582"/>
    <x v="582"/>
    <x v="0"/>
    <x v="0"/>
    <s v="Columbus"/>
    <x v="14"/>
    <n v="47201"/>
    <x v="2"/>
    <s v="TEC-PH-10003645"/>
    <x v="2"/>
    <x v="7"/>
    <s v="Aastra 57i VoIP phone"/>
    <x v="1858"/>
    <n v="9"/>
    <x v="0"/>
    <x v="1993"/>
    <x v="2"/>
    <x v="0"/>
  </r>
  <r>
    <n v="2191"/>
    <s v="CA-2018-118913"/>
    <x v="674"/>
    <d v="2018-06-29T00:00:00"/>
    <s v="Standard Class"/>
    <x v="238"/>
    <x v="238"/>
    <x v="0"/>
    <x v="0"/>
    <s v="Los Angeles"/>
    <x v="1"/>
    <n v="90049"/>
    <x v="1"/>
    <s v="OFF-AP-10000692"/>
    <x v="1"/>
    <x v="9"/>
    <s v="Fellowes Mighty 8 Compact Surge Protector"/>
    <x v="1859"/>
    <n v="3"/>
    <x v="0"/>
    <x v="1994"/>
    <x v="1"/>
    <x v="0"/>
  </r>
  <r>
    <n v="2192"/>
    <s v="CA-2018-128412"/>
    <x v="107"/>
    <d v="2018-12-17T00:00:00"/>
    <s v="Standard Class"/>
    <x v="275"/>
    <x v="275"/>
    <x v="0"/>
    <x v="0"/>
    <s v="Seattle"/>
    <x v="4"/>
    <n v="98105"/>
    <x v="1"/>
    <s v="OFF-BI-10001718"/>
    <x v="1"/>
    <x v="8"/>
    <s v="GBC DocuBind P50 Personal Binding Machine"/>
    <x v="1860"/>
    <n v="3"/>
    <x v="2"/>
    <x v="1995"/>
    <x v="1"/>
    <x v="0"/>
  </r>
  <r>
    <n v="2193"/>
    <s v="CA-2018-128412"/>
    <x v="107"/>
    <d v="2018-12-17T00:00:00"/>
    <s v="Standard Class"/>
    <x v="275"/>
    <x v="275"/>
    <x v="0"/>
    <x v="0"/>
    <s v="Seattle"/>
    <x v="4"/>
    <n v="98105"/>
    <x v="1"/>
    <s v="OFF-AP-10002082"/>
    <x v="1"/>
    <x v="9"/>
    <s v="Holmes HEPA Air Purifier"/>
    <x v="1861"/>
    <n v="3"/>
    <x v="0"/>
    <x v="1996"/>
    <x v="1"/>
    <x v="0"/>
  </r>
  <r>
    <n v="2194"/>
    <s v="CA-2018-128412"/>
    <x v="107"/>
    <d v="2018-12-17T00:00:00"/>
    <s v="Standard Class"/>
    <x v="275"/>
    <x v="275"/>
    <x v="0"/>
    <x v="0"/>
    <s v="Seattle"/>
    <x v="4"/>
    <n v="98105"/>
    <x v="1"/>
    <s v="OFF-PA-10001125"/>
    <x v="1"/>
    <x v="10"/>
    <s v="Xerox 1988"/>
    <x v="1862"/>
    <n v="4"/>
    <x v="0"/>
    <x v="1997"/>
    <x v="1"/>
    <x v="0"/>
  </r>
  <r>
    <n v="2195"/>
    <s v="CA-2018-128412"/>
    <x v="107"/>
    <d v="2018-12-17T00:00:00"/>
    <s v="Standard Class"/>
    <x v="275"/>
    <x v="275"/>
    <x v="0"/>
    <x v="0"/>
    <s v="Seattle"/>
    <x v="4"/>
    <n v="98105"/>
    <x v="1"/>
    <s v="OFF-AP-10000252"/>
    <x v="1"/>
    <x v="9"/>
    <s v="Harmony HEPA Quiet Air Purifiers"/>
    <x v="1863"/>
    <n v="3"/>
    <x v="0"/>
    <x v="1998"/>
    <x v="1"/>
    <x v="0"/>
  </r>
  <r>
    <n v="2196"/>
    <s v="CA-2018-128412"/>
    <x v="107"/>
    <d v="2018-12-17T00:00:00"/>
    <s v="Standard Class"/>
    <x v="275"/>
    <x v="275"/>
    <x v="0"/>
    <x v="0"/>
    <s v="Seattle"/>
    <x v="4"/>
    <n v="98105"/>
    <x v="1"/>
    <s v="TEC-AC-10003038"/>
    <x v="2"/>
    <x v="11"/>
    <s v="Kingston Digital DataTraveler 16GB USB 2.0"/>
    <x v="915"/>
    <n v="5"/>
    <x v="0"/>
    <x v="1999"/>
    <x v="1"/>
    <x v="0"/>
  </r>
  <r>
    <n v="2197"/>
    <s v="CA-2018-136483"/>
    <x v="49"/>
    <d v="2018-12-06T00:00:00"/>
    <s v="Standard Class"/>
    <x v="369"/>
    <x v="369"/>
    <x v="0"/>
    <x v="0"/>
    <s v="Knoxville"/>
    <x v="18"/>
    <n v="37918"/>
    <x v="0"/>
    <s v="OFF-AR-10000940"/>
    <x v="1"/>
    <x v="6"/>
    <s v="Newell 343"/>
    <x v="1864"/>
    <n v="2"/>
    <x v="2"/>
    <x v="2000"/>
    <x v="0"/>
    <x v="1"/>
  </r>
  <r>
    <n v="2198"/>
    <s v="CA-2016-163013"/>
    <x v="683"/>
    <d v="2016-12-04T00:00:00"/>
    <s v="Standard Class"/>
    <x v="569"/>
    <x v="569"/>
    <x v="0"/>
    <x v="0"/>
    <s v="Montgomery"/>
    <x v="19"/>
    <n v="36116"/>
    <x v="0"/>
    <s v="OFF-AR-10001954"/>
    <x v="1"/>
    <x v="6"/>
    <s v="Newell 331"/>
    <x v="1865"/>
    <n v="3"/>
    <x v="0"/>
    <x v="2001"/>
    <x v="0"/>
    <x v="0"/>
  </r>
  <r>
    <n v="2199"/>
    <s v="CA-2017-135363"/>
    <x v="262"/>
    <d v="2017-04-02T00:00:00"/>
    <s v="Standard Class"/>
    <x v="237"/>
    <x v="237"/>
    <x v="0"/>
    <x v="0"/>
    <s v="Philadelphia"/>
    <x v="9"/>
    <n v="19120"/>
    <x v="3"/>
    <s v="OFF-PA-10003177"/>
    <x v="1"/>
    <x v="10"/>
    <s v="Xerox 1999"/>
    <x v="12"/>
    <n v="3"/>
    <x v="2"/>
    <x v="12"/>
    <x v="3"/>
    <x v="0"/>
  </r>
  <r>
    <n v="2200"/>
    <s v="CA-2017-135363"/>
    <x v="262"/>
    <d v="2017-04-02T00:00:00"/>
    <s v="Standard Class"/>
    <x v="237"/>
    <x v="237"/>
    <x v="0"/>
    <x v="0"/>
    <s v="Philadelphia"/>
    <x v="9"/>
    <n v="19120"/>
    <x v="3"/>
    <s v="OFF-PA-10000533"/>
    <x v="1"/>
    <x v="10"/>
    <s v="Southworth Parchment Paper &amp; Envelopes"/>
    <x v="1866"/>
    <n v="1"/>
    <x v="2"/>
    <x v="2002"/>
    <x v="3"/>
    <x v="0"/>
  </r>
  <r>
    <n v="2201"/>
    <s v="US-2016-165659"/>
    <x v="106"/>
    <d v="2016-06-06T00:00:00"/>
    <s v="Standard Class"/>
    <x v="299"/>
    <x v="299"/>
    <x v="0"/>
    <x v="0"/>
    <s v="Little Rock"/>
    <x v="36"/>
    <n v="72209"/>
    <x v="0"/>
    <s v="FUR-FU-10001935"/>
    <x v="0"/>
    <x v="5"/>
    <s v="3M Hangers With Command Adhesive"/>
    <x v="500"/>
    <n v="6"/>
    <x v="0"/>
    <x v="867"/>
    <x v="0"/>
    <x v="0"/>
  </r>
  <r>
    <n v="2202"/>
    <s v="US-2016-165659"/>
    <x v="106"/>
    <d v="2016-06-06T00:00:00"/>
    <s v="Standard Class"/>
    <x v="299"/>
    <x v="299"/>
    <x v="0"/>
    <x v="0"/>
    <s v="Little Rock"/>
    <x v="36"/>
    <n v="72209"/>
    <x v="0"/>
    <s v="TEC-PH-10002563"/>
    <x v="2"/>
    <x v="7"/>
    <s v="Adtran 1202752G1"/>
    <x v="1867"/>
    <n v="7"/>
    <x v="0"/>
    <x v="2003"/>
    <x v="0"/>
    <x v="0"/>
  </r>
  <r>
    <n v="2203"/>
    <s v="CA-2017-138002"/>
    <x v="684"/>
    <d v="2017-09-12T00:00:00"/>
    <s v="Standard Class"/>
    <x v="457"/>
    <x v="457"/>
    <x v="2"/>
    <x v="0"/>
    <s v="Seattle"/>
    <x v="4"/>
    <n v="98103"/>
    <x v="1"/>
    <s v="OFF-BI-10002160"/>
    <x v="1"/>
    <x v="8"/>
    <s v="Acco Hanging Data Binders"/>
    <x v="861"/>
    <n v="2"/>
    <x v="2"/>
    <x v="2004"/>
    <x v="1"/>
    <x v="0"/>
  </r>
  <r>
    <n v="2204"/>
    <s v="CA-2017-138002"/>
    <x v="684"/>
    <d v="2017-09-12T00:00:00"/>
    <s v="Standard Class"/>
    <x v="457"/>
    <x v="457"/>
    <x v="2"/>
    <x v="0"/>
    <s v="Seattle"/>
    <x v="4"/>
    <n v="98103"/>
    <x v="1"/>
    <s v="FUR-FU-10004748"/>
    <x v="0"/>
    <x v="5"/>
    <s v="Howard Miller 16&quot; Diameter Gallery Wall Clock"/>
    <x v="1868"/>
    <n v="3"/>
    <x v="0"/>
    <x v="2005"/>
    <x v="1"/>
    <x v="0"/>
  </r>
  <r>
    <n v="2205"/>
    <s v="CA-2017-128860"/>
    <x v="685"/>
    <d v="2017-07-05T00:00:00"/>
    <s v="Standard Class"/>
    <x v="56"/>
    <x v="56"/>
    <x v="0"/>
    <x v="0"/>
    <s v="Lancaster"/>
    <x v="9"/>
    <n v="17602"/>
    <x v="3"/>
    <s v="FUR-FU-10001473"/>
    <x v="0"/>
    <x v="5"/>
    <s v="Eldon Executive Woodline II Desk Accessories, Mahogany"/>
    <x v="1869"/>
    <n v="1"/>
    <x v="2"/>
    <x v="2006"/>
    <x v="3"/>
    <x v="0"/>
  </r>
  <r>
    <n v="2206"/>
    <s v="CA-2018-164350"/>
    <x v="545"/>
    <d v="2018-09-12T00:00:00"/>
    <s v="Second Class"/>
    <x v="344"/>
    <x v="344"/>
    <x v="2"/>
    <x v="0"/>
    <s v="Bristol"/>
    <x v="18"/>
    <n v="37620"/>
    <x v="0"/>
    <s v="OFF-AR-10000538"/>
    <x v="1"/>
    <x v="6"/>
    <s v="Boston Model 1800 Electric Pencil Sharpener, Gray"/>
    <x v="1870"/>
    <n v="3"/>
    <x v="2"/>
    <x v="2007"/>
    <x v="0"/>
    <x v="0"/>
  </r>
  <r>
    <n v="2207"/>
    <s v="US-2016-103905"/>
    <x v="686"/>
    <d v="2016-07-20T00:00:00"/>
    <s v="Standard Class"/>
    <x v="585"/>
    <x v="585"/>
    <x v="2"/>
    <x v="0"/>
    <s v="Aurora"/>
    <x v="10"/>
    <n v="60505"/>
    <x v="2"/>
    <s v="OFF-BI-10001098"/>
    <x v="1"/>
    <x v="8"/>
    <s v="Acco D-Ring Binder w/DublLock"/>
    <x v="1871"/>
    <n v="7"/>
    <x v="3"/>
    <x v="2008"/>
    <x v="2"/>
    <x v="0"/>
  </r>
  <r>
    <n v="2208"/>
    <s v="US-2016-103905"/>
    <x v="686"/>
    <d v="2016-07-20T00:00:00"/>
    <s v="Standard Class"/>
    <x v="585"/>
    <x v="585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x v="2"/>
    <x v="2009"/>
    <x v="2"/>
    <x v="0"/>
  </r>
  <r>
    <n v="2209"/>
    <s v="CA-2017-129854"/>
    <x v="421"/>
    <d v="2017-08-26T00:00:00"/>
    <s v="Standard Class"/>
    <x v="42"/>
    <x v="42"/>
    <x v="2"/>
    <x v="0"/>
    <s v="New York City"/>
    <x v="15"/>
    <n v="10009"/>
    <x v="3"/>
    <s v="OFF-AR-10000390"/>
    <x v="1"/>
    <x v="6"/>
    <s v="Newell Chalk Holder"/>
    <x v="1873"/>
    <n v="4"/>
    <x v="0"/>
    <x v="2010"/>
    <x v="3"/>
    <x v="0"/>
  </r>
  <r>
    <n v="2210"/>
    <s v="CA-2016-125556"/>
    <x v="687"/>
    <d v="2016-11-16T00:00:00"/>
    <s v="Second Class"/>
    <x v="586"/>
    <x v="586"/>
    <x v="0"/>
    <x v="0"/>
    <s v="Fairfield"/>
    <x v="29"/>
    <n v="6824"/>
    <x v="3"/>
    <s v="TEC-PH-10001079"/>
    <x v="2"/>
    <x v="7"/>
    <s v="Polycom SoundPoint Pro SE-225 Corded phone"/>
    <x v="1874"/>
    <n v="7"/>
    <x v="0"/>
    <x v="2011"/>
    <x v="3"/>
    <x v="0"/>
  </r>
  <r>
    <n v="2211"/>
    <s v="CA-2016-125556"/>
    <x v="687"/>
    <d v="2016-11-16T00:00:00"/>
    <s v="Second Class"/>
    <x v="586"/>
    <x v="586"/>
    <x v="0"/>
    <x v="0"/>
    <s v="Fairfield"/>
    <x v="29"/>
    <n v="6824"/>
    <x v="3"/>
    <s v="OFF-BI-10003460"/>
    <x v="1"/>
    <x v="8"/>
    <s v="Acco 3-Hole Punch"/>
    <x v="1875"/>
    <n v="10"/>
    <x v="0"/>
    <x v="2012"/>
    <x v="3"/>
    <x v="0"/>
  </r>
  <r>
    <n v="2212"/>
    <s v="CA-2018-162313"/>
    <x v="581"/>
    <d v="2018-11-30T00:00:00"/>
    <s v="First Class"/>
    <x v="146"/>
    <x v="146"/>
    <x v="1"/>
    <x v="0"/>
    <s v="Lincoln Park"/>
    <x v="12"/>
    <n v="48146"/>
    <x v="2"/>
    <s v="OFF-AP-10003842"/>
    <x v="1"/>
    <x v="9"/>
    <s v="Euro-Pro Shark Turbo Vacuum"/>
    <x v="1876"/>
    <n v="6"/>
    <x v="9"/>
    <x v="2013"/>
    <x v="2"/>
    <x v="0"/>
  </r>
  <r>
    <n v="2213"/>
    <s v="CA-2019-107874"/>
    <x v="610"/>
    <d v="2019-11-25T00:00:00"/>
    <s v="Standard Class"/>
    <x v="349"/>
    <x v="349"/>
    <x v="0"/>
    <x v="0"/>
    <s v="New York City"/>
    <x v="15"/>
    <n v="10035"/>
    <x v="3"/>
    <s v="FUR-FU-10003535"/>
    <x v="0"/>
    <x v="5"/>
    <s v="Howard Miller Distant Time Traveler Alarm Clock"/>
    <x v="1877"/>
    <n v="1"/>
    <x v="0"/>
    <x v="2014"/>
    <x v="3"/>
    <x v="0"/>
  </r>
  <r>
    <n v="2214"/>
    <s v="CA-2019-129378"/>
    <x v="172"/>
    <d v="2019-10-02T00:00:00"/>
    <s v="First Class"/>
    <x v="515"/>
    <x v="515"/>
    <x v="0"/>
    <x v="0"/>
    <s v="San Jose"/>
    <x v="1"/>
    <n v="95123"/>
    <x v="1"/>
    <s v="OFF-BI-10002012"/>
    <x v="1"/>
    <x v="8"/>
    <s v="Wilson Jones Easy Flow II Sheet Lifters"/>
    <x v="1878"/>
    <n v="1"/>
    <x v="2"/>
    <x v="2015"/>
    <x v="1"/>
    <x v="0"/>
  </r>
  <r>
    <n v="2215"/>
    <s v="CA-2019-129378"/>
    <x v="172"/>
    <d v="2019-10-02T00:00:00"/>
    <s v="First Class"/>
    <x v="515"/>
    <x v="515"/>
    <x v="0"/>
    <x v="0"/>
    <s v="San Jose"/>
    <x v="1"/>
    <n v="95123"/>
    <x v="1"/>
    <s v="OFF-BI-10001922"/>
    <x v="1"/>
    <x v="8"/>
    <s v="Storex Dura Pro Binders"/>
    <x v="1879"/>
    <n v="13"/>
    <x v="2"/>
    <x v="2016"/>
    <x v="1"/>
    <x v="0"/>
  </r>
  <r>
    <n v="2216"/>
    <s v="CA-2019-129378"/>
    <x v="172"/>
    <d v="2019-10-02T00:00:00"/>
    <s v="First Class"/>
    <x v="515"/>
    <x v="515"/>
    <x v="0"/>
    <x v="0"/>
    <s v="San Jose"/>
    <x v="1"/>
    <n v="95123"/>
    <x v="1"/>
    <s v="OFF-AP-10000576"/>
    <x v="1"/>
    <x v="9"/>
    <s v="Belkin 325VA UPS Surge Protector, 6'"/>
    <x v="1805"/>
    <n v="2"/>
    <x v="0"/>
    <x v="2017"/>
    <x v="1"/>
    <x v="0"/>
  </r>
  <r>
    <n v="2217"/>
    <s v="CA-2019-129378"/>
    <x v="172"/>
    <d v="2019-10-02T00:00:00"/>
    <s v="First Class"/>
    <x v="515"/>
    <x v="515"/>
    <x v="0"/>
    <x v="0"/>
    <s v="San Jose"/>
    <x v="1"/>
    <n v="95123"/>
    <x v="1"/>
    <s v="FUR-CH-10000553"/>
    <x v="0"/>
    <x v="1"/>
    <s v="Metal Folding Chairs, Beige, 4/Carton"/>
    <x v="1880"/>
    <n v="4"/>
    <x v="2"/>
    <x v="2018"/>
    <x v="1"/>
    <x v="0"/>
  </r>
  <r>
    <n v="2218"/>
    <s v="CA-2016-151953"/>
    <x v="59"/>
    <d v="2016-09-25T00:00:00"/>
    <s v="Standard Class"/>
    <x v="587"/>
    <x v="587"/>
    <x v="1"/>
    <x v="0"/>
    <s v="Jacksonville"/>
    <x v="2"/>
    <n v="32216"/>
    <x v="0"/>
    <s v="OFF-AR-10003469"/>
    <x v="1"/>
    <x v="6"/>
    <s v="Nontoxic Chalk"/>
    <x v="1881"/>
    <n v="2"/>
    <x v="2"/>
    <x v="2019"/>
    <x v="0"/>
    <x v="0"/>
  </r>
  <r>
    <n v="2219"/>
    <s v="CA-2019-130841"/>
    <x v="688"/>
    <d v="2019-08-01T00:00:00"/>
    <s v="Standard Class"/>
    <x v="588"/>
    <x v="588"/>
    <x v="1"/>
    <x v="0"/>
    <s v="San Francisco"/>
    <x v="1"/>
    <n v="94110"/>
    <x v="1"/>
    <s v="OFF-BI-10000145"/>
    <x v="1"/>
    <x v="8"/>
    <s v="Zipper Ring Binder Pockets"/>
    <x v="1882"/>
    <n v="4"/>
    <x v="2"/>
    <x v="2020"/>
    <x v="1"/>
    <x v="0"/>
  </r>
  <r>
    <n v="2220"/>
    <s v="CA-2019-130841"/>
    <x v="688"/>
    <d v="2019-08-01T00:00:00"/>
    <s v="Standard Class"/>
    <x v="588"/>
    <x v="588"/>
    <x v="1"/>
    <x v="0"/>
    <s v="San Francisco"/>
    <x v="1"/>
    <n v="94110"/>
    <x v="1"/>
    <s v="OFF-ST-10001580"/>
    <x v="1"/>
    <x v="4"/>
    <s v="Super Decoflex Portable Personal File"/>
    <x v="1883"/>
    <n v="1"/>
    <x v="0"/>
    <x v="2021"/>
    <x v="1"/>
    <x v="0"/>
  </r>
  <r>
    <n v="2221"/>
    <s v="CA-2019-130841"/>
    <x v="688"/>
    <d v="2019-08-01T00:00:00"/>
    <s v="Standard Class"/>
    <x v="588"/>
    <x v="588"/>
    <x v="1"/>
    <x v="0"/>
    <s v="San Francisco"/>
    <x v="1"/>
    <n v="94110"/>
    <x v="1"/>
    <s v="TEC-PH-10001817"/>
    <x v="2"/>
    <x v="7"/>
    <s v="Wilson Electronics DB Pro Signal Booster"/>
    <x v="1884"/>
    <n v="4"/>
    <x v="2"/>
    <x v="2022"/>
    <x v="1"/>
    <x v="0"/>
  </r>
  <r>
    <n v="2222"/>
    <s v="CA-2017-131884"/>
    <x v="401"/>
    <d v="2017-12-06T00:00:00"/>
    <s v="Same Day"/>
    <x v="589"/>
    <x v="589"/>
    <x v="0"/>
    <x v="0"/>
    <s v="Marion"/>
    <x v="24"/>
    <n v="43302"/>
    <x v="3"/>
    <s v="TEC-PH-10001578"/>
    <x v="2"/>
    <x v="7"/>
    <s v="Polycom SoundStation2 EX Conference phone"/>
    <x v="1885"/>
    <n v="2"/>
    <x v="10"/>
    <x v="2023"/>
    <x v="3"/>
    <x v="0"/>
  </r>
  <r>
    <n v="2223"/>
    <s v="CA-2017-131884"/>
    <x v="401"/>
    <d v="2017-12-06T00:00:00"/>
    <s v="Same Day"/>
    <x v="589"/>
    <x v="589"/>
    <x v="0"/>
    <x v="0"/>
    <s v="Marion"/>
    <x v="24"/>
    <n v="43302"/>
    <x v="3"/>
    <s v="OFF-AR-10004078"/>
    <x v="1"/>
    <x v="6"/>
    <s v="Newell 312"/>
    <x v="1886"/>
    <n v="8"/>
    <x v="2"/>
    <x v="2024"/>
    <x v="3"/>
    <x v="0"/>
  </r>
  <r>
    <n v="2224"/>
    <s v="CA-2017-131884"/>
    <x v="401"/>
    <d v="2017-12-06T00:00:00"/>
    <s v="Same Day"/>
    <x v="589"/>
    <x v="589"/>
    <x v="0"/>
    <x v="0"/>
    <s v="Marion"/>
    <x v="24"/>
    <n v="43302"/>
    <x v="3"/>
    <s v="FUR-CH-10004860"/>
    <x v="0"/>
    <x v="1"/>
    <s v="Global Low Back Tilter Chair"/>
    <x v="1887"/>
    <n v="1"/>
    <x v="4"/>
    <x v="2025"/>
    <x v="3"/>
    <x v="0"/>
  </r>
  <r>
    <n v="2225"/>
    <s v="CA-2019-121909"/>
    <x v="689"/>
    <d v="2019-08-05T00:00:00"/>
    <s v="Standard Class"/>
    <x v="105"/>
    <x v="105"/>
    <x v="1"/>
    <x v="0"/>
    <s v="Philadelphia"/>
    <x v="9"/>
    <n v="19134"/>
    <x v="3"/>
    <s v="OFF-PA-10003790"/>
    <x v="1"/>
    <x v="10"/>
    <s v="Xerox 1991"/>
    <x v="1572"/>
    <n v="3"/>
    <x v="2"/>
    <x v="1661"/>
    <x v="3"/>
    <x v="0"/>
  </r>
  <r>
    <n v="2226"/>
    <s v="CA-2018-106383"/>
    <x v="690"/>
    <d v="2018-03-21T00:00:00"/>
    <s v="Second Class"/>
    <x v="590"/>
    <x v="590"/>
    <x v="0"/>
    <x v="0"/>
    <s v="Littleton"/>
    <x v="22"/>
    <n v="80122"/>
    <x v="1"/>
    <s v="FUR-BO-10002202"/>
    <x v="0"/>
    <x v="0"/>
    <s v="Atlantic Metals Mobile 2-Shelf Bookcases, Custom Colors"/>
    <x v="1888"/>
    <n v="1"/>
    <x v="6"/>
    <x v="2026"/>
    <x v="1"/>
    <x v="0"/>
  </r>
  <r>
    <n v="2227"/>
    <s v="CA-2019-130771"/>
    <x v="570"/>
    <d v="2019-08-03T00:00:00"/>
    <s v="Standard Class"/>
    <x v="156"/>
    <x v="156"/>
    <x v="1"/>
    <x v="0"/>
    <s v="Austin"/>
    <x v="5"/>
    <n v="78745"/>
    <x v="2"/>
    <s v="OFF-FA-10003059"/>
    <x v="1"/>
    <x v="13"/>
    <s v="Assorted Color Push Pins"/>
    <x v="1699"/>
    <n v="2"/>
    <x v="2"/>
    <x v="1801"/>
    <x v="2"/>
    <x v="0"/>
  </r>
  <r>
    <n v="2228"/>
    <s v="CA-2019-130771"/>
    <x v="570"/>
    <d v="2019-08-03T00:00:00"/>
    <s v="Standard Class"/>
    <x v="156"/>
    <x v="156"/>
    <x v="1"/>
    <x v="0"/>
    <s v="Austin"/>
    <x v="5"/>
    <n v="78745"/>
    <x v="2"/>
    <s v="TEC-PH-10002496"/>
    <x v="2"/>
    <x v="7"/>
    <s v="Cisco SPA301"/>
    <x v="1889"/>
    <n v="1"/>
    <x v="2"/>
    <x v="2027"/>
    <x v="2"/>
    <x v="0"/>
  </r>
  <r>
    <n v="2229"/>
    <s v="CA-2018-139157"/>
    <x v="393"/>
    <d v="2018-10-05T00:00:00"/>
    <s v="Standard Class"/>
    <x v="411"/>
    <x v="411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x v="10"/>
    <x v="2028"/>
    <x v="3"/>
    <x v="0"/>
  </r>
  <r>
    <n v="2230"/>
    <s v="CA-2016-128055"/>
    <x v="691"/>
    <d v="2016-04-05T00:00:00"/>
    <s v="Standard Class"/>
    <x v="397"/>
    <x v="397"/>
    <x v="0"/>
    <x v="0"/>
    <s v="San Francisco"/>
    <x v="1"/>
    <n v="94122"/>
    <x v="1"/>
    <s v="OFF-BI-10004390"/>
    <x v="1"/>
    <x v="8"/>
    <s v="GBC DocuBind 200 Manual Binding Machine"/>
    <x v="1891"/>
    <n v="2"/>
    <x v="2"/>
    <x v="2029"/>
    <x v="1"/>
    <x v="0"/>
  </r>
  <r>
    <n v="2231"/>
    <s v="CA-2016-128055"/>
    <x v="691"/>
    <d v="2016-04-05T00:00:00"/>
    <s v="Standard Class"/>
    <x v="397"/>
    <x v="397"/>
    <x v="0"/>
    <x v="0"/>
    <s v="San Francisco"/>
    <x v="1"/>
    <n v="94122"/>
    <x v="1"/>
    <s v="OFF-AP-10002765"/>
    <x v="1"/>
    <x v="9"/>
    <s v="Fellowes Advanced Computer Series Surge Protectors"/>
    <x v="1892"/>
    <n v="2"/>
    <x v="0"/>
    <x v="2030"/>
    <x v="1"/>
    <x v="0"/>
  </r>
  <r>
    <n v="2232"/>
    <s v="CA-2019-157091"/>
    <x v="335"/>
    <d v="2019-07-01T00:00:00"/>
    <s v="Standard Class"/>
    <x v="591"/>
    <x v="591"/>
    <x v="0"/>
    <x v="0"/>
    <s v="La Porte"/>
    <x v="14"/>
    <n v="46350"/>
    <x v="2"/>
    <s v="FUR-FU-10000293"/>
    <x v="0"/>
    <x v="5"/>
    <s v="Eldon Antistatic Chair Mats for Low to Medium Pile Carpets"/>
    <x v="1893"/>
    <n v="5"/>
    <x v="0"/>
    <x v="2031"/>
    <x v="2"/>
    <x v="0"/>
  </r>
  <r>
    <n v="2233"/>
    <s v="CA-2019-132122"/>
    <x v="362"/>
    <d v="2019-07-14T00:00:00"/>
    <s v="Standard Class"/>
    <x v="581"/>
    <x v="581"/>
    <x v="0"/>
    <x v="0"/>
    <s v="Chicago"/>
    <x v="10"/>
    <n v="60610"/>
    <x v="2"/>
    <s v="OFF-ST-10003692"/>
    <x v="1"/>
    <x v="4"/>
    <s v="Recycled Steel Personal File for Hanging File Folders"/>
    <x v="1894"/>
    <n v="5"/>
    <x v="2"/>
    <x v="2032"/>
    <x v="2"/>
    <x v="0"/>
  </r>
  <r>
    <n v="2234"/>
    <s v="CA-2017-123232"/>
    <x v="639"/>
    <d v="2017-12-16T00:00:00"/>
    <s v="Second Class"/>
    <x v="264"/>
    <x v="264"/>
    <x v="0"/>
    <x v="0"/>
    <s v="Portland"/>
    <x v="21"/>
    <n v="97206"/>
    <x v="1"/>
    <s v="TEC-PH-10001051"/>
    <x v="2"/>
    <x v="7"/>
    <s v="HTC One"/>
    <x v="1895"/>
    <n v="4"/>
    <x v="2"/>
    <x v="2033"/>
    <x v="1"/>
    <x v="0"/>
  </r>
  <r>
    <n v="2235"/>
    <s v="CA-2019-104066"/>
    <x v="256"/>
    <d v="2019-12-10T00:00:00"/>
    <s v="Standard Class"/>
    <x v="425"/>
    <x v="425"/>
    <x v="1"/>
    <x v="0"/>
    <s v="Burlington"/>
    <x v="42"/>
    <m/>
    <x v="3"/>
    <s v="TEC-AC-10001013"/>
    <x v="2"/>
    <x v="11"/>
    <s v="Logitech ClearChat Comfort/USB Headset H390"/>
    <x v="1896"/>
    <n v="7"/>
    <x v="0"/>
    <x v="2034"/>
    <x v="3"/>
    <x v="0"/>
  </r>
  <r>
    <n v="2236"/>
    <s v="CA-2017-145849"/>
    <x v="426"/>
    <d v="2017-09-17T00:00:00"/>
    <s v="Second Class"/>
    <x v="564"/>
    <x v="564"/>
    <x v="0"/>
    <x v="0"/>
    <s v="Indianapolis"/>
    <x v="14"/>
    <n v="46203"/>
    <x v="2"/>
    <s v="OFF-ST-10000025"/>
    <x v="1"/>
    <x v="4"/>
    <s v="Fellowes Stor/Drawer Steel Plus Storage Drawers"/>
    <x v="1897"/>
    <n v="2"/>
    <x v="0"/>
    <x v="2035"/>
    <x v="2"/>
    <x v="0"/>
  </r>
  <r>
    <n v="2237"/>
    <s v="CA-2017-145849"/>
    <x v="426"/>
    <d v="2017-09-17T00:00:00"/>
    <s v="Second Class"/>
    <x v="564"/>
    <x v="564"/>
    <x v="0"/>
    <x v="0"/>
    <s v="Indianapolis"/>
    <x v="14"/>
    <n v="46203"/>
    <x v="2"/>
    <s v="OFF-AR-10000817"/>
    <x v="1"/>
    <x v="6"/>
    <s v="Manco Dry-Lighter Erasable Highlighter"/>
    <x v="1898"/>
    <n v="8"/>
    <x v="0"/>
    <x v="2036"/>
    <x v="2"/>
    <x v="0"/>
  </r>
  <r>
    <n v="2238"/>
    <s v="CA-2018-122322"/>
    <x v="692"/>
    <d v="2018-07-21T00:00:00"/>
    <s v="Standard Class"/>
    <x v="563"/>
    <x v="563"/>
    <x v="2"/>
    <x v="0"/>
    <s v="Provo"/>
    <x v="7"/>
    <n v="84604"/>
    <x v="1"/>
    <s v="OFF-SU-10000952"/>
    <x v="1"/>
    <x v="14"/>
    <s v="Fiskars Home &amp; Office Scissors"/>
    <x v="1851"/>
    <n v="5"/>
    <x v="0"/>
    <x v="2037"/>
    <x v="1"/>
    <x v="0"/>
  </r>
  <r>
    <n v="2239"/>
    <s v="CA-2019-166849"/>
    <x v="693"/>
    <d v="2019-04-26T00:00:00"/>
    <s v="Standard Class"/>
    <x v="319"/>
    <x v="319"/>
    <x v="2"/>
    <x v="0"/>
    <s v="Chicago"/>
    <x v="10"/>
    <n v="60610"/>
    <x v="2"/>
    <s v="FUR-FU-10004597"/>
    <x v="0"/>
    <x v="5"/>
    <s v="Eldon Cleatmat Chair Mats for Medium Pile Carpets"/>
    <x v="1851"/>
    <n v="2"/>
    <x v="7"/>
    <x v="2038"/>
    <x v="2"/>
    <x v="0"/>
  </r>
  <r>
    <n v="2240"/>
    <s v="CA-2018-146633"/>
    <x v="625"/>
    <d v="2018-11-17T00:00:00"/>
    <s v="Second Class"/>
    <x v="592"/>
    <x v="592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x v="2"/>
    <x v="2039"/>
    <x v="1"/>
    <x v="0"/>
  </r>
  <r>
    <n v="2241"/>
    <s v="CA-2018-146633"/>
    <x v="625"/>
    <d v="2018-11-17T00:00:00"/>
    <s v="Second Class"/>
    <x v="592"/>
    <x v="592"/>
    <x v="0"/>
    <x v="0"/>
    <s v="Los Angeles"/>
    <x v="1"/>
    <n v="90049"/>
    <x v="1"/>
    <s v="OFF-BI-10002982"/>
    <x v="1"/>
    <x v="8"/>
    <s v="Avery Self-Adhesive Photo Pockets for Polaroid Photos"/>
    <x v="1900"/>
    <n v="7"/>
    <x v="2"/>
    <x v="2040"/>
    <x v="1"/>
    <x v="0"/>
  </r>
  <r>
    <n v="2242"/>
    <s v="US-2018-126893"/>
    <x v="491"/>
    <d v="2018-12-01T00:00:00"/>
    <s v="Standard Class"/>
    <x v="564"/>
    <x v="564"/>
    <x v="0"/>
    <x v="0"/>
    <s v="Philadelphia"/>
    <x v="9"/>
    <n v="19134"/>
    <x v="3"/>
    <s v="TEC-PH-10004165"/>
    <x v="2"/>
    <x v="7"/>
    <s v="Mitel MiVoice 5330e IP Phone"/>
    <x v="1901"/>
    <n v="3"/>
    <x v="10"/>
    <x v="2041"/>
    <x v="3"/>
    <x v="0"/>
  </r>
  <r>
    <n v="2243"/>
    <s v="CA-2019-103380"/>
    <x v="610"/>
    <d v="2019-11-25T00:00:00"/>
    <s v="Standard Class"/>
    <x v="593"/>
    <x v="593"/>
    <x v="2"/>
    <x v="0"/>
    <s v="Pasadena"/>
    <x v="1"/>
    <n v="91104"/>
    <x v="1"/>
    <s v="OFF-ST-10003442"/>
    <x v="1"/>
    <x v="4"/>
    <s v="Eldon Portable Mobile Manager"/>
    <x v="403"/>
    <n v="2"/>
    <x v="0"/>
    <x v="2042"/>
    <x v="1"/>
    <x v="1"/>
  </r>
  <r>
    <n v="2244"/>
    <s v="CA-2019-103380"/>
    <x v="610"/>
    <d v="2019-11-25T00:00:00"/>
    <s v="Standard Class"/>
    <x v="593"/>
    <x v="593"/>
    <x v="2"/>
    <x v="0"/>
    <s v="Pasadena"/>
    <x v="1"/>
    <n v="91104"/>
    <x v="1"/>
    <s v="OFF-AR-10003856"/>
    <x v="1"/>
    <x v="6"/>
    <s v="Newell 344"/>
    <x v="348"/>
    <n v="2"/>
    <x v="0"/>
    <x v="356"/>
    <x v="1"/>
    <x v="1"/>
  </r>
  <r>
    <n v="2245"/>
    <s v="CA-2019-103380"/>
    <x v="610"/>
    <d v="2019-11-25T00:00:00"/>
    <s v="Standard Class"/>
    <x v="593"/>
    <x v="593"/>
    <x v="2"/>
    <x v="0"/>
    <s v="Pasadena"/>
    <x v="1"/>
    <n v="91104"/>
    <x v="1"/>
    <s v="OFF-FA-10004248"/>
    <x v="1"/>
    <x v="13"/>
    <s v="Advantus T-Pin Paper Clips"/>
    <x v="1902"/>
    <n v="2"/>
    <x v="0"/>
    <x v="2043"/>
    <x v="1"/>
    <x v="1"/>
  </r>
  <r>
    <n v="2246"/>
    <s v="CA-2019-103380"/>
    <x v="610"/>
    <d v="2019-11-25T00:00:00"/>
    <s v="Standard Class"/>
    <x v="593"/>
    <x v="593"/>
    <x v="2"/>
    <x v="0"/>
    <s v="Pasadena"/>
    <x v="1"/>
    <n v="91104"/>
    <x v="1"/>
    <s v="OFF-AP-10001492"/>
    <x v="1"/>
    <x v="9"/>
    <s v="Acco Six-Outlet Power Strip, 4' Cord Length"/>
    <x v="1903"/>
    <n v="1"/>
    <x v="0"/>
    <x v="2044"/>
    <x v="1"/>
    <x v="1"/>
  </r>
  <r>
    <n v="2247"/>
    <s v="CA-2019-103380"/>
    <x v="610"/>
    <d v="2019-11-25T00:00:00"/>
    <s v="Standard Class"/>
    <x v="593"/>
    <x v="593"/>
    <x v="2"/>
    <x v="0"/>
    <s v="Pasadena"/>
    <x v="1"/>
    <n v="91104"/>
    <x v="1"/>
    <s v="TEC-PH-10004165"/>
    <x v="2"/>
    <x v="7"/>
    <s v="Mitel MiVoice 5330e IP Phone"/>
    <x v="1668"/>
    <n v="3"/>
    <x v="2"/>
    <x v="1766"/>
    <x v="1"/>
    <x v="1"/>
  </r>
  <r>
    <n v="2248"/>
    <s v="CA-2017-116092"/>
    <x v="586"/>
    <d v="2017-02-18T00:00:00"/>
    <s v="Second Class"/>
    <x v="594"/>
    <x v="594"/>
    <x v="0"/>
    <x v="0"/>
    <s v="Los Angeles"/>
    <x v="1"/>
    <n v="90004"/>
    <x v="1"/>
    <s v="OFF-PA-10004285"/>
    <x v="1"/>
    <x v="10"/>
    <s v="Xerox 1959"/>
    <x v="522"/>
    <n v="2"/>
    <x v="0"/>
    <x v="534"/>
    <x v="1"/>
    <x v="1"/>
  </r>
  <r>
    <n v="2249"/>
    <s v="CA-2017-116092"/>
    <x v="586"/>
    <d v="2017-02-18T00:00:00"/>
    <s v="Second Class"/>
    <x v="594"/>
    <x v="594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x v="2"/>
    <x v="1983"/>
    <x v="1"/>
    <x v="1"/>
  </r>
  <r>
    <n v="2250"/>
    <s v="CA-2017-116092"/>
    <x v="586"/>
    <d v="2017-02-18T00:00:00"/>
    <s v="Second Class"/>
    <x v="594"/>
    <x v="594"/>
    <x v="0"/>
    <x v="0"/>
    <s v="Los Angeles"/>
    <x v="1"/>
    <n v="90004"/>
    <x v="1"/>
    <s v="OFF-BI-10000546"/>
    <x v="1"/>
    <x v="8"/>
    <s v="Avery Durable Binders"/>
    <x v="132"/>
    <n v="5"/>
    <x v="2"/>
    <x v="2045"/>
    <x v="1"/>
    <x v="1"/>
  </r>
  <r>
    <n v="2251"/>
    <s v="CA-2017-116092"/>
    <x v="586"/>
    <d v="2017-02-18T00:00:00"/>
    <s v="Second Class"/>
    <x v="594"/>
    <x v="594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x v="0"/>
    <x v="2046"/>
    <x v="1"/>
    <x v="1"/>
  </r>
  <r>
    <n v="2252"/>
    <s v="CA-2017-116092"/>
    <x v="586"/>
    <d v="2017-02-18T00:00:00"/>
    <s v="Second Class"/>
    <x v="594"/>
    <x v="594"/>
    <x v="0"/>
    <x v="0"/>
    <s v="Los Angeles"/>
    <x v="1"/>
    <n v="90004"/>
    <x v="1"/>
    <s v="OFF-PA-10000477"/>
    <x v="1"/>
    <x v="10"/>
    <s v="Xerox 22"/>
    <x v="541"/>
    <n v="3"/>
    <x v="0"/>
    <x v="551"/>
    <x v="1"/>
    <x v="1"/>
  </r>
  <r>
    <n v="2253"/>
    <s v="CA-2018-117849"/>
    <x v="173"/>
    <d v="2018-04-17T00:00:00"/>
    <s v="Second Class"/>
    <x v="451"/>
    <x v="451"/>
    <x v="2"/>
    <x v="0"/>
    <s v="San Diego"/>
    <x v="1"/>
    <n v="92105"/>
    <x v="1"/>
    <s v="OFF-PA-10004327"/>
    <x v="1"/>
    <x v="10"/>
    <s v="Xerox 1911"/>
    <x v="140"/>
    <n v="3"/>
    <x v="0"/>
    <x v="142"/>
    <x v="1"/>
    <x v="0"/>
  </r>
  <r>
    <n v="2254"/>
    <s v="CA-2017-169201"/>
    <x v="694"/>
    <d v="2017-10-01T00:00:00"/>
    <s v="First Class"/>
    <x v="428"/>
    <x v="428"/>
    <x v="1"/>
    <x v="0"/>
    <s v="San Francisco"/>
    <x v="1"/>
    <n v="94110"/>
    <x v="1"/>
    <s v="OFF-AP-10000696"/>
    <x v="1"/>
    <x v="9"/>
    <s v="Holmes Odor Grabber"/>
    <x v="1905"/>
    <n v="3"/>
    <x v="0"/>
    <x v="2047"/>
    <x v="1"/>
    <x v="0"/>
  </r>
  <r>
    <n v="2255"/>
    <s v="CA-2017-169201"/>
    <x v="694"/>
    <d v="2017-10-01T00:00:00"/>
    <s v="First Class"/>
    <x v="428"/>
    <x v="428"/>
    <x v="1"/>
    <x v="0"/>
    <s v="San Francisco"/>
    <x v="1"/>
    <n v="94110"/>
    <x v="1"/>
    <s v="OFF-AP-10002082"/>
    <x v="1"/>
    <x v="9"/>
    <s v="Holmes HEPA Air Purifier"/>
    <x v="1906"/>
    <n v="2"/>
    <x v="0"/>
    <x v="2048"/>
    <x v="1"/>
    <x v="0"/>
  </r>
  <r>
    <n v="2256"/>
    <s v="CA-2018-164091"/>
    <x v="42"/>
    <d v="2018-09-22T00:00:00"/>
    <s v="Standard Class"/>
    <x v="156"/>
    <x v="156"/>
    <x v="1"/>
    <x v="0"/>
    <s v="Bangor"/>
    <x v="43"/>
    <n v="4401"/>
    <x v="3"/>
    <s v="TEC-PH-10001944"/>
    <x v="2"/>
    <x v="7"/>
    <s v="Wi-Ex zBoost YX540 Cellular Phone Signal Booster"/>
    <x v="1907"/>
    <n v="3"/>
    <x v="0"/>
    <x v="2049"/>
    <x v="3"/>
    <x v="0"/>
  </r>
  <r>
    <n v="2257"/>
    <s v="CA-2018-164091"/>
    <x v="42"/>
    <d v="2018-09-22T00:00:00"/>
    <s v="Standard Class"/>
    <x v="156"/>
    <x v="156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x v="0"/>
    <x v="1090"/>
    <x v="3"/>
    <x v="0"/>
  </r>
  <r>
    <n v="2258"/>
    <s v="CA-2019-105214"/>
    <x v="114"/>
    <d v="2019-06-19T00:00:00"/>
    <s v="First Class"/>
    <x v="59"/>
    <x v="59"/>
    <x v="0"/>
    <x v="0"/>
    <s v="San Francisco"/>
    <x v="1"/>
    <n v="94122"/>
    <x v="1"/>
    <s v="FUR-CH-10000015"/>
    <x v="0"/>
    <x v="1"/>
    <s v="Hon Multipurpose Stacking Arm Chairs"/>
    <x v="1908"/>
    <n v="7"/>
    <x v="2"/>
    <x v="2050"/>
    <x v="1"/>
    <x v="0"/>
  </r>
  <r>
    <n v="2259"/>
    <s v="CA-2019-105214"/>
    <x v="114"/>
    <d v="2019-06-19T00:00:00"/>
    <s v="First Class"/>
    <x v="59"/>
    <x v="59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x v="0"/>
    <x v="2051"/>
    <x v="1"/>
    <x v="0"/>
  </r>
  <r>
    <n v="2260"/>
    <s v="CA-2017-117611"/>
    <x v="627"/>
    <d v="2017-11-10T00:00:00"/>
    <s v="Second Class"/>
    <x v="595"/>
    <x v="595"/>
    <x v="2"/>
    <x v="0"/>
    <s v="San Diego"/>
    <x v="1"/>
    <n v="92024"/>
    <x v="1"/>
    <s v="OFF-FA-10002280"/>
    <x v="1"/>
    <x v="13"/>
    <s v="Advantus Plastic Paper Clips"/>
    <x v="1910"/>
    <n v="1"/>
    <x v="0"/>
    <x v="2052"/>
    <x v="1"/>
    <x v="0"/>
  </r>
  <r>
    <n v="2261"/>
    <s v="CA-2017-117611"/>
    <x v="627"/>
    <d v="2017-11-10T00:00:00"/>
    <s v="Second Class"/>
    <x v="595"/>
    <x v="595"/>
    <x v="2"/>
    <x v="0"/>
    <s v="San Diego"/>
    <x v="1"/>
    <n v="92024"/>
    <x v="1"/>
    <s v="TEC-AC-10002049"/>
    <x v="2"/>
    <x v="11"/>
    <s v="Logitech G19 Programmable Gaming Keyboard"/>
    <x v="810"/>
    <n v="3"/>
    <x v="0"/>
    <x v="836"/>
    <x v="1"/>
    <x v="0"/>
  </r>
  <r>
    <n v="2262"/>
    <s v="US-2017-137960"/>
    <x v="217"/>
    <d v="2017-12-18T00:00:00"/>
    <s v="Same Day"/>
    <x v="596"/>
    <x v="596"/>
    <x v="0"/>
    <x v="0"/>
    <s v="New York City"/>
    <x v="15"/>
    <n v="10035"/>
    <x v="3"/>
    <s v="TEC-AC-10002253"/>
    <x v="2"/>
    <x v="11"/>
    <s v="Imation Bio 8GB USB Flash Drive Imation Corp"/>
    <x v="656"/>
    <n v="1"/>
    <x v="0"/>
    <x v="668"/>
    <x v="3"/>
    <x v="0"/>
  </r>
  <r>
    <n v="2263"/>
    <s v="CA-2019-122994"/>
    <x v="695"/>
    <d v="2019-02-09T00:00:00"/>
    <s v="First Class"/>
    <x v="597"/>
    <x v="597"/>
    <x v="0"/>
    <x v="0"/>
    <s v="Arlington"/>
    <x v="17"/>
    <n v="22204"/>
    <x v="0"/>
    <s v="FUR-BO-10004015"/>
    <x v="0"/>
    <x v="0"/>
    <s v="Bush Andora Bookcase, Maple/Graphite Gray Finish"/>
    <x v="1911"/>
    <n v="3"/>
    <x v="0"/>
    <x v="2053"/>
    <x v="0"/>
    <x v="0"/>
  </r>
  <r>
    <n v="2264"/>
    <s v="CA-2018-131065"/>
    <x v="696"/>
    <d v="2018-11-16T00:00:00"/>
    <s v="Second Class"/>
    <x v="211"/>
    <x v="211"/>
    <x v="0"/>
    <x v="0"/>
    <s v="Atlanta"/>
    <x v="32"/>
    <n v="30318"/>
    <x v="0"/>
    <s v="TEC-AC-10004145"/>
    <x v="2"/>
    <x v="11"/>
    <s v="Logitech diNovo Edge Keyboard"/>
    <x v="1912"/>
    <n v="2"/>
    <x v="0"/>
    <x v="2054"/>
    <x v="0"/>
    <x v="0"/>
  </r>
  <r>
    <n v="2265"/>
    <s v="CA-2018-131065"/>
    <x v="696"/>
    <d v="2018-11-16T00:00:00"/>
    <s v="Second Class"/>
    <x v="211"/>
    <x v="211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x v="0"/>
    <x v="1930"/>
    <x v="0"/>
    <x v="0"/>
  </r>
  <r>
    <n v="2266"/>
    <s v="CA-2018-131065"/>
    <x v="696"/>
    <d v="2018-11-16T00:00:00"/>
    <s v="Second Class"/>
    <x v="211"/>
    <x v="211"/>
    <x v="0"/>
    <x v="0"/>
    <s v="Atlanta"/>
    <x v="32"/>
    <n v="30318"/>
    <x v="0"/>
    <s v="OFF-BI-10004970"/>
    <x v="1"/>
    <x v="8"/>
    <s v="ACCOHIDE 3-Ring Binder, Blue, 1&quot;"/>
    <x v="341"/>
    <n v="2"/>
    <x v="0"/>
    <x v="1857"/>
    <x v="0"/>
    <x v="0"/>
  </r>
  <r>
    <n v="2267"/>
    <s v="CA-2019-149146"/>
    <x v="386"/>
    <d v="2019-10-12T00:00:00"/>
    <s v="Same Day"/>
    <x v="598"/>
    <x v="598"/>
    <x v="2"/>
    <x v="0"/>
    <s v="Monroe"/>
    <x v="3"/>
    <n v="28110"/>
    <x v="0"/>
    <s v="OFF-PA-10003919"/>
    <x v="1"/>
    <x v="10"/>
    <s v="Xerox 1989"/>
    <x v="892"/>
    <n v="2"/>
    <x v="2"/>
    <x v="2055"/>
    <x v="0"/>
    <x v="0"/>
  </r>
  <r>
    <n v="2268"/>
    <s v="CA-2019-137470"/>
    <x v="697"/>
    <d v="2019-09-17T00:00:00"/>
    <s v="Same Day"/>
    <x v="599"/>
    <x v="599"/>
    <x v="0"/>
    <x v="0"/>
    <s v="Seattle"/>
    <x v="4"/>
    <n v="98115"/>
    <x v="1"/>
    <s v="OFF-PA-10002001"/>
    <x v="1"/>
    <x v="10"/>
    <s v="Xerox 1984"/>
    <x v="91"/>
    <n v="2"/>
    <x v="0"/>
    <x v="2056"/>
    <x v="1"/>
    <x v="0"/>
  </r>
  <r>
    <n v="2269"/>
    <s v="CA-2019-105480"/>
    <x v="698"/>
    <d v="2019-12-26T00:00:00"/>
    <s v="Standard Class"/>
    <x v="158"/>
    <x v="158"/>
    <x v="1"/>
    <x v="0"/>
    <s v="Rochester"/>
    <x v="15"/>
    <n v="14609"/>
    <x v="3"/>
    <s v="OFF-PA-10002787"/>
    <x v="1"/>
    <x v="10"/>
    <s v="Xerox 227"/>
    <x v="90"/>
    <n v="1"/>
    <x v="0"/>
    <x v="90"/>
    <x v="3"/>
    <x v="0"/>
  </r>
  <r>
    <n v="2270"/>
    <s v="CA-2019-105480"/>
    <x v="698"/>
    <d v="2019-12-26T00:00:00"/>
    <s v="Standard Class"/>
    <x v="158"/>
    <x v="158"/>
    <x v="1"/>
    <x v="0"/>
    <s v="Rochester"/>
    <x v="15"/>
    <n v="14609"/>
    <x v="3"/>
    <s v="OFF-BI-10003291"/>
    <x v="1"/>
    <x v="8"/>
    <s v="Wilson Jones Leather-Like Binders with DublLock Round Rings"/>
    <x v="1913"/>
    <n v="1"/>
    <x v="2"/>
    <x v="2057"/>
    <x v="3"/>
    <x v="0"/>
  </r>
  <r>
    <n v="2271"/>
    <s v="CA-2019-164917"/>
    <x v="574"/>
    <d v="2019-12-07T00:00:00"/>
    <s v="Standard Class"/>
    <x v="149"/>
    <x v="149"/>
    <x v="1"/>
    <x v="0"/>
    <s v="Miami"/>
    <x v="2"/>
    <n v="33180"/>
    <x v="0"/>
    <s v="OFF-AR-10004344"/>
    <x v="1"/>
    <x v="6"/>
    <s v="Bulldog Vacuum Base Pencil Sharpener"/>
    <x v="1914"/>
    <n v="5"/>
    <x v="2"/>
    <x v="2058"/>
    <x v="0"/>
    <x v="0"/>
  </r>
  <r>
    <n v="2272"/>
    <s v="CA-2017-102036"/>
    <x v="481"/>
    <d v="2017-09-27T00:00:00"/>
    <s v="Standard Class"/>
    <x v="79"/>
    <x v="79"/>
    <x v="0"/>
    <x v="0"/>
    <s v="Seattle"/>
    <x v="4"/>
    <n v="98105"/>
    <x v="1"/>
    <s v="OFF-ST-10003123"/>
    <x v="1"/>
    <x v="4"/>
    <s v="Fellowes Bases and Tops For Staxonsteel/High-Stak Systems"/>
    <x v="1915"/>
    <n v="6"/>
    <x v="0"/>
    <x v="2059"/>
    <x v="1"/>
    <x v="0"/>
  </r>
  <r>
    <n v="2273"/>
    <s v="CA-2017-142944"/>
    <x v="699"/>
    <d v="2017-03-11T00:00:00"/>
    <s v="Standard Class"/>
    <x v="139"/>
    <x v="139"/>
    <x v="0"/>
    <x v="0"/>
    <s v="San Francisco"/>
    <x v="1"/>
    <n v="94122"/>
    <x v="1"/>
    <s v="FUR-FU-10000308"/>
    <x v="0"/>
    <x v="5"/>
    <s v="Deflect-o Glass Clear Studded Chair Mats"/>
    <x v="1916"/>
    <n v="7"/>
    <x v="0"/>
    <x v="2060"/>
    <x v="1"/>
    <x v="0"/>
  </r>
  <r>
    <n v="2274"/>
    <s v="CA-2017-142944"/>
    <x v="699"/>
    <d v="2017-03-11T00:00:00"/>
    <s v="Standard Class"/>
    <x v="139"/>
    <x v="139"/>
    <x v="0"/>
    <x v="0"/>
    <s v="San Francisco"/>
    <x v="1"/>
    <n v="94122"/>
    <x v="1"/>
    <s v="TEC-CO-10003763"/>
    <x v="2"/>
    <x v="16"/>
    <s v="Canon PC1060 Personal Laser Copier"/>
    <x v="1917"/>
    <n v="2"/>
    <x v="2"/>
    <x v="2061"/>
    <x v="1"/>
    <x v="0"/>
  </r>
  <r>
    <n v="2275"/>
    <s v="CA-2016-157882"/>
    <x v="462"/>
    <d v="2016-10-08T00:00:00"/>
    <s v="Second Class"/>
    <x v="153"/>
    <x v="153"/>
    <x v="1"/>
    <x v="0"/>
    <s v="Los Angeles"/>
    <x v="1"/>
    <n v="90036"/>
    <x v="1"/>
    <s v="FUR-TA-10001866"/>
    <x v="0"/>
    <x v="3"/>
    <s v="Bevis Round Conference Room Tables and Bases"/>
    <x v="1918"/>
    <n v="1"/>
    <x v="2"/>
    <x v="2062"/>
    <x v="1"/>
    <x v="0"/>
  </r>
  <r>
    <n v="2276"/>
    <s v="CA-2016-157882"/>
    <x v="462"/>
    <d v="2016-10-08T00:00:00"/>
    <s v="Second Class"/>
    <x v="153"/>
    <x v="153"/>
    <x v="1"/>
    <x v="0"/>
    <s v="Los Angeles"/>
    <x v="1"/>
    <n v="90036"/>
    <x v="1"/>
    <s v="FUR-CH-10002774"/>
    <x v="0"/>
    <x v="1"/>
    <s v="Global Deluxe Stacking Chair, Gray"/>
    <x v="1919"/>
    <n v="3"/>
    <x v="2"/>
    <x v="2063"/>
    <x v="1"/>
    <x v="0"/>
  </r>
  <r>
    <n v="2277"/>
    <s v="CA-2016-104283"/>
    <x v="700"/>
    <d v="2016-07-01T00:00:00"/>
    <s v="Standard Class"/>
    <x v="215"/>
    <x v="215"/>
    <x v="0"/>
    <x v="0"/>
    <s v="Southaven"/>
    <x v="35"/>
    <n v="38671"/>
    <x v="0"/>
    <s v="OFF-ST-10004337"/>
    <x v="1"/>
    <x v="4"/>
    <s v="SAFCO Commercial Wire Shelving, 72h"/>
    <x v="1920"/>
    <n v="5"/>
    <x v="0"/>
    <x v="232"/>
    <x v="0"/>
    <x v="0"/>
  </r>
  <r>
    <n v="2278"/>
    <s v="CA-2016-104283"/>
    <x v="700"/>
    <d v="2016-07-01T00:00:00"/>
    <s v="Standard Class"/>
    <x v="215"/>
    <x v="215"/>
    <x v="0"/>
    <x v="0"/>
    <s v="Southaven"/>
    <x v="35"/>
    <n v="38671"/>
    <x v="0"/>
    <s v="FUR-TA-10001039"/>
    <x v="0"/>
    <x v="3"/>
    <s v="KI Adjustable-Height Table"/>
    <x v="1921"/>
    <n v="1"/>
    <x v="0"/>
    <x v="2064"/>
    <x v="0"/>
    <x v="0"/>
  </r>
  <r>
    <n v="2279"/>
    <s v="CA-2016-104283"/>
    <x v="700"/>
    <d v="2016-07-01T00:00:00"/>
    <s v="Standard Class"/>
    <x v="215"/>
    <x v="215"/>
    <x v="0"/>
    <x v="0"/>
    <s v="Southaven"/>
    <x v="35"/>
    <n v="38671"/>
    <x v="0"/>
    <s v="TEC-AC-10000109"/>
    <x v="2"/>
    <x v="11"/>
    <s v="Sony Micro Vault Click 16 GB USB 2.0 Flash Drive"/>
    <x v="1922"/>
    <n v="4"/>
    <x v="0"/>
    <x v="2065"/>
    <x v="0"/>
    <x v="0"/>
  </r>
  <r>
    <n v="2280"/>
    <s v="CA-2019-142622"/>
    <x v="505"/>
    <d v="2019-11-02T00:00:00"/>
    <s v="First Class"/>
    <x v="600"/>
    <x v="600"/>
    <x v="0"/>
    <x v="0"/>
    <s v="Seattle"/>
    <x v="4"/>
    <n v="98115"/>
    <x v="1"/>
    <s v="FUR-CH-10003833"/>
    <x v="0"/>
    <x v="1"/>
    <s v="Novimex Fabric Task Chair"/>
    <x v="1923"/>
    <n v="2"/>
    <x v="2"/>
    <x v="2066"/>
    <x v="1"/>
    <x v="0"/>
  </r>
  <r>
    <n v="2281"/>
    <s v="CA-2019-142622"/>
    <x v="505"/>
    <d v="2019-11-02T00:00:00"/>
    <s v="First Class"/>
    <x v="600"/>
    <x v="600"/>
    <x v="0"/>
    <x v="0"/>
    <s v="Seattle"/>
    <x v="4"/>
    <n v="98115"/>
    <x v="1"/>
    <s v="FUR-CH-10004289"/>
    <x v="0"/>
    <x v="1"/>
    <s v="Global Super Steno Chair"/>
    <x v="1924"/>
    <n v="8"/>
    <x v="2"/>
    <x v="2067"/>
    <x v="1"/>
    <x v="0"/>
  </r>
  <r>
    <n v="2282"/>
    <s v="CA-2019-142622"/>
    <x v="505"/>
    <d v="2019-11-02T00:00:00"/>
    <s v="First Class"/>
    <x v="600"/>
    <x v="600"/>
    <x v="0"/>
    <x v="0"/>
    <s v="Seattle"/>
    <x v="4"/>
    <n v="98115"/>
    <x v="1"/>
    <s v="FUR-BO-10004467"/>
    <x v="0"/>
    <x v="0"/>
    <s v="Bestar Classic Bookcase"/>
    <x v="1664"/>
    <n v="2"/>
    <x v="0"/>
    <x v="2068"/>
    <x v="1"/>
    <x v="0"/>
  </r>
  <r>
    <n v="2283"/>
    <s v="CA-2018-132143"/>
    <x v="323"/>
    <d v="2018-09-05T00:00:00"/>
    <s v="First Class"/>
    <x v="524"/>
    <x v="524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x v="0"/>
    <x v="2069"/>
    <x v="3"/>
    <x v="0"/>
  </r>
  <r>
    <n v="2284"/>
    <s v="CA-2017-153108"/>
    <x v="616"/>
    <d v="2017-03-09T00:00:00"/>
    <s v="Standard Class"/>
    <x v="227"/>
    <x v="227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x v="0"/>
    <x v="2070"/>
    <x v="2"/>
    <x v="0"/>
  </r>
  <r>
    <n v="2285"/>
    <s v="CA-2017-153108"/>
    <x v="616"/>
    <d v="2017-03-09T00:00:00"/>
    <s v="Standard Class"/>
    <x v="227"/>
    <x v="227"/>
    <x v="0"/>
    <x v="0"/>
    <s v="New Castle"/>
    <x v="14"/>
    <n v="47362"/>
    <x v="2"/>
    <s v="OFF-AP-10002222"/>
    <x v="1"/>
    <x v="9"/>
    <s v="Staple holder"/>
    <x v="1926"/>
    <n v="7"/>
    <x v="0"/>
    <x v="2071"/>
    <x v="2"/>
    <x v="0"/>
  </r>
  <r>
    <n v="2286"/>
    <s v="CA-2018-112676"/>
    <x v="465"/>
    <d v="2018-05-08T00:00:00"/>
    <s v="First Class"/>
    <x v="601"/>
    <x v="601"/>
    <x v="1"/>
    <x v="0"/>
    <s v="Murfreesboro"/>
    <x v="18"/>
    <n v="37130"/>
    <x v="0"/>
    <s v="OFF-PA-10003971"/>
    <x v="1"/>
    <x v="10"/>
    <s v="Xerox 1965"/>
    <x v="646"/>
    <n v="3"/>
    <x v="2"/>
    <x v="1186"/>
    <x v="0"/>
    <x v="0"/>
  </r>
  <r>
    <n v="2287"/>
    <s v="CA-2019-165687"/>
    <x v="701"/>
    <d v="2019-11-23T00:00:00"/>
    <s v="Standard Class"/>
    <x v="394"/>
    <x v="394"/>
    <x v="0"/>
    <x v="0"/>
    <s v="Salem"/>
    <x v="17"/>
    <n v="24153"/>
    <x v="0"/>
    <s v="OFF-AP-10004036"/>
    <x v="1"/>
    <x v="9"/>
    <s v="Bionaire 99.97% HEPA Air Cleaner"/>
    <x v="1927"/>
    <n v="2"/>
    <x v="0"/>
    <x v="2072"/>
    <x v="0"/>
    <x v="0"/>
  </r>
  <r>
    <n v="2288"/>
    <s v="US-2019-112928"/>
    <x v="702"/>
    <d v="2019-06-05T00:00:00"/>
    <s v="Second Class"/>
    <x v="121"/>
    <x v="121"/>
    <x v="1"/>
    <x v="0"/>
    <s v="Toledo"/>
    <x v="24"/>
    <n v="43615"/>
    <x v="3"/>
    <s v="OFF-AP-10002287"/>
    <x v="1"/>
    <x v="9"/>
    <s v="Eureka Sanitaire  Multi-Pro Heavy-Duty Upright, Disposable Bags"/>
    <x v="1928"/>
    <n v="5"/>
    <x v="2"/>
    <x v="2073"/>
    <x v="3"/>
    <x v="0"/>
  </r>
  <r>
    <n v="2289"/>
    <s v="CA-2019-143343"/>
    <x v="193"/>
    <d v="2019-06-13T00:00:00"/>
    <s v="First Class"/>
    <x v="572"/>
    <x v="572"/>
    <x v="0"/>
    <x v="0"/>
    <s v="Los Angeles"/>
    <x v="1"/>
    <n v="90032"/>
    <x v="1"/>
    <s v="OFF-AR-10002375"/>
    <x v="1"/>
    <x v="6"/>
    <s v="Newell 351"/>
    <x v="1235"/>
    <n v="5"/>
    <x v="0"/>
    <x v="2074"/>
    <x v="1"/>
    <x v="0"/>
  </r>
  <r>
    <n v="2290"/>
    <s v="CA-2019-115154"/>
    <x v="703"/>
    <d v="2019-01-11T00:00:00"/>
    <s v="First Class"/>
    <x v="602"/>
    <x v="602"/>
    <x v="1"/>
    <x v="0"/>
    <s v="Seattle"/>
    <x v="4"/>
    <n v="98115"/>
    <x v="1"/>
    <s v="FUR-TA-10001950"/>
    <x v="0"/>
    <x v="3"/>
    <s v="Balt Solid Wood Round Tables"/>
    <x v="1929"/>
    <n v="2"/>
    <x v="0"/>
    <x v="2075"/>
    <x v="1"/>
    <x v="0"/>
  </r>
  <r>
    <n v="2291"/>
    <s v="CA-2017-149342"/>
    <x v="704"/>
    <d v="2017-04-25T00:00:00"/>
    <s v="Standard Class"/>
    <x v="378"/>
    <x v="378"/>
    <x v="1"/>
    <x v="0"/>
    <s v="Columbus"/>
    <x v="32"/>
    <n v="31907"/>
    <x v="0"/>
    <s v="TEC-PH-10001557"/>
    <x v="2"/>
    <x v="7"/>
    <s v="Pyle PMP37LED"/>
    <x v="1170"/>
    <n v="3"/>
    <x v="0"/>
    <x v="1214"/>
    <x v="0"/>
    <x v="1"/>
  </r>
  <r>
    <n v="2292"/>
    <s v="CA-2017-149342"/>
    <x v="704"/>
    <d v="2017-04-25T00:00:00"/>
    <s v="Standard Class"/>
    <x v="378"/>
    <x v="378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x v="0"/>
    <x v="2076"/>
    <x v="0"/>
    <x v="1"/>
  </r>
  <r>
    <n v="2293"/>
    <s v="CA-2017-149342"/>
    <x v="704"/>
    <d v="2017-04-25T00:00:00"/>
    <s v="Standard Class"/>
    <x v="378"/>
    <x v="378"/>
    <x v="1"/>
    <x v="0"/>
    <s v="Columbus"/>
    <x v="32"/>
    <n v="31907"/>
    <x v="0"/>
    <s v="OFF-PA-10001166"/>
    <x v="1"/>
    <x v="10"/>
    <s v="Xerox 2"/>
    <x v="91"/>
    <n v="2"/>
    <x v="0"/>
    <x v="91"/>
    <x v="0"/>
    <x v="1"/>
  </r>
  <r>
    <n v="2294"/>
    <s v="CA-2017-130995"/>
    <x v="549"/>
    <d v="2017-11-06T00:00:00"/>
    <s v="Standard Class"/>
    <x v="425"/>
    <x v="425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x v="0"/>
    <x v="2077"/>
    <x v="3"/>
    <x v="0"/>
  </r>
  <r>
    <n v="2295"/>
    <s v="CA-2019-127929"/>
    <x v="331"/>
    <d v="2019-12-27T00:00:00"/>
    <s v="Standard Class"/>
    <x v="524"/>
    <x v="524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x v="0"/>
    <x v="2078"/>
    <x v="3"/>
    <x v="0"/>
  </r>
  <r>
    <n v="2296"/>
    <s v="CA-2017-113145"/>
    <x v="549"/>
    <d v="2017-11-05T00:00:00"/>
    <s v="Standard Class"/>
    <x v="104"/>
    <x v="104"/>
    <x v="0"/>
    <x v="0"/>
    <s v="New York City"/>
    <x v="15"/>
    <n v="10011"/>
    <x v="3"/>
    <s v="OFF-PA-10002659"/>
    <x v="1"/>
    <x v="10"/>
    <s v="Avoid Verbal Orders Carbonless Minifold Book"/>
    <x v="1933"/>
    <n v="4"/>
    <x v="0"/>
    <x v="2079"/>
    <x v="3"/>
    <x v="0"/>
  </r>
  <r>
    <n v="2297"/>
    <s v="CA-2017-113145"/>
    <x v="549"/>
    <d v="2017-11-05T00:00:00"/>
    <s v="Standard Class"/>
    <x v="104"/>
    <x v="104"/>
    <x v="0"/>
    <x v="0"/>
    <s v="New York City"/>
    <x v="15"/>
    <n v="10011"/>
    <x v="3"/>
    <s v="FUR-FU-10000965"/>
    <x v="0"/>
    <x v="5"/>
    <s v="Howard Miller 11-1/2&quot; Diameter Ridgewood Wall Clock"/>
    <x v="1934"/>
    <n v="5"/>
    <x v="0"/>
    <x v="2080"/>
    <x v="3"/>
    <x v="0"/>
  </r>
  <r>
    <n v="2298"/>
    <s v="CA-2017-113145"/>
    <x v="549"/>
    <d v="2017-11-05T00:00:00"/>
    <s v="Standard Class"/>
    <x v="104"/>
    <x v="104"/>
    <x v="0"/>
    <x v="0"/>
    <s v="New York City"/>
    <x v="15"/>
    <n v="10011"/>
    <x v="3"/>
    <s v="TEC-PH-10001527"/>
    <x v="2"/>
    <x v="7"/>
    <s v="Plantronics MX500i Earset"/>
    <x v="1935"/>
    <n v="1"/>
    <x v="0"/>
    <x v="2081"/>
    <x v="3"/>
    <x v="0"/>
  </r>
  <r>
    <n v="2299"/>
    <s v="CA-2017-113145"/>
    <x v="549"/>
    <d v="2017-11-05T00:00:00"/>
    <s v="Standard Class"/>
    <x v="104"/>
    <x v="104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x v="0"/>
    <x v="780"/>
    <x v="3"/>
    <x v="0"/>
  </r>
  <r>
    <n v="2300"/>
    <s v="CA-2017-113145"/>
    <x v="549"/>
    <d v="2017-11-05T00:00:00"/>
    <s v="Standard Class"/>
    <x v="104"/>
    <x v="104"/>
    <x v="0"/>
    <x v="0"/>
    <s v="New York City"/>
    <x v="15"/>
    <n v="10011"/>
    <x v="3"/>
    <s v="TEC-PH-10002597"/>
    <x v="2"/>
    <x v="7"/>
    <s v="Xblue XB-1670-86 X16 Small Office Telephone - Titanium"/>
    <x v="178"/>
    <n v="4"/>
    <x v="0"/>
    <x v="2082"/>
    <x v="3"/>
    <x v="0"/>
  </r>
  <r>
    <n v="2301"/>
    <s v="CA-2016-162362"/>
    <x v="687"/>
    <d v="2016-11-18T00:00:00"/>
    <s v="Standard Class"/>
    <x v="145"/>
    <x v="145"/>
    <x v="0"/>
    <x v="0"/>
    <s v="Midland"/>
    <x v="12"/>
    <n v="48640"/>
    <x v="2"/>
    <s v="OFF-BI-10000756"/>
    <x v="1"/>
    <x v="8"/>
    <s v="Storex DuraTech Recycled Plastic Frosted Binders"/>
    <x v="1936"/>
    <n v="3"/>
    <x v="0"/>
    <x v="2083"/>
    <x v="2"/>
    <x v="0"/>
  </r>
  <r>
    <n v="2302"/>
    <s v="CA-2016-162362"/>
    <x v="687"/>
    <d v="2016-11-18T00:00:00"/>
    <s v="Standard Class"/>
    <x v="145"/>
    <x v="145"/>
    <x v="0"/>
    <x v="0"/>
    <s v="Midland"/>
    <x v="12"/>
    <n v="48640"/>
    <x v="2"/>
    <s v="OFF-BI-10000546"/>
    <x v="1"/>
    <x v="8"/>
    <s v="Avery Durable Binders"/>
    <x v="132"/>
    <n v="4"/>
    <x v="0"/>
    <x v="2084"/>
    <x v="2"/>
    <x v="0"/>
  </r>
  <r>
    <n v="2303"/>
    <s v="CA-2018-106558"/>
    <x v="327"/>
    <d v="2018-01-21T00:00:00"/>
    <s v="Standard Class"/>
    <x v="393"/>
    <x v="393"/>
    <x v="1"/>
    <x v="0"/>
    <s v="Columbus"/>
    <x v="32"/>
    <n v="31907"/>
    <x v="0"/>
    <s v="TEC-AC-10001142"/>
    <x v="2"/>
    <x v="11"/>
    <s v="First Data FD10 PIN Pad"/>
    <x v="617"/>
    <n v="4"/>
    <x v="0"/>
    <x v="628"/>
    <x v="0"/>
    <x v="0"/>
  </r>
  <r>
    <n v="2304"/>
    <s v="CA-2019-157931"/>
    <x v="697"/>
    <d v="2019-09-22T00:00:00"/>
    <s v="Second Class"/>
    <x v="246"/>
    <x v="246"/>
    <x v="2"/>
    <x v="0"/>
    <s v="Roswell"/>
    <x v="32"/>
    <n v="30076"/>
    <x v="0"/>
    <s v="FUR-CH-10000785"/>
    <x v="0"/>
    <x v="1"/>
    <s v="Global Ergonomic Managers Chair"/>
    <x v="1937"/>
    <n v="4"/>
    <x v="0"/>
    <x v="2085"/>
    <x v="0"/>
    <x v="0"/>
  </r>
  <r>
    <n v="2305"/>
    <s v="CA-2019-157931"/>
    <x v="697"/>
    <d v="2019-09-22T00:00:00"/>
    <s v="Second Class"/>
    <x v="246"/>
    <x v="246"/>
    <x v="2"/>
    <x v="0"/>
    <s v="Roswell"/>
    <x v="32"/>
    <n v="30076"/>
    <x v="0"/>
    <s v="OFF-PA-10000474"/>
    <x v="1"/>
    <x v="10"/>
    <s v="Easy-staple paper"/>
    <x v="1938"/>
    <n v="3"/>
    <x v="0"/>
    <x v="2086"/>
    <x v="0"/>
    <x v="0"/>
  </r>
  <r>
    <n v="2306"/>
    <s v="CA-2018-115574"/>
    <x v="443"/>
    <d v="2018-12-24T00:00:00"/>
    <s v="First Class"/>
    <x v="130"/>
    <x v="130"/>
    <x v="1"/>
    <x v="0"/>
    <s v="Chicago"/>
    <x v="10"/>
    <n v="60623"/>
    <x v="2"/>
    <s v="FUR-BO-10003441"/>
    <x v="0"/>
    <x v="0"/>
    <s v="Bush Westfield Collection Bookcases, Fully Assembled"/>
    <x v="1088"/>
    <n v="2"/>
    <x v="4"/>
    <x v="2087"/>
    <x v="2"/>
    <x v="0"/>
  </r>
  <r>
    <n v="2307"/>
    <s v="CA-2017-160794"/>
    <x v="705"/>
    <d v="2017-08-08T00:00:00"/>
    <s v="First Class"/>
    <x v="99"/>
    <x v="99"/>
    <x v="1"/>
    <x v="0"/>
    <s v="Houston"/>
    <x v="5"/>
    <n v="77041"/>
    <x v="2"/>
    <s v="OFF-PA-10004156"/>
    <x v="1"/>
    <x v="10"/>
    <s v="Xerox 188"/>
    <x v="1939"/>
    <n v="3"/>
    <x v="2"/>
    <x v="2088"/>
    <x v="2"/>
    <x v="0"/>
  </r>
  <r>
    <n v="2308"/>
    <s v="CA-2019-116225"/>
    <x v="60"/>
    <d v="2019-11-09T00:00:00"/>
    <s v="Standard Class"/>
    <x v="603"/>
    <x v="603"/>
    <x v="0"/>
    <x v="0"/>
    <s v="New York City"/>
    <x v="15"/>
    <n v="10009"/>
    <x v="3"/>
    <s v="TEC-AC-10001432"/>
    <x v="2"/>
    <x v="11"/>
    <s v="Enermax Aurora Lite Keyboard"/>
    <x v="1940"/>
    <n v="5"/>
    <x v="0"/>
    <x v="2089"/>
    <x v="3"/>
    <x v="0"/>
  </r>
  <r>
    <n v="2309"/>
    <s v="US-2019-120418"/>
    <x v="532"/>
    <d v="2019-06-12T00:00:00"/>
    <s v="First Class"/>
    <x v="604"/>
    <x v="604"/>
    <x v="2"/>
    <x v="0"/>
    <s v="Peoria"/>
    <x v="16"/>
    <n v="85345"/>
    <x v="1"/>
    <s v="FUR-CH-10001394"/>
    <x v="0"/>
    <x v="1"/>
    <s v="Global Leather Executive Chair"/>
    <x v="1941"/>
    <n v="1"/>
    <x v="2"/>
    <x v="2090"/>
    <x v="1"/>
    <x v="0"/>
  </r>
  <r>
    <n v="2310"/>
    <s v="US-2019-120418"/>
    <x v="532"/>
    <d v="2019-06-12T00:00:00"/>
    <s v="First Class"/>
    <x v="604"/>
    <x v="604"/>
    <x v="2"/>
    <x v="0"/>
    <s v="Peoria"/>
    <x v="16"/>
    <n v="85345"/>
    <x v="1"/>
    <s v="OFF-ST-10002370"/>
    <x v="1"/>
    <x v="4"/>
    <s v="Sortfiler Multipurpose Personal File Organizer, Black"/>
    <x v="1942"/>
    <n v="4"/>
    <x v="2"/>
    <x v="2091"/>
    <x v="1"/>
    <x v="0"/>
  </r>
  <r>
    <n v="2311"/>
    <s v="US-2019-120418"/>
    <x v="532"/>
    <d v="2019-06-12T00:00:00"/>
    <s v="First Class"/>
    <x v="604"/>
    <x v="604"/>
    <x v="2"/>
    <x v="0"/>
    <s v="Peoria"/>
    <x v="16"/>
    <n v="85345"/>
    <x v="1"/>
    <s v="OFF-AR-10002956"/>
    <x v="1"/>
    <x v="6"/>
    <s v="Boston 16801 Nautilus Battery Pencil Sharpener"/>
    <x v="1943"/>
    <n v="5"/>
    <x v="2"/>
    <x v="2092"/>
    <x v="1"/>
    <x v="0"/>
  </r>
  <r>
    <n v="2312"/>
    <s v="US-2019-120418"/>
    <x v="532"/>
    <d v="2019-06-12T00:00:00"/>
    <s v="First Class"/>
    <x v="604"/>
    <x v="604"/>
    <x v="2"/>
    <x v="0"/>
    <s v="Peoria"/>
    <x v="16"/>
    <n v="85345"/>
    <x v="1"/>
    <s v="OFF-AR-10001955"/>
    <x v="1"/>
    <x v="6"/>
    <s v="Newell 319"/>
    <x v="1840"/>
    <n v="1"/>
    <x v="2"/>
    <x v="2093"/>
    <x v="1"/>
    <x v="0"/>
  </r>
  <r>
    <n v="2313"/>
    <s v="US-2019-120418"/>
    <x v="532"/>
    <d v="2019-06-12T00:00:00"/>
    <s v="First Class"/>
    <x v="604"/>
    <x v="604"/>
    <x v="2"/>
    <x v="0"/>
    <s v="Peoria"/>
    <x v="16"/>
    <n v="85345"/>
    <x v="1"/>
    <s v="OFF-ST-10001809"/>
    <x v="1"/>
    <x v="4"/>
    <s v="Fellowes Officeware Wire Shelving"/>
    <x v="1944"/>
    <n v="3"/>
    <x v="2"/>
    <x v="2094"/>
    <x v="1"/>
    <x v="0"/>
  </r>
  <r>
    <n v="2314"/>
    <s v="CA-2019-122035"/>
    <x v="228"/>
    <d v="2019-07-25T00:00:00"/>
    <s v="Standard Class"/>
    <x v="605"/>
    <x v="605"/>
    <x v="1"/>
    <x v="0"/>
    <s v="Sioux Falls"/>
    <x v="44"/>
    <n v="57103"/>
    <x v="2"/>
    <s v="OFF-LA-10004093"/>
    <x v="1"/>
    <x v="2"/>
    <s v="Avery 486"/>
    <x v="2"/>
    <n v="2"/>
    <x v="0"/>
    <x v="2"/>
    <x v="2"/>
    <x v="0"/>
  </r>
  <r>
    <n v="2315"/>
    <s v="CA-2019-122035"/>
    <x v="228"/>
    <d v="2019-07-25T00:00:00"/>
    <s v="Standard Class"/>
    <x v="605"/>
    <x v="605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x v="0"/>
    <x v="2095"/>
    <x v="2"/>
    <x v="0"/>
  </r>
  <r>
    <n v="2316"/>
    <s v="CA-2019-122035"/>
    <x v="228"/>
    <d v="2019-07-25T00:00:00"/>
    <s v="Standard Class"/>
    <x v="605"/>
    <x v="605"/>
    <x v="1"/>
    <x v="0"/>
    <s v="Sioux Falls"/>
    <x v="44"/>
    <n v="57103"/>
    <x v="2"/>
    <s v="OFF-BI-10000404"/>
    <x v="1"/>
    <x v="8"/>
    <s v="Avery Printable Repositionable Plastic Tabs"/>
    <x v="1946"/>
    <n v="5"/>
    <x v="0"/>
    <x v="2096"/>
    <x v="2"/>
    <x v="0"/>
  </r>
  <r>
    <n v="2317"/>
    <s v="CA-2019-122035"/>
    <x v="228"/>
    <d v="2019-07-25T00:00:00"/>
    <s v="Standard Class"/>
    <x v="605"/>
    <x v="605"/>
    <x v="1"/>
    <x v="0"/>
    <s v="Sioux Falls"/>
    <x v="44"/>
    <n v="57103"/>
    <x v="2"/>
    <s v="FUR-CH-10003833"/>
    <x v="0"/>
    <x v="1"/>
    <s v="Novimex Fabric Task Chair"/>
    <x v="1101"/>
    <n v="3"/>
    <x v="0"/>
    <x v="2097"/>
    <x v="2"/>
    <x v="0"/>
  </r>
  <r>
    <n v="2318"/>
    <s v="CA-2019-122035"/>
    <x v="228"/>
    <d v="2019-07-25T00:00:00"/>
    <s v="Standard Class"/>
    <x v="605"/>
    <x v="605"/>
    <x v="1"/>
    <x v="0"/>
    <s v="Sioux Falls"/>
    <x v="44"/>
    <n v="57103"/>
    <x v="2"/>
    <s v="OFF-BI-10002072"/>
    <x v="1"/>
    <x v="8"/>
    <s v="Cardinal Slant-D Ring Binders"/>
    <x v="1947"/>
    <n v="7"/>
    <x v="0"/>
    <x v="2098"/>
    <x v="2"/>
    <x v="0"/>
  </r>
  <r>
    <n v="2319"/>
    <s v="CA-2019-122035"/>
    <x v="228"/>
    <d v="2019-07-25T00:00:00"/>
    <s v="Standard Class"/>
    <x v="605"/>
    <x v="605"/>
    <x v="1"/>
    <x v="0"/>
    <s v="Sioux Falls"/>
    <x v="44"/>
    <n v="57103"/>
    <x v="2"/>
    <s v="TEC-AC-10003095"/>
    <x v="2"/>
    <x v="11"/>
    <s v="Logitech G35 7.1-Channel Surround Sound Headset"/>
    <x v="1948"/>
    <n v="3"/>
    <x v="0"/>
    <x v="2099"/>
    <x v="2"/>
    <x v="0"/>
  </r>
  <r>
    <n v="2320"/>
    <s v="CA-2017-117828"/>
    <x v="706"/>
    <d v="2017-12-26T00:00:00"/>
    <s v="First Class"/>
    <x v="214"/>
    <x v="214"/>
    <x v="0"/>
    <x v="0"/>
    <s v="Richmond"/>
    <x v="17"/>
    <n v="23223"/>
    <x v="0"/>
    <s v="OFF-AP-10001563"/>
    <x v="1"/>
    <x v="9"/>
    <s v="Belkin Premiere Surge Master II 8-outlet surge protector"/>
    <x v="1949"/>
    <n v="4"/>
    <x v="0"/>
    <x v="2100"/>
    <x v="0"/>
    <x v="0"/>
  </r>
  <r>
    <n v="2321"/>
    <s v="CA-2019-165491"/>
    <x v="177"/>
    <d v="2019-03-24T00:00:00"/>
    <s v="Standard Class"/>
    <x v="304"/>
    <x v="304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x v="0"/>
    <x v="2101"/>
    <x v="1"/>
    <x v="1"/>
  </r>
  <r>
    <n v="2322"/>
    <s v="CA-2017-109470"/>
    <x v="620"/>
    <d v="2018-01-03T00:00:00"/>
    <s v="Second Class"/>
    <x v="346"/>
    <x v="346"/>
    <x v="1"/>
    <x v="0"/>
    <s v="Henderson"/>
    <x v="0"/>
    <n v="42420"/>
    <x v="0"/>
    <s v="OFF-BI-10004492"/>
    <x v="1"/>
    <x v="8"/>
    <s v="Tuf-Vin Binders"/>
    <x v="1951"/>
    <n v="3"/>
    <x v="0"/>
    <x v="2102"/>
    <x v="0"/>
    <x v="0"/>
  </r>
  <r>
    <n v="2323"/>
    <s v="CA-2017-109470"/>
    <x v="620"/>
    <d v="2018-01-03T00:00:00"/>
    <s v="Second Class"/>
    <x v="346"/>
    <x v="346"/>
    <x v="1"/>
    <x v="0"/>
    <s v="Henderson"/>
    <x v="0"/>
    <n v="42420"/>
    <x v="0"/>
    <s v="OFF-BI-10001072"/>
    <x v="1"/>
    <x v="8"/>
    <s v="GBC Clear Cover, 8-1/2 x 11, unpunched, 25 covers per pack"/>
    <x v="1952"/>
    <n v="4"/>
    <x v="0"/>
    <x v="2103"/>
    <x v="0"/>
    <x v="0"/>
  </r>
  <r>
    <n v="2324"/>
    <s v="CA-2017-109470"/>
    <x v="620"/>
    <d v="2018-01-03T00:00:00"/>
    <s v="Second Class"/>
    <x v="346"/>
    <x v="346"/>
    <x v="1"/>
    <x v="0"/>
    <s v="Henderson"/>
    <x v="0"/>
    <n v="42420"/>
    <x v="0"/>
    <s v="OFF-BI-10003707"/>
    <x v="1"/>
    <x v="8"/>
    <s v="Aluminum Screw Posts"/>
    <x v="1953"/>
    <n v="5"/>
    <x v="0"/>
    <x v="2104"/>
    <x v="0"/>
    <x v="0"/>
  </r>
  <r>
    <n v="2325"/>
    <s v="CA-2017-109470"/>
    <x v="620"/>
    <d v="2018-01-03T00:00:00"/>
    <s v="Second Class"/>
    <x v="346"/>
    <x v="346"/>
    <x v="1"/>
    <x v="0"/>
    <s v="Henderson"/>
    <x v="0"/>
    <n v="42420"/>
    <x v="0"/>
    <s v="OFF-BI-10000977"/>
    <x v="1"/>
    <x v="8"/>
    <s v="Ibico Plastic Spiral Binding Combs"/>
    <x v="1954"/>
    <n v="12"/>
    <x v="0"/>
    <x v="2105"/>
    <x v="0"/>
    <x v="0"/>
  </r>
  <r>
    <n v="2326"/>
    <s v="CA-2017-105102"/>
    <x v="426"/>
    <d v="2017-09-19T00:00:00"/>
    <s v="Second Class"/>
    <x v="606"/>
    <x v="606"/>
    <x v="1"/>
    <x v="0"/>
    <s v="New York City"/>
    <x v="15"/>
    <n v="10035"/>
    <x v="3"/>
    <s v="OFF-BI-10002082"/>
    <x v="1"/>
    <x v="8"/>
    <s v="GBC Twin Loop Wire Binding Elements"/>
    <x v="1955"/>
    <n v="3"/>
    <x v="2"/>
    <x v="2106"/>
    <x v="3"/>
    <x v="0"/>
  </r>
  <r>
    <n v="2327"/>
    <s v="CA-2017-105102"/>
    <x v="426"/>
    <d v="2017-09-19T00:00:00"/>
    <s v="Second Class"/>
    <x v="606"/>
    <x v="606"/>
    <x v="1"/>
    <x v="0"/>
    <s v="New York City"/>
    <x v="15"/>
    <n v="10035"/>
    <x v="3"/>
    <s v="FUR-BO-10004709"/>
    <x v="0"/>
    <x v="0"/>
    <s v="Bush Westfield Collection Bookcases, Medium Cherry Finish"/>
    <x v="1956"/>
    <n v="1"/>
    <x v="2"/>
    <x v="2107"/>
    <x v="3"/>
    <x v="0"/>
  </r>
  <r>
    <n v="2328"/>
    <s v="CA-2017-105102"/>
    <x v="426"/>
    <d v="2017-09-19T00:00:00"/>
    <s v="Second Class"/>
    <x v="606"/>
    <x v="606"/>
    <x v="1"/>
    <x v="0"/>
    <s v="New York City"/>
    <x v="15"/>
    <n v="10035"/>
    <x v="3"/>
    <s v="OFF-PA-10002365"/>
    <x v="1"/>
    <x v="10"/>
    <s v="Xerox 1967"/>
    <x v="91"/>
    <n v="2"/>
    <x v="0"/>
    <x v="91"/>
    <x v="3"/>
    <x v="0"/>
  </r>
  <r>
    <n v="2329"/>
    <s v="CA-2019-138422"/>
    <x v="397"/>
    <d v="2019-09-26T00:00:00"/>
    <s v="First Class"/>
    <x v="607"/>
    <x v="607"/>
    <x v="2"/>
    <x v="0"/>
    <s v="Fort Collins"/>
    <x v="22"/>
    <n v="80525"/>
    <x v="1"/>
    <s v="OFF-EN-10004147"/>
    <x v="1"/>
    <x v="12"/>
    <s v="Wausau Papers Astrobrights Colored Envelopes"/>
    <x v="646"/>
    <n v="3"/>
    <x v="2"/>
    <x v="1186"/>
    <x v="1"/>
    <x v="0"/>
  </r>
  <r>
    <n v="2330"/>
    <s v="US-2017-147739"/>
    <x v="707"/>
    <d v="2017-12-29T00:00:00"/>
    <s v="Standard Class"/>
    <x v="251"/>
    <x v="251"/>
    <x v="1"/>
    <x v="0"/>
    <s v="Philadelphia"/>
    <x v="9"/>
    <n v="19140"/>
    <x v="3"/>
    <s v="FUR-FU-10001468"/>
    <x v="0"/>
    <x v="5"/>
    <s v="Tenex Antistatic Computer Chair Mats"/>
    <x v="1957"/>
    <n v="4"/>
    <x v="2"/>
    <x v="2108"/>
    <x v="3"/>
    <x v="0"/>
  </r>
  <r>
    <n v="2331"/>
    <s v="CA-2018-155187"/>
    <x v="446"/>
    <d v="2018-09-26T00:00:00"/>
    <s v="Second Class"/>
    <x v="156"/>
    <x v="156"/>
    <x v="1"/>
    <x v="0"/>
    <s v="Los Angeles"/>
    <x v="1"/>
    <n v="90004"/>
    <x v="1"/>
    <s v="OFF-ST-10000642"/>
    <x v="1"/>
    <x v="4"/>
    <s v="Tennsco Lockers, Gray"/>
    <x v="108"/>
    <n v="2"/>
    <x v="0"/>
    <x v="1464"/>
    <x v="1"/>
    <x v="0"/>
  </r>
  <r>
    <n v="2332"/>
    <s v="CA-2018-155187"/>
    <x v="446"/>
    <d v="2018-09-26T00:00:00"/>
    <s v="Second Class"/>
    <x v="156"/>
    <x v="156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x v="0"/>
    <x v="2109"/>
    <x v="1"/>
    <x v="0"/>
  </r>
  <r>
    <n v="2333"/>
    <s v="CA-2019-169285"/>
    <x v="708"/>
    <d v="2019-03-25T00:00:00"/>
    <s v="Standard Class"/>
    <x v="355"/>
    <x v="355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x v="0"/>
    <x v="2110"/>
    <x v="2"/>
    <x v="0"/>
  </r>
  <r>
    <n v="2334"/>
    <s v="CA-2019-169285"/>
    <x v="708"/>
    <d v="2019-03-25T00:00:00"/>
    <s v="Standard Class"/>
    <x v="355"/>
    <x v="355"/>
    <x v="0"/>
    <x v="0"/>
    <s v="Lafayette"/>
    <x v="14"/>
    <n v="47905"/>
    <x v="2"/>
    <s v="OFF-PA-10004971"/>
    <x v="1"/>
    <x v="10"/>
    <s v="Xerox 196"/>
    <x v="399"/>
    <n v="1"/>
    <x v="0"/>
    <x v="408"/>
    <x v="2"/>
    <x v="0"/>
  </r>
  <r>
    <n v="2335"/>
    <s v="CA-2016-140886"/>
    <x v="587"/>
    <d v="2016-10-04T00:00:00"/>
    <s v="Standard Class"/>
    <x v="608"/>
    <x v="608"/>
    <x v="0"/>
    <x v="0"/>
    <s v="Clarksville"/>
    <x v="18"/>
    <n v="37042"/>
    <x v="0"/>
    <s v="OFF-AP-10000696"/>
    <x v="1"/>
    <x v="9"/>
    <s v="Holmes Odor Grabber"/>
    <x v="1960"/>
    <n v="6"/>
    <x v="2"/>
    <x v="2111"/>
    <x v="0"/>
    <x v="0"/>
  </r>
  <r>
    <n v="2336"/>
    <s v="CA-2019-152695"/>
    <x v="389"/>
    <d v="2019-12-10T00:00:00"/>
    <s v="Same Day"/>
    <x v="417"/>
    <x v="417"/>
    <x v="0"/>
    <x v="0"/>
    <s v="Fairfield"/>
    <x v="29"/>
    <n v="6824"/>
    <x v="3"/>
    <s v="OFF-EN-10004030"/>
    <x v="1"/>
    <x v="12"/>
    <s v="Convenience Packs of Business Envelopes"/>
    <x v="139"/>
    <n v="3"/>
    <x v="0"/>
    <x v="141"/>
    <x v="3"/>
    <x v="0"/>
  </r>
  <r>
    <n v="2337"/>
    <s v="CA-2019-152695"/>
    <x v="389"/>
    <d v="2019-12-10T00:00:00"/>
    <s v="Same Day"/>
    <x v="417"/>
    <x v="417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x v="0"/>
    <x v="2112"/>
    <x v="3"/>
    <x v="0"/>
  </r>
  <r>
    <n v="2338"/>
    <s v="CA-2016-110639"/>
    <x v="709"/>
    <d v="2016-08-23T00:00:00"/>
    <s v="Same Day"/>
    <x v="302"/>
    <x v="302"/>
    <x v="0"/>
    <x v="0"/>
    <s v="New York City"/>
    <x v="15"/>
    <n v="10009"/>
    <x v="3"/>
    <s v="OFF-PA-10003936"/>
    <x v="1"/>
    <x v="10"/>
    <s v="Xerox 1994"/>
    <x v="243"/>
    <n v="4"/>
    <x v="0"/>
    <x v="245"/>
    <x v="3"/>
    <x v="0"/>
  </r>
  <r>
    <n v="2339"/>
    <s v="CA-2016-110639"/>
    <x v="709"/>
    <d v="2016-08-23T00:00:00"/>
    <s v="Same Day"/>
    <x v="302"/>
    <x v="302"/>
    <x v="0"/>
    <x v="0"/>
    <s v="New York City"/>
    <x v="15"/>
    <n v="10009"/>
    <x v="3"/>
    <s v="OFF-PA-10004530"/>
    <x v="1"/>
    <x v="10"/>
    <s v="Personal Creations Ink Jet Cards and Labels"/>
    <x v="1962"/>
    <n v="4"/>
    <x v="0"/>
    <x v="2113"/>
    <x v="3"/>
    <x v="0"/>
  </r>
  <r>
    <n v="2340"/>
    <s v="CA-2016-121727"/>
    <x v="710"/>
    <d v="2016-08-24T00:00:00"/>
    <s v="Standard Class"/>
    <x v="600"/>
    <x v="600"/>
    <x v="0"/>
    <x v="0"/>
    <s v="Columbus"/>
    <x v="24"/>
    <n v="43229"/>
    <x v="3"/>
    <s v="OFF-AR-10004930"/>
    <x v="1"/>
    <x v="6"/>
    <s v="Turquoise Lead Holder with Pocket Clip"/>
    <x v="1963"/>
    <n v="2"/>
    <x v="2"/>
    <x v="2114"/>
    <x v="3"/>
    <x v="0"/>
  </r>
  <r>
    <n v="2341"/>
    <s v="CA-2018-137736"/>
    <x v="338"/>
    <d v="2018-11-15T00:00:00"/>
    <s v="Standard Class"/>
    <x v="290"/>
    <x v="290"/>
    <x v="0"/>
    <x v="0"/>
    <s v="Warner Robins"/>
    <x v="32"/>
    <n v="31088"/>
    <x v="0"/>
    <s v="OFF-AR-10004999"/>
    <x v="1"/>
    <x v="6"/>
    <s v="Newell 315"/>
    <x v="1085"/>
    <n v="7"/>
    <x v="0"/>
    <x v="1126"/>
    <x v="0"/>
    <x v="0"/>
  </r>
  <r>
    <n v="2342"/>
    <s v="US-2016-143231"/>
    <x v="520"/>
    <d v="2017-01-03T00:00:00"/>
    <s v="First Class"/>
    <x v="39"/>
    <x v="39"/>
    <x v="2"/>
    <x v="0"/>
    <s v="Franklin"/>
    <x v="31"/>
    <n v="2038"/>
    <x v="3"/>
    <s v="FUR-FU-10002501"/>
    <x v="0"/>
    <x v="5"/>
    <s v="Nu-Dell Executive Frame"/>
    <x v="1964"/>
    <n v="5"/>
    <x v="0"/>
    <x v="2115"/>
    <x v="3"/>
    <x v="0"/>
  </r>
  <r>
    <n v="2343"/>
    <s v="US-2016-143231"/>
    <x v="520"/>
    <d v="2017-01-03T00:00:00"/>
    <s v="First Class"/>
    <x v="39"/>
    <x v="39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x v="0"/>
    <x v="2116"/>
    <x v="3"/>
    <x v="0"/>
  </r>
  <r>
    <n v="2344"/>
    <s v="US-2016-155894"/>
    <x v="711"/>
    <d v="2016-07-30T00:00:00"/>
    <s v="Second Class"/>
    <x v="488"/>
    <x v="488"/>
    <x v="0"/>
    <x v="0"/>
    <s v="Chicago"/>
    <x v="10"/>
    <n v="60623"/>
    <x v="2"/>
    <s v="OFF-ST-10004804"/>
    <x v="1"/>
    <x v="4"/>
    <s v="Belkin 19&quot; Vented Equipment Shelf, Black"/>
    <x v="1966"/>
    <n v="3"/>
    <x v="2"/>
    <x v="2117"/>
    <x v="2"/>
    <x v="0"/>
  </r>
  <r>
    <n v="2345"/>
    <s v="CA-2018-119025"/>
    <x v="712"/>
    <d v="2018-02-28T00:00:00"/>
    <s v="Standard Class"/>
    <x v="391"/>
    <x v="391"/>
    <x v="2"/>
    <x v="0"/>
    <s v="Milwaukee"/>
    <x v="6"/>
    <n v="53209"/>
    <x v="2"/>
    <s v="OFF-AP-10001205"/>
    <x v="1"/>
    <x v="9"/>
    <s v="Belkin 5 Outlet SurgeMaster Power Centers"/>
    <x v="1967"/>
    <n v="9"/>
    <x v="0"/>
    <x v="2118"/>
    <x v="2"/>
    <x v="0"/>
  </r>
  <r>
    <n v="2346"/>
    <s v="CA-2018-159373"/>
    <x v="69"/>
    <d v="2018-03-18T00:00:00"/>
    <s v="Standard Class"/>
    <x v="299"/>
    <x v="299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x v="2"/>
    <x v="2119"/>
    <x v="2"/>
    <x v="0"/>
  </r>
  <r>
    <n v="2347"/>
    <s v="CA-2018-159373"/>
    <x v="69"/>
    <d v="2018-03-18T00:00:00"/>
    <s v="Standard Class"/>
    <x v="299"/>
    <x v="299"/>
    <x v="0"/>
    <x v="0"/>
    <s v="San Antonio"/>
    <x v="5"/>
    <n v="78207"/>
    <x v="2"/>
    <s v="OFF-BI-10004141"/>
    <x v="1"/>
    <x v="8"/>
    <s v="Insertable Tab Indexes For Data Binders"/>
    <x v="1968"/>
    <n v="2"/>
    <x v="3"/>
    <x v="2120"/>
    <x v="2"/>
    <x v="0"/>
  </r>
  <r>
    <n v="2348"/>
    <s v="CA-2018-159373"/>
    <x v="69"/>
    <d v="2018-03-18T00:00:00"/>
    <s v="Standard Class"/>
    <x v="299"/>
    <x v="299"/>
    <x v="0"/>
    <x v="0"/>
    <s v="San Antonio"/>
    <x v="5"/>
    <n v="78207"/>
    <x v="2"/>
    <s v="FUR-TA-10004619"/>
    <x v="0"/>
    <x v="3"/>
    <s v="Hon Non-Folding Utility Tables"/>
    <x v="1969"/>
    <n v="5"/>
    <x v="4"/>
    <x v="232"/>
    <x v="2"/>
    <x v="0"/>
  </r>
  <r>
    <n v="2349"/>
    <s v="CA-2019-109701"/>
    <x v="574"/>
    <d v="2019-12-03T00:00:00"/>
    <s v="Same Day"/>
    <x v="87"/>
    <x v="87"/>
    <x v="1"/>
    <x v="0"/>
    <s v="Los Angeles"/>
    <x v="1"/>
    <n v="90032"/>
    <x v="1"/>
    <s v="OFF-BI-10004187"/>
    <x v="1"/>
    <x v="8"/>
    <s v="3-ring staple pack"/>
    <x v="1970"/>
    <n v="6"/>
    <x v="2"/>
    <x v="2121"/>
    <x v="1"/>
    <x v="0"/>
  </r>
  <r>
    <n v="2350"/>
    <s v="CA-2019-109701"/>
    <x v="574"/>
    <d v="2019-12-03T00:00:00"/>
    <s v="Same Day"/>
    <x v="87"/>
    <x v="87"/>
    <x v="1"/>
    <x v="0"/>
    <s v="Los Angeles"/>
    <x v="1"/>
    <n v="90032"/>
    <x v="1"/>
    <s v="OFF-BI-10000632"/>
    <x v="1"/>
    <x v="8"/>
    <s v="Satellite Sectional Post Binders"/>
    <x v="1971"/>
    <n v="2"/>
    <x v="2"/>
    <x v="2122"/>
    <x v="1"/>
    <x v="0"/>
  </r>
  <r>
    <n v="2351"/>
    <s v="CA-2019-109701"/>
    <x v="574"/>
    <d v="2019-12-03T00:00:00"/>
    <s v="Same Day"/>
    <x v="87"/>
    <x v="87"/>
    <x v="1"/>
    <x v="0"/>
    <s v="Los Angeles"/>
    <x v="1"/>
    <n v="90032"/>
    <x v="1"/>
    <s v="OFF-PA-10003724"/>
    <x v="1"/>
    <x v="10"/>
    <s v="Wirebound Message Book, 4 per Page"/>
    <x v="139"/>
    <n v="2"/>
    <x v="0"/>
    <x v="2123"/>
    <x v="1"/>
    <x v="0"/>
  </r>
  <r>
    <n v="2352"/>
    <s v="CA-2019-109701"/>
    <x v="574"/>
    <d v="2019-12-03T00:00:00"/>
    <s v="Same Day"/>
    <x v="87"/>
    <x v="87"/>
    <x v="1"/>
    <x v="0"/>
    <s v="Los Angeles"/>
    <x v="1"/>
    <n v="90032"/>
    <x v="1"/>
    <s v="OFF-AP-10002765"/>
    <x v="1"/>
    <x v="9"/>
    <s v="Fellowes Advanced Computer Series Surge Protectors"/>
    <x v="1972"/>
    <n v="3"/>
    <x v="0"/>
    <x v="2124"/>
    <x v="1"/>
    <x v="0"/>
  </r>
  <r>
    <n v="2353"/>
    <s v="CA-2019-109701"/>
    <x v="574"/>
    <d v="2019-12-03T00:00:00"/>
    <s v="Same Day"/>
    <x v="87"/>
    <x v="87"/>
    <x v="1"/>
    <x v="0"/>
    <s v="Los Angeles"/>
    <x v="1"/>
    <n v="90032"/>
    <x v="1"/>
    <s v="OFF-AR-10001868"/>
    <x v="1"/>
    <x v="6"/>
    <s v="Prang Dustless Chalk Sticks"/>
    <x v="1973"/>
    <n v="6"/>
    <x v="0"/>
    <x v="2125"/>
    <x v="1"/>
    <x v="0"/>
  </r>
  <r>
    <n v="2354"/>
    <s v="CA-2017-111514"/>
    <x v="284"/>
    <d v="2017-09-02T00:00:00"/>
    <s v="First Class"/>
    <x v="609"/>
    <x v="609"/>
    <x v="1"/>
    <x v="0"/>
    <s v="San Francisco"/>
    <x v="1"/>
    <n v="94122"/>
    <x v="1"/>
    <s v="FUR-BO-10002545"/>
    <x v="0"/>
    <x v="0"/>
    <s v="Atlantic Metals Mobile 3-Shelf Bookcases, Custom Colors"/>
    <x v="1974"/>
    <n v="7"/>
    <x v="11"/>
    <x v="2126"/>
    <x v="1"/>
    <x v="0"/>
  </r>
  <r>
    <n v="2355"/>
    <s v="CA-2017-111514"/>
    <x v="284"/>
    <d v="2017-09-02T00:00:00"/>
    <s v="First Class"/>
    <x v="609"/>
    <x v="609"/>
    <x v="1"/>
    <x v="0"/>
    <s v="San Francisco"/>
    <x v="1"/>
    <n v="94122"/>
    <x v="1"/>
    <s v="OFF-BI-10002735"/>
    <x v="1"/>
    <x v="8"/>
    <s v="GBC Prestige Therm-A-Bind Covers"/>
    <x v="1975"/>
    <n v="5"/>
    <x v="2"/>
    <x v="2127"/>
    <x v="1"/>
    <x v="0"/>
  </r>
  <r>
    <n v="2356"/>
    <s v="CA-2017-111514"/>
    <x v="284"/>
    <d v="2017-09-02T00:00:00"/>
    <s v="First Class"/>
    <x v="609"/>
    <x v="609"/>
    <x v="1"/>
    <x v="0"/>
    <s v="San Francisco"/>
    <x v="1"/>
    <n v="94122"/>
    <x v="1"/>
    <s v="TEC-AC-10004864"/>
    <x v="2"/>
    <x v="11"/>
    <s v="Memorex Micro Travel Drive 32 GB"/>
    <x v="1976"/>
    <n v="1"/>
    <x v="0"/>
    <x v="2128"/>
    <x v="1"/>
    <x v="0"/>
  </r>
  <r>
    <n v="2357"/>
    <s v="CA-2017-111514"/>
    <x v="284"/>
    <d v="2017-09-02T00:00:00"/>
    <s v="First Class"/>
    <x v="609"/>
    <x v="609"/>
    <x v="1"/>
    <x v="0"/>
    <s v="San Francisco"/>
    <x v="1"/>
    <n v="94122"/>
    <x v="1"/>
    <s v="TEC-MA-10000597"/>
    <x v="2"/>
    <x v="15"/>
    <s v="Lexmark S315 Color Inkjet Printer"/>
    <x v="1977"/>
    <n v="3"/>
    <x v="2"/>
    <x v="2129"/>
    <x v="1"/>
    <x v="0"/>
  </r>
  <r>
    <n v="2358"/>
    <s v="US-2016-148838"/>
    <x v="461"/>
    <d v="2016-03-21T00:00:00"/>
    <s v="Standard Class"/>
    <x v="291"/>
    <x v="291"/>
    <x v="1"/>
    <x v="0"/>
    <s v="New York City"/>
    <x v="15"/>
    <n v="10024"/>
    <x v="3"/>
    <s v="FUR-TA-10003473"/>
    <x v="0"/>
    <x v="3"/>
    <s v="Bretford Rectangular Conference Table Tops"/>
    <x v="1978"/>
    <n v="7"/>
    <x v="10"/>
    <x v="2130"/>
    <x v="3"/>
    <x v="0"/>
  </r>
  <r>
    <n v="2359"/>
    <s v="US-2016-148838"/>
    <x v="461"/>
    <d v="2016-03-21T00:00:00"/>
    <s v="Standard Class"/>
    <x v="291"/>
    <x v="291"/>
    <x v="1"/>
    <x v="0"/>
    <s v="New York City"/>
    <x v="15"/>
    <n v="10024"/>
    <x v="3"/>
    <s v="FUR-TA-10001950"/>
    <x v="0"/>
    <x v="3"/>
    <s v="Balt Solid Wood Round Tables"/>
    <x v="1979"/>
    <n v="4"/>
    <x v="10"/>
    <x v="2131"/>
    <x v="3"/>
    <x v="0"/>
  </r>
  <r>
    <n v="2360"/>
    <s v="US-2016-148838"/>
    <x v="461"/>
    <d v="2016-03-21T00:00:00"/>
    <s v="Standard Class"/>
    <x v="291"/>
    <x v="291"/>
    <x v="1"/>
    <x v="0"/>
    <s v="New York City"/>
    <x v="15"/>
    <n v="10024"/>
    <x v="3"/>
    <s v="FUR-TA-10004175"/>
    <x v="0"/>
    <x v="3"/>
    <s v="Hon 30&quot; x 60&quot; Table with Locking Drawer"/>
    <x v="1980"/>
    <n v="3"/>
    <x v="10"/>
    <x v="2132"/>
    <x v="3"/>
    <x v="0"/>
  </r>
  <r>
    <n v="2361"/>
    <s v="US-2016-148838"/>
    <x v="461"/>
    <d v="2016-03-21T00:00:00"/>
    <s v="Standard Class"/>
    <x v="291"/>
    <x v="291"/>
    <x v="1"/>
    <x v="0"/>
    <s v="New York City"/>
    <x v="15"/>
    <n v="10024"/>
    <x v="3"/>
    <s v="OFF-PA-10002960"/>
    <x v="1"/>
    <x v="10"/>
    <s v="Xerox 1926"/>
    <x v="1981"/>
    <n v="7"/>
    <x v="0"/>
    <x v="2133"/>
    <x v="3"/>
    <x v="0"/>
  </r>
  <r>
    <n v="2362"/>
    <s v="US-2016-148838"/>
    <x v="461"/>
    <d v="2016-03-21T00:00:00"/>
    <s v="Standard Class"/>
    <x v="291"/>
    <x v="291"/>
    <x v="1"/>
    <x v="0"/>
    <s v="New York City"/>
    <x v="15"/>
    <n v="10024"/>
    <x v="3"/>
    <s v="OFF-PA-10000919"/>
    <x v="1"/>
    <x v="10"/>
    <s v="Xerox 1918"/>
    <x v="1982"/>
    <n v="4"/>
    <x v="0"/>
    <x v="2134"/>
    <x v="3"/>
    <x v="0"/>
  </r>
  <r>
    <n v="2363"/>
    <s v="CA-2019-136497"/>
    <x v="513"/>
    <d v="2019-04-20T00:00:00"/>
    <s v="Standard Class"/>
    <x v="167"/>
    <x v="167"/>
    <x v="0"/>
    <x v="0"/>
    <s v="Columbus"/>
    <x v="24"/>
    <n v="43229"/>
    <x v="3"/>
    <s v="OFF-BI-10001553"/>
    <x v="1"/>
    <x v="8"/>
    <s v="SpineVue Locking Slant-D Ring Binders by Cardinal"/>
    <x v="1983"/>
    <n v="5"/>
    <x v="6"/>
    <x v="2135"/>
    <x v="3"/>
    <x v="0"/>
  </r>
  <r>
    <n v="2364"/>
    <s v="US-2018-108637"/>
    <x v="69"/>
    <d v="2018-03-18T00:00:00"/>
    <s v="Standard Class"/>
    <x v="144"/>
    <x v="144"/>
    <x v="2"/>
    <x v="0"/>
    <s v="Waynesboro"/>
    <x v="17"/>
    <n v="22980"/>
    <x v="0"/>
    <s v="FUR-FU-10004864"/>
    <x v="0"/>
    <x v="5"/>
    <s v="Howard Miller 14-1/2&quot; Diameter Chrome Round Wall Clock"/>
    <x v="1984"/>
    <n v="2"/>
    <x v="0"/>
    <x v="2136"/>
    <x v="0"/>
    <x v="0"/>
  </r>
  <r>
    <n v="2365"/>
    <s v="US-2018-108637"/>
    <x v="69"/>
    <d v="2018-03-18T00:00:00"/>
    <s v="Standard Class"/>
    <x v="144"/>
    <x v="144"/>
    <x v="2"/>
    <x v="0"/>
    <s v="Waynesboro"/>
    <x v="17"/>
    <n v="22980"/>
    <x v="0"/>
    <s v="OFF-AP-10004540"/>
    <x v="1"/>
    <x v="9"/>
    <s v="Eureka The Boss Lite 10-Amp Upright Vacuum, Blue"/>
    <x v="1985"/>
    <n v="2"/>
    <x v="0"/>
    <x v="2137"/>
    <x v="0"/>
    <x v="0"/>
  </r>
  <r>
    <n v="2366"/>
    <s v="US-2018-108637"/>
    <x v="69"/>
    <d v="2018-03-18T00:00:00"/>
    <s v="Standard Class"/>
    <x v="144"/>
    <x v="144"/>
    <x v="2"/>
    <x v="0"/>
    <s v="Waynesboro"/>
    <x v="17"/>
    <n v="22980"/>
    <x v="0"/>
    <s v="OFF-BI-10004965"/>
    <x v="1"/>
    <x v="8"/>
    <s v="Ibico Covers for Plastic or Wire Binding Elements"/>
    <x v="1986"/>
    <n v="4"/>
    <x v="0"/>
    <x v="2138"/>
    <x v="0"/>
    <x v="0"/>
  </r>
  <r>
    <n v="2367"/>
    <s v="CA-2016-102295"/>
    <x v="156"/>
    <d v="2016-11-26T00:00:00"/>
    <s v="Second Class"/>
    <x v="552"/>
    <x v="552"/>
    <x v="0"/>
    <x v="0"/>
    <s v="Sacramento"/>
    <x v="1"/>
    <n v="95823"/>
    <x v="1"/>
    <s v="FUR-CH-10001714"/>
    <x v="0"/>
    <x v="1"/>
    <s v="Global Leather &amp; Oak Executive Chair, Burgundy"/>
    <x v="1987"/>
    <n v="1"/>
    <x v="2"/>
    <x v="2139"/>
    <x v="1"/>
    <x v="0"/>
  </r>
  <r>
    <n v="2368"/>
    <s v="CA-2019-123659"/>
    <x v="516"/>
    <d v="2019-02-13T00:00:00"/>
    <s v="First Class"/>
    <x v="438"/>
    <x v="438"/>
    <x v="0"/>
    <x v="0"/>
    <s v="Clinton"/>
    <x v="39"/>
    <n v="20735"/>
    <x v="3"/>
    <s v="OFF-PA-10002464"/>
    <x v="1"/>
    <x v="10"/>
    <s v="HP Office Recycled Paper (20Lb. and 87 Bright)"/>
    <x v="1071"/>
    <n v="4"/>
    <x v="0"/>
    <x v="1112"/>
    <x v="3"/>
    <x v="0"/>
  </r>
  <r>
    <n v="2369"/>
    <s v="US-2018-129469"/>
    <x v="713"/>
    <d v="2018-09-27T00:00:00"/>
    <s v="Standard Class"/>
    <x v="126"/>
    <x v="126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x v="2"/>
    <x v="2140"/>
    <x v="3"/>
    <x v="0"/>
  </r>
  <r>
    <n v="2370"/>
    <s v="US-2018-129469"/>
    <x v="713"/>
    <d v="2018-09-27T00:00:00"/>
    <s v="Standard Class"/>
    <x v="126"/>
    <x v="126"/>
    <x v="1"/>
    <x v="0"/>
    <s v="Fairfield"/>
    <x v="24"/>
    <n v="45014"/>
    <x v="3"/>
    <s v="OFF-AR-10000315"/>
    <x v="1"/>
    <x v="6"/>
    <s v="Dixon Ticonderoga Maple Cedar Pencil, #2"/>
    <x v="1989"/>
    <n v="2"/>
    <x v="2"/>
    <x v="2141"/>
    <x v="3"/>
    <x v="0"/>
  </r>
  <r>
    <n v="2371"/>
    <s v="CA-2019-155152"/>
    <x v="437"/>
    <d v="2019-07-09T00:00:00"/>
    <s v="Second Class"/>
    <x v="172"/>
    <x v="172"/>
    <x v="1"/>
    <x v="0"/>
    <s v="Warwick"/>
    <x v="34"/>
    <n v="2886"/>
    <x v="3"/>
    <s v="TEC-AC-10004353"/>
    <x v="2"/>
    <x v="11"/>
    <s v="Hypercom P1300 Pinpad"/>
    <x v="1990"/>
    <n v="4"/>
    <x v="0"/>
    <x v="2142"/>
    <x v="3"/>
    <x v="0"/>
  </r>
  <r>
    <n v="2372"/>
    <s v="CA-2018-159940"/>
    <x v="274"/>
    <d v="2018-07-11T00:00:00"/>
    <s v="Second Class"/>
    <x v="292"/>
    <x v="292"/>
    <x v="1"/>
    <x v="0"/>
    <s v="Aurora"/>
    <x v="10"/>
    <n v="60505"/>
    <x v="2"/>
    <s v="FUR-FU-10004973"/>
    <x v="0"/>
    <x v="5"/>
    <s v="Flat Face Poster Frame"/>
    <x v="1991"/>
    <n v="8"/>
    <x v="7"/>
    <x v="2143"/>
    <x v="2"/>
    <x v="0"/>
  </r>
  <r>
    <n v="2373"/>
    <s v="CA-2018-159940"/>
    <x v="274"/>
    <d v="2018-07-11T00:00:00"/>
    <s v="Second Class"/>
    <x v="292"/>
    <x v="292"/>
    <x v="1"/>
    <x v="0"/>
    <s v="Aurora"/>
    <x v="10"/>
    <n v="60505"/>
    <x v="2"/>
    <s v="OFF-FA-10000936"/>
    <x v="1"/>
    <x v="13"/>
    <s v="Acco Hot Clips Clips to Go"/>
    <x v="1992"/>
    <n v="1"/>
    <x v="2"/>
    <x v="2144"/>
    <x v="2"/>
    <x v="0"/>
  </r>
  <r>
    <n v="2374"/>
    <s v="CA-2018-159940"/>
    <x v="274"/>
    <d v="2018-07-11T00:00:00"/>
    <s v="Second Class"/>
    <x v="292"/>
    <x v="292"/>
    <x v="1"/>
    <x v="0"/>
    <s v="Aurora"/>
    <x v="10"/>
    <n v="60505"/>
    <x v="2"/>
    <s v="OFF-PA-10001609"/>
    <x v="1"/>
    <x v="10"/>
    <s v="Tops Wirebound Message Log Books"/>
    <x v="1993"/>
    <n v="9"/>
    <x v="2"/>
    <x v="2145"/>
    <x v="2"/>
    <x v="0"/>
  </r>
  <r>
    <n v="2375"/>
    <s v="CA-2018-159940"/>
    <x v="274"/>
    <d v="2018-07-11T00:00:00"/>
    <s v="Second Class"/>
    <x v="292"/>
    <x v="292"/>
    <x v="1"/>
    <x v="0"/>
    <s v="Aurora"/>
    <x v="10"/>
    <n v="60505"/>
    <x v="2"/>
    <s v="FUR-CH-10000785"/>
    <x v="0"/>
    <x v="1"/>
    <s v="Global Ergonomic Managers Chair"/>
    <x v="1994"/>
    <n v="2"/>
    <x v="4"/>
    <x v="2146"/>
    <x v="2"/>
    <x v="0"/>
  </r>
  <r>
    <n v="2376"/>
    <s v="CA-2019-119669"/>
    <x v="714"/>
    <d v="2019-01-30T00:00:00"/>
    <s v="Standard Class"/>
    <x v="236"/>
    <x v="236"/>
    <x v="0"/>
    <x v="0"/>
    <s v="Smyrna"/>
    <x v="32"/>
    <n v="30080"/>
    <x v="0"/>
    <s v="OFF-FA-10000053"/>
    <x v="1"/>
    <x v="13"/>
    <s v="Revere Boxed Rubber Bands by Revere"/>
    <x v="1995"/>
    <n v="3"/>
    <x v="0"/>
    <x v="2147"/>
    <x v="0"/>
    <x v="0"/>
  </r>
  <r>
    <n v="2377"/>
    <s v="US-2016-164616"/>
    <x v="710"/>
    <d v="2016-08-21T00:00:00"/>
    <s v="Second Class"/>
    <x v="474"/>
    <x v="474"/>
    <x v="0"/>
    <x v="0"/>
    <s v="Columbus"/>
    <x v="24"/>
    <n v="43229"/>
    <x v="3"/>
    <s v="OFF-BI-10001718"/>
    <x v="1"/>
    <x v="8"/>
    <s v="GBC DocuBind P50 Personal Binding Machine"/>
    <x v="1996"/>
    <n v="4"/>
    <x v="6"/>
    <x v="2148"/>
    <x v="3"/>
    <x v="0"/>
  </r>
  <r>
    <n v="2378"/>
    <s v="US-2016-164616"/>
    <x v="710"/>
    <d v="2016-08-21T00:00:00"/>
    <s v="Second Class"/>
    <x v="474"/>
    <x v="474"/>
    <x v="0"/>
    <x v="0"/>
    <s v="Columbus"/>
    <x v="24"/>
    <n v="43229"/>
    <x v="3"/>
    <s v="OFF-SU-10004768"/>
    <x v="1"/>
    <x v="14"/>
    <s v="Acme Kleencut Forged Steel Scissors"/>
    <x v="1997"/>
    <n v="2"/>
    <x v="2"/>
    <x v="2149"/>
    <x v="3"/>
    <x v="0"/>
  </r>
  <r>
    <n v="2379"/>
    <s v="CA-2017-148628"/>
    <x v="401"/>
    <d v="2017-12-11T00:00:00"/>
    <s v="Standard Class"/>
    <x v="454"/>
    <x v="454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x v="0"/>
    <x v="2150"/>
    <x v="1"/>
    <x v="0"/>
  </r>
  <r>
    <n v="2380"/>
    <s v="CA-2018-118052"/>
    <x v="715"/>
    <d v="2018-05-10T00:00:00"/>
    <s v="Standard Class"/>
    <x v="534"/>
    <x v="534"/>
    <x v="2"/>
    <x v="0"/>
    <s v="Lorain"/>
    <x v="24"/>
    <n v="44052"/>
    <x v="3"/>
    <s v="OFF-FA-10004248"/>
    <x v="1"/>
    <x v="13"/>
    <s v="Advantus T-Pin Paper Clips"/>
    <x v="1999"/>
    <n v="2"/>
    <x v="2"/>
    <x v="2151"/>
    <x v="3"/>
    <x v="0"/>
  </r>
  <r>
    <n v="2381"/>
    <s v="CA-2018-118052"/>
    <x v="715"/>
    <d v="2018-05-10T00:00:00"/>
    <s v="Standard Class"/>
    <x v="534"/>
    <x v="534"/>
    <x v="2"/>
    <x v="0"/>
    <s v="Lorain"/>
    <x v="24"/>
    <n v="44052"/>
    <x v="3"/>
    <s v="OFF-PA-10002581"/>
    <x v="1"/>
    <x v="10"/>
    <s v="Xerox 1951"/>
    <x v="2000"/>
    <n v="2"/>
    <x v="2"/>
    <x v="2152"/>
    <x v="3"/>
    <x v="0"/>
  </r>
  <r>
    <n v="2382"/>
    <s v="CA-2018-118052"/>
    <x v="715"/>
    <d v="2018-05-10T00:00:00"/>
    <s v="Standard Class"/>
    <x v="534"/>
    <x v="534"/>
    <x v="2"/>
    <x v="0"/>
    <s v="Lorain"/>
    <x v="24"/>
    <n v="44052"/>
    <x v="3"/>
    <s v="FUR-FU-10004848"/>
    <x v="0"/>
    <x v="5"/>
    <s v="DAX Solid Wood Frames"/>
    <x v="2001"/>
    <n v="7"/>
    <x v="2"/>
    <x v="2153"/>
    <x v="3"/>
    <x v="0"/>
  </r>
  <r>
    <n v="2383"/>
    <s v="US-2019-117534"/>
    <x v="613"/>
    <d v="2019-03-26T00:00:00"/>
    <s v="First Class"/>
    <x v="610"/>
    <x v="610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x v="0"/>
    <x v="2154"/>
    <x v="1"/>
    <x v="0"/>
  </r>
  <r>
    <n v="2384"/>
    <s v="US-2019-117534"/>
    <x v="613"/>
    <d v="2019-03-26T00:00:00"/>
    <s v="First Class"/>
    <x v="610"/>
    <x v="610"/>
    <x v="0"/>
    <x v="0"/>
    <s v="Fresno"/>
    <x v="1"/>
    <n v="93727"/>
    <x v="1"/>
    <s v="OFF-AR-10003087"/>
    <x v="1"/>
    <x v="6"/>
    <s v="Staples in misc. colors"/>
    <x v="2003"/>
    <n v="9"/>
    <x v="0"/>
    <x v="2155"/>
    <x v="1"/>
    <x v="0"/>
  </r>
  <r>
    <n v="2385"/>
    <s v="US-2019-117534"/>
    <x v="613"/>
    <d v="2019-03-26T00:00:00"/>
    <s v="First Class"/>
    <x v="610"/>
    <x v="610"/>
    <x v="0"/>
    <x v="0"/>
    <s v="Fresno"/>
    <x v="1"/>
    <n v="93727"/>
    <x v="1"/>
    <s v="OFF-BI-10002026"/>
    <x v="1"/>
    <x v="8"/>
    <s v="Avery Arch Ring Binders"/>
    <x v="2004"/>
    <n v="4"/>
    <x v="2"/>
    <x v="2156"/>
    <x v="1"/>
    <x v="0"/>
  </r>
  <r>
    <n v="2386"/>
    <s v="US-2019-117534"/>
    <x v="613"/>
    <d v="2019-03-26T00:00:00"/>
    <s v="First Class"/>
    <x v="610"/>
    <x v="610"/>
    <x v="0"/>
    <x v="0"/>
    <s v="Fresno"/>
    <x v="1"/>
    <n v="93727"/>
    <x v="1"/>
    <s v="TEC-PH-10000141"/>
    <x v="2"/>
    <x v="7"/>
    <s v="Clearsounds A400"/>
    <x v="2005"/>
    <n v="4"/>
    <x v="2"/>
    <x v="2157"/>
    <x v="1"/>
    <x v="0"/>
  </r>
  <r>
    <n v="2387"/>
    <s v="US-2019-117534"/>
    <x v="613"/>
    <d v="2019-03-26T00:00:00"/>
    <s v="First Class"/>
    <x v="610"/>
    <x v="610"/>
    <x v="0"/>
    <x v="0"/>
    <s v="Fresno"/>
    <x v="1"/>
    <n v="93727"/>
    <x v="1"/>
    <s v="TEC-CO-10000971"/>
    <x v="2"/>
    <x v="16"/>
    <s v="Hewlett Packard 310 Color Digital Copier"/>
    <x v="2006"/>
    <n v="2"/>
    <x v="2"/>
    <x v="2158"/>
    <x v="1"/>
    <x v="0"/>
  </r>
  <r>
    <n v="2388"/>
    <s v="CA-2017-145065"/>
    <x v="295"/>
    <d v="2017-12-15T00:00:00"/>
    <s v="First Class"/>
    <x v="589"/>
    <x v="589"/>
    <x v="0"/>
    <x v="0"/>
    <s v="San Diego"/>
    <x v="1"/>
    <n v="92105"/>
    <x v="1"/>
    <s v="OFF-FA-10001229"/>
    <x v="1"/>
    <x v="13"/>
    <s v="Staples"/>
    <x v="2007"/>
    <n v="2"/>
    <x v="0"/>
    <x v="2159"/>
    <x v="1"/>
    <x v="0"/>
  </r>
  <r>
    <n v="2389"/>
    <s v="CA-2017-145065"/>
    <x v="295"/>
    <d v="2017-12-15T00:00:00"/>
    <s v="First Class"/>
    <x v="589"/>
    <x v="589"/>
    <x v="0"/>
    <x v="0"/>
    <s v="San Diego"/>
    <x v="1"/>
    <n v="92105"/>
    <x v="1"/>
    <s v="OFF-BI-10002437"/>
    <x v="1"/>
    <x v="8"/>
    <s v="Recycled Premium Regency Composition Covers"/>
    <x v="671"/>
    <n v="2"/>
    <x v="2"/>
    <x v="683"/>
    <x v="1"/>
    <x v="0"/>
  </r>
  <r>
    <n v="2390"/>
    <s v="US-2017-127040"/>
    <x v="401"/>
    <d v="2017-12-10T00:00:00"/>
    <s v="Standard Class"/>
    <x v="611"/>
    <x v="611"/>
    <x v="0"/>
    <x v="0"/>
    <s v="New York City"/>
    <x v="15"/>
    <n v="10009"/>
    <x v="3"/>
    <s v="OFF-PA-10004255"/>
    <x v="1"/>
    <x v="10"/>
    <s v="Xerox 219"/>
    <x v="90"/>
    <n v="1"/>
    <x v="0"/>
    <x v="90"/>
    <x v="3"/>
    <x v="0"/>
  </r>
  <r>
    <n v="2391"/>
    <s v="US-2017-127040"/>
    <x v="401"/>
    <d v="2017-12-10T00:00:00"/>
    <s v="Standard Class"/>
    <x v="611"/>
    <x v="611"/>
    <x v="0"/>
    <x v="0"/>
    <s v="New York City"/>
    <x v="15"/>
    <n v="10009"/>
    <x v="3"/>
    <s v="OFF-PA-10001184"/>
    <x v="1"/>
    <x v="10"/>
    <s v="Xerox 1903"/>
    <x v="1085"/>
    <n v="7"/>
    <x v="0"/>
    <x v="2160"/>
    <x v="3"/>
    <x v="0"/>
  </r>
  <r>
    <n v="2392"/>
    <s v="US-2017-127040"/>
    <x v="401"/>
    <d v="2017-12-10T00:00:00"/>
    <s v="Standard Class"/>
    <x v="611"/>
    <x v="611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x v="0"/>
    <x v="2161"/>
    <x v="3"/>
    <x v="0"/>
  </r>
  <r>
    <n v="2393"/>
    <s v="US-2017-127040"/>
    <x v="401"/>
    <d v="2017-12-10T00:00:00"/>
    <s v="Standard Class"/>
    <x v="611"/>
    <x v="611"/>
    <x v="0"/>
    <x v="0"/>
    <s v="New York City"/>
    <x v="15"/>
    <n v="10009"/>
    <x v="3"/>
    <s v="FUR-FU-10002878"/>
    <x v="0"/>
    <x v="5"/>
    <s v="Seth Thomas 14&quot; Day/Date Wall Clock"/>
    <x v="2009"/>
    <n v="4"/>
    <x v="0"/>
    <x v="2162"/>
    <x v="3"/>
    <x v="0"/>
  </r>
  <r>
    <n v="2394"/>
    <s v="CA-2018-128111"/>
    <x v="716"/>
    <d v="2018-03-23T00:00:00"/>
    <s v="Standard Class"/>
    <x v="394"/>
    <x v="394"/>
    <x v="0"/>
    <x v="0"/>
    <s v="Malden"/>
    <x v="31"/>
    <n v="2148"/>
    <x v="3"/>
    <s v="OFF-AR-10000588"/>
    <x v="1"/>
    <x v="6"/>
    <s v="Newell 345"/>
    <x v="2010"/>
    <n v="2"/>
    <x v="0"/>
    <x v="2163"/>
    <x v="3"/>
    <x v="0"/>
  </r>
  <r>
    <n v="2395"/>
    <s v="CA-2017-137897"/>
    <x v="717"/>
    <d v="2017-11-19T00:00:00"/>
    <s v="Standard Class"/>
    <x v="601"/>
    <x v="601"/>
    <x v="1"/>
    <x v="0"/>
    <s v="New York City"/>
    <x v="15"/>
    <n v="10035"/>
    <x v="3"/>
    <s v="TEC-AC-10002217"/>
    <x v="2"/>
    <x v="11"/>
    <s v="Imation Clip USB flash drive - 8 GB"/>
    <x v="2011"/>
    <n v="2"/>
    <x v="0"/>
    <x v="2164"/>
    <x v="3"/>
    <x v="0"/>
  </r>
  <r>
    <n v="2396"/>
    <s v="CA-2017-137897"/>
    <x v="717"/>
    <d v="2017-11-19T00:00:00"/>
    <s v="Standard Class"/>
    <x v="601"/>
    <x v="601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x v="0"/>
    <x v="2165"/>
    <x v="3"/>
    <x v="0"/>
  </r>
  <r>
    <n v="2397"/>
    <s v="CA-2017-137897"/>
    <x v="717"/>
    <d v="2017-11-19T00:00:00"/>
    <s v="Standard Class"/>
    <x v="601"/>
    <x v="601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x v="0"/>
    <x v="2166"/>
    <x v="3"/>
    <x v="0"/>
  </r>
  <r>
    <n v="2398"/>
    <s v="CA-2019-169264"/>
    <x v="718"/>
    <d v="2019-08-16T00:00:00"/>
    <s v="Second Class"/>
    <x v="413"/>
    <x v="413"/>
    <x v="0"/>
    <x v="0"/>
    <s v="San Francisco"/>
    <x v="1"/>
    <n v="94109"/>
    <x v="1"/>
    <s v="OFF-LA-10001613"/>
    <x v="1"/>
    <x v="2"/>
    <s v="Avery File Folder Labels"/>
    <x v="1784"/>
    <n v="2"/>
    <x v="0"/>
    <x v="2167"/>
    <x v="1"/>
    <x v="0"/>
  </r>
  <r>
    <n v="2399"/>
    <s v="CA-2019-169264"/>
    <x v="718"/>
    <d v="2019-08-16T00:00:00"/>
    <s v="Second Class"/>
    <x v="413"/>
    <x v="413"/>
    <x v="0"/>
    <x v="0"/>
    <s v="San Francisco"/>
    <x v="1"/>
    <n v="94109"/>
    <x v="1"/>
    <s v="OFF-AR-10000246"/>
    <x v="1"/>
    <x v="6"/>
    <s v="Newell 318"/>
    <x v="1459"/>
    <n v="6"/>
    <x v="0"/>
    <x v="2168"/>
    <x v="1"/>
    <x v="0"/>
  </r>
  <r>
    <n v="2400"/>
    <s v="CA-2019-147361"/>
    <x v="428"/>
    <d v="2019-09-15T00:00:00"/>
    <s v="Standard Class"/>
    <x v="115"/>
    <x v="115"/>
    <x v="1"/>
    <x v="0"/>
    <s v="Florence"/>
    <x v="20"/>
    <n v="29501"/>
    <x v="0"/>
    <s v="OFF-ST-10001809"/>
    <x v="1"/>
    <x v="4"/>
    <s v="Fellowes Officeware Wire Shelving"/>
    <x v="2014"/>
    <n v="7"/>
    <x v="0"/>
    <x v="2169"/>
    <x v="0"/>
    <x v="0"/>
  </r>
  <r>
    <n v="2401"/>
    <s v="CA-2019-147361"/>
    <x v="428"/>
    <d v="2019-09-15T00:00:00"/>
    <s v="Standard Class"/>
    <x v="115"/>
    <x v="115"/>
    <x v="1"/>
    <x v="0"/>
    <s v="Florence"/>
    <x v="20"/>
    <n v="29501"/>
    <x v="0"/>
    <s v="OFF-ST-10002214"/>
    <x v="1"/>
    <x v="4"/>
    <s v="X-Rack File for Hanging Folders"/>
    <x v="2015"/>
    <n v="5"/>
    <x v="0"/>
    <x v="2170"/>
    <x v="0"/>
    <x v="0"/>
  </r>
  <r>
    <n v="2402"/>
    <s v="CA-2019-145877"/>
    <x v="719"/>
    <d v="2019-04-04T00:00:00"/>
    <s v="Second Class"/>
    <x v="548"/>
    <x v="548"/>
    <x v="0"/>
    <x v="0"/>
    <s v="Springfield"/>
    <x v="25"/>
    <n v="65807"/>
    <x v="2"/>
    <s v="OFF-ST-10000649"/>
    <x v="1"/>
    <x v="4"/>
    <s v="Hanging Personal Folder File"/>
    <x v="2016"/>
    <n v="6"/>
    <x v="0"/>
    <x v="2171"/>
    <x v="2"/>
    <x v="0"/>
  </r>
  <r>
    <n v="2403"/>
    <s v="CA-2019-145877"/>
    <x v="719"/>
    <d v="2019-04-04T00:00:00"/>
    <s v="Second Class"/>
    <x v="548"/>
    <x v="548"/>
    <x v="0"/>
    <x v="0"/>
    <s v="Springfield"/>
    <x v="25"/>
    <n v="65807"/>
    <x v="2"/>
    <s v="OFF-EN-10001990"/>
    <x v="1"/>
    <x v="12"/>
    <s v="Staple envelope"/>
    <x v="158"/>
    <n v="5"/>
    <x v="0"/>
    <x v="160"/>
    <x v="2"/>
    <x v="0"/>
  </r>
  <r>
    <n v="2404"/>
    <s v="US-2018-110170"/>
    <x v="720"/>
    <d v="2018-10-03T00:00:00"/>
    <s v="Standard Class"/>
    <x v="447"/>
    <x v="447"/>
    <x v="1"/>
    <x v="0"/>
    <s v="Huntsville"/>
    <x v="5"/>
    <n v="77340"/>
    <x v="2"/>
    <s v="FUR-BO-10000780"/>
    <x v="0"/>
    <x v="0"/>
    <s v="O'Sullivan Plantations 2-Door Library in Landvery Oak"/>
    <x v="2017"/>
    <n v="7"/>
    <x v="8"/>
    <x v="2172"/>
    <x v="2"/>
    <x v="0"/>
  </r>
  <r>
    <n v="2405"/>
    <s v="CA-2019-108574"/>
    <x v="566"/>
    <d v="2019-10-11T00:00:00"/>
    <s v="Standard Class"/>
    <x v="207"/>
    <x v="207"/>
    <x v="0"/>
    <x v="0"/>
    <s v="Los Angeles"/>
    <x v="1"/>
    <n v="90045"/>
    <x v="1"/>
    <s v="TEC-AC-10002049"/>
    <x v="2"/>
    <x v="11"/>
    <s v="Logitech G19 Programmable Gaming Keyboard"/>
    <x v="2018"/>
    <n v="9"/>
    <x v="0"/>
    <x v="2173"/>
    <x v="1"/>
    <x v="0"/>
  </r>
  <r>
    <n v="2406"/>
    <s v="CA-2019-108574"/>
    <x v="566"/>
    <d v="2019-10-11T00:00:00"/>
    <s v="Standard Class"/>
    <x v="207"/>
    <x v="207"/>
    <x v="0"/>
    <x v="0"/>
    <s v="Los Angeles"/>
    <x v="1"/>
    <n v="90045"/>
    <x v="1"/>
    <s v="TEC-PH-10003555"/>
    <x v="2"/>
    <x v="7"/>
    <s v="Motorola HK250 Universal Bluetooth Headset"/>
    <x v="2019"/>
    <n v="7"/>
    <x v="2"/>
    <x v="2174"/>
    <x v="1"/>
    <x v="0"/>
  </r>
  <r>
    <n v="2407"/>
    <s v="CA-2019-108574"/>
    <x v="566"/>
    <d v="2019-10-11T00:00:00"/>
    <s v="Standard Class"/>
    <x v="207"/>
    <x v="207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x v="2"/>
    <x v="2175"/>
    <x v="1"/>
    <x v="0"/>
  </r>
  <r>
    <n v="2408"/>
    <s v="CA-2019-144589"/>
    <x v="176"/>
    <d v="2019-01-25T00:00:00"/>
    <s v="Standard Class"/>
    <x v="612"/>
    <x v="612"/>
    <x v="0"/>
    <x v="0"/>
    <s v="San Francisco"/>
    <x v="1"/>
    <n v="94122"/>
    <x v="1"/>
    <s v="OFF-AR-10003631"/>
    <x v="1"/>
    <x v="6"/>
    <s v="Staples in misc. colors"/>
    <x v="2021"/>
    <n v="5"/>
    <x v="0"/>
    <x v="2176"/>
    <x v="1"/>
    <x v="0"/>
  </r>
  <r>
    <n v="2409"/>
    <s v="CA-2019-144589"/>
    <x v="176"/>
    <d v="2019-01-25T00:00:00"/>
    <s v="Standard Class"/>
    <x v="612"/>
    <x v="612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x v="2"/>
    <x v="2177"/>
    <x v="1"/>
    <x v="0"/>
  </r>
  <r>
    <n v="2410"/>
    <s v="CA-2019-155985"/>
    <x v="721"/>
    <d v="2019-03-25T00:00:00"/>
    <s v="First Class"/>
    <x v="336"/>
    <x v="336"/>
    <x v="2"/>
    <x v="0"/>
    <s v="San Francisco"/>
    <x v="1"/>
    <n v="94122"/>
    <x v="1"/>
    <s v="FUR-FU-10000758"/>
    <x v="0"/>
    <x v="5"/>
    <s v="DAX Natural Wood-Tone Poster Frame"/>
    <x v="2023"/>
    <n v="8"/>
    <x v="0"/>
    <x v="2178"/>
    <x v="1"/>
    <x v="0"/>
  </r>
  <r>
    <n v="2411"/>
    <s v="CA-2016-162684"/>
    <x v="601"/>
    <d v="2016-08-06T00:00:00"/>
    <s v="Standard Class"/>
    <x v="357"/>
    <x v="357"/>
    <x v="2"/>
    <x v="0"/>
    <s v="Philadelphia"/>
    <x v="9"/>
    <n v="19120"/>
    <x v="3"/>
    <s v="OFF-FA-10000992"/>
    <x v="1"/>
    <x v="13"/>
    <s v="Acco Clips to Go Binder Clips, 24 Clips in Two Sizes"/>
    <x v="1103"/>
    <n v="2"/>
    <x v="2"/>
    <x v="2179"/>
    <x v="3"/>
    <x v="0"/>
  </r>
  <r>
    <n v="2412"/>
    <s v="CA-2017-142041"/>
    <x v="722"/>
    <d v="2017-06-09T00:00:00"/>
    <s v="Second Class"/>
    <x v="613"/>
    <x v="613"/>
    <x v="1"/>
    <x v="0"/>
    <s v="Los Angeles"/>
    <x v="1"/>
    <n v="90036"/>
    <x v="1"/>
    <s v="OFF-BI-10004187"/>
    <x v="1"/>
    <x v="8"/>
    <s v="3-ring staple pack"/>
    <x v="2024"/>
    <n v="5"/>
    <x v="2"/>
    <x v="2180"/>
    <x v="1"/>
    <x v="0"/>
  </r>
  <r>
    <n v="2413"/>
    <s v="CA-2016-151295"/>
    <x v="607"/>
    <d v="2016-11-16T00:00:00"/>
    <s v="Standard Class"/>
    <x v="350"/>
    <x v="350"/>
    <x v="0"/>
    <x v="0"/>
    <s v="Los Angeles"/>
    <x v="1"/>
    <n v="90045"/>
    <x v="1"/>
    <s v="OFF-PA-10001947"/>
    <x v="1"/>
    <x v="10"/>
    <s v="Xerox 1974"/>
    <x v="493"/>
    <n v="2"/>
    <x v="0"/>
    <x v="2181"/>
    <x v="1"/>
    <x v="0"/>
  </r>
  <r>
    <n v="2414"/>
    <s v="CA-2016-151295"/>
    <x v="607"/>
    <d v="2016-11-16T00:00:00"/>
    <s v="Standard Class"/>
    <x v="350"/>
    <x v="350"/>
    <x v="0"/>
    <x v="0"/>
    <s v="Los Angeles"/>
    <x v="1"/>
    <n v="90045"/>
    <x v="1"/>
    <s v="FUR-TA-10002356"/>
    <x v="0"/>
    <x v="3"/>
    <s v="Bevis Boat-Shaped Conference Table"/>
    <x v="2025"/>
    <n v="3"/>
    <x v="2"/>
    <x v="2182"/>
    <x v="1"/>
    <x v="0"/>
  </r>
  <r>
    <n v="2415"/>
    <s v="CA-2018-156300"/>
    <x v="723"/>
    <d v="2019-01-02T00:00:00"/>
    <s v="Standard Class"/>
    <x v="180"/>
    <x v="180"/>
    <x v="0"/>
    <x v="0"/>
    <s v="Milwaukee"/>
    <x v="6"/>
    <n v="53209"/>
    <x v="2"/>
    <s v="FUR-CH-10001714"/>
    <x v="0"/>
    <x v="1"/>
    <s v="Global Leather &amp; Oak Executive Chair, Burgundy"/>
    <x v="2026"/>
    <n v="5"/>
    <x v="0"/>
    <x v="2183"/>
    <x v="2"/>
    <x v="0"/>
  </r>
  <r>
    <n v="2416"/>
    <s v="CA-2017-146087"/>
    <x v="380"/>
    <d v="2017-07-11T00:00:00"/>
    <s v="Standard Class"/>
    <x v="452"/>
    <x v="452"/>
    <x v="2"/>
    <x v="0"/>
    <s v="Holyoke"/>
    <x v="31"/>
    <n v="1040"/>
    <x v="3"/>
    <s v="FUR-BO-10002824"/>
    <x v="0"/>
    <x v="0"/>
    <s v="Bush Mission Pointe Library"/>
    <x v="85"/>
    <n v="2"/>
    <x v="0"/>
    <x v="2184"/>
    <x v="3"/>
    <x v="0"/>
  </r>
  <r>
    <n v="2417"/>
    <s v="CA-2019-168655"/>
    <x v="386"/>
    <d v="2019-10-18T00:00:00"/>
    <s v="Standard Class"/>
    <x v="614"/>
    <x v="614"/>
    <x v="1"/>
    <x v="0"/>
    <s v="Albuquerque"/>
    <x v="27"/>
    <n v="87105"/>
    <x v="1"/>
    <s v="TEC-AC-10002842"/>
    <x v="2"/>
    <x v="11"/>
    <s v="WD My Passport Ultra 2TB Portable External Hard Drive"/>
    <x v="2027"/>
    <n v="5"/>
    <x v="0"/>
    <x v="2185"/>
    <x v="1"/>
    <x v="0"/>
  </r>
  <r>
    <n v="2418"/>
    <s v="CA-2019-168655"/>
    <x v="386"/>
    <d v="2019-10-18T00:00:00"/>
    <s v="Standard Class"/>
    <x v="614"/>
    <x v="614"/>
    <x v="1"/>
    <x v="0"/>
    <s v="Albuquerque"/>
    <x v="27"/>
    <n v="87105"/>
    <x v="1"/>
    <s v="OFF-BI-10002082"/>
    <x v="1"/>
    <x v="8"/>
    <s v="GBC Twin Loop Wire Binding Elements"/>
    <x v="1955"/>
    <n v="3"/>
    <x v="2"/>
    <x v="2106"/>
    <x v="1"/>
    <x v="0"/>
  </r>
  <r>
    <n v="2419"/>
    <s v="CA-2018-107202"/>
    <x v="206"/>
    <d v="2018-05-28T00:00:00"/>
    <s v="Standard Class"/>
    <x v="18"/>
    <x v="18"/>
    <x v="1"/>
    <x v="0"/>
    <s v="Sparks"/>
    <x v="33"/>
    <n v="89431"/>
    <x v="1"/>
    <s v="TEC-MA-10000112"/>
    <x v="2"/>
    <x v="15"/>
    <s v="Panasonic KX MB2061 Multifunction Printer"/>
    <x v="2028"/>
    <n v="10"/>
    <x v="2"/>
    <x v="2186"/>
    <x v="1"/>
    <x v="0"/>
  </r>
  <r>
    <n v="2420"/>
    <s v="CA-2019-159597"/>
    <x v="45"/>
    <d v="2019-11-14T00:00:00"/>
    <s v="Standard Class"/>
    <x v="565"/>
    <x v="565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x v="0"/>
    <x v="2187"/>
    <x v="1"/>
    <x v="0"/>
  </r>
  <r>
    <n v="2421"/>
    <s v="CA-2019-159597"/>
    <x v="45"/>
    <d v="2019-11-14T00:00:00"/>
    <s v="Standard Class"/>
    <x v="565"/>
    <x v="565"/>
    <x v="1"/>
    <x v="0"/>
    <s v="Coachella"/>
    <x v="1"/>
    <n v="92236"/>
    <x v="1"/>
    <s v="TEC-AC-10004171"/>
    <x v="2"/>
    <x v="11"/>
    <s v="Razer Kraken 7.1 Surround Sound Over Ear USB Gaming Headset"/>
    <x v="313"/>
    <n v="1"/>
    <x v="0"/>
    <x v="1360"/>
    <x v="1"/>
    <x v="0"/>
  </r>
  <r>
    <n v="2422"/>
    <s v="CA-2018-155551"/>
    <x v="724"/>
    <d v="2018-04-23T00:00:00"/>
    <s v="Standard Class"/>
    <x v="615"/>
    <x v="615"/>
    <x v="2"/>
    <x v="0"/>
    <s v="Elmhurst"/>
    <x v="10"/>
    <n v="60126"/>
    <x v="2"/>
    <s v="OFF-ST-10003656"/>
    <x v="1"/>
    <x v="4"/>
    <s v="Safco Industrial Wire Shelving"/>
    <x v="84"/>
    <n v="3"/>
    <x v="2"/>
    <x v="84"/>
    <x v="2"/>
    <x v="0"/>
  </r>
  <r>
    <n v="2423"/>
    <s v="CA-2018-155551"/>
    <x v="724"/>
    <d v="2018-04-23T00:00:00"/>
    <s v="Standard Class"/>
    <x v="615"/>
    <x v="615"/>
    <x v="2"/>
    <x v="0"/>
    <s v="Elmhurst"/>
    <x v="10"/>
    <n v="60126"/>
    <x v="2"/>
    <s v="OFF-PA-10001560"/>
    <x v="1"/>
    <x v="10"/>
    <s v="Adams Telephone Message Books, 5 1/4” x 11”"/>
    <x v="778"/>
    <n v="2"/>
    <x v="2"/>
    <x v="801"/>
    <x v="2"/>
    <x v="0"/>
  </r>
  <r>
    <n v="2424"/>
    <s v="US-2019-147669"/>
    <x v="53"/>
    <d v="2019-12-30T00:00:00"/>
    <s v="Standard Class"/>
    <x v="603"/>
    <x v="603"/>
    <x v="0"/>
    <x v="0"/>
    <s v="Fairfield"/>
    <x v="24"/>
    <n v="45014"/>
    <x v="3"/>
    <s v="TEC-AC-10002473"/>
    <x v="2"/>
    <x v="11"/>
    <s v="Maxell 4.7GB DVD-R"/>
    <x v="2030"/>
    <n v="7"/>
    <x v="2"/>
    <x v="2188"/>
    <x v="3"/>
    <x v="0"/>
  </r>
  <r>
    <n v="2425"/>
    <s v="US-2019-147669"/>
    <x v="53"/>
    <d v="2019-12-30T00:00:00"/>
    <s v="Standard Class"/>
    <x v="603"/>
    <x v="603"/>
    <x v="0"/>
    <x v="0"/>
    <s v="Fairfield"/>
    <x v="24"/>
    <n v="45014"/>
    <x v="3"/>
    <s v="OFF-BI-10000632"/>
    <x v="1"/>
    <x v="8"/>
    <s v="Satellite Sectional Post Binders"/>
    <x v="2031"/>
    <n v="1"/>
    <x v="6"/>
    <x v="2189"/>
    <x v="3"/>
    <x v="0"/>
  </r>
  <r>
    <n v="2426"/>
    <s v="US-2019-147669"/>
    <x v="53"/>
    <d v="2019-12-30T00:00:00"/>
    <s v="Standard Class"/>
    <x v="603"/>
    <x v="603"/>
    <x v="0"/>
    <x v="0"/>
    <s v="Fairfield"/>
    <x v="24"/>
    <n v="45014"/>
    <x v="3"/>
    <s v="FUR-TA-10002645"/>
    <x v="0"/>
    <x v="3"/>
    <s v="Hon Rectangular Conference Tables"/>
    <x v="2032"/>
    <n v="2"/>
    <x v="10"/>
    <x v="2190"/>
    <x v="3"/>
    <x v="0"/>
  </r>
  <r>
    <n v="2427"/>
    <s v="US-2019-147669"/>
    <x v="53"/>
    <d v="2019-12-30T00:00:00"/>
    <s v="Standard Class"/>
    <x v="603"/>
    <x v="603"/>
    <x v="0"/>
    <x v="0"/>
    <s v="Fairfield"/>
    <x v="24"/>
    <n v="45014"/>
    <x v="3"/>
    <s v="OFF-FA-10002975"/>
    <x v="1"/>
    <x v="13"/>
    <s v="Staples"/>
    <x v="2033"/>
    <n v="13"/>
    <x v="2"/>
    <x v="2191"/>
    <x v="3"/>
    <x v="0"/>
  </r>
  <r>
    <n v="2428"/>
    <s v="CA-2018-169922"/>
    <x v="725"/>
    <d v="2018-06-17T00:00:00"/>
    <s v="Standard Class"/>
    <x v="89"/>
    <x v="89"/>
    <x v="1"/>
    <x v="0"/>
    <s v="Arlington"/>
    <x v="5"/>
    <n v="76017"/>
    <x v="2"/>
    <s v="OFF-BI-10003784"/>
    <x v="1"/>
    <x v="8"/>
    <s v="Computer Printout Index Tabs"/>
    <x v="2034"/>
    <n v="4"/>
    <x v="3"/>
    <x v="2192"/>
    <x v="2"/>
    <x v="0"/>
  </r>
  <r>
    <n v="2429"/>
    <s v="CA-2018-169922"/>
    <x v="725"/>
    <d v="2018-06-17T00:00:00"/>
    <s v="Standard Class"/>
    <x v="89"/>
    <x v="89"/>
    <x v="1"/>
    <x v="0"/>
    <s v="Arlington"/>
    <x v="5"/>
    <n v="76017"/>
    <x v="2"/>
    <s v="OFF-BI-10001617"/>
    <x v="1"/>
    <x v="8"/>
    <s v="GBC Wire Binding Combs"/>
    <x v="2035"/>
    <n v="4"/>
    <x v="3"/>
    <x v="2193"/>
    <x v="2"/>
    <x v="0"/>
  </r>
  <r>
    <n v="2430"/>
    <s v="CA-2018-169922"/>
    <x v="725"/>
    <d v="2018-06-17T00:00:00"/>
    <s v="Standard Class"/>
    <x v="89"/>
    <x v="89"/>
    <x v="1"/>
    <x v="0"/>
    <s v="Arlington"/>
    <x v="5"/>
    <n v="76017"/>
    <x v="2"/>
    <s v="FUR-FU-10004415"/>
    <x v="0"/>
    <x v="5"/>
    <s v="Stacking Tray, Side-Loading, Legal, Smoke"/>
    <x v="2036"/>
    <n v="7"/>
    <x v="7"/>
    <x v="2194"/>
    <x v="2"/>
    <x v="0"/>
  </r>
  <r>
    <n v="2431"/>
    <s v="CA-2019-100748"/>
    <x v="726"/>
    <d v="2019-05-20T00:00:00"/>
    <s v="Standard Class"/>
    <x v="176"/>
    <x v="176"/>
    <x v="2"/>
    <x v="0"/>
    <s v="San Francisco"/>
    <x v="1"/>
    <n v="94110"/>
    <x v="1"/>
    <s v="OFF-LA-10000240"/>
    <x v="1"/>
    <x v="2"/>
    <s v="Self-Adhesive Address Labels for Typewriters by Universal"/>
    <x v="2037"/>
    <n v="8"/>
    <x v="0"/>
    <x v="2195"/>
    <x v="1"/>
    <x v="0"/>
  </r>
  <r>
    <n v="2432"/>
    <s v="CA-2019-129805"/>
    <x v="116"/>
    <d v="2020-01-02T00:00:00"/>
    <s v="Standard Class"/>
    <x v="447"/>
    <x v="447"/>
    <x v="1"/>
    <x v="0"/>
    <s v="Seattle"/>
    <x v="4"/>
    <n v="98103"/>
    <x v="1"/>
    <s v="FUR-FU-10001935"/>
    <x v="0"/>
    <x v="5"/>
    <s v="3M Hangers With Command Adhesive"/>
    <x v="2038"/>
    <n v="2"/>
    <x v="0"/>
    <x v="2196"/>
    <x v="1"/>
    <x v="0"/>
  </r>
  <r>
    <n v="2433"/>
    <s v="CA-2016-148586"/>
    <x v="727"/>
    <d v="2016-04-01T00:00:00"/>
    <s v="Standard Class"/>
    <x v="616"/>
    <x v="616"/>
    <x v="0"/>
    <x v="0"/>
    <s v="New York City"/>
    <x v="15"/>
    <n v="10009"/>
    <x v="3"/>
    <s v="FUR-CH-10002439"/>
    <x v="0"/>
    <x v="1"/>
    <s v="Iceberg Nesting Folding Chair, 19w x 6d x 43h"/>
    <x v="2039"/>
    <n v="7"/>
    <x v="9"/>
    <x v="2197"/>
    <x v="3"/>
    <x v="0"/>
  </r>
  <r>
    <n v="2434"/>
    <s v="US-2019-112613"/>
    <x v="39"/>
    <d v="2019-06-01T00:00:00"/>
    <s v="Standard Class"/>
    <x v="101"/>
    <x v="101"/>
    <x v="0"/>
    <x v="0"/>
    <s v="Houston"/>
    <x v="5"/>
    <n v="77070"/>
    <x v="2"/>
    <s v="TEC-PH-10001536"/>
    <x v="2"/>
    <x v="7"/>
    <s v="Spigen Samsung Galaxy S5 Case Wallet"/>
    <x v="2040"/>
    <n v="4"/>
    <x v="2"/>
    <x v="2198"/>
    <x v="2"/>
    <x v="0"/>
  </r>
  <r>
    <n v="2435"/>
    <s v="CA-2017-154746"/>
    <x v="717"/>
    <d v="2017-11-17T00:00:00"/>
    <s v="First Class"/>
    <x v="601"/>
    <x v="601"/>
    <x v="1"/>
    <x v="0"/>
    <s v="Springfield"/>
    <x v="17"/>
    <n v="22153"/>
    <x v="0"/>
    <s v="OFF-EN-10001532"/>
    <x v="1"/>
    <x v="12"/>
    <s v="Brown Kraft Recycled Envelopes"/>
    <x v="2041"/>
    <n v="2"/>
    <x v="0"/>
    <x v="2199"/>
    <x v="0"/>
    <x v="0"/>
  </r>
  <r>
    <n v="2436"/>
    <s v="CA-2017-154746"/>
    <x v="717"/>
    <d v="2017-11-17T00:00:00"/>
    <s v="First Class"/>
    <x v="601"/>
    <x v="601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x v="0"/>
    <x v="2200"/>
    <x v="0"/>
    <x v="0"/>
  </r>
  <r>
    <n v="2437"/>
    <s v="CA-2019-140053"/>
    <x v="445"/>
    <d v="2019-07-10T00:00:00"/>
    <s v="Standard Class"/>
    <x v="244"/>
    <x v="244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x v="0"/>
    <x v="2201"/>
    <x v="1"/>
    <x v="1"/>
  </r>
  <r>
    <n v="2438"/>
    <s v="CA-2016-164210"/>
    <x v="728"/>
    <d v="2016-11-20T00:00:00"/>
    <s v="Second Class"/>
    <x v="617"/>
    <x v="617"/>
    <x v="0"/>
    <x v="0"/>
    <s v="Louisville"/>
    <x v="22"/>
    <n v="80027"/>
    <x v="1"/>
    <s v="FUR-TA-10000849"/>
    <x v="0"/>
    <x v="3"/>
    <s v="Bevis Rectangular Conference Tables"/>
    <x v="2044"/>
    <n v="2"/>
    <x v="5"/>
    <x v="2202"/>
    <x v="1"/>
    <x v="0"/>
  </r>
  <r>
    <n v="2439"/>
    <s v="CA-2016-164210"/>
    <x v="728"/>
    <d v="2016-11-20T00:00:00"/>
    <s v="Second Class"/>
    <x v="617"/>
    <x v="617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x v="2"/>
    <x v="2203"/>
    <x v="1"/>
    <x v="0"/>
  </r>
  <r>
    <n v="2440"/>
    <s v="CA-2019-139948"/>
    <x v="729"/>
    <d v="2019-07-22T00:00:00"/>
    <s v="Standard Class"/>
    <x v="517"/>
    <x v="517"/>
    <x v="0"/>
    <x v="0"/>
    <s v="Tampa"/>
    <x v="2"/>
    <n v="33614"/>
    <x v="0"/>
    <s v="FUR-FU-10002597"/>
    <x v="0"/>
    <x v="5"/>
    <s v="C-Line Magnetic Cubicle Keepers, Clear Polypropylene"/>
    <x v="2046"/>
    <n v="2"/>
    <x v="2"/>
    <x v="2204"/>
    <x v="0"/>
    <x v="0"/>
  </r>
  <r>
    <n v="2441"/>
    <s v="CA-2018-146934"/>
    <x v="730"/>
    <d v="2018-05-27T00:00:00"/>
    <s v="Standard Class"/>
    <x v="578"/>
    <x v="578"/>
    <x v="0"/>
    <x v="0"/>
    <s v="Passaic"/>
    <x v="30"/>
    <n v="7055"/>
    <x v="3"/>
    <s v="TEC-PH-10004614"/>
    <x v="2"/>
    <x v="7"/>
    <s v="AT&amp;T 841000 Phone"/>
    <x v="2047"/>
    <n v="5"/>
    <x v="0"/>
    <x v="2205"/>
    <x v="3"/>
    <x v="0"/>
  </r>
  <r>
    <n v="2442"/>
    <s v="CA-2018-146934"/>
    <x v="730"/>
    <d v="2018-05-27T00:00:00"/>
    <s v="Standard Class"/>
    <x v="578"/>
    <x v="578"/>
    <x v="0"/>
    <x v="0"/>
    <s v="Passaic"/>
    <x v="30"/>
    <n v="7055"/>
    <x v="3"/>
    <s v="FUR-TA-10003748"/>
    <x v="0"/>
    <x v="3"/>
    <s v="Bevis 36 x 72 Conference Tables"/>
    <x v="2048"/>
    <n v="2"/>
    <x v="4"/>
    <x v="2206"/>
    <x v="3"/>
    <x v="0"/>
  </r>
  <r>
    <n v="2443"/>
    <s v="CA-2018-146934"/>
    <x v="730"/>
    <d v="2018-05-27T00:00:00"/>
    <s v="Standard Class"/>
    <x v="578"/>
    <x v="578"/>
    <x v="0"/>
    <x v="0"/>
    <s v="Passaic"/>
    <x v="30"/>
    <n v="7055"/>
    <x v="3"/>
    <s v="OFF-AP-10003217"/>
    <x v="1"/>
    <x v="9"/>
    <s v="Eureka Sanitaire  Commercial Upright"/>
    <x v="2049"/>
    <n v="4"/>
    <x v="0"/>
    <x v="2207"/>
    <x v="3"/>
    <x v="0"/>
  </r>
  <r>
    <n v="2444"/>
    <s v="CA-2018-146934"/>
    <x v="730"/>
    <d v="2018-05-27T00:00:00"/>
    <s v="Standard Class"/>
    <x v="578"/>
    <x v="578"/>
    <x v="0"/>
    <x v="0"/>
    <s v="Passaic"/>
    <x v="30"/>
    <n v="7055"/>
    <x v="3"/>
    <s v="TEC-AC-10002399"/>
    <x v="2"/>
    <x v="11"/>
    <s v="SanDisk Cruzer 32 GB USB Flash Drive"/>
    <x v="2050"/>
    <n v="5"/>
    <x v="0"/>
    <x v="2208"/>
    <x v="3"/>
    <x v="0"/>
  </r>
  <r>
    <n v="2445"/>
    <s v="CA-2018-146934"/>
    <x v="730"/>
    <d v="2018-05-27T00:00:00"/>
    <s v="Standard Class"/>
    <x v="578"/>
    <x v="578"/>
    <x v="0"/>
    <x v="0"/>
    <s v="Passaic"/>
    <x v="30"/>
    <n v="7055"/>
    <x v="3"/>
    <s v="OFF-EN-10002973"/>
    <x v="1"/>
    <x v="12"/>
    <s v="Ampad #10 Peel &amp; Seel Holiday Envelopes"/>
    <x v="2051"/>
    <n v="6"/>
    <x v="0"/>
    <x v="2209"/>
    <x v="3"/>
    <x v="0"/>
  </r>
  <r>
    <n v="2446"/>
    <s v="CA-2018-146934"/>
    <x v="730"/>
    <d v="2018-05-27T00:00:00"/>
    <s v="Standard Class"/>
    <x v="578"/>
    <x v="578"/>
    <x v="0"/>
    <x v="0"/>
    <s v="Passaic"/>
    <x v="30"/>
    <n v="7055"/>
    <x v="3"/>
    <s v="TEC-PH-10001336"/>
    <x v="2"/>
    <x v="7"/>
    <s v="Digium D40 VoIP phone"/>
    <x v="2052"/>
    <n v="2"/>
    <x v="0"/>
    <x v="2210"/>
    <x v="3"/>
    <x v="0"/>
  </r>
  <r>
    <n v="2447"/>
    <s v="CA-2017-100573"/>
    <x v="12"/>
    <d v="2017-10-01T00:00:00"/>
    <s v="Standard Class"/>
    <x v="562"/>
    <x v="562"/>
    <x v="0"/>
    <x v="0"/>
    <s v="Los Angeles"/>
    <x v="1"/>
    <n v="90004"/>
    <x v="1"/>
    <s v="OFF-EN-10000461"/>
    <x v="1"/>
    <x v="12"/>
    <s v="#10- 4 1/8&quot; x 9 1/2&quot; Recycled Envelopes"/>
    <x v="2053"/>
    <n v="2"/>
    <x v="0"/>
    <x v="2211"/>
    <x v="1"/>
    <x v="0"/>
  </r>
  <r>
    <n v="2448"/>
    <s v="CA-2018-119165"/>
    <x v="731"/>
    <d v="2018-11-06T00:00:00"/>
    <s v="Standard Class"/>
    <x v="217"/>
    <x v="217"/>
    <x v="0"/>
    <x v="0"/>
    <s v="Philadelphia"/>
    <x v="9"/>
    <n v="19143"/>
    <x v="3"/>
    <s v="FUR-CH-10000988"/>
    <x v="0"/>
    <x v="1"/>
    <s v="Hon Olson Stacker Stools"/>
    <x v="2054"/>
    <n v="5"/>
    <x v="4"/>
    <x v="2212"/>
    <x v="3"/>
    <x v="0"/>
  </r>
  <r>
    <n v="2449"/>
    <s v="CA-2017-128027"/>
    <x v="471"/>
    <d v="2017-09-17T00:00:00"/>
    <s v="Second Class"/>
    <x v="200"/>
    <x v="200"/>
    <x v="0"/>
    <x v="0"/>
    <s v="North Charleston"/>
    <x v="20"/>
    <n v="29406"/>
    <x v="0"/>
    <s v="OFF-ST-10001809"/>
    <x v="1"/>
    <x v="4"/>
    <s v="Fellowes Officeware Wire Shelving"/>
    <x v="2055"/>
    <n v="3"/>
    <x v="0"/>
    <x v="2213"/>
    <x v="0"/>
    <x v="0"/>
  </r>
  <r>
    <n v="2450"/>
    <s v="CA-2018-140207"/>
    <x v="732"/>
    <d v="2018-11-10T00:00:00"/>
    <s v="Standard Class"/>
    <x v="37"/>
    <x v="37"/>
    <x v="2"/>
    <x v="0"/>
    <s v="San Jose"/>
    <x v="1"/>
    <n v="95123"/>
    <x v="1"/>
    <s v="OFF-BI-10003963"/>
    <x v="1"/>
    <x v="8"/>
    <s v="Cardinal Holdit Data Disk Pockets"/>
    <x v="2056"/>
    <n v="5"/>
    <x v="2"/>
    <x v="2214"/>
    <x v="1"/>
    <x v="0"/>
  </r>
  <r>
    <n v="2451"/>
    <s v="CA-2019-140949"/>
    <x v="294"/>
    <d v="2019-03-22T00:00:00"/>
    <s v="Second Class"/>
    <x v="591"/>
    <x v="591"/>
    <x v="0"/>
    <x v="0"/>
    <s v="New York City"/>
    <x v="15"/>
    <n v="10011"/>
    <x v="3"/>
    <s v="OFF-LA-10000081"/>
    <x v="1"/>
    <x v="2"/>
    <s v="Avery 496"/>
    <x v="2057"/>
    <n v="5"/>
    <x v="0"/>
    <x v="2215"/>
    <x v="3"/>
    <x v="0"/>
  </r>
  <r>
    <n v="2452"/>
    <s v="CA-2019-140949"/>
    <x v="294"/>
    <d v="2019-03-22T00:00:00"/>
    <s v="Second Class"/>
    <x v="591"/>
    <x v="591"/>
    <x v="0"/>
    <x v="0"/>
    <s v="New York City"/>
    <x v="15"/>
    <n v="10011"/>
    <x v="3"/>
    <s v="TEC-PH-10000149"/>
    <x v="2"/>
    <x v="7"/>
    <s v="Cisco SPA525G2 IP Phone - Wireless"/>
    <x v="2058"/>
    <n v="6"/>
    <x v="0"/>
    <x v="2216"/>
    <x v="3"/>
    <x v="0"/>
  </r>
  <r>
    <n v="2453"/>
    <s v="CA-2019-140949"/>
    <x v="294"/>
    <d v="2019-03-22T00:00:00"/>
    <s v="Second Class"/>
    <x v="591"/>
    <x v="591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x v="2"/>
    <x v="2217"/>
    <x v="3"/>
    <x v="0"/>
  </r>
  <r>
    <n v="2454"/>
    <s v="CA-2019-140949"/>
    <x v="294"/>
    <d v="2019-03-22T00:00:00"/>
    <s v="Second Class"/>
    <x v="591"/>
    <x v="591"/>
    <x v="0"/>
    <x v="0"/>
    <s v="New York City"/>
    <x v="15"/>
    <n v="10011"/>
    <x v="3"/>
    <s v="TEC-AC-10002399"/>
    <x v="2"/>
    <x v="11"/>
    <s v="SanDisk Cruzer 32 GB USB Flash Drive"/>
    <x v="2059"/>
    <n v="3"/>
    <x v="0"/>
    <x v="2218"/>
    <x v="3"/>
    <x v="0"/>
  </r>
  <r>
    <n v="2455"/>
    <s v="CA-2019-140949"/>
    <x v="294"/>
    <d v="2019-03-22T00:00:00"/>
    <s v="Second Class"/>
    <x v="591"/>
    <x v="591"/>
    <x v="0"/>
    <x v="0"/>
    <s v="New York City"/>
    <x v="15"/>
    <n v="10011"/>
    <x v="3"/>
    <s v="TEC-AC-10003038"/>
    <x v="2"/>
    <x v="11"/>
    <s v="Kingston Digital DataTraveler 16GB USB 2.0"/>
    <x v="1849"/>
    <n v="8"/>
    <x v="0"/>
    <x v="2219"/>
    <x v="3"/>
    <x v="0"/>
  </r>
  <r>
    <n v="2456"/>
    <s v="CA-2019-140949"/>
    <x v="294"/>
    <d v="2019-03-22T00:00:00"/>
    <s v="Second Class"/>
    <x v="591"/>
    <x v="591"/>
    <x v="0"/>
    <x v="0"/>
    <s v="New York City"/>
    <x v="15"/>
    <n v="10011"/>
    <x v="3"/>
    <s v="OFF-ST-10000344"/>
    <x v="1"/>
    <x v="4"/>
    <s v="Neat Ideas Personal Hanging Folder Files, Black"/>
    <x v="2060"/>
    <n v="8"/>
    <x v="0"/>
    <x v="2220"/>
    <x v="3"/>
    <x v="0"/>
  </r>
  <r>
    <n v="2457"/>
    <s v="CA-2019-140949"/>
    <x v="294"/>
    <d v="2019-03-22T00:00:00"/>
    <s v="Second Class"/>
    <x v="591"/>
    <x v="591"/>
    <x v="0"/>
    <x v="0"/>
    <s v="New York City"/>
    <x v="15"/>
    <n v="10011"/>
    <x v="3"/>
    <s v="OFF-LA-10004093"/>
    <x v="1"/>
    <x v="2"/>
    <s v="Avery 486"/>
    <x v="2061"/>
    <n v="1"/>
    <x v="0"/>
    <x v="2221"/>
    <x v="3"/>
    <x v="0"/>
  </r>
  <r>
    <n v="2458"/>
    <s v="CA-2019-140949"/>
    <x v="294"/>
    <d v="2019-03-22T00:00:00"/>
    <s v="Second Class"/>
    <x v="591"/>
    <x v="591"/>
    <x v="0"/>
    <x v="0"/>
    <s v="New York City"/>
    <x v="15"/>
    <n v="10011"/>
    <x v="3"/>
    <s v="OFF-AR-10001683"/>
    <x v="1"/>
    <x v="6"/>
    <s v="Lumber Crayons"/>
    <x v="2062"/>
    <n v="6"/>
    <x v="0"/>
    <x v="2222"/>
    <x v="3"/>
    <x v="0"/>
  </r>
  <r>
    <n v="2459"/>
    <s v="CA-2019-140949"/>
    <x v="294"/>
    <d v="2019-03-22T00:00:00"/>
    <s v="Second Class"/>
    <x v="591"/>
    <x v="591"/>
    <x v="0"/>
    <x v="0"/>
    <s v="New York City"/>
    <x v="15"/>
    <n v="10011"/>
    <x v="3"/>
    <s v="OFF-ST-10003455"/>
    <x v="1"/>
    <x v="4"/>
    <s v="Tenex File Box, Personal Filing Tote with Lid, Black"/>
    <x v="2063"/>
    <n v="3"/>
    <x v="0"/>
    <x v="2223"/>
    <x v="3"/>
    <x v="0"/>
  </r>
  <r>
    <n v="2460"/>
    <s v="CA-2019-138548"/>
    <x v="733"/>
    <d v="2019-08-21T00:00:00"/>
    <s v="Standard Class"/>
    <x v="506"/>
    <x v="506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x v="0"/>
    <x v="2224"/>
    <x v="3"/>
    <x v="0"/>
  </r>
  <r>
    <n v="2461"/>
    <s v="CA-2017-142419"/>
    <x v="655"/>
    <d v="2017-07-13T00:00:00"/>
    <s v="Second Class"/>
    <x v="618"/>
    <x v="618"/>
    <x v="0"/>
    <x v="0"/>
    <s v="Seattle"/>
    <x v="4"/>
    <n v="98115"/>
    <x v="1"/>
    <s v="OFF-PA-10001763"/>
    <x v="1"/>
    <x v="10"/>
    <s v="Xerox 1896"/>
    <x v="2065"/>
    <n v="3"/>
    <x v="0"/>
    <x v="2225"/>
    <x v="1"/>
    <x v="0"/>
  </r>
  <r>
    <n v="2462"/>
    <s v="CA-2017-142419"/>
    <x v="655"/>
    <d v="2017-07-13T00:00:00"/>
    <s v="Second Class"/>
    <x v="618"/>
    <x v="618"/>
    <x v="0"/>
    <x v="0"/>
    <s v="Seattle"/>
    <x v="4"/>
    <n v="98115"/>
    <x v="1"/>
    <s v="OFF-BI-10001597"/>
    <x v="1"/>
    <x v="8"/>
    <s v="Wilson Jones Ledger-Size, Piano-Hinge Binder, 2&quot;, Blue"/>
    <x v="2066"/>
    <n v="3"/>
    <x v="2"/>
    <x v="2226"/>
    <x v="1"/>
    <x v="0"/>
  </r>
  <r>
    <n v="2463"/>
    <s v="CA-2019-148691"/>
    <x v="734"/>
    <d v="2019-12-09T00:00:00"/>
    <s v="Standard Class"/>
    <x v="427"/>
    <x v="427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x v="2"/>
    <x v="2227"/>
    <x v="3"/>
    <x v="0"/>
  </r>
  <r>
    <n v="2464"/>
    <s v="CA-2019-148691"/>
    <x v="734"/>
    <d v="2019-12-09T00:00:00"/>
    <s v="Standard Class"/>
    <x v="427"/>
    <x v="427"/>
    <x v="0"/>
    <x v="0"/>
    <s v="New York City"/>
    <x v="15"/>
    <n v="10009"/>
    <x v="3"/>
    <s v="OFF-BI-10001553"/>
    <x v="1"/>
    <x v="8"/>
    <s v="SpineVue Locking Slant-D Ring Binders by Cardinal"/>
    <x v="899"/>
    <n v="2"/>
    <x v="2"/>
    <x v="2228"/>
    <x v="3"/>
    <x v="0"/>
  </r>
  <r>
    <n v="2465"/>
    <s v="CA-2019-148691"/>
    <x v="734"/>
    <d v="2019-12-09T00:00:00"/>
    <s v="Standard Class"/>
    <x v="427"/>
    <x v="427"/>
    <x v="0"/>
    <x v="0"/>
    <s v="New York City"/>
    <x v="15"/>
    <n v="10009"/>
    <x v="3"/>
    <s v="TEC-PH-10000576"/>
    <x v="2"/>
    <x v="7"/>
    <s v="AT&amp;T 1080 Corded phone"/>
    <x v="2068"/>
    <n v="1"/>
    <x v="0"/>
    <x v="2229"/>
    <x v="3"/>
    <x v="0"/>
  </r>
  <r>
    <n v="2466"/>
    <s v="CA-2019-148691"/>
    <x v="734"/>
    <d v="2019-12-09T00:00:00"/>
    <s v="Standard Class"/>
    <x v="427"/>
    <x v="427"/>
    <x v="0"/>
    <x v="0"/>
    <s v="New York City"/>
    <x v="15"/>
    <n v="10009"/>
    <x v="3"/>
    <s v="OFF-LA-10001317"/>
    <x v="1"/>
    <x v="2"/>
    <s v="Avery 520"/>
    <x v="982"/>
    <n v="1"/>
    <x v="0"/>
    <x v="1020"/>
    <x v="3"/>
    <x v="0"/>
  </r>
  <r>
    <n v="2467"/>
    <s v="CA-2019-128755"/>
    <x v="464"/>
    <d v="2019-05-08T00:00:00"/>
    <s v="Standard Class"/>
    <x v="177"/>
    <x v="177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x v="0"/>
    <x v="2230"/>
    <x v="0"/>
    <x v="0"/>
  </r>
  <r>
    <n v="2468"/>
    <s v="CA-2019-128755"/>
    <x v="464"/>
    <d v="2019-05-08T00:00:00"/>
    <s v="Standard Class"/>
    <x v="177"/>
    <x v="177"/>
    <x v="0"/>
    <x v="0"/>
    <s v="Newport News"/>
    <x v="17"/>
    <n v="23602"/>
    <x v="0"/>
    <s v="OFF-ST-10003306"/>
    <x v="1"/>
    <x v="4"/>
    <s v="Letter Size Cart"/>
    <x v="2070"/>
    <n v="4"/>
    <x v="0"/>
    <x v="2231"/>
    <x v="0"/>
    <x v="0"/>
  </r>
  <r>
    <n v="2469"/>
    <s v="CA-2019-128755"/>
    <x v="464"/>
    <d v="2019-05-08T00:00:00"/>
    <s v="Standard Class"/>
    <x v="177"/>
    <x v="177"/>
    <x v="0"/>
    <x v="0"/>
    <s v="Newport News"/>
    <x v="17"/>
    <n v="23602"/>
    <x v="0"/>
    <s v="OFF-PA-10004983"/>
    <x v="1"/>
    <x v="10"/>
    <s v="Xerox 23"/>
    <x v="56"/>
    <n v="5"/>
    <x v="0"/>
    <x v="56"/>
    <x v="0"/>
    <x v="0"/>
  </r>
  <r>
    <n v="2470"/>
    <s v="CA-2019-128755"/>
    <x v="464"/>
    <d v="2019-05-08T00:00:00"/>
    <s v="Standard Class"/>
    <x v="177"/>
    <x v="177"/>
    <x v="0"/>
    <x v="0"/>
    <s v="Newport News"/>
    <x v="17"/>
    <n v="23602"/>
    <x v="0"/>
    <s v="OFF-ST-10001291"/>
    <x v="1"/>
    <x v="4"/>
    <s v="Tenex Personal Self-Stacking Standard File Box, Black/Gray"/>
    <x v="2071"/>
    <n v="1"/>
    <x v="0"/>
    <x v="2232"/>
    <x v="0"/>
    <x v="0"/>
  </r>
  <r>
    <n v="2471"/>
    <s v="US-2018-135923"/>
    <x v="115"/>
    <d v="2018-01-28T00:00:00"/>
    <s v="Standard Class"/>
    <x v="619"/>
    <x v="619"/>
    <x v="0"/>
    <x v="0"/>
    <s v="Fayetteville"/>
    <x v="3"/>
    <n v="28314"/>
    <x v="0"/>
    <s v="FUR-FU-10002107"/>
    <x v="0"/>
    <x v="5"/>
    <s v="Eldon Pizzaz Desk Accessories"/>
    <x v="2072"/>
    <n v="8"/>
    <x v="2"/>
    <x v="2233"/>
    <x v="0"/>
    <x v="0"/>
  </r>
  <r>
    <n v="2472"/>
    <s v="US-2018-135923"/>
    <x v="115"/>
    <d v="2018-01-28T00:00:00"/>
    <s v="Standard Class"/>
    <x v="619"/>
    <x v="619"/>
    <x v="0"/>
    <x v="0"/>
    <s v="Fayetteville"/>
    <x v="3"/>
    <n v="28314"/>
    <x v="0"/>
    <s v="FUR-BO-10002213"/>
    <x v="0"/>
    <x v="0"/>
    <s v="Sauder Forest Hills Library, Woodland Oak Finish"/>
    <x v="2073"/>
    <n v="4"/>
    <x v="2"/>
    <x v="2234"/>
    <x v="0"/>
    <x v="0"/>
  </r>
  <r>
    <n v="2473"/>
    <s v="US-2018-135923"/>
    <x v="115"/>
    <d v="2018-01-28T00:00:00"/>
    <s v="Standard Class"/>
    <x v="619"/>
    <x v="619"/>
    <x v="0"/>
    <x v="0"/>
    <s v="Fayetteville"/>
    <x v="3"/>
    <n v="28314"/>
    <x v="0"/>
    <s v="OFF-AP-10000692"/>
    <x v="1"/>
    <x v="9"/>
    <s v="Fellowes Mighty 8 Compact Surge Protector"/>
    <x v="2074"/>
    <n v="4"/>
    <x v="2"/>
    <x v="2235"/>
    <x v="0"/>
    <x v="0"/>
  </r>
  <r>
    <n v="2474"/>
    <s v="CA-2018-114972"/>
    <x v="54"/>
    <d v="2018-11-06T00:00:00"/>
    <s v="First Class"/>
    <x v="418"/>
    <x v="418"/>
    <x v="0"/>
    <x v="0"/>
    <s v="Los Angeles"/>
    <x v="1"/>
    <n v="90032"/>
    <x v="1"/>
    <s v="FUR-CH-10001190"/>
    <x v="0"/>
    <x v="1"/>
    <s v="Global Deluxe High-Back Office Chair in Storm"/>
    <x v="2075"/>
    <n v="2"/>
    <x v="2"/>
    <x v="2236"/>
    <x v="1"/>
    <x v="0"/>
  </r>
  <r>
    <n v="2475"/>
    <s v="CA-2018-114972"/>
    <x v="54"/>
    <d v="2018-11-06T00:00:00"/>
    <s v="First Class"/>
    <x v="418"/>
    <x v="418"/>
    <x v="0"/>
    <x v="0"/>
    <s v="Los Angeles"/>
    <x v="1"/>
    <n v="90032"/>
    <x v="1"/>
    <s v="TEC-AC-10000682"/>
    <x v="2"/>
    <x v="11"/>
    <s v="Kensington K72356US Mouse-in-a-Box USB Desktop Mouse"/>
    <x v="2076"/>
    <n v="5"/>
    <x v="0"/>
    <x v="2237"/>
    <x v="1"/>
    <x v="0"/>
  </r>
  <r>
    <n v="2476"/>
    <s v="CA-2018-114972"/>
    <x v="54"/>
    <d v="2018-11-06T00:00:00"/>
    <s v="First Class"/>
    <x v="418"/>
    <x v="418"/>
    <x v="0"/>
    <x v="0"/>
    <s v="Los Angeles"/>
    <x v="1"/>
    <n v="90032"/>
    <x v="1"/>
    <s v="OFF-LA-10004545"/>
    <x v="1"/>
    <x v="2"/>
    <s v="Avery 50"/>
    <x v="2077"/>
    <n v="7"/>
    <x v="0"/>
    <x v="2238"/>
    <x v="1"/>
    <x v="0"/>
  </r>
  <r>
    <n v="2477"/>
    <s v="CA-2018-114972"/>
    <x v="54"/>
    <d v="2018-11-06T00:00:00"/>
    <s v="First Class"/>
    <x v="418"/>
    <x v="418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x v="0"/>
    <x v="2239"/>
    <x v="1"/>
    <x v="0"/>
  </r>
  <r>
    <n v="2478"/>
    <s v="CA-2019-102750"/>
    <x v="507"/>
    <d v="2019-09-08T00:00:00"/>
    <s v="Second Class"/>
    <x v="620"/>
    <x v="620"/>
    <x v="1"/>
    <x v="0"/>
    <s v="Los Angeles"/>
    <x v="1"/>
    <n v="90036"/>
    <x v="1"/>
    <s v="FUR-TA-10000198"/>
    <x v="0"/>
    <x v="3"/>
    <s v="Chromcraft Bull-Nose Wood Oval Conference Tables &amp; Bases"/>
    <x v="2079"/>
    <n v="3"/>
    <x v="2"/>
    <x v="2240"/>
    <x v="1"/>
    <x v="0"/>
  </r>
  <r>
    <n v="2479"/>
    <s v="CA-2016-145212"/>
    <x v="103"/>
    <d v="2016-09-19T00:00:00"/>
    <s v="Standard Class"/>
    <x v="419"/>
    <x v="419"/>
    <x v="0"/>
    <x v="0"/>
    <s v="New York City"/>
    <x v="15"/>
    <n v="10011"/>
    <x v="3"/>
    <s v="OFF-AR-10002833"/>
    <x v="1"/>
    <x v="6"/>
    <s v="Newell 322"/>
    <x v="1410"/>
    <n v="3"/>
    <x v="0"/>
    <x v="2241"/>
    <x v="3"/>
    <x v="0"/>
  </r>
  <r>
    <n v="2480"/>
    <s v="CA-2019-141992"/>
    <x v="249"/>
    <d v="2019-06-25T00:00:00"/>
    <s v="Standard Class"/>
    <x v="383"/>
    <x v="383"/>
    <x v="0"/>
    <x v="0"/>
    <s v="Dallas"/>
    <x v="5"/>
    <n v="75220"/>
    <x v="2"/>
    <s v="OFF-SU-10002557"/>
    <x v="1"/>
    <x v="14"/>
    <s v="Fiskars Spring-Action Scissors"/>
    <x v="2080"/>
    <n v="1"/>
    <x v="2"/>
    <x v="2242"/>
    <x v="2"/>
    <x v="0"/>
  </r>
  <r>
    <n v="2481"/>
    <s v="CA-2019-141992"/>
    <x v="249"/>
    <d v="2019-06-25T00:00:00"/>
    <s v="Standard Class"/>
    <x v="383"/>
    <x v="383"/>
    <x v="0"/>
    <x v="0"/>
    <s v="Dallas"/>
    <x v="5"/>
    <n v="75220"/>
    <x v="2"/>
    <s v="OFF-ST-10003656"/>
    <x v="1"/>
    <x v="4"/>
    <s v="Safco Industrial Wire Shelving"/>
    <x v="2081"/>
    <n v="2"/>
    <x v="2"/>
    <x v="2243"/>
    <x v="2"/>
    <x v="0"/>
  </r>
  <r>
    <n v="2482"/>
    <s v="CA-2019-147956"/>
    <x v="165"/>
    <d v="2019-12-31T00:00:00"/>
    <s v="Standard Class"/>
    <x v="117"/>
    <x v="117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x v="0"/>
    <x v="232"/>
    <x v="1"/>
    <x v="0"/>
  </r>
  <r>
    <n v="2483"/>
    <s v="CA-2019-126067"/>
    <x v="735"/>
    <d v="2019-09-03T00:00:00"/>
    <s v="Standard Class"/>
    <x v="607"/>
    <x v="607"/>
    <x v="2"/>
    <x v="0"/>
    <s v="Seattle"/>
    <x v="4"/>
    <n v="98105"/>
    <x v="1"/>
    <s v="TEC-PH-10000912"/>
    <x v="2"/>
    <x v="7"/>
    <s v="Anker 24W Portable Micro USB Car Charger"/>
    <x v="2083"/>
    <n v="4"/>
    <x v="2"/>
    <x v="2244"/>
    <x v="1"/>
    <x v="0"/>
  </r>
  <r>
    <n v="2484"/>
    <s v="CA-2019-126067"/>
    <x v="735"/>
    <d v="2019-09-03T00:00:00"/>
    <s v="Standard Class"/>
    <x v="607"/>
    <x v="607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x v="0"/>
    <x v="2245"/>
    <x v="1"/>
    <x v="0"/>
  </r>
  <r>
    <n v="2485"/>
    <s v="CA-2019-126067"/>
    <x v="735"/>
    <d v="2019-09-03T00:00:00"/>
    <s v="Standard Class"/>
    <x v="607"/>
    <x v="607"/>
    <x v="2"/>
    <x v="0"/>
    <s v="Seattle"/>
    <x v="4"/>
    <n v="98105"/>
    <x v="1"/>
    <s v="OFF-BI-10001658"/>
    <x v="1"/>
    <x v="8"/>
    <s v="GBC Standard Therm-A-Bind Covers"/>
    <x v="2085"/>
    <n v="5"/>
    <x v="2"/>
    <x v="2246"/>
    <x v="1"/>
    <x v="0"/>
  </r>
  <r>
    <n v="2486"/>
    <s v="CA-2019-126067"/>
    <x v="735"/>
    <d v="2019-09-03T00:00:00"/>
    <s v="Standard Class"/>
    <x v="607"/>
    <x v="607"/>
    <x v="2"/>
    <x v="0"/>
    <s v="Seattle"/>
    <x v="4"/>
    <n v="98105"/>
    <x v="1"/>
    <s v="OFF-AR-10003856"/>
    <x v="1"/>
    <x v="6"/>
    <s v="Newell 344"/>
    <x v="348"/>
    <n v="2"/>
    <x v="0"/>
    <x v="356"/>
    <x v="1"/>
    <x v="0"/>
  </r>
  <r>
    <n v="2487"/>
    <s v="CA-2017-104514"/>
    <x v="98"/>
    <d v="2017-01-04T00:00:00"/>
    <s v="Second Class"/>
    <x v="118"/>
    <x v="118"/>
    <x v="1"/>
    <x v="0"/>
    <s v="Newark"/>
    <x v="13"/>
    <n v="19711"/>
    <x v="3"/>
    <s v="OFF-ST-10001837"/>
    <x v="1"/>
    <x v="4"/>
    <s v="SAFCO Mobile Desk Side File, Wire Frame"/>
    <x v="2086"/>
    <n v="2"/>
    <x v="0"/>
    <x v="2247"/>
    <x v="3"/>
    <x v="0"/>
  </r>
  <r>
    <n v="2488"/>
    <s v="CA-2017-104514"/>
    <x v="98"/>
    <d v="2017-01-04T00:00:00"/>
    <s v="Second Class"/>
    <x v="118"/>
    <x v="118"/>
    <x v="1"/>
    <x v="0"/>
    <s v="Newark"/>
    <x v="13"/>
    <n v="19711"/>
    <x v="3"/>
    <s v="OFF-AR-10001473"/>
    <x v="1"/>
    <x v="6"/>
    <s v="Newell 313"/>
    <x v="296"/>
    <n v="3"/>
    <x v="0"/>
    <x v="2248"/>
    <x v="3"/>
    <x v="0"/>
  </r>
  <r>
    <n v="2489"/>
    <s v="CA-2017-104514"/>
    <x v="98"/>
    <d v="2017-01-04T00:00:00"/>
    <s v="Second Class"/>
    <x v="118"/>
    <x v="118"/>
    <x v="1"/>
    <x v="0"/>
    <s v="Newark"/>
    <x v="13"/>
    <n v="19711"/>
    <x v="3"/>
    <s v="OFF-PA-10004285"/>
    <x v="1"/>
    <x v="10"/>
    <s v="Xerox 1959"/>
    <x v="130"/>
    <n v="3"/>
    <x v="0"/>
    <x v="132"/>
    <x v="3"/>
    <x v="0"/>
  </r>
  <r>
    <n v="2490"/>
    <s v="CA-2017-141040"/>
    <x v="330"/>
    <d v="2017-10-13T00:00:00"/>
    <s v="Second Class"/>
    <x v="621"/>
    <x v="621"/>
    <x v="0"/>
    <x v="0"/>
    <s v="New York City"/>
    <x v="15"/>
    <n v="10024"/>
    <x v="3"/>
    <s v="TEC-PH-10001835"/>
    <x v="2"/>
    <x v="7"/>
    <s v="Jawbone JAMBOX Wireless Bluetooth Speaker"/>
    <x v="2087"/>
    <n v="4"/>
    <x v="0"/>
    <x v="2249"/>
    <x v="3"/>
    <x v="0"/>
  </r>
  <r>
    <n v="2491"/>
    <s v="CA-2017-141040"/>
    <x v="330"/>
    <d v="2017-10-13T00:00:00"/>
    <s v="Second Class"/>
    <x v="621"/>
    <x v="621"/>
    <x v="0"/>
    <x v="0"/>
    <s v="New York City"/>
    <x v="15"/>
    <n v="10024"/>
    <x v="3"/>
    <s v="OFF-PA-10002245"/>
    <x v="1"/>
    <x v="10"/>
    <s v="Xerox 1895"/>
    <x v="100"/>
    <n v="4"/>
    <x v="0"/>
    <x v="2250"/>
    <x v="3"/>
    <x v="0"/>
  </r>
  <r>
    <n v="2492"/>
    <s v="CA-2016-113579"/>
    <x v="736"/>
    <d v="2016-12-15T00:00:00"/>
    <s v="Second Class"/>
    <x v="44"/>
    <x v="44"/>
    <x v="0"/>
    <x v="0"/>
    <s v="Los Angeles"/>
    <x v="1"/>
    <n v="90049"/>
    <x v="1"/>
    <s v="OFF-PA-10001457"/>
    <x v="1"/>
    <x v="10"/>
    <s v="White GlueTop Scratch Pads"/>
    <x v="2088"/>
    <n v="6"/>
    <x v="0"/>
    <x v="2251"/>
    <x v="1"/>
    <x v="0"/>
  </r>
  <r>
    <n v="2493"/>
    <s v="CA-2016-144624"/>
    <x v="84"/>
    <d v="2016-11-23T00:00:00"/>
    <s v="Standard Class"/>
    <x v="622"/>
    <x v="622"/>
    <x v="0"/>
    <x v="0"/>
    <s v="Jamestown"/>
    <x v="15"/>
    <n v="14701"/>
    <x v="3"/>
    <s v="TEC-PH-10002885"/>
    <x v="2"/>
    <x v="7"/>
    <s v="Apple iPhone 5"/>
    <x v="2089"/>
    <n v="7"/>
    <x v="0"/>
    <x v="2252"/>
    <x v="3"/>
    <x v="0"/>
  </r>
  <r>
    <n v="2494"/>
    <s v="CA-2018-146206"/>
    <x v="545"/>
    <d v="2018-09-14T00:00:00"/>
    <s v="Second Class"/>
    <x v="409"/>
    <x v="409"/>
    <x v="0"/>
    <x v="0"/>
    <s v="Houston"/>
    <x v="5"/>
    <n v="77095"/>
    <x v="2"/>
    <s v="FUR-TA-10004086"/>
    <x v="0"/>
    <x v="3"/>
    <s v="KI Adjustable-Height Table"/>
    <x v="2090"/>
    <n v="5"/>
    <x v="4"/>
    <x v="2253"/>
    <x v="2"/>
    <x v="0"/>
  </r>
  <r>
    <n v="2495"/>
    <s v="CA-2018-146206"/>
    <x v="545"/>
    <d v="2018-09-14T00:00:00"/>
    <s v="Second Class"/>
    <x v="409"/>
    <x v="409"/>
    <x v="0"/>
    <x v="0"/>
    <s v="Houston"/>
    <x v="5"/>
    <n v="77095"/>
    <x v="2"/>
    <s v="TEC-PH-10000895"/>
    <x v="2"/>
    <x v="7"/>
    <s v="Polycom VVX 310 VoIP phone"/>
    <x v="2091"/>
    <n v="5"/>
    <x v="2"/>
    <x v="2254"/>
    <x v="2"/>
    <x v="0"/>
  </r>
  <r>
    <n v="2496"/>
    <s v="CA-2016-136644"/>
    <x v="737"/>
    <d v="2016-06-22T00:00:00"/>
    <s v="Standard Class"/>
    <x v="623"/>
    <x v="623"/>
    <x v="0"/>
    <x v="0"/>
    <s v="Mishawaka"/>
    <x v="14"/>
    <n v="46544"/>
    <x v="2"/>
    <s v="FUR-CH-10000225"/>
    <x v="0"/>
    <x v="1"/>
    <s v="Global Geo Office Task Chair, Gray"/>
    <x v="345"/>
    <n v="8"/>
    <x v="0"/>
    <x v="2255"/>
    <x v="2"/>
    <x v="0"/>
  </r>
  <r>
    <n v="2497"/>
    <s v="CA-2017-122371"/>
    <x v="120"/>
    <d v="2017-10-01T00:00:00"/>
    <s v="Standard Class"/>
    <x v="354"/>
    <x v="354"/>
    <x v="2"/>
    <x v="0"/>
    <s v="San Diego"/>
    <x v="1"/>
    <n v="92037"/>
    <x v="1"/>
    <s v="OFF-ST-10002370"/>
    <x v="1"/>
    <x v="4"/>
    <s v="Sortfiler Multipurpose Personal File Organizer, Black"/>
    <x v="2092"/>
    <n v="3"/>
    <x v="0"/>
    <x v="2256"/>
    <x v="1"/>
    <x v="0"/>
  </r>
  <r>
    <n v="2498"/>
    <s v="CA-2017-122371"/>
    <x v="120"/>
    <d v="2017-10-01T00:00:00"/>
    <s v="Standard Class"/>
    <x v="354"/>
    <x v="354"/>
    <x v="2"/>
    <x v="0"/>
    <s v="San Diego"/>
    <x v="1"/>
    <n v="92037"/>
    <x v="1"/>
    <s v="OFF-EN-10000056"/>
    <x v="1"/>
    <x v="12"/>
    <s v="Cameo Buff Policy Envelopes"/>
    <x v="2093"/>
    <n v="2"/>
    <x v="0"/>
    <x v="2257"/>
    <x v="1"/>
    <x v="0"/>
  </r>
  <r>
    <n v="2499"/>
    <s v="CA-2018-126935"/>
    <x v="288"/>
    <d v="2018-05-24T00:00:00"/>
    <s v="Standard Class"/>
    <x v="387"/>
    <x v="387"/>
    <x v="1"/>
    <x v="0"/>
    <s v="San Francisco"/>
    <x v="1"/>
    <n v="94109"/>
    <x v="1"/>
    <s v="OFF-BI-10004817"/>
    <x v="1"/>
    <x v="8"/>
    <s v="GBC Personal VeloBind Strips"/>
    <x v="2094"/>
    <n v="1"/>
    <x v="2"/>
    <x v="2258"/>
    <x v="1"/>
    <x v="0"/>
  </r>
  <r>
    <n v="2500"/>
    <s v="US-2019-133781"/>
    <x v="738"/>
    <d v="2019-06-23T00:00:00"/>
    <s v="First Class"/>
    <x v="419"/>
    <x v="419"/>
    <x v="0"/>
    <x v="0"/>
    <s v="Miami"/>
    <x v="2"/>
    <n v="33178"/>
    <x v="0"/>
    <s v="OFF-EN-10004483"/>
    <x v="1"/>
    <x v="12"/>
    <s v="#10 White Business Envelopes,4 1/8 x 9 1/2"/>
    <x v="2095"/>
    <n v="3"/>
    <x v="2"/>
    <x v="2259"/>
    <x v="0"/>
    <x v="0"/>
  </r>
  <r>
    <n v="2501"/>
    <s v="CA-2019-131618"/>
    <x v="46"/>
    <d v="2019-06-20T00:00:00"/>
    <s v="First Class"/>
    <x v="624"/>
    <x v="624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x v="2"/>
    <x v="2260"/>
    <x v="2"/>
    <x v="1"/>
  </r>
  <r>
    <n v="2502"/>
    <s v="CA-2019-131618"/>
    <x v="46"/>
    <d v="2019-06-20T00:00:00"/>
    <s v="First Class"/>
    <x v="624"/>
    <x v="624"/>
    <x v="1"/>
    <x v="0"/>
    <s v="Skokie"/>
    <x v="10"/>
    <n v="60076"/>
    <x v="2"/>
    <s v="OFF-BI-10000546"/>
    <x v="1"/>
    <x v="8"/>
    <s v="Avery Durable Binders"/>
    <x v="2097"/>
    <n v="4"/>
    <x v="3"/>
    <x v="2261"/>
    <x v="2"/>
    <x v="1"/>
  </r>
  <r>
    <n v="2503"/>
    <s v="CA-2019-131618"/>
    <x v="46"/>
    <d v="2019-06-20T00:00:00"/>
    <s v="First Class"/>
    <x v="624"/>
    <x v="624"/>
    <x v="1"/>
    <x v="0"/>
    <s v="Skokie"/>
    <x v="10"/>
    <n v="60076"/>
    <x v="2"/>
    <s v="OFF-BI-10001294"/>
    <x v="1"/>
    <x v="8"/>
    <s v="Fellowes Binding Cases"/>
    <x v="2098"/>
    <n v="4"/>
    <x v="3"/>
    <x v="2262"/>
    <x v="2"/>
    <x v="1"/>
  </r>
  <r>
    <n v="2504"/>
    <s v="CA-2018-149482"/>
    <x v="696"/>
    <d v="2018-11-19T00:00:00"/>
    <s v="Standard Class"/>
    <x v="625"/>
    <x v="625"/>
    <x v="0"/>
    <x v="0"/>
    <s v="San Francisco"/>
    <x v="1"/>
    <n v="94110"/>
    <x v="1"/>
    <s v="OFF-LA-10000248"/>
    <x v="1"/>
    <x v="2"/>
    <s v="Avery 52"/>
    <x v="1576"/>
    <n v="2"/>
    <x v="0"/>
    <x v="1666"/>
    <x v="1"/>
    <x v="0"/>
  </r>
  <r>
    <n v="2505"/>
    <s v="CA-2016-143917"/>
    <x v="739"/>
    <d v="2016-07-27T00:00:00"/>
    <s v="Second Class"/>
    <x v="107"/>
    <x v="107"/>
    <x v="0"/>
    <x v="0"/>
    <s v="San Francisco"/>
    <x v="1"/>
    <n v="94122"/>
    <x v="1"/>
    <s v="OFF-ST-10001228"/>
    <x v="1"/>
    <x v="4"/>
    <s v="Fellowes Personal Hanging Folder Files, Navy"/>
    <x v="2099"/>
    <n v="4"/>
    <x v="0"/>
    <x v="2263"/>
    <x v="1"/>
    <x v="0"/>
  </r>
  <r>
    <n v="2506"/>
    <s v="CA-2016-143917"/>
    <x v="739"/>
    <d v="2016-07-27T00:00:00"/>
    <s v="Second Class"/>
    <x v="107"/>
    <x v="107"/>
    <x v="0"/>
    <x v="0"/>
    <s v="San Francisco"/>
    <x v="1"/>
    <n v="94122"/>
    <x v="1"/>
    <s v="OFF-SU-10000151"/>
    <x v="1"/>
    <x v="14"/>
    <s v="High Speed Automatic Electric Letter Opener"/>
    <x v="2100"/>
    <n v="5"/>
    <x v="0"/>
    <x v="2264"/>
    <x v="1"/>
    <x v="0"/>
  </r>
  <r>
    <n v="2507"/>
    <s v="CA-2016-143917"/>
    <x v="739"/>
    <d v="2016-07-27T00:00:00"/>
    <s v="Second Class"/>
    <x v="107"/>
    <x v="107"/>
    <x v="0"/>
    <x v="0"/>
    <s v="San Francisco"/>
    <x v="1"/>
    <n v="94122"/>
    <x v="1"/>
    <s v="FUR-FU-10004351"/>
    <x v="0"/>
    <x v="5"/>
    <s v="Staple-based wall hangings"/>
    <x v="2101"/>
    <n v="8"/>
    <x v="0"/>
    <x v="2265"/>
    <x v="1"/>
    <x v="0"/>
  </r>
  <r>
    <n v="2508"/>
    <s v="CA-2017-120397"/>
    <x v="740"/>
    <d v="2017-07-02T00:00:00"/>
    <s v="Same Day"/>
    <x v="579"/>
    <x v="579"/>
    <x v="0"/>
    <x v="0"/>
    <s v="Houston"/>
    <x v="5"/>
    <n v="77070"/>
    <x v="2"/>
    <s v="OFF-AP-10001293"/>
    <x v="1"/>
    <x v="9"/>
    <s v="Belkin 8 Outlet Surge Protector"/>
    <x v="2102"/>
    <n v="4"/>
    <x v="3"/>
    <x v="2266"/>
    <x v="2"/>
    <x v="0"/>
  </r>
  <r>
    <n v="2509"/>
    <s v="CA-2019-163902"/>
    <x v="580"/>
    <d v="2019-03-08T00:00:00"/>
    <s v="Standard Class"/>
    <x v="199"/>
    <x v="199"/>
    <x v="1"/>
    <x v="0"/>
    <s v="Los Angeles"/>
    <x v="1"/>
    <n v="90045"/>
    <x v="1"/>
    <s v="TEC-PH-10000675"/>
    <x v="2"/>
    <x v="7"/>
    <s v="Panasonic KX TS3282B Corded phone"/>
    <x v="2103"/>
    <n v="3"/>
    <x v="2"/>
    <x v="2267"/>
    <x v="1"/>
    <x v="0"/>
  </r>
  <r>
    <n v="2510"/>
    <s v="CA-2019-163902"/>
    <x v="580"/>
    <d v="2019-03-08T00:00:00"/>
    <s v="Standard Class"/>
    <x v="199"/>
    <x v="199"/>
    <x v="1"/>
    <x v="0"/>
    <s v="Los Angeles"/>
    <x v="1"/>
    <n v="90045"/>
    <x v="1"/>
    <s v="TEC-AC-10000580"/>
    <x v="2"/>
    <x v="11"/>
    <s v="Logitech G13 Programmable Gameboard with LCD Display"/>
    <x v="2104"/>
    <n v="6"/>
    <x v="0"/>
    <x v="2268"/>
    <x v="1"/>
    <x v="0"/>
  </r>
  <r>
    <n v="2511"/>
    <s v="CA-2018-136812"/>
    <x v="741"/>
    <d v="2018-11-23T00:00:00"/>
    <s v="Standard Class"/>
    <x v="585"/>
    <x v="585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x v="0"/>
    <x v="2269"/>
    <x v="2"/>
    <x v="0"/>
  </r>
  <r>
    <n v="2512"/>
    <s v="CA-2017-102722"/>
    <x v="24"/>
    <d v="2017-04-19T00:00:00"/>
    <s v="First Class"/>
    <x v="608"/>
    <x v="608"/>
    <x v="0"/>
    <x v="0"/>
    <s v="Monroe"/>
    <x v="28"/>
    <n v="71203"/>
    <x v="0"/>
    <s v="TEC-AC-10003116"/>
    <x v="2"/>
    <x v="11"/>
    <s v="Memorex Froggy Flash Drive 8 GB"/>
    <x v="2106"/>
    <n v="6"/>
    <x v="0"/>
    <x v="2270"/>
    <x v="0"/>
    <x v="0"/>
  </r>
  <r>
    <n v="2513"/>
    <s v="CA-2019-155089"/>
    <x v="574"/>
    <d v="2019-12-06T00:00:00"/>
    <s v="Standard Class"/>
    <x v="626"/>
    <x v="626"/>
    <x v="2"/>
    <x v="0"/>
    <s v="Tampa"/>
    <x v="2"/>
    <n v="33614"/>
    <x v="0"/>
    <s v="OFF-BI-10002429"/>
    <x v="1"/>
    <x v="8"/>
    <s v="Premier Elliptical Ring Binder, Black"/>
    <x v="2107"/>
    <n v="5"/>
    <x v="6"/>
    <x v="2271"/>
    <x v="0"/>
    <x v="0"/>
  </r>
  <r>
    <n v="2514"/>
    <s v="CA-2018-124506"/>
    <x v="583"/>
    <d v="2018-11-17T00:00:00"/>
    <s v="Standard Class"/>
    <x v="179"/>
    <x v="179"/>
    <x v="1"/>
    <x v="0"/>
    <s v="Chicago"/>
    <x v="10"/>
    <n v="60623"/>
    <x v="2"/>
    <s v="TEC-AC-10003280"/>
    <x v="2"/>
    <x v="11"/>
    <s v="Belkin F8E887 USB Wired Ergonomic Keyboard"/>
    <x v="1679"/>
    <n v="4"/>
    <x v="2"/>
    <x v="2272"/>
    <x v="2"/>
    <x v="0"/>
  </r>
  <r>
    <n v="2515"/>
    <s v="CA-2018-124506"/>
    <x v="583"/>
    <d v="2018-11-17T00:00:00"/>
    <s v="Standard Class"/>
    <x v="179"/>
    <x v="179"/>
    <x v="1"/>
    <x v="0"/>
    <s v="Chicago"/>
    <x v="10"/>
    <n v="60623"/>
    <x v="2"/>
    <s v="FUR-CH-10004540"/>
    <x v="0"/>
    <x v="1"/>
    <s v="Global Chrome Stack Chair"/>
    <x v="1404"/>
    <n v="2"/>
    <x v="4"/>
    <x v="1474"/>
    <x v="2"/>
    <x v="0"/>
  </r>
  <r>
    <n v="2516"/>
    <s v="CA-2016-106572"/>
    <x v="742"/>
    <d v="2016-09-10T00:00:00"/>
    <s v="Standard Class"/>
    <x v="413"/>
    <x v="413"/>
    <x v="0"/>
    <x v="0"/>
    <s v="Bowling Green"/>
    <x v="24"/>
    <n v="43402"/>
    <x v="3"/>
    <s v="OFF-ST-10000585"/>
    <x v="1"/>
    <x v="4"/>
    <s v="Economy Rollaway Files"/>
    <x v="2108"/>
    <n v="2"/>
    <x v="2"/>
    <x v="2273"/>
    <x v="3"/>
    <x v="0"/>
  </r>
  <r>
    <n v="2517"/>
    <s v="CA-2016-128888"/>
    <x v="647"/>
    <d v="2016-11-22T00:00:00"/>
    <s v="Standard Class"/>
    <x v="287"/>
    <x v="287"/>
    <x v="0"/>
    <x v="0"/>
    <s v="Houston"/>
    <x v="5"/>
    <n v="77095"/>
    <x v="2"/>
    <s v="OFF-EN-10003001"/>
    <x v="1"/>
    <x v="12"/>
    <s v="Ames Color-File Green Diamond Border X-ray Mailers"/>
    <x v="2109"/>
    <n v="9"/>
    <x v="2"/>
    <x v="2274"/>
    <x v="2"/>
    <x v="0"/>
  </r>
  <r>
    <n v="2518"/>
    <s v="CA-2019-123134"/>
    <x v="743"/>
    <d v="2019-05-07T00:00:00"/>
    <s v="Standard Class"/>
    <x v="61"/>
    <x v="61"/>
    <x v="1"/>
    <x v="0"/>
    <s v="Westfield"/>
    <x v="30"/>
    <n v="7090"/>
    <x v="3"/>
    <s v="FUR-FU-10003975"/>
    <x v="0"/>
    <x v="5"/>
    <s v="Eldon Advantage Chair Mats for Low to Medium Pile Carpets"/>
    <x v="2110"/>
    <n v="3"/>
    <x v="0"/>
    <x v="2275"/>
    <x v="3"/>
    <x v="0"/>
  </r>
  <r>
    <n v="2519"/>
    <s v="CA-2018-124352"/>
    <x v="680"/>
    <d v="2018-10-21T00:00:00"/>
    <s v="Standard Class"/>
    <x v="522"/>
    <x v="522"/>
    <x v="2"/>
    <x v="0"/>
    <s v="Oklahoma City"/>
    <x v="26"/>
    <n v="73120"/>
    <x v="2"/>
    <s v="OFF-LA-10004559"/>
    <x v="1"/>
    <x v="2"/>
    <s v="Avery 49"/>
    <x v="171"/>
    <n v="7"/>
    <x v="0"/>
    <x v="765"/>
    <x v="2"/>
    <x v="0"/>
  </r>
  <r>
    <n v="2520"/>
    <s v="CA-2018-124352"/>
    <x v="680"/>
    <d v="2018-10-21T00:00:00"/>
    <s v="Standard Class"/>
    <x v="522"/>
    <x v="522"/>
    <x v="2"/>
    <x v="0"/>
    <s v="Oklahoma City"/>
    <x v="26"/>
    <n v="73120"/>
    <x v="2"/>
    <s v="OFF-LA-10003223"/>
    <x v="1"/>
    <x v="2"/>
    <s v="Avery 508"/>
    <x v="2111"/>
    <n v="6"/>
    <x v="0"/>
    <x v="2276"/>
    <x v="2"/>
    <x v="0"/>
  </r>
  <r>
    <n v="2521"/>
    <s v="CA-2018-124352"/>
    <x v="680"/>
    <d v="2018-10-21T00:00:00"/>
    <s v="Standard Class"/>
    <x v="522"/>
    <x v="522"/>
    <x v="2"/>
    <x v="0"/>
    <s v="Oklahoma City"/>
    <x v="26"/>
    <n v="73120"/>
    <x v="2"/>
    <s v="OFF-AP-10002651"/>
    <x v="1"/>
    <x v="9"/>
    <s v="Hoover Upright Vacuum With Dirt Cup"/>
    <x v="2112"/>
    <n v="3"/>
    <x v="0"/>
    <x v="2277"/>
    <x v="2"/>
    <x v="0"/>
  </r>
  <r>
    <n v="2522"/>
    <s v="CA-2018-124352"/>
    <x v="680"/>
    <d v="2018-10-21T00:00:00"/>
    <s v="Standard Class"/>
    <x v="522"/>
    <x v="522"/>
    <x v="2"/>
    <x v="0"/>
    <s v="Oklahoma City"/>
    <x v="26"/>
    <n v="73120"/>
    <x v="2"/>
    <s v="OFF-PA-10003177"/>
    <x v="1"/>
    <x v="10"/>
    <s v="Xerox 1999"/>
    <x v="91"/>
    <n v="2"/>
    <x v="0"/>
    <x v="91"/>
    <x v="2"/>
    <x v="0"/>
  </r>
  <r>
    <n v="2523"/>
    <s v="CA-2018-124352"/>
    <x v="680"/>
    <d v="2018-10-21T00:00:00"/>
    <s v="Standard Class"/>
    <x v="522"/>
    <x v="522"/>
    <x v="2"/>
    <x v="0"/>
    <s v="Oklahoma City"/>
    <x v="26"/>
    <n v="73120"/>
    <x v="2"/>
    <s v="TEC-PH-10003442"/>
    <x v="2"/>
    <x v="7"/>
    <s v="Samsung Replacement EH64AVFWE Premium Headset"/>
    <x v="2113"/>
    <n v="1"/>
    <x v="0"/>
    <x v="1593"/>
    <x v="2"/>
    <x v="0"/>
  </r>
  <r>
    <n v="2524"/>
    <s v="CA-2018-124352"/>
    <x v="680"/>
    <d v="2018-10-21T00:00:00"/>
    <s v="Standard Class"/>
    <x v="522"/>
    <x v="522"/>
    <x v="2"/>
    <x v="0"/>
    <s v="Oklahoma City"/>
    <x v="26"/>
    <n v="73120"/>
    <x v="2"/>
    <s v="OFF-BI-10000977"/>
    <x v="1"/>
    <x v="8"/>
    <s v="Ibico Plastic Spiral Binding Combs"/>
    <x v="2114"/>
    <n v="4"/>
    <x v="0"/>
    <x v="2278"/>
    <x v="2"/>
    <x v="0"/>
  </r>
  <r>
    <n v="2525"/>
    <s v="CA-2017-124541"/>
    <x v="744"/>
    <d v="2017-04-10T00:00:00"/>
    <s v="Standard Class"/>
    <x v="627"/>
    <x v="627"/>
    <x v="0"/>
    <x v="0"/>
    <s v="Houston"/>
    <x v="5"/>
    <n v="77041"/>
    <x v="2"/>
    <s v="OFF-AR-10004078"/>
    <x v="1"/>
    <x v="6"/>
    <s v="Newell 312"/>
    <x v="2115"/>
    <n v="9"/>
    <x v="2"/>
    <x v="2279"/>
    <x v="2"/>
    <x v="0"/>
  </r>
  <r>
    <n v="2526"/>
    <s v="CA-2017-124541"/>
    <x v="744"/>
    <d v="2017-04-10T00:00:00"/>
    <s v="Standard Class"/>
    <x v="627"/>
    <x v="627"/>
    <x v="0"/>
    <x v="0"/>
    <s v="Houston"/>
    <x v="5"/>
    <n v="77041"/>
    <x v="2"/>
    <s v="TEC-AC-10002550"/>
    <x v="2"/>
    <x v="11"/>
    <s v="Maxell 4.7GB DVD-RW 3/Pack"/>
    <x v="2116"/>
    <n v="2"/>
    <x v="2"/>
    <x v="1201"/>
    <x v="2"/>
    <x v="0"/>
  </r>
  <r>
    <n v="2527"/>
    <s v="CA-2017-124541"/>
    <x v="744"/>
    <d v="2017-04-10T00:00:00"/>
    <s v="Standard Class"/>
    <x v="627"/>
    <x v="627"/>
    <x v="0"/>
    <x v="0"/>
    <s v="Houston"/>
    <x v="5"/>
    <n v="77041"/>
    <x v="2"/>
    <s v="OFF-BI-10004965"/>
    <x v="1"/>
    <x v="8"/>
    <s v="Ibico Covers for Plastic or Wire Binding Elements"/>
    <x v="2117"/>
    <n v="3"/>
    <x v="3"/>
    <x v="2280"/>
    <x v="2"/>
    <x v="0"/>
  </r>
  <r>
    <n v="2528"/>
    <s v="CA-2017-124541"/>
    <x v="744"/>
    <d v="2017-04-10T00:00:00"/>
    <s v="Standard Class"/>
    <x v="627"/>
    <x v="627"/>
    <x v="0"/>
    <x v="0"/>
    <s v="Houston"/>
    <x v="5"/>
    <n v="77041"/>
    <x v="2"/>
    <s v="OFF-BI-10004209"/>
    <x v="1"/>
    <x v="8"/>
    <s v="Fellowes Twister Kit, Gray/Clear, 3/pkg"/>
    <x v="2118"/>
    <n v="6"/>
    <x v="3"/>
    <x v="2281"/>
    <x v="2"/>
    <x v="0"/>
  </r>
  <r>
    <n v="2529"/>
    <s v="CA-2017-124541"/>
    <x v="744"/>
    <d v="2017-04-10T00:00:00"/>
    <s v="Standard Class"/>
    <x v="627"/>
    <x v="627"/>
    <x v="0"/>
    <x v="0"/>
    <s v="Houston"/>
    <x v="5"/>
    <n v="77041"/>
    <x v="2"/>
    <s v="OFF-PA-10001526"/>
    <x v="1"/>
    <x v="10"/>
    <s v="Xerox 1949"/>
    <x v="892"/>
    <n v="2"/>
    <x v="2"/>
    <x v="2282"/>
    <x v="2"/>
    <x v="0"/>
  </r>
  <r>
    <n v="2530"/>
    <s v="CA-2016-108707"/>
    <x v="745"/>
    <d v="2016-10-29T00:00:00"/>
    <s v="Standard Class"/>
    <x v="626"/>
    <x v="626"/>
    <x v="2"/>
    <x v="0"/>
    <s v="Fort Lauderdale"/>
    <x v="2"/>
    <n v="33311"/>
    <x v="0"/>
    <s v="OFF-PA-10000788"/>
    <x v="1"/>
    <x v="10"/>
    <s v="Xerox 210"/>
    <x v="563"/>
    <n v="2"/>
    <x v="2"/>
    <x v="572"/>
    <x v="0"/>
    <x v="0"/>
  </r>
  <r>
    <n v="2531"/>
    <s v="CA-2016-111500"/>
    <x v="654"/>
    <d v="2016-08-21T00:00:00"/>
    <s v="Standard Class"/>
    <x v="137"/>
    <x v="137"/>
    <x v="1"/>
    <x v="0"/>
    <s v="Little Rock"/>
    <x v="36"/>
    <n v="72209"/>
    <x v="0"/>
    <s v="OFF-PA-10000595"/>
    <x v="1"/>
    <x v="10"/>
    <s v="Xerox 1929"/>
    <x v="1159"/>
    <n v="5"/>
    <x v="0"/>
    <x v="1203"/>
    <x v="0"/>
    <x v="0"/>
  </r>
  <r>
    <n v="2532"/>
    <s v="CA-2016-111500"/>
    <x v="654"/>
    <d v="2016-08-21T00:00:00"/>
    <s v="Standard Class"/>
    <x v="137"/>
    <x v="137"/>
    <x v="1"/>
    <x v="0"/>
    <s v="Little Rock"/>
    <x v="36"/>
    <n v="72209"/>
    <x v="0"/>
    <s v="OFF-BI-10000829"/>
    <x v="1"/>
    <x v="8"/>
    <s v="Avery Non-Stick Binders"/>
    <x v="2119"/>
    <n v="4"/>
    <x v="0"/>
    <x v="2283"/>
    <x v="0"/>
    <x v="0"/>
  </r>
  <r>
    <n v="2533"/>
    <s v="CA-2016-111500"/>
    <x v="654"/>
    <d v="2016-08-21T00:00:00"/>
    <s v="Standard Class"/>
    <x v="137"/>
    <x v="137"/>
    <x v="1"/>
    <x v="0"/>
    <s v="Little Rock"/>
    <x v="36"/>
    <n v="72209"/>
    <x v="0"/>
    <s v="OFF-FA-10002676"/>
    <x v="1"/>
    <x v="13"/>
    <s v="Colored Push Pins"/>
    <x v="2120"/>
    <n v="7"/>
    <x v="0"/>
    <x v="2284"/>
    <x v="0"/>
    <x v="0"/>
  </r>
  <r>
    <n v="2534"/>
    <s v="CA-2016-111500"/>
    <x v="654"/>
    <d v="2016-08-21T00:00:00"/>
    <s v="Standard Class"/>
    <x v="137"/>
    <x v="137"/>
    <x v="1"/>
    <x v="0"/>
    <s v="Little Rock"/>
    <x v="36"/>
    <n v="72209"/>
    <x v="0"/>
    <s v="TEC-AC-10000844"/>
    <x v="2"/>
    <x v="11"/>
    <s v="Logitech Gaming G510s - Keyboard"/>
    <x v="2121"/>
    <n v="4"/>
    <x v="0"/>
    <x v="2285"/>
    <x v="0"/>
    <x v="0"/>
  </r>
  <r>
    <n v="2535"/>
    <s v="US-2019-117723"/>
    <x v="733"/>
    <d v="2019-08-18T00:00:00"/>
    <s v="Second Class"/>
    <x v="393"/>
    <x v="393"/>
    <x v="1"/>
    <x v="0"/>
    <s v="Philadelphia"/>
    <x v="9"/>
    <n v="19120"/>
    <x v="3"/>
    <s v="OFF-ST-10004459"/>
    <x v="1"/>
    <x v="4"/>
    <s v="Tennsco Single-Tier Lockers"/>
    <x v="2122"/>
    <n v="6"/>
    <x v="2"/>
    <x v="2286"/>
    <x v="3"/>
    <x v="0"/>
  </r>
  <r>
    <n v="2536"/>
    <s v="CA-2017-143238"/>
    <x v="684"/>
    <d v="2017-09-08T00:00:00"/>
    <s v="First Class"/>
    <x v="628"/>
    <x v="628"/>
    <x v="1"/>
    <x v="0"/>
    <s v="La Quinta"/>
    <x v="1"/>
    <n v="92253"/>
    <x v="1"/>
    <s v="TEC-AC-10003499"/>
    <x v="2"/>
    <x v="11"/>
    <s v="Memorex Mini Travel Drive 8 GB USB 2.0 Flash Drive"/>
    <x v="2123"/>
    <n v="4"/>
    <x v="0"/>
    <x v="2287"/>
    <x v="1"/>
    <x v="1"/>
  </r>
  <r>
    <n v="2537"/>
    <s v="CA-2017-168746"/>
    <x v="746"/>
    <d v="2017-01-29T00:00:00"/>
    <s v="Second Class"/>
    <x v="277"/>
    <x v="277"/>
    <x v="0"/>
    <x v="0"/>
    <s v="Cleveland"/>
    <x v="24"/>
    <n v="44105"/>
    <x v="3"/>
    <s v="FUR-CH-10000513"/>
    <x v="0"/>
    <x v="1"/>
    <s v="High-Back Leather Manager's Chair"/>
    <x v="2124"/>
    <n v="2"/>
    <x v="4"/>
    <x v="2288"/>
    <x v="3"/>
    <x v="0"/>
  </r>
  <r>
    <n v="2538"/>
    <s v="CA-2017-168746"/>
    <x v="746"/>
    <d v="2017-01-29T00:00:00"/>
    <s v="Second Class"/>
    <x v="277"/>
    <x v="277"/>
    <x v="0"/>
    <x v="0"/>
    <s v="Cleveland"/>
    <x v="24"/>
    <n v="44105"/>
    <x v="3"/>
    <s v="TEC-PH-10000895"/>
    <x v="2"/>
    <x v="7"/>
    <s v="Polycom VVX 310 VoIP phone"/>
    <x v="2125"/>
    <n v="4"/>
    <x v="10"/>
    <x v="2289"/>
    <x v="3"/>
    <x v="0"/>
  </r>
  <r>
    <n v="2539"/>
    <s v="CA-2017-168746"/>
    <x v="746"/>
    <d v="2017-01-29T00:00:00"/>
    <s v="Second Class"/>
    <x v="277"/>
    <x v="277"/>
    <x v="0"/>
    <x v="0"/>
    <s v="Cleveland"/>
    <x v="24"/>
    <n v="44105"/>
    <x v="3"/>
    <s v="TEC-PH-10002555"/>
    <x v="2"/>
    <x v="7"/>
    <s v="Nortel Meridian M5316 Digital phone"/>
    <x v="2126"/>
    <n v="1"/>
    <x v="10"/>
    <x v="2290"/>
    <x v="3"/>
    <x v="0"/>
  </r>
  <r>
    <n v="2540"/>
    <s v="CA-2017-113404"/>
    <x v="747"/>
    <d v="2017-07-16T00:00:00"/>
    <s v="Same Day"/>
    <x v="613"/>
    <x v="613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x v="2"/>
    <x v="2291"/>
    <x v="1"/>
    <x v="0"/>
  </r>
  <r>
    <n v="2541"/>
    <s v="CA-2017-113404"/>
    <x v="747"/>
    <d v="2017-07-16T00:00:00"/>
    <s v="Same Day"/>
    <x v="613"/>
    <x v="613"/>
    <x v="1"/>
    <x v="0"/>
    <s v="San Francisco"/>
    <x v="1"/>
    <n v="94122"/>
    <x v="1"/>
    <s v="FUR-CH-10004086"/>
    <x v="0"/>
    <x v="1"/>
    <s v="Hon 4070 Series Pagoda Armless Upholstered Stacking Chairs"/>
    <x v="2128"/>
    <n v="3"/>
    <x v="2"/>
    <x v="2292"/>
    <x v="1"/>
    <x v="0"/>
  </r>
  <r>
    <n v="2542"/>
    <s v="CA-2018-144792"/>
    <x v="567"/>
    <d v="2018-05-04T00:00:00"/>
    <s v="Standard Class"/>
    <x v="629"/>
    <x v="629"/>
    <x v="1"/>
    <x v="0"/>
    <s v="Scottsdale"/>
    <x v="16"/>
    <n v="85254"/>
    <x v="1"/>
    <s v="FUR-FU-10002759"/>
    <x v="0"/>
    <x v="5"/>
    <s v="12-1/2 Diameter Round Wall Clock"/>
    <x v="2129"/>
    <n v="7"/>
    <x v="2"/>
    <x v="2293"/>
    <x v="1"/>
    <x v="0"/>
  </r>
  <r>
    <n v="2543"/>
    <s v="CA-2016-164385"/>
    <x v="467"/>
    <d v="2016-10-01T00:00:00"/>
    <s v="Second Class"/>
    <x v="630"/>
    <x v="630"/>
    <x v="1"/>
    <x v="0"/>
    <s v="Philadelphia"/>
    <x v="9"/>
    <n v="19134"/>
    <x v="3"/>
    <s v="OFF-AP-10002191"/>
    <x v="1"/>
    <x v="9"/>
    <s v="Belkin 8 Outlet SurgeMaster II Gold Surge Protector"/>
    <x v="2130"/>
    <n v="3"/>
    <x v="2"/>
    <x v="2294"/>
    <x v="3"/>
    <x v="0"/>
  </r>
  <r>
    <n v="2544"/>
    <s v="US-2018-114174"/>
    <x v="162"/>
    <d v="2018-09-14T00:00:00"/>
    <s v="Standard Class"/>
    <x v="399"/>
    <x v="399"/>
    <x v="2"/>
    <x v="0"/>
    <s v="Malden"/>
    <x v="31"/>
    <n v="2148"/>
    <x v="3"/>
    <s v="FUR-BO-10003450"/>
    <x v="0"/>
    <x v="0"/>
    <s v="Bush Westfield Collection Bookcases, Dark Cherry Finish"/>
    <x v="2131"/>
    <n v="3"/>
    <x v="0"/>
    <x v="2295"/>
    <x v="3"/>
    <x v="0"/>
  </r>
  <r>
    <n v="2545"/>
    <s v="US-2018-114174"/>
    <x v="162"/>
    <d v="2018-09-14T00:00:00"/>
    <s v="Standard Class"/>
    <x v="399"/>
    <x v="399"/>
    <x v="2"/>
    <x v="0"/>
    <s v="Malden"/>
    <x v="31"/>
    <n v="2148"/>
    <x v="3"/>
    <s v="OFF-LA-10000248"/>
    <x v="1"/>
    <x v="2"/>
    <s v="Avery 52"/>
    <x v="1816"/>
    <n v="4"/>
    <x v="0"/>
    <x v="2296"/>
    <x v="3"/>
    <x v="0"/>
  </r>
  <r>
    <n v="2546"/>
    <s v="CA-2019-108070"/>
    <x v="513"/>
    <d v="2019-04-20T00:00:00"/>
    <s v="Standard Class"/>
    <x v="32"/>
    <x v="32"/>
    <x v="0"/>
    <x v="0"/>
    <s v="San Jose"/>
    <x v="1"/>
    <n v="95123"/>
    <x v="1"/>
    <s v="OFF-ST-10004804"/>
    <x v="1"/>
    <x v="4"/>
    <s v="Belkin 19&quot; Vented Equipment Shelf, Black"/>
    <x v="2132"/>
    <n v="4"/>
    <x v="0"/>
    <x v="2297"/>
    <x v="1"/>
    <x v="0"/>
  </r>
  <r>
    <n v="2547"/>
    <s v="CA-2019-108070"/>
    <x v="513"/>
    <d v="2019-04-20T00:00:00"/>
    <s v="Standard Class"/>
    <x v="32"/>
    <x v="32"/>
    <x v="0"/>
    <x v="0"/>
    <s v="San Jose"/>
    <x v="1"/>
    <n v="95123"/>
    <x v="1"/>
    <s v="FUR-BO-10001337"/>
    <x v="0"/>
    <x v="0"/>
    <s v="O'Sullivan Living Dimensions 2-Shelf Bookcases"/>
    <x v="2133"/>
    <n v="1"/>
    <x v="11"/>
    <x v="2298"/>
    <x v="1"/>
    <x v="0"/>
  </r>
  <r>
    <n v="2548"/>
    <s v="US-2017-128090"/>
    <x v="748"/>
    <d v="2017-08-22T00:00:00"/>
    <s v="Standard Class"/>
    <x v="622"/>
    <x v="622"/>
    <x v="0"/>
    <x v="0"/>
    <s v="Phoenix"/>
    <x v="16"/>
    <n v="85023"/>
    <x v="1"/>
    <s v="OFF-AR-10002255"/>
    <x v="1"/>
    <x v="6"/>
    <s v="Newell 346"/>
    <x v="2134"/>
    <n v="1"/>
    <x v="2"/>
    <x v="2299"/>
    <x v="1"/>
    <x v="1"/>
  </r>
  <r>
    <n v="2549"/>
    <s v="US-2017-128090"/>
    <x v="748"/>
    <d v="2017-08-22T00:00:00"/>
    <s v="Standard Class"/>
    <x v="622"/>
    <x v="622"/>
    <x v="0"/>
    <x v="0"/>
    <s v="Phoenix"/>
    <x v="16"/>
    <n v="85023"/>
    <x v="1"/>
    <s v="TEC-PH-10002624"/>
    <x v="2"/>
    <x v="7"/>
    <s v="Samsung Galaxy S4 Mini"/>
    <x v="2135"/>
    <n v="5"/>
    <x v="2"/>
    <x v="2300"/>
    <x v="1"/>
    <x v="1"/>
  </r>
  <r>
    <n v="2550"/>
    <s v="US-2017-128090"/>
    <x v="748"/>
    <d v="2017-08-22T00:00:00"/>
    <s v="Standard Class"/>
    <x v="622"/>
    <x v="622"/>
    <x v="0"/>
    <x v="0"/>
    <s v="Phoenix"/>
    <x v="16"/>
    <n v="85023"/>
    <x v="1"/>
    <s v="OFF-PA-10001878"/>
    <x v="1"/>
    <x v="10"/>
    <s v="Xerox 1891"/>
    <x v="2136"/>
    <n v="8"/>
    <x v="2"/>
    <x v="2301"/>
    <x v="1"/>
    <x v="1"/>
  </r>
  <r>
    <n v="2551"/>
    <s v="US-2017-128090"/>
    <x v="748"/>
    <d v="2017-08-22T00:00:00"/>
    <s v="Standard Class"/>
    <x v="622"/>
    <x v="622"/>
    <x v="0"/>
    <x v="0"/>
    <s v="Phoenix"/>
    <x v="16"/>
    <n v="85023"/>
    <x v="1"/>
    <s v="OFF-LA-10000452"/>
    <x v="1"/>
    <x v="2"/>
    <s v="Avery 488"/>
    <x v="1325"/>
    <n v="2"/>
    <x v="2"/>
    <x v="1382"/>
    <x v="1"/>
    <x v="1"/>
  </r>
  <r>
    <n v="2552"/>
    <s v="CA-2019-101042"/>
    <x v="123"/>
    <d v="2019-11-23T00:00:00"/>
    <s v="Standard Class"/>
    <x v="455"/>
    <x v="455"/>
    <x v="0"/>
    <x v="0"/>
    <s v="Henderson"/>
    <x v="0"/>
    <n v="42420"/>
    <x v="0"/>
    <s v="FUR-FU-10004665"/>
    <x v="0"/>
    <x v="5"/>
    <s v="3M Polarizing Task Lamp with Clamp Arm, Light Gray"/>
    <x v="2137"/>
    <n v="6"/>
    <x v="0"/>
    <x v="2302"/>
    <x v="0"/>
    <x v="0"/>
  </r>
  <r>
    <n v="2553"/>
    <s v="CA-2019-101042"/>
    <x v="123"/>
    <d v="2019-11-23T00:00:00"/>
    <s v="Standard Class"/>
    <x v="455"/>
    <x v="455"/>
    <x v="0"/>
    <x v="0"/>
    <s v="Henderson"/>
    <x v="0"/>
    <n v="42420"/>
    <x v="0"/>
    <s v="OFF-BI-10000088"/>
    <x v="1"/>
    <x v="8"/>
    <s v="GBC Imprintable Covers"/>
    <x v="2138"/>
    <n v="2"/>
    <x v="0"/>
    <x v="2303"/>
    <x v="0"/>
    <x v="0"/>
  </r>
  <r>
    <n v="2554"/>
    <s v="CA-2018-155439"/>
    <x v="749"/>
    <d v="2018-09-18T00:00:00"/>
    <s v="Standard Class"/>
    <x v="43"/>
    <x v="43"/>
    <x v="2"/>
    <x v="0"/>
    <s v="Columbia"/>
    <x v="20"/>
    <n v="29203"/>
    <x v="0"/>
    <s v="OFF-PA-10000029"/>
    <x v="1"/>
    <x v="10"/>
    <s v="Xerox 224"/>
    <x v="243"/>
    <n v="4"/>
    <x v="0"/>
    <x v="245"/>
    <x v="0"/>
    <x v="0"/>
  </r>
  <r>
    <n v="2555"/>
    <s v="CA-2018-118626"/>
    <x v="243"/>
    <d v="2018-08-20T00:00:00"/>
    <s v="Standard Class"/>
    <x v="547"/>
    <x v="547"/>
    <x v="0"/>
    <x v="0"/>
    <s v="Tallahassee"/>
    <x v="2"/>
    <n v="32303"/>
    <x v="0"/>
    <s v="TEC-PH-10000369"/>
    <x v="2"/>
    <x v="7"/>
    <s v="HTC One Mini"/>
    <x v="2139"/>
    <n v="7"/>
    <x v="2"/>
    <x v="2304"/>
    <x v="0"/>
    <x v="0"/>
  </r>
  <r>
    <n v="2556"/>
    <s v="CA-2017-111458"/>
    <x v="120"/>
    <d v="2017-09-30T00:00:00"/>
    <s v="Standard Class"/>
    <x v="58"/>
    <x v="58"/>
    <x v="0"/>
    <x v="0"/>
    <s v="New York City"/>
    <x v="15"/>
    <n v="10035"/>
    <x v="3"/>
    <s v="TEC-AC-10001590"/>
    <x v="2"/>
    <x v="11"/>
    <s v="Dell Slim USB Multimedia Keyboard"/>
    <x v="1424"/>
    <n v="2"/>
    <x v="0"/>
    <x v="2305"/>
    <x v="3"/>
    <x v="0"/>
  </r>
  <r>
    <n v="2557"/>
    <s v="US-2018-126844"/>
    <x v="750"/>
    <d v="2018-10-14T00:00:00"/>
    <s v="Standard Class"/>
    <x v="308"/>
    <x v="308"/>
    <x v="1"/>
    <x v="0"/>
    <s v="Houston"/>
    <x v="5"/>
    <n v="77070"/>
    <x v="2"/>
    <s v="FUR-FU-10004909"/>
    <x v="0"/>
    <x v="5"/>
    <s v="Contemporary Wood/Metal Frame"/>
    <x v="2140"/>
    <n v="8"/>
    <x v="7"/>
    <x v="2306"/>
    <x v="2"/>
    <x v="0"/>
  </r>
  <r>
    <n v="2558"/>
    <s v="US-2017-112508"/>
    <x v="539"/>
    <d v="2017-03-30T00:00:00"/>
    <s v="Standard Class"/>
    <x v="130"/>
    <x v="130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x v="2"/>
    <x v="2307"/>
    <x v="0"/>
    <x v="0"/>
  </r>
  <r>
    <n v="2559"/>
    <s v="CA-2017-147788"/>
    <x v="70"/>
    <d v="2017-06-04T00:00:00"/>
    <s v="Standard Class"/>
    <x v="612"/>
    <x v="612"/>
    <x v="0"/>
    <x v="0"/>
    <s v="Orem"/>
    <x v="7"/>
    <n v="84057"/>
    <x v="1"/>
    <s v="FUR-BO-10004357"/>
    <x v="0"/>
    <x v="0"/>
    <s v="O'Sullivan Living Dimensions 3-Shelf Bookcases"/>
    <x v="2142"/>
    <n v="7"/>
    <x v="0"/>
    <x v="2308"/>
    <x v="1"/>
    <x v="0"/>
  </r>
  <r>
    <n v="2560"/>
    <s v="CA-2017-147788"/>
    <x v="70"/>
    <d v="2017-06-04T00:00:00"/>
    <s v="Standard Class"/>
    <x v="612"/>
    <x v="612"/>
    <x v="0"/>
    <x v="0"/>
    <s v="Orem"/>
    <x v="7"/>
    <n v="84057"/>
    <x v="1"/>
    <s v="OFF-LA-10003766"/>
    <x v="1"/>
    <x v="2"/>
    <s v="Self-Adhesive Removable Labels"/>
    <x v="2143"/>
    <n v="5"/>
    <x v="0"/>
    <x v="2309"/>
    <x v="1"/>
    <x v="0"/>
  </r>
  <r>
    <n v="2561"/>
    <s v="CA-2017-147788"/>
    <x v="70"/>
    <d v="2017-06-04T00:00:00"/>
    <s v="Standard Class"/>
    <x v="612"/>
    <x v="612"/>
    <x v="0"/>
    <x v="0"/>
    <s v="Orem"/>
    <x v="7"/>
    <n v="84057"/>
    <x v="1"/>
    <s v="OFF-ST-10000046"/>
    <x v="1"/>
    <x v="4"/>
    <s v="Fellowes Super Stor/Drawer Files"/>
    <x v="2144"/>
    <n v="2"/>
    <x v="0"/>
    <x v="2310"/>
    <x v="1"/>
    <x v="0"/>
  </r>
  <r>
    <n v="2562"/>
    <s v="CA-2017-144288"/>
    <x v="707"/>
    <d v="2017-12-31T00:00:00"/>
    <s v="Standard Class"/>
    <x v="93"/>
    <x v="93"/>
    <x v="0"/>
    <x v="0"/>
    <s v="Nashville"/>
    <x v="18"/>
    <n v="37211"/>
    <x v="0"/>
    <s v="OFF-LA-10003190"/>
    <x v="1"/>
    <x v="2"/>
    <s v="Avery 474"/>
    <x v="2145"/>
    <n v="4"/>
    <x v="2"/>
    <x v="2311"/>
    <x v="0"/>
    <x v="0"/>
  </r>
  <r>
    <n v="2563"/>
    <s v="CA-2017-144288"/>
    <x v="707"/>
    <d v="2017-12-31T00:00:00"/>
    <s v="Standard Class"/>
    <x v="93"/>
    <x v="93"/>
    <x v="0"/>
    <x v="0"/>
    <s v="Nashville"/>
    <x v="18"/>
    <n v="37211"/>
    <x v="0"/>
    <s v="OFF-PA-10002787"/>
    <x v="1"/>
    <x v="10"/>
    <s v="Xerox 227"/>
    <x v="563"/>
    <n v="2"/>
    <x v="2"/>
    <x v="572"/>
    <x v="0"/>
    <x v="0"/>
  </r>
  <r>
    <n v="2564"/>
    <s v="CA-2017-110632"/>
    <x v="751"/>
    <d v="2017-03-22T00:00:00"/>
    <s v="Second Class"/>
    <x v="403"/>
    <x v="403"/>
    <x v="1"/>
    <x v="0"/>
    <s v="New York City"/>
    <x v="15"/>
    <n v="10009"/>
    <x v="3"/>
    <s v="TEC-AC-10000387"/>
    <x v="2"/>
    <x v="11"/>
    <s v="KeyTronic KT800P2 - Keyboard - Black"/>
    <x v="2146"/>
    <n v="1"/>
    <x v="0"/>
    <x v="2312"/>
    <x v="3"/>
    <x v="0"/>
  </r>
  <r>
    <n v="2565"/>
    <s v="CA-2017-110632"/>
    <x v="751"/>
    <d v="2017-03-22T00:00:00"/>
    <s v="Second Class"/>
    <x v="403"/>
    <x v="403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x v="0"/>
    <x v="2313"/>
    <x v="3"/>
    <x v="0"/>
  </r>
  <r>
    <n v="2566"/>
    <s v="CA-2019-109589"/>
    <x v="202"/>
    <d v="2019-12-24T00:00:00"/>
    <s v="First Class"/>
    <x v="631"/>
    <x v="631"/>
    <x v="0"/>
    <x v="0"/>
    <s v="Bowling Green"/>
    <x v="0"/>
    <n v="42104"/>
    <x v="0"/>
    <s v="TEC-AC-10003116"/>
    <x v="2"/>
    <x v="11"/>
    <s v="Memorex Froggy Flash Drive 8 GB"/>
    <x v="2148"/>
    <n v="4"/>
    <x v="0"/>
    <x v="2314"/>
    <x v="0"/>
    <x v="0"/>
  </r>
  <r>
    <n v="2567"/>
    <s v="CA-2019-123967"/>
    <x v="752"/>
    <d v="2019-11-03T00:00:00"/>
    <s v="Second Class"/>
    <x v="227"/>
    <x v="227"/>
    <x v="0"/>
    <x v="0"/>
    <s v="Bellingham"/>
    <x v="4"/>
    <n v="98226"/>
    <x v="1"/>
    <s v="OFF-BI-10001308"/>
    <x v="1"/>
    <x v="8"/>
    <s v="GBC Standard Plastic Binding Systems' Combs"/>
    <x v="2149"/>
    <n v="5"/>
    <x v="2"/>
    <x v="2315"/>
    <x v="1"/>
    <x v="0"/>
  </r>
  <r>
    <n v="2568"/>
    <s v="CA-2019-123967"/>
    <x v="752"/>
    <d v="2019-11-03T00:00:00"/>
    <s v="Second Class"/>
    <x v="227"/>
    <x v="227"/>
    <x v="0"/>
    <x v="0"/>
    <s v="Bellingham"/>
    <x v="4"/>
    <n v="98226"/>
    <x v="1"/>
    <s v="FUR-TA-10003954"/>
    <x v="0"/>
    <x v="3"/>
    <s v="Hon 94000 Series Round Tables"/>
    <x v="2150"/>
    <n v="9"/>
    <x v="0"/>
    <x v="2316"/>
    <x v="1"/>
    <x v="0"/>
  </r>
  <r>
    <n v="2569"/>
    <s v="CA-2019-148929"/>
    <x v="210"/>
    <d v="2019-09-11T00:00:00"/>
    <s v="Standard Class"/>
    <x v="407"/>
    <x v="407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x v="0"/>
    <x v="2317"/>
    <x v="3"/>
    <x v="0"/>
  </r>
  <r>
    <n v="2570"/>
    <s v="CA-2019-134404"/>
    <x v="753"/>
    <d v="2019-12-27T00:00:00"/>
    <s v="Same Day"/>
    <x v="112"/>
    <x v="112"/>
    <x v="1"/>
    <x v="0"/>
    <s v="Newark"/>
    <x v="24"/>
    <n v="43055"/>
    <x v="3"/>
    <s v="TEC-PH-10000576"/>
    <x v="2"/>
    <x v="7"/>
    <s v="AT&amp;T 1080 Corded phone"/>
    <x v="2152"/>
    <n v="2"/>
    <x v="10"/>
    <x v="2318"/>
    <x v="3"/>
    <x v="0"/>
  </r>
  <r>
    <n v="2571"/>
    <s v="CA-2019-134404"/>
    <x v="753"/>
    <d v="2019-12-27T00:00:00"/>
    <s v="Same Day"/>
    <x v="112"/>
    <x v="112"/>
    <x v="1"/>
    <x v="0"/>
    <s v="Newark"/>
    <x v="24"/>
    <n v="43055"/>
    <x v="3"/>
    <s v="OFF-AR-10004441"/>
    <x v="1"/>
    <x v="6"/>
    <s v="BIC Brite Liner Highlighters"/>
    <x v="2153"/>
    <n v="4"/>
    <x v="2"/>
    <x v="2319"/>
    <x v="3"/>
    <x v="0"/>
  </r>
  <r>
    <n v="2572"/>
    <s v="CA-2019-109778"/>
    <x v="11"/>
    <d v="2019-07-21T00:00:00"/>
    <s v="Standard Class"/>
    <x v="91"/>
    <x v="91"/>
    <x v="2"/>
    <x v="0"/>
    <s v="Woodstock"/>
    <x v="10"/>
    <n v="60098"/>
    <x v="2"/>
    <s v="OFF-AR-10003759"/>
    <x v="1"/>
    <x v="6"/>
    <s v="Crayola Anti Dust Chalk, 12/Pack"/>
    <x v="2154"/>
    <n v="2"/>
    <x v="2"/>
    <x v="2320"/>
    <x v="2"/>
    <x v="0"/>
  </r>
  <r>
    <n v="2573"/>
    <s v="CA-2018-155845"/>
    <x v="399"/>
    <d v="2018-08-15T00:00:00"/>
    <s v="Second Class"/>
    <x v="632"/>
    <x v="632"/>
    <x v="0"/>
    <x v="0"/>
    <s v="Carrollton"/>
    <x v="5"/>
    <n v="75007"/>
    <x v="2"/>
    <s v="TEC-AC-10004145"/>
    <x v="2"/>
    <x v="11"/>
    <s v="Logitech diNovo Edge Keyboard"/>
    <x v="2155"/>
    <n v="7"/>
    <x v="2"/>
    <x v="2321"/>
    <x v="2"/>
    <x v="0"/>
  </r>
  <r>
    <n v="2574"/>
    <s v="CA-2019-145128"/>
    <x v="362"/>
    <d v="2019-07-14T00:00:00"/>
    <s v="Standard Class"/>
    <x v="598"/>
    <x v="598"/>
    <x v="2"/>
    <x v="0"/>
    <s v="Lafayette"/>
    <x v="14"/>
    <n v="47905"/>
    <x v="2"/>
    <s v="FUR-FU-10000293"/>
    <x v="0"/>
    <x v="5"/>
    <s v="Eldon Antistatic Chair Mats for Low to Medium Pile Carpets"/>
    <x v="1893"/>
    <n v="5"/>
    <x v="0"/>
    <x v="2031"/>
    <x v="2"/>
    <x v="1"/>
  </r>
  <r>
    <n v="2575"/>
    <s v="CA-2016-129091"/>
    <x v="754"/>
    <d v="2016-11-27T00:00:00"/>
    <s v="Standard Class"/>
    <x v="19"/>
    <x v="19"/>
    <x v="1"/>
    <x v="0"/>
    <s v="Columbus"/>
    <x v="32"/>
    <n v="31907"/>
    <x v="0"/>
    <s v="OFF-EN-10004955"/>
    <x v="1"/>
    <x v="12"/>
    <s v="Fashion Color Clasp Envelopes"/>
    <x v="2156"/>
    <n v="3"/>
    <x v="0"/>
    <x v="2322"/>
    <x v="0"/>
    <x v="0"/>
  </r>
  <r>
    <n v="2576"/>
    <s v="CA-2016-129091"/>
    <x v="754"/>
    <d v="2016-11-27T00:00:00"/>
    <s v="Standard Class"/>
    <x v="19"/>
    <x v="19"/>
    <x v="1"/>
    <x v="0"/>
    <s v="Columbus"/>
    <x v="32"/>
    <n v="31907"/>
    <x v="0"/>
    <s v="OFF-BI-10001071"/>
    <x v="1"/>
    <x v="8"/>
    <s v="GBC ProClick Punch Binding System"/>
    <x v="2157"/>
    <n v="5"/>
    <x v="0"/>
    <x v="2323"/>
    <x v="0"/>
    <x v="0"/>
  </r>
  <r>
    <n v="2577"/>
    <s v="CA-2016-129091"/>
    <x v="754"/>
    <d v="2016-11-27T00:00:00"/>
    <s v="Standard Class"/>
    <x v="19"/>
    <x v="19"/>
    <x v="1"/>
    <x v="0"/>
    <s v="Columbus"/>
    <x v="32"/>
    <n v="31907"/>
    <x v="0"/>
    <s v="OFF-EN-10001990"/>
    <x v="1"/>
    <x v="12"/>
    <s v="Staple envelope"/>
    <x v="716"/>
    <n v="2"/>
    <x v="0"/>
    <x v="734"/>
    <x v="0"/>
    <x v="0"/>
  </r>
  <r>
    <n v="2578"/>
    <s v="CA-2016-129091"/>
    <x v="754"/>
    <d v="2016-11-27T00:00:00"/>
    <s v="Standard Class"/>
    <x v="19"/>
    <x v="19"/>
    <x v="1"/>
    <x v="0"/>
    <s v="Columbus"/>
    <x v="32"/>
    <n v="31907"/>
    <x v="0"/>
    <s v="OFF-AP-10002734"/>
    <x v="1"/>
    <x v="9"/>
    <s v="Holmes Harmony HEPA Air Purifier for 17 x 20 Room"/>
    <x v="2158"/>
    <n v="3"/>
    <x v="0"/>
    <x v="2324"/>
    <x v="0"/>
    <x v="0"/>
  </r>
  <r>
    <n v="2579"/>
    <s v="US-2016-155502"/>
    <x v="755"/>
    <d v="2016-01-31T00:00:00"/>
    <s v="Standard Class"/>
    <x v="174"/>
    <x v="174"/>
    <x v="2"/>
    <x v="0"/>
    <s v="Alexandria"/>
    <x v="17"/>
    <n v="22304"/>
    <x v="0"/>
    <s v="FUR-FU-10004587"/>
    <x v="0"/>
    <x v="5"/>
    <s v="GE General Use Halogen Bulbs, 100 Watts, 1 Bulb per Pack"/>
    <x v="2159"/>
    <n v="3"/>
    <x v="0"/>
    <x v="2325"/>
    <x v="0"/>
    <x v="0"/>
  </r>
  <r>
    <n v="2580"/>
    <s v="US-2016-155502"/>
    <x v="755"/>
    <d v="2016-01-31T00:00:00"/>
    <s v="Standard Class"/>
    <x v="174"/>
    <x v="174"/>
    <x v="2"/>
    <x v="0"/>
    <s v="Alexandria"/>
    <x v="17"/>
    <n v="22304"/>
    <x v="0"/>
    <s v="OFF-ST-10004337"/>
    <x v="1"/>
    <x v="4"/>
    <s v="SAFCO Commercial Wire Shelving, 72h"/>
    <x v="2160"/>
    <n v="8"/>
    <x v="0"/>
    <x v="232"/>
    <x v="0"/>
    <x v="0"/>
  </r>
  <r>
    <n v="2581"/>
    <s v="US-2016-155502"/>
    <x v="755"/>
    <d v="2016-01-31T00:00:00"/>
    <s v="Standard Class"/>
    <x v="174"/>
    <x v="174"/>
    <x v="2"/>
    <x v="0"/>
    <s v="Alexandria"/>
    <x v="17"/>
    <n v="22304"/>
    <x v="0"/>
    <s v="OFF-PA-10003072"/>
    <x v="1"/>
    <x v="10"/>
    <s v="Eureka Recycled Copy Paper 8 1/2&quot; x 11&quot;, Ream"/>
    <x v="541"/>
    <n v="3"/>
    <x v="0"/>
    <x v="551"/>
    <x v="0"/>
    <x v="0"/>
  </r>
  <r>
    <n v="2582"/>
    <s v="US-2016-155502"/>
    <x v="755"/>
    <d v="2016-01-31T00:00:00"/>
    <s v="Standard Class"/>
    <x v="174"/>
    <x v="174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x v="0"/>
    <x v="2326"/>
    <x v="0"/>
    <x v="0"/>
  </r>
  <r>
    <n v="2583"/>
    <s v="US-2016-155502"/>
    <x v="755"/>
    <d v="2016-01-31T00:00:00"/>
    <s v="Standard Class"/>
    <x v="174"/>
    <x v="174"/>
    <x v="2"/>
    <x v="0"/>
    <s v="Alexandria"/>
    <x v="17"/>
    <n v="22304"/>
    <x v="0"/>
    <s v="TEC-PH-10004833"/>
    <x v="2"/>
    <x v="7"/>
    <s v="Macally Suction Cup Mount"/>
    <x v="2161"/>
    <n v="13"/>
    <x v="0"/>
    <x v="232"/>
    <x v="0"/>
    <x v="0"/>
  </r>
  <r>
    <n v="2584"/>
    <s v="US-2016-155502"/>
    <x v="755"/>
    <d v="2016-01-31T00:00:00"/>
    <s v="Standard Class"/>
    <x v="174"/>
    <x v="174"/>
    <x v="2"/>
    <x v="0"/>
    <s v="Alexandria"/>
    <x v="17"/>
    <n v="22304"/>
    <x v="0"/>
    <s v="FUR-FU-10001847"/>
    <x v="0"/>
    <x v="5"/>
    <s v="Eldon Image Series Black Desk Accessories"/>
    <x v="2162"/>
    <n v="3"/>
    <x v="0"/>
    <x v="2327"/>
    <x v="0"/>
    <x v="0"/>
  </r>
  <r>
    <n v="2585"/>
    <s v="US-2016-155502"/>
    <x v="755"/>
    <d v="2016-01-31T00:00:00"/>
    <s v="Standard Class"/>
    <x v="174"/>
    <x v="174"/>
    <x v="2"/>
    <x v="0"/>
    <s v="Alexandria"/>
    <x v="17"/>
    <n v="22304"/>
    <x v="0"/>
    <s v="TEC-PH-10002103"/>
    <x v="2"/>
    <x v="7"/>
    <s v="Jabra SPEAK 410"/>
    <x v="2163"/>
    <n v="2"/>
    <x v="0"/>
    <x v="2328"/>
    <x v="0"/>
    <x v="0"/>
  </r>
  <r>
    <n v="2586"/>
    <s v="CA-2017-121041"/>
    <x v="502"/>
    <d v="2017-11-10T00:00:00"/>
    <s v="Standard Class"/>
    <x v="294"/>
    <x v="294"/>
    <x v="1"/>
    <x v="0"/>
    <s v="Haltom City"/>
    <x v="5"/>
    <n v="76117"/>
    <x v="2"/>
    <s v="OFF-EN-10001137"/>
    <x v="1"/>
    <x v="12"/>
    <s v="#10 Gummed Flap White Envelopes, 100/Box"/>
    <x v="2164"/>
    <n v="2"/>
    <x v="2"/>
    <x v="2329"/>
    <x v="2"/>
    <x v="0"/>
  </r>
  <r>
    <n v="2587"/>
    <s v="CA-2019-131695"/>
    <x v="160"/>
    <d v="2019-07-06T00:00:00"/>
    <s v="Standard Class"/>
    <x v="267"/>
    <x v="267"/>
    <x v="0"/>
    <x v="0"/>
    <s v="New York City"/>
    <x v="15"/>
    <n v="10024"/>
    <x v="3"/>
    <s v="OFF-ST-10001476"/>
    <x v="1"/>
    <x v="4"/>
    <s v="Steel Personal Filing/Posting Tote"/>
    <x v="2165"/>
    <n v="7"/>
    <x v="0"/>
    <x v="2330"/>
    <x v="3"/>
    <x v="0"/>
  </r>
  <r>
    <n v="2588"/>
    <s v="CA-2019-131695"/>
    <x v="160"/>
    <d v="2019-07-06T00:00:00"/>
    <s v="Standard Class"/>
    <x v="267"/>
    <x v="267"/>
    <x v="0"/>
    <x v="0"/>
    <s v="New York City"/>
    <x v="15"/>
    <n v="10024"/>
    <x v="3"/>
    <s v="FUR-FU-10002045"/>
    <x v="0"/>
    <x v="5"/>
    <s v="Executive Impressions 14&quot;"/>
    <x v="749"/>
    <n v="1"/>
    <x v="0"/>
    <x v="2331"/>
    <x v="3"/>
    <x v="0"/>
  </r>
  <r>
    <n v="2589"/>
    <s v="CA-2018-137729"/>
    <x v="465"/>
    <d v="2018-05-09T00:00:00"/>
    <s v="Standard Class"/>
    <x v="593"/>
    <x v="593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x v="0"/>
    <x v="2332"/>
    <x v="1"/>
    <x v="0"/>
  </r>
  <r>
    <n v="2590"/>
    <s v="CA-2018-137729"/>
    <x v="465"/>
    <d v="2018-05-09T00:00:00"/>
    <s v="Standard Class"/>
    <x v="593"/>
    <x v="593"/>
    <x v="2"/>
    <x v="0"/>
    <s v="Los Angeles"/>
    <x v="1"/>
    <n v="90004"/>
    <x v="1"/>
    <s v="TEC-PH-10001433"/>
    <x v="2"/>
    <x v="7"/>
    <s v="Cisco Small Business SPA 502G VoIP phone"/>
    <x v="2166"/>
    <n v="3"/>
    <x v="2"/>
    <x v="2333"/>
    <x v="1"/>
    <x v="0"/>
  </r>
  <r>
    <n v="2591"/>
    <s v="US-2018-115455"/>
    <x v="162"/>
    <d v="2018-09-14T00:00:00"/>
    <s v="Standard Class"/>
    <x v="339"/>
    <x v="339"/>
    <x v="0"/>
    <x v="0"/>
    <s v="Wheeling"/>
    <x v="10"/>
    <n v="60090"/>
    <x v="2"/>
    <s v="FUR-FU-10004671"/>
    <x v="0"/>
    <x v="5"/>
    <s v="Executive Impressions 12&quot; Wall Clock"/>
    <x v="2167"/>
    <n v="2"/>
    <x v="7"/>
    <x v="2334"/>
    <x v="2"/>
    <x v="0"/>
  </r>
  <r>
    <n v="2592"/>
    <s v="US-2018-115455"/>
    <x v="162"/>
    <d v="2018-09-14T00:00:00"/>
    <s v="Standard Class"/>
    <x v="339"/>
    <x v="339"/>
    <x v="0"/>
    <x v="0"/>
    <s v="Wheeling"/>
    <x v="10"/>
    <n v="60090"/>
    <x v="2"/>
    <s v="FUR-TA-10003569"/>
    <x v="0"/>
    <x v="3"/>
    <s v="Bretford CR8500 Series Meeting Room Furniture"/>
    <x v="2168"/>
    <n v="3"/>
    <x v="5"/>
    <x v="2335"/>
    <x v="2"/>
    <x v="0"/>
  </r>
  <r>
    <n v="2593"/>
    <s v="CA-2019-128300"/>
    <x v="221"/>
    <d v="2019-11-26T00:00:00"/>
    <s v="Second Class"/>
    <x v="276"/>
    <x v="276"/>
    <x v="1"/>
    <x v="0"/>
    <s v="Summerville"/>
    <x v="20"/>
    <n v="29483"/>
    <x v="0"/>
    <s v="TEC-PH-10002807"/>
    <x v="2"/>
    <x v="7"/>
    <s v="Motorla HX550 Universal Bluetooth Headset"/>
    <x v="2169"/>
    <n v="2"/>
    <x v="0"/>
    <x v="2336"/>
    <x v="0"/>
    <x v="0"/>
  </r>
  <r>
    <n v="2594"/>
    <s v="CA-2019-128300"/>
    <x v="221"/>
    <d v="2019-11-26T00:00:00"/>
    <s v="Second Class"/>
    <x v="276"/>
    <x v="276"/>
    <x v="1"/>
    <x v="0"/>
    <s v="Summerville"/>
    <x v="20"/>
    <n v="29483"/>
    <x v="0"/>
    <s v="OFF-BI-10001597"/>
    <x v="1"/>
    <x v="8"/>
    <s v="Wilson Jones Ledger-Size, Piano-Hinge Binder, 2&quot;, Blue"/>
    <x v="2170"/>
    <n v="8"/>
    <x v="0"/>
    <x v="2337"/>
    <x v="0"/>
    <x v="0"/>
  </r>
  <r>
    <n v="2595"/>
    <s v="CA-2019-149048"/>
    <x v="726"/>
    <d v="2019-05-17T00:00:00"/>
    <s v="Standard Class"/>
    <x v="312"/>
    <x v="312"/>
    <x v="1"/>
    <x v="0"/>
    <s v="Columbus"/>
    <x v="14"/>
    <n v="47201"/>
    <x v="2"/>
    <s v="OFF-EN-10003296"/>
    <x v="1"/>
    <x v="12"/>
    <s v="Tyvek Side-Opening Peel &amp; Seel Expanding Envelopes"/>
    <x v="2171"/>
    <n v="2"/>
    <x v="0"/>
    <x v="2338"/>
    <x v="2"/>
    <x v="0"/>
  </r>
  <r>
    <n v="2596"/>
    <s v="CA-2019-149048"/>
    <x v="726"/>
    <d v="2019-05-17T00:00:00"/>
    <s v="Standard Class"/>
    <x v="312"/>
    <x v="312"/>
    <x v="1"/>
    <x v="0"/>
    <s v="Columbus"/>
    <x v="14"/>
    <n v="47201"/>
    <x v="2"/>
    <s v="OFF-BI-10004632"/>
    <x v="1"/>
    <x v="8"/>
    <s v="Ibico Hi-Tech Manual Binding System"/>
    <x v="2172"/>
    <n v="3"/>
    <x v="0"/>
    <x v="2339"/>
    <x v="2"/>
    <x v="0"/>
  </r>
  <r>
    <n v="2597"/>
    <s v="CA-2019-149048"/>
    <x v="726"/>
    <d v="2019-05-17T00:00:00"/>
    <s v="Standard Class"/>
    <x v="312"/>
    <x v="312"/>
    <x v="1"/>
    <x v="0"/>
    <s v="Columbus"/>
    <x v="14"/>
    <n v="47201"/>
    <x v="2"/>
    <s v="TEC-PH-10002310"/>
    <x v="2"/>
    <x v="7"/>
    <s v="Plantronics Calisto P620-M USB Wireless Speakerphone System"/>
    <x v="2173"/>
    <n v="3"/>
    <x v="0"/>
    <x v="2340"/>
    <x v="2"/>
    <x v="0"/>
  </r>
  <r>
    <n v="2598"/>
    <s v="CA-2019-149048"/>
    <x v="726"/>
    <d v="2019-05-17T00:00:00"/>
    <s v="Standard Class"/>
    <x v="312"/>
    <x v="312"/>
    <x v="1"/>
    <x v="0"/>
    <s v="Columbus"/>
    <x v="14"/>
    <n v="47201"/>
    <x v="2"/>
    <s v="OFF-ST-10000078"/>
    <x v="1"/>
    <x v="4"/>
    <s v="Tennsco 6- and 18-Compartment Lockers"/>
    <x v="2174"/>
    <n v="2"/>
    <x v="0"/>
    <x v="2341"/>
    <x v="2"/>
    <x v="0"/>
  </r>
  <r>
    <n v="2599"/>
    <s v="CA-2019-149048"/>
    <x v="726"/>
    <d v="2019-05-17T00:00:00"/>
    <s v="Standard Class"/>
    <x v="312"/>
    <x v="312"/>
    <x v="1"/>
    <x v="0"/>
    <s v="Columbus"/>
    <x v="14"/>
    <n v="47201"/>
    <x v="2"/>
    <s v="OFF-PA-10001752"/>
    <x v="1"/>
    <x v="10"/>
    <s v="Hammermill CopyPlus Copy Paper (20Lb. and 84 Bright)"/>
    <x v="1830"/>
    <n v="3"/>
    <x v="0"/>
    <x v="2342"/>
    <x v="2"/>
    <x v="0"/>
  </r>
  <r>
    <n v="2600"/>
    <s v="CA-2019-108553"/>
    <x v="756"/>
    <d v="2019-04-29T00:00:00"/>
    <s v="Standard Class"/>
    <x v="85"/>
    <x v="85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x v="0"/>
    <x v="2343"/>
    <x v="3"/>
    <x v="0"/>
  </r>
  <r>
    <n v="2601"/>
    <s v="CA-2019-108553"/>
    <x v="756"/>
    <d v="2019-04-29T00:00:00"/>
    <s v="Standard Class"/>
    <x v="85"/>
    <x v="85"/>
    <x v="0"/>
    <x v="0"/>
    <s v="New York City"/>
    <x v="15"/>
    <n v="10024"/>
    <x v="3"/>
    <s v="OFF-SU-10002573"/>
    <x v="1"/>
    <x v="14"/>
    <s v="Acme 10&quot; Easy Grip Assistive Scissors"/>
    <x v="2176"/>
    <n v="7"/>
    <x v="0"/>
    <x v="2344"/>
    <x v="3"/>
    <x v="0"/>
  </r>
  <r>
    <n v="2602"/>
    <s v="CA-2018-165848"/>
    <x v="30"/>
    <d v="2018-06-04T00:00:00"/>
    <s v="Same Day"/>
    <x v="633"/>
    <x v="633"/>
    <x v="0"/>
    <x v="0"/>
    <s v="New York City"/>
    <x v="15"/>
    <n v="10035"/>
    <x v="3"/>
    <s v="OFF-PA-10000349"/>
    <x v="1"/>
    <x v="10"/>
    <s v="Easy-staple paper"/>
    <x v="1830"/>
    <n v="3"/>
    <x v="0"/>
    <x v="1961"/>
    <x v="3"/>
    <x v="0"/>
  </r>
  <r>
    <n v="2603"/>
    <s v="CA-2018-165848"/>
    <x v="30"/>
    <d v="2018-06-04T00:00:00"/>
    <s v="Same Day"/>
    <x v="633"/>
    <x v="633"/>
    <x v="0"/>
    <x v="0"/>
    <s v="New York City"/>
    <x v="15"/>
    <n v="10035"/>
    <x v="3"/>
    <s v="TEC-MA-10003356"/>
    <x v="2"/>
    <x v="15"/>
    <s v="Panasonic KX MC6040 Color Laser Multifunction Printer"/>
    <x v="2177"/>
    <n v="3"/>
    <x v="0"/>
    <x v="2345"/>
    <x v="3"/>
    <x v="0"/>
  </r>
  <r>
    <n v="2604"/>
    <s v="CA-2018-165848"/>
    <x v="30"/>
    <d v="2018-06-04T00:00:00"/>
    <s v="Same Day"/>
    <x v="633"/>
    <x v="633"/>
    <x v="0"/>
    <x v="0"/>
    <s v="New York City"/>
    <x v="15"/>
    <n v="10035"/>
    <x v="3"/>
    <s v="FUR-BO-10000362"/>
    <x v="0"/>
    <x v="0"/>
    <s v="Sauder Inglewood Library Bookcases"/>
    <x v="2178"/>
    <n v="1"/>
    <x v="2"/>
    <x v="2346"/>
    <x v="3"/>
    <x v="0"/>
  </r>
  <r>
    <n v="2605"/>
    <s v="CA-2018-165848"/>
    <x v="30"/>
    <d v="2018-06-04T00:00:00"/>
    <s v="Same Day"/>
    <x v="633"/>
    <x v="633"/>
    <x v="0"/>
    <x v="0"/>
    <s v="New York City"/>
    <x v="15"/>
    <n v="10035"/>
    <x v="3"/>
    <s v="FUR-FU-10003878"/>
    <x v="0"/>
    <x v="5"/>
    <s v="Linden 10&quot; Round Wall Clock, Black"/>
    <x v="2179"/>
    <n v="4"/>
    <x v="0"/>
    <x v="2347"/>
    <x v="3"/>
    <x v="0"/>
  </r>
  <r>
    <n v="2606"/>
    <s v="CA-2016-112718"/>
    <x v="757"/>
    <d v="2016-12-21T00:00:00"/>
    <s v="Standard Class"/>
    <x v="634"/>
    <x v="634"/>
    <x v="1"/>
    <x v="0"/>
    <s v="Jacksonville"/>
    <x v="2"/>
    <n v="32216"/>
    <x v="0"/>
    <s v="OFF-BI-10000591"/>
    <x v="1"/>
    <x v="8"/>
    <s v="Avery Binder Labels"/>
    <x v="2180"/>
    <n v="1"/>
    <x v="6"/>
    <x v="2348"/>
    <x v="0"/>
    <x v="0"/>
  </r>
  <r>
    <n v="2607"/>
    <s v="CA-2018-154053"/>
    <x v="758"/>
    <d v="2018-03-10T00:00:00"/>
    <s v="Standard Class"/>
    <x v="450"/>
    <x v="450"/>
    <x v="2"/>
    <x v="0"/>
    <s v="San Diego"/>
    <x v="1"/>
    <n v="92024"/>
    <x v="1"/>
    <s v="OFF-AR-10003727"/>
    <x v="1"/>
    <x v="6"/>
    <s v="Berol Giant Pencil Sharpener"/>
    <x v="2181"/>
    <n v="1"/>
    <x v="0"/>
    <x v="2349"/>
    <x v="1"/>
    <x v="0"/>
  </r>
  <r>
    <n v="2608"/>
    <s v="CA-2016-127446"/>
    <x v="641"/>
    <d v="2016-11-30T00:00:00"/>
    <s v="Standard Class"/>
    <x v="565"/>
    <x v="565"/>
    <x v="1"/>
    <x v="0"/>
    <s v="Arlington"/>
    <x v="5"/>
    <n v="76017"/>
    <x v="2"/>
    <s v="TEC-AC-10001635"/>
    <x v="2"/>
    <x v="11"/>
    <s v="KeyTronic KT400U2 - Keyboard - Black"/>
    <x v="1072"/>
    <n v="3"/>
    <x v="2"/>
    <x v="232"/>
    <x v="2"/>
    <x v="0"/>
  </r>
  <r>
    <n v="2609"/>
    <s v="CA-2016-127446"/>
    <x v="641"/>
    <d v="2016-11-30T00:00:00"/>
    <s v="Standard Class"/>
    <x v="565"/>
    <x v="565"/>
    <x v="1"/>
    <x v="0"/>
    <s v="Arlington"/>
    <x v="5"/>
    <n v="76017"/>
    <x v="2"/>
    <s v="OFF-LA-10001317"/>
    <x v="1"/>
    <x v="2"/>
    <s v="Avery 520"/>
    <x v="2182"/>
    <n v="1"/>
    <x v="2"/>
    <x v="2350"/>
    <x v="2"/>
    <x v="0"/>
  </r>
  <r>
    <n v="2610"/>
    <s v="CA-2016-127446"/>
    <x v="641"/>
    <d v="2016-11-30T00:00:00"/>
    <s v="Standard Class"/>
    <x v="565"/>
    <x v="565"/>
    <x v="1"/>
    <x v="0"/>
    <s v="Arlington"/>
    <x v="5"/>
    <n v="76017"/>
    <x v="2"/>
    <s v="FUR-TA-10000577"/>
    <x v="0"/>
    <x v="3"/>
    <s v="Bretford CR4500 Series Slim Rectangular Table"/>
    <x v="2183"/>
    <n v="5"/>
    <x v="4"/>
    <x v="2351"/>
    <x v="2"/>
    <x v="0"/>
  </r>
  <r>
    <n v="2611"/>
    <s v="CA-2016-127446"/>
    <x v="641"/>
    <d v="2016-11-30T00:00:00"/>
    <s v="Standard Class"/>
    <x v="565"/>
    <x v="565"/>
    <x v="1"/>
    <x v="0"/>
    <s v="Arlington"/>
    <x v="5"/>
    <n v="76017"/>
    <x v="2"/>
    <s v="OFF-LA-10000248"/>
    <x v="1"/>
    <x v="2"/>
    <s v="Avery 52"/>
    <x v="2184"/>
    <n v="2"/>
    <x v="2"/>
    <x v="2352"/>
    <x v="2"/>
    <x v="0"/>
  </r>
  <r>
    <n v="2612"/>
    <s v="CA-2016-127446"/>
    <x v="641"/>
    <d v="2016-11-30T00:00:00"/>
    <s v="Standard Class"/>
    <x v="565"/>
    <x v="565"/>
    <x v="1"/>
    <x v="0"/>
    <s v="Arlington"/>
    <x v="5"/>
    <n v="76017"/>
    <x v="2"/>
    <s v="OFF-PA-10000955"/>
    <x v="1"/>
    <x v="10"/>
    <s v="Southworth 25% Cotton Granite Paper &amp; Envelopes"/>
    <x v="937"/>
    <n v="3"/>
    <x v="2"/>
    <x v="971"/>
    <x v="2"/>
    <x v="0"/>
  </r>
  <r>
    <n v="2613"/>
    <s v="CA-2016-127446"/>
    <x v="641"/>
    <d v="2016-11-30T00:00:00"/>
    <s v="Standard Class"/>
    <x v="565"/>
    <x v="565"/>
    <x v="1"/>
    <x v="0"/>
    <s v="Arlington"/>
    <x v="5"/>
    <n v="76017"/>
    <x v="2"/>
    <s v="FUR-FU-10000221"/>
    <x v="0"/>
    <x v="5"/>
    <s v="Master Caster Door Stop, Brown"/>
    <x v="861"/>
    <n v="3"/>
    <x v="7"/>
    <x v="2353"/>
    <x v="2"/>
    <x v="0"/>
  </r>
  <r>
    <n v="2614"/>
    <s v="CA-2018-137204"/>
    <x v="236"/>
    <d v="2018-05-05T00:00:00"/>
    <s v="Standard Class"/>
    <x v="635"/>
    <x v="635"/>
    <x v="1"/>
    <x v="0"/>
    <s v="Los Angeles"/>
    <x v="1"/>
    <n v="90045"/>
    <x v="1"/>
    <s v="FUR-CH-10002304"/>
    <x v="0"/>
    <x v="1"/>
    <s v="Global Stack Chair without Arms, Black"/>
    <x v="2185"/>
    <n v="2"/>
    <x v="2"/>
    <x v="2354"/>
    <x v="1"/>
    <x v="0"/>
  </r>
  <r>
    <n v="2615"/>
    <s v="CA-2016-147298"/>
    <x v="759"/>
    <d v="2016-05-03T00:00:00"/>
    <s v="Standard Class"/>
    <x v="636"/>
    <x v="636"/>
    <x v="1"/>
    <x v="0"/>
    <s v="Los Angeles"/>
    <x v="1"/>
    <n v="90049"/>
    <x v="1"/>
    <s v="FUR-CH-10004886"/>
    <x v="0"/>
    <x v="1"/>
    <s v="Bevis Steel Folding Chairs"/>
    <x v="2186"/>
    <n v="3"/>
    <x v="2"/>
    <x v="2355"/>
    <x v="1"/>
    <x v="0"/>
  </r>
  <r>
    <n v="2616"/>
    <s v="CA-2016-147298"/>
    <x v="759"/>
    <d v="2016-05-03T00:00:00"/>
    <s v="Standard Class"/>
    <x v="636"/>
    <x v="636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x v="2"/>
    <x v="2356"/>
    <x v="1"/>
    <x v="0"/>
  </r>
  <r>
    <n v="2617"/>
    <s v="CA-2019-147942"/>
    <x v="719"/>
    <d v="2019-04-05T00:00:00"/>
    <s v="Standard Class"/>
    <x v="333"/>
    <x v="333"/>
    <x v="0"/>
    <x v="0"/>
    <s v="San Francisco"/>
    <x v="1"/>
    <n v="94110"/>
    <x v="1"/>
    <s v="OFF-LA-10003663"/>
    <x v="1"/>
    <x v="2"/>
    <s v="Avery 498"/>
    <x v="399"/>
    <n v="2"/>
    <x v="0"/>
    <x v="2357"/>
    <x v="1"/>
    <x v="0"/>
  </r>
  <r>
    <n v="2618"/>
    <s v="CA-2019-147942"/>
    <x v="719"/>
    <d v="2019-04-05T00:00:00"/>
    <s v="Standard Class"/>
    <x v="333"/>
    <x v="333"/>
    <x v="0"/>
    <x v="0"/>
    <s v="San Francisco"/>
    <x v="1"/>
    <n v="94110"/>
    <x v="1"/>
    <s v="OFF-BI-10001294"/>
    <x v="1"/>
    <x v="8"/>
    <s v="Fellowes Binding Cases"/>
    <x v="2188"/>
    <n v="13"/>
    <x v="2"/>
    <x v="2358"/>
    <x v="1"/>
    <x v="0"/>
  </r>
  <r>
    <n v="2619"/>
    <s v="CA-2019-115931"/>
    <x v="66"/>
    <d v="2019-12-26T00:00:00"/>
    <s v="Standard Class"/>
    <x v="487"/>
    <x v="487"/>
    <x v="1"/>
    <x v="0"/>
    <s v="Carlsbad"/>
    <x v="27"/>
    <n v="88220"/>
    <x v="1"/>
    <s v="OFF-AR-10000369"/>
    <x v="1"/>
    <x v="6"/>
    <s v="Design Ebony Sketching Pencil"/>
    <x v="2189"/>
    <n v="3"/>
    <x v="0"/>
    <x v="2359"/>
    <x v="1"/>
    <x v="0"/>
  </r>
  <r>
    <n v="2620"/>
    <s v="CA-2019-115931"/>
    <x v="66"/>
    <d v="2019-12-26T00:00:00"/>
    <s v="Standard Class"/>
    <x v="487"/>
    <x v="487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x v="2"/>
    <x v="2360"/>
    <x v="1"/>
    <x v="0"/>
  </r>
  <r>
    <n v="2621"/>
    <s v="CA-2019-115931"/>
    <x v="66"/>
    <d v="2019-12-26T00:00:00"/>
    <s v="Standard Class"/>
    <x v="487"/>
    <x v="487"/>
    <x v="1"/>
    <x v="0"/>
    <s v="Carlsbad"/>
    <x v="27"/>
    <n v="88220"/>
    <x v="1"/>
    <s v="OFF-ST-10000876"/>
    <x v="1"/>
    <x v="4"/>
    <s v="Eldon Simplefile Box Office"/>
    <x v="2191"/>
    <n v="3"/>
    <x v="0"/>
    <x v="2361"/>
    <x v="1"/>
    <x v="0"/>
  </r>
  <r>
    <n v="2622"/>
    <s v="CA-2019-115931"/>
    <x v="66"/>
    <d v="2019-12-26T00:00:00"/>
    <s v="Standard Class"/>
    <x v="487"/>
    <x v="487"/>
    <x v="1"/>
    <x v="0"/>
    <s v="Carlsbad"/>
    <x v="27"/>
    <n v="88220"/>
    <x v="1"/>
    <s v="OFF-LA-10001404"/>
    <x v="1"/>
    <x v="2"/>
    <s v="Avery 517"/>
    <x v="1782"/>
    <n v="5"/>
    <x v="0"/>
    <x v="1901"/>
    <x v="1"/>
    <x v="0"/>
  </r>
  <r>
    <n v="2623"/>
    <s v="CA-2016-164861"/>
    <x v="640"/>
    <d v="2016-12-06T00:00:00"/>
    <s v="Second Class"/>
    <x v="637"/>
    <x v="637"/>
    <x v="1"/>
    <x v="0"/>
    <s v="Saint Louis"/>
    <x v="25"/>
    <n v="63116"/>
    <x v="2"/>
    <s v="OFF-PA-10001972"/>
    <x v="1"/>
    <x v="10"/>
    <s v="Xerox 214"/>
    <x v="243"/>
    <n v="4"/>
    <x v="0"/>
    <x v="245"/>
    <x v="2"/>
    <x v="1"/>
  </r>
  <r>
    <n v="2624"/>
    <s v="CA-2019-127180"/>
    <x v="760"/>
    <d v="2019-10-24T00:00:00"/>
    <s v="First Class"/>
    <x v="638"/>
    <x v="638"/>
    <x v="2"/>
    <x v="0"/>
    <s v="New York City"/>
    <x v="15"/>
    <n v="10024"/>
    <x v="3"/>
    <s v="TEC-CO-10004722"/>
    <x v="2"/>
    <x v="16"/>
    <s v="Canon imageCLASS 2200 Advanced Copier"/>
    <x v="2192"/>
    <n v="4"/>
    <x v="2"/>
    <x v="2362"/>
    <x v="3"/>
    <x v="0"/>
  </r>
  <r>
    <n v="2625"/>
    <s v="CA-2019-127180"/>
    <x v="760"/>
    <d v="2019-10-24T00:00:00"/>
    <s v="First Class"/>
    <x v="638"/>
    <x v="638"/>
    <x v="2"/>
    <x v="0"/>
    <s v="New York City"/>
    <x v="15"/>
    <n v="10024"/>
    <x v="3"/>
    <s v="TEC-PH-10001494"/>
    <x v="2"/>
    <x v="7"/>
    <s v="Polycom CX600 IP Phone VoIP phone"/>
    <x v="2193"/>
    <n v="8"/>
    <x v="0"/>
    <x v="2363"/>
    <x v="3"/>
    <x v="0"/>
  </r>
  <r>
    <n v="2626"/>
    <s v="CA-2019-127180"/>
    <x v="760"/>
    <d v="2019-10-24T00:00:00"/>
    <s v="First Class"/>
    <x v="638"/>
    <x v="638"/>
    <x v="2"/>
    <x v="0"/>
    <s v="New York City"/>
    <x v="15"/>
    <n v="10024"/>
    <x v="3"/>
    <s v="OFF-EN-10002500"/>
    <x v="1"/>
    <x v="12"/>
    <s v="Globe Weis Peel &amp; Seel First Class Envelopes"/>
    <x v="1019"/>
    <n v="5"/>
    <x v="0"/>
    <x v="1058"/>
    <x v="3"/>
    <x v="0"/>
  </r>
  <r>
    <n v="2627"/>
    <s v="CA-2019-127180"/>
    <x v="760"/>
    <d v="2019-10-24T00:00:00"/>
    <s v="First Class"/>
    <x v="638"/>
    <x v="638"/>
    <x v="2"/>
    <x v="0"/>
    <s v="New York City"/>
    <x v="15"/>
    <n v="10024"/>
    <x v="3"/>
    <s v="TEC-PH-10003800"/>
    <x v="2"/>
    <x v="7"/>
    <s v="i.Sound Portable Power - 8000 mAh"/>
    <x v="2194"/>
    <n v="1"/>
    <x v="0"/>
    <x v="2364"/>
    <x v="3"/>
    <x v="0"/>
  </r>
  <r>
    <n v="2628"/>
    <s v="US-2019-165344"/>
    <x v="38"/>
    <d v="2019-11-15T00:00:00"/>
    <s v="First Class"/>
    <x v="115"/>
    <x v="115"/>
    <x v="1"/>
    <x v="0"/>
    <s v="Springfield"/>
    <x v="24"/>
    <n v="45503"/>
    <x v="3"/>
    <s v="TEC-AC-10002399"/>
    <x v="2"/>
    <x v="11"/>
    <s v="SanDisk Cruzer 32 GB USB Flash Drive"/>
    <x v="2195"/>
    <n v="4"/>
    <x v="2"/>
    <x v="2365"/>
    <x v="3"/>
    <x v="0"/>
  </r>
  <r>
    <n v="2629"/>
    <s v="US-2019-165344"/>
    <x v="38"/>
    <d v="2019-11-15T00:00:00"/>
    <s v="First Class"/>
    <x v="115"/>
    <x v="115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x v="6"/>
    <x v="2366"/>
    <x v="3"/>
    <x v="0"/>
  </r>
  <r>
    <n v="2630"/>
    <s v="US-2019-165344"/>
    <x v="38"/>
    <d v="2019-11-15T00:00:00"/>
    <s v="First Class"/>
    <x v="115"/>
    <x v="115"/>
    <x v="1"/>
    <x v="0"/>
    <s v="Springfield"/>
    <x v="24"/>
    <n v="45503"/>
    <x v="3"/>
    <s v="OFF-BI-10003196"/>
    <x v="1"/>
    <x v="8"/>
    <s v="Accohide Poly Flexible Ring Binders"/>
    <x v="2197"/>
    <n v="10"/>
    <x v="6"/>
    <x v="2367"/>
    <x v="3"/>
    <x v="0"/>
  </r>
  <r>
    <n v="2631"/>
    <s v="CA-2017-168186"/>
    <x v="229"/>
    <d v="2017-09-15T00:00:00"/>
    <s v="Standard Class"/>
    <x v="492"/>
    <x v="492"/>
    <x v="0"/>
    <x v="0"/>
    <s v="Tulsa"/>
    <x v="26"/>
    <n v="74133"/>
    <x v="2"/>
    <s v="OFF-PA-10000477"/>
    <x v="1"/>
    <x v="10"/>
    <s v="Xerox 1952"/>
    <x v="1830"/>
    <n v="3"/>
    <x v="0"/>
    <x v="1961"/>
    <x v="2"/>
    <x v="0"/>
  </r>
  <r>
    <n v="2632"/>
    <s v="US-2019-110604"/>
    <x v="356"/>
    <d v="2019-05-20T00:00:00"/>
    <s v="Standard Class"/>
    <x v="639"/>
    <x v="639"/>
    <x v="0"/>
    <x v="0"/>
    <s v="Seattle"/>
    <x v="4"/>
    <n v="98103"/>
    <x v="1"/>
    <s v="FUR-FU-10000076"/>
    <x v="0"/>
    <x v="5"/>
    <s v="24-Hour Round Wall Clock"/>
    <x v="792"/>
    <n v="2"/>
    <x v="0"/>
    <x v="2368"/>
    <x v="1"/>
    <x v="0"/>
  </r>
  <r>
    <n v="2633"/>
    <s v="US-2019-110604"/>
    <x v="356"/>
    <d v="2019-05-20T00:00:00"/>
    <s v="Standard Class"/>
    <x v="639"/>
    <x v="639"/>
    <x v="0"/>
    <x v="0"/>
    <s v="Seattle"/>
    <x v="4"/>
    <n v="98103"/>
    <x v="1"/>
    <s v="FUR-CH-10002017"/>
    <x v="0"/>
    <x v="1"/>
    <s v="SAFCO Optional Arm Kit for Workspace Cribbage Stacking Chair"/>
    <x v="2198"/>
    <n v="2"/>
    <x v="2"/>
    <x v="2369"/>
    <x v="1"/>
    <x v="0"/>
  </r>
  <r>
    <n v="2634"/>
    <s v="US-2019-110604"/>
    <x v="356"/>
    <d v="2019-05-20T00:00:00"/>
    <s v="Standard Class"/>
    <x v="639"/>
    <x v="639"/>
    <x v="0"/>
    <x v="0"/>
    <s v="Seattle"/>
    <x v="4"/>
    <n v="98103"/>
    <x v="1"/>
    <s v="FUR-CH-10004287"/>
    <x v="0"/>
    <x v="1"/>
    <s v="SAFCO Arco Folding Chair"/>
    <x v="2199"/>
    <n v="1"/>
    <x v="2"/>
    <x v="2370"/>
    <x v="1"/>
    <x v="0"/>
  </r>
  <r>
    <n v="2635"/>
    <s v="CA-2017-116750"/>
    <x v="761"/>
    <d v="2017-07-10T00:00:00"/>
    <s v="Second Class"/>
    <x v="541"/>
    <x v="541"/>
    <x v="1"/>
    <x v="0"/>
    <s v="Fayetteville"/>
    <x v="3"/>
    <n v="28314"/>
    <x v="0"/>
    <s v="FUR-FU-10003829"/>
    <x v="0"/>
    <x v="5"/>
    <s v="Stackable Trays"/>
    <x v="1268"/>
    <n v="2"/>
    <x v="2"/>
    <x v="2371"/>
    <x v="0"/>
    <x v="0"/>
  </r>
  <r>
    <n v="2636"/>
    <s v="CA-2017-116750"/>
    <x v="761"/>
    <d v="2017-07-10T00:00:00"/>
    <s v="Second Class"/>
    <x v="541"/>
    <x v="541"/>
    <x v="1"/>
    <x v="0"/>
    <s v="Fayetteville"/>
    <x v="3"/>
    <n v="28314"/>
    <x v="0"/>
    <s v="OFF-BI-10004728"/>
    <x v="1"/>
    <x v="8"/>
    <s v="Wilson Jones Turn Tabs Binder Tool for Ring Binders"/>
    <x v="2200"/>
    <n v="5"/>
    <x v="6"/>
    <x v="2372"/>
    <x v="0"/>
    <x v="0"/>
  </r>
  <r>
    <n v="2637"/>
    <s v="CA-2017-162369"/>
    <x v="762"/>
    <d v="2017-08-19T00:00:00"/>
    <s v="Standard Class"/>
    <x v="640"/>
    <x v="640"/>
    <x v="1"/>
    <x v="0"/>
    <s v="Los Angeles"/>
    <x v="1"/>
    <n v="90045"/>
    <x v="1"/>
    <s v="OFF-ST-10000046"/>
    <x v="1"/>
    <x v="4"/>
    <s v="Fellowes Super Stor/Drawer Files"/>
    <x v="2144"/>
    <n v="2"/>
    <x v="0"/>
    <x v="2310"/>
    <x v="1"/>
    <x v="0"/>
  </r>
  <r>
    <n v="2638"/>
    <s v="CA-2019-108441"/>
    <x v="492"/>
    <d v="2019-06-18T00:00:00"/>
    <s v="Standard Class"/>
    <x v="641"/>
    <x v="641"/>
    <x v="0"/>
    <x v="0"/>
    <s v="New York City"/>
    <x v="15"/>
    <n v="10035"/>
    <x v="3"/>
    <s v="OFF-PA-10000697"/>
    <x v="1"/>
    <x v="10"/>
    <s v="TOPS Voice Message Log Book, Flash Format"/>
    <x v="2201"/>
    <n v="4"/>
    <x v="0"/>
    <x v="2373"/>
    <x v="3"/>
    <x v="0"/>
  </r>
  <r>
    <n v="2639"/>
    <s v="CA-2019-108441"/>
    <x v="492"/>
    <d v="2019-06-18T00:00:00"/>
    <s v="Standard Class"/>
    <x v="641"/>
    <x v="641"/>
    <x v="0"/>
    <x v="0"/>
    <s v="New York City"/>
    <x v="15"/>
    <n v="10035"/>
    <x v="3"/>
    <s v="OFF-BI-10000848"/>
    <x v="1"/>
    <x v="8"/>
    <s v="Angle-D Ring Binders"/>
    <x v="535"/>
    <n v="3"/>
    <x v="2"/>
    <x v="729"/>
    <x v="3"/>
    <x v="0"/>
  </r>
  <r>
    <n v="2640"/>
    <s v="CA-2019-108441"/>
    <x v="492"/>
    <d v="2019-06-18T00:00:00"/>
    <s v="Standard Class"/>
    <x v="641"/>
    <x v="641"/>
    <x v="0"/>
    <x v="0"/>
    <s v="New York City"/>
    <x v="15"/>
    <n v="10035"/>
    <x v="3"/>
    <s v="OFF-AR-10004691"/>
    <x v="1"/>
    <x v="6"/>
    <s v="Boston 1730 StandUp Electric Pencil Sharpener"/>
    <x v="2202"/>
    <n v="3"/>
    <x v="0"/>
    <x v="2374"/>
    <x v="3"/>
    <x v="0"/>
  </r>
  <r>
    <n v="2641"/>
    <s v="CA-2019-108441"/>
    <x v="492"/>
    <d v="2019-06-18T00:00:00"/>
    <s v="Standard Class"/>
    <x v="641"/>
    <x v="641"/>
    <x v="0"/>
    <x v="0"/>
    <s v="New York City"/>
    <x v="15"/>
    <n v="10035"/>
    <x v="3"/>
    <s v="FUR-CH-10000595"/>
    <x v="0"/>
    <x v="1"/>
    <s v="Safco Contoured Stacking Chairs"/>
    <x v="2203"/>
    <n v="4"/>
    <x v="9"/>
    <x v="2375"/>
    <x v="3"/>
    <x v="0"/>
  </r>
  <r>
    <n v="2642"/>
    <s v="CA-2017-169740"/>
    <x v="763"/>
    <d v="2017-02-25T00:00:00"/>
    <s v="Standard Class"/>
    <x v="215"/>
    <x v="215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x v="0"/>
    <x v="2376"/>
    <x v="0"/>
    <x v="0"/>
  </r>
  <r>
    <n v="2643"/>
    <s v="CA-2018-124051"/>
    <x v="723"/>
    <d v="2018-12-30T00:00:00"/>
    <s v="First Class"/>
    <x v="567"/>
    <x v="567"/>
    <x v="0"/>
    <x v="0"/>
    <s v="Aurora"/>
    <x v="10"/>
    <n v="60505"/>
    <x v="2"/>
    <s v="OFF-PA-10001289"/>
    <x v="1"/>
    <x v="10"/>
    <s v="White Computer Printout Paper by Universal"/>
    <x v="781"/>
    <n v="6"/>
    <x v="2"/>
    <x v="2377"/>
    <x v="2"/>
    <x v="0"/>
  </r>
  <r>
    <n v="2644"/>
    <s v="CA-2018-149111"/>
    <x v="764"/>
    <d v="2018-04-21T00:00:00"/>
    <s v="Second Class"/>
    <x v="408"/>
    <x v="408"/>
    <x v="2"/>
    <x v="0"/>
    <s v="Raleigh"/>
    <x v="3"/>
    <n v="27604"/>
    <x v="0"/>
    <s v="TEC-PH-10003092"/>
    <x v="2"/>
    <x v="7"/>
    <s v="Motorola L804"/>
    <x v="2204"/>
    <n v="1"/>
    <x v="2"/>
    <x v="2378"/>
    <x v="0"/>
    <x v="0"/>
  </r>
  <r>
    <n v="2645"/>
    <s v="CA-2018-149111"/>
    <x v="764"/>
    <d v="2018-04-21T00:00:00"/>
    <s v="Second Class"/>
    <x v="408"/>
    <x v="408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x v="2"/>
    <x v="2379"/>
    <x v="0"/>
    <x v="0"/>
  </r>
  <r>
    <n v="2646"/>
    <s v="CA-2016-131002"/>
    <x v="557"/>
    <d v="2016-09-12T00:00:00"/>
    <s v="Second Class"/>
    <x v="483"/>
    <x v="483"/>
    <x v="0"/>
    <x v="0"/>
    <s v="Tulsa"/>
    <x v="26"/>
    <n v="74133"/>
    <x v="2"/>
    <s v="FUR-FU-10004270"/>
    <x v="0"/>
    <x v="5"/>
    <s v="Executive Impressions 13&quot; Clairmont Wall Clock"/>
    <x v="2206"/>
    <n v="3"/>
    <x v="0"/>
    <x v="2380"/>
    <x v="2"/>
    <x v="0"/>
  </r>
  <r>
    <n v="2647"/>
    <s v="CA-2016-131002"/>
    <x v="557"/>
    <d v="2016-09-12T00:00:00"/>
    <s v="Second Class"/>
    <x v="483"/>
    <x v="483"/>
    <x v="0"/>
    <x v="0"/>
    <s v="Tulsa"/>
    <x v="26"/>
    <n v="74133"/>
    <x v="2"/>
    <s v="OFF-BI-10000948"/>
    <x v="1"/>
    <x v="8"/>
    <s v="GBC Laser Imprintable Binding System Covers, Desert Sand"/>
    <x v="2207"/>
    <n v="3"/>
    <x v="0"/>
    <x v="2381"/>
    <x v="2"/>
    <x v="0"/>
  </r>
  <r>
    <n v="2648"/>
    <s v="CA-2016-131002"/>
    <x v="557"/>
    <d v="2016-09-12T00:00:00"/>
    <s v="Second Class"/>
    <x v="483"/>
    <x v="483"/>
    <x v="0"/>
    <x v="0"/>
    <s v="Tulsa"/>
    <x v="26"/>
    <n v="74133"/>
    <x v="2"/>
    <s v="OFF-PA-10000223"/>
    <x v="1"/>
    <x v="10"/>
    <s v="Xerox 2000"/>
    <x v="91"/>
    <n v="2"/>
    <x v="0"/>
    <x v="91"/>
    <x v="2"/>
    <x v="0"/>
  </r>
  <r>
    <n v="2649"/>
    <s v="CA-2016-131002"/>
    <x v="557"/>
    <d v="2016-09-12T00:00:00"/>
    <s v="Second Class"/>
    <x v="483"/>
    <x v="483"/>
    <x v="0"/>
    <x v="0"/>
    <s v="Tulsa"/>
    <x v="26"/>
    <n v="74133"/>
    <x v="2"/>
    <s v="FUR-FU-10004665"/>
    <x v="0"/>
    <x v="5"/>
    <s v="3M Polarizing Task Lamp with Clamp Arm, Light Gray"/>
    <x v="2137"/>
    <n v="6"/>
    <x v="0"/>
    <x v="2302"/>
    <x v="2"/>
    <x v="0"/>
  </r>
  <r>
    <n v="2650"/>
    <s v="CA-2016-131002"/>
    <x v="557"/>
    <d v="2016-09-12T00:00:00"/>
    <s v="Second Class"/>
    <x v="483"/>
    <x v="483"/>
    <x v="0"/>
    <x v="0"/>
    <s v="Tulsa"/>
    <x v="26"/>
    <n v="74133"/>
    <x v="2"/>
    <s v="TEC-PH-10000215"/>
    <x v="2"/>
    <x v="7"/>
    <s v="Plantronics Cordless Phone Headset with In-line Volume - M214C"/>
    <x v="1245"/>
    <n v="3"/>
    <x v="0"/>
    <x v="1293"/>
    <x v="2"/>
    <x v="0"/>
  </r>
  <r>
    <n v="2651"/>
    <s v="US-2018-146794"/>
    <x v="182"/>
    <d v="2018-10-01T00:00:00"/>
    <s v="Standard Class"/>
    <x v="64"/>
    <x v="64"/>
    <x v="1"/>
    <x v="0"/>
    <s v="Hesperia"/>
    <x v="1"/>
    <n v="92345"/>
    <x v="1"/>
    <s v="FUR-BO-10004467"/>
    <x v="0"/>
    <x v="0"/>
    <s v="Bestar Classic Bookcase"/>
    <x v="2208"/>
    <n v="5"/>
    <x v="11"/>
    <x v="2382"/>
    <x v="1"/>
    <x v="0"/>
  </r>
  <r>
    <n v="2652"/>
    <s v="CA-2019-112515"/>
    <x v="697"/>
    <d v="2019-09-21T00:00:00"/>
    <s v="Second Class"/>
    <x v="127"/>
    <x v="127"/>
    <x v="1"/>
    <x v="0"/>
    <s v="Provo"/>
    <x v="7"/>
    <n v="84604"/>
    <x v="1"/>
    <s v="OFF-BI-10000829"/>
    <x v="1"/>
    <x v="8"/>
    <s v="Avery Non-Stick Binders"/>
    <x v="2209"/>
    <n v="3"/>
    <x v="2"/>
    <x v="2383"/>
    <x v="1"/>
    <x v="0"/>
  </r>
  <r>
    <n v="2653"/>
    <s v="CA-2019-112515"/>
    <x v="697"/>
    <d v="2019-09-21T00:00:00"/>
    <s v="Second Class"/>
    <x v="127"/>
    <x v="127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x v="2"/>
    <x v="710"/>
    <x v="1"/>
    <x v="0"/>
  </r>
  <r>
    <n v="2654"/>
    <s v="CA-2019-112515"/>
    <x v="697"/>
    <d v="2019-09-21T00:00:00"/>
    <s v="Second Class"/>
    <x v="127"/>
    <x v="127"/>
    <x v="1"/>
    <x v="0"/>
    <s v="Provo"/>
    <x v="7"/>
    <n v="84604"/>
    <x v="1"/>
    <s v="OFF-PA-10000062"/>
    <x v="1"/>
    <x v="10"/>
    <s v="Green Bar Computer Printout Paper"/>
    <x v="2210"/>
    <n v="3"/>
    <x v="0"/>
    <x v="2384"/>
    <x v="1"/>
    <x v="0"/>
  </r>
  <r>
    <n v="2655"/>
    <s v="CA-2019-112515"/>
    <x v="697"/>
    <d v="2019-09-21T00:00:00"/>
    <s v="Second Class"/>
    <x v="127"/>
    <x v="127"/>
    <x v="1"/>
    <x v="0"/>
    <s v="Provo"/>
    <x v="7"/>
    <n v="84604"/>
    <x v="1"/>
    <s v="FUR-BO-10003404"/>
    <x v="0"/>
    <x v="0"/>
    <s v="Global Adaptabilites Bookcase, Cherry/Storm Gray Finish"/>
    <x v="2211"/>
    <n v="3"/>
    <x v="0"/>
    <x v="2385"/>
    <x v="1"/>
    <x v="0"/>
  </r>
  <r>
    <n v="2656"/>
    <s v="CA-2019-112515"/>
    <x v="697"/>
    <d v="2019-09-21T00:00:00"/>
    <s v="Second Class"/>
    <x v="127"/>
    <x v="127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x v="2"/>
    <x v="2386"/>
    <x v="1"/>
    <x v="0"/>
  </r>
  <r>
    <n v="2657"/>
    <s v="CA-2019-112515"/>
    <x v="697"/>
    <d v="2019-09-21T00:00:00"/>
    <s v="Second Class"/>
    <x v="127"/>
    <x v="127"/>
    <x v="1"/>
    <x v="0"/>
    <s v="Provo"/>
    <x v="7"/>
    <n v="84604"/>
    <x v="1"/>
    <s v="OFF-ST-10001272"/>
    <x v="1"/>
    <x v="4"/>
    <s v="Mini 13-1/2 Capacity Data Binder Rack, Pearl"/>
    <x v="2213"/>
    <n v="2"/>
    <x v="0"/>
    <x v="2387"/>
    <x v="1"/>
    <x v="0"/>
  </r>
  <r>
    <n v="2658"/>
    <s v="CA-2019-112515"/>
    <x v="697"/>
    <d v="2019-09-21T00:00:00"/>
    <s v="Second Class"/>
    <x v="127"/>
    <x v="127"/>
    <x v="1"/>
    <x v="0"/>
    <s v="Provo"/>
    <x v="7"/>
    <n v="84604"/>
    <x v="1"/>
    <s v="OFF-LA-10001175"/>
    <x v="1"/>
    <x v="2"/>
    <s v="Avery 514"/>
    <x v="936"/>
    <n v="5"/>
    <x v="0"/>
    <x v="970"/>
    <x v="1"/>
    <x v="0"/>
  </r>
  <r>
    <n v="2659"/>
    <s v="CA-2018-150343"/>
    <x v="765"/>
    <d v="2018-08-20T00:00:00"/>
    <s v="Standard Class"/>
    <x v="7"/>
    <x v="7"/>
    <x v="0"/>
    <x v="0"/>
    <s v="San Francisco"/>
    <x v="1"/>
    <n v="94110"/>
    <x v="1"/>
    <s v="OFF-EN-10004030"/>
    <x v="1"/>
    <x v="12"/>
    <s v="Convenience Packs of Business Envelopes"/>
    <x v="139"/>
    <n v="3"/>
    <x v="0"/>
    <x v="141"/>
    <x v="1"/>
    <x v="0"/>
  </r>
  <r>
    <n v="2660"/>
    <s v="CA-2017-135538"/>
    <x v="100"/>
    <d v="2017-12-28T00:00:00"/>
    <s v="Standard Class"/>
    <x v="403"/>
    <x v="403"/>
    <x v="1"/>
    <x v="0"/>
    <s v="Gilbert"/>
    <x v="16"/>
    <n v="85234"/>
    <x v="1"/>
    <s v="FUR-CH-10004287"/>
    <x v="0"/>
    <x v="1"/>
    <s v="SAFCO Arco Folding Chair"/>
    <x v="2214"/>
    <n v="4"/>
    <x v="2"/>
    <x v="2388"/>
    <x v="1"/>
    <x v="0"/>
  </r>
  <r>
    <n v="2661"/>
    <s v="CA-2019-123372"/>
    <x v="354"/>
    <d v="2019-12-02T00:00:00"/>
    <s v="Standard Class"/>
    <x v="375"/>
    <x v="375"/>
    <x v="1"/>
    <x v="0"/>
    <s v="New York City"/>
    <x v="15"/>
    <n v="10035"/>
    <x v="3"/>
    <s v="TEC-PH-10002834"/>
    <x v="2"/>
    <x v="7"/>
    <s v="Google Nexus 5"/>
    <x v="2215"/>
    <n v="11"/>
    <x v="0"/>
    <x v="2389"/>
    <x v="3"/>
    <x v="0"/>
  </r>
  <r>
    <n v="2662"/>
    <s v="CA-2019-123372"/>
    <x v="354"/>
    <d v="2019-12-02T00:00:00"/>
    <s v="Standard Class"/>
    <x v="375"/>
    <x v="375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x v="0"/>
    <x v="1147"/>
    <x v="3"/>
    <x v="0"/>
  </r>
  <r>
    <n v="2663"/>
    <s v="CA-2019-159604"/>
    <x v="349"/>
    <d v="2019-04-15T00:00:00"/>
    <s v="First Class"/>
    <x v="642"/>
    <x v="642"/>
    <x v="2"/>
    <x v="0"/>
    <s v="Springfield"/>
    <x v="25"/>
    <n v="65807"/>
    <x v="2"/>
    <s v="OFF-BI-10003460"/>
    <x v="1"/>
    <x v="8"/>
    <s v="Acco 3-Hole Punch"/>
    <x v="2216"/>
    <n v="2"/>
    <x v="0"/>
    <x v="2390"/>
    <x v="2"/>
    <x v="0"/>
  </r>
  <r>
    <n v="2664"/>
    <s v="CA-2018-164784"/>
    <x v="766"/>
    <d v="2018-05-04T00:00:00"/>
    <s v="First Class"/>
    <x v="520"/>
    <x v="520"/>
    <x v="0"/>
    <x v="0"/>
    <s v="Memphis"/>
    <x v="18"/>
    <n v="38109"/>
    <x v="0"/>
    <s v="OFF-LA-10001569"/>
    <x v="1"/>
    <x v="2"/>
    <s v="Avery 499"/>
    <x v="2217"/>
    <n v="1"/>
    <x v="2"/>
    <x v="2391"/>
    <x v="0"/>
    <x v="0"/>
  </r>
  <r>
    <n v="2665"/>
    <s v="CA-2018-164784"/>
    <x v="766"/>
    <d v="2018-05-04T00:00:00"/>
    <s v="First Class"/>
    <x v="520"/>
    <x v="520"/>
    <x v="0"/>
    <x v="0"/>
    <s v="Memphis"/>
    <x v="18"/>
    <n v="38109"/>
    <x v="0"/>
    <s v="FUR-TA-10004534"/>
    <x v="0"/>
    <x v="3"/>
    <s v="Bevis 44 x 96 Conference Tables"/>
    <x v="2218"/>
    <n v="3"/>
    <x v="10"/>
    <x v="2392"/>
    <x v="0"/>
    <x v="0"/>
  </r>
  <r>
    <n v="2666"/>
    <s v="CA-2018-164784"/>
    <x v="766"/>
    <d v="2018-05-04T00:00:00"/>
    <s v="First Class"/>
    <x v="520"/>
    <x v="520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x v="6"/>
    <x v="2393"/>
    <x v="0"/>
    <x v="0"/>
  </r>
  <r>
    <n v="2667"/>
    <s v="CA-2018-111794"/>
    <x v="393"/>
    <d v="2018-10-01T00:00:00"/>
    <s v="Same Day"/>
    <x v="643"/>
    <x v="643"/>
    <x v="0"/>
    <x v="0"/>
    <s v="Amarillo"/>
    <x v="5"/>
    <n v="79109"/>
    <x v="2"/>
    <s v="TEC-AC-10003832"/>
    <x v="2"/>
    <x v="11"/>
    <s v="Imation 16GB Mini TravelDrive USB 2.0 Flash Drive"/>
    <x v="2220"/>
    <n v="3"/>
    <x v="2"/>
    <x v="2394"/>
    <x v="2"/>
    <x v="0"/>
  </r>
  <r>
    <n v="2668"/>
    <s v="CA-2018-111794"/>
    <x v="393"/>
    <d v="2018-10-01T00:00:00"/>
    <s v="Same Day"/>
    <x v="643"/>
    <x v="643"/>
    <x v="0"/>
    <x v="0"/>
    <s v="Amarillo"/>
    <x v="5"/>
    <n v="79109"/>
    <x v="2"/>
    <s v="OFF-PA-10000474"/>
    <x v="1"/>
    <x v="10"/>
    <s v="Easy-staple paper"/>
    <x v="2221"/>
    <n v="1"/>
    <x v="2"/>
    <x v="2395"/>
    <x v="2"/>
    <x v="0"/>
  </r>
  <r>
    <n v="2669"/>
    <s v="US-2017-139759"/>
    <x v="767"/>
    <d v="2017-08-30T00:00:00"/>
    <s v="Standard Class"/>
    <x v="644"/>
    <x v="644"/>
    <x v="2"/>
    <x v="0"/>
    <s v="Los Angeles"/>
    <x v="1"/>
    <n v="90045"/>
    <x v="1"/>
    <s v="FUR-CH-10002774"/>
    <x v="0"/>
    <x v="1"/>
    <s v="Global Deluxe Stacking Chair, Gray"/>
    <x v="1597"/>
    <n v="1"/>
    <x v="2"/>
    <x v="2396"/>
    <x v="1"/>
    <x v="0"/>
  </r>
  <r>
    <n v="2670"/>
    <s v="US-2017-139759"/>
    <x v="767"/>
    <d v="2017-08-30T00:00:00"/>
    <s v="Standard Class"/>
    <x v="644"/>
    <x v="644"/>
    <x v="2"/>
    <x v="0"/>
    <s v="Los Angeles"/>
    <x v="1"/>
    <n v="90045"/>
    <x v="1"/>
    <s v="OFF-AP-10002765"/>
    <x v="1"/>
    <x v="9"/>
    <s v="Fellowes Advanced Computer Series Surge Protectors"/>
    <x v="2222"/>
    <n v="4"/>
    <x v="0"/>
    <x v="2397"/>
    <x v="1"/>
    <x v="0"/>
  </r>
  <r>
    <n v="2671"/>
    <s v="CA-2016-126403"/>
    <x v="340"/>
    <d v="2016-09-12T00:00:00"/>
    <s v="Second Class"/>
    <x v="645"/>
    <x v="645"/>
    <x v="1"/>
    <x v="0"/>
    <s v="Lowell"/>
    <x v="31"/>
    <n v="1852"/>
    <x v="3"/>
    <s v="OFF-PA-10001144"/>
    <x v="1"/>
    <x v="10"/>
    <s v="Xerox 1913"/>
    <x v="1696"/>
    <n v="3"/>
    <x v="0"/>
    <x v="1797"/>
    <x v="3"/>
    <x v="1"/>
  </r>
  <r>
    <n v="2672"/>
    <s v="CA-2016-126403"/>
    <x v="340"/>
    <d v="2016-09-12T00:00:00"/>
    <s v="Second Class"/>
    <x v="645"/>
    <x v="645"/>
    <x v="1"/>
    <x v="0"/>
    <s v="Lowell"/>
    <x v="31"/>
    <n v="1852"/>
    <x v="3"/>
    <s v="FUR-CH-10003761"/>
    <x v="0"/>
    <x v="1"/>
    <s v="Global Italian Leather Office Chair"/>
    <x v="2223"/>
    <n v="6"/>
    <x v="0"/>
    <x v="2398"/>
    <x v="3"/>
    <x v="1"/>
  </r>
  <r>
    <n v="2673"/>
    <s v="CA-2016-126403"/>
    <x v="340"/>
    <d v="2016-09-12T00:00:00"/>
    <s v="Second Class"/>
    <x v="645"/>
    <x v="645"/>
    <x v="1"/>
    <x v="0"/>
    <s v="Lowell"/>
    <x v="31"/>
    <n v="1852"/>
    <x v="3"/>
    <s v="OFF-PA-10004665"/>
    <x v="1"/>
    <x v="10"/>
    <s v="Advantus Motivational Note Cards"/>
    <x v="2224"/>
    <n v="2"/>
    <x v="0"/>
    <x v="2399"/>
    <x v="3"/>
    <x v="1"/>
  </r>
  <r>
    <n v="2674"/>
    <s v="CA-2016-126403"/>
    <x v="340"/>
    <d v="2016-09-12T00:00:00"/>
    <s v="Second Class"/>
    <x v="645"/>
    <x v="645"/>
    <x v="1"/>
    <x v="0"/>
    <s v="Lowell"/>
    <x v="31"/>
    <n v="1852"/>
    <x v="3"/>
    <s v="OFF-ST-10000078"/>
    <x v="1"/>
    <x v="4"/>
    <s v="Tennsco 6- and 18-Compartment Lockers"/>
    <x v="2225"/>
    <n v="5"/>
    <x v="0"/>
    <x v="2400"/>
    <x v="3"/>
    <x v="1"/>
  </r>
  <r>
    <n v="2675"/>
    <s v="CA-2019-136875"/>
    <x v="734"/>
    <d v="2019-12-03T00:00:00"/>
    <s v="Same Day"/>
    <x v="646"/>
    <x v="646"/>
    <x v="0"/>
    <x v="0"/>
    <s v="San Diego"/>
    <x v="1"/>
    <n v="92024"/>
    <x v="1"/>
    <s v="OFF-PA-10000357"/>
    <x v="1"/>
    <x v="10"/>
    <s v="Xerox 1888"/>
    <x v="1696"/>
    <n v="3"/>
    <x v="0"/>
    <x v="1797"/>
    <x v="1"/>
    <x v="0"/>
  </r>
  <r>
    <n v="2676"/>
    <s v="CA-2019-132185"/>
    <x v="344"/>
    <d v="2019-12-02T00:00:00"/>
    <s v="Standard Class"/>
    <x v="140"/>
    <x v="140"/>
    <x v="0"/>
    <x v="0"/>
    <s v="Asheville"/>
    <x v="3"/>
    <n v="28806"/>
    <x v="0"/>
    <s v="OFF-AR-10000422"/>
    <x v="1"/>
    <x v="6"/>
    <s v="Pencil and Crayon Sharpener"/>
    <x v="2216"/>
    <n v="5"/>
    <x v="2"/>
    <x v="2401"/>
    <x v="0"/>
    <x v="0"/>
  </r>
  <r>
    <n v="2677"/>
    <s v="CA-2019-132185"/>
    <x v="344"/>
    <d v="2019-12-02T00:00:00"/>
    <s v="Standard Class"/>
    <x v="140"/>
    <x v="140"/>
    <x v="0"/>
    <x v="0"/>
    <s v="Asheville"/>
    <x v="3"/>
    <n v="28806"/>
    <x v="0"/>
    <s v="OFF-AP-10001205"/>
    <x v="1"/>
    <x v="9"/>
    <s v="Belkin 5 Outlet SurgeMaster Power Centers"/>
    <x v="2226"/>
    <n v="1"/>
    <x v="2"/>
    <x v="2402"/>
    <x v="0"/>
    <x v="0"/>
  </r>
  <r>
    <n v="2678"/>
    <s v="US-2016-160780"/>
    <x v="261"/>
    <d v="2016-06-21T00:00:00"/>
    <s v="Same Day"/>
    <x v="647"/>
    <x v="647"/>
    <x v="0"/>
    <x v="0"/>
    <s v="Pueblo"/>
    <x v="22"/>
    <n v="81001"/>
    <x v="1"/>
    <s v="OFF-BI-10001116"/>
    <x v="1"/>
    <x v="8"/>
    <s v="Wilson Jones 1&quot; Hanging DublLock Ring Binders"/>
    <x v="2227"/>
    <n v="7"/>
    <x v="6"/>
    <x v="2403"/>
    <x v="1"/>
    <x v="0"/>
  </r>
  <r>
    <n v="2679"/>
    <s v="US-2016-160780"/>
    <x v="261"/>
    <d v="2016-06-21T00:00:00"/>
    <s v="Same Day"/>
    <x v="647"/>
    <x v="647"/>
    <x v="0"/>
    <x v="0"/>
    <s v="Pueblo"/>
    <x v="22"/>
    <n v="81001"/>
    <x v="1"/>
    <s v="OFF-BI-10002931"/>
    <x v="1"/>
    <x v="8"/>
    <s v="Avery Trapezoid Extra Heavy Duty 4&quot; Binders"/>
    <x v="2228"/>
    <n v="2"/>
    <x v="6"/>
    <x v="2404"/>
    <x v="1"/>
    <x v="0"/>
  </r>
  <r>
    <n v="2680"/>
    <s v="CA-2019-127026"/>
    <x v="276"/>
    <d v="2019-01-27T00:00:00"/>
    <s v="Standard Class"/>
    <x v="414"/>
    <x v="414"/>
    <x v="2"/>
    <x v="0"/>
    <s v="Jackson"/>
    <x v="12"/>
    <n v="49201"/>
    <x v="2"/>
    <s v="OFF-BI-10000546"/>
    <x v="1"/>
    <x v="8"/>
    <s v="Avery Durable Binders"/>
    <x v="936"/>
    <n v="5"/>
    <x v="0"/>
    <x v="970"/>
    <x v="2"/>
    <x v="0"/>
  </r>
  <r>
    <n v="2681"/>
    <s v="CA-2019-127026"/>
    <x v="276"/>
    <d v="2019-01-27T00:00:00"/>
    <s v="Standard Class"/>
    <x v="414"/>
    <x v="414"/>
    <x v="2"/>
    <x v="0"/>
    <s v="Jackson"/>
    <x v="12"/>
    <n v="49201"/>
    <x v="2"/>
    <s v="TEC-AC-10002049"/>
    <x v="2"/>
    <x v="11"/>
    <s v="Logitech G19 Programmable Gaming Keyboard"/>
    <x v="1008"/>
    <n v="5"/>
    <x v="0"/>
    <x v="1047"/>
    <x v="2"/>
    <x v="0"/>
  </r>
  <r>
    <n v="2682"/>
    <s v="CA-2019-127026"/>
    <x v="276"/>
    <d v="2019-01-27T00:00:00"/>
    <s v="Standard Class"/>
    <x v="414"/>
    <x v="414"/>
    <x v="2"/>
    <x v="0"/>
    <s v="Jackson"/>
    <x v="12"/>
    <n v="49201"/>
    <x v="2"/>
    <s v="OFF-BI-10001196"/>
    <x v="1"/>
    <x v="8"/>
    <s v="Avery Flip-Chart Easel Binder, Black"/>
    <x v="2229"/>
    <n v="4"/>
    <x v="0"/>
    <x v="2405"/>
    <x v="2"/>
    <x v="0"/>
  </r>
  <r>
    <n v="2683"/>
    <s v="CA-2019-127026"/>
    <x v="276"/>
    <d v="2019-01-27T00:00:00"/>
    <s v="Standard Class"/>
    <x v="414"/>
    <x v="414"/>
    <x v="2"/>
    <x v="0"/>
    <s v="Jackson"/>
    <x v="12"/>
    <n v="49201"/>
    <x v="2"/>
    <s v="TEC-MA-10002981"/>
    <x v="2"/>
    <x v="15"/>
    <s v="I.R.I.S IRISCard Anywhere 5 Card Scanner"/>
    <x v="2230"/>
    <n v="3"/>
    <x v="9"/>
    <x v="2406"/>
    <x v="2"/>
    <x v="0"/>
  </r>
  <r>
    <n v="2684"/>
    <s v="CA-2019-127026"/>
    <x v="276"/>
    <d v="2019-01-27T00:00:00"/>
    <s v="Standard Class"/>
    <x v="414"/>
    <x v="414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x v="0"/>
    <x v="2407"/>
    <x v="2"/>
    <x v="0"/>
  </r>
  <r>
    <n v="2685"/>
    <s v="CA-2019-137085"/>
    <x v="222"/>
    <d v="2019-07-06T00:00:00"/>
    <s v="Standard Class"/>
    <x v="564"/>
    <x v="564"/>
    <x v="0"/>
    <x v="0"/>
    <s v="Los Angeles"/>
    <x v="1"/>
    <n v="90004"/>
    <x v="1"/>
    <s v="OFF-BI-10000632"/>
    <x v="1"/>
    <x v="8"/>
    <s v="Satellite Sectional Post Binders"/>
    <x v="2232"/>
    <n v="9"/>
    <x v="2"/>
    <x v="2408"/>
    <x v="1"/>
    <x v="1"/>
  </r>
  <r>
    <n v="2686"/>
    <s v="CA-2018-133123"/>
    <x v="47"/>
    <d v="2018-09-11T00:00:00"/>
    <s v="Standard Class"/>
    <x v="41"/>
    <x v="41"/>
    <x v="0"/>
    <x v="0"/>
    <s v="Thomasville"/>
    <x v="3"/>
    <n v="27360"/>
    <x v="0"/>
    <s v="OFF-EN-10003055"/>
    <x v="1"/>
    <x v="12"/>
    <s v="Blue String-Tie &amp; Button Interoffice Envelopes, 10 x 13"/>
    <x v="2233"/>
    <n v="3"/>
    <x v="2"/>
    <x v="2409"/>
    <x v="0"/>
    <x v="0"/>
  </r>
  <r>
    <n v="2687"/>
    <s v="CA-2018-133123"/>
    <x v="47"/>
    <d v="2018-09-11T00:00:00"/>
    <s v="Standard Class"/>
    <x v="41"/>
    <x v="41"/>
    <x v="0"/>
    <x v="0"/>
    <s v="Thomasville"/>
    <x v="3"/>
    <n v="27360"/>
    <x v="0"/>
    <s v="OFF-BI-10001031"/>
    <x v="1"/>
    <x v="8"/>
    <s v="Pressboard Data Binders by Wilson Jones"/>
    <x v="2234"/>
    <n v="2"/>
    <x v="6"/>
    <x v="2410"/>
    <x v="0"/>
    <x v="0"/>
  </r>
  <r>
    <n v="2688"/>
    <s v="US-2018-128195"/>
    <x v="578"/>
    <d v="2018-08-05T00:00:00"/>
    <s v="First Class"/>
    <x v="267"/>
    <x v="267"/>
    <x v="0"/>
    <x v="0"/>
    <s v="Peoria"/>
    <x v="10"/>
    <n v="61604"/>
    <x v="2"/>
    <s v="OFF-BI-10002003"/>
    <x v="1"/>
    <x v="8"/>
    <s v="Ibico Presentation Index for Binding Systems"/>
    <x v="2235"/>
    <n v="5"/>
    <x v="3"/>
    <x v="2411"/>
    <x v="2"/>
    <x v="0"/>
  </r>
  <r>
    <n v="2689"/>
    <s v="CA-2017-153220"/>
    <x v="768"/>
    <d v="2017-11-14T00:00:00"/>
    <s v="First Class"/>
    <x v="289"/>
    <x v="289"/>
    <x v="1"/>
    <x v="0"/>
    <s v="Los Angeles"/>
    <x v="1"/>
    <n v="90032"/>
    <x v="1"/>
    <s v="OFF-PA-10003016"/>
    <x v="1"/>
    <x v="10"/>
    <s v="Adams &quot;While You Were Out&quot; Message Pads"/>
    <x v="2236"/>
    <n v="5"/>
    <x v="0"/>
    <x v="2412"/>
    <x v="1"/>
    <x v="1"/>
  </r>
  <r>
    <n v="2690"/>
    <s v="CA-2016-123064"/>
    <x v="479"/>
    <d v="2016-07-02T00:00:00"/>
    <s v="First Class"/>
    <x v="154"/>
    <x v="154"/>
    <x v="0"/>
    <x v="0"/>
    <s v="Chicago"/>
    <x v="10"/>
    <n v="60653"/>
    <x v="2"/>
    <s v="OFF-AR-10004582"/>
    <x v="1"/>
    <x v="6"/>
    <s v="BIC Brite Liner Grip Highlighters"/>
    <x v="797"/>
    <n v="4"/>
    <x v="2"/>
    <x v="2413"/>
    <x v="2"/>
    <x v="0"/>
  </r>
  <r>
    <n v="2691"/>
    <s v="CA-2019-156412"/>
    <x v="769"/>
    <d v="2019-12-08T00:00:00"/>
    <s v="Standard Class"/>
    <x v="380"/>
    <x v="380"/>
    <x v="0"/>
    <x v="0"/>
    <s v="Philadelphia"/>
    <x v="9"/>
    <n v="19134"/>
    <x v="3"/>
    <s v="OFF-BI-10004364"/>
    <x v="1"/>
    <x v="8"/>
    <s v="Storex Dura Pro Binders"/>
    <x v="2237"/>
    <n v="3"/>
    <x v="6"/>
    <x v="2414"/>
    <x v="3"/>
    <x v="0"/>
  </r>
  <r>
    <n v="2692"/>
    <s v="US-2018-144211"/>
    <x v="770"/>
    <d v="2018-09-02T00:00:00"/>
    <s v="Standard Class"/>
    <x v="79"/>
    <x v="79"/>
    <x v="0"/>
    <x v="0"/>
    <s v="Englewood"/>
    <x v="22"/>
    <n v="80112"/>
    <x v="1"/>
    <s v="OFF-PA-10002246"/>
    <x v="1"/>
    <x v="10"/>
    <s v="Wirebound Four 2-3/4 x 5 Forms per Page, 400 Sets per Book"/>
    <x v="1154"/>
    <n v="3"/>
    <x v="2"/>
    <x v="2415"/>
    <x v="1"/>
    <x v="0"/>
  </r>
  <r>
    <n v="2693"/>
    <s v="US-2018-144211"/>
    <x v="770"/>
    <d v="2018-09-02T00:00:00"/>
    <s v="Standard Class"/>
    <x v="79"/>
    <x v="79"/>
    <x v="0"/>
    <x v="0"/>
    <s v="Englewood"/>
    <x v="22"/>
    <n v="80112"/>
    <x v="1"/>
    <s v="TEC-PH-10002890"/>
    <x v="2"/>
    <x v="7"/>
    <s v="AT&amp;T 17929 Lendline Telephone"/>
    <x v="2238"/>
    <n v="3"/>
    <x v="2"/>
    <x v="2416"/>
    <x v="1"/>
    <x v="0"/>
  </r>
  <r>
    <n v="2694"/>
    <s v="CA-2018-138079"/>
    <x v="115"/>
    <d v="2018-01-28T00:00:00"/>
    <s v="Standard Class"/>
    <x v="295"/>
    <x v="295"/>
    <x v="1"/>
    <x v="0"/>
    <s v="Seattle"/>
    <x v="4"/>
    <n v="98115"/>
    <x v="1"/>
    <s v="FUR-FU-10001475"/>
    <x v="0"/>
    <x v="5"/>
    <s v="Contract Clock, 14&quot;, Brown"/>
    <x v="2239"/>
    <n v="5"/>
    <x v="0"/>
    <x v="2417"/>
    <x v="1"/>
    <x v="0"/>
  </r>
  <r>
    <n v="2695"/>
    <s v="CA-2016-143182"/>
    <x v="771"/>
    <d v="2016-10-20T00:00:00"/>
    <s v="Standard Class"/>
    <x v="297"/>
    <x v="297"/>
    <x v="0"/>
    <x v="0"/>
    <s v="Hialeah"/>
    <x v="2"/>
    <n v="33012"/>
    <x v="0"/>
    <s v="FUR-FU-10004270"/>
    <x v="0"/>
    <x v="5"/>
    <s v="Executive Impressions 13&quot; Clairmont Wall Clock"/>
    <x v="2240"/>
    <n v="1"/>
    <x v="2"/>
    <x v="2418"/>
    <x v="0"/>
    <x v="0"/>
  </r>
  <r>
    <n v="2696"/>
    <s v="CA-2018-161662"/>
    <x v="569"/>
    <d v="2018-02-09T00:00:00"/>
    <s v="First Class"/>
    <x v="648"/>
    <x v="648"/>
    <x v="0"/>
    <x v="0"/>
    <s v="Lancaster"/>
    <x v="24"/>
    <n v="43130"/>
    <x v="3"/>
    <s v="OFF-PA-10003465"/>
    <x v="1"/>
    <x v="10"/>
    <s v="Xerox 1912"/>
    <x v="2241"/>
    <n v="2"/>
    <x v="2"/>
    <x v="2419"/>
    <x v="3"/>
    <x v="0"/>
  </r>
  <r>
    <n v="2697"/>
    <s v="CA-2016-145317"/>
    <x v="772"/>
    <d v="2016-03-23T00:00:00"/>
    <s v="Standard Class"/>
    <x v="598"/>
    <x v="598"/>
    <x v="2"/>
    <x v="0"/>
    <s v="Jacksonville"/>
    <x v="2"/>
    <n v="32216"/>
    <x v="0"/>
    <s v="TEC-MA-10003626"/>
    <x v="2"/>
    <x v="15"/>
    <s v="Hewlett-Packard Deskjet 6540 Color Inkjet Printer"/>
    <x v="2242"/>
    <n v="4"/>
    <x v="5"/>
    <x v="2420"/>
    <x v="0"/>
    <x v="0"/>
  </r>
  <r>
    <n v="2698"/>
    <s v="CA-2016-145317"/>
    <x v="772"/>
    <d v="2016-03-23T00:00:00"/>
    <s v="Standard Class"/>
    <x v="598"/>
    <x v="598"/>
    <x v="2"/>
    <x v="0"/>
    <s v="Jacksonville"/>
    <x v="2"/>
    <n v="32216"/>
    <x v="0"/>
    <s v="TEC-MA-10002412"/>
    <x v="2"/>
    <x v="15"/>
    <s v="Cisco TelePresence System EX90 Videoconferencing Unit"/>
    <x v="2243"/>
    <n v="6"/>
    <x v="5"/>
    <x v="2421"/>
    <x v="0"/>
    <x v="0"/>
  </r>
  <r>
    <n v="2699"/>
    <s v="CA-2016-145317"/>
    <x v="772"/>
    <d v="2016-03-23T00:00:00"/>
    <s v="Standard Class"/>
    <x v="598"/>
    <x v="598"/>
    <x v="2"/>
    <x v="0"/>
    <s v="Jacksonville"/>
    <x v="2"/>
    <n v="32216"/>
    <x v="0"/>
    <s v="OFF-PA-10001804"/>
    <x v="1"/>
    <x v="10"/>
    <s v="Xerox 195"/>
    <x v="2244"/>
    <n v="4"/>
    <x v="2"/>
    <x v="2422"/>
    <x v="0"/>
    <x v="0"/>
  </r>
  <r>
    <n v="2700"/>
    <s v="CA-2016-145317"/>
    <x v="772"/>
    <d v="2016-03-23T00:00:00"/>
    <s v="Standard Class"/>
    <x v="598"/>
    <x v="598"/>
    <x v="2"/>
    <x v="0"/>
    <s v="Jacksonville"/>
    <x v="2"/>
    <n v="32216"/>
    <x v="0"/>
    <s v="OFF-AR-10003183"/>
    <x v="1"/>
    <x v="6"/>
    <s v="Avery Fluorescent Highlighter Four-Color Set"/>
    <x v="2245"/>
    <n v="3"/>
    <x v="2"/>
    <x v="2423"/>
    <x v="0"/>
    <x v="0"/>
  </r>
  <r>
    <n v="2701"/>
    <s v="CA-2016-145317"/>
    <x v="772"/>
    <d v="2016-03-23T00:00:00"/>
    <s v="Standard Class"/>
    <x v="598"/>
    <x v="598"/>
    <x v="2"/>
    <x v="0"/>
    <s v="Jacksonville"/>
    <x v="2"/>
    <n v="32216"/>
    <x v="0"/>
    <s v="FUR-FU-10004270"/>
    <x v="0"/>
    <x v="5"/>
    <s v="Executive Impressions 13&quot; Clairmont Wall Clock"/>
    <x v="2246"/>
    <n v="2"/>
    <x v="2"/>
    <x v="2424"/>
    <x v="0"/>
    <x v="0"/>
  </r>
  <r>
    <n v="2702"/>
    <s v="CA-2016-145317"/>
    <x v="772"/>
    <d v="2016-03-23T00:00:00"/>
    <s v="Standard Class"/>
    <x v="598"/>
    <x v="598"/>
    <x v="2"/>
    <x v="0"/>
    <s v="Jacksonville"/>
    <x v="2"/>
    <n v="32216"/>
    <x v="0"/>
    <s v="OFF-FA-10003112"/>
    <x v="1"/>
    <x v="13"/>
    <s v="Staples"/>
    <x v="2247"/>
    <n v="3"/>
    <x v="2"/>
    <x v="2425"/>
    <x v="0"/>
    <x v="0"/>
  </r>
  <r>
    <n v="2703"/>
    <s v="CA-2016-145317"/>
    <x v="772"/>
    <d v="2016-03-23T00:00:00"/>
    <s v="Standard Class"/>
    <x v="598"/>
    <x v="598"/>
    <x v="2"/>
    <x v="0"/>
    <s v="Jacksonville"/>
    <x v="2"/>
    <n v="32216"/>
    <x v="0"/>
    <s v="FUR-FU-10001986"/>
    <x v="0"/>
    <x v="5"/>
    <s v="Dana Fluorescent Magnifying Lamp, White, 36&quot;"/>
    <x v="1919"/>
    <n v="3"/>
    <x v="2"/>
    <x v="2426"/>
    <x v="0"/>
    <x v="0"/>
  </r>
  <r>
    <n v="2704"/>
    <s v="CA-2016-143413"/>
    <x v="773"/>
    <d v="2016-05-30T00:00:00"/>
    <s v="Standard Class"/>
    <x v="261"/>
    <x v="261"/>
    <x v="0"/>
    <x v="0"/>
    <s v="Baltimore"/>
    <x v="39"/>
    <n v="21215"/>
    <x v="3"/>
    <s v="OFF-PA-10002319"/>
    <x v="1"/>
    <x v="10"/>
    <s v="Xerox 1944"/>
    <x v="2248"/>
    <n v="3"/>
    <x v="0"/>
    <x v="2427"/>
    <x v="3"/>
    <x v="0"/>
  </r>
  <r>
    <n v="2705"/>
    <s v="CA-2019-156818"/>
    <x v="497"/>
    <d v="2019-07-13T00:00:00"/>
    <s v="Second Class"/>
    <x v="557"/>
    <x v="557"/>
    <x v="0"/>
    <x v="0"/>
    <s v="New York City"/>
    <x v="15"/>
    <n v="10009"/>
    <x v="3"/>
    <s v="TEC-AC-10002323"/>
    <x v="2"/>
    <x v="11"/>
    <s v="SanDisk Ultra 32 GB MicroSDHC Class 10 Memory Card"/>
    <x v="2249"/>
    <n v="6"/>
    <x v="0"/>
    <x v="2428"/>
    <x v="3"/>
    <x v="0"/>
  </r>
  <r>
    <n v="2706"/>
    <s v="CA-2019-155873"/>
    <x v="114"/>
    <d v="2019-06-21T00:00:00"/>
    <s v="Standard Class"/>
    <x v="437"/>
    <x v="437"/>
    <x v="2"/>
    <x v="0"/>
    <s v="Carlsbad"/>
    <x v="27"/>
    <n v="88220"/>
    <x v="1"/>
    <s v="OFF-SU-10001165"/>
    <x v="1"/>
    <x v="14"/>
    <s v="Acme Elite Stainless Steel Scissors"/>
    <x v="1459"/>
    <n v="2"/>
    <x v="0"/>
    <x v="2429"/>
    <x v="1"/>
    <x v="0"/>
  </r>
  <r>
    <n v="2707"/>
    <s v="CA-2019-155873"/>
    <x v="114"/>
    <d v="2019-06-21T00:00:00"/>
    <s v="Standard Class"/>
    <x v="437"/>
    <x v="437"/>
    <x v="2"/>
    <x v="0"/>
    <s v="Carlsbad"/>
    <x v="27"/>
    <n v="88220"/>
    <x v="1"/>
    <s v="OFF-PA-10001246"/>
    <x v="1"/>
    <x v="10"/>
    <s v="Xerox 215"/>
    <x v="541"/>
    <n v="3"/>
    <x v="0"/>
    <x v="551"/>
    <x v="1"/>
    <x v="0"/>
  </r>
  <r>
    <n v="2708"/>
    <s v="CA-2019-155873"/>
    <x v="114"/>
    <d v="2019-06-21T00:00:00"/>
    <s v="Standard Class"/>
    <x v="437"/>
    <x v="437"/>
    <x v="2"/>
    <x v="0"/>
    <s v="Carlsbad"/>
    <x v="27"/>
    <n v="88220"/>
    <x v="1"/>
    <s v="OFF-PA-10001815"/>
    <x v="1"/>
    <x v="10"/>
    <s v="Xerox 1885"/>
    <x v="2250"/>
    <n v="4"/>
    <x v="0"/>
    <x v="2430"/>
    <x v="1"/>
    <x v="0"/>
  </r>
  <r>
    <n v="2709"/>
    <s v="CA-2017-121797"/>
    <x v="564"/>
    <d v="2017-02-06T00:00:00"/>
    <s v="Standard Class"/>
    <x v="230"/>
    <x v="230"/>
    <x v="0"/>
    <x v="0"/>
    <s v="Los Angeles"/>
    <x v="1"/>
    <n v="90049"/>
    <x v="1"/>
    <s v="FUR-FU-10001876"/>
    <x v="0"/>
    <x v="5"/>
    <s v="Computer Room Manger, 14&quot;"/>
    <x v="2251"/>
    <n v="7"/>
    <x v="0"/>
    <x v="2431"/>
    <x v="1"/>
    <x v="0"/>
  </r>
  <r>
    <n v="2710"/>
    <s v="CA-2017-121797"/>
    <x v="564"/>
    <d v="2017-02-06T00:00:00"/>
    <s v="Standard Class"/>
    <x v="230"/>
    <x v="230"/>
    <x v="0"/>
    <x v="0"/>
    <s v="Los Angeles"/>
    <x v="1"/>
    <n v="90049"/>
    <x v="1"/>
    <s v="TEC-MA-10000488"/>
    <x v="2"/>
    <x v="15"/>
    <s v="Bady BDG101FRU Card Printer"/>
    <x v="2252"/>
    <n v="3"/>
    <x v="2"/>
    <x v="2432"/>
    <x v="1"/>
    <x v="0"/>
  </r>
  <r>
    <n v="2711"/>
    <s v="US-2017-120572"/>
    <x v="555"/>
    <d v="2017-12-15T00:00:00"/>
    <s v="Standard Class"/>
    <x v="485"/>
    <x v="485"/>
    <x v="0"/>
    <x v="0"/>
    <s v="Jacksonville"/>
    <x v="2"/>
    <n v="32216"/>
    <x v="0"/>
    <s v="OFF-BI-10001098"/>
    <x v="1"/>
    <x v="8"/>
    <s v="Acco D-Ring Binder w/DublLock"/>
    <x v="2253"/>
    <n v="2"/>
    <x v="6"/>
    <x v="2433"/>
    <x v="0"/>
    <x v="0"/>
  </r>
  <r>
    <n v="2712"/>
    <s v="CA-2019-132430"/>
    <x v="449"/>
    <d v="2019-10-11T00:00:00"/>
    <s v="First Class"/>
    <x v="434"/>
    <x v="434"/>
    <x v="1"/>
    <x v="0"/>
    <s v="Lakewood"/>
    <x v="24"/>
    <n v="44107"/>
    <x v="3"/>
    <s v="FUR-FU-10003577"/>
    <x v="0"/>
    <x v="5"/>
    <s v="Nu-Dell Leatherette Frames"/>
    <x v="2254"/>
    <n v="4"/>
    <x v="2"/>
    <x v="2434"/>
    <x v="3"/>
    <x v="0"/>
  </r>
  <r>
    <n v="2713"/>
    <s v="CA-2019-146031"/>
    <x v="570"/>
    <d v="2019-08-01T00:00:00"/>
    <s v="Second Class"/>
    <x v="306"/>
    <x v="306"/>
    <x v="0"/>
    <x v="0"/>
    <s v="Troy"/>
    <x v="15"/>
    <n v="12180"/>
    <x v="3"/>
    <s v="OFF-AR-10002656"/>
    <x v="1"/>
    <x v="6"/>
    <s v="Sanford Liquid Accent Highlighters"/>
    <x v="1847"/>
    <n v="9"/>
    <x v="0"/>
    <x v="2435"/>
    <x v="3"/>
    <x v="0"/>
  </r>
  <r>
    <n v="2714"/>
    <s v="CA-2016-110100"/>
    <x v="573"/>
    <d v="2016-04-29T00:00:00"/>
    <s v="Standard Class"/>
    <x v="62"/>
    <x v="62"/>
    <x v="0"/>
    <x v="0"/>
    <s v="Wilmington"/>
    <x v="3"/>
    <n v="28403"/>
    <x v="0"/>
    <s v="TEC-PH-10004531"/>
    <x v="2"/>
    <x v="7"/>
    <s v="AT&amp;T CL2909"/>
    <x v="214"/>
    <n v="3"/>
    <x v="2"/>
    <x v="2436"/>
    <x v="0"/>
    <x v="0"/>
  </r>
  <r>
    <n v="2715"/>
    <s v="CA-2017-103723"/>
    <x v="494"/>
    <d v="2017-12-06T00:00:00"/>
    <s v="Standard Class"/>
    <x v="457"/>
    <x v="457"/>
    <x v="2"/>
    <x v="0"/>
    <s v="Seattle"/>
    <x v="4"/>
    <n v="98105"/>
    <x v="1"/>
    <s v="OFF-AR-10003251"/>
    <x v="1"/>
    <x v="6"/>
    <s v="Prang Drawing Pencil Set"/>
    <x v="2255"/>
    <n v="5"/>
    <x v="0"/>
    <x v="2437"/>
    <x v="1"/>
    <x v="0"/>
  </r>
  <r>
    <n v="2716"/>
    <s v="CA-2016-127187"/>
    <x v="774"/>
    <d v="2016-12-08T00:00:00"/>
    <s v="Standard Class"/>
    <x v="434"/>
    <x v="434"/>
    <x v="1"/>
    <x v="0"/>
    <s v="New York City"/>
    <x v="15"/>
    <n v="10024"/>
    <x v="3"/>
    <s v="TEC-PH-10000673"/>
    <x v="2"/>
    <x v="7"/>
    <s v="Plantronics Voyager Pro HD - Bluetooth Headset"/>
    <x v="2256"/>
    <n v="2"/>
    <x v="0"/>
    <x v="2438"/>
    <x v="3"/>
    <x v="0"/>
  </r>
  <r>
    <n v="2717"/>
    <s v="CA-2019-128475"/>
    <x v="775"/>
    <d v="2019-09-01T00:00:00"/>
    <s v="Standard Class"/>
    <x v="649"/>
    <x v="649"/>
    <x v="2"/>
    <x v="0"/>
    <s v="Columbus"/>
    <x v="32"/>
    <n v="31907"/>
    <x v="0"/>
    <s v="TEC-AC-10000158"/>
    <x v="2"/>
    <x v="11"/>
    <s v="Sony 64GB Class 10 Micro SDHC R40 Memory Card"/>
    <x v="2257"/>
    <n v="2"/>
    <x v="0"/>
    <x v="2439"/>
    <x v="0"/>
    <x v="0"/>
  </r>
  <r>
    <n v="2718"/>
    <s v="CA-2016-100006"/>
    <x v="557"/>
    <d v="2016-09-13T00:00:00"/>
    <s v="Standard Class"/>
    <x v="589"/>
    <x v="589"/>
    <x v="0"/>
    <x v="0"/>
    <s v="New York City"/>
    <x v="15"/>
    <n v="10024"/>
    <x v="3"/>
    <s v="TEC-PH-10002075"/>
    <x v="2"/>
    <x v="7"/>
    <s v="AT&amp;T EL51110 DECT"/>
    <x v="2258"/>
    <n v="3"/>
    <x v="0"/>
    <x v="2440"/>
    <x v="3"/>
    <x v="0"/>
  </r>
  <r>
    <n v="2719"/>
    <s v="CA-2019-144827"/>
    <x v="202"/>
    <d v="2019-12-27T00:00:00"/>
    <s v="Standard Class"/>
    <x v="339"/>
    <x v="339"/>
    <x v="0"/>
    <x v="0"/>
    <s v="Costa Mesa"/>
    <x v="1"/>
    <n v="92627"/>
    <x v="1"/>
    <s v="OFF-ST-10004340"/>
    <x v="1"/>
    <x v="4"/>
    <s v="Fellowes Mobile File Cart, Black"/>
    <x v="2259"/>
    <n v="2"/>
    <x v="0"/>
    <x v="2441"/>
    <x v="1"/>
    <x v="0"/>
  </r>
  <r>
    <n v="2720"/>
    <s v="CA-2016-110030"/>
    <x v="776"/>
    <d v="2016-12-08T00:00:00"/>
    <s v="Second Class"/>
    <x v="166"/>
    <x v="166"/>
    <x v="0"/>
    <x v="0"/>
    <s v="Houston"/>
    <x v="5"/>
    <n v="77095"/>
    <x v="2"/>
    <s v="FUR-FU-10002759"/>
    <x v="0"/>
    <x v="5"/>
    <s v="12-1/2 Diameter Round Wall Clock"/>
    <x v="112"/>
    <n v="3"/>
    <x v="7"/>
    <x v="647"/>
    <x v="2"/>
    <x v="0"/>
  </r>
  <r>
    <n v="2721"/>
    <s v="CA-2016-121286"/>
    <x v="130"/>
    <d v="2016-11-08T00:00:00"/>
    <s v="Second Class"/>
    <x v="21"/>
    <x v="21"/>
    <x v="1"/>
    <x v="0"/>
    <s v="Cary"/>
    <x v="3"/>
    <n v="27511"/>
    <x v="0"/>
    <s v="OFF-FA-10000585"/>
    <x v="1"/>
    <x v="13"/>
    <s v="OIC Bulk Pack Metal Binder Clips"/>
    <x v="1357"/>
    <n v="3"/>
    <x v="2"/>
    <x v="1421"/>
    <x v="0"/>
    <x v="0"/>
  </r>
  <r>
    <n v="2722"/>
    <s v="CA-2016-121286"/>
    <x v="130"/>
    <d v="2016-11-08T00:00:00"/>
    <s v="Second Class"/>
    <x v="21"/>
    <x v="21"/>
    <x v="1"/>
    <x v="0"/>
    <s v="Cary"/>
    <x v="3"/>
    <n v="27511"/>
    <x v="0"/>
    <s v="OFF-AP-10004859"/>
    <x v="1"/>
    <x v="9"/>
    <s v="Acco 6 Outlet Guardian Premium Surge Suppressor"/>
    <x v="2260"/>
    <n v="5"/>
    <x v="2"/>
    <x v="1556"/>
    <x v="0"/>
    <x v="0"/>
  </r>
  <r>
    <n v="2723"/>
    <s v="CA-2018-164735"/>
    <x v="167"/>
    <d v="2018-04-19T00:00:00"/>
    <s v="Second Class"/>
    <x v="483"/>
    <x v="483"/>
    <x v="0"/>
    <x v="0"/>
    <s v="Alexandria"/>
    <x v="17"/>
    <n v="22304"/>
    <x v="0"/>
    <s v="OFF-ST-10001558"/>
    <x v="1"/>
    <x v="4"/>
    <s v="Acco Perma 4000 Stacking Storage Drawers"/>
    <x v="2261"/>
    <n v="5"/>
    <x v="0"/>
    <x v="2442"/>
    <x v="0"/>
    <x v="0"/>
  </r>
  <r>
    <n v="2724"/>
    <s v="CA-2016-153479"/>
    <x v="777"/>
    <d v="2016-10-08T00:00:00"/>
    <s v="Standard Class"/>
    <x v="650"/>
    <x v="650"/>
    <x v="0"/>
    <x v="0"/>
    <s v="Vallejo"/>
    <x v="1"/>
    <n v="94591"/>
    <x v="1"/>
    <s v="OFF-LA-10004689"/>
    <x v="1"/>
    <x v="2"/>
    <s v="Avery 512"/>
    <x v="2262"/>
    <n v="5"/>
    <x v="0"/>
    <x v="2443"/>
    <x v="1"/>
    <x v="0"/>
  </r>
  <r>
    <n v="2725"/>
    <s v="CA-2016-153479"/>
    <x v="777"/>
    <d v="2016-10-08T00:00:00"/>
    <s v="Standard Class"/>
    <x v="650"/>
    <x v="650"/>
    <x v="0"/>
    <x v="0"/>
    <s v="Vallejo"/>
    <x v="1"/>
    <n v="94591"/>
    <x v="1"/>
    <s v="OFF-BI-10002867"/>
    <x v="1"/>
    <x v="8"/>
    <s v="GBC Recycled Regency Composition Covers"/>
    <x v="2263"/>
    <n v="2"/>
    <x v="2"/>
    <x v="2444"/>
    <x v="1"/>
    <x v="0"/>
  </r>
  <r>
    <n v="2726"/>
    <s v="CA-2019-149888"/>
    <x v="659"/>
    <d v="2019-11-13T00:00:00"/>
    <s v="Standard Class"/>
    <x v="212"/>
    <x v="212"/>
    <x v="0"/>
    <x v="0"/>
    <s v="Philadelphia"/>
    <x v="9"/>
    <n v="19120"/>
    <x v="3"/>
    <s v="TEC-PH-10003811"/>
    <x v="2"/>
    <x v="7"/>
    <s v="Jabra Supreme Plus Driver Edition Headset"/>
    <x v="2264"/>
    <n v="5"/>
    <x v="10"/>
    <x v="2445"/>
    <x v="3"/>
    <x v="0"/>
  </r>
  <r>
    <n v="2727"/>
    <s v="CA-2019-149888"/>
    <x v="659"/>
    <d v="2019-11-13T00:00:00"/>
    <s v="Standard Class"/>
    <x v="212"/>
    <x v="212"/>
    <x v="0"/>
    <x v="0"/>
    <s v="Philadelphia"/>
    <x v="9"/>
    <n v="19120"/>
    <x v="3"/>
    <s v="FUR-TA-10000849"/>
    <x v="0"/>
    <x v="3"/>
    <s v="Bevis Rectangular Conference Tables"/>
    <x v="2265"/>
    <n v="4"/>
    <x v="10"/>
    <x v="2446"/>
    <x v="3"/>
    <x v="0"/>
  </r>
  <r>
    <n v="2728"/>
    <s v="CA-2019-119193"/>
    <x v="66"/>
    <d v="2019-12-24T00:00:00"/>
    <s v="First Class"/>
    <x v="85"/>
    <x v="85"/>
    <x v="0"/>
    <x v="0"/>
    <s v="Toledo"/>
    <x v="24"/>
    <n v="43615"/>
    <x v="3"/>
    <s v="OFF-BI-10000848"/>
    <x v="1"/>
    <x v="8"/>
    <s v="Angle-D Ring Binders"/>
    <x v="2266"/>
    <n v="1"/>
    <x v="6"/>
    <x v="2447"/>
    <x v="3"/>
    <x v="0"/>
  </r>
  <r>
    <n v="2729"/>
    <s v="CA-2019-119193"/>
    <x v="66"/>
    <d v="2019-12-24T00:00:00"/>
    <s v="First Class"/>
    <x v="85"/>
    <x v="85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x v="10"/>
    <x v="2448"/>
    <x v="3"/>
    <x v="0"/>
  </r>
  <r>
    <n v="2730"/>
    <s v="CA-2019-104801"/>
    <x v="778"/>
    <d v="2019-02-19T00:00:00"/>
    <s v="Standard Class"/>
    <x v="651"/>
    <x v="651"/>
    <x v="0"/>
    <x v="0"/>
    <s v="Seattle"/>
    <x v="4"/>
    <n v="98105"/>
    <x v="1"/>
    <s v="OFF-AR-10001547"/>
    <x v="1"/>
    <x v="6"/>
    <s v="Newell 311"/>
    <x v="153"/>
    <n v="3"/>
    <x v="0"/>
    <x v="155"/>
    <x v="1"/>
    <x v="0"/>
  </r>
  <r>
    <n v="2731"/>
    <s v="CA-2019-104801"/>
    <x v="778"/>
    <d v="2019-02-19T00:00:00"/>
    <s v="Standard Class"/>
    <x v="651"/>
    <x v="651"/>
    <x v="0"/>
    <x v="0"/>
    <s v="Seattle"/>
    <x v="4"/>
    <n v="98105"/>
    <x v="1"/>
    <s v="TEC-AC-10001838"/>
    <x v="2"/>
    <x v="11"/>
    <s v="Razer Tiamat Over Ear 7.1 Surround Sound PC Gaming Headset"/>
    <x v="2268"/>
    <n v="4"/>
    <x v="0"/>
    <x v="2449"/>
    <x v="1"/>
    <x v="0"/>
  </r>
  <r>
    <n v="2732"/>
    <s v="CA-2019-104801"/>
    <x v="778"/>
    <d v="2019-02-19T00:00:00"/>
    <s v="Standard Class"/>
    <x v="651"/>
    <x v="651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x v="0"/>
    <x v="2450"/>
    <x v="1"/>
    <x v="0"/>
  </r>
  <r>
    <n v="2733"/>
    <s v="CA-2016-107594"/>
    <x v="779"/>
    <d v="2016-07-06T00:00:00"/>
    <s v="Standard Class"/>
    <x v="13"/>
    <x v="13"/>
    <x v="0"/>
    <x v="0"/>
    <s v="Plainfield"/>
    <x v="30"/>
    <n v="7060"/>
    <x v="3"/>
    <s v="TEC-PH-10002923"/>
    <x v="2"/>
    <x v="7"/>
    <s v="Logitech B530 USB Headset - headset - Full size, Binaural"/>
    <x v="2270"/>
    <n v="2"/>
    <x v="0"/>
    <x v="2451"/>
    <x v="3"/>
    <x v="0"/>
  </r>
  <r>
    <n v="2734"/>
    <s v="CA-2016-107594"/>
    <x v="779"/>
    <d v="2016-07-06T00:00:00"/>
    <s v="Standard Class"/>
    <x v="13"/>
    <x v="13"/>
    <x v="0"/>
    <x v="0"/>
    <s v="Plainfield"/>
    <x v="30"/>
    <n v="7060"/>
    <x v="3"/>
    <s v="OFF-AR-10000716"/>
    <x v="1"/>
    <x v="6"/>
    <s v="DIXON Ticonderoga Erasable Checking Pencils"/>
    <x v="2271"/>
    <n v="1"/>
    <x v="0"/>
    <x v="2452"/>
    <x v="3"/>
    <x v="0"/>
  </r>
  <r>
    <n v="2735"/>
    <s v="CA-2017-129770"/>
    <x v="780"/>
    <d v="2017-02-23T00:00:00"/>
    <s v="Second Class"/>
    <x v="555"/>
    <x v="555"/>
    <x v="0"/>
    <x v="0"/>
    <s v="Las Cruces"/>
    <x v="27"/>
    <n v="88001"/>
    <x v="1"/>
    <s v="OFF-PA-10000249"/>
    <x v="1"/>
    <x v="10"/>
    <s v="Easy-staple paper"/>
    <x v="338"/>
    <n v="4"/>
    <x v="0"/>
    <x v="346"/>
    <x v="1"/>
    <x v="0"/>
  </r>
  <r>
    <n v="2736"/>
    <s v="CA-2017-115798"/>
    <x v="50"/>
    <d v="2017-11-19T00:00:00"/>
    <s v="Standard Class"/>
    <x v="107"/>
    <x v="107"/>
    <x v="0"/>
    <x v="0"/>
    <s v="Newark"/>
    <x v="13"/>
    <n v="19711"/>
    <x v="3"/>
    <s v="TEC-PH-10003691"/>
    <x v="2"/>
    <x v="7"/>
    <s v="BlackBerry Q10"/>
    <x v="2258"/>
    <n v="3"/>
    <x v="0"/>
    <x v="2453"/>
    <x v="3"/>
    <x v="0"/>
  </r>
  <r>
    <n v="2737"/>
    <s v="CA-2017-115798"/>
    <x v="50"/>
    <d v="2017-11-19T00:00:00"/>
    <s v="Standard Class"/>
    <x v="107"/>
    <x v="107"/>
    <x v="0"/>
    <x v="0"/>
    <s v="Newark"/>
    <x v="13"/>
    <n v="19711"/>
    <x v="3"/>
    <s v="OFF-PA-10001560"/>
    <x v="1"/>
    <x v="10"/>
    <s v="Adams Telephone Message Books, 5 1/4” x 11”"/>
    <x v="2272"/>
    <n v="7"/>
    <x v="0"/>
    <x v="2454"/>
    <x v="3"/>
    <x v="0"/>
  </r>
  <r>
    <n v="2738"/>
    <s v="CA-2017-115798"/>
    <x v="50"/>
    <d v="2017-11-19T00:00:00"/>
    <s v="Standard Class"/>
    <x v="107"/>
    <x v="107"/>
    <x v="0"/>
    <x v="0"/>
    <s v="Newark"/>
    <x v="13"/>
    <n v="19711"/>
    <x v="3"/>
    <s v="FUR-BO-10004467"/>
    <x v="0"/>
    <x v="0"/>
    <s v="Bestar Classic Bookcase"/>
    <x v="674"/>
    <n v="3"/>
    <x v="0"/>
    <x v="2455"/>
    <x v="3"/>
    <x v="0"/>
  </r>
  <r>
    <n v="2739"/>
    <s v="CA-2017-115798"/>
    <x v="50"/>
    <d v="2017-11-19T00:00:00"/>
    <s v="Standard Class"/>
    <x v="107"/>
    <x v="107"/>
    <x v="0"/>
    <x v="0"/>
    <s v="Newark"/>
    <x v="13"/>
    <n v="19711"/>
    <x v="3"/>
    <s v="TEC-PH-10001819"/>
    <x v="2"/>
    <x v="7"/>
    <s v="Innergie mMini Combo Duo USB Travel Charging Kit"/>
    <x v="2273"/>
    <n v="2"/>
    <x v="0"/>
    <x v="2456"/>
    <x v="3"/>
    <x v="0"/>
  </r>
  <r>
    <n v="2740"/>
    <s v="CA-2019-122707"/>
    <x v="513"/>
    <d v="2019-04-18T00:00:00"/>
    <s v="First Class"/>
    <x v="494"/>
    <x v="494"/>
    <x v="1"/>
    <x v="0"/>
    <s v="Hoover"/>
    <x v="19"/>
    <n v="35244"/>
    <x v="0"/>
    <s v="OFF-SU-10000157"/>
    <x v="1"/>
    <x v="14"/>
    <s v="Compact Automatic Electric Letter Opener"/>
    <x v="2274"/>
    <n v="4"/>
    <x v="0"/>
    <x v="2457"/>
    <x v="0"/>
    <x v="0"/>
  </r>
  <r>
    <n v="2741"/>
    <s v="CA-2019-122707"/>
    <x v="513"/>
    <d v="2019-04-18T00:00:00"/>
    <s v="First Class"/>
    <x v="494"/>
    <x v="494"/>
    <x v="1"/>
    <x v="0"/>
    <s v="Hoover"/>
    <x v="19"/>
    <n v="35244"/>
    <x v="0"/>
    <s v="TEC-AC-10004227"/>
    <x v="2"/>
    <x v="11"/>
    <s v="SanDisk Ultra 16 GB MicroSDHC Class 10 Memory Card"/>
    <x v="2275"/>
    <n v="2"/>
    <x v="0"/>
    <x v="2458"/>
    <x v="0"/>
    <x v="0"/>
  </r>
  <r>
    <n v="2742"/>
    <s v="CA-2018-165015"/>
    <x v="781"/>
    <d v="2018-02-27T00:00:00"/>
    <s v="Second Class"/>
    <x v="232"/>
    <x v="232"/>
    <x v="0"/>
    <x v="0"/>
    <s v="Newark"/>
    <x v="24"/>
    <n v="43055"/>
    <x v="3"/>
    <s v="OFF-EN-10003134"/>
    <x v="1"/>
    <x v="12"/>
    <s v="Staple envelope"/>
    <x v="670"/>
    <n v="5"/>
    <x v="2"/>
    <x v="2459"/>
    <x v="3"/>
    <x v="0"/>
  </r>
  <r>
    <n v="2743"/>
    <s v="CA-2016-149244"/>
    <x v="130"/>
    <d v="2016-11-08T00:00:00"/>
    <s v="Standard Class"/>
    <x v="652"/>
    <x v="652"/>
    <x v="0"/>
    <x v="0"/>
    <s v="San Diego"/>
    <x v="1"/>
    <n v="92037"/>
    <x v="1"/>
    <s v="FUR-FU-10004671"/>
    <x v="0"/>
    <x v="5"/>
    <s v="Executive Impressions 12&quot; Wall Clock"/>
    <x v="2276"/>
    <n v="2"/>
    <x v="0"/>
    <x v="2460"/>
    <x v="1"/>
    <x v="0"/>
  </r>
  <r>
    <n v="2744"/>
    <s v="CA-2017-140144"/>
    <x v="782"/>
    <d v="2017-06-25T00:00:00"/>
    <s v="Second Class"/>
    <x v="34"/>
    <x v="34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x v="0"/>
    <x v="2461"/>
    <x v="1"/>
    <x v="0"/>
  </r>
  <r>
    <n v="2745"/>
    <s v="CA-2017-140144"/>
    <x v="782"/>
    <d v="2017-06-25T00:00:00"/>
    <s v="Second Class"/>
    <x v="34"/>
    <x v="34"/>
    <x v="1"/>
    <x v="0"/>
    <s v="San Francisco"/>
    <x v="1"/>
    <n v="94122"/>
    <x v="1"/>
    <s v="TEC-PH-10002726"/>
    <x v="2"/>
    <x v="7"/>
    <s v="netTALK DUO VoIP Telephone Service"/>
    <x v="2278"/>
    <n v="3"/>
    <x v="2"/>
    <x v="2462"/>
    <x v="1"/>
    <x v="0"/>
  </r>
  <r>
    <n v="2746"/>
    <s v="CA-2019-163321"/>
    <x v="783"/>
    <d v="2019-08-11T00:00:00"/>
    <s v="Second Class"/>
    <x v="248"/>
    <x v="248"/>
    <x v="0"/>
    <x v="0"/>
    <s v="Jacksonville"/>
    <x v="3"/>
    <n v="28540"/>
    <x v="0"/>
    <s v="TEC-AC-10004571"/>
    <x v="2"/>
    <x v="11"/>
    <s v="Logitech G700s Rechargeable Gaming Mouse"/>
    <x v="2279"/>
    <n v="1"/>
    <x v="2"/>
    <x v="2463"/>
    <x v="0"/>
    <x v="0"/>
  </r>
  <r>
    <n v="2747"/>
    <s v="CA-2016-155887"/>
    <x v="552"/>
    <d v="2016-05-17T00:00:00"/>
    <s v="Standard Class"/>
    <x v="409"/>
    <x v="409"/>
    <x v="0"/>
    <x v="0"/>
    <s v="Franklin"/>
    <x v="31"/>
    <n v="2038"/>
    <x v="3"/>
    <s v="FUR-TA-10002228"/>
    <x v="0"/>
    <x v="3"/>
    <s v="Bevis Traditional Conference Table Top, Plinth Base"/>
    <x v="2280"/>
    <n v="3"/>
    <x v="4"/>
    <x v="2464"/>
    <x v="3"/>
    <x v="0"/>
  </r>
  <r>
    <n v="2748"/>
    <s v="US-2017-165449"/>
    <x v="6"/>
    <d v="2017-11-26T00:00:00"/>
    <s v="Standard Class"/>
    <x v="399"/>
    <x v="399"/>
    <x v="2"/>
    <x v="0"/>
    <s v="Frisco"/>
    <x v="5"/>
    <n v="75034"/>
    <x v="2"/>
    <s v="TEC-AC-10004127"/>
    <x v="2"/>
    <x v="11"/>
    <s v="SanDisk Cruzer 8 GB USB Flash Drive"/>
    <x v="220"/>
    <n v="4"/>
    <x v="2"/>
    <x v="2465"/>
    <x v="2"/>
    <x v="0"/>
  </r>
  <r>
    <n v="2749"/>
    <s v="CA-2017-110247"/>
    <x v="784"/>
    <d v="2017-12-08T00:00:00"/>
    <s v="Standard Class"/>
    <x v="653"/>
    <x v="653"/>
    <x v="0"/>
    <x v="0"/>
    <s v="Tallahassee"/>
    <x v="2"/>
    <n v="32303"/>
    <x v="0"/>
    <s v="OFF-BI-10001553"/>
    <x v="1"/>
    <x v="8"/>
    <s v="SpineVue Locking Slant-D Ring Binders by Cardinal"/>
    <x v="2281"/>
    <n v="3"/>
    <x v="6"/>
    <x v="2466"/>
    <x v="0"/>
    <x v="0"/>
  </r>
  <r>
    <n v="2750"/>
    <s v="US-2016-141257"/>
    <x v="785"/>
    <d v="2016-06-14T00:00:00"/>
    <s v="Standard Class"/>
    <x v="229"/>
    <x v="229"/>
    <x v="0"/>
    <x v="0"/>
    <s v="Seattle"/>
    <x v="4"/>
    <n v="98115"/>
    <x v="1"/>
    <s v="FUR-CH-10002758"/>
    <x v="0"/>
    <x v="1"/>
    <s v="Hon Deluxe Fabric Upholstered Stacking Chairs, Squared Back"/>
    <x v="2282"/>
    <n v="3"/>
    <x v="2"/>
    <x v="2467"/>
    <x v="1"/>
    <x v="0"/>
  </r>
  <r>
    <n v="2751"/>
    <s v="CA-2016-154669"/>
    <x v="233"/>
    <d v="2016-08-11T00:00:00"/>
    <s v="Second Class"/>
    <x v="612"/>
    <x v="612"/>
    <x v="0"/>
    <x v="0"/>
    <s v="Vacaville"/>
    <x v="1"/>
    <n v="95687"/>
    <x v="1"/>
    <s v="OFF-ST-10000532"/>
    <x v="1"/>
    <x v="4"/>
    <s v="Advantus Rolling Drawer Organizers"/>
    <x v="2283"/>
    <n v="11"/>
    <x v="0"/>
    <x v="2468"/>
    <x v="1"/>
    <x v="0"/>
  </r>
  <r>
    <n v="2752"/>
    <s v="CA-2016-158029"/>
    <x v="542"/>
    <d v="2016-05-30T00:00:00"/>
    <s v="Standard Class"/>
    <x v="520"/>
    <x v="520"/>
    <x v="0"/>
    <x v="0"/>
    <s v="Los Angeles"/>
    <x v="1"/>
    <n v="90008"/>
    <x v="1"/>
    <s v="FUR-CH-10000988"/>
    <x v="0"/>
    <x v="1"/>
    <s v="Hon Olson Stacker Stools"/>
    <x v="2284"/>
    <n v="2"/>
    <x v="2"/>
    <x v="2469"/>
    <x v="1"/>
    <x v="0"/>
  </r>
  <r>
    <n v="2753"/>
    <s v="CA-2017-155306"/>
    <x v="786"/>
    <d v="2017-04-21T00:00:00"/>
    <s v="Standard Class"/>
    <x v="654"/>
    <x v="654"/>
    <x v="0"/>
    <x v="0"/>
    <s v="San Francisco"/>
    <x v="1"/>
    <n v="94122"/>
    <x v="1"/>
    <s v="OFF-AR-10003251"/>
    <x v="1"/>
    <x v="6"/>
    <s v="Prang Drawing Pencil Set"/>
    <x v="348"/>
    <n v="2"/>
    <x v="0"/>
    <x v="2470"/>
    <x v="1"/>
    <x v="0"/>
  </r>
  <r>
    <n v="2754"/>
    <s v="CA-2017-155306"/>
    <x v="786"/>
    <d v="2017-04-21T00:00:00"/>
    <s v="Standard Class"/>
    <x v="654"/>
    <x v="654"/>
    <x v="0"/>
    <x v="0"/>
    <s v="San Francisco"/>
    <x v="1"/>
    <n v="94122"/>
    <x v="1"/>
    <s v="TEC-AC-10003174"/>
    <x v="2"/>
    <x v="11"/>
    <s v="Plantronics S12 Corded Telephone Headset System"/>
    <x v="2285"/>
    <n v="3"/>
    <x v="0"/>
    <x v="2471"/>
    <x v="1"/>
    <x v="0"/>
  </r>
  <r>
    <n v="2755"/>
    <s v="CA-2017-155306"/>
    <x v="786"/>
    <d v="2017-04-21T00:00:00"/>
    <s v="Standard Class"/>
    <x v="654"/>
    <x v="654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x v="2"/>
    <x v="2472"/>
    <x v="1"/>
    <x v="0"/>
  </r>
  <r>
    <n v="2756"/>
    <s v="CA-2017-155306"/>
    <x v="786"/>
    <d v="2017-04-21T00:00:00"/>
    <s v="Standard Class"/>
    <x v="654"/>
    <x v="654"/>
    <x v="0"/>
    <x v="0"/>
    <s v="San Francisco"/>
    <x v="1"/>
    <n v="94122"/>
    <x v="1"/>
    <s v="OFF-AP-10002651"/>
    <x v="1"/>
    <x v="9"/>
    <s v="Hoover Upright Vacuum With Dirt Cup"/>
    <x v="2287"/>
    <n v="5"/>
    <x v="0"/>
    <x v="2473"/>
    <x v="1"/>
    <x v="0"/>
  </r>
  <r>
    <n v="2757"/>
    <s v="CA-2017-155306"/>
    <x v="786"/>
    <d v="2017-04-21T00:00:00"/>
    <s v="Standard Class"/>
    <x v="654"/>
    <x v="654"/>
    <x v="0"/>
    <x v="0"/>
    <s v="San Francisco"/>
    <x v="1"/>
    <n v="94122"/>
    <x v="1"/>
    <s v="OFF-PA-10001184"/>
    <x v="1"/>
    <x v="10"/>
    <s v="Xerox 1903"/>
    <x v="493"/>
    <n v="2"/>
    <x v="0"/>
    <x v="2181"/>
    <x v="1"/>
    <x v="0"/>
  </r>
  <r>
    <n v="2758"/>
    <s v="CA-2018-127775"/>
    <x v="725"/>
    <d v="2018-06-13T00:00:00"/>
    <s v="Second Class"/>
    <x v="301"/>
    <x v="301"/>
    <x v="0"/>
    <x v="0"/>
    <s v="New York City"/>
    <x v="15"/>
    <n v="10035"/>
    <x v="3"/>
    <s v="TEC-AC-10002402"/>
    <x v="2"/>
    <x v="11"/>
    <s v="Razer Kraken PRO Over Ear PC and Music Headset"/>
    <x v="764"/>
    <n v="3"/>
    <x v="0"/>
    <x v="786"/>
    <x v="3"/>
    <x v="0"/>
  </r>
  <r>
    <n v="2759"/>
    <s v="CA-2018-146171"/>
    <x v="21"/>
    <d v="2018-03-15T00:00:00"/>
    <s v="Standard Class"/>
    <x v="655"/>
    <x v="655"/>
    <x v="2"/>
    <x v="0"/>
    <s v="Columbus"/>
    <x v="32"/>
    <n v="31907"/>
    <x v="0"/>
    <s v="FUR-FU-10004270"/>
    <x v="0"/>
    <x v="5"/>
    <s v="Executive Impressions 13&quot; Clairmont Wall Clock"/>
    <x v="2288"/>
    <n v="4"/>
    <x v="0"/>
    <x v="2474"/>
    <x v="0"/>
    <x v="0"/>
  </r>
  <r>
    <n v="2760"/>
    <s v="CA-2018-146171"/>
    <x v="21"/>
    <d v="2018-03-15T00:00:00"/>
    <s v="Standard Class"/>
    <x v="655"/>
    <x v="655"/>
    <x v="2"/>
    <x v="0"/>
    <s v="Columbus"/>
    <x v="32"/>
    <n v="31907"/>
    <x v="0"/>
    <s v="OFF-ST-10001526"/>
    <x v="1"/>
    <x v="4"/>
    <s v="Iceberg Mobile Mega Data/Printer Cart"/>
    <x v="2289"/>
    <n v="4"/>
    <x v="0"/>
    <x v="2475"/>
    <x v="0"/>
    <x v="0"/>
  </r>
  <r>
    <n v="2761"/>
    <s v="CA-2016-129574"/>
    <x v="542"/>
    <d v="2016-05-29T00:00:00"/>
    <s v="First Class"/>
    <x v="656"/>
    <x v="656"/>
    <x v="2"/>
    <x v="0"/>
    <s v="Murray"/>
    <x v="7"/>
    <n v="84107"/>
    <x v="1"/>
    <s v="OFF-PA-10002893"/>
    <x v="1"/>
    <x v="10"/>
    <s v="Wirebound Service Call Books, 5 1/2&quot; x 4&quot;"/>
    <x v="2290"/>
    <n v="5"/>
    <x v="0"/>
    <x v="2476"/>
    <x v="1"/>
    <x v="0"/>
  </r>
  <r>
    <n v="2762"/>
    <s v="CA-2019-126536"/>
    <x v="386"/>
    <d v="2019-10-14T00:00:00"/>
    <s v="First Class"/>
    <x v="71"/>
    <x v="71"/>
    <x v="2"/>
    <x v="0"/>
    <s v="San Francisco"/>
    <x v="1"/>
    <n v="94110"/>
    <x v="1"/>
    <s v="TEC-AC-10003709"/>
    <x v="2"/>
    <x v="11"/>
    <s v="Maxell 4.7GB DVD-R 5/Pack"/>
    <x v="2291"/>
    <n v="1"/>
    <x v="0"/>
    <x v="2477"/>
    <x v="1"/>
    <x v="0"/>
  </r>
  <r>
    <n v="2763"/>
    <s v="CA-2019-126536"/>
    <x v="386"/>
    <d v="2019-10-14T00:00:00"/>
    <s v="First Class"/>
    <x v="71"/>
    <x v="71"/>
    <x v="2"/>
    <x v="0"/>
    <s v="San Francisco"/>
    <x v="1"/>
    <n v="94110"/>
    <x v="1"/>
    <s v="OFF-BI-10001191"/>
    <x v="1"/>
    <x v="8"/>
    <s v="Canvas Sectional Post Binders"/>
    <x v="2292"/>
    <n v="5"/>
    <x v="2"/>
    <x v="2478"/>
    <x v="1"/>
    <x v="0"/>
  </r>
  <r>
    <n v="2764"/>
    <s v="CA-2019-165757"/>
    <x v="738"/>
    <d v="2019-06-28T00:00:00"/>
    <s v="Standard Class"/>
    <x v="484"/>
    <x v="484"/>
    <x v="2"/>
    <x v="0"/>
    <s v="Philadelphia"/>
    <x v="9"/>
    <n v="19140"/>
    <x v="3"/>
    <s v="OFF-BI-10003166"/>
    <x v="1"/>
    <x v="8"/>
    <s v="GBC Plasticlear Binding Covers"/>
    <x v="2293"/>
    <n v="3"/>
    <x v="6"/>
    <x v="2479"/>
    <x v="3"/>
    <x v="0"/>
  </r>
  <r>
    <n v="2765"/>
    <s v="CA-2019-165757"/>
    <x v="738"/>
    <d v="2019-06-28T00:00:00"/>
    <s v="Standard Class"/>
    <x v="484"/>
    <x v="484"/>
    <x v="2"/>
    <x v="0"/>
    <s v="Philadelphia"/>
    <x v="9"/>
    <n v="19140"/>
    <x v="3"/>
    <s v="OFF-BI-10003982"/>
    <x v="1"/>
    <x v="8"/>
    <s v="Wilson Jones Century Plastic Molded Ring Binders"/>
    <x v="2294"/>
    <n v="5"/>
    <x v="6"/>
    <x v="2480"/>
    <x v="3"/>
    <x v="0"/>
  </r>
  <r>
    <n v="2766"/>
    <s v="CA-2019-165757"/>
    <x v="738"/>
    <d v="2019-06-28T00:00:00"/>
    <s v="Standard Class"/>
    <x v="484"/>
    <x v="484"/>
    <x v="2"/>
    <x v="0"/>
    <s v="Philadelphia"/>
    <x v="9"/>
    <n v="19140"/>
    <x v="3"/>
    <s v="OFF-ST-10004835"/>
    <x v="1"/>
    <x v="4"/>
    <s v="Plastic Stacking Crates &amp; Casters"/>
    <x v="436"/>
    <n v="2"/>
    <x v="2"/>
    <x v="2481"/>
    <x v="3"/>
    <x v="0"/>
  </r>
  <r>
    <n v="2767"/>
    <s v="CA-2019-167752"/>
    <x v="787"/>
    <d v="2019-01-18T00:00:00"/>
    <s v="First Class"/>
    <x v="355"/>
    <x v="355"/>
    <x v="0"/>
    <x v="0"/>
    <s v="Philadelphia"/>
    <x v="9"/>
    <n v="19134"/>
    <x v="3"/>
    <s v="OFF-AP-10000159"/>
    <x v="1"/>
    <x v="9"/>
    <s v="Belkin F9M820V08 8 Outlet Surge"/>
    <x v="2295"/>
    <n v="1"/>
    <x v="2"/>
    <x v="2482"/>
    <x v="3"/>
    <x v="0"/>
  </r>
  <r>
    <n v="2768"/>
    <s v="CA-2019-167752"/>
    <x v="787"/>
    <d v="2019-01-18T00:00:00"/>
    <s v="First Class"/>
    <x v="355"/>
    <x v="355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x v="2"/>
    <x v="2483"/>
    <x v="3"/>
    <x v="0"/>
  </r>
  <r>
    <n v="2769"/>
    <s v="US-2017-122140"/>
    <x v="788"/>
    <d v="2017-04-07T00:00:00"/>
    <s v="Standard Class"/>
    <x v="657"/>
    <x v="657"/>
    <x v="0"/>
    <x v="0"/>
    <s v="Dallas"/>
    <x v="5"/>
    <n v="75220"/>
    <x v="2"/>
    <s v="OFF-AP-10001242"/>
    <x v="1"/>
    <x v="9"/>
    <s v="APC 7 Outlet Network SurgeArrest Surge Protector"/>
    <x v="2297"/>
    <n v="2"/>
    <x v="3"/>
    <x v="2484"/>
    <x v="2"/>
    <x v="0"/>
  </r>
  <r>
    <n v="2770"/>
    <s v="US-2017-122140"/>
    <x v="788"/>
    <d v="2017-04-07T00:00:00"/>
    <s v="Standard Class"/>
    <x v="657"/>
    <x v="657"/>
    <x v="0"/>
    <x v="0"/>
    <s v="Dallas"/>
    <x v="5"/>
    <n v="75220"/>
    <x v="2"/>
    <s v="TEC-AC-10003038"/>
    <x v="2"/>
    <x v="11"/>
    <s v="Kingston Digital DataTraveler 16GB USB 2.0"/>
    <x v="2298"/>
    <n v="7"/>
    <x v="2"/>
    <x v="2485"/>
    <x v="2"/>
    <x v="0"/>
  </r>
  <r>
    <n v="2771"/>
    <s v="US-2017-122140"/>
    <x v="788"/>
    <d v="2017-04-07T00:00:00"/>
    <s v="Standard Class"/>
    <x v="657"/>
    <x v="657"/>
    <x v="0"/>
    <x v="0"/>
    <s v="Dallas"/>
    <x v="5"/>
    <n v="75220"/>
    <x v="2"/>
    <s v="TEC-AC-10003289"/>
    <x v="2"/>
    <x v="11"/>
    <s v="Anker Ultra-Slim Mini Bluetooth 3.0 Wireless Keyboard"/>
    <x v="334"/>
    <n v="3"/>
    <x v="2"/>
    <x v="2486"/>
    <x v="2"/>
    <x v="0"/>
  </r>
  <r>
    <n v="2772"/>
    <s v="CA-2018-163986"/>
    <x v="323"/>
    <d v="2018-09-10T00:00:00"/>
    <s v="Standard Class"/>
    <x v="370"/>
    <x v="370"/>
    <x v="0"/>
    <x v="0"/>
    <s v="Waukesha"/>
    <x v="6"/>
    <n v="53186"/>
    <x v="2"/>
    <s v="OFF-ST-10000918"/>
    <x v="1"/>
    <x v="4"/>
    <s v="Crate-A-Files"/>
    <x v="2299"/>
    <n v="5"/>
    <x v="0"/>
    <x v="2487"/>
    <x v="2"/>
    <x v="0"/>
  </r>
  <r>
    <n v="2773"/>
    <s v="CA-2019-158967"/>
    <x v="389"/>
    <d v="2019-12-12T00:00:00"/>
    <s v="First Class"/>
    <x v="537"/>
    <x v="537"/>
    <x v="0"/>
    <x v="0"/>
    <s v="Fort Lauderdale"/>
    <x v="2"/>
    <n v="33311"/>
    <x v="0"/>
    <s v="FUR-FU-10001940"/>
    <x v="0"/>
    <x v="5"/>
    <s v="Staple-based wall hangings"/>
    <x v="2300"/>
    <n v="3"/>
    <x v="2"/>
    <x v="2488"/>
    <x v="0"/>
    <x v="0"/>
  </r>
  <r>
    <n v="2774"/>
    <s v="CA-2018-131576"/>
    <x v="441"/>
    <d v="2018-11-26T00:00:00"/>
    <s v="Standard Class"/>
    <x v="361"/>
    <x v="361"/>
    <x v="0"/>
    <x v="0"/>
    <s v="Detroit"/>
    <x v="12"/>
    <n v="48205"/>
    <x v="2"/>
    <s v="OFF-BI-10002852"/>
    <x v="1"/>
    <x v="8"/>
    <s v="Ibico Standard Transparent Covers"/>
    <x v="2301"/>
    <n v="3"/>
    <x v="0"/>
    <x v="2489"/>
    <x v="2"/>
    <x v="0"/>
  </r>
  <r>
    <n v="2775"/>
    <s v="CA-2019-143455"/>
    <x v="343"/>
    <d v="2019-11-18T00:00:00"/>
    <s v="Standard Class"/>
    <x v="529"/>
    <x v="529"/>
    <x v="2"/>
    <x v="0"/>
    <s v="Springfield"/>
    <x v="24"/>
    <n v="45503"/>
    <x v="3"/>
    <s v="OFF-PA-10004451"/>
    <x v="1"/>
    <x v="10"/>
    <s v="Xerox 222"/>
    <x v="563"/>
    <n v="2"/>
    <x v="2"/>
    <x v="572"/>
    <x v="3"/>
    <x v="0"/>
  </r>
  <r>
    <n v="2776"/>
    <s v="CA-2018-144729"/>
    <x v="147"/>
    <d v="2018-10-25T00:00:00"/>
    <s v="Standard Class"/>
    <x v="32"/>
    <x v="32"/>
    <x v="0"/>
    <x v="0"/>
    <s v="San Diego"/>
    <x v="1"/>
    <n v="92037"/>
    <x v="1"/>
    <s v="OFF-ST-10004804"/>
    <x v="1"/>
    <x v="4"/>
    <s v="Belkin 19&quot; Vented Equipment Shelf, Black"/>
    <x v="1248"/>
    <n v="3"/>
    <x v="0"/>
    <x v="1296"/>
    <x v="1"/>
    <x v="0"/>
  </r>
  <r>
    <n v="2777"/>
    <s v="CA-2017-127019"/>
    <x v="379"/>
    <d v="2017-12-25T00:00:00"/>
    <s v="Standard Class"/>
    <x v="45"/>
    <x v="45"/>
    <x v="1"/>
    <x v="0"/>
    <s v="Colorado Springs"/>
    <x v="22"/>
    <n v="80906"/>
    <x v="1"/>
    <s v="OFF-AP-10003971"/>
    <x v="1"/>
    <x v="9"/>
    <s v="Belkin 6 Outlet Metallic Surge Strip"/>
    <x v="2302"/>
    <n v="7"/>
    <x v="2"/>
    <x v="2490"/>
    <x v="1"/>
    <x v="0"/>
  </r>
  <r>
    <n v="2778"/>
    <s v="CA-2017-138534"/>
    <x v="789"/>
    <d v="2017-07-19T00:00:00"/>
    <s v="Second Class"/>
    <x v="341"/>
    <x v="341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x v="11"/>
    <x v="2491"/>
    <x v="1"/>
    <x v="0"/>
  </r>
  <r>
    <n v="2779"/>
    <s v="CA-2019-108322"/>
    <x v="504"/>
    <d v="2019-05-05T00:00:00"/>
    <s v="Standard Class"/>
    <x v="164"/>
    <x v="164"/>
    <x v="1"/>
    <x v="0"/>
    <s v="Pompano Beach"/>
    <x v="2"/>
    <n v="33068"/>
    <x v="0"/>
    <s v="FUR-FU-10001935"/>
    <x v="0"/>
    <x v="5"/>
    <s v="3M Hangers With Command Adhesive"/>
    <x v="208"/>
    <n v="8"/>
    <x v="2"/>
    <x v="2492"/>
    <x v="0"/>
    <x v="0"/>
  </r>
  <r>
    <n v="2780"/>
    <s v="CA-2019-108322"/>
    <x v="504"/>
    <d v="2019-05-05T00:00:00"/>
    <s v="Standard Class"/>
    <x v="164"/>
    <x v="164"/>
    <x v="1"/>
    <x v="0"/>
    <s v="Pompano Beach"/>
    <x v="2"/>
    <n v="33068"/>
    <x v="0"/>
    <s v="TEC-AC-10003433"/>
    <x v="2"/>
    <x v="11"/>
    <s v="Maxell 4.7GB DVD+R 5/Pack"/>
    <x v="480"/>
    <n v="3"/>
    <x v="2"/>
    <x v="2493"/>
    <x v="0"/>
    <x v="0"/>
  </r>
  <r>
    <n v="2781"/>
    <s v="CA-2019-167668"/>
    <x v="636"/>
    <d v="2019-05-08T00:00:00"/>
    <s v="First Class"/>
    <x v="646"/>
    <x v="646"/>
    <x v="0"/>
    <x v="0"/>
    <s v="New York City"/>
    <x v="15"/>
    <n v="10035"/>
    <x v="3"/>
    <s v="OFF-LA-10004544"/>
    <x v="1"/>
    <x v="2"/>
    <s v="Avery 505"/>
    <x v="2304"/>
    <n v="4"/>
    <x v="0"/>
    <x v="2494"/>
    <x v="3"/>
    <x v="0"/>
  </r>
  <r>
    <n v="2782"/>
    <s v="CA-2019-146724"/>
    <x v="225"/>
    <d v="2019-11-27T00:00:00"/>
    <s v="Standard Class"/>
    <x v="643"/>
    <x v="643"/>
    <x v="0"/>
    <x v="0"/>
    <s v="Lakeville"/>
    <x v="11"/>
    <n v="55044"/>
    <x v="2"/>
    <s v="OFF-AR-10001026"/>
    <x v="1"/>
    <x v="6"/>
    <s v="Sanford Uni-Blazer View Highlighters, Chisel Tip, Yellow"/>
    <x v="1114"/>
    <n v="10"/>
    <x v="0"/>
    <x v="2495"/>
    <x v="2"/>
    <x v="0"/>
  </r>
  <r>
    <n v="2783"/>
    <s v="CA-2018-139878"/>
    <x v="583"/>
    <d v="2018-11-16T00:00:00"/>
    <s v="Standard Class"/>
    <x v="436"/>
    <x v="436"/>
    <x v="0"/>
    <x v="0"/>
    <s v="Detroit"/>
    <x v="12"/>
    <n v="48234"/>
    <x v="2"/>
    <s v="TEC-PH-10001336"/>
    <x v="2"/>
    <x v="7"/>
    <s v="Digium D40 VoIP phone"/>
    <x v="2052"/>
    <n v="2"/>
    <x v="0"/>
    <x v="2210"/>
    <x v="2"/>
    <x v="0"/>
  </r>
  <r>
    <n v="2784"/>
    <s v="US-2018-106677"/>
    <x v="732"/>
    <d v="2018-11-10T00:00:00"/>
    <s v="Standard Class"/>
    <x v="155"/>
    <x v="155"/>
    <x v="1"/>
    <x v="0"/>
    <s v="Philadelphia"/>
    <x v="9"/>
    <n v="19134"/>
    <x v="3"/>
    <s v="TEC-PH-10003187"/>
    <x v="2"/>
    <x v="7"/>
    <s v="Anker Astro Mini 3000mAh Ultra-Compact Portable Charger"/>
    <x v="1821"/>
    <n v="2"/>
    <x v="10"/>
    <x v="2496"/>
    <x v="3"/>
    <x v="0"/>
  </r>
  <r>
    <n v="2785"/>
    <s v="CA-2018-116974"/>
    <x v="790"/>
    <d v="2018-10-15T00:00:00"/>
    <s v="Standard Class"/>
    <x v="172"/>
    <x v="172"/>
    <x v="1"/>
    <x v="0"/>
    <s v="Troy"/>
    <x v="24"/>
    <n v="45373"/>
    <x v="3"/>
    <s v="TEC-PH-10004897"/>
    <x v="2"/>
    <x v="7"/>
    <s v="Mediabridge Sport Armband iPhone 5s"/>
    <x v="2305"/>
    <n v="4"/>
    <x v="10"/>
    <x v="2497"/>
    <x v="3"/>
    <x v="0"/>
  </r>
  <r>
    <n v="2786"/>
    <s v="CA-2017-149972"/>
    <x v="481"/>
    <d v="2017-09-23T00:00:00"/>
    <s v="First Class"/>
    <x v="522"/>
    <x v="522"/>
    <x v="2"/>
    <x v="0"/>
    <s v="Los Angeles"/>
    <x v="1"/>
    <n v="90036"/>
    <x v="1"/>
    <s v="FUR-CH-10004997"/>
    <x v="0"/>
    <x v="1"/>
    <s v="Hon Every-Day Series Multi-Task Chairs"/>
    <x v="2306"/>
    <n v="4"/>
    <x v="2"/>
    <x v="232"/>
    <x v="1"/>
    <x v="0"/>
  </r>
  <r>
    <n v="2787"/>
    <s v="CA-2017-149972"/>
    <x v="481"/>
    <d v="2017-09-23T00:00:00"/>
    <s v="First Class"/>
    <x v="522"/>
    <x v="522"/>
    <x v="2"/>
    <x v="0"/>
    <s v="Los Angeles"/>
    <x v="1"/>
    <n v="90036"/>
    <x v="1"/>
    <s v="OFF-FA-10002763"/>
    <x v="1"/>
    <x v="13"/>
    <s v="Advantus Map Pennant Flags and Round Head Tacks"/>
    <x v="2307"/>
    <n v="2"/>
    <x v="0"/>
    <x v="2498"/>
    <x v="1"/>
    <x v="0"/>
  </r>
  <r>
    <n v="2788"/>
    <s v="US-2016-117744"/>
    <x v="266"/>
    <d v="2016-12-06T00:00:00"/>
    <s v="Standard Class"/>
    <x v="550"/>
    <x v="550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x v="7"/>
    <x v="2499"/>
    <x v="2"/>
    <x v="0"/>
  </r>
  <r>
    <n v="2789"/>
    <s v="US-2016-117744"/>
    <x v="266"/>
    <d v="2016-12-06T00:00:00"/>
    <s v="Standard Class"/>
    <x v="550"/>
    <x v="550"/>
    <x v="1"/>
    <x v="0"/>
    <s v="Corpus Christi"/>
    <x v="5"/>
    <n v="78415"/>
    <x v="2"/>
    <s v="OFF-AR-10000940"/>
    <x v="1"/>
    <x v="6"/>
    <s v="Newell 343"/>
    <x v="2309"/>
    <n v="7"/>
    <x v="2"/>
    <x v="2500"/>
    <x v="2"/>
    <x v="0"/>
  </r>
  <r>
    <n v="2790"/>
    <s v="US-2016-117744"/>
    <x v="266"/>
    <d v="2016-12-06T00:00:00"/>
    <s v="Standard Class"/>
    <x v="550"/>
    <x v="550"/>
    <x v="1"/>
    <x v="0"/>
    <s v="Corpus Christi"/>
    <x v="5"/>
    <n v="78415"/>
    <x v="2"/>
    <s v="FUR-FU-10002759"/>
    <x v="0"/>
    <x v="5"/>
    <s v="12-1/2 Diameter Round Wall Clock"/>
    <x v="1409"/>
    <n v="5"/>
    <x v="7"/>
    <x v="2501"/>
    <x v="2"/>
    <x v="0"/>
  </r>
  <r>
    <n v="2791"/>
    <s v="CA-2016-125514"/>
    <x v="158"/>
    <d v="2016-09-22T00:00:00"/>
    <s v="First Class"/>
    <x v="312"/>
    <x v="312"/>
    <x v="1"/>
    <x v="0"/>
    <s v="Omaha"/>
    <x v="8"/>
    <n v="68104"/>
    <x v="2"/>
    <s v="OFF-AP-10000358"/>
    <x v="1"/>
    <x v="9"/>
    <s v="Fellowes Basic Home/Office Series Surge Protectors"/>
    <x v="2310"/>
    <n v="2"/>
    <x v="0"/>
    <x v="2502"/>
    <x v="2"/>
    <x v="0"/>
  </r>
  <r>
    <n v="2792"/>
    <s v="CA-2016-125514"/>
    <x v="158"/>
    <d v="2016-09-22T00:00:00"/>
    <s v="First Class"/>
    <x v="312"/>
    <x v="312"/>
    <x v="1"/>
    <x v="0"/>
    <s v="Omaha"/>
    <x v="8"/>
    <n v="68104"/>
    <x v="2"/>
    <s v="OFF-AP-10003281"/>
    <x v="1"/>
    <x v="9"/>
    <s v="Acco 6 Outlet Guardian Standard Surge Suppressor"/>
    <x v="2311"/>
    <n v="3"/>
    <x v="0"/>
    <x v="2503"/>
    <x v="2"/>
    <x v="0"/>
  </r>
  <r>
    <n v="2793"/>
    <s v="CA-2016-125514"/>
    <x v="158"/>
    <d v="2016-09-22T00:00:00"/>
    <s v="First Class"/>
    <x v="312"/>
    <x v="312"/>
    <x v="1"/>
    <x v="0"/>
    <s v="Omaha"/>
    <x v="8"/>
    <n v="68104"/>
    <x v="2"/>
    <s v="OFF-PA-10000029"/>
    <x v="1"/>
    <x v="10"/>
    <s v="Xerox 224"/>
    <x v="90"/>
    <n v="1"/>
    <x v="0"/>
    <x v="90"/>
    <x v="2"/>
    <x v="0"/>
  </r>
  <r>
    <n v="2794"/>
    <s v="CA-2016-154599"/>
    <x v="791"/>
    <d v="2016-04-17T00:00:00"/>
    <s v="Standard Class"/>
    <x v="634"/>
    <x v="634"/>
    <x v="1"/>
    <x v="0"/>
    <s v="Redondo Beach"/>
    <x v="1"/>
    <n v="90278"/>
    <x v="1"/>
    <s v="TEC-PH-10001557"/>
    <x v="2"/>
    <x v="7"/>
    <s v="Pyle PMP37LED"/>
    <x v="2312"/>
    <n v="14"/>
    <x v="2"/>
    <x v="2504"/>
    <x v="1"/>
    <x v="0"/>
  </r>
  <r>
    <n v="2795"/>
    <s v="CA-2016-154599"/>
    <x v="791"/>
    <d v="2016-04-17T00:00:00"/>
    <s v="Standard Class"/>
    <x v="634"/>
    <x v="634"/>
    <x v="1"/>
    <x v="0"/>
    <s v="Redondo Beach"/>
    <x v="1"/>
    <n v="90278"/>
    <x v="1"/>
    <s v="TEC-PH-10000576"/>
    <x v="2"/>
    <x v="7"/>
    <s v="AT&amp;T 1080 Corded phone"/>
    <x v="2313"/>
    <n v="4"/>
    <x v="2"/>
    <x v="2505"/>
    <x v="1"/>
    <x v="0"/>
  </r>
  <r>
    <n v="2796"/>
    <s v="CA-2016-154599"/>
    <x v="791"/>
    <d v="2016-04-17T00:00:00"/>
    <s v="Standard Class"/>
    <x v="634"/>
    <x v="634"/>
    <x v="1"/>
    <x v="0"/>
    <s v="Redondo Beach"/>
    <x v="1"/>
    <n v="90278"/>
    <x v="1"/>
    <s v="OFF-BI-10002764"/>
    <x v="1"/>
    <x v="8"/>
    <s v="Recycled Pressboard Report Cover with Reinforced Top Hinge"/>
    <x v="2314"/>
    <n v="7"/>
    <x v="2"/>
    <x v="2506"/>
    <x v="1"/>
    <x v="0"/>
  </r>
  <r>
    <n v="2797"/>
    <s v="CA-2016-154599"/>
    <x v="791"/>
    <d v="2016-04-17T00:00:00"/>
    <s v="Standard Class"/>
    <x v="634"/>
    <x v="634"/>
    <x v="1"/>
    <x v="0"/>
    <s v="Redondo Beach"/>
    <x v="1"/>
    <n v="90278"/>
    <x v="1"/>
    <s v="FUR-BO-10001337"/>
    <x v="0"/>
    <x v="0"/>
    <s v="O'Sullivan Living Dimensions 2-Shelf Bookcases"/>
    <x v="2315"/>
    <n v="3"/>
    <x v="11"/>
    <x v="2507"/>
    <x v="1"/>
    <x v="0"/>
  </r>
  <r>
    <n v="2798"/>
    <s v="CA-2019-158743"/>
    <x v="179"/>
    <d v="2019-10-27T00:00:00"/>
    <s v="Standard Class"/>
    <x v="490"/>
    <x v="490"/>
    <x v="0"/>
    <x v="0"/>
    <s v="Little Rock"/>
    <x v="36"/>
    <n v="72209"/>
    <x v="0"/>
    <s v="OFF-AR-10002257"/>
    <x v="1"/>
    <x v="6"/>
    <s v="Eldon Spacemaker Box, Quick-Snap Lid, Clear"/>
    <x v="522"/>
    <n v="4"/>
    <x v="0"/>
    <x v="2508"/>
    <x v="0"/>
    <x v="0"/>
  </r>
  <r>
    <n v="2799"/>
    <s v="CA-2019-158743"/>
    <x v="179"/>
    <d v="2019-10-27T00:00:00"/>
    <s v="Standard Class"/>
    <x v="490"/>
    <x v="490"/>
    <x v="0"/>
    <x v="0"/>
    <s v="Little Rock"/>
    <x v="36"/>
    <n v="72209"/>
    <x v="0"/>
    <s v="OFF-PA-10001019"/>
    <x v="1"/>
    <x v="10"/>
    <s v="Xerox 1884"/>
    <x v="792"/>
    <n v="2"/>
    <x v="0"/>
    <x v="817"/>
    <x v="0"/>
    <x v="0"/>
  </r>
  <r>
    <n v="2800"/>
    <s v="CA-2019-158743"/>
    <x v="179"/>
    <d v="2019-10-27T00:00:00"/>
    <s v="Standard Class"/>
    <x v="490"/>
    <x v="490"/>
    <x v="0"/>
    <x v="0"/>
    <s v="Little Rock"/>
    <x v="36"/>
    <n v="72209"/>
    <x v="0"/>
    <s v="OFF-BI-10003364"/>
    <x v="1"/>
    <x v="8"/>
    <s v="Binding Machine Supplies"/>
    <x v="2316"/>
    <n v="5"/>
    <x v="0"/>
    <x v="2509"/>
    <x v="0"/>
    <x v="0"/>
  </r>
  <r>
    <n v="2801"/>
    <s v="CA-2018-153318"/>
    <x v="792"/>
    <d v="2018-10-28T00:00:00"/>
    <s v="First Class"/>
    <x v="329"/>
    <x v="329"/>
    <x v="1"/>
    <x v="0"/>
    <s v="Miami"/>
    <x v="2"/>
    <n v="33180"/>
    <x v="0"/>
    <s v="TEC-PH-10000984"/>
    <x v="2"/>
    <x v="7"/>
    <s v="Panasonic KX-TG9471B"/>
    <x v="2286"/>
    <n v="5"/>
    <x v="2"/>
    <x v="2510"/>
    <x v="0"/>
    <x v="0"/>
  </r>
  <r>
    <n v="2802"/>
    <s v="US-2017-110163"/>
    <x v="549"/>
    <d v="2017-11-04T00:00:00"/>
    <s v="First Class"/>
    <x v="315"/>
    <x v="315"/>
    <x v="0"/>
    <x v="0"/>
    <s v="Salem"/>
    <x v="21"/>
    <n v="97301"/>
    <x v="1"/>
    <s v="OFF-AR-10001683"/>
    <x v="1"/>
    <x v="6"/>
    <s v="Lumber Crayons"/>
    <x v="2317"/>
    <n v="1"/>
    <x v="2"/>
    <x v="2511"/>
    <x v="1"/>
    <x v="0"/>
  </r>
  <r>
    <n v="2803"/>
    <s v="CA-2019-143329"/>
    <x v="132"/>
    <d v="2019-11-08T00:00:00"/>
    <s v="Standard Class"/>
    <x v="658"/>
    <x v="658"/>
    <x v="0"/>
    <x v="0"/>
    <s v="Las Cruces"/>
    <x v="27"/>
    <n v="88001"/>
    <x v="1"/>
    <s v="FUR-FU-10000629"/>
    <x v="0"/>
    <x v="5"/>
    <s v="9-3/4 Diameter Round Wall Clock"/>
    <x v="1437"/>
    <n v="3"/>
    <x v="0"/>
    <x v="1513"/>
    <x v="1"/>
    <x v="0"/>
  </r>
  <r>
    <n v="2804"/>
    <s v="CA-2017-159380"/>
    <x v="793"/>
    <d v="2017-05-16T00:00:00"/>
    <s v="Standard Class"/>
    <x v="473"/>
    <x v="473"/>
    <x v="0"/>
    <x v="0"/>
    <s v="San Francisco"/>
    <x v="1"/>
    <n v="94122"/>
    <x v="1"/>
    <s v="OFF-PA-10003893"/>
    <x v="1"/>
    <x v="10"/>
    <s v="Xerox 1962"/>
    <x v="1387"/>
    <n v="3"/>
    <x v="0"/>
    <x v="2512"/>
    <x v="1"/>
    <x v="0"/>
  </r>
  <r>
    <n v="2805"/>
    <s v="CA-2017-159380"/>
    <x v="793"/>
    <d v="2017-05-16T00:00:00"/>
    <s v="Standard Class"/>
    <x v="473"/>
    <x v="473"/>
    <x v="0"/>
    <x v="0"/>
    <s v="San Francisco"/>
    <x v="1"/>
    <n v="94122"/>
    <x v="1"/>
    <s v="OFF-PA-10004239"/>
    <x v="1"/>
    <x v="10"/>
    <s v="Xerox 1953"/>
    <x v="2318"/>
    <n v="6"/>
    <x v="0"/>
    <x v="2513"/>
    <x v="1"/>
    <x v="0"/>
  </r>
  <r>
    <n v="2806"/>
    <s v="CA-2017-122623"/>
    <x v="67"/>
    <d v="2017-09-11T00:00:00"/>
    <s v="Standard Class"/>
    <x v="230"/>
    <x v="230"/>
    <x v="0"/>
    <x v="0"/>
    <s v="El Paso"/>
    <x v="5"/>
    <n v="79907"/>
    <x v="2"/>
    <s v="FUR-CH-10000553"/>
    <x v="0"/>
    <x v="1"/>
    <s v="Metal Folding Chairs, Beige, 4/Carton"/>
    <x v="2319"/>
    <n v="2"/>
    <x v="4"/>
    <x v="2514"/>
    <x v="2"/>
    <x v="0"/>
  </r>
  <r>
    <n v="2807"/>
    <s v="CA-2017-148635"/>
    <x v="395"/>
    <d v="2017-07-27T00:00:00"/>
    <s v="Second Class"/>
    <x v="659"/>
    <x v="659"/>
    <x v="0"/>
    <x v="0"/>
    <s v="Seattle"/>
    <x v="4"/>
    <n v="98115"/>
    <x v="1"/>
    <s v="OFF-FA-10004395"/>
    <x v="1"/>
    <x v="13"/>
    <s v="Plymouth Boxed Rubber Bands by Plymouth"/>
    <x v="2320"/>
    <n v="2"/>
    <x v="0"/>
    <x v="2515"/>
    <x v="1"/>
    <x v="0"/>
  </r>
  <r>
    <n v="2808"/>
    <s v="CA-2017-148635"/>
    <x v="395"/>
    <d v="2017-07-27T00:00:00"/>
    <s v="Second Class"/>
    <x v="659"/>
    <x v="659"/>
    <x v="0"/>
    <x v="0"/>
    <s v="Seattle"/>
    <x v="4"/>
    <n v="98115"/>
    <x v="1"/>
    <s v="OFF-PA-10004782"/>
    <x v="1"/>
    <x v="10"/>
    <s v="Xerox 228"/>
    <x v="91"/>
    <n v="2"/>
    <x v="0"/>
    <x v="91"/>
    <x v="1"/>
    <x v="0"/>
  </r>
  <r>
    <n v="2809"/>
    <s v="CA-2017-148635"/>
    <x v="395"/>
    <d v="2017-07-27T00:00:00"/>
    <s v="Second Class"/>
    <x v="659"/>
    <x v="659"/>
    <x v="0"/>
    <x v="0"/>
    <s v="Seattle"/>
    <x v="4"/>
    <n v="98115"/>
    <x v="1"/>
    <s v="FUR-BO-10002213"/>
    <x v="0"/>
    <x v="0"/>
    <s v="Sauder Forest Hills Library, Woodland Oak Finish"/>
    <x v="2321"/>
    <n v="5"/>
    <x v="0"/>
    <x v="2516"/>
    <x v="1"/>
    <x v="0"/>
  </r>
  <r>
    <n v="2810"/>
    <s v="CA-2017-148635"/>
    <x v="395"/>
    <d v="2017-07-27T00:00:00"/>
    <s v="Second Class"/>
    <x v="659"/>
    <x v="659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x v="2"/>
    <x v="2517"/>
    <x v="1"/>
    <x v="0"/>
  </r>
  <r>
    <n v="2811"/>
    <s v="CA-2017-135685"/>
    <x v="547"/>
    <d v="2017-11-18T00:00:00"/>
    <s v="Second Class"/>
    <x v="486"/>
    <x v="486"/>
    <x v="2"/>
    <x v="0"/>
    <s v="Milwaukee"/>
    <x v="6"/>
    <n v="53209"/>
    <x v="2"/>
    <s v="OFF-PA-10000157"/>
    <x v="1"/>
    <x v="10"/>
    <s v="Xerox 191"/>
    <x v="2323"/>
    <n v="9"/>
    <x v="0"/>
    <x v="2518"/>
    <x v="2"/>
    <x v="0"/>
  </r>
  <r>
    <n v="2812"/>
    <s v="CA-2017-135685"/>
    <x v="547"/>
    <d v="2017-11-18T00:00:00"/>
    <s v="Second Class"/>
    <x v="486"/>
    <x v="486"/>
    <x v="2"/>
    <x v="0"/>
    <s v="Milwaukee"/>
    <x v="6"/>
    <n v="53209"/>
    <x v="2"/>
    <s v="FUR-FU-10001185"/>
    <x v="0"/>
    <x v="5"/>
    <s v="Advantus Employee of the Month Certificate Frame, 11 x 13-1/2"/>
    <x v="2324"/>
    <n v="6"/>
    <x v="0"/>
    <x v="2519"/>
    <x v="2"/>
    <x v="0"/>
  </r>
  <r>
    <n v="2813"/>
    <s v="CA-2017-135685"/>
    <x v="547"/>
    <d v="2017-11-18T00:00:00"/>
    <s v="Second Class"/>
    <x v="486"/>
    <x v="486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x v="0"/>
    <x v="2520"/>
    <x v="2"/>
    <x v="0"/>
  </r>
  <r>
    <n v="2814"/>
    <s v="CA-2017-135685"/>
    <x v="547"/>
    <d v="2017-11-18T00:00:00"/>
    <s v="Second Class"/>
    <x v="486"/>
    <x v="486"/>
    <x v="2"/>
    <x v="0"/>
    <s v="Milwaukee"/>
    <x v="6"/>
    <n v="53209"/>
    <x v="2"/>
    <s v="TEC-AC-10004145"/>
    <x v="2"/>
    <x v="11"/>
    <s v="Logitech diNovo Edge Keyboard"/>
    <x v="2326"/>
    <n v="4"/>
    <x v="0"/>
    <x v="2521"/>
    <x v="2"/>
    <x v="0"/>
  </r>
  <r>
    <n v="2815"/>
    <s v="CA-2017-135685"/>
    <x v="547"/>
    <d v="2017-11-18T00:00:00"/>
    <s v="Second Class"/>
    <x v="486"/>
    <x v="486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x v="0"/>
    <x v="2522"/>
    <x v="2"/>
    <x v="0"/>
  </r>
  <r>
    <n v="2816"/>
    <s v="CA-2017-104626"/>
    <x v="135"/>
    <d v="2017-09-08T00:00:00"/>
    <s v="Standard Class"/>
    <x v="660"/>
    <x v="660"/>
    <x v="2"/>
    <x v="0"/>
    <s v="Franklin"/>
    <x v="31"/>
    <n v="2038"/>
    <x v="3"/>
    <s v="OFF-BI-10001510"/>
    <x v="1"/>
    <x v="8"/>
    <s v="Deluxe Heavy-Duty Vinyl Round Ring Binder"/>
    <x v="2328"/>
    <n v="5"/>
    <x v="0"/>
    <x v="2523"/>
    <x v="3"/>
    <x v="0"/>
  </r>
  <r>
    <n v="2817"/>
    <s v="CA-2017-104626"/>
    <x v="135"/>
    <d v="2017-09-08T00:00:00"/>
    <s v="Standard Class"/>
    <x v="660"/>
    <x v="660"/>
    <x v="2"/>
    <x v="0"/>
    <s v="Franklin"/>
    <x v="31"/>
    <n v="2038"/>
    <x v="3"/>
    <s v="FUR-CH-10003817"/>
    <x v="0"/>
    <x v="1"/>
    <s v="Global Value Steno Chair, Gray"/>
    <x v="2329"/>
    <n v="1"/>
    <x v="0"/>
    <x v="2524"/>
    <x v="3"/>
    <x v="0"/>
  </r>
  <r>
    <n v="2818"/>
    <s v="CA-2017-104626"/>
    <x v="135"/>
    <d v="2017-09-08T00:00:00"/>
    <s v="Standard Class"/>
    <x v="660"/>
    <x v="660"/>
    <x v="2"/>
    <x v="0"/>
    <s v="Franklin"/>
    <x v="31"/>
    <n v="2038"/>
    <x v="3"/>
    <s v="FUR-FU-10000308"/>
    <x v="0"/>
    <x v="5"/>
    <s v="Deflect-o Glass Clear Studded Chair Mats"/>
    <x v="2259"/>
    <n v="2"/>
    <x v="0"/>
    <x v="2525"/>
    <x v="3"/>
    <x v="0"/>
  </r>
  <r>
    <n v="2819"/>
    <s v="CA-2017-104626"/>
    <x v="135"/>
    <d v="2017-09-08T00:00:00"/>
    <s v="Standard Class"/>
    <x v="660"/>
    <x v="660"/>
    <x v="2"/>
    <x v="0"/>
    <s v="Franklin"/>
    <x v="31"/>
    <n v="2038"/>
    <x v="3"/>
    <s v="OFF-ST-10003208"/>
    <x v="1"/>
    <x v="4"/>
    <s v="Adjustable Depth Letter/Legal Cart"/>
    <x v="2330"/>
    <n v="6"/>
    <x v="0"/>
    <x v="2526"/>
    <x v="3"/>
    <x v="0"/>
  </r>
  <r>
    <n v="2820"/>
    <s v="CA-2018-160500"/>
    <x v="465"/>
    <d v="2018-05-08T00:00:00"/>
    <s v="First Class"/>
    <x v="661"/>
    <x v="661"/>
    <x v="0"/>
    <x v="0"/>
    <s v="Encinitas"/>
    <x v="1"/>
    <n v="92024"/>
    <x v="1"/>
    <s v="OFF-BI-10003784"/>
    <x v="1"/>
    <x v="8"/>
    <s v="Computer Printout Index Tabs"/>
    <x v="952"/>
    <n v="5"/>
    <x v="2"/>
    <x v="2527"/>
    <x v="1"/>
    <x v="0"/>
  </r>
  <r>
    <n v="2821"/>
    <s v="CA-2018-160500"/>
    <x v="465"/>
    <d v="2018-05-08T00:00:00"/>
    <s v="First Class"/>
    <x v="661"/>
    <x v="661"/>
    <x v="0"/>
    <x v="0"/>
    <s v="Encinitas"/>
    <x v="1"/>
    <n v="92024"/>
    <x v="1"/>
    <s v="FUR-TA-10003748"/>
    <x v="0"/>
    <x v="3"/>
    <s v="Bevis 36 x 72 Conference Tables"/>
    <x v="2331"/>
    <n v="3"/>
    <x v="2"/>
    <x v="2528"/>
    <x v="1"/>
    <x v="0"/>
  </r>
  <r>
    <n v="2822"/>
    <s v="CA-2018-100202"/>
    <x v="413"/>
    <d v="2019-01-05T00:00:00"/>
    <s v="Standard Class"/>
    <x v="379"/>
    <x v="379"/>
    <x v="0"/>
    <x v="0"/>
    <s v="Anaheim"/>
    <x v="1"/>
    <n v="92804"/>
    <x v="1"/>
    <s v="TEC-PH-10002563"/>
    <x v="2"/>
    <x v="7"/>
    <s v="Adtran 1202752G1"/>
    <x v="214"/>
    <n v="3"/>
    <x v="2"/>
    <x v="216"/>
    <x v="1"/>
    <x v="0"/>
  </r>
  <r>
    <n v="2823"/>
    <s v="CA-2019-131016"/>
    <x v="65"/>
    <d v="2019-09-20T00:00:00"/>
    <s v="First Class"/>
    <x v="419"/>
    <x v="419"/>
    <x v="0"/>
    <x v="0"/>
    <s v="Arlington"/>
    <x v="5"/>
    <n v="76017"/>
    <x v="2"/>
    <s v="OFF-AR-10000122"/>
    <x v="1"/>
    <x v="6"/>
    <s v="Newell 314"/>
    <x v="436"/>
    <n v="2"/>
    <x v="2"/>
    <x v="2529"/>
    <x v="2"/>
    <x v="0"/>
  </r>
  <r>
    <n v="2824"/>
    <s v="CA-2019-131016"/>
    <x v="65"/>
    <d v="2019-09-20T00:00:00"/>
    <s v="First Class"/>
    <x v="419"/>
    <x v="419"/>
    <x v="0"/>
    <x v="0"/>
    <s v="Arlington"/>
    <x v="5"/>
    <n v="76017"/>
    <x v="2"/>
    <s v="OFF-ST-10000352"/>
    <x v="1"/>
    <x v="4"/>
    <s v="Acco Perma 2700 Stacking Storage Drawers"/>
    <x v="2332"/>
    <n v="2"/>
    <x v="2"/>
    <x v="2530"/>
    <x v="2"/>
    <x v="0"/>
  </r>
  <r>
    <n v="2825"/>
    <s v="US-2016-112914"/>
    <x v="794"/>
    <d v="2016-09-30T00:00:00"/>
    <s v="Standard Class"/>
    <x v="192"/>
    <x v="192"/>
    <x v="2"/>
    <x v="0"/>
    <s v="Houston"/>
    <x v="5"/>
    <n v="77041"/>
    <x v="2"/>
    <s v="OFF-PA-10003270"/>
    <x v="1"/>
    <x v="10"/>
    <s v="Xerox 1954"/>
    <x v="2333"/>
    <n v="8"/>
    <x v="2"/>
    <x v="2531"/>
    <x v="2"/>
    <x v="0"/>
  </r>
  <r>
    <n v="2826"/>
    <s v="US-2016-112914"/>
    <x v="794"/>
    <d v="2016-09-30T00:00:00"/>
    <s v="Standard Class"/>
    <x v="192"/>
    <x v="192"/>
    <x v="2"/>
    <x v="0"/>
    <s v="Houston"/>
    <x v="5"/>
    <n v="77041"/>
    <x v="2"/>
    <s v="FUR-BO-10003272"/>
    <x v="0"/>
    <x v="0"/>
    <s v="O'Sullivan Living Dimensions 5-Shelf Bookcases"/>
    <x v="2334"/>
    <n v="2"/>
    <x v="8"/>
    <x v="2532"/>
    <x v="2"/>
    <x v="0"/>
  </r>
  <r>
    <n v="2827"/>
    <s v="US-2016-112914"/>
    <x v="794"/>
    <d v="2016-09-30T00:00:00"/>
    <s v="Standard Class"/>
    <x v="192"/>
    <x v="192"/>
    <x v="2"/>
    <x v="0"/>
    <s v="Houston"/>
    <x v="5"/>
    <n v="77041"/>
    <x v="2"/>
    <s v="OFF-BI-10002982"/>
    <x v="1"/>
    <x v="8"/>
    <s v="Avery Self-Adhesive Photo Pockets for Polaroid Photos"/>
    <x v="629"/>
    <n v="2"/>
    <x v="3"/>
    <x v="2533"/>
    <x v="2"/>
    <x v="0"/>
  </r>
  <r>
    <n v="2828"/>
    <s v="US-2016-112914"/>
    <x v="794"/>
    <d v="2016-09-30T00:00:00"/>
    <s v="Standard Class"/>
    <x v="192"/>
    <x v="192"/>
    <x v="2"/>
    <x v="0"/>
    <s v="Houston"/>
    <x v="5"/>
    <n v="77041"/>
    <x v="2"/>
    <s v="OFF-EN-10001509"/>
    <x v="1"/>
    <x v="12"/>
    <s v="Poly String Tie Envelopes"/>
    <x v="30"/>
    <n v="2"/>
    <x v="2"/>
    <x v="30"/>
    <x v="2"/>
    <x v="0"/>
  </r>
  <r>
    <n v="2829"/>
    <s v="CA-2018-124149"/>
    <x v="131"/>
    <d v="2018-04-26T00:00:00"/>
    <s v="First Class"/>
    <x v="77"/>
    <x v="77"/>
    <x v="0"/>
    <x v="0"/>
    <s v="Lancaster"/>
    <x v="24"/>
    <n v="43130"/>
    <x v="3"/>
    <s v="OFF-PA-10002421"/>
    <x v="1"/>
    <x v="10"/>
    <s v="Embossed Ink Jet Note Cards"/>
    <x v="2335"/>
    <n v="6"/>
    <x v="2"/>
    <x v="2534"/>
    <x v="3"/>
    <x v="0"/>
  </r>
  <r>
    <n v="2830"/>
    <s v="CA-2018-124149"/>
    <x v="131"/>
    <d v="2018-04-26T00:00:00"/>
    <s v="First Class"/>
    <x v="77"/>
    <x v="77"/>
    <x v="0"/>
    <x v="0"/>
    <s v="Lancaster"/>
    <x v="24"/>
    <n v="43130"/>
    <x v="3"/>
    <s v="OFF-ST-10000760"/>
    <x v="1"/>
    <x v="4"/>
    <s v="Eldon Fold 'N Roll Cart System"/>
    <x v="2336"/>
    <n v="5"/>
    <x v="2"/>
    <x v="2535"/>
    <x v="3"/>
    <x v="0"/>
  </r>
  <r>
    <n v="2831"/>
    <s v="CA-2018-124149"/>
    <x v="131"/>
    <d v="2018-04-26T00:00:00"/>
    <s v="First Class"/>
    <x v="77"/>
    <x v="77"/>
    <x v="0"/>
    <x v="0"/>
    <s v="Lancaster"/>
    <x v="24"/>
    <n v="43130"/>
    <x v="3"/>
    <s v="OFF-PA-10002923"/>
    <x v="1"/>
    <x v="10"/>
    <s v="Xerox 1942"/>
    <x v="128"/>
    <n v="2"/>
    <x v="2"/>
    <x v="130"/>
    <x v="3"/>
    <x v="0"/>
  </r>
  <r>
    <n v="2832"/>
    <s v="CA-2016-148915"/>
    <x v="301"/>
    <d v="2016-11-05T00:00:00"/>
    <s v="Standard Class"/>
    <x v="444"/>
    <x v="444"/>
    <x v="0"/>
    <x v="0"/>
    <s v="Portland"/>
    <x v="21"/>
    <n v="97206"/>
    <x v="1"/>
    <s v="OFF-ST-10001128"/>
    <x v="1"/>
    <x v="4"/>
    <s v="Carina Mini System Audio Rack, Model AR050B"/>
    <x v="2337"/>
    <n v="5"/>
    <x v="2"/>
    <x v="2536"/>
    <x v="1"/>
    <x v="0"/>
  </r>
  <r>
    <n v="2833"/>
    <s v="CA-2016-148915"/>
    <x v="301"/>
    <d v="2016-11-05T00:00:00"/>
    <s v="Standard Class"/>
    <x v="444"/>
    <x v="444"/>
    <x v="0"/>
    <x v="0"/>
    <s v="Portland"/>
    <x v="21"/>
    <n v="97206"/>
    <x v="1"/>
    <s v="TEC-PH-10000673"/>
    <x v="2"/>
    <x v="7"/>
    <s v="Plantronics Voyager Pro HD - Bluetooth Headset"/>
    <x v="2338"/>
    <n v="3"/>
    <x v="2"/>
    <x v="2537"/>
    <x v="1"/>
    <x v="0"/>
  </r>
  <r>
    <n v="2834"/>
    <s v="CA-2019-134649"/>
    <x v="795"/>
    <d v="2019-01-31T00:00:00"/>
    <s v="Second Class"/>
    <x v="662"/>
    <x v="662"/>
    <x v="1"/>
    <x v="0"/>
    <s v="Hoover"/>
    <x v="19"/>
    <n v="35244"/>
    <x v="0"/>
    <s v="OFF-AR-10001547"/>
    <x v="1"/>
    <x v="6"/>
    <s v="Newell 311"/>
    <x v="2339"/>
    <n v="7"/>
    <x v="0"/>
    <x v="2538"/>
    <x v="0"/>
    <x v="0"/>
  </r>
  <r>
    <n v="2835"/>
    <s v="CA-2019-134649"/>
    <x v="795"/>
    <d v="2019-01-31T00:00:00"/>
    <s v="Second Class"/>
    <x v="662"/>
    <x v="662"/>
    <x v="1"/>
    <x v="0"/>
    <s v="Hoover"/>
    <x v="19"/>
    <n v="35244"/>
    <x v="0"/>
    <s v="OFF-BI-10001890"/>
    <x v="1"/>
    <x v="8"/>
    <s v="Avery Poly Binder Pockets"/>
    <x v="181"/>
    <n v="2"/>
    <x v="0"/>
    <x v="183"/>
    <x v="0"/>
    <x v="0"/>
  </r>
  <r>
    <n v="2836"/>
    <s v="CA-2019-110842"/>
    <x v="343"/>
    <d v="2019-11-16T00:00:00"/>
    <s v="Standard Class"/>
    <x v="315"/>
    <x v="315"/>
    <x v="0"/>
    <x v="0"/>
    <s v="Los Angeles"/>
    <x v="1"/>
    <n v="90036"/>
    <x v="1"/>
    <s v="OFF-AP-10003971"/>
    <x v="1"/>
    <x v="9"/>
    <s v="Belkin 6 Outlet Metallic Surge Strip"/>
    <x v="2340"/>
    <n v="1"/>
    <x v="0"/>
    <x v="2539"/>
    <x v="1"/>
    <x v="0"/>
  </r>
  <r>
    <n v="2837"/>
    <s v="CA-2019-110842"/>
    <x v="343"/>
    <d v="2019-11-16T00:00:00"/>
    <s v="Standard Class"/>
    <x v="315"/>
    <x v="315"/>
    <x v="0"/>
    <x v="0"/>
    <s v="Los Angeles"/>
    <x v="1"/>
    <n v="90036"/>
    <x v="1"/>
    <s v="OFF-PA-10000520"/>
    <x v="1"/>
    <x v="10"/>
    <s v="Xerox 201"/>
    <x v="541"/>
    <n v="3"/>
    <x v="0"/>
    <x v="551"/>
    <x v="1"/>
    <x v="0"/>
  </r>
  <r>
    <n v="2838"/>
    <s v="CA-2019-110842"/>
    <x v="343"/>
    <d v="2019-11-16T00:00:00"/>
    <s v="Standard Class"/>
    <x v="315"/>
    <x v="315"/>
    <x v="0"/>
    <x v="0"/>
    <s v="Los Angeles"/>
    <x v="1"/>
    <n v="90036"/>
    <x v="1"/>
    <s v="OFF-BI-10000977"/>
    <x v="1"/>
    <x v="8"/>
    <s v="Ibico Plastic Spiral Binding Combs"/>
    <x v="2114"/>
    <n v="5"/>
    <x v="2"/>
    <x v="2540"/>
    <x v="1"/>
    <x v="0"/>
  </r>
  <r>
    <n v="2839"/>
    <s v="CA-2018-147368"/>
    <x v="632"/>
    <d v="2018-06-12T00:00:00"/>
    <s v="First Class"/>
    <x v="646"/>
    <x v="646"/>
    <x v="0"/>
    <x v="0"/>
    <s v="Tallahassee"/>
    <x v="2"/>
    <n v="32303"/>
    <x v="0"/>
    <s v="TEC-MA-10002178"/>
    <x v="2"/>
    <x v="15"/>
    <s v="Cisco CP-7937G Unified IP Conference Station Phone"/>
    <x v="1202"/>
    <n v="2"/>
    <x v="5"/>
    <x v="1247"/>
    <x v="0"/>
    <x v="0"/>
  </r>
  <r>
    <n v="2840"/>
    <s v="US-2017-104185"/>
    <x v="37"/>
    <d v="2017-09-08T00:00:00"/>
    <s v="Second Class"/>
    <x v="80"/>
    <x v="80"/>
    <x v="1"/>
    <x v="0"/>
    <s v="New York City"/>
    <x v="15"/>
    <n v="10009"/>
    <x v="3"/>
    <s v="OFF-ST-10001526"/>
    <x v="1"/>
    <x v="4"/>
    <s v="Iceberg Mobile Mega Data/Printer Cart"/>
    <x v="2341"/>
    <n v="1"/>
    <x v="0"/>
    <x v="2541"/>
    <x v="3"/>
    <x v="0"/>
  </r>
  <r>
    <n v="2841"/>
    <s v="US-2016-125521"/>
    <x v="619"/>
    <d v="2016-03-19T00:00:00"/>
    <s v="Standard Class"/>
    <x v="278"/>
    <x v="278"/>
    <x v="2"/>
    <x v="0"/>
    <s v="Chesapeake"/>
    <x v="17"/>
    <n v="23320"/>
    <x v="0"/>
    <s v="FUR-CH-10003379"/>
    <x v="0"/>
    <x v="1"/>
    <s v="Global Commerce Series High-Back Swivel/Tilt Chairs"/>
    <x v="2342"/>
    <n v="4"/>
    <x v="0"/>
    <x v="2542"/>
    <x v="0"/>
    <x v="0"/>
  </r>
  <r>
    <n v="2842"/>
    <s v="US-2019-135062"/>
    <x v="515"/>
    <d v="2019-09-04T00:00:00"/>
    <s v="Second Class"/>
    <x v="210"/>
    <x v="210"/>
    <x v="0"/>
    <x v="0"/>
    <s v="Fayetteville"/>
    <x v="3"/>
    <n v="28314"/>
    <x v="0"/>
    <s v="OFF-PA-10000100"/>
    <x v="1"/>
    <x v="10"/>
    <s v="Xerox 1945"/>
    <x v="2343"/>
    <n v="7"/>
    <x v="2"/>
    <x v="2543"/>
    <x v="0"/>
    <x v="0"/>
  </r>
  <r>
    <n v="2843"/>
    <s v="CA-2019-135650"/>
    <x v="721"/>
    <d v="2019-03-27T00:00:00"/>
    <s v="Standard Class"/>
    <x v="663"/>
    <x v="663"/>
    <x v="0"/>
    <x v="0"/>
    <s v="Huntsville"/>
    <x v="5"/>
    <n v="77340"/>
    <x v="2"/>
    <s v="OFF-ST-10001809"/>
    <x v="1"/>
    <x v="4"/>
    <s v="Fellowes Officeware Wire Shelving"/>
    <x v="2344"/>
    <n v="2"/>
    <x v="2"/>
    <x v="2544"/>
    <x v="2"/>
    <x v="0"/>
  </r>
  <r>
    <n v="2844"/>
    <s v="CA-2019-112865"/>
    <x v="796"/>
    <d v="2019-05-22T00:00:00"/>
    <s v="Standard Class"/>
    <x v="3"/>
    <x v="3"/>
    <x v="0"/>
    <x v="0"/>
    <s v="Philadelphia"/>
    <x v="9"/>
    <n v="19140"/>
    <x v="3"/>
    <s v="TEC-AC-10000387"/>
    <x v="2"/>
    <x v="11"/>
    <s v="KeyTronic KT800P2 - Keyboard - Black"/>
    <x v="2345"/>
    <n v="3"/>
    <x v="2"/>
    <x v="2545"/>
    <x v="3"/>
    <x v="1"/>
  </r>
  <r>
    <n v="2845"/>
    <s v="US-2018-162852"/>
    <x v="797"/>
    <d v="2018-12-31T00:00:00"/>
    <s v="Standard Class"/>
    <x v="410"/>
    <x v="410"/>
    <x v="1"/>
    <x v="0"/>
    <s v="Woodstock"/>
    <x v="10"/>
    <n v="60098"/>
    <x v="2"/>
    <s v="FUR-CH-10004853"/>
    <x v="0"/>
    <x v="1"/>
    <s v="Global Manager's Adjustable Task Chair, Storm"/>
    <x v="2346"/>
    <n v="8"/>
    <x v="4"/>
    <x v="2546"/>
    <x v="2"/>
    <x v="0"/>
  </r>
  <r>
    <n v="2846"/>
    <s v="CA-2019-138163"/>
    <x v="701"/>
    <d v="2019-11-20T00:00:00"/>
    <s v="First Class"/>
    <x v="190"/>
    <x v="190"/>
    <x v="0"/>
    <x v="0"/>
    <s v="Everett"/>
    <x v="31"/>
    <n v="2149"/>
    <x v="3"/>
    <s v="OFF-AR-10001958"/>
    <x v="1"/>
    <x v="6"/>
    <s v="Stanley Bostitch Contemporary Electric Pencil Sharpeners"/>
    <x v="717"/>
    <n v="3"/>
    <x v="0"/>
    <x v="2547"/>
    <x v="3"/>
    <x v="1"/>
  </r>
  <r>
    <n v="2847"/>
    <s v="CA-2019-152093"/>
    <x v="18"/>
    <d v="2019-09-15T00:00:00"/>
    <s v="Standard Class"/>
    <x v="381"/>
    <x v="381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x v="3"/>
    <x v="2548"/>
    <x v="2"/>
    <x v="0"/>
  </r>
  <r>
    <n v="2848"/>
    <s v="CA-2019-157854"/>
    <x v="798"/>
    <d v="2019-04-15T00:00:00"/>
    <s v="Standard Class"/>
    <x v="664"/>
    <x v="664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x v="0"/>
    <x v="2549"/>
    <x v="0"/>
    <x v="0"/>
  </r>
  <r>
    <n v="2849"/>
    <s v="CA-2019-157854"/>
    <x v="798"/>
    <d v="2019-04-15T00:00:00"/>
    <s v="Standard Class"/>
    <x v="664"/>
    <x v="664"/>
    <x v="1"/>
    <x v="0"/>
    <s v="Roswell"/>
    <x v="32"/>
    <n v="30076"/>
    <x v="0"/>
    <s v="OFF-BI-10001359"/>
    <x v="1"/>
    <x v="8"/>
    <s v="GBC DocuBind TL300 Electric Binding System"/>
    <x v="2349"/>
    <n v="3"/>
    <x v="0"/>
    <x v="2550"/>
    <x v="0"/>
    <x v="0"/>
  </r>
  <r>
    <n v="2850"/>
    <s v="CA-2018-123617"/>
    <x v="85"/>
    <d v="2018-12-03T00:00:00"/>
    <s v="Standard Class"/>
    <x v="321"/>
    <x v="321"/>
    <x v="1"/>
    <x v="0"/>
    <s v="Palm Coast"/>
    <x v="2"/>
    <n v="32137"/>
    <x v="0"/>
    <s v="OFF-BI-10002976"/>
    <x v="1"/>
    <x v="8"/>
    <s v="ACCOHIDE Binder by Acco"/>
    <x v="2350"/>
    <n v="6"/>
    <x v="6"/>
    <x v="2551"/>
    <x v="0"/>
    <x v="0"/>
  </r>
  <r>
    <n v="2851"/>
    <s v="US-2018-128293"/>
    <x v="799"/>
    <d v="2018-06-05T00:00:00"/>
    <s v="First Class"/>
    <x v="346"/>
    <x v="346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x v="2"/>
    <x v="2552"/>
    <x v="3"/>
    <x v="0"/>
  </r>
  <r>
    <n v="2852"/>
    <s v="CA-2019-107342"/>
    <x v="94"/>
    <d v="2019-12-22T00:00:00"/>
    <s v="Standard Class"/>
    <x v="665"/>
    <x v="665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x v="0"/>
    <x v="2553"/>
    <x v="2"/>
    <x v="0"/>
  </r>
  <r>
    <n v="2853"/>
    <s v="CA-2018-136371"/>
    <x v="690"/>
    <d v="2018-03-21T00:00:00"/>
    <s v="Second Class"/>
    <x v="603"/>
    <x v="603"/>
    <x v="0"/>
    <x v="0"/>
    <s v="Oceanside"/>
    <x v="15"/>
    <n v="11572"/>
    <x v="3"/>
    <s v="FUR-FU-10000409"/>
    <x v="0"/>
    <x v="5"/>
    <s v="GE 4 Foot Flourescent Tube, 40 Watt"/>
    <x v="1883"/>
    <n v="1"/>
    <x v="0"/>
    <x v="2554"/>
    <x v="3"/>
    <x v="0"/>
  </r>
  <r>
    <n v="2854"/>
    <s v="CA-2018-136371"/>
    <x v="690"/>
    <d v="2018-03-21T00:00:00"/>
    <s v="Second Class"/>
    <x v="603"/>
    <x v="603"/>
    <x v="0"/>
    <x v="0"/>
    <s v="Oceanside"/>
    <x v="15"/>
    <n v="11572"/>
    <x v="3"/>
    <s v="FUR-FU-10000221"/>
    <x v="0"/>
    <x v="5"/>
    <s v="Master Caster Door Stop, Brown"/>
    <x v="2352"/>
    <n v="4"/>
    <x v="0"/>
    <x v="2555"/>
    <x v="3"/>
    <x v="0"/>
  </r>
  <r>
    <n v="2855"/>
    <s v="CA-2019-137344"/>
    <x v="648"/>
    <d v="2019-08-20T00:00:00"/>
    <s v="Same Day"/>
    <x v="613"/>
    <x v="613"/>
    <x v="1"/>
    <x v="0"/>
    <s v="Franklin"/>
    <x v="31"/>
    <n v="2038"/>
    <x v="3"/>
    <s v="OFF-ST-10000344"/>
    <x v="1"/>
    <x v="4"/>
    <s v="Neat Ideas Personal Hanging Folder Files, Black"/>
    <x v="2353"/>
    <n v="3"/>
    <x v="0"/>
    <x v="2556"/>
    <x v="3"/>
    <x v="0"/>
  </r>
  <r>
    <n v="2856"/>
    <s v="CA-2019-169810"/>
    <x v="800"/>
    <d v="2019-07-31T00:00:00"/>
    <s v="Standard Class"/>
    <x v="181"/>
    <x v="181"/>
    <x v="0"/>
    <x v="0"/>
    <s v="Sioux Falls"/>
    <x v="44"/>
    <n v="57103"/>
    <x v="2"/>
    <s v="OFF-LA-10003663"/>
    <x v="1"/>
    <x v="2"/>
    <s v="Avery 498"/>
    <x v="2354"/>
    <n v="7"/>
    <x v="0"/>
    <x v="2557"/>
    <x v="2"/>
    <x v="0"/>
  </r>
  <r>
    <n v="2857"/>
    <s v="CA-2018-128594"/>
    <x v="370"/>
    <d v="2018-08-29T00:00:00"/>
    <s v="First Class"/>
    <x v="137"/>
    <x v="137"/>
    <x v="1"/>
    <x v="0"/>
    <s v="San Diego"/>
    <x v="1"/>
    <n v="92037"/>
    <x v="1"/>
    <s v="FUR-CH-10001215"/>
    <x v="0"/>
    <x v="1"/>
    <s v="Global Troy Executive Leather Low-Back Tilter"/>
    <x v="2355"/>
    <n v="4"/>
    <x v="2"/>
    <x v="2558"/>
    <x v="1"/>
    <x v="0"/>
  </r>
  <r>
    <n v="2858"/>
    <s v="CA-2018-154690"/>
    <x v="243"/>
    <d v="2018-08-17T00:00:00"/>
    <s v="Second Class"/>
    <x v="666"/>
    <x v="666"/>
    <x v="0"/>
    <x v="0"/>
    <s v="Fayetteville"/>
    <x v="3"/>
    <n v="28314"/>
    <x v="0"/>
    <s v="FUR-CH-10000988"/>
    <x v="0"/>
    <x v="1"/>
    <s v="Hon Olson Stacker Stools"/>
    <x v="2284"/>
    <n v="2"/>
    <x v="2"/>
    <x v="2469"/>
    <x v="0"/>
    <x v="0"/>
  </r>
  <r>
    <n v="2859"/>
    <s v="CA-2019-138975"/>
    <x v="240"/>
    <d v="2019-05-23T00:00:00"/>
    <s v="Standard Class"/>
    <x v="618"/>
    <x v="618"/>
    <x v="0"/>
    <x v="0"/>
    <s v="Atlanta"/>
    <x v="32"/>
    <n v="30318"/>
    <x v="0"/>
    <s v="TEC-AC-10003441"/>
    <x v="2"/>
    <x v="11"/>
    <s v="Kingston Digital DataTraveler 32GB USB 2.0"/>
    <x v="766"/>
    <n v="4"/>
    <x v="0"/>
    <x v="788"/>
    <x v="0"/>
    <x v="0"/>
  </r>
  <r>
    <n v="2860"/>
    <s v="CA-2019-138975"/>
    <x v="240"/>
    <d v="2019-05-23T00:00:00"/>
    <s v="Standard Class"/>
    <x v="618"/>
    <x v="618"/>
    <x v="0"/>
    <x v="0"/>
    <s v="Atlanta"/>
    <x v="32"/>
    <n v="30318"/>
    <x v="0"/>
    <s v="TEC-PH-10004389"/>
    <x v="2"/>
    <x v="7"/>
    <s v="Nokia Lumia 925"/>
    <x v="2258"/>
    <n v="3"/>
    <x v="0"/>
    <x v="2559"/>
    <x v="0"/>
    <x v="0"/>
  </r>
  <r>
    <n v="2861"/>
    <s v="CA-2019-138975"/>
    <x v="240"/>
    <d v="2019-05-23T00:00:00"/>
    <s v="Standard Class"/>
    <x v="618"/>
    <x v="618"/>
    <x v="0"/>
    <x v="0"/>
    <s v="Atlanta"/>
    <x v="32"/>
    <n v="30318"/>
    <x v="0"/>
    <s v="FUR-BO-10004695"/>
    <x v="0"/>
    <x v="0"/>
    <s v="O'Sullivan 2-Door Barrister Bookcase in Odessa Pine"/>
    <x v="2356"/>
    <n v="9"/>
    <x v="0"/>
    <x v="2560"/>
    <x v="0"/>
    <x v="0"/>
  </r>
  <r>
    <n v="2862"/>
    <s v="CA-2019-138975"/>
    <x v="240"/>
    <d v="2019-05-23T00:00:00"/>
    <s v="Standard Class"/>
    <x v="618"/>
    <x v="618"/>
    <x v="0"/>
    <x v="0"/>
    <s v="Atlanta"/>
    <x v="32"/>
    <n v="30318"/>
    <x v="0"/>
    <s v="OFF-PA-10000100"/>
    <x v="1"/>
    <x v="10"/>
    <s v="Xerox 1945"/>
    <x v="2357"/>
    <n v="7"/>
    <x v="0"/>
    <x v="2561"/>
    <x v="0"/>
    <x v="0"/>
  </r>
  <r>
    <n v="2863"/>
    <s v="CA-2019-106537"/>
    <x v="801"/>
    <d v="2019-08-17T00:00:00"/>
    <s v="Standard Class"/>
    <x v="302"/>
    <x v="302"/>
    <x v="0"/>
    <x v="0"/>
    <s v="Orlando"/>
    <x v="2"/>
    <n v="32839"/>
    <x v="0"/>
    <s v="OFF-PA-10000223"/>
    <x v="1"/>
    <x v="10"/>
    <s v="Xerox 2000"/>
    <x v="561"/>
    <n v="4"/>
    <x v="2"/>
    <x v="570"/>
    <x v="0"/>
    <x v="0"/>
  </r>
  <r>
    <n v="2864"/>
    <s v="US-2019-103828"/>
    <x v="802"/>
    <d v="2019-08-13T00:00:00"/>
    <s v="Same Day"/>
    <x v="271"/>
    <x v="271"/>
    <x v="0"/>
    <x v="0"/>
    <s v="San Francisco"/>
    <x v="1"/>
    <n v="94122"/>
    <x v="1"/>
    <s v="OFF-ST-10001325"/>
    <x v="1"/>
    <x v="4"/>
    <s v="Sterilite Officeware Hinged File Box"/>
    <x v="974"/>
    <n v="3"/>
    <x v="0"/>
    <x v="1011"/>
    <x v="1"/>
    <x v="1"/>
  </r>
  <r>
    <n v="2865"/>
    <s v="US-2019-103828"/>
    <x v="802"/>
    <d v="2019-08-13T00:00:00"/>
    <s v="Same Day"/>
    <x v="271"/>
    <x v="271"/>
    <x v="0"/>
    <x v="0"/>
    <s v="San Francisco"/>
    <x v="1"/>
    <n v="94122"/>
    <x v="1"/>
    <s v="OFF-AP-10004249"/>
    <x v="1"/>
    <x v="9"/>
    <s v="Staple holder"/>
    <x v="2358"/>
    <n v="7"/>
    <x v="0"/>
    <x v="2562"/>
    <x v="1"/>
    <x v="1"/>
  </r>
  <r>
    <n v="2866"/>
    <s v="US-2019-103828"/>
    <x v="802"/>
    <d v="2019-08-13T00:00:00"/>
    <s v="Same Day"/>
    <x v="271"/>
    <x v="271"/>
    <x v="0"/>
    <x v="0"/>
    <s v="San Francisco"/>
    <x v="1"/>
    <n v="94122"/>
    <x v="1"/>
    <s v="OFF-AR-10000588"/>
    <x v="1"/>
    <x v="6"/>
    <s v="Newell 345"/>
    <x v="426"/>
    <n v="3"/>
    <x v="0"/>
    <x v="436"/>
    <x v="1"/>
    <x v="1"/>
  </r>
  <r>
    <n v="2867"/>
    <s v="US-2019-103828"/>
    <x v="802"/>
    <d v="2019-08-13T00:00:00"/>
    <s v="Same Day"/>
    <x v="271"/>
    <x v="271"/>
    <x v="0"/>
    <x v="0"/>
    <s v="San Francisco"/>
    <x v="1"/>
    <n v="94122"/>
    <x v="1"/>
    <s v="OFF-SU-10000946"/>
    <x v="1"/>
    <x v="14"/>
    <s v="Staple remover"/>
    <x v="1051"/>
    <n v="4"/>
    <x v="0"/>
    <x v="2563"/>
    <x v="1"/>
    <x v="1"/>
  </r>
  <r>
    <n v="2868"/>
    <s v="CA-2018-115588"/>
    <x v="338"/>
    <d v="2018-11-12T00:00:00"/>
    <s v="Second Class"/>
    <x v="314"/>
    <x v="314"/>
    <x v="0"/>
    <x v="0"/>
    <s v="Toledo"/>
    <x v="24"/>
    <n v="43615"/>
    <x v="3"/>
    <s v="OFF-SU-10001225"/>
    <x v="1"/>
    <x v="14"/>
    <s v="Staple remover"/>
    <x v="2359"/>
    <n v="5"/>
    <x v="2"/>
    <x v="2564"/>
    <x v="3"/>
    <x v="0"/>
  </r>
  <r>
    <n v="2869"/>
    <s v="CA-2018-115588"/>
    <x v="338"/>
    <d v="2018-11-12T00:00:00"/>
    <s v="Second Class"/>
    <x v="314"/>
    <x v="314"/>
    <x v="0"/>
    <x v="0"/>
    <s v="Toledo"/>
    <x v="24"/>
    <n v="43615"/>
    <x v="3"/>
    <s v="OFF-ST-10001558"/>
    <x v="1"/>
    <x v="4"/>
    <s v="Acco Perma 4000 Stacking Storage Drawers"/>
    <x v="2360"/>
    <n v="3"/>
    <x v="2"/>
    <x v="2565"/>
    <x v="3"/>
    <x v="0"/>
  </r>
  <r>
    <n v="2870"/>
    <s v="CA-2019-143861"/>
    <x v="492"/>
    <d v="2019-06-19T00:00:00"/>
    <s v="Standard Class"/>
    <x v="62"/>
    <x v="62"/>
    <x v="0"/>
    <x v="0"/>
    <s v="Saint Petersburg"/>
    <x v="2"/>
    <n v="33710"/>
    <x v="0"/>
    <s v="FUR-FU-10001546"/>
    <x v="0"/>
    <x v="5"/>
    <s v="Dana Swing-Arm Lamps"/>
    <x v="1232"/>
    <n v="2"/>
    <x v="2"/>
    <x v="2566"/>
    <x v="0"/>
    <x v="0"/>
  </r>
  <r>
    <n v="2871"/>
    <s v="CA-2016-148040"/>
    <x v="579"/>
    <d v="2016-03-26T00:00:00"/>
    <s v="Standard Class"/>
    <x v="667"/>
    <x v="667"/>
    <x v="1"/>
    <x v="0"/>
    <s v="Tucson"/>
    <x v="16"/>
    <n v="85705"/>
    <x v="1"/>
    <s v="OFF-PA-10002581"/>
    <x v="1"/>
    <x v="10"/>
    <s v="Xerox 1951"/>
    <x v="1355"/>
    <n v="3"/>
    <x v="2"/>
    <x v="1419"/>
    <x v="1"/>
    <x v="0"/>
  </r>
  <r>
    <n v="2872"/>
    <s v="CA-2016-148040"/>
    <x v="579"/>
    <d v="2016-03-26T00:00:00"/>
    <s v="Standard Class"/>
    <x v="667"/>
    <x v="667"/>
    <x v="1"/>
    <x v="0"/>
    <s v="Tucson"/>
    <x v="16"/>
    <n v="85705"/>
    <x v="1"/>
    <s v="FUR-CH-10001482"/>
    <x v="0"/>
    <x v="1"/>
    <s v="Office Star - Mesh Screen back chair with Vinyl seat"/>
    <x v="2361"/>
    <n v="3"/>
    <x v="2"/>
    <x v="2567"/>
    <x v="1"/>
    <x v="0"/>
  </r>
  <r>
    <n v="2873"/>
    <s v="CA-2019-135167"/>
    <x v="140"/>
    <d v="2019-06-20T00:00:00"/>
    <s v="Standard Class"/>
    <x v="561"/>
    <x v="561"/>
    <x v="0"/>
    <x v="0"/>
    <s v="Los Angeles"/>
    <x v="1"/>
    <n v="90036"/>
    <x v="1"/>
    <s v="OFF-AR-10002399"/>
    <x v="1"/>
    <x v="6"/>
    <s v="Dixon Prang Watercolor Pencils, 10-Color Set with Brush"/>
    <x v="2362"/>
    <n v="1"/>
    <x v="0"/>
    <x v="2568"/>
    <x v="1"/>
    <x v="0"/>
  </r>
  <r>
    <n v="2874"/>
    <s v="CA-2019-137022"/>
    <x v="673"/>
    <d v="2019-11-22T00:00:00"/>
    <s v="Standard Class"/>
    <x v="349"/>
    <x v="349"/>
    <x v="0"/>
    <x v="0"/>
    <s v="San Diego"/>
    <x v="1"/>
    <n v="92105"/>
    <x v="1"/>
    <s v="OFF-ST-10001963"/>
    <x v="1"/>
    <x v="4"/>
    <s v="Tennsco Regal Shelving Units"/>
    <x v="2363"/>
    <n v="8"/>
    <x v="0"/>
    <x v="2569"/>
    <x v="1"/>
    <x v="0"/>
  </r>
  <r>
    <n v="2875"/>
    <s v="US-2019-102638"/>
    <x v="614"/>
    <d v="2019-12-31T00:00:00"/>
    <s v="First Class"/>
    <x v="266"/>
    <x v="266"/>
    <x v="0"/>
    <x v="0"/>
    <s v="New York City"/>
    <x v="15"/>
    <n v="10035"/>
    <x v="3"/>
    <s v="OFF-FA-10002988"/>
    <x v="1"/>
    <x v="13"/>
    <s v="Ideal Clamps"/>
    <x v="2364"/>
    <n v="3"/>
    <x v="0"/>
    <x v="2570"/>
    <x v="3"/>
    <x v="0"/>
  </r>
  <r>
    <n v="2876"/>
    <s v="US-2018-167339"/>
    <x v="803"/>
    <d v="2018-01-23T00:00:00"/>
    <s v="Second Class"/>
    <x v="143"/>
    <x v="143"/>
    <x v="0"/>
    <x v="0"/>
    <s v="San Diego"/>
    <x v="1"/>
    <n v="92037"/>
    <x v="1"/>
    <s v="FUR-CH-10004289"/>
    <x v="0"/>
    <x v="1"/>
    <s v="Global Super Steno Chair"/>
    <x v="2365"/>
    <n v="2"/>
    <x v="2"/>
    <x v="2571"/>
    <x v="1"/>
    <x v="0"/>
  </r>
  <r>
    <n v="2877"/>
    <s v="US-2018-167339"/>
    <x v="803"/>
    <d v="2018-01-23T00:00:00"/>
    <s v="Second Class"/>
    <x v="143"/>
    <x v="143"/>
    <x v="0"/>
    <x v="0"/>
    <s v="San Diego"/>
    <x v="1"/>
    <n v="92037"/>
    <x v="1"/>
    <s v="FUR-CH-10000785"/>
    <x v="0"/>
    <x v="1"/>
    <s v="Global Ergonomic Managers Chair"/>
    <x v="2366"/>
    <n v="7"/>
    <x v="2"/>
    <x v="2572"/>
    <x v="1"/>
    <x v="0"/>
  </r>
  <r>
    <n v="2878"/>
    <s v="CA-2018-152072"/>
    <x v="804"/>
    <d v="2018-01-19T00:00:00"/>
    <s v="Standard Class"/>
    <x v="656"/>
    <x v="656"/>
    <x v="2"/>
    <x v="0"/>
    <s v="Westfield"/>
    <x v="30"/>
    <n v="7090"/>
    <x v="3"/>
    <s v="OFF-EN-10003040"/>
    <x v="1"/>
    <x v="12"/>
    <s v="Quality Park Security Envelopes"/>
    <x v="2367"/>
    <n v="2"/>
    <x v="0"/>
    <x v="2573"/>
    <x v="3"/>
    <x v="0"/>
  </r>
  <r>
    <n v="2879"/>
    <s v="CA-2018-152072"/>
    <x v="804"/>
    <d v="2018-01-19T00:00:00"/>
    <s v="Standard Class"/>
    <x v="656"/>
    <x v="656"/>
    <x v="2"/>
    <x v="0"/>
    <s v="Westfield"/>
    <x v="30"/>
    <n v="7090"/>
    <x v="3"/>
    <s v="OFF-AR-10001573"/>
    <x v="1"/>
    <x v="6"/>
    <s v="American Pencil"/>
    <x v="2368"/>
    <n v="2"/>
    <x v="0"/>
    <x v="2574"/>
    <x v="3"/>
    <x v="0"/>
  </r>
  <r>
    <n v="2880"/>
    <s v="CA-2018-152072"/>
    <x v="804"/>
    <d v="2018-01-19T00:00:00"/>
    <s v="Standard Class"/>
    <x v="656"/>
    <x v="656"/>
    <x v="2"/>
    <x v="0"/>
    <s v="Westfield"/>
    <x v="30"/>
    <n v="7090"/>
    <x v="3"/>
    <s v="TEC-AC-10000844"/>
    <x v="2"/>
    <x v="11"/>
    <s v="Logitech Gaming G510s - Keyboard"/>
    <x v="2369"/>
    <n v="3"/>
    <x v="0"/>
    <x v="2575"/>
    <x v="3"/>
    <x v="0"/>
  </r>
  <r>
    <n v="2881"/>
    <s v="CA-2018-102932"/>
    <x v="251"/>
    <d v="2018-09-23T00:00:00"/>
    <s v="Second Class"/>
    <x v="174"/>
    <x v="174"/>
    <x v="2"/>
    <x v="0"/>
    <s v="Orange"/>
    <x v="30"/>
    <n v="7050"/>
    <x v="3"/>
    <s v="OFF-BI-10000756"/>
    <x v="1"/>
    <x v="8"/>
    <s v="Storex DuraTech Recycled Plastic Frosted Binders"/>
    <x v="2370"/>
    <n v="6"/>
    <x v="0"/>
    <x v="2576"/>
    <x v="3"/>
    <x v="0"/>
  </r>
  <r>
    <n v="2882"/>
    <s v="CA-2018-102932"/>
    <x v="251"/>
    <d v="2018-09-23T00:00:00"/>
    <s v="Second Class"/>
    <x v="174"/>
    <x v="174"/>
    <x v="2"/>
    <x v="0"/>
    <s v="Orange"/>
    <x v="30"/>
    <n v="7050"/>
    <x v="3"/>
    <s v="OFF-SU-10000381"/>
    <x v="1"/>
    <x v="14"/>
    <s v="Acme Forged Steel Scissors with Black Enamel Handles"/>
    <x v="1056"/>
    <n v="3"/>
    <x v="0"/>
    <x v="1096"/>
    <x v="3"/>
    <x v="0"/>
  </r>
  <r>
    <n v="2883"/>
    <s v="CA-2016-165540"/>
    <x v="805"/>
    <d v="2016-02-25T00:00:00"/>
    <s v="Standard Class"/>
    <x v="612"/>
    <x v="612"/>
    <x v="0"/>
    <x v="0"/>
    <s v="Woodstock"/>
    <x v="10"/>
    <n v="60098"/>
    <x v="2"/>
    <s v="OFF-BI-10004094"/>
    <x v="1"/>
    <x v="8"/>
    <s v="GBC Standard Plastic Binding Systems Combs"/>
    <x v="2371"/>
    <n v="5"/>
    <x v="3"/>
    <x v="2577"/>
    <x v="2"/>
    <x v="0"/>
  </r>
  <r>
    <n v="2884"/>
    <s v="CA-2018-130799"/>
    <x v="583"/>
    <d v="2018-11-16T00:00:00"/>
    <s v="Second Class"/>
    <x v="318"/>
    <x v="318"/>
    <x v="0"/>
    <x v="0"/>
    <s v="San Francisco"/>
    <x v="1"/>
    <n v="94110"/>
    <x v="1"/>
    <s v="FUR-FU-10001852"/>
    <x v="0"/>
    <x v="5"/>
    <s v="Eldon Regeneration Recycled Desk Accessories, Smoke"/>
    <x v="2372"/>
    <n v="4"/>
    <x v="0"/>
    <x v="2578"/>
    <x v="1"/>
    <x v="0"/>
  </r>
  <r>
    <n v="2885"/>
    <s v="CA-2018-164483"/>
    <x v="806"/>
    <d v="2018-02-03T00:00:00"/>
    <s v="Standard Class"/>
    <x v="223"/>
    <x v="223"/>
    <x v="0"/>
    <x v="0"/>
    <s v="San Francisco"/>
    <x v="1"/>
    <n v="94122"/>
    <x v="1"/>
    <s v="OFF-BI-10000014"/>
    <x v="1"/>
    <x v="8"/>
    <s v="Heavy-Duty E-Z-D Binders"/>
    <x v="738"/>
    <n v="2"/>
    <x v="2"/>
    <x v="756"/>
    <x v="1"/>
    <x v="0"/>
  </r>
  <r>
    <n v="2886"/>
    <s v="US-2018-159856"/>
    <x v="807"/>
    <d v="2018-10-22T00:00:00"/>
    <s v="Standard Class"/>
    <x v="212"/>
    <x v="212"/>
    <x v="0"/>
    <x v="0"/>
    <s v="Tempe"/>
    <x v="16"/>
    <n v="85281"/>
    <x v="1"/>
    <s v="FUR-CH-10003396"/>
    <x v="0"/>
    <x v="1"/>
    <s v="Global Deluxe Steno Chair"/>
    <x v="2373"/>
    <n v="5"/>
    <x v="2"/>
    <x v="2579"/>
    <x v="1"/>
    <x v="0"/>
  </r>
  <r>
    <n v="2887"/>
    <s v="CA-2019-102099"/>
    <x v="404"/>
    <d v="2019-12-19T00:00:00"/>
    <s v="First Class"/>
    <x v="212"/>
    <x v="212"/>
    <x v="0"/>
    <x v="0"/>
    <s v="Los Angeles"/>
    <x v="1"/>
    <n v="90008"/>
    <x v="1"/>
    <s v="OFF-AR-10003811"/>
    <x v="1"/>
    <x v="6"/>
    <s v="Newell 327"/>
    <x v="153"/>
    <n v="3"/>
    <x v="0"/>
    <x v="155"/>
    <x v="1"/>
    <x v="0"/>
  </r>
  <r>
    <n v="2888"/>
    <s v="CA-2019-102099"/>
    <x v="404"/>
    <d v="2019-12-19T00:00:00"/>
    <s v="First Class"/>
    <x v="212"/>
    <x v="212"/>
    <x v="0"/>
    <x v="0"/>
    <s v="Los Angeles"/>
    <x v="1"/>
    <n v="90008"/>
    <x v="1"/>
    <s v="OFF-PA-10003172"/>
    <x v="1"/>
    <x v="10"/>
    <s v="Xerox 1996"/>
    <x v="91"/>
    <n v="2"/>
    <x v="0"/>
    <x v="91"/>
    <x v="1"/>
    <x v="0"/>
  </r>
  <r>
    <n v="2889"/>
    <s v="CA-2019-102099"/>
    <x v="404"/>
    <d v="2019-12-19T00:00:00"/>
    <s v="First Class"/>
    <x v="212"/>
    <x v="212"/>
    <x v="0"/>
    <x v="0"/>
    <s v="Los Angeles"/>
    <x v="1"/>
    <n v="90008"/>
    <x v="1"/>
    <s v="OFF-PA-10000289"/>
    <x v="1"/>
    <x v="10"/>
    <s v="Xerox 213"/>
    <x v="56"/>
    <n v="5"/>
    <x v="0"/>
    <x v="56"/>
    <x v="1"/>
    <x v="0"/>
  </r>
  <r>
    <n v="2890"/>
    <s v="CA-2019-164049"/>
    <x v="808"/>
    <d v="2019-11-06T00:00:00"/>
    <s v="Standard Class"/>
    <x v="175"/>
    <x v="175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x v="0"/>
    <x v="2580"/>
    <x v="1"/>
    <x v="0"/>
  </r>
  <r>
    <n v="2891"/>
    <s v="CA-2016-142727"/>
    <x v="333"/>
    <d v="2016-05-01T00:00:00"/>
    <s v="Second Class"/>
    <x v="668"/>
    <x v="668"/>
    <x v="0"/>
    <x v="0"/>
    <s v="Lake Charles"/>
    <x v="28"/>
    <n v="70601"/>
    <x v="0"/>
    <s v="FUR-CH-10002304"/>
    <x v="0"/>
    <x v="1"/>
    <s v="Global Stack Chair without Arms, Black"/>
    <x v="2375"/>
    <n v="2"/>
    <x v="0"/>
    <x v="2581"/>
    <x v="0"/>
    <x v="0"/>
  </r>
  <r>
    <n v="2892"/>
    <s v="CA-2016-142727"/>
    <x v="333"/>
    <d v="2016-05-01T00:00:00"/>
    <s v="Second Class"/>
    <x v="668"/>
    <x v="668"/>
    <x v="0"/>
    <x v="0"/>
    <s v="Lake Charles"/>
    <x v="28"/>
    <n v="70601"/>
    <x v="0"/>
    <s v="OFF-BI-10000136"/>
    <x v="1"/>
    <x v="8"/>
    <s v="Avery Non-Stick Heavy Duty View Round Locking Ring Binders"/>
    <x v="1465"/>
    <n v="3"/>
    <x v="0"/>
    <x v="2582"/>
    <x v="0"/>
    <x v="0"/>
  </r>
  <r>
    <n v="2893"/>
    <s v="CA-2019-139913"/>
    <x v="436"/>
    <d v="2019-10-29T00:00:00"/>
    <s v="Standard Class"/>
    <x v="36"/>
    <x v="36"/>
    <x v="1"/>
    <x v="0"/>
    <s v="Rochester"/>
    <x v="15"/>
    <n v="14609"/>
    <x v="3"/>
    <s v="OFF-PA-10003739"/>
    <x v="1"/>
    <x v="10"/>
    <s v="Xerox 1969"/>
    <x v="1057"/>
    <n v="2"/>
    <x v="0"/>
    <x v="1302"/>
    <x v="3"/>
    <x v="0"/>
  </r>
  <r>
    <n v="2894"/>
    <s v="CA-2019-139913"/>
    <x v="436"/>
    <d v="2019-10-29T00:00:00"/>
    <s v="Standard Class"/>
    <x v="36"/>
    <x v="36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x v="0"/>
    <x v="1698"/>
    <x v="3"/>
    <x v="0"/>
  </r>
  <r>
    <n v="2895"/>
    <s v="CA-2019-139913"/>
    <x v="436"/>
    <d v="2019-10-29T00:00:00"/>
    <s v="Standard Class"/>
    <x v="36"/>
    <x v="36"/>
    <x v="1"/>
    <x v="0"/>
    <s v="Rochester"/>
    <x v="15"/>
    <n v="14609"/>
    <x v="3"/>
    <s v="FUR-FU-10000771"/>
    <x v="0"/>
    <x v="5"/>
    <s v="Eldon 200 Class Desk Accessories, Smoke"/>
    <x v="2376"/>
    <n v="11"/>
    <x v="0"/>
    <x v="2583"/>
    <x v="3"/>
    <x v="0"/>
  </r>
  <r>
    <n v="2896"/>
    <s v="CA-2019-139913"/>
    <x v="436"/>
    <d v="2019-10-29T00:00:00"/>
    <s v="Standard Class"/>
    <x v="36"/>
    <x v="36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x v="0"/>
    <x v="2584"/>
    <x v="3"/>
    <x v="0"/>
  </r>
  <r>
    <n v="2897"/>
    <s v="CA-2016-169033"/>
    <x v="809"/>
    <d v="2016-04-03T00:00:00"/>
    <s v="Standard Class"/>
    <x v="27"/>
    <x v="27"/>
    <x v="0"/>
    <x v="0"/>
    <s v="Long Beach"/>
    <x v="15"/>
    <n v="11561"/>
    <x v="3"/>
    <s v="OFF-AR-10001915"/>
    <x v="1"/>
    <x v="6"/>
    <s v="Peel-Off China Markers"/>
    <x v="2377"/>
    <n v="5"/>
    <x v="0"/>
    <x v="2585"/>
    <x v="3"/>
    <x v="0"/>
  </r>
  <r>
    <n v="2898"/>
    <s v="US-2018-164630"/>
    <x v="810"/>
    <d v="2018-01-09T00:00:00"/>
    <s v="Standard Class"/>
    <x v="424"/>
    <x v="424"/>
    <x v="1"/>
    <x v="0"/>
    <s v="Charlotte"/>
    <x v="3"/>
    <n v="28205"/>
    <x v="0"/>
    <s v="TEC-CO-10000971"/>
    <x v="2"/>
    <x v="16"/>
    <s v="Hewlett Packard 310 Color Digital Copier"/>
    <x v="2378"/>
    <n v="4"/>
    <x v="2"/>
    <x v="2586"/>
    <x v="0"/>
    <x v="0"/>
  </r>
  <r>
    <n v="2899"/>
    <s v="US-2017-114839"/>
    <x v="33"/>
    <d v="2017-04-30T00:00:00"/>
    <s v="Standard Class"/>
    <x v="617"/>
    <x v="617"/>
    <x v="0"/>
    <x v="0"/>
    <s v="Houston"/>
    <x v="5"/>
    <n v="77036"/>
    <x v="2"/>
    <s v="FUR-CH-10004086"/>
    <x v="0"/>
    <x v="1"/>
    <s v="Hon 4070 Series Pagoda Armless Upholstered Stacking Chairs"/>
    <x v="2379"/>
    <n v="2"/>
    <x v="4"/>
    <x v="2587"/>
    <x v="2"/>
    <x v="0"/>
  </r>
  <r>
    <n v="2900"/>
    <s v="CA-2017-166464"/>
    <x v="811"/>
    <d v="2017-09-17T00:00:00"/>
    <s v="Standard Class"/>
    <x v="38"/>
    <x v="38"/>
    <x v="0"/>
    <x v="0"/>
    <s v="New York City"/>
    <x v="15"/>
    <n v="10035"/>
    <x v="3"/>
    <s v="TEC-CO-10000971"/>
    <x v="2"/>
    <x v="16"/>
    <s v="Hewlett Packard 310 Color Digital Copier"/>
    <x v="2006"/>
    <n v="2"/>
    <x v="2"/>
    <x v="2158"/>
    <x v="3"/>
    <x v="0"/>
  </r>
  <r>
    <n v="2901"/>
    <s v="CA-2017-166464"/>
    <x v="811"/>
    <d v="2017-09-17T00:00:00"/>
    <s v="Standard Class"/>
    <x v="38"/>
    <x v="38"/>
    <x v="0"/>
    <x v="0"/>
    <s v="New York City"/>
    <x v="15"/>
    <n v="10035"/>
    <x v="3"/>
    <s v="OFF-LA-10001317"/>
    <x v="1"/>
    <x v="2"/>
    <s v="Avery 520"/>
    <x v="2380"/>
    <n v="4"/>
    <x v="0"/>
    <x v="2588"/>
    <x v="3"/>
    <x v="0"/>
  </r>
  <r>
    <n v="2902"/>
    <s v="CA-2019-124898"/>
    <x v="220"/>
    <d v="2019-09-15T00:00:00"/>
    <s v="Standard Class"/>
    <x v="626"/>
    <x v="626"/>
    <x v="2"/>
    <x v="0"/>
    <s v="Columbus"/>
    <x v="32"/>
    <n v="31907"/>
    <x v="0"/>
    <s v="OFF-PA-10003656"/>
    <x v="1"/>
    <x v="10"/>
    <s v="Xerox 1935"/>
    <x v="2381"/>
    <n v="7"/>
    <x v="0"/>
    <x v="2589"/>
    <x v="0"/>
    <x v="0"/>
  </r>
  <r>
    <n v="2903"/>
    <s v="CA-2018-164035"/>
    <x v="1"/>
    <d v="2018-06-17T00:00:00"/>
    <s v="Standard Class"/>
    <x v="257"/>
    <x v="257"/>
    <x v="0"/>
    <x v="0"/>
    <s v="Chicago"/>
    <x v="10"/>
    <n v="60610"/>
    <x v="2"/>
    <s v="OFF-PA-10002160"/>
    <x v="1"/>
    <x v="10"/>
    <s v="Xerox 1978"/>
    <x v="2382"/>
    <n v="5"/>
    <x v="2"/>
    <x v="2590"/>
    <x v="2"/>
    <x v="0"/>
  </r>
  <r>
    <n v="2904"/>
    <s v="CA-2018-153577"/>
    <x v="812"/>
    <d v="2018-07-01T00:00:00"/>
    <s v="Standard Class"/>
    <x v="542"/>
    <x v="542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x v="2"/>
    <x v="2591"/>
    <x v="2"/>
    <x v="0"/>
  </r>
  <r>
    <n v="2905"/>
    <s v="CA-2018-153577"/>
    <x v="812"/>
    <d v="2018-07-01T00:00:00"/>
    <s v="Standard Class"/>
    <x v="542"/>
    <x v="542"/>
    <x v="1"/>
    <x v="0"/>
    <s v="Highland Park"/>
    <x v="10"/>
    <n v="60035"/>
    <x v="2"/>
    <s v="FUR-CH-10003981"/>
    <x v="0"/>
    <x v="1"/>
    <s v="Global Commerce Series Low-Back Swivel/Tilt Chairs"/>
    <x v="2384"/>
    <n v="3"/>
    <x v="4"/>
    <x v="2592"/>
    <x v="2"/>
    <x v="0"/>
  </r>
  <r>
    <n v="2906"/>
    <s v="CA-2016-127586"/>
    <x v="467"/>
    <d v="2016-09-30T00:00:00"/>
    <s v="Standard Class"/>
    <x v="37"/>
    <x v="37"/>
    <x v="2"/>
    <x v="0"/>
    <s v="Seattle"/>
    <x v="4"/>
    <n v="98115"/>
    <x v="1"/>
    <s v="OFF-ST-10002615"/>
    <x v="1"/>
    <x v="4"/>
    <s v="Dual Level, Single-Width Filing Carts"/>
    <x v="2385"/>
    <n v="2"/>
    <x v="0"/>
    <x v="2593"/>
    <x v="1"/>
    <x v="0"/>
  </r>
  <r>
    <n v="2907"/>
    <s v="CA-2019-121615"/>
    <x v="132"/>
    <d v="2019-11-09T00:00:00"/>
    <s v="Standard Class"/>
    <x v="351"/>
    <x v="351"/>
    <x v="0"/>
    <x v="0"/>
    <s v="Eagan"/>
    <x v="11"/>
    <n v="55122"/>
    <x v="2"/>
    <s v="OFF-PA-10000327"/>
    <x v="1"/>
    <x v="10"/>
    <s v="Xerox 1971"/>
    <x v="18"/>
    <n v="2"/>
    <x v="0"/>
    <x v="1608"/>
    <x v="2"/>
    <x v="0"/>
  </r>
  <r>
    <n v="2908"/>
    <s v="CA-2019-121615"/>
    <x v="132"/>
    <d v="2019-11-09T00:00:00"/>
    <s v="Standard Class"/>
    <x v="351"/>
    <x v="351"/>
    <x v="0"/>
    <x v="0"/>
    <s v="Eagan"/>
    <x v="11"/>
    <n v="55122"/>
    <x v="2"/>
    <s v="OFF-ST-10001325"/>
    <x v="1"/>
    <x v="4"/>
    <s v="Sterilite Officeware Hinged File Box"/>
    <x v="2386"/>
    <n v="5"/>
    <x v="0"/>
    <x v="2594"/>
    <x v="2"/>
    <x v="0"/>
  </r>
  <r>
    <n v="2909"/>
    <s v="CA-2019-121615"/>
    <x v="132"/>
    <d v="2019-11-09T00:00:00"/>
    <s v="Standard Class"/>
    <x v="351"/>
    <x v="351"/>
    <x v="0"/>
    <x v="0"/>
    <s v="Eagan"/>
    <x v="11"/>
    <n v="55122"/>
    <x v="2"/>
    <s v="OFF-LA-10001771"/>
    <x v="1"/>
    <x v="2"/>
    <s v="Avery 513"/>
    <x v="1830"/>
    <n v="3"/>
    <x v="0"/>
    <x v="2595"/>
    <x v="2"/>
    <x v="0"/>
  </r>
  <r>
    <n v="2910"/>
    <s v="CA-2019-166415"/>
    <x v="600"/>
    <d v="2019-02-23T00:00:00"/>
    <s v="Standard Class"/>
    <x v="250"/>
    <x v="250"/>
    <x v="0"/>
    <x v="0"/>
    <s v="Seattle"/>
    <x v="4"/>
    <n v="98103"/>
    <x v="1"/>
    <s v="OFF-FA-10004968"/>
    <x v="1"/>
    <x v="13"/>
    <s v="Rubber Band Ball"/>
    <x v="2387"/>
    <n v="3"/>
    <x v="0"/>
    <x v="2596"/>
    <x v="1"/>
    <x v="0"/>
  </r>
  <r>
    <n v="2911"/>
    <s v="CA-2017-118444"/>
    <x v="599"/>
    <d v="2017-11-09T00:00:00"/>
    <s v="Standard Class"/>
    <x v="104"/>
    <x v="104"/>
    <x v="0"/>
    <x v="0"/>
    <s v="Coral Springs"/>
    <x v="2"/>
    <n v="33065"/>
    <x v="0"/>
    <s v="OFF-AP-10000576"/>
    <x v="1"/>
    <x v="9"/>
    <s v="Belkin 325VA UPS Surge Protector, 6'"/>
    <x v="2388"/>
    <n v="4"/>
    <x v="2"/>
    <x v="2597"/>
    <x v="0"/>
    <x v="0"/>
  </r>
  <r>
    <n v="2912"/>
    <s v="CA-2016-113929"/>
    <x v="737"/>
    <d v="2016-06-21T00:00:00"/>
    <s v="Standard Class"/>
    <x v="237"/>
    <x v="237"/>
    <x v="0"/>
    <x v="0"/>
    <s v="Hempstead"/>
    <x v="15"/>
    <n v="11550"/>
    <x v="3"/>
    <s v="OFF-EN-10003286"/>
    <x v="1"/>
    <x v="12"/>
    <s v="Staple envelope"/>
    <x v="1417"/>
    <n v="5"/>
    <x v="0"/>
    <x v="2598"/>
    <x v="3"/>
    <x v="0"/>
  </r>
  <r>
    <n v="2913"/>
    <s v="CA-2016-113929"/>
    <x v="737"/>
    <d v="2016-06-21T00:00:00"/>
    <s v="Standard Class"/>
    <x v="237"/>
    <x v="237"/>
    <x v="0"/>
    <x v="0"/>
    <s v="Hempstead"/>
    <x v="15"/>
    <n v="11550"/>
    <x v="3"/>
    <s v="OFF-AR-10003772"/>
    <x v="1"/>
    <x v="6"/>
    <s v="Boston 16750 Black Compact Battery Pencil Sharpener"/>
    <x v="768"/>
    <n v="4"/>
    <x v="0"/>
    <x v="2599"/>
    <x v="3"/>
    <x v="0"/>
  </r>
  <r>
    <n v="2914"/>
    <s v="CA-2016-113929"/>
    <x v="737"/>
    <d v="2016-06-21T00:00:00"/>
    <s v="Standard Class"/>
    <x v="237"/>
    <x v="237"/>
    <x v="0"/>
    <x v="0"/>
    <s v="Hempstead"/>
    <x v="15"/>
    <n v="11550"/>
    <x v="3"/>
    <s v="OFF-BI-10002852"/>
    <x v="1"/>
    <x v="8"/>
    <s v="Ibico Standard Transparent Covers"/>
    <x v="2389"/>
    <n v="3"/>
    <x v="2"/>
    <x v="2600"/>
    <x v="3"/>
    <x v="0"/>
  </r>
  <r>
    <n v="2915"/>
    <s v="CA-2017-134747"/>
    <x v="88"/>
    <d v="2017-10-17T00:00:00"/>
    <s v="Second Class"/>
    <x v="351"/>
    <x v="351"/>
    <x v="0"/>
    <x v="0"/>
    <s v="Noblesville"/>
    <x v="14"/>
    <n v="46060"/>
    <x v="2"/>
    <s v="TEC-PH-10002890"/>
    <x v="2"/>
    <x v="7"/>
    <s v="AT&amp;T 17929 Lendline Telephone"/>
    <x v="2390"/>
    <n v="3"/>
    <x v="0"/>
    <x v="2601"/>
    <x v="2"/>
    <x v="0"/>
  </r>
  <r>
    <n v="2916"/>
    <s v="CA-2017-134747"/>
    <x v="88"/>
    <d v="2017-10-17T00:00:00"/>
    <s v="Second Class"/>
    <x v="351"/>
    <x v="351"/>
    <x v="0"/>
    <x v="0"/>
    <s v="Noblesville"/>
    <x v="14"/>
    <n v="46060"/>
    <x v="2"/>
    <s v="OFF-BI-10001308"/>
    <x v="1"/>
    <x v="8"/>
    <s v="GBC Standard Plastic Binding Systems' Combs"/>
    <x v="2391"/>
    <n v="2"/>
    <x v="0"/>
    <x v="2602"/>
    <x v="2"/>
    <x v="0"/>
  </r>
  <r>
    <n v="2917"/>
    <s v="CA-2017-134747"/>
    <x v="88"/>
    <d v="2017-10-17T00:00:00"/>
    <s v="Second Class"/>
    <x v="351"/>
    <x v="351"/>
    <x v="0"/>
    <x v="0"/>
    <s v="Noblesville"/>
    <x v="14"/>
    <n v="46060"/>
    <x v="2"/>
    <s v="TEC-PH-10001750"/>
    <x v="2"/>
    <x v="7"/>
    <s v="Samsung Rugby III"/>
    <x v="2392"/>
    <n v="4"/>
    <x v="0"/>
    <x v="2603"/>
    <x v="2"/>
    <x v="0"/>
  </r>
  <r>
    <n v="2918"/>
    <s v="CA-2019-155047"/>
    <x v="151"/>
    <d v="2019-08-30T00:00:00"/>
    <s v="First Class"/>
    <x v="339"/>
    <x v="339"/>
    <x v="0"/>
    <x v="0"/>
    <s v="Dallas"/>
    <x v="5"/>
    <n v="75220"/>
    <x v="2"/>
    <s v="OFF-AR-10003338"/>
    <x v="1"/>
    <x v="6"/>
    <s v="Eberhard Faber 3 1/2&quot; Golf Pencils"/>
    <x v="2393"/>
    <n v="1"/>
    <x v="2"/>
    <x v="2604"/>
    <x v="2"/>
    <x v="0"/>
  </r>
  <r>
    <n v="2919"/>
    <s v="CA-2018-160129"/>
    <x v="813"/>
    <d v="2018-11-23T00:00:00"/>
    <s v="Same Day"/>
    <x v="624"/>
    <x v="624"/>
    <x v="1"/>
    <x v="0"/>
    <s v="Philadelphia"/>
    <x v="9"/>
    <n v="19140"/>
    <x v="3"/>
    <s v="OFF-FA-10002763"/>
    <x v="1"/>
    <x v="13"/>
    <s v="Advantus Map Pennant Flags and Round Head Tacks"/>
    <x v="2394"/>
    <n v="5"/>
    <x v="2"/>
    <x v="2605"/>
    <x v="3"/>
    <x v="0"/>
  </r>
  <r>
    <n v="2920"/>
    <s v="CA-2018-160129"/>
    <x v="813"/>
    <d v="2018-11-23T00:00:00"/>
    <s v="Same Day"/>
    <x v="624"/>
    <x v="624"/>
    <x v="1"/>
    <x v="0"/>
    <s v="Philadelphia"/>
    <x v="9"/>
    <n v="19140"/>
    <x v="3"/>
    <s v="FUR-FU-10002088"/>
    <x v="0"/>
    <x v="5"/>
    <s v="Nu-Dell Float Frame 11 x 14 1/2"/>
    <x v="325"/>
    <n v="2"/>
    <x v="2"/>
    <x v="2606"/>
    <x v="3"/>
    <x v="0"/>
  </r>
  <r>
    <n v="2921"/>
    <s v="CA-2018-160129"/>
    <x v="813"/>
    <d v="2018-11-23T00:00:00"/>
    <s v="Same Day"/>
    <x v="624"/>
    <x v="624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x v="2"/>
    <x v="2607"/>
    <x v="3"/>
    <x v="0"/>
  </r>
  <r>
    <n v="2922"/>
    <s v="CA-2019-164329"/>
    <x v="289"/>
    <d v="2019-01-30T00:00:00"/>
    <s v="Same Day"/>
    <x v="462"/>
    <x v="462"/>
    <x v="0"/>
    <x v="0"/>
    <s v="San Francisco"/>
    <x v="1"/>
    <n v="94109"/>
    <x v="1"/>
    <s v="OFF-ST-10001511"/>
    <x v="1"/>
    <x v="4"/>
    <s v="Space Solutions Commercial Steel Shelving"/>
    <x v="2396"/>
    <n v="2"/>
    <x v="0"/>
    <x v="2608"/>
    <x v="1"/>
    <x v="0"/>
  </r>
  <r>
    <n v="2923"/>
    <s v="US-2017-141453"/>
    <x v="672"/>
    <d v="2017-12-03T00:00:00"/>
    <s v="Second Class"/>
    <x v="489"/>
    <x v="489"/>
    <x v="2"/>
    <x v="0"/>
    <s v="Austin"/>
    <x v="5"/>
    <n v="78745"/>
    <x v="2"/>
    <s v="OFF-BI-10000301"/>
    <x v="1"/>
    <x v="8"/>
    <s v="GBC Instant Report Kit"/>
    <x v="2397"/>
    <n v="3"/>
    <x v="3"/>
    <x v="2609"/>
    <x v="2"/>
    <x v="0"/>
  </r>
  <r>
    <n v="2924"/>
    <s v="CA-2016-156993"/>
    <x v="307"/>
    <d v="2016-07-04T00:00:00"/>
    <s v="Standard Class"/>
    <x v="338"/>
    <x v="338"/>
    <x v="1"/>
    <x v="0"/>
    <s v="Detroit"/>
    <x v="12"/>
    <n v="48234"/>
    <x v="2"/>
    <s v="OFF-FA-10003495"/>
    <x v="1"/>
    <x v="13"/>
    <s v="Staples"/>
    <x v="2398"/>
    <n v="1"/>
    <x v="0"/>
    <x v="2610"/>
    <x v="2"/>
    <x v="0"/>
  </r>
  <r>
    <n v="2925"/>
    <s v="CA-2016-157721"/>
    <x v="814"/>
    <d v="2016-09-05T00:00:00"/>
    <s v="First Class"/>
    <x v="594"/>
    <x v="594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x v="0"/>
    <x v="2611"/>
    <x v="3"/>
    <x v="0"/>
  </r>
  <r>
    <n v="2926"/>
    <s v="CA-2016-157721"/>
    <x v="814"/>
    <d v="2016-09-05T00:00:00"/>
    <s v="First Class"/>
    <x v="594"/>
    <x v="594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x v="0"/>
    <x v="2612"/>
    <x v="3"/>
    <x v="0"/>
  </r>
  <r>
    <n v="2927"/>
    <s v="CA-2019-128629"/>
    <x v="815"/>
    <d v="2019-07-14T00:00:00"/>
    <s v="Second Class"/>
    <x v="669"/>
    <x v="669"/>
    <x v="0"/>
    <x v="0"/>
    <s v="Columbus"/>
    <x v="32"/>
    <n v="31907"/>
    <x v="0"/>
    <s v="FUR-FU-10000771"/>
    <x v="0"/>
    <x v="5"/>
    <s v="Eldon 200 Class Desk Accessories, Smoke"/>
    <x v="609"/>
    <n v="3"/>
    <x v="0"/>
    <x v="2613"/>
    <x v="0"/>
    <x v="0"/>
  </r>
  <r>
    <n v="2928"/>
    <s v="CA-2019-158106"/>
    <x v="400"/>
    <d v="2019-06-10T00:00:00"/>
    <s v="Standard Class"/>
    <x v="564"/>
    <x v="564"/>
    <x v="0"/>
    <x v="0"/>
    <s v="Apple Valley"/>
    <x v="11"/>
    <n v="55124"/>
    <x v="2"/>
    <s v="OFF-AR-10002255"/>
    <x v="1"/>
    <x v="6"/>
    <s v="Newell 346"/>
    <x v="880"/>
    <n v="3"/>
    <x v="0"/>
    <x v="1032"/>
    <x v="2"/>
    <x v="0"/>
  </r>
  <r>
    <n v="2929"/>
    <s v="US-2019-120390"/>
    <x v="15"/>
    <d v="2019-10-26T00:00:00"/>
    <s v="Standard Class"/>
    <x v="274"/>
    <x v="274"/>
    <x v="2"/>
    <x v="0"/>
    <s v="Burlington"/>
    <x v="3"/>
    <n v="27217"/>
    <x v="0"/>
    <s v="OFF-BI-10004995"/>
    <x v="1"/>
    <x v="8"/>
    <s v="GBC DocuBind P400 Electric Binding System"/>
    <x v="2400"/>
    <n v="4"/>
    <x v="6"/>
    <x v="2614"/>
    <x v="0"/>
    <x v="0"/>
  </r>
  <r>
    <n v="2930"/>
    <s v="CA-2019-143434"/>
    <x v="551"/>
    <d v="2019-11-24T00:00:00"/>
    <s v="Standard Class"/>
    <x v="467"/>
    <x v="467"/>
    <x v="2"/>
    <x v="0"/>
    <s v="Saginaw"/>
    <x v="12"/>
    <n v="48601"/>
    <x v="2"/>
    <s v="FUR-FU-10002597"/>
    <x v="0"/>
    <x v="5"/>
    <s v="C-Line Magnetic Cubicle Keepers, Clear Polypropylene"/>
    <x v="2401"/>
    <n v="4"/>
    <x v="0"/>
    <x v="2615"/>
    <x v="2"/>
    <x v="0"/>
  </r>
  <r>
    <n v="2931"/>
    <s v="CA-2017-168564"/>
    <x v="816"/>
    <d v="2017-08-08T00:00:00"/>
    <s v="Same Day"/>
    <x v="627"/>
    <x v="627"/>
    <x v="0"/>
    <x v="0"/>
    <s v="San Francisco"/>
    <x v="1"/>
    <n v="94109"/>
    <x v="1"/>
    <s v="OFF-BI-10004970"/>
    <x v="1"/>
    <x v="8"/>
    <s v="ACCOHIDE 3-Ring Binder, Blue, 1&quot;"/>
    <x v="2164"/>
    <n v="2"/>
    <x v="2"/>
    <x v="2616"/>
    <x v="1"/>
    <x v="1"/>
  </r>
  <r>
    <n v="2932"/>
    <s v="CA-2017-168564"/>
    <x v="816"/>
    <d v="2017-08-08T00:00:00"/>
    <s v="Same Day"/>
    <x v="627"/>
    <x v="627"/>
    <x v="0"/>
    <x v="0"/>
    <s v="San Francisco"/>
    <x v="1"/>
    <n v="94109"/>
    <x v="1"/>
    <s v="OFF-BI-10002557"/>
    <x v="1"/>
    <x v="8"/>
    <s v="Presstex Flexible Ring Binders"/>
    <x v="6"/>
    <n v="2"/>
    <x v="2"/>
    <x v="2617"/>
    <x v="1"/>
    <x v="1"/>
  </r>
  <r>
    <n v="2933"/>
    <s v="CA-2017-168564"/>
    <x v="816"/>
    <d v="2017-08-08T00:00:00"/>
    <s v="Same Day"/>
    <x v="627"/>
    <x v="627"/>
    <x v="0"/>
    <x v="0"/>
    <s v="San Francisco"/>
    <x v="1"/>
    <n v="94109"/>
    <x v="1"/>
    <s v="FUR-CH-10000785"/>
    <x v="0"/>
    <x v="1"/>
    <s v="Global Ergonomic Managers Chair"/>
    <x v="2402"/>
    <n v="1"/>
    <x v="2"/>
    <x v="2618"/>
    <x v="1"/>
    <x v="1"/>
  </r>
  <r>
    <n v="2934"/>
    <s v="US-2018-169040"/>
    <x v="409"/>
    <d v="2018-12-12T00:00:00"/>
    <s v="Standard Class"/>
    <x v="218"/>
    <x v="218"/>
    <x v="0"/>
    <x v="0"/>
    <s v="Seattle"/>
    <x v="4"/>
    <n v="98105"/>
    <x v="1"/>
    <s v="TEC-PH-10002310"/>
    <x v="2"/>
    <x v="7"/>
    <s v="Plantronics Calisto P620-M USB Wireless Speakerphone System"/>
    <x v="2403"/>
    <n v="1"/>
    <x v="2"/>
    <x v="2619"/>
    <x v="1"/>
    <x v="0"/>
  </r>
  <r>
    <n v="2935"/>
    <s v="US-2018-169040"/>
    <x v="409"/>
    <d v="2018-12-12T00:00:00"/>
    <s v="Standard Class"/>
    <x v="218"/>
    <x v="218"/>
    <x v="0"/>
    <x v="0"/>
    <s v="Seattle"/>
    <x v="4"/>
    <n v="98105"/>
    <x v="1"/>
    <s v="TEC-PH-10002834"/>
    <x v="2"/>
    <x v="7"/>
    <s v="Google Nexus 5"/>
    <x v="2404"/>
    <n v="3"/>
    <x v="2"/>
    <x v="2620"/>
    <x v="1"/>
    <x v="0"/>
  </r>
  <r>
    <n v="2936"/>
    <s v="US-2018-169040"/>
    <x v="409"/>
    <d v="2018-12-12T00:00:00"/>
    <s v="Standard Class"/>
    <x v="218"/>
    <x v="218"/>
    <x v="0"/>
    <x v="0"/>
    <s v="Seattle"/>
    <x v="4"/>
    <n v="98105"/>
    <x v="1"/>
    <s v="OFF-EN-10000927"/>
    <x v="1"/>
    <x v="12"/>
    <s v="Jet-Pak Recycled Peel 'N' Seal Padded Mailers"/>
    <x v="2405"/>
    <n v="1"/>
    <x v="0"/>
    <x v="2621"/>
    <x v="1"/>
    <x v="0"/>
  </r>
  <r>
    <n v="2937"/>
    <s v="US-2018-169040"/>
    <x v="409"/>
    <d v="2018-12-12T00:00:00"/>
    <s v="Standard Class"/>
    <x v="218"/>
    <x v="218"/>
    <x v="0"/>
    <x v="0"/>
    <s v="Seattle"/>
    <x v="4"/>
    <n v="98105"/>
    <x v="1"/>
    <s v="OFF-BI-10001636"/>
    <x v="1"/>
    <x v="8"/>
    <s v="Ibico Plastic and Wire Spiral Binding Combs"/>
    <x v="2406"/>
    <n v="7"/>
    <x v="2"/>
    <x v="2622"/>
    <x v="1"/>
    <x v="0"/>
  </r>
  <r>
    <n v="2938"/>
    <s v="US-2018-169040"/>
    <x v="409"/>
    <d v="2018-12-12T00:00:00"/>
    <s v="Standard Class"/>
    <x v="218"/>
    <x v="218"/>
    <x v="0"/>
    <x v="0"/>
    <s v="Seattle"/>
    <x v="4"/>
    <n v="98105"/>
    <x v="1"/>
    <s v="OFF-PA-10001736"/>
    <x v="1"/>
    <x v="10"/>
    <s v="Xerox 1880"/>
    <x v="2407"/>
    <n v="7"/>
    <x v="0"/>
    <x v="2623"/>
    <x v="1"/>
    <x v="0"/>
  </r>
  <r>
    <n v="2939"/>
    <s v="US-2018-169040"/>
    <x v="409"/>
    <d v="2018-12-12T00:00:00"/>
    <s v="Standard Class"/>
    <x v="218"/>
    <x v="218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x v="0"/>
    <x v="2624"/>
    <x v="1"/>
    <x v="0"/>
  </r>
  <r>
    <n v="2940"/>
    <s v="US-2018-169040"/>
    <x v="409"/>
    <d v="2018-12-12T00:00:00"/>
    <s v="Standard Class"/>
    <x v="218"/>
    <x v="218"/>
    <x v="0"/>
    <x v="0"/>
    <s v="Seattle"/>
    <x v="4"/>
    <n v="98105"/>
    <x v="1"/>
    <s v="OFF-BI-10001658"/>
    <x v="1"/>
    <x v="8"/>
    <s v="GBC Standard Therm-A-Bind Covers"/>
    <x v="676"/>
    <n v="3"/>
    <x v="2"/>
    <x v="689"/>
    <x v="1"/>
    <x v="0"/>
  </r>
  <r>
    <n v="2941"/>
    <s v="CA-2019-155880"/>
    <x v="613"/>
    <d v="2019-03-31T00:00:00"/>
    <s v="Standard Class"/>
    <x v="251"/>
    <x v="251"/>
    <x v="1"/>
    <x v="0"/>
    <s v="Milwaukee"/>
    <x v="6"/>
    <n v="53209"/>
    <x v="2"/>
    <s v="FUR-CH-10000422"/>
    <x v="0"/>
    <x v="1"/>
    <s v="Global Highback Leather Tilter in Burgundy"/>
    <x v="2409"/>
    <n v="1"/>
    <x v="0"/>
    <x v="2625"/>
    <x v="2"/>
    <x v="0"/>
  </r>
  <r>
    <n v="2942"/>
    <s v="CA-2019-155880"/>
    <x v="613"/>
    <d v="2019-03-31T00:00:00"/>
    <s v="Standard Class"/>
    <x v="251"/>
    <x v="251"/>
    <x v="1"/>
    <x v="0"/>
    <s v="Milwaukee"/>
    <x v="6"/>
    <n v="53209"/>
    <x v="2"/>
    <s v="FUR-CH-10004675"/>
    <x v="0"/>
    <x v="1"/>
    <s v="Lifetime Advantage Folding Chairs, 4/Carton"/>
    <x v="2410"/>
    <n v="7"/>
    <x v="0"/>
    <x v="2626"/>
    <x v="2"/>
    <x v="0"/>
  </r>
  <r>
    <n v="2943"/>
    <s v="CA-2019-155880"/>
    <x v="613"/>
    <d v="2019-03-31T00:00:00"/>
    <s v="Standard Class"/>
    <x v="251"/>
    <x v="251"/>
    <x v="1"/>
    <x v="0"/>
    <s v="Milwaukee"/>
    <x v="6"/>
    <n v="53209"/>
    <x v="2"/>
    <s v="FUR-CH-10002880"/>
    <x v="0"/>
    <x v="1"/>
    <s v="Global High-Back Leather Tilter, Burgundy"/>
    <x v="2411"/>
    <n v="3"/>
    <x v="0"/>
    <x v="2627"/>
    <x v="2"/>
    <x v="0"/>
  </r>
  <r>
    <n v="2944"/>
    <s v="CA-2019-126242"/>
    <x v="123"/>
    <d v="2019-11-24T00:00:00"/>
    <s v="Standard Class"/>
    <x v="498"/>
    <x v="498"/>
    <x v="0"/>
    <x v="0"/>
    <s v="Los Angeles"/>
    <x v="1"/>
    <n v="90049"/>
    <x v="1"/>
    <s v="OFF-ST-10000675"/>
    <x v="1"/>
    <x v="4"/>
    <s v="File Shuttle II and Handi-File, Black"/>
    <x v="2412"/>
    <n v="9"/>
    <x v="0"/>
    <x v="2628"/>
    <x v="1"/>
    <x v="0"/>
  </r>
  <r>
    <n v="2945"/>
    <s v="CA-2019-126242"/>
    <x v="123"/>
    <d v="2019-11-24T00:00:00"/>
    <s v="Standard Class"/>
    <x v="498"/>
    <x v="498"/>
    <x v="0"/>
    <x v="0"/>
    <s v="Los Angeles"/>
    <x v="1"/>
    <n v="90049"/>
    <x v="1"/>
    <s v="FUR-FU-10002685"/>
    <x v="0"/>
    <x v="5"/>
    <s v="Executive Impressions 13-1/2&quot; Indoor/Outdoor Wall Clock"/>
    <x v="2413"/>
    <n v="1"/>
    <x v="0"/>
    <x v="2629"/>
    <x v="1"/>
    <x v="0"/>
  </r>
  <r>
    <n v="2946"/>
    <s v="CA-2018-166443"/>
    <x v="254"/>
    <d v="2018-11-05T00:00:00"/>
    <s v="First Class"/>
    <x v="293"/>
    <x v="293"/>
    <x v="0"/>
    <x v="0"/>
    <s v="San Francisco"/>
    <x v="1"/>
    <n v="94122"/>
    <x v="1"/>
    <s v="FUR-FU-10004020"/>
    <x v="0"/>
    <x v="5"/>
    <s v="Advantus Panel Wall Acrylic Frame"/>
    <x v="2414"/>
    <n v="7"/>
    <x v="0"/>
    <x v="2630"/>
    <x v="1"/>
    <x v="0"/>
  </r>
  <r>
    <n v="2947"/>
    <s v="CA-2019-169859"/>
    <x v="817"/>
    <d v="2019-12-18T00:00:00"/>
    <s v="Standard Class"/>
    <x v="486"/>
    <x v="486"/>
    <x v="2"/>
    <x v="0"/>
    <s v="San Diego"/>
    <x v="1"/>
    <n v="92024"/>
    <x v="1"/>
    <s v="FUR-FU-10004963"/>
    <x v="0"/>
    <x v="5"/>
    <s v="Eldon 400 Class Desk Accessories, Black Carbon"/>
    <x v="611"/>
    <n v="3"/>
    <x v="0"/>
    <x v="2631"/>
    <x v="1"/>
    <x v="1"/>
  </r>
  <r>
    <n v="2948"/>
    <s v="CA-2019-169859"/>
    <x v="817"/>
    <d v="2019-12-18T00:00:00"/>
    <s v="Standard Class"/>
    <x v="486"/>
    <x v="486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x v="2"/>
    <x v="2632"/>
    <x v="1"/>
    <x v="1"/>
  </r>
  <r>
    <n v="2949"/>
    <s v="CA-2019-169859"/>
    <x v="817"/>
    <d v="2019-12-18T00:00:00"/>
    <s v="Standard Class"/>
    <x v="486"/>
    <x v="486"/>
    <x v="2"/>
    <x v="0"/>
    <s v="San Diego"/>
    <x v="1"/>
    <n v="92024"/>
    <x v="1"/>
    <s v="OFF-EN-10000461"/>
    <x v="1"/>
    <x v="12"/>
    <s v="#10- 4 1/8&quot; x 9 1/2&quot; Recycled Envelopes"/>
    <x v="2415"/>
    <n v="5"/>
    <x v="0"/>
    <x v="2633"/>
    <x v="1"/>
    <x v="1"/>
  </r>
  <r>
    <n v="2950"/>
    <s v="CA-2019-134915"/>
    <x v="105"/>
    <d v="2019-11-12T00:00:00"/>
    <s v="Same Day"/>
    <x v="670"/>
    <x v="670"/>
    <x v="2"/>
    <x v="0"/>
    <s v="Glendale"/>
    <x v="16"/>
    <n v="85301"/>
    <x v="1"/>
    <s v="TEC-AC-10001266"/>
    <x v="2"/>
    <x v="11"/>
    <s v="Memorex Micro Travel Drive 8 GB"/>
    <x v="2416"/>
    <n v="4"/>
    <x v="2"/>
    <x v="2634"/>
    <x v="1"/>
    <x v="0"/>
  </r>
  <r>
    <n v="2951"/>
    <s v="CA-2019-134915"/>
    <x v="105"/>
    <d v="2019-11-12T00:00:00"/>
    <s v="Same Day"/>
    <x v="670"/>
    <x v="670"/>
    <x v="2"/>
    <x v="0"/>
    <s v="Glendale"/>
    <x v="16"/>
    <n v="85301"/>
    <x v="1"/>
    <s v="OFF-PA-10002160"/>
    <x v="1"/>
    <x v="10"/>
    <s v="Xerox 1978"/>
    <x v="2382"/>
    <n v="5"/>
    <x v="2"/>
    <x v="2590"/>
    <x v="1"/>
    <x v="0"/>
  </r>
  <r>
    <n v="2952"/>
    <s v="CA-2019-134915"/>
    <x v="105"/>
    <d v="2019-11-12T00:00:00"/>
    <s v="Same Day"/>
    <x v="670"/>
    <x v="670"/>
    <x v="2"/>
    <x v="0"/>
    <s v="Glendale"/>
    <x v="16"/>
    <n v="85301"/>
    <x v="1"/>
    <s v="FUR-CH-10004875"/>
    <x v="0"/>
    <x v="1"/>
    <s v="Harbour Creations 67200 Series Stacking Chairs"/>
    <x v="2417"/>
    <n v="2"/>
    <x v="2"/>
    <x v="2635"/>
    <x v="1"/>
    <x v="0"/>
  </r>
  <r>
    <n v="2953"/>
    <s v="CA-2019-134915"/>
    <x v="105"/>
    <d v="2019-11-12T00:00:00"/>
    <s v="Same Day"/>
    <x v="670"/>
    <x v="670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x v="2"/>
    <x v="2636"/>
    <x v="1"/>
    <x v="0"/>
  </r>
  <r>
    <n v="2954"/>
    <s v="CA-2019-134915"/>
    <x v="105"/>
    <d v="2019-11-12T00:00:00"/>
    <s v="Same Day"/>
    <x v="670"/>
    <x v="670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x v="2"/>
    <x v="2637"/>
    <x v="1"/>
    <x v="0"/>
  </r>
  <r>
    <n v="2955"/>
    <s v="CA-2019-134915"/>
    <x v="105"/>
    <d v="2019-11-12T00:00:00"/>
    <s v="Same Day"/>
    <x v="670"/>
    <x v="670"/>
    <x v="2"/>
    <x v="0"/>
    <s v="Glendale"/>
    <x v="16"/>
    <n v="85301"/>
    <x v="1"/>
    <s v="TEC-PH-10001459"/>
    <x v="2"/>
    <x v="7"/>
    <s v="Samsung Galaxy Mega 6.3"/>
    <x v="2419"/>
    <n v="2"/>
    <x v="2"/>
    <x v="2638"/>
    <x v="1"/>
    <x v="0"/>
  </r>
  <r>
    <n v="2956"/>
    <s v="CA-2018-153353"/>
    <x v="298"/>
    <d v="2018-08-24T00:00:00"/>
    <s v="Standard Class"/>
    <x v="55"/>
    <x v="55"/>
    <x v="1"/>
    <x v="0"/>
    <s v="New York City"/>
    <x v="15"/>
    <n v="10035"/>
    <x v="3"/>
    <s v="TEC-PH-10000439"/>
    <x v="2"/>
    <x v="7"/>
    <s v="GE DSL Phone Line Filter"/>
    <x v="1362"/>
    <n v="1"/>
    <x v="0"/>
    <x v="1425"/>
    <x v="3"/>
    <x v="0"/>
  </r>
  <r>
    <n v="2957"/>
    <s v="CA-2019-123638"/>
    <x v="818"/>
    <d v="2019-07-04T00:00:00"/>
    <s v="Standard Class"/>
    <x v="671"/>
    <x v="671"/>
    <x v="2"/>
    <x v="0"/>
    <s v="Watertown"/>
    <x v="15"/>
    <n v="13601"/>
    <x v="3"/>
    <s v="FUR-CH-10002647"/>
    <x v="0"/>
    <x v="1"/>
    <s v="Situations Contoured Folding Chairs, 4/Set"/>
    <x v="2420"/>
    <n v="3"/>
    <x v="9"/>
    <x v="2639"/>
    <x v="3"/>
    <x v="0"/>
  </r>
  <r>
    <n v="2958"/>
    <s v="CA-2019-168900"/>
    <x v="464"/>
    <d v="2019-05-09T00:00:00"/>
    <s v="Standard Class"/>
    <x v="129"/>
    <x v="129"/>
    <x v="0"/>
    <x v="0"/>
    <s v="Springfield"/>
    <x v="24"/>
    <n v="45503"/>
    <x v="3"/>
    <s v="OFF-BI-10003910"/>
    <x v="1"/>
    <x v="8"/>
    <s v="DXL Angle-View Binders with Locking Rings by Samsill"/>
    <x v="2421"/>
    <n v="1"/>
    <x v="6"/>
    <x v="2640"/>
    <x v="3"/>
    <x v="0"/>
  </r>
  <r>
    <n v="2959"/>
    <s v="CA-2017-158456"/>
    <x v="100"/>
    <d v="2017-12-29T00:00:00"/>
    <s v="Standard Class"/>
    <x v="446"/>
    <x v="446"/>
    <x v="0"/>
    <x v="0"/>
    <s v="Los Angeles"/>
    <x v="1"/>
    <n v="90032"/>
    <x v="1"/>
    <s v="OFF-BI-10001097"/>
    <x v="1"/>
    <x v="8"/>
    <s v="Avery Hole Reinforcements"/>
    <x v="958"/>
    <n v="4"/>
    <x v="2"/>
    <x v="993"/>
    <x v="1"/>
    <x v="0"/>
  </r>
  <r>
    <n v="2960"/>
    <s v="CA-2017-158456"/>
    <x v="100"/>
    <d v="2017-12-29T00:00:00"/>
    <s v="Standard Class"/>
    <x v="446"/>
    <x v="446"/>
    <x v="0"/>
    <x v="0"/>
    <s v="Los Angeles"/>
    <x v="1"/>
    <n v="90032"/>
    <x v="1"/>
    <s v="OFF-FA-10004854"/>
    <x v="1"/>
    <x v="13"/>
    <s v="Vinyl Coated Wire Paper Clips in Organizer Box, 800/Box"/>
    <x v="1962"/>
    <n v="4"/>
    <x v="0"/>
    <x v="2641"/>
    <x v="1"/>
    <x v="0"/>
  </r>
  <r>
    <n v="2961"/>
    <s v="CA-2019-143665"/>
    <x v="466"/>
    <d v="2019-05-01T00:00:00"/>
    <s v="Standard Class"/>
    <x v="178"/>
    <x v="178"/>
    <x v="2"/>
    <x v="0"/>
    <s v="Seattle"/>
    <x v="4"/>
    <n v="98115"/>
    <x v="1"/>
    <s v="OFF-PA-10003673"/>
    <x v="1"/>
    <x v="10"/>
    <s v="Strathmore Photo Mount Cards"/>
    <x v="2422"/>
    <n v="3"/>
    <x v="0"/>
    <x v="2642"/>
    <x v="1"/>
    <x v="0"/>
  </r>
  <r>
    <n v="2962"/>
    <s v="CA-2019-143665"/>
    <x v="466"/>
    <d v="2019-05-01T00:00:00"/>
    <s v="Standard Class"/>
    <x v="178"/>
    <x v="178"/>
    <x v="2"/>
    <x v="0"/>
    <s v="Seattle"/>
    <x v="4"/>
    <n v="98115"/>
    <x v="1"/>
    <s v="OFF-LA-10002034"/>
    <x v="1"/>
    <x v="2"/>
    <s v="Avery 478"/>
    <x v="2423"/>
    <n v="8"/>
    <x v="0"/>
    <x v="2643"/>
    <x v="1"/>
    <x v="0"/>
  </r>
  <r>
    <n v="2963"/>
    <s v="CA-2019-137428"/>
    <x v="819"/>
    <d v="2019-12-21T00:00:00"/>
    <s v="Second Class"/>
    <x v="672"/>
    <x v="672"/>
    <x v="1"/>
    <x v="0"/>
    <s v="Oceanside"/>
    <x v="1"/>
    <n v="92054"/>
    <x v="1"/>
    <s v="FUR-CH-10002774"/>
    <x v="0"/>
    <x v="1"/>
    <s v="Global Deluxe Stacking Chair, Gray"/>
    <x v="2424"/>
    <n v="2"/>
    <x v="2"/>
    <x v="2644"/>
    <x v="1"/>
    <x v="1"/>
  </r>
  <r>
    <n v="2964"/>
    <s v="CA-2019-137428"/>
    <x v="819"/>
    <d v="2019-12-21T00:00:00"/>
    <s v="Second Class"/>
    <x v="672"/>
    <x v="672"/>
    <x v="1"/>
    <x v="0"/>
    <s v="Oceanside"/>
    <x v="1"/>
    <n v="92054"/>
    <x v="1"/>
    <s v="FUR-CH-10003817"/>
    <x v="0"/>
    <x v="1"/>
    <s v="Global Value Steno Chair, Gray"/>
    <x v="2425"/>
    <n v="2"/>
    <x v="2"/>
    <x v="2645"/>
    <x v="1"/>
    <x v="1"/>
  </r>
  <r>
    <n v="2965"/>
    <s v="CA-2019-137428"/>
    <x v="819"/>
    <d v="2019-12-21T00:00:00"/>
    <s v="Second Class"/>
    <x v="672"/>
    <x v="672"/>
    <x v="1"/>
    <x v="0"/>
    <s v="Oceanside"/>
    <x v="1"/>
    <n v="92054"/>
    <x v="1"/>
    <s v="OFF-BI-10002949"/>
    <x v="1"/>
    <x v="8"/>
    <s v="Prestige Round Ring Binders"/>
    <x v="2426"/>
    <n v="5"/>
    <x v="2"/>
    <x v="2646"/>
    <x v="1"/>
    <x v="1"/>
  </r>
  <r>
    <n v="2966"/>
    <s v="CA-2019-137428"/>
    <x v="819"/>
    <d v="2019-12-21T00:00:00"/>
    <s v="Second Class"/>
    <x v="672"/>
    <x v="672"/>
    <x v="1"/>
    <x v="0"/>
    <s v="Oceanside"/>
    <x v="1"/>
    <n v="92054"/>
    <x v="1"/>
    <s v="FUR-FU-10002445"/>
    <x v="0"/>
    <x v="5"/>
    <s v="DAX Two-Tone Rosewood/Black Document Frame, Desktop, 5 x 7"/>
    <x v="1651"/>
    <n v="2"/>
    <x v="0"/>
    <x v="2647"/>
    <x v="1"/>
    <x v="1"/>
  </r>
  <r>
    <n v="2967"/>
    <s v="CA-2016-162866"/>
    <x v="422"/>
    <d v="2016-12-31T00:00:00"/>
    <s v="Standard Class"/>
    <x v="476"/>
    <x v="476"/>
    <x v="0"/>
    <x v="0"/>
    <s v="Skokie"/>
    <x v="10"/>
    <n v="60076"/>
    <x v="2"/>
    <s v="FUR-FU-10001473"/>
    <x v="0"/>
    <x v="5"/>
    <s v="DAX Wood Document Frame"/>
    <x v="2427"/>
    <n v="6"/>
    <x v="7"/>
    <x v="2648"/>
    <x v="2"/>
    <x v="0"/>
  </r>
  <r>
    <n v="2968"/>
    <s v="CA-2016-162866"/>
    <x v="422"/>
    <d v="2016-12-31T00:00:00"/>
    <s v="Standard Class"/>
    <x v="476"/>
    <x v="476"/>
    <x v="0"/>
    <x v="0"/>
    <s v="Skokie"/>
    <x v="10"/>
    <n v="60076"/>
    <x v="2"/>
    <s v="OFF-ST-10002562"/>
    <x v="1"/>
    <x v="4"/>
    <s v="Staple magnet"/>
    <x v="2428"/>
    <n v="4"/>
    <x v="2"/>
    <x v="2649"/>
    <x v="2"/>
    <x v="0"/>
  </r>
  <r>
    <n v="2969"/>
    <s v="CA-2019-167941"/>
    <x v="44"/>
    <d v="2019-11-09T00:00:00"/>
    <s v="Second Class"/>
    <x v="535"/>
    <x v="535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x v="2"/>
    <x v="2650"/>
    <x v="0"/>
    <x v="0"/>
  </r>
  <r>
    <n v="2970"/>
    <s v="CA-2019-167941"/>
    <x v="44"/>
    <d v="2019-11-09T00:00:00"/>
    <s v="Second Class"/>
    <x v="535"/>
    <x v="535"/>
    <x v="0"/>
    <x v="0"/>
    <s v="Fayetteville"/>
    <x v="3"/>
    <n v="28314"/>
    <x v="0"/>
    <s v="OFF-PA-10001800"/>
    <x v="1"/>
    <x v="10"/>
    <s v="Xerox 220"/>
    <x v="277"/>
    <n v="6"/>
    <x v="2"/>
    <x v="282"/>
    <x v="0"/>
    <x v="0"/>
  </r>
  <r>
    <n v="2971"/>
    <s v="CA-2019-167941"/>
    <x v="44"/>
    <d v="2019-11-09T00:00:00"/>
    <s v="Second Class"/>
    <x v="535"/>
    <x v="535"/>
    <x v="0"/>
    <x v="0"/>
    <s v="Fayetteville"/>
    <x v="3"/>
    <n v="28314"/>
    <x v="0"/>
    <s v="OFF-BI-10002827"/>
    <x v="1"/>
    <x v="8"/>
    <s v="Avery Durable Poly Binders"/>
    <x v="1349"/>
    <n v="8"/>
    <x v="6"/>
    <x v="2651"/>
    <x v="0"/>
    <x v="0"/>
  </r>
  <r>
    <n v="2972"/>
    <s v="CA-2019-167941"/>
    <x v="44"/>
    <d v="2019-11-09T00:00:00"/>
    <s v="Second Class"/>
    <x v="535"/>
    <x v="535"/>
    <x v="0"/>
    <x v="0"/>
    <s v="Fayetteville"/>
    <x v="3"/>
    <n v="28314"/>
    <x v="0"/>
    <s v="FUR-FU-10004671"/>
    <x v="0"/>
    <x v="5"/>
    <s v="Executive Impressions 12&quot; Wall Clock"/>
    <x v="2430"/>
    <n v="2"/>
    <x v="2"/>
    <x v="2652"/>
    <x v="0"/>
    <x v="0"/>
  </r>
  <r>
    <n v="2973"/>
    <s v="CA-2019-167941"/>
    <x v="44"/>
    <d v="2019-11-09T00:00:00"/>
    <s v="Second Class"/>
    <x v="535"/>
    <x v="535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x v="2"/>
    <x v="2653"/>
    <x v="0"/>
    <x v="0"/>
  </r>
  <r>
    <n v="2974"/>
    <s v="CA-2019-111808"/>
    <x v="819"/>
    <d v="2019-12-20T00:00:00"/>
    <s v="Standard Class"/>
    <x v="239"/>
    <x v="239"/>
    <x v="0"/>
    <x v="0"/>
    <s v="Tulsa"/>
    <x v="26"/>
    <n v="74133"/>
    <x v="2"/>
    <s v="OFF-BI-10004656"/>
    <x v="1"/>
    <x v="8"/>
    <s v="Peel &amp; Stick Add-On Corner Pockets"/>
    <x v="2431"/>
    <n v="5"/>
    <x v="0"/>
    <x v="2654"/>
    <x v="2"/>
    <x v="0"/>
  </r>
  <r>
    <n v="2975"/>
    <s v="CA-2017-137512"/>
    <x v="820"/>
    <d v="2017-05-12T00:00:00"/>
    <s v="Standard Class"/>
    <x v="165"/>
    <x v="165"/>
    <x v="0"/>
    <x v="0"/>
    <s v="Allen"/>
    <x v="5"/>
    <n v="75002"/>
    <x v="2"/>
    <s v="FUR-TA-10001095"/>
    <x v="0"/>
    <x v="3"/>
    <s v="Chromcraft Round Conference Tables"/>
    <x v="1304"/>
    <n v="2"/>
    <x v="4"/>
    <x v="1359"/>
    <x v="2"/>
    <x v="0"/>
  </r>
  <r>
    <n v="2976"/>
    <s v="CA-2017-137512"/>
    <x v="820"/>
    <d v="2017-05-12T00:00:00"/>
    <s v="Standard Class"/>
    <x v="165"/>
    <x v="165"/>
    <x v="0"/>
    <x v="0"/>
    <s v="Allen"/>
    <x v="5"/>
    <n v="75002"/>
    <x v="2"/>
    <s v="OFF-PA-10000213"/>
    <x v="1"/>
    <x v="10"/>
    <s v="Xerox 198"/>
    <x v="801"/>
    <n v="4"/>
    <x v="2"/>
    <x v="2655"/>
    <x v="2"/>
    <x v="0"/>
  </r>
  <r>
    <n v="2977"/>
    <s v="CA-2019-139773"/>
    <x v="769"/>
    <d v="2019-12-04T00:00:00"/>
    <s v="Same Day"/>
    <x v="1"/>
    <x v="1"/>
    <x v="1"/>
    <x v="0"/>
    <s v="Philadelphia"/>
    <x v="9"/>
    <n v="19143"/>
    <x v="3"/>
    <s v="FUR-CH-10001797"/>
    <x v="0"/>
    <x v="1"/>
    <s v="Safco Chair Connectors, 6/Carton"/>
    <x v="2432"/>
    <n v="7"/>
    <x v="4"/>
    <x v="2656"/>
    <x v="3"/>
    <x v="0"/>
  </r>
  <r>
    <n v="2978"/>
    <s v="CA-2019-134607"/>
    <x v="621"/>
    <d v="2019-10-08T00:00:00"/>
    <s v="Second Class"/>
    <x v="332"/>
    <x v="332"/>
    <x v="0"/>
    <x v="0"/>
    <s v="Rochester"/>
    <x v="15"/>
    <n v="14609"/>
    <x v="3"/>
    <s v="OFF-ST-10002214"/>
    <x v="1"/>
    <x v="4"/>
    <s v="X-Rack File for Hanging Folders"/>
    <x v="2433"/>
    <n v="2"/>
    <x v="0"/>
    <x v="2657"/>
    <x v="3"/>
    <x v="0"/>
  </r>
  <r>
    <n v="2979"/>
    <s v="CA-2016-109232"/>
    <x v="286"/>
    <d v="2016-01-16T00:00:00"/>
    <s v="Second Class"/>
    <x v="444"/>
    <x v="444"/>
    <x v="0"/>
    <x v="0"/>
    <s v="Mount Pleasant"/>
    <x v="20"/>
    <n v="29464"/>
    <x v="0"/>
    <s v="FUR-CH-10000422"/>
    <x v="0"/>
    <x v="1"/>
    <s v="Global Highback Leather Tilter in Burgundy"/>
    <x v="2434"/>
    <n v="6"/>
    <x v="0"/>
    <x v="2658"/>
    <x v="0"/>
    <x v="0"/>
  </r>
  <r>
    <n v="2980"/>
    <s v="CA-2017-139850"/>
    <x v="821"/>
    <d v="2017-06-17T00:00:00"/>
    <s v="Standard Class"/>
    <x v="673"/>
    <x v="673"/>
    <x v="0"/>
    <x v="0"/>
    <s v="Philadelphia"/>
    <x v="9"/>
    <n v="19134"/>
    <x v="3"/>
    <s v="OFF-PA-10003848"/>
    <x v="1"/>
    <x v="10"/>
    <s v="Xerox 1997"/>
    <x v="561"/>
    <n v="4"/>
    <x v="2"/>
    <x v="570"/>
    <x v="3"/>
    <x v="0"/>
  </r>
  <r>
    <n v="2981"/>
    <s v="CA-2017-139850"/>
    <x v="821"/>
    <d v="2017-06-17T00:00:00"/>
    <s v="Standard Class"/>
    <x v="673"/>
    <x v="673"/>
    <x v="0"/>
    <x v="0"/>
    <s v="Philadelphia"/>
    <x v="9"/>
    <n v="19134"/>
    <x v="3"/>
    <s v="FUR-FU-10003623"/>
    <x v="0"/>
    <x v="5"/>
    <s v="DataProducts Ampli Magnifier Task Lamp, Black,"/>
    <x v="2435"/>
    <n v="2"/>
    <x v="2"/>
    <x v="2659"/>
    <x v="3"/>
    <x v="0"/>
  </r>
  <r>
    <n v="2982"/>
    <s v="CA-2016-131310"/>
    <x v="136"/>
    <d v="2016-07-18T00:00:00"/>
    <s v="Standard Class"/>
    <x v="52"/>
    <x v="52"/>
    <x v="0"/>
    <x v="0"/>
    <s v="Seattle"/>
    <x v="4"/>
    <n v="98115"/>
    <x v="1"/>
    <s v="FUR-CH-10001797"/>
    <x v="0"/>
    <x v="1"/>
    <s v="Safco Chair Connectors, 6/Carton"/>
    <x v="2436"/>
    <n v="4"/>
    <x v="2"/>
    <x v="2660"/>
    <x v="1"/>
    <x v="0"/>
  </r>
  <r>
    <n v="2983"/>
    <s v="CA-2016-131310"/>
    <x v="136"/>
    <d v="2016-07-18T00:00:00"/>
    <s v="Standard Class"/>
    <x v="52"/>
    <x v="52"/>
    <x v="0"/>
    <x v="0"/>
    <s v="Seattle"/>
    <x v="4"/>
    <n v="98115"/>
    <x v="1"/>
    <s v="OFF-BI-10003094"/>
    <x v="1"/>
    <x v="8"/>
    <s v="Self-Adhesive Ring Binder Labels"/>
    <x v="2437"/>
    <n v="4"/>
    <x v="2"/>
    <x v="2661"/>
    <x v="1"/>
    <x v="0"/>
  </r>
  <r>
    <n v="2984"/>
    <s v="US-2016-112872"/>
    <x v="776"/>
    <d v="2016-12-11T00:00:00"/>
    <s v="Second Class"/>
    <x v="53"/>
    <x v="53"/>
    <x v="0"/>
    <x v="0"/>
    <s v="Springfield"/>
    <x v="21"/>
    <n v="97477"/>
    <x v="1"/>
    <s v="OFF-ST-10002205"/>
    <x v="1"/>
    <x v="4"/>
    <s v="File Shuttle I and Handi-File"/>
    <x v="354"/>
    <n v="3"/>
    <x v="2"/>
    <x v="362"/>
    <x v="1"/>
    <x v="0"/>
  </r>
  <r>
    <n v="2985"/>
    <s v="US-2016-112872"/>
    <x v="776"/>
    <d v="2016-12-11T00:00:00"/>
    <s v="Second Class"/>
    <x v="53"/>
    <x v="53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x v="5"/>
    <x v="2662"/>
    <x v="1"/>
    <x v="0"/>
  </r>
  <r>
    <n v="2986"/>
    <s v="CA-2018-139269"/>
    <x v="822"/>
    <d v="2018-05-30T00:00:00"/>
    <s v="Standard Class"/>
    <x v="674"/>
    <x v="674"/>
    <x v="2"/>
    <x v="0"/>
    <s v="Columbus"/>
    <x v="32"/>
    <n v="31907"/>
    <x v="0"/>
    <s v="FUR-FU-10000755"/>
    <x v="0"/>
    <x v="5"/>
    <s v="Eldon Expressions Mahogany Wood Desk Collection"/>
    <x v="1614"/>
    <n v="4"/>
    <x v="0"/>
    <x v="2663"/>
    <x v="0"/>
    <x v="1"/>
  </r>
  <r>
    <n v="2987"/>
    <s v="CA-2018-139269"/>
    <x v="822"/>
    <d v="2018-05-30T00:00:00"/>
    <s v="Standard Class"/>
    <x v="674"/>
    <x v="674"/>
    <x v="2"/>
    <x v="0"/>
    <s v="Columbus"/>
    <x v="32"/>
    <n v="31907"/>
    <x v="0"/>
    <s v="OFF-PA-10002893"/>
    <x v="1"/>
    <x v="10"/>
    <s v="Wirebound Service Call Books, 5 1/2&quot; x 4&quot;"/>
    <x v="2439"/>
    <n v="2"/>
    <x v="0"/>
    <x v="2664"/>
    <x v="0"/>
    <x v="1"/>
  </r>
  <r>
    <n v="2988"/>
    <s v="CA-2018-139269"/>
    <x v="822"/>
    <d v="2018-05-30T00:00:00"/>
    <s v="Standard Class"/>
    <x v="674"/>
    <x v="674"/>
    <x v="2"/>
    <x v="0"/>
    <s v="Columbus"/>
    <x v="32"/>
    <n v="31907"/>
    <x v="0"/>
    <s v="OFF-ST-10000689"/>
    <x v="1"/>
    <x v="4"/>
    <s v="Fellowes Strictly Business Drawer File, Letter/Legal Size"/>
    <x v="2440"/>
    <n v="9"/>
    <x v="0"/>
    <x v="2665"/>
    <x v="0"/>
    <x v="1"/>
  </r>
  <r>
    <n v="2989"/>
    <s v="CA-2018-139010"/>
    <x v="823"/>
    <d v="2018-02-26T00:00:00"/>
    <s v="Second Class"/>
    <x v="637"/>
    <x v="637"/>
    <x v="1"/>
    <x v="0"/>
    <s v="Los Angeles"/>
    <x v="1"/>
    <n v="90032"/>
    <x v="1"/>
    <s v="TEC-AC-10004227"/>
    <x v="2"/>
    <x v="11"/>
    <s v="SanDisk Ultra 16 GB MicroSDHC Class 10 Memory Card"/>
    <x v="2441"/>
    <n v="1"/>
    <x v="0"/>
    <x v="2666"/>
    <x v="1"/>
    <x v="0"/>
  </r>
  <r>
    <n v="2990"/>
    <s v="CA-2018-139010"/>
    <x v="823"/>
    <d v="2018-02-26T00:00:00"/>
    <s v="Second Class"/>
    <x v="637"/>
    <x v="637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x v="2"/>
    <x v="2667"/>
    <x v="1"/>
    <x v="0"/>
  </r>
  <r>
    <n v="2991"/>
    <s v="CA-2018-139010"/>
    <x v="823"/>
    <d v="2018-02-26T00:00:00"/>
    <s v="Second Class"/>
    <x v="637"/>
    <x v="637"/>
    <x v="1"/>
    <x v="0"/>
    <s v="Los Angeles"/>
    <x v="1"/>
    <n v="90032"/>
    <x v="1"/>
    <s v="OFF-ST-10001809"/>
    <x v="1"/>
    <x v="4"/>
    <s v="Fellowes Officeware Wire Shelving"/>
    <x v="468"/>
    <n v="5"/>
    <x v="0"/>
    <x v="479"/>
    <x v="1"/>
    <x v="0"/>
  </r>
  <r>
    <n v="2992"/>
    <s v="CA-2018-139010"/>
    <x v="823"/>
    <d v="2018-02-26T00:00:00"/>
    <s v="Second Class"/>
    <x v="637"/>
    <x v="637"/>
    <x v="1"/>
    <x v="0"/>
    <s v="Los Angeles"/>
    <x v="1"/>
    <n v="90032"/>
    <x v="1"/>
    <s v="OFF-BI-10002309"/>
    <x v="1"/>
    <x v="8"/>
    <s v="Avery Heavy-Duty EZD  Binder With Locking Rings"/>
    <x v="2443"/>
    <n v="7"/>
    <x v="2"/>
    <x v="2668"/>
    <x v="1"/>
    <x v="0"/>
  </r>
  <r>
    <n v="2993"/>
    <s v="CA-2018-134376"/>
    <x v="824"/>
    <d v="2018-10-06T00:00:00"/>
    <s v="Standard Class"/>
    <x v="640"/>
    <x v="640"/>
    <x v="1"/>
    <x v="0"/>
    <s v="New York City"/>
    <x v="15"/>
    <n v="10024"/>
    <x v="3"/>
    <s v="OFF-AP-10004532"/>
    <x v="1"/>
    <x v="9"/>
    <s v="Kensington 6 Outlet Guardian Standard Surge Protector"/>
    <x v="639"/>
    <n v="3"/>
    <x v="0"/>
    <x v="651"/>
    <x v="3"/>
    <x v="0"/>
  </r>
  <r>
    <n v="2994"/>
    <s v="CA-2019-147291"/>
    <x v="825"/>
    <d v="2019-03-17T00:00:00"/>
    <s v="Standard Class"/>
    <x v="77"/>
    <x v="77"/>
    <x v="0"/>
    <x v="0"/>
    <s v="Detroit"/>
    <x v="12"/>
    <n v="48227"/>
    <x v="2"/>
    <s v="OFF-BI-10003091"/>
    <x v="1"/>
    <x v="8"/>
    <s v="GBC DocuBind TL200 Manual Binding Machine"/>
    <x v="1658"/>
    <n v="4"/>
    <x v="0"/>
    <x v="2669"/>
    <x v="2"/>
    <x v="0"/>
  </r>
  <r>
    <n v="2995"/>
    <s v="CA-2018-112893"/>
    <x v="369"/>
    <d v="2018-09-13T00:00:00"/>
    <s v="Second Class"/>
    <x v="247"/>
    <x v="247"/>
    <x v="0"/>
    <x v="0"/>
    <s v="Stockton"/>
    <x v="1"/>
    <n v="95207"/>
    <x v="1"/>
    <s v="OFF-BI-10004654"/>
    <x v="1"/>
    <x v="8"/>
    <s v="VariCap6 Expandable Binder"/>
    <x v="2444"/>
    <n v="4"/>
    <x v="2"/>
    <x v="2670"/>
    <x v="1"/>
    <x v="0"/>
  </r>
  <r>
    <n v="2996"/>
    <s v="US-2016-150532"/>
    <x v="686"/>
    <d v="2016-07-21T00:00:00"/>
    <s v="Standard Class"/>
    <x v="171"/>
    <x v="171"/>
    <x v="0"/>
    <x v="0"/>
    <s v="Phoenix"/>
    <x v="16"/>
    <n v="85023"/>
    <x v="1"/>
    <s v="OFF-ST-10000760"/>
    <x v="1"/>
    <x v="4"/>
    <s v="Eldon Fold 'N Roll Cart System"/>
    <x v="2336"/>
    <n v="5"/>
    <x v="2"/>
    <x v="2535"/>
    <x v="1"/>
    <x v="0"/>
  </r>
  <r>
    <n v="2997"/>
    <s v="CA-2016-138317"/>
    <x v="261"/>
    <d v="2016-06-25T00:00:00"/>
    <s v="Standard Class"/>
    <x v="508"/>
    <x v="508"/>
    <x v="0"/>
    <x v="0"/>
    <s v="Philadelphia"/>
    <x v="9"/>
    <n v="19120"/>
    <x v="3"/>
    <s v="OFF-EN-10001539"/>
    <x v="1"/>
    <x v="12"/>
    <s v="Staple envelope"/>
    <x v="1730"/>
    <n v="4"/>
    <x v="2"/>
    <x v="2671"/>
    <x v="3"/>
    <x v="0"/>
  </r>
  <r>
    <n v="2998"/>
    <s v="CA-2016-138317"/>
    <x v="261"/>
    <d v="2016-06-25T00:00:00"/>
    <s v="Standard Class"/>
    <x v="508"/>
    <x v="508"/>
    <x v="0"/>
    <x v="0"/>
    <s v="Philadelphia"/>
    <x v="9"/>
    <n v="19120"/>
    <x v="3"/>
    <s v="FUR-FU-10000550"/>
    <x v="0"/>
    <x v="5"/>
    <s v="Stacking Trays by OIC"/>
    <x v="2217"/>
    <n v="1"/>
    <x v="2"/>
    <x v="2672"/>
    <x v="3"/>
    <x v="0"/>
  </r>
  <r>
    <n v="2999"/>
    <s v="CA-2016-138317"/>
    <x v="261"/>
    <d v="2016-06-25T00:00:00"/>
    <s v="Standard Class"/>
    <x v="508"/>
    <x v="508"/>
    <x v="0"/>
    <x v="0"/>
    <s v="Philadelphia"/>
    <x v="9"/>
    <n v="19120"/>
    <x v="3"/>
    <s v="TEC-AC-10003628"/>
    <x v="2"/>
    <x v="11"/>
    <s v="Logitech 910-002974 M325 Wireless Mouse for Web Scrolling"/>
    <x v="1679"/>
    <n v="4"/>
    <x v="2"/>
    <x v="2673"/>
    <x v="3"/>
    <x v="0"/>
  </r>
  <r>
    <n v="3000"/>
    <s v="CA-2016-138317"/>
    <x v="261"/>
    <d v="2016-06-25T00:00:00"/>
    <s v="Standard Class"/>
    <x v="508"/>
    <x v="508"/>
    <x v="0"/>
    <x v="0"/>
    <s v="Philadelphia"/>
    <x v="9"/>
    <n v="19120"/>
    <x v="3"/>
    <s v="TEC-MA-10004521"/>
    <x v="2"/>
    <x v="15"/>
    <s v="Epson Perfection V600 Photo Scanner"/>
    <x v="2445"/>
    <n v="3"/>
    <x v="6"/>
    <x v="2674"/>
    <x v="3"/>
    <x v="0"/>
  </r>
  <r>
    <n v="3001"/>
    <s v="CA-2016-138317"/>
    <x v="261"/>
    <d v="2016-06-25T00:00:00"/>
    <s v="Standard Class"/>
    <x v="508"/>
    <x v="508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x v="2"/>
    <x v="2675"/>
    <x v="3"/>
    <x v="0"/>
  </r>
  <r>
    <n v="3002"/>
    <s v="CA-2016-138317"/>
    <x v="261"/>
    <d v="2016-06-25T00:00:00"/>
    <s v="Standard Class"/>
    <x v="508"/>
    <x v="508"/>
    <x v="0"/>
    <x v="0"/>
    <s v="Philadelphia"/>
    <x v="9"/>
    <n v="19120"/>
    <x v="3"/>
    <s v="OFF-BI-10000069"/>
    <x v="1"/>
    <x v="8"/>
    <s v="GBC Prepunched Paper, 19-Hole, for Binding Systems, 24-lb"/>
    <x v="2447"/>
    <n v="2"/>
    <x v="6"/>
    <x v="2676"/>
    <x v="3"/>
    <x v="0"/>
  </r>
  <r>
    <n v="3003"/>
    <s v="CA-2017-130610"/>
    <x v="761"/>
    <d v="2017-07-10T00:00:00"/>
    <s v="Standard Class"/>
    <x v="163"/>
    <x v="163"/>
    <x v="2"/>
    <x v="0"/>
    <s v="Sterling Heights"/>
    <x v="12"/>
    <n v="48310"/>
    <x v="2"/>
    <s v="OFF-BI-10003655"/>
    <x v="1"/>
    <x v="8"/>
    <s v="Durable Pressboard Binders"/>
    <x v="2448"/>
    <n v="5"/>
    <x v="0"/>
    <x v="2677"/>
    <x v="2"/>
    <x v="0"/>
  </r>
  <r>
    <n v="3004"/>
    <s v="CA-2019-104381"/>
    <x v="819"/>
    <d v="2019-12-23T00:00:00"/>
    <s v="Standard Class"/>
    <x v="279"/>
    <x v="279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x v="2"/>
    <x v="2678"/>
    <x v="3"/>
    <x v="0"/>
  </r>
  <r>
    <n v="3005"/>
    <s v="CA-2018-131499"/>
    <x v="162"/>
    <d v="2018-09-10T00:00:00"/>
    <s v="First Class"/>
    <x v="675"/>
    <x v="675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x v="0"/>
    <x v="2679"/>
    <x v="3"/>
    <x v="0"/>
  </r>
  <r>
    <n v="3006"/>
    <s v="CA-2016-148761"/>
    <x v="826"/>
    <d v="2016-05-21T00:00:00"/>
    <s v="Standard Class"/>
    <x v="50"/>
    <x v="50"/>
    <x v="2"/>
    <x v="0"/>
    <s v="Eau Claire"/>
    <x v="6"/>
    <n v="54703"/>
    <x v="2"/>
    <s v="OFF-BI-10000666"/>
    <x v="1"/>
    <x v="8"/>
    <s v="Surelock Post Binders"/>
    <x v="1296"/>
    <n v="3"/>
    <x v="0"/>
    <x v="1351"/>
    <x v="2"/>
    <x v="0"/>
  </r>
  <r>
    <n v="3007"/>
    <s v="CA-2019-116519"/>
    <x v="119"/>
    <d v="2019-10-15T00:00:00"/>
    <s v="First Class"/>
    <x v="257"/>
    <x v="257"/>
    <x v="0"/>
    <x v="0"/>
    <s v="New York City"/>
    <x v="15"/>
    <n v="10009"/>
    <x v="3"/>
    <s v="OFF-AP-10000828"/>
    <x v="1"/>
    <x v="9"/>
    <s v="Avanti 4.4 Cu. Ft. Refrigerator"/>
    <x v="2451"/>
    <n v="5"/>
    <x v="0"/>
    <x v="2680"/>
    <x v="3"/>
    <x v="0"/>
  </r>
  <r>
    <n v="3008"/>
    <s v="CA-2016-130729"/>
    <x v="745"/>
    <d v="2016-10-29T00:00:00"/>
    <s v="Standard Class"/>
    <x v="211"/>
    <x v="211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x v="2"/>
    <x v="2681"/>
    <x v="1"/>
    <x v="0"/>
  </r>
  <r>
    <n v="3009"/>
    <s v="CA-2018-124772"/>
    <x v="5"/>
    <d v="2018-12-06T00:00:00"/>
    <s v="First Class"/>
    <x v="506"/>
    <x v="506"/>
    <x v="0"/>
    <x v="0"/>
    <s v="Murray"/>
    <x v="0"/>
    <n v="42071"/>
    <x v="0"/>
    <s v="FUR-FU-10004748"/>
    <x v="0"/>
    <x v="5"/>
    <s v="Howard Miller 16&quot; Diameter Gallery Wall Clock"/>
    <x v="1868"/>
    <n v="3"/>
    <x v="0"/>
    <x v="2005"/>
    <x v="0"/>
    <x v="0"/>
  </r>
  <r>
    <n v="3010"/>
    <s v="CA-2018-115525"/>
    <x v="197"/>
    <d v="2018-07-29T00:00:00"/>
    <s v="Standard Class"/>
    <x v="645"/>
    <x v="645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x v="2"/>
    <x v="2682"/>
    <x v="3"/>
    <x v="0"/>
  </r>
  <r>
    <n v="3011"/>
    <s v="CA-2019-134845"/>
    <x v="827"/>
    <d v="2019-04-23T00:00:00"/>
    <s v="Standard Class"/>
    <x v="676"/>
    <x v="676"/>
    <x v="2"/>
    <x v="0"/>
    <s v="Louisville"/>
    <x v="22"/>
    <n v="80027"/>
    <x v="1"/>
    <s v="OFF-BI-10000773"/>
    <x v="1"/>
    <x v="8"/>
    <s v="Insertable Tab Post Binder Dividers"/>
    <x v="2454"/>
    <n v="5"/>
    <x v="6"/>
    <x v="2683"/>
    <x v="1"/>
    <x v="0"/>
  </r>
  <r>
    <n v="3012"/>
    <s v="CA-2019-134845"/>
    <x v="827"/>
    <d v="2019-04-23T00:00:00"/>
    <s v="Standard Class"/>
    <x v="676"/>
    <x v="676"/>
    <x v="2"/>
    <x v="0"/>
    <s v="Louisville"/>
    <x v="22"/>
    <n v="80027"/>
    <x v="1"/>
    <s v="TEC-MA-10000822"/>
    <x v="2"/>
    <x v="15"/>
    <s v="Lexmark MX611dhe Monochrome Laser Printer"/>
    <x v="2455"/>
    <n v="5"/>
    <x v="6"/>
    <x v="2684"/>
    <x v="1"/>
    <x v="0"/>
  </r>
  <r>
    <n v="3013"/>
    <s v="CA-2019-134845"/>
    <x v="827"/>
    <d v="2019-04-23T00:00:00"/>
    <s v="Standard Class"/>
    <x v="676"/>
    <x v="676"/>
    <x v="2"/>
    <x v="0"/>
    <s v="Louisville"/>
    <x v="22"/>
    <n v="80027"/>
    <x v="1"/>
    <s v="OFF-BI-10001543"/>
    <x v="1"/>
    <x v="8"/>
    <s v="GBC VeloBinder Manual Binding System"/>
    <x v="2456"/>
    <n v="2"/>
    <x v="6"/>
    <x v="2685"/>
    <x v="1"/>
    <x v="0"/>
  </r>
  <r>
    <n v="3014"/>
    <s v="CA-2019-134845"/>
    <x v="827"/>
    <d v="2019-04-23T00:00:00"/>
    <s v="Standard Class"/>
    <x v="676"/>
    <x v="676"/>
    <x v="2"/>
    <x v="0"/>
    <s v="Louisville"/>
    <x v="22"/>
    <n v="80027"/>
    <x v="1"/>
    <s v="OFF-BI-10003355"/>
    <x v="1"/>
    <x v="8"/>
    <s v="Cardinal Holdit Business Card Pockets"/>
    <x v="2457"/>
    <n v="6"/>
    <x v="6"/>
    <x v="2686"/>
    <x v="1"/>
    <x v="0"/>
  </r>
  <r>
    <n v="3015"/>
    <s v="CA-2019-134845"/>
    <x v="827"/>
    <d v="2019-04-23T00:00:00"/>
    <s v="Standard Class"/>
    <x v="676"/>
    <x v="676"/>
    <x v="2"/>
    <x v="0"/>
    <s v="Louisville"/>
    <x v="22"/>
    <n v="80027"/>
    <x v="1"/>
    <s v="OFF-PA-10002005"/>
    <x v="1"/>
    <x v="10"/>
    <s v="Xerox 225"/>
    <x v="561"/>
    <n v="4"/>
    <x v="2"/>
    <x v="570"/>
    <x v="1"/>
    <x v="0"/>
  </r>
  <r>
    <n v="3016"/>
    <s v="US-2017-138919"/>
    <x v="14"/>
    <d v="2017-09-21T00:00:00"/>
    <s v="Standard Class"/>
    <x v="60"/>
    <x v="60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x v="10"/>
    <x v="2687"/>
    <x v="3"/>
    <x v="0"/>
  </r>
  <r>
    <n v="3017"/>
    <s v="US-2018-160528"/>
    <x v="828"/>
    <d v="2018-08-30T00:00:00"/>
    <s v="Standard Class"/>
    <x v="414"/>
    <x v="414"/>
    <x v="2"/>
    <x v="0"/>
    <s v="Pharr"/>
    <x v="5"/>
    <n v="78577"/>
    <x v="2"/>
    <s v="OFF-ST-10002743"/>
    <x v="1"/>
    <x v="4"/>
    <s v="SAFCO Boltless Steel Shelving"/>
    <x v="2459"/>
    <n v="8"/>
    <x v="2"/>
    <x v="2688"/>
    <x v="2"/>
    <x v="0"/>
  </r>
  <r>
    <n v="3018"/>
    <s v="US-2018-160528"/>
    <x v="828"/>
    <d v="2018-08-30T00:00:00"/>
    <s v="Standard Class"/>
    <x v="414"/>
    <x v="414"/>
    <x v="2"/>
    <x v="0"/>
    <s v="Pharr"/>
    <x v="5"/>
    <n v="78577"/>
    <x v="2"/>
    <s v="FUR-FU-10004973"/>
    <x v="0"/>
    <x v="5"/>
    <s v="Flat Face Poster Frame"/>
    <x v="1832"/>
    <n v="3"/>
    <x v="7"/>
    <x v="1963"/>
    <x v="2"/>
    <x v="0"/>
  </r>
  <r>
    <n v="3019"/>
    <s v="US-2018-160528"/>
    <x v="828"/>
    <d v="2018-08-30T00:00:00"/>
    <s v="Standard Class"/>
    <x v="414"/>
    <x v="414"/>
    <x v="2"/>
    <x v="0"/>
    <s v="Pharr"/>
    <x v="5"/>
    <n v="78577"/>
    <x v="2"/>
    <s v="TEC-AC-10002842"/>
    <x v="2"/>
    <x v="11"/>
    <s v="WD My Passport Ultra 2TB Portable External Hard Drive"/>
    <x v="2460"/>
    <n v="7"/>
    <x v="2"/>
    <x v="2689"/>
    <x v="2"/>
    <x v="0"/>
  </r>
  <r>
    <n v="3020"/>
    <s v="CA-2017-123568"/>
    <x v="627"/>
    <d v="2017-11-14T00:00:00"/>
    <s v="Standard Class"/>
    <x v="183"/>
    <x v="183"/>
    <x v="0"/>
    <x v="0"/>
    <s v="West Jordan"/>
    <x v="7"/>
    <n v="84084"/>
    <x v="1"/>
    <s v="OFF-FA-10002701"/>
    <x v="1"/>
    <x v="13"/>
    <s v="Alliance Rubber Bands"/>
    <x v="1325"/>
    <n v="3"/>
    <x v="0"/>
    <x v="2690"/>
    <x v="1"/>
    <x v="1"/>
  </r>
  <r>
    <n v="3021"/>
    <s v="CA-2017-123568"/>
    <x v="627"/>
    <d v="2017-11-14T00:00:00"/>
    <s v="Standard Class"/>
    <x v="183"/>
    <x v="183"/>
    <x v="0"/>
    <x v="0"/>
    <s v="West Jordan"/>
    <x v="7"/>
    <n v="84084"/>
    <x v="1"/>
    <s v="OFF-PA-10001125"/>
    <x v="1"/>
    <x v="10"/>
    <s v="Xerox 1988"/>
    <x v="1663"/>
    <n v="3"/>
    <x v="0"/>
    <x v="1761"/>
    <x v="1"/>
    <x v="1"/>
  </r>
  <r>
    <n v="3022"/>
    <s v="CA-2017-123568"/>
    <x v="627"/>
    <d v="2017-11-14T00:00:00"/>
    <s v="Standard Class"/>
    <x v="183"/>
    <x v="183"/>
    <x v="0"/>
    <x v="0"/>
    <s v="West Jordan"/>
    <x v="7"/>
    <n v="84084"/>
    <x v="1"/>
    <s v="FUR-FU-10004090"/>
    <x v="0"/>
    <x v="5"/>
    <s v="Executive Impressions 14&quot; Contract Wall Clock"/>
    <x v="2461"/>
    <n v="3"/>
    <x v="0"/>
    <x v="2691"/>
    <x v="1"/>
    <x v="1"/>
  </r>
  <r>
    <n v="3023"/>
    <s v="CA-2017-123568"/>
    <x v="627"/>
    <d v="2017-11-14T00:00:00"/>
    <s v="Standard Class"/>
    <x v="183"/>
    <x v="183"/>
    <x v="0"/>
    <x v="0"/>
    <s v="West Jordan"/>
    <x v="7"/>
    <n v="84084"/>
    <x v="1"/>
    <s v="OFF-BI-10001510"/>
    <x v="1"/>
    <x v="8"/>
    <s v="Deluxe Heavy-Duty Vinyl Round Ring Binder"/>
    <x v="2462"/>
    <n v="5"/>
    <x v="2"/>
    <x v="2692"/>
    <x v="1"/>
    <x v="1"/>
  </r>
  <r>
    <n v="3024"/>
    <s v="CA-2019-124674"/>
    <x v="701"/>
    <d v="2019-11-23T00:00:00"/>
    <s v="Standard Class"/>
    <x v="677"/>
    <x v="677"/>
    <x v="0"/>
    <x v="0"/>
    <s v="Brownsville"/>
    <x v="5"/>
    <n v="78521"/>
    <x v="2"/>
    <s v="FUR-BO-10002202"/>
    <x v="0"/>
    <x v="0"/>
    <s v="Atlantic Metals Mobile 2-Shelf Bookcases, Custom Colors"/>
    <x v="2463"/>
    <n v="2"/>
    <x v="8"/>
    <x v="2693"/>
    <x v="2"/>
    <x v="0"/>
  </r>
  <r>
    <n v="3025"/>
    <s v="CA-2017-164441"/>
    <x v="627"/>
    <d v="2017-11-13T00:00:00"/>
    <s v="Standard Class"/>
    <x v="549"/>
    <x v="549"/>
    <x v="0"/>
    <x v="0"/>
    <s v="New York City"/>
    <x v="15"/>
    <n v="10011"/>
    <x v="3"/>
    <s v="OFF-BI-10001922"/>
    <x v="1"/>
    <x v="8"/>
    <s v="Storex Dura Pro Binders"/>
    <x v="2464"/>
    <n v="11"/>
    <x v="2"/>
    <x v="2694"/>
    <x v="3"/>
    <x v="0"/>
  </r>
  <r>
    <n v="3026"/>
    <s v="CA-2017-164441"/>
    <x v="627"/>
    <d v="2017-11-13T00:00:00"/>
    <s v="Standard Class"/>
    <x v="549"/>
    <x v="549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x v="0"/>
    <x v="2695"/>
    <x v="3"/>
    <x v="0"/>
  </r>
  <r>
    <n v="3027"/>
    <s v="CA-2019-169054"/>
    <x v="300"/>
    <d v="2019-04-26T00:00:00"/>
    <s v="Standard Class"/>
    <x v="246"/>
    <x v="246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x v="2"/>
    <x v="232"/>
    <x v="3"/>
    <x v="0"/>
  </r>
  <r>
    <n v="3028"/>
    <s v="CA-2016-106719"/>
    <x v="829"/>
    <d v="2016-08-24T00:00:00"/>
    <s v="Same Day"/>
    <x v="516"/>
    <x v="516"/>
    <x v="1"/>
    <x v="0"/>
    <s v="Billings"/>
    <x v="37"/>
    <n v="59102"/>
    <x v="1"/>
    <s v="OFF-BI-10002799"/>
    <x v="1"/>
    <x v="8"/>
    <s v="SlimView Poly Binder, 3/8&quot;"/>
    <x v="1838"/>
    <n v="2"/>
    <x v="2"/>
    <x v="2696"/>
    <x v="1"/>
    <x v="0"/>
  </r>
  <r>
    <n v="3029"/>
    <s v="CA-2019-116855"/>
    <x v="94"/>
    <d v="2019-12-21T00:00:00"/>
    <s v="Standard Class"/>
    <x v="482"/>
    <x v="482"/>
    <x v="0"/>
    <x v="0"/>
    <s v="Chesapeake"/>
    <x v="17"/>
    <n v="23320"/>
    <x v="0"/>
    <s v="FUR-CH-10003846"/>
    <x v="0"/>
    <x v="1"/>
    <s v="Hon Valutask Swivel Chairs"/>
    <x v="2465"/>
    <n v="5"/>
    <x v="0"/>
    <x v="2697"/>
    <x v="0"/>
    <x v="0"/>
  </r>
  <r>
    <n v="3030"/>
    <s v="US-2018-164189"/>
    <x v="830"/>
    <d v="2018-03-28T00:00:00"/>
    <s v="Standard Class"/>
    <x v="112"/>
    <x v="112"/>
    <x v="1"/>
    <x v="0"/>
    <s v="Gresham"/>
    <x v="21"/>
    <n v="97030"/>
    <x v="1"/>
    <s v="TEC-PH-10003691"/>
    <x v="2"/>
    <x v="7"/>
    <s v="BlackBerry Q10"/>
    <x v="2466"/>
    <n v="4"/>
    <x v="2"/>
    <x v="2698"/>
    <x v="1"/>
    <x v="0"/>
  </r>
  <r>
    <n v="3031"/>
    <s v="CA-2017-168480"/>
    <x v="481"/>
    <d v="2017-09-27T00:00:00"/>
    <s v="Standard Class"/>
    <x v="678"/>
    <x v="678"/>
    <x v="1"/>
    <x v="0"/>
    <s v="Lincoln Park"/>
    <x v="12"/>
    <n v="48146"/>
    <x v="2"/>
    <s v="FUR-BO-10000468"/>
    <x v="0"/>
    <x v="0"/>
    <s v="O'Sullivan 2-Shelf Heavy-Duty Bookcases"/>
    <x v="1949"/>
    <n v="4"/>
    <x v="0"/>
    <x v="2699"/>
    <x v="2"/>
    <x v="1"/>
  </r>
  <r>
    <n v="3032"/>
    <s v="CA-2017-168480"/>
    <x v="481"/>
    <d v="2017-09-27T00:00:00"/>
    <s v="Standard Class"/>
    <x v="678"/>
    <x v="678"/>
    <x v="1"/>
    <x v="0"/>
    <s v="Lincoln Park"/>
    <x v="12"/>
    <n v="48146"/>
    <x v="2"/>
    <s v="OFF-AR-10001044"/>
    <x v="1"/>
    <x v="6"/>
    <s v="BOSTON Ranger #55 Pencil Sharpener, Black"/>
    <x v="2467"/>
    <n v="1"/>
    <x v="0"/>
    <x v="2700"/>
    <x v="2"/>
    <x v="1"/>
  </r>
  <r>
    <n v="3033"/>
    <s v="US-2018-114293"/>
    <x v="831"/>
    <d v="2018-11-26T00:00:00"/>
    <s v="Standard Class"/>
    <x v="423"/>
    <x v="423"/>
    <x v="0"/>
    <x v="0"/>
    <s v="Gresham"/>
    <x v="21"/>
    <n v="97030"/>
    <x v="1"/>
    <s v="FUR-CH-10003833"/>
    <x v="0"/>
    <x v="1"/>
    <s v="Novimex Fabric Task Chair"/>
    <x v="2468"/>
    <n v="4"/>
    <x v="2"/>
    <x v="2701"/>
    <x v="1"/>
    <x v="1"/>
  </r>
  <r>
    <n v="3034"/>
    <s v="CA-2019-134173"/>
    <x v="118"/>
    <d v="2019-09-21T00:00:00"/>
    <s v="Standard Class"/>
    <x v="144"/>
    <x v="144"/>
    <x v="2"/>
    <x v="0"/>
    <s v="Philadelphia"/>
    <x v="9"/>
    <n v="19143"/>
    <x v="3"/>
    <s v="OFF-PA-10004355"/>
    <x v="1"/>
    <x v="10"/>
    <s v="Xerox 231"/>
    <x v="561"/>
    <n v="4"/>
    <x v="2"/>
    <x v="570"/>
    <x v="3"/>
    <x v="0"/>
  </r>
  <r>
    <n v="3035"/>
    <s v="US-2017-123960"/>
    <x v="832"/>
    <d v="2017-06-16T00:00:00"/>
    <s v="Standard Class"/>
    <x v="205"/>
    <x v="205"/>
    <x v="0"/>
    <x v="0"/>
    <s v="Monroe"/>
    <x v="28"/>
    <n v="71203"/>
    <x v="0"/>
    <s v="TEC-AC-10003038"/>
    <x v="2"/>
    <x v="11"/>
    <s v="Kingston Digital DataTraveler 16GB USB 2.0"/>
    <x v="2469"/>
    <n v="6"/>
    <x v="0"/>
    <x v="2702"/>
    <x v="0"/>
    <x v="0"/>
  </r>
  <r>
    <n v="3036"/>
    <s v="US-2017-123960"/>
    <x v="832"/>
    <d v="2017-06-16T00:00:00"/>
    <s v="Standard Class"/>
    <x v="205"/>
    <x v="205"/>
    <x v="0"/>
    <x v="0"/>
    <s v="Monroe"/>
    <x v="28"/>
    <n v="71203"/>
    <x v="0"/>
    <s v="OFF-BI-10002799"/>
    <x v="1"/>
    <x v="8"/>
    <s v="SlimView Poly Binder, 3/8&quot;"/>
    <x v="2470"/>
    <n v="7"/>
    <x v="0"/>
    <x v="2703"/>
    <x v="0"/>
    <x v="0"/>
  </r>
  <r>
    <n v="3037"/>
    <s v="US-2017-123960"/>
    <x v="832"/>
    <d v="2017-06-16T00:00:00"/>
    <s v="Standard Class"/>
    <x v="205"/>
    <x v="205"/>
    <x v="0"/>
    <x v="0"/>
    <s v="Monroe"/>
    <x v="28"/>
    <n v="71203"/>
    <x v="0"/>
    <s v="OFF-AR-10003582"/>
    <x v="1"/>
    <x v="6"/>
    <s v="Boston Electric Pencil Sharpener, Model 1818, Charcoal Black"/>
    <x v="2471"/>
    <n v="2"/>
    <x v="0"/>
    <x v="2704"/>
    <x v="0"/>
    <x v="0"/>
  </r>
  <r>
    <n v="3038"/>
    <s v="US-2017-123960"/>
    <x v="832"/>
    <d v="2017-06-16T00:00:00"/>
    <s v="Standard Class"/>
    <x v="205"/>
    <x v="205"/>
    <x v="0"/>
    <x v="0"/>
    <s v="Monroe"/>
    <x v="28"/>
    <n v="71203"/>
    <x v="0"/>
    <s v="OFF-PA-10004451"/>
    <x v="1"/>
    <x v="10"/>
    <s v="Xerox 222"/>
    <x v="56"/>
    <n v="5"/>
    <x v="0"/>
    <x v="56"/>
    <x v="0"/>
    <x v="0"/>
  </r>
  <r>
    <n v="3039"/>
    <s v="US-2017-123960"/>
    <x v="832"/>
    <d v="2017-06-16T00:00:00"/>
    <s v="Standard Class"/>
    <x v="205"/>
    <x v="205"/>
    <x v="0"/>
    <x v="0"/>
    <s v="Monroe"/>
    <x v="28"/>
    <n v="71203"/>
    <x v="0"/>
    <s v="FUR-FU-10004666"/>
    <x v="0"/>
    <x v="5"/>
    <s v="DAX Clear Channel Poster Frame"/>
    <x v="2472"/>
    <n v="2"/>
    <x v="0"/>
    <x v="2705"/>
    <x v="0"/>
    <x v="0"/>
  </r>
  <r>
    <n v="3040"/>
    <s v="CA-2019-101749"/>
    <x v="621"/>
    <d v="2019-10-08T00:00:00"/>
    <s v="Standard Class"/>
    <x v="442"/>
    <x v="442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x v="2"/>
    <x v="2706"/>
    <x v="1"/>
    <x v="0"/>
  </r>
  <r>
    <n v="3041"/>
    <s v="US-2018-147991"/>
    <x v="465"/>
    <d v="2018-05-09T00:00:00"/>
    <s v="Standard Class"/>
    <x v="9"/>
    <x v="9"/>
    <x v="0"/>
    <x v="0"/>
    <s v="Chattanooga"/>
    <x v="18"/>
    <n v="37421"/>
    <x v="0"/>
    <s v="FUR-FU-10004270"/>
    <x v="0"/>
    <x v="5"/>
    <s v="Eldon Image Series Desk Accessories, Burgundy"/>
    <x v="2474"/>
    <n v="5"/>
    <x v="2"/>
    <x v="2707"/>
    <x v="0"/>
    <x v="0"/>
  </r>
  <r>
    <n v="3042"/>
    <s v="CA-2019-149559"/>
    <x v="220"/>
    <d v="2019-09-12T00:00:00"/>
    <s v="Same Day"/>
    <x v="580"/>
    <x v="580"/>
    <x v="2"/>
    <x v="0"/>
    <s v="Long Beach"/>
    <x v="1"/>
    <n v="90805"/>
    <x v="1"/>
    <s v="OFF-PA-10003172"/>
    <x v="1"/>
    <x v="10"/>
    <s v="Xerox 1996"/>
    <x v="91"/>
    <n v="2"/>
    <x v="0"/>
    <x v="91"/>
    <x v="1"/>
    <x v="0"/>
  </r>
  <r>
    <n v="3043"/>
    <s v="CA-2019-149559"/>
    <x v="220"/>
    <d v="2019-09-12T00:00:00"/>
    <s v="Same Day"/>
    <x v="580"/>
    <x v="580"/>
    <x v="2"/>
    <x v="0"/>
    <s v="Long Beach"/>
    <x v="1"/>
    <n v="90805"/>
    <x v="1"/>
    <s v="OFF-EN-10002312"/>
    <x v="1"/>
    <x v="12"/>
    <s v="#10 Self-Seal White Envelopes"/>
    <x v="2475"/>
    <n v="2"/>
    <x v="0"/>
    <x v="2708"/>
    <x v="1"/>
    <x v="0"/>
  </r>
  <r>
    <n v="3044"/>
    <s v="CA-2019-149559"/>
    <x v="220"/>
    <d v="2019-09-12T00:00:00"/>
    <s v="Same Day"/>
    <x v="580"/>
    <x v="580"/>
    <x v="2"/>
    <x v="0"/>
    <s v="Long Beach"/>
    <x v="1"/>
    <n v="90805"/>
    <x v="1"/>
    <s v="FUR-CH-10002320"/>
    <x v="0"/>
    <x v="1"/>
    <s v="Hon Pagoda Stacking Chairs"/>
    <x v="2476"/>
    <n v="8"/>
    <x v="2"/>
    <x v="2709"/>
    <x v="1"/>
    <x v="0"/>
  </r>
  <r>
    <n v="3045"/>
    <s v="CA-2017-135174"/>
    <x v="28"/>
    <d v="2017-05-02T00:00:00"/>
    <s v="Second Class"/>
    <x v="546"/>
    <x v="546"/>
    <x v="0"/>
    <x v="0"/>
    <s v="Troy"/>
    <x v="24"/>
    <n v="45373"/>
    <x v="3"/>
    <s v="TEC-PH-10001530"/>
    <x v="2"/>
    <x v="7"/>
    <s v="Cisco Unified IP Phone 7945G VoIP phone"/>
    <x v="2477"/>
    <n v="5"/>
    <x v="10"/>
    <x v="2710"/>
    <x v="3"/>
    <x v="0"/>
  </r>
  <r>
    <n v="3046"/>
    <s v="CA-2019-125290"/>
    <x v="44"/>
    <d v="2019-11-10T00:00:00"/>
    <s v="Second Class"/>
    <x v="254"/>
    <x v="254"/>
    <x v="2"/>
    <x v="0"/>
    <s v="Minneapolis"/>
    <x v="11"/>
    <n v="55407"/>
    <x v="2"/>
    <s v="OFF-AR-10001216"/>
    <x v="1"/>
    <x v="6"/>
    <s v="Newell 339"/>
    <x v="2255"/>
    <n v="5"/>
    <x v="0"/>
    <x v="2711"/>
    <x v="2"/>
    <x v="0"/>
  </r>
  <r>
    <n v="3047"/>
    <s v="CA-2019-125290"/>
    <x v="44"/>
    <d v="2019-11-10T00:00:00"/>
    <s v="Second Class"/>
    <x v="254"/>
    <x v="254"/>
    <x v="2"/>
    <x v="0"/>
    <s v="Minneapolis"/>
    <x v="11"/>
    <n v="55407"/>
    <x v="2"/>
    <s v="OFF-PA-10003127"/>
    <x v="1"/>
    <x v="10"/>
    <s v="Easy-staple paper"/>
    <x v="978"/>
    <n v="1"/>
    <x v="0"/>
    <x v="1016"/>
    <x v="2"/>
    <x v="0"/>
  </r>
  <r>
    <n v="3048"/>
    <s v="CA-2016-137351"/>
    <x v="587"/>
    <d v="2016-10-04T00:00:00"/>
    <s v="Standard Class"/>
    <x v="140"/>
    <x v="140"/>
    <x v="0"/>
    <x v="0"/>
    <s v="Seattle"/>
    <x v="4"/>
    <n v="98105"/>
    <x v="1"/>
    <s v="OFF-BI-10003910"/>
    <x v="1"/>
    <x v="8"/>
    <s v="DXL Angle-View Binders with Locking Rings by Samsill"/>
    <x v="752"/>
    <n v="7"/>
    <x v="2"/>
    <x v="2712"/>
    <x v="1"/>
    <x v="0"/>
  </r>
  <r>
    <n v="3049"/>
    <s v="CA-2019-121419"/>
    <x v="459"/>
    <d v="2019-04-04T00:00:00"/>
    <s v="First Class"/>
    <x v="679"/>
    <x v="679"/>
    <x v="2"/>
    <x v="0"/>
    <s v="Columbus"/>
    <x v="32"/>
    <n v="31907"/>
    <x v="0"/>
    <s v="FUR-TA-10004534"/>
    <x v="0"/>
    <x v="3"/>
    <s v="Bevis 44 x 96 Conference Tables"/>
    <x v="1764"/>
    <n v="2"/>
    <x v="0"/>
    <x v="1877"/>
    <x v="0"/>
    <x v="0"/>
  </r>
  <r>
    <n v="3050"/>
    <s v="CA-2019-121419"/>
    <x v="459"/>
    <d v="2019-04-04T00:00:00"/>
    <s v="First Class"/>
    <x v="679"/>
    <x v="679"/>
    <x v="2"/>
    <x v="0"/>
    <s v="Columbus"/>
    <x v="32"/>
    <n v="31907"/>
    <x v="0"/>
    <s v="TEC-AC-10000892"/>
    <x v="2"/>
    <x v="11"/>
    <s v="NETGEAR N750 Dual Band Wi-Fi Gigabit Router"/>
    <x v="310"/>
    <n v="4"/>
    <x v="0"/>
    <x v="315"/>
    <x v="0"/>
    <x v="0"/>
  </r>
  <r>
    <n v="3051"/>
    <s v="US-2019-148054"/>
    <x v="833"/>
    <d v="2019-10-11T00:00:00"/>
    <s v="Standard Class"/>
    <x v="125"/>
    <x v="125"/>
    <x v="2"/>
    <x v="0"/>
    <s v="Meridian"/>
    <x v="45"/>
    <n v="83642"/>
    <x v="1"/>
    <s v="FUR-FU-10003247"/>
    <x v="0"/>
    <x v="5"/>
    <s v="36X48 HARDFLOOR CHAIRMAT"/>
    <x v="108"/>
    <n v="2"/>
    <x v="0"/>
    <x v="1464"/>
    <x v="1"/>
    <x v="0"/>
  </r>
  <r>
    <n v="3052"/>
    <s v="US-2019-148054"/>
    <x v="833"/>
    <d v="2019-10-11T00:00:00"/>
    <s v="Standard Class"/>
    <x v="125"/>
    <x v="125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x v="0"/>
    <x v="2713"/>
    <x v="1"/>
    <x v="0"/>
  </r>
  <r>
    <n v="3053"/>
    <s v="US-2019-148054"/>
    <x v="833"/>
    <d v="2019-10-11T00:00:00"/>
    <s v="Standard Class"/>
    <x v="125"/>
    <x v="125"/>
    <x v="2"/>
    <x v="0"/>
    <s v="Meridian"/>
    <x v="45"/>
    <n v="83642"/>
    <x v="1"/>
    <s v="OFF-PA-10001295"/>
    <x v="1"/>
    <x v="10"/>
    <s v="Computer Printout Paper with Letter-Trim Perforations"/>
    <x v="2479"/>
    <n v="2"/>
    <x v="0"/>
    <x v="2714"/>
    <x v="1"/>
    <x v="0"/>
  </r>
  <r>
    <n v="3054"/>
    <s v="CA-2018-128517"/>
    <x v="526"/>
    <d v="2018-04-14T00:00:00"/>
    <s v="Second Class"/>
    <x v="680"/>
    <x v="680"/>
    <x v="2"/>
    <x v="0"/>
    <s v="Detroit"/>
    <x v="12"/>
    <n v="48227"/>
    <x v="2"/>
    <s v="TEC-PH-10002555"/>
    <x v="2"/>
    <x v="7"/>
    <s v="Nortel Meridian M5316 Digital phone"/>
    <x v="2480"/>
    <n v="2"/>
    <x v="0"/>
    <x v="2715"/>
    <x v="2"/>
    <x v="0"/>
  </r>
  <r>
    <n v="3055"/>
    <s v="CA-2018-128517"/>
    <x v="526"/>
    <d v="2018-04-14T00:00:00"/>
    <s v="Second Class"/>
    <x v="680"/>
    <x v="680"/>
    <x v="2"/>
    <x v="0"/>
    <s v="Detroit"/>
    <x v="12"/>
    <n v="48227"/>
    <x v="2"/>
    <s v="OFF-BI-10000831"/>
    <x v="1"/>
    <x v="8"/>
    <s v="Storex Flexible Poly Binders with Double Pockets"/>
    <x v="267"/>
    <n v="2"/>
    <x v="0"/>
    <x v="2716"/>
    <x v="2"/>
    <x v="0"/>
  </r>
  <r>
    <n v="3056"/>
    <s v="US-2017-100377"/>
    <x v="834"/>
    <d v="2017-09-01T00:00:00"/>
    <s v="Standard Class"/>
    <x v="477"/>
    <x v="477"/>
    <x v="1"/>
    <x v="0"/>
    <s v="Chicago"/>
    <x v="10"/>
    <n v="60623"/>
    <x v="2"/>
    <s v="TEC-CO-10001046"/>
    <x v="2"/>
    <x v="16"/>
    <s v="Canon Imageclass D680 Copier / Fax"/>
    <x v="2481"/>
    <n v="5"/>
    <x v="2"/>
    <x v="2717"/>
    <x v="2"/>
    <x v="0"/>
  </r>
  <r>
    <n v="3057"/>
    <s v="CA-2019-131492"/>
    <x v="15"/>
    <d v="2019-10-24T00:00:00"/>
    <s v="Second Class"/>
    <x v="511"/>
    <x v="511"/>
    <x v="1"/>
    <x v="0"/>
    <s v="San Francisco"/>
    <x v="1"/>
    <n v="94110"/>
    <x v="1"/>
    <s v="OFF-EN-10002973"/>
    <x v="1"/>
    <x v="12"/>
    <s v="Ampad #10 Peel &amp; Seel Holiday Envelopes"/>
    <x v="2482"/>
    <n v="2"/>
    <x v="0"/>
    <x v="2718"/>
    <x v="1"/>
    <x v="1"/>
  </r>
  <r>
    <n v="3058"/>
    <s v="CA-2019-131492"/>
    <x v="15"/>
    <d v="2019-10-24T00:00:00"/>
    <s v="Second Class"/>
    <x v="511"/>
    <x v="511"/>
    <x v="1"/>
    <x v="0"/>
    <s v="San Francisco"/>
    <x v="1"/>
    <n v="94110"/>
    <x v="1"/>
    <s v="OFF-LA-10001641"/>
    <x v="1"/>
    <x v="2"/>
    <s v="Avery 518"/>
    <x v="2483"/>
    <n v="10"/>
    <x v="0"/>
    <x v="2719"/>
    <x v="1"/>
    <x v="1"/>
  </r>
  <r>
    <n v="3059"/>
    <s v="CA-2019-131492"/>
    <x v="15"/>
    <d v="2019-10-24T00:00:00"/>
    <s v="Second Class"/>
    <x v="511"/>
    <x v="511"/>
    <x v="1"/>
    <x v="0"/>
    <s v="San Francisco"/>
    <x v="1"/>
    <n v="94110"/>
    <x v="1"/>
    <s v="FUR-FU-10003878"/>
    <x v="0"/>
    <x v="5"/>
    <s v="Linden 10&quot; Round Wall Clock, Black"/>
    <x v="2484"/>
    <n v="2"/>
    <x v="0"/>
    <x v="2720"/>
    <x v="1"/>
    <x v="1"/>
  </r>
  <r>
    <n v="3060"/>
    <s v="CA-2019-131492"/>
    <x v="15"/>
    <d v="2019-10-24T00:00:00"/>
    <s v="Second Class"/>
    <x v="511"/>
    <x v="511"/>
    <x v="1"/>
    <x v="0"/>
    <s v="San Francisco"/>
    <x v="1"/>
    <n v="94110"/>
    <x v="1"/>
    <s v="FUR-TA-10003837"/>
    <x v="0"/>
    <x v="3"/>
    <s v="Anderson Hickey Conga Table Tops &amp; Accessories"/>
    <x v="2485"/>
    <n v="2"/>
    <x v="2"/>
    <x v="2721"/>
    <x v="1"/>
    <x v="1"/>
  </r>
  <r>
    <n v="3061"/>
    <s v="CA-2018-144554"/>
    <x v="77"/>
    <d v="2018-11-12T00:00:00"/>
    <s v="Standard Class"/>
    <x v="664"/>
    <x v="664"/>
    <x v="1"/>
    <x v="0"/>
    <s v="Newark"/>
    <x v="24"/>
    <n v="43055"/>
    <x v="3"/>
    <s v="TEC-AC-10002800"/>
    <x v="2"/>
    <x v="11"/>
    <s v="Plantronics Audio 478 Stereo USB Headset"/>
    <x v="2486"/>
    <n v="3"/>
    <x v="2"/>
    <x v="2722"/>
    <x v="3"/>
    <x v="0"/>
  </r>
  <r>
    <n v="3062"/>
    <s v="CA-2019-127621"/>
    <x v="448"/>
    <d v="2019-03-07T00:00:00"/>
    <s v="Standard Class"/>
    <x v="681"/>
    <x v="681"/>
    <x v="0"/>
    <x v="0"/>
    <s v="Dallas"/>
    <x v="5"/>
    <n v="75081"/>
    <x v="2"/>
    <s v="OFF-PA-10001307"/>
    <x v="1"/>
    <x v="10"/>
    <s v="Important Message Pads, 50 4-1/4 x 5-1/2 Forms per Pad"/>
    <x v="2051"/>
    <n v="8"/>
    <x v="2"/>
    <x v="2723"/>
    <x v="2"/>
    <x v="0"/>
  </r>
  <r>
    <n v="3063"/>
    <s v="CA-2017-145184"/>
    <x v="154"/>
    <d v="2017-11-29T00:00:00"/>
    <s v="First Class"/>
    <x v="251"/>
    <x v="251"/>
    <x v="1"/>
    <x v="0"/>
    <s v="Newark"/>
    <x v="13"/>
    <n v="19711"/>
    <x v="3"/>
    <s v="TEC-PH-10002350"/>
    <x v="2"/>
    <x v="7"/>
    <s v="Apple EarPods with Remote and Mic"/>
    <x v="2487"/>
    <n v="3"/>
    <x v="0"/>
    <x v="2724"/>
    <x v="3"/>
    <x v="0"/>
  </r>
  <r>
    <n v="3064"/>
    <s v="CA-2017-145184"/>
    <x v="154"/>
    <d v="2017-11-29T00:00:00"/>
    <s v="First Class"/>
    <x v="251"/>
    <x v="251"/>
    <x v="1"/>
    <x v="0"/>
    <s v="Newark"/>
    <x v="13"/>
    <n v="19711"/>
    <x v="3"/>
    <s v="TEC-AC-10000397"/>
    <x v="2"/>
    <x v="11"/>
    <s v="Perixx PERIBOARD-512B, Ergonomic Split Keyboard"/>
    <x v="2488"/>
    <n v="3"/>
    <x v="0"/>
    <x v="2725"/>
    <x v="3"/>
    <x v="0"/>
  </r>
  <r>
    <n v="3065"/>
    <s v="CA-2019-106859"/>
    <x v="677"/>
    <d v="2019-03-18T00:00:00"/>
    <s v="Second Class"/>
    <x v="682"/>
    <x v="682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x v="0"/>
    <x v="2726"/>
    <x v="1"/>
    <x v="0"/>
  </r>
  <r>
    <n v="3066"/>
    <s v="CA-2019-106859"/>
    <x v="677"/>
    <d v="2019-03-18T00:00:00"/>
    <s v="Second Class"/>
    <x v="682"/>
    <x v="682"/>
    <x v="2"/>
    <x v="0"/>
    <s v="Albuquerque"/>
    <x v="27"/>
    <n v="87105"/>
    <x v="1"/>
    <s v="TEC-PH-10004531"/>
    <x v="2"/>
    <x v="7"/>
    <s v="OtterBox Commuter Series Case - iPhone 5 &amp; 5s"/>
    <x v="1196"/>
    <n v="8"/>
    <x v="2"/>
    <x v="2727"/>
    <x v="1"/>
    <x v="0"/>
  </r>
  <r>
    <n v="3067"/>
    <s v="CA-2019-106859"/>
    <x v="677"/>
    <d v="2019-03-18T00:00:00"/>
    <s v="Second Class"/>
    <x v="682"/>
    <x v="682"/>
    <x v="2"/>
    <x v="0"/>
    <s v="Albuquerque"/>
    <x v="27"/>
    <n v="87105"/>
    <x v="1"/>
    <s v="TEC-AC-10004001"/>
    <x v="2"/>
    <x v="11"/>
    <s v="Logitech Wireless Headset H600 Over-The-Head Design"/>
    <x v="2490"/>
    <n v="5"/>
    <x v="0"/>
    <x v="2728"/>
    <x v="1"/>
    <x v="0"/>
  </r>
  <r>
    <n v="3068"/>
    <s v="CA-2019-106859"/>
    <x v="677"/>
    <d v="2019-03-18T00:00:00"/>
    <s v="Second Class"/>
    <x v="682"/>
    <x v="682"/>
    <x v="2"/>
    <x v="0"/>
    <s v="Albuquerque"/>
    <x v="27"/>
    <n v="87105"/>
    <x v="1"/>
    <s v="OFF-PA-10001534"/>
    <x v="1"/>
    <x v="10"/>
    <s v="Xerox 230"/>
    <x v="1568"/>
    <n v="7"/>
    <x v="0"/>
    <x v="1657"/>
    <x v="1"/>
    <x v="0"/>
  </r>
  <r>
    <n v="3069"/>
    <s v="CA-2019-106859"/>
    <x v="677"/>
    <d v="2019-03-18T00:00:00"/>
    <s v="Second Class"/>
    <x v="682"/>
    <x v="682"/>
    <x v="2"/>
    <x v="0"/>
    <s v="Albuquerque"/>
    <x v="27"/>
    <n v="87105"/>
    <x v="1"/>
    <s v="OFF-PA-10001815"/>
    <x v="1"/>
    <x v="10"/>
    <s v="Xerox 1885"/>
    <x v="2491"/>
    <n v="6"/>
    <x v="0"/>
    <x v="2729"/>
    <x v="1"/>
    <x v="0"/>
  </r>
  <r>
    <n v="3070"/>
    <s v="US-2019-120089"/>
    <x v="329"/>
    <d v="2019-11-30T00:00:00"/>
    <s v="Same Day"/>
    <x v="529"/>
    <x v="529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x v="2"/>
    <x v="2730"/>
    <x v="3"/>
    <x v="0"/>
  </r>
  <r>
    <n v="3071"/>
    <s v="CA-2016-119375"/>
    <x v="664"/>
    <d v="2016-11-22T00:00:00"/>
    <s v="Standard Class"/>
    <x v="289"/>
    <x v="289"/>
    <x v="1"/>
    <x v="0"/>
    <s v="Newark"/>
    <x v="13"/>
    <n v="19711"/>
    <x v="3"/>
    <s v="OFF-ST-10002011"/>
    <x v="1"/>
    <x v="4"/>
    <s v="Smead Adjustable Mobile File Trolley with Lockable Top"/>
    <x v="2493"/>
    <n v="7"/>
    <x v="0"/>
    <x v="2731"/>
    <x v="3"/>
    <x v="0"/>
  </r>
  <r>
    <n v="3072"/>
    <s v="CA-2016-119375"/>
    <x v="664"/>
    <d v="2016-11-22T00:00:00"/>
    <s v="Standard Class"/>
    <x v="289"/>
    <x v="289"/>
    <x v="1"/>
    <x v="0"/>
    <s v="Newark"/>
    <x v="13"/>
    <n v="19711"/>
    <x v="3"/>
    <s v="FUR-FU-10002379"/>
    <x v="0"/>
    <x v="5"/>
    <s v="Eldon Econocleat Chair Mats for Low Pile Carpets"/>
    <x v="2494"/>
    <n v="3"/>
    <x v="0"/>
    <x v="2732"/>
    <x v="3"/>
    <x v="0"/>
  </r>
  <r>
    <n v="3073"/>
    <s v="CA-2016-119375"/>
    <x v="664"/>
    <d v="2016-11-22T00:00:00"/>
    <s v="Standard Class"/>
    <x v="289"/>
    <x v="289"/>
    <x v="1"/>
    <x v="0"/>
    <s v="Newark"/>
    <x v="13"/>
    <n v="19711"/>
    <x v="3"/>
    <s v="OFF-AR-10003752"/>
    <x v="1"/>
    <x v="6"/>
    <s v="Deluxe Chalkboard Eraser Cleaner"/>
    <x v="2495"/>
    <n v="5"/>
    <x v="0"/>
    <x v="2733"/>
    <x v="3"/>
    <x v="0"/>
  </r>
  <r>
    <n v="3074"/>
    <s v="CA-2018-125206"/>
    <x v="835"/>
    <d v="2018-01-05T00:00:00"/>
    <s v="First Class"/>
    <x v="235"/>
    <x v="235"/>
    <x v="0"/>
    <x v="0"/>
    <s v="Los Angeles"/>
    <x v="1"/>
    <n v="90045"/>
    <x v="1"/>
    <s v="OFF-ST-10003692"/>
    <x v="1"/>
    <x v="4"/>
    <s v="Recycled Steel Personal File for Hanging File Folders"/>
    <x v="2496"/>
    <n v="2"/>
    <x v="0"/>
    <x v="2734"/>
    <x v="1"/>
    <x v="0"/>
  </r>
  <r>
    <n v="3075"/>
    <s v="CA-2017-126137"/>
    <x v="292"/>
    <d v="2017-10-08T00:00:00"/>
    <s v="Standard Class"/>
    <x v="94"/>
    <x v="94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x v="11"/>
    <x v="2735"/>
    <x v="1"/>
    <x v="0"/>
  </r>
  <r>
    <n v="3076"/>
    <s v="CA-2016-143903"/>
    <x v="836"/>
    <d v="2016-07-24T00:00:00"/>
    <s v="Standard Class"/>
    <x v="454"/>
    <x v="454"/>
    <x v="2"/>
    <x v="0"/>
    <s v="Dallas"/>
    <x v="5"/>
    <n v="75217"/>
    <x v="2"/>
    <s v="OFF-ST-10003306"/>
    <x v="1"/>
    <x v="4"/>
    <s v="Letter Size Cart"/>
    <x v="2498"/>
    <n v="3"/>
    <x v="2"/>
    <x v="2736"/>
    <x v="2"/>
    <x v="0"/>
  </r>
  <r>
    <n v="3077"/>
    <s v="CA-2016-143903"/>
    <x v="836"/>
    <d v="2016-07-24T00:00:00"/>
    <s v="Standard Class"/>
    <x v="454"/>
    <x v="454"/>
    <x v="2"/>
    <x v="0"/>
    <s v="Dallas"/>
    <x v="5"/>
    <n v="75217"/>
    <x v="2"/>
    <s v="FUR-FU-10003724"/>
    <x v="0"/>
    <x v="5"/>
    <s v="Westinghouse Clip-On Gooseneck Lamps"/>
    <x v="2499"/>
    <n v="5"/>
    <x v="7"/>
    <x v="2737"/>
    <x v="2"/>
    <x v="0"/>
  </r>
  <r>
    <n v="3078"/>
    <s v="CA-2016-143903"/>
    <x v="836"/>
    <d v="2016-07-24T00:00:00"/>
    <s v="Standard Class"/>
    <x v="454"/>
    <x v="454"/>
    <x v="2"/>
    <x v="0"/>
    <s v="Dallas"/>
    <x v="5"/>
    <n v="75217"/>
    <x v="2"/>
    <s v="FUR-CH-10002024"/>
    <x v="0"/>
    <x v="1"/>
    <s v="HON 5400 Series Task Chairs for Big and Tall"/>
    <x v="2500"/>
    <n v="2"/>
    <x v="4"/>
    <x v="2738"/>
    <x v="2"/>
    <x v="0"/>
  </r>
  <r>
    <n v="3079"/>
    <s v="CA-2016-104780"/>
    <x v="371"/>
    <d v="2016-05-25T00:00:00"/>
    <s v="Standard Class"/>
    <x v="404"/>
    <x v="404"/>
    <x v="2"/>
    <x v="0"/>
    <s v="San Diego"/>
    <x v="1"/>
    <n v="92037"/>
    <x v="1"/>
    <s v="OFF-AR-10003514"/>
    <x v="1"/>
    <x v="6"/>
    <s v="4009 Highlighters by Sanford"/>
    <x v="2501"/>
    <n v="8"/>
    <x v="0"/>
    <x v="2739"/>
    <x v="1"/>
    <x v="0"/>
  </r>
  <r>
    <n v="3080"/>
    <s v="CA-2019-101182"/>
    <x v="507"/>
    <d v="2019-09-05T00:00:00"/>
    <s v="First Class"/>
    <x v="683"/>
    <x v="683"/>
    <x v="2"/>
    <x v="0"/>
    <s v="Apple Valley"/>
    <x v="1"/>
    <n v="92307"/>
    <x v="1"/>
    <s v="OFF-PA-10001800"/>
    <x v="1"/>
    <x v="10"/>
    <s v="Xerox 220"/>
    <x v="91"/>
    <n v="2"/>
    <x v="0"/>
    <x v="91"/>
    <x v="1"/>
    <x v="0"/>
  </r>
  <r>
    <n v="3081"/>
    <s v="CA-2019-101182"/>
    <x v="507"/>
    <d v="2019-09-05T00:00:00"/>
    <s v="First Class"/>
    <x v="683"/>
    <x v="683"/>
    <x v="2"/>
    <x v="0"/>
    <s v="Apple Valley"/>
    <x v="1"/>
    <n v="92307"/>
    <x v="1"/>
    <s v="TEC-PH-10003589"/>
    <x v="2"/>
    <x v="7"/>
    <s v="invisibleSHIELD by ZAGG Smudge-Free Screen Protector"/>
    <x v="752"/>
    <n v="3"/>
    <x v="2"/>
    <x v="2740"/>
    <x v="1"/>
    <x v="0"/>
  </r>
  <r>
    <n v="3082"/>
    <s v="US-2019-132297"/>
    <x v="837"/>
    <d v="2019-06-02T00:00:00"/>
    <s v="Standard Class"/>
    <x v="108"/>
    <x v="108"/>
    <x v="2"/>
    <x v="0"/>
    <s v="Louisville"/>
    <x v="0"/>
    <n v="40214"/>
    <x v="0"/>
    <s v="OFF-BI-10003364"/>
    <x v="1"/>
    <x v="8"/>
    <s v="Binding Machine Supplies"/>
    <x v="2502"/>
    <n v="2"/>
    <x v="0"/>
    <x v="2741"/>
    <x v="0"/>
    <x v="0"/>
  </r>
  <r>
    <n v="3083"/>
    <s v="US-2019-132297"/>
    <x v="837"/>
    <d v="2019-06-02T00:00:00"/>
    <s v="Standard Class"/>
    <x v="108"/>
    <x v="108"/>
    <x v="2"/>
    <x v="0"/>
    <s v="Louisville"/>
    <x v="0"/>
    <n v="40214"/>
    <x v="0"/>
    <s v="TEC-PH-10002834"/>
    <x v="2"/>
    <x v="7"/>
    <s v="Google Nexus 5"/>
    <x v="2503"/>
    <n v="3"/>
    <x v="0"/>
    <x v="2742"/>
    <x v="0"/>
    <x v="0"/>
  </r>
  <r>
    <n v="3084"/>
    <s v="CA-2016-100328"/>
    <x v="838"/>
    <d v="2016-02-03T00:00:00"/>
    <s v="Standard Class"/>
    <x v="209"/>
    <x v="209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x v="2"/>
    <x v="2743"/>
    <x v="3"/>
    <x v="0"/>
  </r>
  <r>
    <n v="3085"/>
    <s v="CA-2019-118773"/>
    <x v="839"/>
    <d v="2019-02-14T00:00:00"/>
    <s v="Standard Class"/>
    <x v="599"/>
    <x v="599"/>
    <x v="0"/>
    <x v="0"/>
    <s v="Houston"/>
    <x v="5"/>
    <n v="77070"/>
    <x v="2"/>
    <s v="OFF-BI-10004584"/>
    <x v="1"/>
    <x v="8"/>
    <s v="GBC ProClick 150 Presentation Binding System"/>
    <x v="2505"/>
    <n v="4"/>
    <x v="3"/>
    <x v="2744"/>
    <x v="2"/>
    <x v="0"/>
  </r>
  <r>
    <n v="3086"/>
    <s v="CA-2019-118773"/>
    <x v="839"/>
    <d v="2019-02-14T00:00:00"/>
    <s v="Standard Class"/>
    <x v="599"/>
    <x v="599"/>
    <x v="0"/>
    <x v="0"/>
    <s v="Houston"/>
    <x v="5"/>
    <n v="77070"/>
    <x v="2"/>
    <s v="TEC-AC-10002402"/>
    <x v="2"/>
    <x v="11"/>
    <s v="Razer Kraken PRO Over Ear PC and Music Headset"/>
    <x v="2506"/>
    <n v="2"/>
    <x v="2"/>
    <x v="2745"/>
    <x v="2"/>
    <x v="0"/>
  </r>
  <r>
    <n v="3087"/>
    <s v="CA-2019-118773"/>
    <x v="839"/>
    <d v="2019-02-14T00:00:00"/>
    <s v="Standard Class"/>
    <x v="599"/>
    <x v="599"/>
    <x v="0"/>
    <x v="0"/>
    <s v="Houston"/>
    <x v="5"/>
    <n v="77070"/>
    <x v="2"/>
    <s v="FUR-FU-10000550"/>
    <x v="0"/>
    <x v="5"/>
    <s v="Stacking Trays by OIC"/>
    <x v="2217"/>
    <n v="2"/>
    <x v="7"/>
    <x v="2746"/>
    <x v="2"/>
    <x v="0"/>
  </r>
  <r>
    <n v="3088"/>
    <s v="CA-2019-118773"/>
    <x v="839"/>
    <d v="2019-02-14T00:00:00"/>
    <s v="Standard Class"/>
    <x v="599"/>
    <x v="599"/>
    <x v="0"/>
    <x v="0"/>
    <s v="Houston"/>
    <x v="5"/>
    <n v="77070"/>
    <x v="2"/>
    <s v="OFF-AP-10000055"/>
    <x v="1"/>
    <x v="9"/>
    <s v="Belkin F9S820V06 8 Outlet Surge"/>
    <x v="2507"/>
    <n v="2"/>
    <x v="3"/>
    <x v="2747"/>
    <x v="2"/>
    <x v="0"/>
  </r>
  <r>
    <n v="3089"/>
    <s v="US-2019-159205"/>
    <x v="185"/>
    <d v="2019-04-02T00:00:00"/>
    <s v="Second Class"/>
    <x v="626"/>
    <x v="626"/>
    <x v="2"/>
    <x v="0"/>
    <s v="Henderson"/>
    <x v="0"/>
    <n v="42420"/>
    <x v="0"/>
    <s v="FUR-FU-10001591"/>
    <x v="0"/>
    <x v="5"/>
    <s v="Advantus Panel Wall Certificate Holder - 8.5x11"/>
    <x v="2508"/>
    <n v="5"/>
    <x v="0"/>
    <x v="2748"/>
    <x v="0"/>
    <x v="0"/>
  </r>
  <r>
    <n v="3090"/>
    <s v="US-2019-159205"/>
    <x v="185"/>
    <d v="2019-04-02T00:00:00"/>
    <s v="Second Class"/>
    <x v="626"/>
    <x v="626"/>
    <x v="2"/>
    <x v="0"/>
    <s v="Henderson"/>
    <x v="0"/>
    <n v="42420"/>
    <x v="0"/>
    <s v="TEC-PH-10000526"/>
    <x v="2"/>
    <x v="7"/>
    <s v="Vtech CS6719"/>
    <x v="142"/>
    <n v="7"/>
    <x v="0"/>
    <x v="2749"/>
    <x v="0"/>
    <x v="0"/>
  </r>
  <r>
    <n v="3091"/>
    <s v="CA-2018-112123"/>
    <x v="840"/>
    <d v="2018-03-08T00:00:00"/>
    <s v="Standard Class"/>
    <x v="3"/>
    <x v="3"/>
    <x v="0"/>
    <x v="0"/>
    <s v="Newark"/>
    <x v="13"/>
    <n v="19711"/>
    <x v="3"/>
    <s v="OFF-BI-10001071"/>
    <x v="1"/>
    <x v="8"/>
    <s v="GBC ProClick Punch Binding System"/>
    <x v="2509"/>
    <n v="7"/>
    <x v="0"/>
    <x v="2750"/>
    <x v="3"/>
    <x v="1"/>
  </r>
  <r>
    <n v="3092"/>
    <s v="CA-2018-112123"/>
    <x v="840"/>
    <d v="2018-03-08T00:00:00"/>
    <s v="Standard Class"/>
    <x v="3"/>
    <x v="3"/>
    <x v="0"/>
    <x v="0"/>
    <s v="Newark"/>
    <x v="13"/>
    <n v="19711"/>
    <x v="3"/>
    <s v="TEC-PH-10001557"/>
    <x v="2"/>
    <x v="7"/>
    <s v="Pyle PMP37LED"/>
    <x v="2510"/>
    <n v="5"/>
    <x v="0"/>
    <x v="2751"/>
    <x v="3"/>
    <x v="1"/>
  </r>
  <r>
    <n v="3093"/>
    <s v="CA-2018-112123"/>
    <x v="840"/>
    <d v="2018-03-08T00:00:00"/>
    <s v="Standard Class"/>
    <x v="3"/>
    <x v="3"/>
    <x v="0"/>
    <x v="0"/>
    <s v="Newark"/>
    <x v="13"/>
    <n v="19711"/>
    <x v="3"/>
    <s v="OFF-PA-10001977"/>
    <x v="1"/>
    <x v="10"/>
    <s v="Xerox 194"/>
    <x v="1696"/>
    <n v="3"/>
    <x v="0"/>
    <x v="1797"/>
    <x v="3"/>
    <x v="1"/>
  </r>
  <r>
    <n v="3094"/>
    <s v="CA-2017-114468"/>
    <x v="841"/>
    <d v="2017-08-23T00:00:00"/>
    <s v="Same Day"/>
    <x v="143"/>
    <x v="143"/>
    <x v="0"/>
    <x v="0"/>
    <s v="Bolingbrook"/>
    <x v="10"/>
    <n v="60440"/>
    <x v="2"/>
    <s v="OFF-SU-10004231"/>
    <x v="1"/>
    <x v="14"/>
    <s v="Acme Tagit Stainless Steel Antibacterial Scissors"/>
    <x v="2511"/>
    <n v="4"/>
    <x v="2"/>
    <x v="2752"/>
    <x v="2"/>
    <x v="0"/>
  </r>
  <r>
    <n v="3095"/>
    <s v="CA-2017-114468"/>
    <x v="841"/>
    <d v="2017-08-23T00:00:00"/>
    <s v="Same Day"/>
    <x v="143"/>
    <x v="143"/>
    <x v="0"/>
    <x v="0"/>
    <s v="Bolingbrook"/>
    <x v="10"/>
    <n v="60440"/>
    <x v="2"/>
    <s v="OFF-PA-10000809"/>
    <x v="1"/>
    <x v="10"/>
    <s v="Xerox 206"/>
    <x v="563"/>
    <n v="2"/>
    <x v="2"/>
    <x v="572"/>
    <x v="2"/>
    <x v="0"/>
  </r>
  <r>
    <n v="3096"/>
    <s v="CA-2017-114468"/>
    <x v="841"/>
    <d v="2017-08-23T00:00:00"/>
    <s v="Same Day"/>
    <x v="143"/>
    <x v="143"/>
    <x v="0"/>
    <x v="0"/>
    <s v="Bolingbrook"/>
    <x v="10"/>
    <n v="60440"/>
    <x v="2"/>
    <s v="OFF-FA-10003021"/>
    <x v="1"/>
    <x v="13"/>
    <s v="Staples"/>
    <x v="2512"/>
    <n v="8"/>
    <x v="2"/>
    <x v="2753"/>
    <x v="2"/>
    <x v="0"/>
  </r>
  <r>
    <n v="3097"/>
    <s v="CA-2017-114468"/>
    <x v="841"/>
    <d v="2017-08-23T00:00:00"/>
    <s v="Same Day"/>
    <x v="143"/>
    <x v="143"/>
    <x v="0"/>
    <x v="0"/>
    <s v="Bolingbrook"/>
    <x v="10"/>
    <n v="60440"/>
    <x v="2"/>
    <s v="OFF-AP-10000696"/>
    <x v="1"/>
    <x v="9"/>
    <s v="Holmes Odor Grabber"/>
    <x v="2513"/>
    <n v="2"/>
    <x v="3"/>
    <x v="2754"/>
    <x v="2"/>
    <x v="0"/>
  </r>
  <r>
    <n v="3098"/>
    <s v="CA-2019-135692"/>
    <x v="842"/>
    <d v="2019-05-01T00:00:00"/>
    <s v="Standard Class"/>
    <x v="51"/>
    <x v="51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x v="2"/>
    <x v="2755"/>
    <x v="2"/>
    <x v="1"/>
  </r>
  <r>
    <n v="3099"/>
    <s v="CA-2019-135692"/>
    <x v="842"/>
    <d v="2019-05-01T00:00:00"/>
    <s v="Standard Class"/>
    <x v="51"/>
    <x v="51"/>
    <x v="1"/>
    <x v="0"/>
    <s v="Fort Worth"/>
    <x v="5"/>
    <n v="76106"/>
    <x v="2"/>
    <s v="FUR-BO-10002268"/>
    <x v="0"/>
    <x v="0"/>
    <s v="Sauder Barrister Bookcases"/>
    <x v="2515"/>
    <n v="4"/>
    <x v="8"/>
    <x v="2756"/>
    <x v="2"/>
    <x v="1"/>
  </r>
  <r>
    <n v="3100"/>
    <s v="CA-2019-131233"/>
    <x v="349"/>
    <d v="2019-04-19T00:00:00"/>
    <s v="Standard Class"/>
    <x v="394"/>
    <x v="394"/>
    <x v="0"/>
    <x v="0"/>
    <s v="New York City"/>
    <x v="15"/>
    <n v="10024"/>
    <x v="3"/>
    <s v="OFF-BI-10000829"/>
    <x v="1"/>
    <x v="8"/>
    <s v="Avery Non-Stick Binders"/>
    <x v="2209"/>
    <n v="3"/>
    <x v="2"/>
    <x v="2383"/>
    <x v="3"/>
    <x v="0"/>
  </r>
  <r>
    <n v="3101"/>
    <s v="CA-2019-131233"/>
    <x v="349"/>
    <d v="2019-04-19T00:00:00"/>
    <s v="Standard Class"/>
    <x v="394"/>
    <x v="394"/>
    <x v="0"/>
    <x v="0"/>
    <s v="New York City"/>
    <x v="15"/>
    <n v="10024"/>
    <x v="3"/>
    <s v="FUR-BO-10003441"/>
    <x v="0"/>
    <x v="0"/>
    <s v="Bush Westfield Collection Bookcases, Fully Assembled"/>
    <x v="2516"/>
    <n v="3"/>
    <x v="2"/>
    <x v="2757"/>
    <x v="3"/>
    <x v="0"/>
  </r>
  <r>
    <n v="3102"/>
    <s v="CA-2019-119578"/>
    <x v="66"/>
    <d v="2019-12-27T00:00:00"/>
    <s v="Second Class"/>
    <x v="684"/>
    <x v="684"/>
    <x v="1"/>
    <x v="0"/>
    <s v="Providence"/>
    <x v="34"/>
    <n v="2908"/>
    <x v="3"/>
    <s v="OFF-SU-10003505"/>
    <x v="1"/>
    <x v="14"/>
    <s v="Premier Electric Letter Opener"/>
    <x v="2517"/>
    <n v="6"/>
    <x v="0"/>
    <x v="2758"/>
    <x v="3"/>
    <x v="0"/>
  </r>
  <r>
    <n v="3103"/>
    <s v="CA-2019-119578"/>
    <x v="66"/>
    <d v="2019-12-27T00:00:00"/>
    <s v="Second Class"/>
    <x v="684"/>
    <x v="684"/>
    <x v="1"/>
    <x v="0"/>
    <s v="Providence"/>
    <x v="34"/>
    <n v="2908"/>
    <x v="3"/>
    <s v="FUR-BO-10003660"/>
    <x v="0"/>
    <x v="0"/>
    <s v="Bush Cubix Collection Bookcases, Fully Assembled"/>
    <x v="2518"/>
    <n v="1"/>
    <x v="0"/>
    <x v="2759"/>
    <x v="3"/>
    <x v="0"/>
  </r>
  <r>
    <n v="3104"/>
    <s v="CA-2018-124562"/>
    <x v="16"/>
    <d v="2018-12-12T00:00:00"/>
    <s v="Standard Class"/>
    <x v="655"/>
    <x v="655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x v="6"/>
    <x v="2760"/>
    <x v="3"/>
    <x v="0"/>
  </r>
  <r>
    <n v="3105"/>
    <s v="US-2019-140074"/>
    <x v="721"/>
    <d v="2019-03-29T00:00:00"/>
    <s v="Standard Class"/>
    <x v="685"/>
    <x v="685"/>
    <x v="0"/>
    <x v="0"/>
    <s v="New York City"/>
    <x v="15"/>
    <n v="10024"/>
    <x v="3"/>
    <s v="OFF-PA-10002741"/>
    <x v="1"/>
    <x v="10"/>
    <s v="Xerox 1980"/>
    <x v="2318"/>
    <n v="6"/>
    <x v="0"/>
    <x v="2513"/>
    <x v="3"/>
    <x v="0"/>
  </r>
  <r>
    <n v="3106"/>
    <s v="CA-2018-103037"/>
    <x v="197"/>
    <d v="2018-07-29T00:00:00"/>
    <s v="Standard Class"/>
    <x v="175"/>
    <x v="175"/>
    <x v="1"/>
    <x v="0"/>
    <s v="Houston"/>
    <x v="5"/>
    <n v="77070"/>
    <x v="2"/>
    <s v="OFF-LA-10004345"/>
    <x v="1"/>
    <x v="2"/>
    <s v="Avery 493"/>
    <x v="581"/>
    <n v="4"/>
    <x v="2"/>
    <x v="590"/>
    <x v="2"/>
    <x v="0"/>
  </r>
  <r>
    <n v="3107"/>
    <s v="CA-2019-127460"/>
    <x v="815"/>
    <d v="2019-07-14T00:00:00"/>
    <s v="Standard Class"/>
    <x v="435"/>
    <x v="435"/>
    <x v="2"/>
    <x v="0"/>
    <s v="Aurora"/>
    <x v="10"/>
    <n v="60505"/>
    <x v="2"/>
    <s v="OFF-ST-10004340"/>
    <x v="1"/>
    <x v="4"/>
    <s v="Fellowes Mobile File Cart, Black"/>
    <x v="2520"/>
    <n v="6"/>
    <x v="2"/>
    <x v="2761"/>
    <x v="2"/>
    <x v="0"/>
  </r>
  <r>
    <n v="3108"/>
    <s v="CA-2018-121671"/>
    <x v="19"/>
    <d v="2018-07-22T00:00:00"/>
    <s v="Standard Class"/>
    <x v="4"/>
    <x v="4"/>
    <x v="0"/>
    <x v="0"/>
    <s v="Springfield"/>
    <x v="25"/>
    <n v="65807"/>
    <x v="2"/>
    <s v="OFF-PA-10001471"/>
    <x v="1"/>
    <x v="10"/>
    <s v="Strathmore Photo Frame Cards"/>
    <x v="2521"/>
    <n v="3"/>
    <x v="0"/>
    <x v="2762"/>
    <x v="2"/>
    <x v="0"/>
  </r>
  <r>
    <n v="3109"/>
    <s v="CA-2018-121671"/>
    <x v="19"/>
    <d v="2018-07-22T00:00:00"/>
    <s v="Standard Class"/>
    <x v="4"/>
    <x v="4"/>
    <x v="0"/>
    <x v="0"/>
    <s v="Springfield"/>
    <x v="25"/>
    <n v="65807"/>
    <x v="2"/>
    <s v="OFF-ST-10002344"/>
    <x v="1"/>
    <x v="4"/>
    <s v="Carina 42&quot;Hx23 3/4&quot;W Media Storage Unit"/>
    <x v="423"/>
    <n v="3"/>
    <x v="0"/>
    <x v="2763"/>
    <x v="2"/>
    <x v="0"/>
  </r>
  <r>
    <n v="3110"/>
    <s v="CA-2018-121671"/>
    <x v="19"/>
    <d v="2018-07-22T00:00:00"/>
    <s v="Standard Class"/>
    <x v="4"/>
    <x v="4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x v="0"/>
    <x v="2764"/>
    <x v="2"/>
    <x v="0"/>
  </r>
  <r>
    <n v="3111"/>
    <s v="CA-2018-121671"/>
    <x v="19"/>
    <d v="2018-07-22T00:00:00"/>
    <s v="Standard Class"/>
    <x v="4"/>
    <x v="4"/>
    <x v="0"/>
    <x v="0"/>
    <s v="Springfield"/>
    <x v="25"/>
    <n v="65807"/>
    <x v="2"/>
    <s v="OFF-PA-10001934"/>
    <x v="1"/>
    <x v="10"/>
    <s v="Xerox 1993"/>
    <x v="187"/>
    <n v="8"/>
    <x v="0"/>
    <x v="2765"/>
    <x v="2"/>
    <x v="0"/>
  </r>
  <r>
    <n v="3112"/>
    <s v="CA-2018-121671"/>
    <x v="19"/>
    <d v="2018-07-22T00:00:00"/>
    <s v="Standard Class"/>
    <x v="4"/>
    <x v="4"/>
    <x v="0"/>
    <x v="0"/>
    <s v="Springfield"/>
    <x v="25"/>
    <n v="65807"/>
    <x v="2"/>
    <s v="OFF-ST-10000078"/>
    <x v="1"/>
    <x v="4"/>
    <s v="Tennsco 6- and 18-Compartment Lockers"/>
    <x v="2523"/>
    <n v="1"/>
    <x v="0"/>
    <x v="2766"/>
    <x v="2"/>
    <x v="0"/>
  </r>
  <r>
    <n v="3113"/>
    <s v="CA-2018-150350"/>
    <x v="828"/>
    <d v="2018-08-30T00:00:00"/>
    <s v="Standard Class"/>
    <x v="474"/>
    <x v="474"/>
    <x v="0"/>
    <x v="0"/>
    <s v="Seattle"/>
    <x v="4"/>
    <n v="98105"/>
    <x v="1"/>
    <s v="TEC-MA-10001972"/>
    <x v="2"/>
    <x v="15"/>
    <s v="Okidata C331dn Printer"/>
    <x v="2524"/>
    <n v="3"/>
    <x v="2"/>
    <x v="2767"/>
    <x v="1"/>
    <x v="0"/>
  </r>
  <r>
    <n v="3114"/>
    <s v="CA-2018-150350"/>
    <x v="828"/>
    <d v="2018-08-30T00:00:00"/>
    <s v="Standard Class"/>
    <x v="474"/>
    <x v="474"/>
    <x v="0"/>
    <x v="0"/>
    <s v="Seattle"/>
    <x v="4"/>
    <n v="98105"/>
    <x v="1"/>
    <s v="OFF-EN-10002504"/>
    <x v="1"/>
    <x v="12"/>
    <s v="Tyvek  Top-Opening Peel &amp; Seel Envelopes, Plain White"/>
    <x v="2525"/>
    <n v="5"/>
    <x v="0"/>
    <x v="2768"/>
    <x v="1"/>
    <x v="0"/>
  </r>
  <r>
    <n v="3115"/>
    <s v="CA-2018-150350"/>
    <x v="828"/>
    <d v="2018-08-30T00:00:00"/>
    <s v="Standard Class"/>
    <x v="474"/>
    <x v="474"/>
    <x v="0"/>
    <x v="0"/>
    <s v="Seattle"/>
    <x v="4"/>
    <n v="98105"/>
    <x v="1"/>
    <s v="OFF-PA-10002160"/>
    <x v="1"/>
    <x v="10"/>
    <s v="Xerox 1978"/>
    <x v="819"/>
    <n v="6"/>
    <x v="0"/>
    <x v="847"/>
    <x v="1"/>
    <x v="0"/>
  </r>
  <r>
    <n v="3116"/>
    <s v="CA-2018-150350"/>
    <x v="828"/>
    <d v="2018-08-30T00:00:00"/>
    <s v="Standard Class"/>
    <x v="474"/>
    <x v="474"/>
    <x v="0"/>
    <x v="0"/>
    <s v="Seattle"/>
    <x v="4"/>
    <n v="98105"/>
    <x v="1"/>
    <s v="FUR-CH-10001973"/>
    <x v="0"/>
    <x v="1"/>
    <s v="Office Star Flex Back Scooter Chair with White Frame"/>
    <x v="1988"/>
    <n v="6"/>
    <x v="2"/>
    <x v="2769"/>
    <x v="1"/>
    <x v="0"/>
  </r>
  <r>
    <n v="3117"/>
    <s v="CA-2018-150350"/>
    <x v="828"/>
    <d v="2018-08-30T00:00:00"/>
    <s v="Standard Class"/>
    <x v="474"/>
    <x v="474"/>
    <x v="0"/>
    <x v="0"/>
    <s v="Seattle"/>
    <x v="4"/>
    <n v="98105"/>
    <x v="1"/>
    <s v="OFF-AP-10001492"/>
    <x v="1"/>
    <x v="9"/>
    <s v="Acco Six-Outlet Power Strip, 4' Cord Length"/>
    <x v="2526"/>
    <n v="5"/>
    <x v="0"/>
    <x v="2770"/>
    <x v="1"/>
    <x v="0"/>
  </r>
  <r>
    <n v="3118"/>
    <s v="CA-2018-150350"/>
    <x v="828"/>
    <d v="2018-08-30T00:00:00"/>
    <s v="Standard Class"/>
    <x v="474"/>
    <x v="474"/>
    <x v="0"/>
    <x v="0"/>
    <s v="Seattle"/>
    <x v="4"/>
    <n v="98105"/>
    <x v="1"/>
    <s v="OFF-SU-10002189"/>
    <x v="1"/>
    <x v="14"/>
    <s v="Acme Rosewood Handle Letter Opener"/>
    <x v="174"/>
    <n v="4"/>
    <x v="0"/>
    <x v="2771"/>
    <x v="1"/>
    <x v="0"/>
  </r>
  <r>
    <n v="3119"/>
    <s v="CA-2017-121720"/>
    <x v="832"/>
    <d v="2017-06-12T00:00:00"/>
    <s v="First Class"/>
    <x v="531"/>
    <x v="531"/>
    <x v="1"/>
    <x v="0"/>
    <s v="Lakeland"/>
    <x v="2"/>
    <n v="33801"/>
    <x v="0"/>
    <s v="FUR-CH-10003312"/>
    <x v="0"/>
    <x v="1"/>
    <s v="Hon 2090 “Pillow Soft” Series Mid Back Swivel/Tilt Chairs"/>
    <x v="2527"/>
    <n v="5"/>
    <x v="2"/>
    <x v="2772"/>
    <x v="0"/>
    <x v="0"/>
  </r>
  <r>
    <n v="3120"/>
    <s v="CA-2017-121720"/>
    <x v="832"/>
    <d v="2017-06-12T00:00:00"/>
    <s v="First Class"/>
    <x v="531"/>
    <x v="531"/>
    <x v="1"/>
    <x v="0"/>
    <s v="Lakeland"/>
    <x v="2"/>
    <n v="33801"/>
    <x v="0"/>
    <s v="TEC-PH-10002496"/>
    <x v="2"/>
    <x v="7"/>
    <s v="Cisco SPA301"/>
    <x v="2528"/>
    <n v="2"/>
    <x v="2"/>
    <x v="2773"/>
    <x v="0"/>
    <x v="0"/>
  </r>
  <r>
    <n v="3121"/>
    <s v="CA-2017-121720"/>
    <x v="832"/>
    <d v="2017-06-12T00:00:00"/>
    <s v="First Class"/>
    <x v="531"/>
    <x v="531"/>
    <x v="1"/>
    <x v="0"/>
    <s v="Lakeland"/>
    <x v="2"/>
    <n v="33801"/>
    <x v="0"/>
    <s v="FUR-FU-10003464"/>
    <x v="0"/>
    <x v="5"/>
    <s v="Seth Thomas 8 1/2&quot; Cubicle Clock"/>
    <x v="2529"/>
    <n v="3"/>
    <x v="2"/>
    <x v="2774"/>
    <x v="0"/>
    <x v="0"/>
  </r>
  <r>
    <n v="3122"/>
    <s v="CA-2017-121720"/>
    <x v="832"/>
    <d v="2017-06-12T00:00:00"/>
    <s v="First Class"/>
    <x v="531"/>
    <x v="531"/>
    <x v="1"/>
    <x v="0"/>
    <s v="Lakeland"/>
    <x v="2"/>
    <n v="33801"/>
    <x v="0"/>
    <s v="OFF-AR-10000380"/>
    <x v="1"/>
    <x v="6"/>
    <s v="Hunt PowerHouse Electric Pencil Sharpener, Blue"/>
    <x v="2530"/>
    <n v="2"/>
    <x v="2"/>
    <x v="2775"/>
    <x v="0"/>
    <x v="0"/>
  </r>
  <r>
    <n v="3123"/>
    <s v="CA-2017-121720"/>
    <x v="832"/>
    <d v="2017-06-12T00:00:00"/>
    <s v="First Class"/>
    <x v="531"/>
    <x v="531"/>
    <x v="1"/>
    <x v="0"/>
    <s v="Lakeland"/>
    <x v="2"/>
    <n v="33801"/>
    <x v="0"/>
    <s v="OFF-BI-10004593"/>
    <x v="1"/>
    <x v="8"/>
    <s v="Ibico Laser Imprintable Binding System Covers"/>
    <x v="288"/>
    <n v="5"/>
    <x v="6"/>
    <x v="293"/>
    <x v="0"/>
    <x v="0"/>
  </r>
  <r>
    <n v="3124"/>
    <s v="CA-2017-121720"/>
    <x v="832"/>
    <d v="2017-06-12T00:00:00"/>
    <s v="First Class"/>
    <x v="531"/>
    <x v="531"/>
    <x v="1"/>
    <x v="0"/>
    <s v="Lakeland"/>
    <x v="2"/>
    <n v="33801"/>
    <x v="0"/>
    <s v="OFF-BI-10001308"/>
    <x v="1"/>
    <x v="8"/>
    <s v="GBC Standard Plastic Binding Systems' Combs"/>
    <x v="2531"/>
    <n v="2"/>
    <x v="6"/>
    <x v="2776"/>
    <x v="0"/>
    <x v="0"/>
  </r>
  <r>
    <n v="3125"/>
    <s v="CA-2017-121720"/>
    <x v="832"/>
    <d v="2017-06-12T00:00:00"/>
    <s v="First Class"/>
    <x v="531"/>
    <x v="531"/>
    <x v="1"/>
    <x v="0"/>
    <s v="Lakeland"/>
    <x v="2"/>
    <n v="33801"/>
    <x v="0"/>
    <s v="OFF-ST-10001780"/>
    <x v="1"/>
    <x v="4"/>
    <s v="Tennsco 16-Compartment Lockers with Coat Rack"/>
    <x v="2532"/>
    <n v="2"/>
    <x v="2"/>
    <x v="2777"/>
    <x v="0"/>
    <x v="0"/>
  </r>
  <r>
    <n v="3126"/>
    <s v="CA-2017-121720"/>
    <x v="832"/>
    <d v="2017-06-12T00:00:00"/>
    <s v="First Class"/>
    <x v="531"/>
    <x v="531"/>
    <x v="1"/>
    <x v="0"/>
    <s v="Lakeland"/>
    <x v="2"/>
    <n v="33801"/>
    <x v="0"/>
    <s v="OFF-ST-10003816"/>
    <x v="1"/>
    <x v="4"/>
    <s v="Fellowes High-Stak Drawer Files"/>
    <x v="2533"/>
    <n v="4"/>
    <x v="2"/>
    <x v="2778"/>
    <x v="0"/>
    <x v="0"/>
  </r>
  <r>
    <n v="3127"/>
    <s v="CA-2019-149895"/>
    <x v="565"/>
    <d v="2019-09-12T00:00:00"/>
    <s v="Standard Class"/>
    <x v="686"/>
    <x v="686"/>
    <x v="0"/>
    <x v="0"/>
    <s v="Philadelphia"/>
    <x v="9"/>
    <n v="19134"/>
    <x v="3"/>
    <s v="TEC-PH-10002200"/>
    <x v="2"/>
    <x v="7"/>
    <s v="Aastra 6757i CT Wireless VoIP phone"/>
    <x v="2534"/>
    <n v="2"/>
    <x v="10"/>
    <x v="2779"/>
    <x v="3"/>
    <x v="0"/>
  </r>
  <r>
    <n v="3128"/>
    <s v="CA-2019-147564"/>
    <x v="280"/>
    <d v="2019-10-06T00:00:00"/>
    <s v="Standard Class"/>
    <x v="669"/>
    <x v="669"/>
    <x v="0"/>
    <x v="0"/>
    <s v="New York City"/>
    <x v="15"/>
    <n v="10011"/>
    <x v="3"/>
    <s v="OFF-PA-10004438"/>
    <x v="1"/>
    <x v="10"/>
    <s v="Xerox 1907"/>
    <x v="338"/>
    <n v="4"/>
    <x v="0"/>
    <x v="346"/>
    <x v="3"/>
    <x v="0"/>
  </r>
  <r>
    <n v="3129"/>
    <s v="CA-2016-136399"/>
    <x v="757"/>
    <d v="2016-12-17T00:00:00"/>
    <s v="First Class"/>
    <x v="385"/>
    <x v="385"/>
    <x v="2"/>
    <x v="0"/>
    <s v="Los Angeles"/>
    <x v="1"/>
    <n v="90049"/>
    <x v="1"/>
    <s v="FUR-FU-10004090"/>
    <x v="0"/>
    <x v="5"/>
    <s v="Executive Impressions 14&quot; Contract Wall Clock"/>
    <x v="791"/>
    <n v="2"/>
    <x v="0"/>
    <x v="816"/>
    <x v="1"/>
    <x v="0"/>
  </r>
  <r>
    <n v="3130"/>
    <s v="CA-2016-136399"/>
    <x v="757"/>
    <d v="2016-12-17T00:00:00"/>
    <s v="First Class"/>
    <x v="385"/>
    <x v="385"/>
    <x v="2"/>
    <x v="0"/>
    <s v="Los Angeles"/>
    <x v="1"/>
    <n v="90049"/>
    <x v="1"/>
    <s v="FUR-CH-10002602"/>
    <x v="0"/>
    <x v="1"/>
    <s v="DMI Arturo Collection Mission-style Design Wood Chair"/>
    <x v="475"/>
    <n v="2"/>
    <x v="2"/>
    <x v="486"/>
    <x v="1"/>
    <x v="0"/>
  </r>
  <r>
    <n v="3131"/>
    <s v="CA-2016-136399"/>
    <x v="757"/>
    <d v="2016-12-17T00:00:00"/>
    <s v="First Class"/>
    <x v="385"/>
    <x v="385"/>
    <x v="2"/>
    <x v="0"/>
    <s v="Los Angeles"/>
    <x v="1"/>
    <n v="90049"/>
    <x v="1"/>
    <s v="TEC-AC-10001142"/>
    <x v="2"/>
    <x v="11"/>
    <s v="First Data FD10 PIN Pad"/>
    <x v="2535"/>
    <n v="5"/>
    <x v="0"/>
    <x v="2780"/>
    <x v="1"/>
    <x v="0"/>
  </r>
  <r>
    <n v="3132"/>
    <s v="CA-2016-136399"/>
    <x v="757"/>
    <d v="2016-12-17T00:00:00"/>
    <s v="First Class"/>
    <x v="385"/>
    <x v="385"/>
    <x v="2"/>
    <x v="0"/>
    <s v="Los Angeles"/>
    <x v="1"/>
    <n v="90049"/>
    <x v="1"/>
    <s v="TEC-PH-10004977"/>
    <x v="2"/>
    <x v="7"/>
    <s v="GE 30524EE4"/>
    <x v="2536"/>
    <n v="4"/>
    <x v="2"/>
    <x v="2781"/>
    <x v="1"/>
    <x v="0"/>
  </r>
  <r>
    <n v="3133"/>
    <s v="CA-2016-107916"/>
    <x v="829"/>
    <d v="2016-08-26T00:00:00"/>
    <s v="First Class"/>
    <x v="687"/>
    <x v="687"/>
    <x v="1"/>
    <x v="0"/>
    <s v="Oceanside"/>
    <x v="15"/>
    <n v="11572"/>
    <x v="3"/>
    <s v="FUR-FU-10004586"/>
    <x v="0"/>
    <x v="5"/>
    <s v="G.E. Longer-Life Indoor Recessed Floodlight Bulbs"/>
    <x v="2537"/>
    <n v="2"/>
    <x v="0"/>
    <x v="2782"/>
    <x v="3"/>
    <x v="0"/>
  </r>
  <r>
    <n v="3134"/>
    <s v="CA-2016-107916"/>
    <x v="829"/>
    <d v="2016-08-26T00:00:00"/>
    <s v="First Class"/>
    <x v="687"/>
    <x v="687"/>
    <x v="1"/>
    <x v="0"/>
    <s v="Oceanside"/>
    <x v="15"/>
    <n v="11572"/>
    <x v="3"/>
    <s v="OFF-BI-10001116"/>
    <x v="1"/>
    <x v="8"/>
    <s v="Wilson Jones 1&quot; Hanging DublLock Ring Binders"/>
    <x v="2538"/>
    <n v="3"/>
    <x v="2"/>
    <x v="2783"/>
    <x v="3"/>
    <x v="0"/>
  </r>
  <r>
    <n v="3135"/>
    <s v="CA-2019-164168"/>
    <x v="105"/>
    <d v="2019-11-18T00:00:00"/>
    <s v="Standard Class"/>
    <x v="60"/>
    <x v="60"/>
    <x v="2"/>
    <x v="0"/>
    <s v="Dallas"/>
    <x v="5"/>
    <n v="75081"/>
    <x v="2"/>
    <s v="OFF-BI-10000666"/>
    <x v="1"/>
    <x v="8"/>
    <s v="Surelock Post Binders"/>
    <x v="2539"/>
    <n v="5"/>
    <x v="3"/>
    <x v="2784"/>
    <x v="2"/>
    <x v="0"/>
  </r>
  <r>
    <n v="3136"/>
    <s v="CA-2019-164168"/>
    <x v="105"/>
    <d v="2019-11-18T00:00:00"/>
    <s v="Standard Class"/>
    <x v="60"/>
    <x v="60"/>
    <x v="2"/>
    <x v="0"/>
    <s v="Dallas"/>
    <x v="5"/>
    <n v="75081"/>
    <x v="2"/>
    <s v="OFF-ST-10002583"/>
    <x v="1"/>
    <x v="4"/>
    <s v="Fellowes Neat Ideas Storage Cubes"/>
    <x v="2540"/>
    <n v="3"/>
    <x v="2"/>
    <x v="2785"/>
    <x v="2"/>
    <x v="0"/>
  </r>
  <r>
    <n v="3137"/>
    <s v="CA-2019-164168"/>
    <x v="105"/>
    <d v="2019-11-18T00:00:00"/>
    <s v="Standard Class"/>
    <x v="60"/>
    <x v="60"/>
    <x v="2"/>
    <x v="0"/>
    <s v="Dallas"/>
    <x v="5"/>
    <n v="75081"/>
    <x v="2"/>
    <s v="TEC-PH-10004908"/>
    <x v="2"/>
    <x v="7"/>
    <s v="Panasonic KX TS3282W Corded phone"/>
    <x v="2541"/>
    <n v="1"/>
    <x v="2"/>
    <x v="2786"/>
    <x v="2"/>
    <x v="0"/>
  </r>
  <r>
    <n v="3138"/>
    <s v="CA-2019-164168"/>
    <x v="105"/>
    <d v="2019-11-18T00:00:00"/>
    <s v="Standard Class"/>
    <x v="60"/>
    <x v="60"/>
    <x v="2"/>
    <x v="0"/>
    <s v="Dallas"/>
    <x v="5"/>
    <n v="75081"/>
    <x v="2"/>
    <s v="OFF-EN-10001219"/>
    <x v="1"/>
    <x v="12"/>
    <s v="#10- 4 1/8&quot; x 9 1/2&quot; Security-Tint Envelopes"/>
    <x v="2096"/>
    <n v="2"/>
    <x v="2"/>
    <x v="2260"/>
    <x v="2"/>
    <x v="0"/>
  </r>
  <r>
    <n v="3139"/>
    <s v="CA-2019-164168"/>
    <x v="105"/>
    <d v="2019-11-18T00:00:00"/>
    <s v="Standard Class"/>
    <x v="60"/>
    <x v="60"/>
    <x v="2"/>
    <x v="0"/>
    <s v="Dallas"/>
    <x v="5"/>
    <n v="75081"/>
    <x v="2"/>
    <s v="TEC-AC-10004568"/>
    <x v="2"/>
    <x v="11"/>
    <s v="Maxell LTO Ultrium - 800 GB"/>
    <x v="2542"/>
    <n v="2"/>
    <x v="2"/>
    <x v="2787"/>
    <x v="2"/>
    <x v="0"/>
  </r>
  <r>
    <n v="3140"/>
    <s v="CA-2019-164168"/>
    <x v="105"/>
    <d v="2019-11-18T00:00:00"/>
    <s v="Standard Class"/>
    <x v="60"/>
    <x v="60"/>
    <x v="2"/>
    <x v="0"/>
    <s v="Dallas"/>
    <x v="5"/>
    <n v="75081"/>
    <x v="2"/>
    <s v="FUR-FU-10001756"/>
    <x v="0"/>
    <x v="5"/>
    <s v="Eldon Expressions Desk Accessory, Wood Photo Frame, Mahogany"/>
    <x v="2543"/>
    <n v="3"/>
    <x v="7"/>
    <x v="2788"/>
    <x v="2"/>
    <x v="0"/>
  </r>
  <r>
    <n v="3141"/>
    <s v="CA-2017-112557"/>
    <x v="334"/>
    <d v="2017-04-28T00:00:00"/>
    <s v="First Class"/>
    <x v="139"/>
    <x v="139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x v="0"/>
    <x v="2789"/>
    <x v="3"/>
    <x v="0"/>
  </r>
  <r>
    <n v="3142"/>
    <s v="US-2016-122959"/>
    <x v="432"/>
    <d v="2016-12-12T00:00:00"/>
    <s v="Same Day"/>
    <x v="388"/>
    <x v="388"/>
    <x v="1"/>
    <x v="0"/>
    <s v="San Antonio"/>
    <x v="5"/>
    <n v="78207"/>
    <x v="2"/>
    <s v="OFF-BI-10003650"/>
    <x v="1"/>
    <x v="8"/>
    <s v="GBC DocuBind 300 Electric Binding Machine"/>
    <x v="2545"/>
    <n v="2"/>
    <x v="3"/>
    <x v="2790"/>
    <x v="2"/>
    <x v="0"/>
  </r>
  <r>
    <n v="3143"/>
    <s v="CA-2019-162572"/>
    <x v="145"/>
    <d v="2019-09-27T00:00:00"/>
    <s v="Second Class"/>
    <x v="181"/>
    <x v="181"/>
    <x v="0"/>
    <x v="0"/>
    <s v="Cincinnati"/>
    <x v="24"/>
    <n v="45231"/>
    <x v="3"/>
    <s v="TEC-AC-10003628"/>
    <x v="2"/>
    <x v="11"/>
    <s v="Logitech 910-002974 M325 Wireless Mouse for Web Scrolling"/>
    <x v="2546"/>
    <n v="5"/>
    <x v="2"/>
    <x v="2791"/>
    <x v="3"/>
    <x v="0"/>
  </r>
  <r>
    <n v="3144"/>
    <s v="CA-2019-162572"/>
    <x v="145"/>
    <d v="2019-09-27T00:00:00"/>
    <s v="Second Class"/>
    <x v="181"/>
    <x v="181"/>
    <x v="0"/>
    <x v="0"/>
    <s v="Cincinnati"/>
    <x v="24"/>
    <n v="45231"/>
    <x v="3"/>
    <s v="OFF-AR-10001547"/>
    <x v="1"/>
    <x v="6"/>
    <s v="Newell 311"/>
    <x v="2547"/>
    <n v="6"/>
    <x v="2"/>
    <x v="2792"/>
    <x v="3"/>
    <x v="0"/>
  </r>
  <r>
    <n v="3145"/>
    <s v="US-2018-148110"/>
    <x v="64"/>
    <d v="2018-09-11T00:00:00"/>
    <s v="Standard Class"/>
    <x v="255"/>
    <x v="255"/>
    <x v="1"/>
    <x v="0"/>
    <s v="Austin"/>
    <x v="5"/>
    <n v="78745"/>
    <x v="2"/>
    <s v="FUR-CH-10002647"/>
    <x v="0"/>
    <x v="1"/>
    <s v="Situations Contoured Folding Chairs, 4/Set"/>
    <x v="2548"/>
    <n v="7"/>
    <x v="4"/>
    <x v="2793"/>
    <x v="2"/>
    <x v="0"/>
  </r>
  <r>
    <n v="3146"/>
    <s v="CA-2019-131828"/>
    <x v="512"/>
    <d v="2019-02-13T00:00:00"/>
    <s v="Second Class"/>
    <x v="688"/>
    <x v="688"/>
    <x v="1"/>
    <x v="0"/>
    <s v="Seattle"/>
    <x v="4"/>
    <n v="98105"/>
    <x v="1"/>
    <s v="FUR-CH-10004495"/>
    <x v="0"/>
    <x v="1"/>
    <s v="Global Leather and Oak Executive Chair, Black"/>
    <x v="2549"/>
    <n v="4"/>
    <x v="2"/>
    <x v="2794"/>
    <x v="1"/>
    <x v="1"/>
  </r>
  <r>
    <n v="3147"/>
    <s v="CA-2019-131828"/>
    <x v="512"/>
    <d v="2019-02-13T00:00:00"/>
    <s v="Second Class"/>
    <x v="688"/>
    <x v="688"/>
    <x v="1"/>
    <x v="0"/>
    <s v="Seattle"/>
    <x v="4"/>
    <n v="98105"/>
    <x v="1"/>
    <s v="TEC-PH-10002923"/>
    <x v="2"/>
    <x v="7"/>
    <s v="Logitech B530 USB Headset - headset - Full size, Binaural"/>
    <x v="2550"/>
    <n v="3"/>
    <x v="2"/>
    <x v="2795"/>
    <x v="1"/>
    <x v="1"/>
  </r>
  <r>
    <n v="3148"/>
    <s v="CA-2016-109218"/>
    <x v="479"/>
    <d v="2016-07-03T00:00:00"/>
    <s v="Second Class"/>
    <x v="255"/>
    <x v="255"/>
    <x v="1"/>
    <x v="0"/>
    <s v="Los Angeles"/>
    <x v="1"/>
    <n v="90004"/>
    <x v="1"/>
    <s v="OFF-AR-10001374"/>
    <x v="1"/>
    <x v="6"/>
    <s v="BIC Brite Liner Highlighters, Chisel Tip"/>
    <x v="56"/>
    <n v="5"/>
    <x v="0"/>
    <x v="2796"/>
    <x v="1"/>
    <x v="0"/>
  </r>
  <r>
    <n v="3149"/>
    <s v="CA-2018-120558"/>
    <x v="843"/>
    <d v="2018-06-10T00:00:00"/>
    <s v="First Class"/>
    <x v="279"/>
    <x v="279"/>
    <x v="2"/>
    <x v="0"/>
    <s v="New York City"/>
    <x v="15"/>
    <n v="10035"/>
    <x v="3"/>
    <s v="OFF-PA-10003441"/>
    <x v="1"/>
    <x v="10"/>
    <s v="Xerox 226"/>
    <x v="56"/>
    <n v="5"/>
    <x v="0"/>
    <x v="56"/>
    <x v="3"/>
    <x v="0"/>
  </r>
  <r>
    <n v="3150"/>
    <s v="US-2016-109036"/>
    <x v="414"/>
    <d v="2016-12-25T00:00:00"/>
    <s v="Standard Class"/>
    <x v="168"/>
    <x v="168"/>
    <x v="0"/>
    <x v="0"/>
    <s v="Seattle"/>
    <x v="4"/>
    <n v="98103"/>
    <x v="1"/>
    <s v="OFF-LA-10002043"/>
    <x v="1"/>
    <x v="2"/>
    <s v="Avery 489"/>
    <x v="2551"/>
    <n v="3"/>
    <x v="0"/>
    <x v="2797"/>
    <x v="1"/>
    <x v="0"/>
  </r>
  <r>
    <n v="3151"/>
    <s v="CA-2017-147830"/>
    <x v="83"/>
    <d v="2017-12-18T00:00:00"/>
    <s v="First Class"/>
    <x v="173"/>
    <x v="173"/>
    <x v="0"/>
    <x v="0"/>
    <s v="Newark"/>
    <x v="24"/>
    <n v="43055"/>
    <x v="3"/>
    <s v="TEC-AC-10002049"/>
    <x v="2"/>
    <x v="11"/>
    <s v="Plantronics Savi W720 Multi-Device Wireless Headset System"/>
    <x v="2552"/>
    <n v="6"/>
    <x v="2"/>
    <x v="2798"/>
    <x v="3"/>
    <x v="0"/>
  </r>
  <r>
    <n v="3152"/>
    <s v="CA-2017-147830"/>
    <x v="83"/>
    <d v="2017-12-18T00:00:00"/>
    <s v="First Class"/>
    <x v="173"/>
    <x v="173"/>
    <x v="0"/>
    <x v="0"/>
    <s v="Newark"/>
    <x v="24"/>
    <n v="43055"/>
    <x v="3"/>
    <s v="TEC-MA-10000418"/>
    <x v="2"/>
    <x v="15"/>
    <s v="Cubify CubeX 3D Printer Double Head Print"/>
    <x v="2553"/>
    <n v="2"/>
    <x v="6"/>
    <x v="2799"/>
    <x v="3"/>
    <x v="0"/>
  </r>
  <r>
    <n v="3153"/>
    <s v="CA-2017-147830"/>
    <x v="83"/>
    <d v="2017-12-18T00:00:00"/>
    <s v="First Class"/>
    <x v="173"/>
    <x v="173"/>
    <x v="0"/>
    <x v="0"/>
    <s v="Newark"/>
    <x v="24"/>
    <n v="43055"/>
    <x v="3"/>
    <s v="TEC-PH-10004908"/>
    <x v="2"/>
    <x v="7"/>
    <s v="Panasonic KX TS3282W Corded phone"/>
    <x v="2554"/>
    <n v="2"/>
    <x v="10"/>
    <x v="2800"/>
    <x v="3"/>
    <x v="0"/>
  </r>
  <r>
    <n v="3154"/>
    <s v="CA-2017-147830"/>
    <x v="83"/>
    <d v="2017-12-18T00:00:00"/>
    <s v="First Class"/>
    <x v="173"/>
    <x v="173"/>
    <x v="0"/>
    <x v="0"/>
    <s v="Newark"/>
    <x v="24"/>
    <n v="43055"/>
    <x v="3"/>
    <s v="FUR-FU-10004091"/>
    <x v="0"/>
    <x v="5"/>
    <s v="Howard Miller 13&quot; Diameter Goldtone Round Wall Clock"/>
    <x v="2555"/>
    <n v="7"/>
    <x v="2"/>
    <x v="2801"/>
    <x v="3"/>
    <x v="0"/>
  </r>
  <r>
    <n v="3155"/>
    <s v="CA-2019-150497"/>
    <x v="228"/>
    <d v="2019-07-24T00:00:00"/>
    <s v="Standard Class"/>
    <x v="416"/>
    <x v="416"/>
    <x v="1"/>
    <x v="0"/>
    <s v="Maple Grove"/>
    <x v="11"/>
    <n v="55369"/>
    <x v="2"/>
    <s v="OFF-BI-10004600"/>
    <x v="1"/>
    <x v="8"/>
    <s v="Ibico Ibimaster 300 Manual Binding System"/>
    <x v="2556"/>
    <n v="2"/>
    <x v="0"/>
    <x v="2802"/>
    <x v="2"/>
    <x v="0"/>
  </r>
  <r>
    <n v="3156"/>
    <s v="CA-2016-128986"/>
    <x v="93"/>
    <d v="2016-08-05T00:00:00"/>
    <s v="Second Class"/>
    <x v="689"/>
    <x v="689"/>
    <x v="2"/>
    <x v="0"/>
    <s v="Glendale"/>
    <x v="16"/>
    <n v="85301"/>
    <x v="1"/>
    <s v="OFF-PA-10001289"/>
    <x v="1"/>
    <x v="10"/>
    <s v="White Computer Printout Paper by Universal"/>
    <x v="2557"/>
    <n v="3"/>
    <x v="2"/>
    <x v="2803"/>
    <x v="1"/>
    <x v="0"/>
  </r>
  <r>
    <n v="3157"/>
    <s v="CA-2017-139584"/>
    <x v="252"/>
    <d v="2017-08-28T00:00:00"/>
    <s v="Standard Class"/>
    <x v="613"/>
    <x v="613"/>
    <x v="1"/>
    <x v="0"/>
    <s v="New York City"/>
    <x v="15"/>
    <n v="10009"/>
    <x v="3"/>
    <s v="FUR-TA-10001539"/>
    <x v="0"/>
    <x v="3"/>
    <s v="Chromcraft Rectangular Conference Tables"/>
    <x v="431"/>
    <n v="2"/>
    <x v="10"/>
    <x v="441"/>
    <x v="3"/>
    <x v="0"/>
  </r>
  <r>
    <n v="3158"/>
    <s v="CA-2017-139584"/>
    <x v="252"/>
    <d v="2017-08-28T00:00:00"/>
    <s v="Standard Class"/>
    <x v="613"/>
    <x v="613"/>
    <x v="1"/>
    <x v="0"/>
    <s v="New York City"/>
    <x v="15"/>
    <n v="10009"/>
    <x v="3"/>
    <s v="TEC-AC-10001266"/>
    <x v="2"/>
    <x v="11"/>
    <s v="Memorex Micro Travel Drive 8 GB"/>
    <x v="1795"/>
    <n v="2"/>
    <x v="0"/>
    <x v="1918"/>
    <x v="3"/>
    <x v="0"/>
  </r>
  <r>
    <n v="3159"/>
    <s v="US-2018-162677"/>
    <x v="253"/>
    <d v="2018-03-27T00:00:00"/>
    <s v="First Class"/>
    <x v="203"/>
    <x v="203"/>
    <x v="0"/>
    <x v="0"/>
    <s v="Jacksonville"/>
    <x v="3"/>
    <n v="28540"/>
    <x v="0"/>
    <s v="OFF-ST-10001291"/>
    <x v="1"/>
    <x v="4"/>
    <s v="Tenex Personal Self-Stacking Standard File Box, Black/Gray"/>
    <x v="2558"/>
    <n v="5"/>
    <x v="2"/>
    <x v="2804"/>
    <x v="0"/>
    <x v="0"/>
  </r>
  <r>
    <n v="3160"/>
    <s v="US-2018-162677"/>
    <x v="253"/>
    <d v="2018-03-27T00:00:00"/>
    <s v="First Class"/>
    <x v="203"/>
    <x v="203"/>
    <x v="0"/>
    <x v="0"/>
    <s v="Jacksonville"/>
    <x v="3"/>
    <n v="28540"/>
    <x v="0"/>
    <s v="TEC-AC-10001314"/>
    <x v="2"/>
    <x v="11"/>
    <s v="Case Logic 2.4GHz Wireless Keyboard"/>
    <x v="2486"/>
    <n v="3"/>
    <x v="2"/>
    <x v="2805"/>
    <x v="0"/>
    <x v="0"/>
  </r>
  <r>
    <n v="3161"/>
    <s v="US-2016-150924"/>
    <x v="171"/>
    <d v="2016-09-16T00:00:00"/>
    <s v="Second Class"/>
    <x v="690"/>
    <x v="690"/>
    <x v="0"/>
    <x v="0"/>
    <s v="Houston"/>
    <x v="5"/>
    <n v="77070"/>
    <x v="2"/>
    <s v="OFF-BI-10004040"/>
    <x v="1"/>
    <x v="8"/>
    <s v="Wilson Jones Impact Binders"/>
    <x v="2559"/>
    <n v="5"/>
    <x v="3"/>
    <x v="2806"/>
    <x v="2"/>
    <x v="0"/>
  </r>
  <r>
    <n v="3162"/>
    <s v="CA-2016-153969"/>
    <x v="158"/>
    <d v="2016-09-25T00:00:00"/>
    <s v="Standard Class"/>
    <x v="520"/>
    <x v="520"/>
    <x v="0"/>
    <x v="0"/>
    <s v="San Francisco"/>
    <x v="1"/>
    <n v="94109"/>
    <x v="1"/>
    <s v="OFF-EN-10001539"/>
    <x v="1"/>
    <x v="12"/>
    <s v="Staple envelope"/>
    <x v="2560"/>
    <n v="2"/>
    <x v="0"/>
    <x v="2807"/>
    <x v="1"/>
    <x v="0"/>
  </r>
  <r>
    <n v="3163"/>
    <s v="CA-2016-153969"/>
    <x v="158"/>
    <d v="2016-09-25T00:00:00"/>
    <s v="Standard Class"/>
    <x v="520"/>
    <x v="520"/>
    <x v="0"/>
    <x v="0"/>
    <s v="San Francisco"/>
    <x v="1"/>
    <n v="94109"/>
    <x v="1"/>
    <s v="OFF-EN-10004483"/>
    <x v="1"/>
    <x v="12"/>
    <s v="#10 White Business Envelopes,4 1/8 x 9 1/2"/>
    <x v="2561"/>
    <n v="5"/>
    <x v="0"/>
    <x v="2808"/>
    <x v="1"/>
    <x v="0"/>
  </r>
  <r>
    <n v="3164"/>
    <s v="CA-2016-153969"/>
    <x v="158"/>
    <d v="2016-09-25T00:00:00"/>
    <s v="Standard Class"/>
    <x v="520"/>
    <x v="520"/>
    <x v="0"/>
    <x v="0"/>
    <s v="San Francisco"/>
    <x v="1"/>
    <n v="94109"/>
    <x v="1"/>
    <s v="OFF-AR-10001615"/>
    <x v="1"/>
    <x v="6"/>
    <s v="Newell 34"/>
    <x v="426"/>
    <n v="3"/>
    <x v="0"/>
    <x v="436"/>
    <x v="1"/>
    <x v="0"/>
  </r>
  <r>
    <n v="3165"/>
    <s v="CA-2016-153969"/>
    <x v="158"/>
    <d v="2016-09-25T00:00:00"/>
    <s v="Standard Class"/>
    <x v="520"/>
    <x v="520"/>
    <x v="0"/>
    <x v="0"/>
    <s v="San Francisco"/>
    <x v="1"/>
    <n v="94109"/>
    <x v="1"/>
    <s v="OFF-PA-10000327"/>
    <x v="1"/>
    <x v="10"/>
    <s v="Xerox 1971"/>
    <x v="1811"/>
    <n v="9"/>
    <x v="0"/>
    <x v="2809"/>
    <x v="1"/>
    <x v="0"/>
  </r>
  <r>
    <n v="3166"/>
    <s v="CA-2016-153969"/>
    <x v="158"/>
    <d v="2016-09-25T00:00:00"/>
    <s v="Standard Class"/>
    <x v="520"/>
    <x v="520"/>
    <x v="0"/>
    <x v="0"/>
    <s v="San Francisco"/>
    <x v="1"/>
    <n v="94109"/>
    <x v="1"/>
    <s v="TEC-PH-10001299"/>
    <x v="2"/>
    <x v="7"/>
    <s v="Polycom CX300 Desktop Phone USB VoIP phone"/>
    <x v="2562"/>
    <n v="2"/>
    <x v="2"/>
    <x v="2810"/>
    <x v="1"/>
    <x v="0"/>
  </r>
  <r>
    <n v="3167"/>
    <s v="CA-2016-153969"/>
    <x v="158"/>
    <d v="2016-09-25T00:00:00"/>
    <s v="Standard Class"/>
    <x v="520"/>
    <x v="520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x v="0"/>
    <x v="2811"/>
    <x v="1"/>
    <x v="0"/>
  </r>
  <r>
    <n v="3168"/>
    <s v="CA-2018-146682"/>
    <x v="517"/>
    <d v="2018-10-31T00:00:00"/>
    <s v="First Class"/>
    <x v="147"/>
    <x v="147"/>
    <x v="0"/>
    <x v="0"/>
    <s v="Lansing"/>
    <x v="12"/>
    <n v="48911"/>
    <x v="2"/>
    <s v="FUR-FU-10002671"/>
    <x v="0"/>
    <x v="5"/>
    <s v="Electrix 20W Halogen Replacement Bulb for Zoom-In Desk Lamp"/>
    <x v="2564"/>
    <n v="5"/>
    <x v="0"/>
    <x v="2812"/>
    <x v="2"/>
    <x v="0"/>
  </r>
  <r>
    <n v="3169"/>
    <s v="CA-2018-138695"/>
    <x v="316"/>
    <d v="2018-06-03T00:00:00"/>
    <s v="Standard Class"/>
    <x v="169"/>
    <x v="169"/>
    <x v="1"/>
    <x v="0"/>
    <s v="Tallahassee"/>
    <x v="2"/>
    <n v="32303"/>
    <x v="0"/>
    <s v="FUR-CH-10003833"/>
    <x v="0"/>
    <x v="1"/>
    <s v="Novimex Fabric Task Chair"/>
    <x v="2565"/>
    <n v="8"/>
    <x v="2"/>
    <x v="2813"/>
    <x v="0"/>
    <x v="0"/>
  </r>
  <r>
    <n v="3170"/>
    <s v="CA-2018-138695"/>
    <x v="316"/>
    <d v="2018-06-03T00:00:00"/>
    <s v="Standard Class"/>
    <x v="169"/>
    <x v="169"/>
    <x v="1"/>
    <x v="0"/>
    <s v="Tallahassee"/>
    <x v="2"/>
    <n v="32303"/>
    <x v="0"/>
    <s v="OFF-PA-10001667"/>
    <x v="1"/>
    <x v="10"/>
    <s v="Great White Multi-Use Recycled Paper (20Lb. and 84 Bright)"/>
    <x v="2566"/>
    <n v="13"/>
    <x v="2"/>
    <x v="2814"/>
    <x v="0"/>
    <x v="0"/>
  </r>
  <r>
    <n v="3171"/>
    <s v="CA-2019-107461"/>
    <x v="202"/>
    <d v="2019-12-26T00:00:00"/>
    <s v="Second Class"/>
    <x v="7"/>
    <x v="7"/>
    <x v="0"/>
    <x v="0"/>
    <s v="Columbia"/>
    <x v="20"/>
    <n v="29203"/>
    <x v="0"/>
    <s v="OFF-BI-10002003"/>
    <x v="1"/>
    <x v="8"/>
    <s v="Ibico Presentation Index for Binding Systems"/>
    <x v="1708"/>
    <n v="6"/>
    <x v="0"/>
    <x v="2815"/>
    <x v="0"/>
    <x v="0"/>
  </r>
  <r>
    <n v="3172"/>
    <s v="US-2018-133879"/>
    <x v="844"/>
    <d v="2018-03-28T00:00:00"/>
    <s v="Standard Class"/>
    <x v="446"/>
    <x v="446"/>
    <x v="0"/>
    <x v="0"/>
    <s v="Chicago"/>
    <x v="10"/>
    <n v="60623"/>
    <x v="2"/>
    <s v="OFF-BI-10004465"/>
    <x v="1"/>
    <x v="8"/>
    <s v="Avery Durable Slant Ring Binders"/>
    <x v="2567"/>
    <n v="2"/>
    <x v="3"/>
    <x v="2816"/>
    <x v="2"/>
    <x v="0"/>
  </r>
  <r>
    <n v="3173"/>
    <s v="US-2018-133879"/>
    <x v="844"/>
    <d v="2018-03-28T00:00:00"/>
    <s v="Standard Class"/>
    <x v="446"/>
    <x v="446"/>
    <x v="0"/>
    <x v="0"/>
    <s v="Chicago"/>
    <x v="10"/>
    <n v="60623"/>
    <x v="2"/>
    <s v="FUR-CH-10000665"/>
    <x v="0"/>
    <x v="1"/>
    <s v="Global Airflow Leather Mesh Back Chair, Black"/>
    <x v="2568"/>
    <n v="5"/>
    <x v="4"/>
    <x v="232"/>
    <x v="2"/>
    <x v="0"/>
  </r>
  <r>
    <n v="3174"/>
    <s v="US-2018-133879"/>
    <x v="844"/>
    <d v="2018-03-28T00:00:00"/>
    <s v="Standard Class"/>
    <x v="446"/>
    <x v="446"/>
    <x v="0"/>
    <x v="0"/>
    <s v="Chicago"/>
    <x v="10"/>
    <n v="60623"/>
    <x v="2"/>
    <s v="OFF-AR-10004956"/>
    <x v="1"/>
    <x v="6"/>
    <s v="Newell 33"/>
    <x v="2569"/>
    <n v="3"/>
    <x v="2"/>
    <x v="2817"/>
    <x v="2"/>
    <x v="0"/>
  </r>
  <r>
    <n v="3175"/>
    <s v="CA-2019-157483"/>
    <x v="343"/>
    <d v="2019-11-18T00:00:00"/>
    <s v="Standard Class"/>
    <x v="212"/>
    <x v="212"/>
    <x v="0"/>
    <x v="0"/>
    <s v="Detroit"/>
    <x v="12"/>
    <n v="48227"/>
    <x v="2"/>
    <s v="OFF-AR-10004260"/>
    <x v="1"/>
    <x v="6"/>
    <s v="Boston 1799 Powerhouse Electric Pencil Sharpener"/>
    <x v="2570"/>
    <n v="7"/>
    <x v="0"/>
    <x v="2818"/>
    <x v="2"/>
    <x v="0"/>
  </r>
  <r>
    <n v="3176"/>
    <s v="US-2019-132059"/>
    <x v="397"/>
    <d v="2019-09-29T00:00:00"/>
    <s v="Standard Class"/>
    <x v="275"/>
    <x v="275"/>
    <x v="0"/>
    <x v="0"/>
    <s v="Fort Collins"/>
    <x v="22"/>
    <n v="80525"/>
    <x v="1"/>
    <s v="FUR-BO-10001811"/>
    <x v="0"/>
    <x v="0"/>
    <s v="Atlantic Metals Mobile 5-Shelf Bookcases, Custom Colors"/>
    <x v="2571"/>
    <n v="2"/>
    <x v="6"/>
    <x v="2819"/>
    <x v="1"/>
    <x v="0"/>
  </r>
  <r>
    <n v="3177"/>
    <s v="US-2019-132059"/>
    <x v="397"/>
    <d v="2019-09-29T00:00:00"/>
    <s v="Standard Class"/>
    <x v="275"/>
    <x v="275"/>
    <x v="0"/>
    <x v="0"/>
    <s v="Fort Collins"/>
    <x v="22"/>
    <n v="80525"/>
    <x v="1"/>
    <s v="TEC-AC-10003280"/>
    <x v="2"/>
    <x v="11"/>
    <s v="Belkin F8E887 USB Wired Ergonomic Keyboard"/>
    <x v="736"/>
    <n v="2"/>
    <x v="2"/>
    <x v="754"/>
    <x v="1"/>
    <x v="0"/>
  </r>
  <r>
    <n v="3178"/>
    <s v="CA-2019-122280"/>
    <x v="18"/>
    <d v="2019-09-10T00:00:00"/>
    <s v="Same Day"/>
    <x v="129"/>
    <x v="129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x v="0"/>
    <x v="2820"/>
    <x v="3"/>
    <x v="0"/>
  </r>
  <r>
    <n v="3179"/>
    <s v="CA-2019-105235"/>
    <x v="256"/>
    <d v="2019-12-11T00:00:00"/>
    <s v="Standard Class"/>
    <x v="416"/>
    <x v="416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x v="0"/>
    <x v="2821"/>
    <x v="3"/>
    <x v="0"/>
  </r>
  <r>
    <n v="3180"/>
    <s v="CA-2019-105235"/>
    <x v="256"/>
    <d v="2019-12-11T00:00:00"/>
    <s v="Standard Class"/>
    <x v="416"/>
    <x v="416"/>
    <x v="1"/>
    <x v="0"/>
    <s v="New York City"/>
    <x v="15"/>
    <n v="10011"/>
    <x v="3"/>
    <s v="FUR-FU-10000521"/>
    <x v="0"/>
    <x v="5"/>
    <s v="Seth Thomas 14&quot; Putty-Colored Wall Clock"/>
    <x v="2573"/>
    <n v="2"/>
    <x v="0"/>
    <x v="2822"/>
    <x v="3"/>
    <x v="0"/>
  </r>
  <r>
    <n v="3181"/>
    <s v="CA-2019-105235"/>
    <x v="256"/>
    <d v="2019-12-11T00:00:00"/>
    <s v="Standard Class"/>
    <x v="416"/>
    <x v="416"/>
    <x v="1"/>
    <x v="0"/>
    <s v="New York City"/>
    <x v="15"/>
    <n v="10011"/>
    <x v="3"/>
    <s v="OFF-AP-10001271"/>
    <x v="1"/>
    <x v="9"/>
    <s v="Eureka The Boss Cordless Rechargeable Stick Vac"/>
    <x v="2574"/>
    <n v="5"/>
    <x v="0"/>
    <x v="2823"/>
    <x v="3"/>
    <x v="0"/>
  </r>
  <r>
    <n v="3182"/>
    <s v="CA-2019-152912"/>
    <x v="45"/>
    <d v="2019-11-12T00:00:00"/>
    <s v="Second Class"/>
    <x v="312"/>
    <x v="312"/>
    <x v="1"/>
    <x v="0"/>
    <s v="Columbia"/>
    <x v="39"/>
    <n v="21044"/>
    <x v="3"/>
    <s v="OFF-BI-10004728"/>
    <x v="1"/>
    <x v="8"/>
    <s v="Wilson Jones Turn Tabs Binder Tool for Ring Binders"/>
    <x v="1328"/>
    <n v="2"/>
    <x v="0"/>
    <x v="1511"/>
    <x v="3"/>
    <x v="0"/>
  </r>
  <r>
    <n v="3183"/>
    <s v="CA-2019-152912"/>
    <x v="45"/>
    <d v="2019-11-12T00:00:00"/>
    <s v="Second Class"/>
    <x v="312"/>
    <x v="312"/>
    <x v="1"/>
    <x v="0"/>
    <s v="Columbia"/>
    <x v="39"/>
    <n v="21044"/>
    <x v="3"/>
    <s v="TEC-AC-10004666"/>
    <x v="2"/>
    <x v="11"/>
    <s v="Maxell iVDR EX 500GB Cartridge"/>
    <x v="2575"/>
    <n v="3"/>
    <x v="0"/>
    <x v="2824"/>
    <x v="3"/>
    <x v="0"/>
  </r>
  <r>
    <n v="3184"/>
    <s v="CA-2019-152912"/>
    <x v="45"/>
    <d v="2019-11-12T00:00:00"/>
    <s v="Second Class"/>
    <x v="312"/>
    <x v="312"/>
    <x v="1"/>
    <x v="0"/>
    <s v="Columbia"/>
    <x v="39"/>
    <n v="21044"/>
    <x v="3"/>
    <s v="OFF-ST-10003208"/>
    <x v="1"/>
    <x v="4"/>
    <s v="Adjustable Depth Letter/Legal Cart"/>
    <x v="2576"/>
    <n v="9"/>
    <x v="0"/>
    <x v="2825"/>
    <x v="3"/>
    <x v="0"/>
  </r>
  <r>
    <n v="3185"/>
    <s v="CA-2019-152912"/>
    <x v="45"/>
    <d v="2019-11-12T00:00:00"/>
    <s v="Second Class"/>
    <x v="312"/>
    <x v="312"/>
    <x v="1"/>
    <x v="0"/>
    <s v="Columbia"/>
    <x v="39"/>
    <n v="21044"/>
    <x v="3"/>
    <s v="OFF-ST-10003208"/>
    <x v="1"/>
    <x v="4"/>
    <s v="Adjustable Depth Letter/Legal Cart"/>
    <x v="2577"/>
    <n v="3"/>
    <x v="0"/>
    <x v="2826"/>
    <x v="3"/>
    <x v="0"/>
  </r>
  <r>
    <n v="3186"/>
    <s v="CA-2016-123498"/>
    <x v="845"/>
    <d v="2016-11-09T00:00:00"/>
    <s v="First Class"/>
    <x v="568"/>
    <x v="568"/>
    <x v="1"/>
    <x v="0"/>
    <s v="Houston"/>
    <x v="5"/>
    <n v="77041"/>
    <x v="2"/>
    <s v="OFF-BI-10000632"/>
    <x v="1"/>
    <x v="8"/>
    <s v="Satellite Sectional Post Binders"/>
    <x v="2578"/>
    <n v="3"/>
    <x v="3"/>
    <x v="2827"/>
    <x v="2"/>
    <x v="1"/>
  </r>
  <r>
    <n v="3187"/>
    <s v="CA-2016-123498"/>
    <x v="845"/>
    <d v="2016-11-09T00:00:00"/>
    <s v="First Class"/>
    <x v="568"/>
    <x v="568"/>
    <x v="1"/>
    <x v="0"/>
    <s v="Houston"/>
    <x v="5"/>
    <n v="77041"/>
    <x v="2"/>
    <s v="OFF-EN-10004773"/>
    <x v="1"/>
    <x v="12"/>
    <s v="Staple envelope"/>
    <x v="1355"/>
    <n v="3"/>
    <x v="2"/>
    <x v="2828"/>
    <x v="2"/>
    <x v="1"/>
  </r>
  <r>
    <n v="3188"/>
    <s v="CA-2019-159352"/>
    <x v="846"/>
    <d v="2019-03-17T00:00:00"/>
    <s v="Standard Class"/>
    <x v="10"/>
    <x v="10"/>
    <x v="1"/>
    <x v="0"/>
    <s v="Lowell"/>
    <x v="31"/>
    <n v="1852"/>
    <x v="3"/>
    <s v="TEC-PH-10004700"/>
    <x v="2"/>
    <x v="7"/>
    <s v="PowerGen Dual USB Car Charger"/>
    <x v="1570"/>
    <n v="7"/>
    <x v="0"/>
    <x v="2829"/>
    <x v="3"/>
    <x v="0"/>
  </r>
  <r>
    <n v="3189"/>
    <s v="US-2019-146416"/>
    <x v="179"/>
    <d v="2019-10-22T00:00:00"/>
    <s v="Second Class"/>
    <x v="68"/>
    <x v="68"/>
    <x v="1"/>
    <x v="0"/>
    <s v="Woodland"/>
    <x v="1"/>
    <n v="95695"/>
    <x v="1"/>
    <s v="OFF-LA-10003714"/>
    <x v="1"/>
    <x v="2"/>
    <s v="Avery 510"/>
    <x v="1416"/>
    <n v="1"/>
    <x v="0"/>
    <x v="1491"/>
    <x v="1"/>
    <x v="0"/>
  </r>
  <r>
    <n v="3190"/>
    <s v="US-2019-146416"/>
    <x v="179"/>
    <d v="2019-10-22T00:00:00"/>
    <s v="Second Class"/>
    <x v="68"/>
    <x v="68"/>
    <x v="1"/>
    <x v="0"/>
    <s v="Woodland"/>
    <x v="1"/>
    <n v="95695"/>
    <x v="1"/>
    <s v="OFF-BI-10001787"/>
    <x v="1"/>
    <x v="8"/>
    <s v="Wilson Jones Four-Pocket Poly Binders"/>
    <x v="2579"/>
    <n v="4"/>
    <x v="2"/>
    <x v="2830"/>
    <x v="1"/>
    <x v="0"/>
  </r>
  <r>
    <n v="3191"/>
    <s v="US-2017-163783"/>
    <x v="17"/>
    <d v="2018-01-01T00:00:00"/>
    <s v="Standard Class"/>
    <x v="660"/>
    <x v="660"/>
    <x v="2"/>
    <x v="0"/>
    <s v="Chicago"/>
    <x v="10"/>
    <n v="60610"/>
    <x v="2"/>
    <s v="OFF-ST-10002957"/>
    <x v="1"/>
    <x v="4"/>
    <s v="Sterilite Show Offs Storage Containers"/>
    <x v="2538"/>
    <n v="3"/>
    <x v="2"/>
    <x v="2831"/>
    <x v="2"/>
    <x v="0"/>
  </r>
  <r>
    <n v="3192"/>
    <s v="CA-2019-123981"/>
    <x v="280"/>
    <d v="2019-10-08T00:00:00"/>
    <s v="Standard Class"/>
    <x v="338"/>
    <x v="338"/>
    <x v="1"/>
    <x v="0"/>
    <s v="New York City"/>
    <x v="15"/>
    <n v="10035"/>
    <x v="3"/>
    <s v="TEC-PH-10002115"/>
    <x v="2"/>
    <x v="7"/>
    <s v="Plantronics 81402"/>
    <x v="773"/>
    <n v="1"/>
    <x v="0"/>
    <x v="796"/>
    <x v="3"/>
    <x v="0"/>
  </r>
  <r>
    <n v="3193"/>
    <s v="CA-2019-158953"/>
    <x v="400"/>
    <d v="2019-06-08T00:00:00"/>
    <s v="Standard Class"/>
    <x v="614"/>
    <x v="614"/>
    <x v="1"/>
    <x v="0"/>
    <s v="Missouri City"/>
    <x v="5"/>
    <n v="77489"/>
    <x v="2"/>
    <s v="OFF-BI-10002557"/>
    <x v="1"/>
    <x v="8"/>
    <s v="Presstex Flexible Ring Binders"/>
    <x v="2580"/>
    <n v="7"/>
    <x v="3"/>
    <x v="2832"/>
    <x v="2"/>
    <x v="0"/>
  </r>
  <r>
    <n v="3194"/>
    <s v="CA-2016-165428"/>
    <x v="416"/>
    <d v="2016-09-04T00:00:00"/>
    <s v="First Class"/>
    <x v="691"/>
    <x v="691"/>
    <x v="0"/>
    <x v="0"/>
    <s v="Houston"/>
    <x v="5"/>
    <n v="77036"/>
    <x v="2"/>
    <s v="OFF-BI-10002949"/>
    <x v="1"/>
    <x v="8"/>
    <s v="Prestige Round Ring Binders"/>
    <x v="2581"/>
    <n v="3"/>
    <x v="3"/>
    <x v="2833"/>
    <x v="2"/>
    <x v="0"/>
  </r>
  <r>
    <n v="3195"/>
    <s v="CA-2016-165428"/>
    <x v="416"/>
    <d v="2016-09-04T00:00:00"/>
    <s v="First Class"/>
    <x v="691"/>
    <x v="691"/>
    <x v="0"/>
    <x v="0"/>
    <s v="Houston"/>
    <x v="5"/>
    <n v="77036"/>
    <x v="2"/>
    <s v="OFF-PA-10004100"/>
    <x v="1"/>
    <x v="10"/>
    <s v="Xerox 216"/>
    <x v="277"/>
    <n v="6"/>
    <x v="2"/>
    <x v="282"/>
    <x v="2"/>
    <x v="0"/>
  </r>
  <r>
    <n v="3196"/>
    <s v="CA-2018-169026"/>
    <x v="590"/>
    <d v="2018-08-13T00:00:00"/>
    <s v="Standard Class"/>
    <x v="475"/>
    <x v="475"/>
    <x v="2"/>
    <x v="0"/>
    <s v="Jackson"/>
    <x v="35"/>
    <n v="39212"/>
    <x v="0"/>
    <s v="OFF-FA-10001883"/>
    <x v="1"/>
    <x v="13"/>
    <s v="Alliance Super-Size Bands, Assorted Sizes"/>
    <x v="1013"/>
    <n v="3"/>
    <x v="0"/>
    <x v="2834"/>
    <x v="0"/>
    <x v="0"/>
  </r>
  <r>
    <n v="3197"/>
    <s v="CA-2019-109750"/>
    <x v="847"/>
    <d v="2019-07-28T00:00:00"/>
    <s v="Standard Class"/>
    <x v="92"/>
    <x v="92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x v="0"/>
    <x v="2835"/>
    <x v="3"/>
    <x v="0"/>
  </r>
  <r>
    <n v="3198"/>
    <s v="CA-2017-149384"/>
    <x v="848"/>
    <d v="2017-07-10T00:00:00"/>
    <s v="Same Day"/>
    <x v="13"/>
    <x v="13"/>
    <x v="0"/>
    <x v="0"/>
    <s v="Tempe"/>
    <x v="16"/>
    <n v="85281"/>
    <x v="1"/>
    <s v="OFF-BI-10003196"/>
    <x v="1"/>
    <x v="8"/>
    <s v="Accohide Poly Flexible Ring Binders"/>
    <x v="2582"/>
    <n v="3"/>
    <x v="6"/>
    <x v="2836"/>
    <x v="1"/>
    <x v="0"/>
  </r>
  <r>
    <n v="3199"/>
    <s v="CA-2016-131527"/>
    <x v="588"/>
    <d v="2016-12-07T00:00:00"/>
    <s v="Standard Class"/>
    <x v="509"/>
    <x v="509"/>
    <x v="0"/>
    <x v="0"/>
    <s v="Jacksonville"/>
    <x v="3"/>
    <n v="28540"/>
    <x v="0"/>
    <s v="TEC-PH-10001644"/>
    <x v="2"/>
    <x v="7"/>
    <s v="BlueLounge Milo Smartphone Stand, White/Metallic"/>
    <x v="1679"/>
    <n v="4"/>
    <x v="2"/>
    <x v="2837"/>
    <x v="0"/>
    <x v="0"/>
  </r>
  <r>
    <n v="3200"/>
    <s v="CA-2019-164000"/>
    <x v="404"/>
    <d v="2019-12-22T00:00:00"/>
    <s v="Standard Class"/>
    <x v="692"/>
    <x v="692"/>
    <x v="1"/>
    <x v="0"/>
    <s v="Philadelphia"/>
    <x v="9"/>
    <n v="19134"/>
    <x v="3"/>
    <s v="OFF-AR-10003183"/>
    <x v="1"/>
    <x v="6"/>
    <s v="Avery Fluorescent Highlighter Four-Color Set"/>
    <x v="2583"/>
    <n v="7"/>
    <x v="2"/>
    <x v="2838"/>
    <x v="3"/>
    <x v="0"/>
  </r>
  <r>
    <n v="3201"/>
    <s v="CA-2016-164224"/>
    <x v="598"/>
    <d v="2016-05-20T00:00:00"/>
    <s v="Second Class"/>
    <x v="74"/>
    <x v="74"/>
    <x v="0"/>
    <x v="0"/>
    <s v="Akron"/>
    <x v="24"/>
    <n v="44312"/>
    <x v="3"/>
    <s v="FUR-FU-10000308"/>
    <x v="0"/>
    <x v="5"/>
    <s v="Deflect-o Glass Clear Studded Chair Mats"/>
    <x v="2584"/>
    <n v="3"/>
    <x v="2"/>
    <x v="2839"/>
    <x v="3"/>
    <x v="0"/>
  </r>
  <r>
    <n v="3202"/>
    <s v="CA-2016-164224"/>
    <x v="598"/>
    <d v="2016-05-20T00:00:00"/>
    <s v="Second Class"/>
    <x v="74"/>
    <x v="74"/>
    <x v="0"/>
    <x v="0"/>
    <s v="Akron"/>
    <x v="24"/>
    <n v="44312"/>
    <x v="3"/>
    <s v="OFF-PA-10001526"/>
    <x v="1"/>
    <x v="10"/>
    <s v="Xerox 1949"/>
    <x v="801"/>
    <n v="4"/>
    <x v="2"/>
    <x v="2840"/>
    <x v="3"/>
    <x v="0"/>
  </r>
  <r>
    <n v="3203"/>
    <s v="CA-2016-158372"/>
    <x v="849"/>
    <d v="2016-11-16T00:00:00"/>
    <s v="Standard Class"/>
    <x v="76"/>
    <x v="76"/>
    <x v="0"/>
    <x v="0"/>
    <s v="San Diego"/>
    <x v="1"/>
    <n v="92037"/>
    <x v="1"/>
    <s v="TEC-PH-10002103"/>
    <x v="2"/>
    <x v="7"/>
    <s v="Jabra SPEAK 410"/>
    <x v="2306"/>
    <n v="8"/>
    <x v="2"/>
    <x v="2841"/>
    <x v="1"/>
    <x v="0"/>
  </r>
  <r>
    <n v="3204"/>
    <s v="CA-2016-158372"/>
    <x v="849"/>
    <d v="2016-11-16T00:00:00"/>
    <s v="Standard Class"/>
    <x v="76"/>
    <x v="76"/>
    <x v="0"/>
    <x v="0"/>
    <s v="San Diego"/>
    <x v="1"/>
    <n v="92037"/>
    <x v="1"/>
    <s v="TEC-AC-10004209"/>
    <x v="2"/>
    <x v="11"/>
    <s v="Memorex Froggy Flash Drive 4 GB"/>
    <x v="2585"/>
    <n v="1"/>
    <x v="0"/>
    <x v="2842"/>
    <x v="1"/>
    <x v="0"/>
  </r>
  <r>
    <n v="3205"/>
    <s v="CA-2016-158372"/>
    <x v="849"/>
    <d v="2016-11-16T00:00:00"/>
    <s v="Standard Class"/>
    <x v="76"/>
    <x v="76"/>
    <x v="0"/>
    <x v="0"/>
    <s v="San Diego"/>
    <x v="1"/>
    <n v="92037"/>
    <x v="1"/>
    <s v="FUR-FU-10000397"/>
    <x v="0"/>
    <x v="5"/>
    <s v="Luxo Economy Swing Arm Lamp"/>
    <x v="1155"/>
    <n v="2"/>
    <x v="0"/>
    <x v="1198"/>
    <x v="1"/>
    <x v="0"/>
  </r>
  <r>
    <n v="3206"/>
    <s v="CA-2016-158372"/>
    <x v="849"/>
    <d v="2016-11-16T00:00:00"/>
    <s v="Standard Class"/>
    <x v="76"/>
    <x v="76"/>
    <x v="0"/>
    <x v="0"/>
    <s v="San Diego"/>
    <x v="1"/>
    <n v="92037"/>
    <x v="1"/>
    <s v="OFF-PA-10002137"/>
    <x v="1"/>
    <x v="10"/>
    <s v="Southworth 100% Résumé Paper, 24lb."/>
    <x v="2586"/>
    <n v="8"/>
    <x v="0"/>
    <x v="2843"/>
    <x v="1"/>
    <x v="0"/>
  </r>
  <r>
    <n v="3207"/>
    <s v="CA-2016-158372"/>
    <x v="849"/>
    <d v="2016-11-16T00:00:00"/>
    <s v="Standard Class"/>
    <x v="76"/>
    <x v="76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x v="0"/>
    <x v="2844"/>
    <x v="1"/>
    <x v="0"/>
  </r>
  <r>
    <n v="3208"/>
    <s v="CA-2016-158372"/>
    <x v="849"/>
    <d v="2016-11-16T00:00:00"/>
    <s v="Standard Class"/>
    <x v="76"/>
    <x v="76"/>
    <x v="0"/>
    <x v="0"/>
    <s v="San Diego"/>
    <x v="1"/>
    <n v="92037"/>
    <x v="1"/>
    <s v="OFF-LA-10000407"/>
    <x v="1"/>
    <x v="2"/>
    <s v="Avery White Multi-Purpose Labels"/>
    <x v="2588"/>
    <n v="8"/>
    <x v="0"/>
    <x v="2845"/>
    <x v="1"/>
    <x v="0"/>
  </r>
  <r>
    <n v="3209"/>
    <s v="CA-2018-108882"/>
    <x v="850"/>
    <d v="2018-01-15T00:00:00"/>
    <s v="Standard Class"/>
    <x v="156"/>
    <x v="156"/>
    <x v="1"/>
    <x v="0"/>
    <s v="Fresno"/>
    <x v="1"/>
    <n v="93727"/>
    <x v="1"/>
    <s v="TEC-AC-10000420"/>
    <x v="2"/>
    <x v="11"/>
    <s v="Logitech G500s Laser Gaming Mouse with Adjustable Weight Tuning"/>
    <x v="2589"/>
    <n v="5"/>
    <x v="0"/>
    <x v="2846"/>
    <x v="1"/>
    <x v="0"/>
  </r>
  <r>
    <n v="3210"/>
    <s v="CA-2018-108882"/>
    <x v="850"/>
    <d v="2018-01-15T00:00:00"/>
    <s v="Standard Class"/>
    <x v="156"/>
    <x v="156"/>
    <x v="1"/>
    <x v="0"/>
    <s v="Fresno"/>
    <x v="1"/>
    <n v="93727"/>
    <x v="1"/>
    <s v="TEC-PH-10002726"/>
    <x v="2"/>
    <x v="7"/>
    <s v="netTALK DUO VoIP Telephone Service"/>
    <x v="2590"/>
    <n v="9"/>
    <x v="2"/>
    <x v="2847"/>
    <x v="1"/>
    <x v="0"/>
  </r>
  <r>
    <n v="3211"/>
    <s v="US-2019-108245"/>
    <x v="585"/>
    <d v="2019-09-27T00:00:00"/>
    <s v="Standard Class"/>
    <x v="64"/>
    <x v="64"/>
    <x v="1"/>
    <x v="0"/>
    <s v="Pearland"/>
    <x v="5"/>
    <n v="77581"/>
    <x v="2"/>
    <s v="OFF-EN-10001415"/>
    <x v="1"/>
    <x v="12"/>
    <s v="Staple envelope"/>
    <x v="2569"/>
    <n v="3"/>
    <x v="2"/>
    <x v="2848"/>
    <x v="2"/>
    <x v="0"/>
  </r>
  <r>
    <n v="3212"/>
    <s v="US-2019-108245"/>
    <x v="585"/>
    <d v="2019-09-27T00:00:00"/>
    <s v="Standard Class"/>
    <x v="64"/>
    <x v="64"/>
    <x v="1"/>
    <x v="0"/>
    <s v="Pearland"/>
    <x v="5"/>
    <n v="77581"/>
    <x v="2"/>
    <s v="OFF-BI-10000773"/>
    <x v="1"/>
    <x v="8"/>
    <s v="Insertable Tab Post Binder Dividers"/>
    <x v="2591"/>
    <n v="7"/>
    <x v="3"/>
    <x v="2849"/>
    <x v="2"/>
    <x v="0"/>
  </r>
  <r>
    <n v="3213"/>
    <s v="CA-2016-142314"/>
    <x v="851"/>
    <d v="2016-12-28T00:00:00"/>
    <s v="Standard Class"/>
    <x v="227"/>
    <x v="227"/>
    <x v="0"/>
    <x v="0"/>
    <s v="Richmond"/>
    <x v="14"/>
    <n v="47374"/>
    <x v="2"/>
    <s v="OFF-AP-10002350"/>
    <x v="1"/>
    <x v="9"/>
    <s v="Belkin F9H710-06 7 Outlet SurgeMaster Surge Protector"/>
    <x v="2592"/>
    <n v="11"/>
    <x v="0"/>
    <x v="2850"/>
    <x v="2"/>
    <x v="0"/>
  </r>
  <r>
    <n v="3214"/>
    <s v="CA-2018-132409"/>
    <x v="439"/>
    <d v="2018-06-01T00:00:00"/>
    <s v="Standard Class"/>
    <x v="260"/>
    <x v="260"/>
    <x v="1"/>
    <x v="0"/>
    <s v="Philadelphia"/>
    <x v="9"/>
    <n v="19134"/>
    <x v="3"/>
    <s v="OFF-AR-10001919"/>
    <x v="1"/>
    <x v="6"/>
    <s v="OIC #2 Pencils, Medium Soft"/>
    <x v="2593"/>
    <n v="1"/>
    <x v="2"/>
    <x v="2851"/>
    <x v="3"/>
    <x v="0"/>
  </r>
  <r>
    <n v="3215"/>
    <s v="CA-2018-132409"/>
    <x v="439"/>
    <d v="2018-06-01T00:00:00"/>
    <s v="Standard Class"/>
    <x v="260"/>
    <x v="260"/>
    <x v="1"/>
    <x v="0"/>
    <s v="Philadelphia"/>
    <x v="9"/>
    <n v="19134"/>
    <x v="3"/>
    <s v="OFF-AP-10002082"/>
    <x v="1"/>
    <x v="9"/>
    <s v="Holmes HEPA Air Purifier"/>
    <x v="1510"/>
    <n v="2"/>
    <x v="2"/>
    <x v="1592"/>
    <x v="3"/>
    <x v="0"/>
  </r>
  <r>
    <n v="3216"/>
    <s v="CA-2019-150189"/>
    <x v="141"/>
    <d v="2019-07-10T00:00:00"/>
    <s v="First Class"/>
    <x v="364"/>
    <x v="364"/>
    <x v="0"/>
    <x v="0"/>
    <s v="San Mateo"/>
    <x v="1"/>
    <n v="94403"/>
    <x v="1"/>
    <s v="OFF-LA-10002762"/>
    <x v="1"/>
    <x v="2"/>
    <s v="Avery 485"/>
    <x v="50"/>
    <n v="6"/>
    <x v="0"/>
    <x v="50"/>
    <x v="1"/>
    <x v="0"/>
  </r>
  <r>
    <n v="3217"/>
    <s v="CA-2016-114433"/>
    <x v="8"/>
    <d v="2016-05-17T00:00:00"/>
    <s v="Standard Class"/>
    <x v="268"/>
    <x v="268"/>
    <x v="0"/>
    <x v="0"/>
    <s v="Oakland"/>
    <x v="1"/>
    <n v="94601"/>
    <x v="1"/>
    <s v="TEC-AC-10002800"/>
    <x v="2"/>
    <x v="11"/>
    <s v="Plantronics Audio 478 Stereo USB Headset"/>
    <x v="145"/>
    <n v="3"/>
    <x v="0"/>
    <x v="2852"/>
    <x v="1"/>
    <x v="0"/>
  </r>
  <r>
    <n v="3218"/>
    <s v="CA-2019-104640"/>
    <x v="468"/>
    <d v="2019-11-16T00:00:00"/>
    <s v="Standard Class"/>
    <x v="395"/>
    <x v="395"/>
    <x v="1"/>
    <x v="0"/>
    <s v="New York City"/>
    <x v="15"/>
    <n v="10024"/>
    <x v="3"/>
    <s v="OFF-BI-10003925"/>
    <x v="1"/>
    <x v="8"/>
    <s v="Fellowes PB300 Plastic Comb Binding Machine"/>
    <x v="2594"/>
    <n v="3"/>
    <x v="2"/>
    <x v="2853"/>
    <x v="3"/>
    <x v="0"/>
  </r>
  <r>
    <n v="3219"/>
    <s v="CA-2019-104640"/>
    <x v="468"/>
    <d v="2019-11-16T00:00:00"/>
    <s v="Standard Class"/>
    <x v="395"/>
    <x v="395"/>
    <x v="1"/>
    <x v="0"/>
    <s v="New York City"/>
    <x v="15"/>
    <n v="10024"/>
    <x v="3"/>
    <s v="TEC-PH-10002200"/>
    <x v="2"/>
    <x v="7"/>
    <s v="Aastra 6757i CT Wireless VoIP phone"/>
    <x v="2595"/>
    <n v="2"/>
    <x v="0"/>
    <x v="2854"/>
    <x v="3"/>
    <x v="0"/>
  </r>
  <r>
    <n v="3220"/>
    <s v="US-2017-137008"/>
    <x v="653"/>
    <d v="2017-10-08T00:00:00"/>
    <s v="Standard Class"/>
    <x v="687"/>
    <x v="687"/>
    <x v="1"/>
    <x v="0"/>
    <s v="Lakewood"/>
    <x v="30"/>
    <n v="8701"/>
    <x v="3"/>
    <s v="OFF-PA-10001295"/>
    <x v="1"/>
    <x v="10"/>
    <s v="Computer Printout Paper with Letter-Trim Perforations"/>
    <x v="453"/>
    <n v="5"/>
    <x v="0"/>
    <x v="464"/>
    <x v="3"/>
    <x v="1"/>
  </r>
  <r>
    <n v="3221"/>
    <s v="US-2017-137008"/>
    <x v="653"/>
    <d v="2017-10-08T00:00:00"/>
    <s v="Standard Class"/>
    <x v="687"/>
    <x v="687"/>
    <x v="1"/>
    <x v="0"/>
    <s v="Lakewood"/>
    <x v="30"/>
    <n v="8701"/>
    <x v="3"/>
    <s v="OFF-EN-10002500"/>
    <x v="1"/>
    <x v="12"/>
    <s v="Globe Weis Peel &amp; Seel First Class Envelopes"/>
    <x v="2596"/>
    <n v="4"/>
    <x v="0"/>
    <x v="2855"/>
    <x v="3"/>
    <x v="1"/>
  </r>
  <r>
    <n v="3222"/>
    <s v="US-2017-137008"/>
    <x v="653"/>
    <d v="2017-10-08T00:00:00"/>
    <s v="Standard Class"/>
    <x v="687"/>
    <x v="687"/>
    <x v="1"/>
    <x v="0"/>
    <s v="Lakewood"/>
    <x v="30"/>
    <n v="8701"/>
    <x v="3"/>
    <s v="TEC-AC-10000892"/>
    <x v="2"/>
    <x v="11"/>
    <s v="NETGEAR N750 Dual Band Wi-Fi Gigabit Router"/>
    <x v="2597"/>
    <n v="1"/>
    <x v="0"/>
    <x v="2856"/>
    <x v="3"/>
    <x v="1"/>
  </r>
  <r>
    <n v="3223"/>
    <s v="CA-2016-108189"/>
    <x v="852"/>
    <d v="2016-10-05T00:00:00"/>
    <s v="First Class"/>
    <x v="20"/>
    <x v="20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x v="2"/>
    <x v="2857"/>
    <x v="1"/>
    <x v="0"/>
  </r>
  <r>
    <n v="3224"/>
    <s v="CA-2016-108189"/>
    <x v="852"/>
    <d v="2016-10-05T00:00:00"/>
    <s v="First Class"/>
    <x v="20"/>
    <x v="20"/>
    <x v="1"/>
    <x v="0"/>
    <s v="Tempe"/>
    <x v="16"/>
    <n v="85281"/>
    <x v="1"/>
    <s v="OFF-FA-10000735"/>
    <x v="1"/>
    <x v="13"/>
    <s v="Staples"/>
    <x v="1091"/>
    <n v="2"/>
    <x v="2"/>
    <x v="2858"/>
    <x v="1"/>
    <x v="0"/>
  </r>
  <r>
    <n v="3225"/>
    <s v="CA-2016-108189"/>
    <x v="852"/>
    <d v="2016-10-05T00:00:00"/>
    <s v="First Class"/>
    <x v="20"/>
    <x v="20"/>
    <x v="1"/>
    <x v="0"/>
    <s v="Tempe"/>
    <x v="16"/>
    <n v="85281"/>
    <x v="1"/>
    <s v="TEC-PH-10001760"/>
    <x v="2"/>
    <x v="7"/>
    <s v="Bose SoundLink Bluetooth Speaker"/>
    <x v="2599"/>
    <n v="2"/>
    <x v="2"/>
    <x v="2859"/>
    <x v="1"/>
    <x v="0"/>
  </r>
  <r>
    <n v="3226"/>
    <s v="CA-2016-108189"/>
    <x v="852"/>
    <d v="2016-10-05T00:00:00"/>
    <s v="First Class"/>
    <x v="20"/>
    <x v="20"/>
    <x v="1"/>
    <x v="0"/>
    <s v="Tempe"/>
    <x v="16"/>
    <n v="85281"/>
    <x v="1"/>
    <s v="OFF-EN-10004846"/>
    <x v="1"/>
    <x v="12"/>
    <s v="Letter or Legal Size Expandable Poly String Tie Envelopes"/>
    <x v="2600"/>
    <n v="6"/>
    <x v="2"/>
    <x v="2860"/>
    <x v="1"/>
    <x v="0"/>
  </r>
  <r>
    <n v="3227"/>
    <s v="CA-2016-108189"/>
    <x v="852"/>
    <d v="2016-10-05T00:00:00"/>
    <s v="First Class"/>
    <x v="20"/>
    <x v="20"/>
    <x v="1"/>
    <x v="0"/>
    <s v="Tempe"/>
    <x v="16"/>
    <n v="85281"/>
    <x v="1"/>
    <s v="OFF-SU-10003567"/>
    <x v="1"/>
    <x v="14"/>
    <s v="Stiletto Hand Letter Openers"/>
    <x v="2601"/>
    <n v="2"/>
    <x v="2"/>
    <x v="2861"/>
    <x v="1"/>
    <x v="0"/>
  </r>
  <r>
    <n v="3228"/>
    <s v="CA-2016-108189"/>
    <x v="852"/>
    <d v="2016-10-05T00:00:00"/>
    <s v="First Class"/>
    <x v="20"/>
    <x v="20"/>
    <x v="1"/>
    <x v="0"/>
    <s v="Tempe"/>
    <x v="16"/>
    <n v="85281"/>
    <x v="1"/>
    <s v="TEC-PH-10001557"/>
    <x v="2"/>
    <x v="7"/>
    <s v="Pyle PMP37LED"/>
    <x v="84"/>
    <n v="3"/>
    <x v="2"/>
    <x v="2862"/>
    <x v="1"/>
    <x v="0"/>
  </r>
  <r>
    <n v="3229"/>
    <s v="CA-2016-108189"/>
    <x v="852"/>
    <d v="2016-10-05T00:00:00"/>
    <s v="First Class"/>
    <x v="20"/>
    <x v="20"/>
    <x v="1"/>
    <x v="0"/>
    <s v="Tempe"/>
    <x v="16"/>
    <n v="85281"/>
    <x v="1"/>
    <s v="TEC-AC-10003038"/>
    <x v="2"/>
    <x v="11"/>
    <s v="Kingston Digital DataTraveler 16GB USB 2.0"/>
    <x v="181"/>
    <n v="1"/>
    <x v="2"/>
    <x v="2863"/>
    <x v="1"/>
    <x v="0"/>
  </r>
  <r>
    <n v="3230"/>
    <s v="CA-2016-154641"/>
    <x v="430"/>
    <d v="2016-08-16T00:00:00"/>
    <s v="Standard Class"/>
    <x v="107"/>
    <x v="107"/>
    <x v="0"/>
    <x v="0"/>
    <s v="New York City"/>
    <x v="15"/>
    <n v="10035"/>
    <x v="3"/>
    <s v="OFF-ST-10004459"/>
    <x v="1"/>
    <x v="4"/>
    <s v="Tennsco Single-Tier Lockers"/>
    <x v="2602"/>
    <n v="1"/>
    <x v="0"/>
    <x v="2864"/>
    <x v="3"/>
    <x v="0"/>
  </r>
  <r>
    <n v="3231"/>
    <s v="CA-2019-131625"/>
    <x v="853"/>
    <d v="2019-09-05T00:00:00"/>
    <s v="Second Class"/>
    <x v="202"/>
    <x v="202"/>
    <x v="0"/>
    <x v="0"/>
    <s v="New York City"/>
    <x v="15"/>
    <n v="10009"/>
    <x v="3"/>
    <s v="FUR-FU-10004960"/>
    <x v="0"/>
    <x v="5"/>
    <s v="Seth Thomas 12&quot; Clock w/ Goldtone Case"/>
    <x v="9"/>
    <n v="5"/>
    <x v="0"/>
    <x v="2865"/>
    <x v="3"/>
    <x v="0"/>
  </r>
  <r>
    <n v="3232"/>
    <s v="US-2019-156356"/>
    <x v="513"/>
    <d v="2019-04-22T00:00:00"/>
    <s v="Standard Class"/>
    <x v="444"/>
    <x v="444"/>
    <x v="0"/>
    <x v="0"/>
    <s v="Houston"/>
    <x v="5"/>
    <n v="77095"/>
    <x v="2"/>
    <s v="OFF-BI-10000632"/>
    <x v="1"/>
    <x v="8"/>
    <s v="Satellite Sectional Post Binders"/>
    <x v="2578"/>
    <n v="3"/>
    <x v="3"/>
    <x v="2827"/>
    <x v="2"/>
    <x v="0"/>
  </r>
  <r>
    <n v="3233"/>
    <s v="US-2019-156356"/>
    <x v="513"/>
    <d v="2019-04-22T00:00:00"/>
    <s v="Standard Class"/>
    <x v="444"/>
    <x v="444"/>
    <x v="0"/>
    <x v="0"/>
    <s v="Houston"/>
    <x v="5"/>
    <n v="77095"/>
    <x v="2"/>
    <s v="OFF-BI-10001107"/>
    <x v="1"/>
    <x v="8"/>
    <s v="GBC White Gloss Covers, Plain Front"/>
    <x v="2603"/>
    <n v="1"/>
    <x v="3"/>
    <x v="2866"/>
    <x v="2"/>
    <x v="0"/>
  </r>
  <r>
    <n v="3234"/>
    <s v="US-2019-156356"/>
    <x v="513"/>
    <d v="2019-04-22T00:00:00"/>
    <s v="Standard Class"/>
    <x v="444"/>
    <x v="444"/>
    <x v="0"/>
    <x v="0"/>
    <s v="Houston"/>
    <x v="5"/>
    <n v="77095"/>
    <x v="2"/>
    <s v="OFF-ST-10002301"/>
    <x v="1"/>
    <x v="4"/>
    <s v="Tennsco Commercial Shelving"/>
    <x v="2604"/>
    <n v="2"/>
    <x v="2"/>
    <x v="2867"/>
    <x v="2"/>
    <x v="0"/>
  </r>
  <r>
    <n v="3235"/>
    <s v="CA-2018-138933"/>
    <x v="423"/>
    <d v="2018-04-27T00:00:00"/>
    <s v="First Class"/>
    <x v="691"/>
    <x v="691"/>
    <x v="0"/>
    <x v="0"/>
    <s v="Riverside"/>
    <x v="1"/>
    <n v="92503"/>
    <x v="1"/>
    <s v="OFF-BI-10003355"/>
    <x v="1"/>
    <x v="8"/>
    <s v="Cardinal Holdit Business Card Pockets"/>
    <x v="2217"/>
    <n v="1"/>
    <x v="2"/>
    <x v="2868"/>
    <x v="1"/>
    <x v="0"/>
  </r>
  <r>
    <n v="3236"/>
    <s v="CA-2018-140746"/>
    <x v="804"/>
    <d v="2018-01-15T00:00:00"/>
    <s v="Same Day"/>
    <x v="116"/>
    <x v="116"/>
    <x v="0"/>
    <x v="0"/>
    <s v="Fairfield"/>
    <x v="29"/>
    <n v="6824"/>
    <x v="3"/>
    <s v="FUR-TA-10002903"/>
    <x v="0"/>
    <x v="3"/>
    <s v="Bevis Round Bullnose 29&quot; High Table Top"/>
    <x v="2605"/>
    <n v="1"/>
    <x v="4"/>
    <x v="2869"/>
    <x v="3"/>
    <x v="0"/>
  </r>
  <r>
    <n v="3237"/>
    <s v="CA-2018-146836"/>
    <x v="440"/>
    <d v="2018-05-02T00:00:00"/>
    <s v="Same Day"/>
    <x v="693"/>
    <x v="693"/>
    <x v="0"/>
    <x v="0"/>
    <s v="New York City"/>
    <x v="15"/>
    <n v="10024"/>
    <x v="3"/>
    <s v="OFF-ST-10001580"/>
    <x v="1"/>
    <x v="4"/>
    <s v="Super Decoflex Portable Personal File"/>
    <x v="2606"/>
    <n v="3"/>
    <x v="0"/>
    <x v="2870"/>
    <x v="3"/>
    <x v="0"/>
  </r>
  <r>
    <n v="3238"/>
    <s v="CA-2018-146836"/>
    <x v="440"/>
    <d v="2018-05-02T00:00:00"/>
    <s v="Same Day"/>
    <x v="693"/>
    <x v="693"/>
    <x v="0"/>
    <x v="0"/>
    <s v="New York City"/>
    <x v="15"/>
    <n v="10024"/>
    <x v="3"/>
    <s v="OFF-BI-10000315"/>
    <x v="1"/>
    <x v="8"/>
    <s v="Poly Designer Cover &amp; Back"/>
    <x v="2607"/>
    <n v="3"/>
    <x v="2"/>
    <x v="2871"/>
    <x v="3"/>
    <x v="0"/>
  </r>
  <r>
    <n v="3239"/>
    <s v="US-2018-127971"/>
    <x v="73"/>
    <d v="2018-11-27T00:00:00"/>
    <s v="Standard Class"/>
    <x v="694"/>
    <x v="694"/>
    <x v="1"/>
    <x v="0"/>
    <s v="Houston"/>
    <x v="5"/>
    <n v="77095"/>
    <x v="2"/>
    <s v="FUR-CH-10003774"/>
    <x v="0"/>
    <x v="1"/>
    <s v="Global Wood Trimmed Manager's Task Chair, Khaki"/>
    <x v="2608"/>
    <n v="5"/>
    <x v="4"/>
    <x v="2872"/>
    <x v="2"/>
    <x v="0"/>
  </r>
  <r>
    <n v="3240"/>
    <s v="US-2018-127971"/>
    <x v="73"/>
    <d v="2018-11-27T00:00:00"/>
    <s v="Standard Class"/>
    <x v="694"/>
    <x v="694"/>
    <x v="1"/>
    <x v="0"/>
    <s v="Houston"/>
    <x v="5"/>
    <n v="77095"/>
    <x v="2"/>
    <s v="TEC-PH-10003095"/>
    <x v="2"/>
    <x v="7"/>
    <s v="Samsung HM1900 Bluetooth Headset"/>
    <x v="2609"/>
    <n v="7"/>
    <x v="2"/>
    <x v="2873"/>
    <x v="2"/>
    <x v="0"/>
  </r>
  <r>
    <n v="3241"/>
    <s v="US-2018-127971"/>
    <x v="73"/>
    <d v="2018-11-27T00:00:00"/>
    <s v="Standard Class"/>
    <x v="694"/>
    <x v="694"/>
    <x v="1"/>
    <x v="0"/>
    <s v="Houston"/>
    <x v="5"/>
    <n v="77095"/>
    <x v="2"/>
    <s v="FUR-FU-10000023"/>
    <x v="0"/>
    <x v="5"/>
    <s v="Eldon Wave Desk Accessories"/>
    <x v="2610"/>
    <n v="3"/>
    <x v="7"/>
    <x v="2874"/>
    <x v="2"/>
    <x v="0"/>
  </r>
  <r>
    <n v="3242"/>
    <s v="US-2018-140809"/>
    <x v="854"/>
    <d v="2018-02-03T00:00:00"/>
    <s v="First Class"/>
    <x v="316"/>
    <x v="316"/>
    <x v="1"/>
    <x v="0"/>
    <s v="Arlington"/>
    <x v="17"/>
    <n v="22204"/>
    <x v="0"/>
    <s v="OFF-ST-10002214"/>
    <x v="1"/>
    <x v="4"/>
    <s v="X-Rack File for Hanging Folders"/>
    <x v="2015"/>
    <n v="5"/>
    <x v="0"/>
    <x v="2170"/>
    <x v="0"/>
    <x v="0"/>
  </r>
  <r>
    <n v="3243"/>
    <s v="CA-2019-114524"/>
    <x v="185"/>
    <d v="2019-04-05T00:00:00"/>
    <s v="Second Class"/>
    <x v="283"/>
    <x v="283"/>
    <x v="0"/>
    <x v="0"/>
    <s v="Chicago"/>
    <x v="10"/>
    <n v="60623"/>
    <x v="2"/>
    <s v="OFF-BI-10002799"/>
    <x v="1"/>
    <x v="8"/>
    <s v="SlimView Poly Binder, 3/8&quot;"/>
    <x v="2611"/>
    <n v="13"/>
    <x v="3"/>
    <x v="2875"/>
    <x v="2"/>
    <x v="0"/>
  </r>
  <r>
    <n v="3244"/>
    <s v="CA-2019-113355"/>
    <x v="96"/>
    <d v="2019-12-05T00:00:00"/>
    <s v="Standard Class"/>
    <x v="695"/>
    <x v="695"/>
    <x v="0"/>
    <x v="0"/>
    <s v="Grand Prairie"/>
    <x v="5"/>
    <n v="75051"/>
    <x v="2"/>
    <s v="TEC-PH-10004912"/>
    <x v="2"/>
    <x v="7"/>
    <s v="Cisco SPA112 2 Port Phone Adapter"/>
    <x v="2612"/>
    <n v="5"/>
    <x v="2"/>
    <x v="2876"/>
    <x v="2"/>
    <x v="0"/>
  </r>
  <r>
    <n v="3245"/>
    <s v="CA-2019-113355"/>
    <x v="96"/>
    <d v="2019-12-05T00:00:00"/>
    <s v="Standard Class"/>
    <x v="695"/>
    <x v="695"/>
    <x v="0"/>
    <x v="0"/>
    <s v="Grand Prairie"/>
    <x v="5"/>
    <n v="75051"/>
    <x v="2"/>
    <s v="FUR-CH-10002602"/>
    <x v="0"/>
    <x v="1"/>
    <s v="DMI Arturo Collection Mission-style Design Wood Chair"/>
    <x v="2613"/>
    <n v="3"/>
    <x v="4"/>
    <x v="2877"/>
    <x v="2"/>
    <x v="0"/>
  </r>
  <r>
    <n v="3246"/>
    <s v="US-2019-140907"/>
    <x v="389"/>
    <d v="2019-12-12T00:00:00"/>
    <s v="Second Class"/>
    <x v="130"/>
    <x v="130"/>
    <x v="1"/>
    <x v="0"/>
    <s v="Seattle"/>
    <x v="4"/>
    <n v="98103"/>
    <x v="1"/>
    <s v="TEC-AC-10004510"/>
    <x v="2"/>
    <x v="11"/>
    <s v="Logitech Desktop MK120 Mouse and keyboard Combo"/>
    <x v="1231"/>
    <n v="3"/>
    <x v="0"/>
    <x v="1277"/>
    <x v="1"/>
    <x v="0"/>
  </r>
  <r>
    <n v="3247"/>
    <s v="US-2019-140907"/>
    <x v="389"/>
    <d v="2019-12-12T00:00:00"/>
    <s v="Second Class"/>
    <x v="130"/>
    <x v="130"/>
    <x v="1"/>
    <x v="0"/>
    <s v="Seattle"/>
    <x v="4"/>
    <n v="98103"/>
    <x v="1"/>
    <s v="OFF-ST-10000060"/>
    <x v="1"/>
    <x v="4"/>
    <s v="Fellowes Bankers Box Staxonsteel Drawer File/Stacking System"/>
    <x v="1783"/>
    <n v="5"/>
    <x v="0"/>
    <x v="1902"/>
    <x v="1"/>
    <x v="0"/>
  </r>
  <r>
    <n v="3248"/>
    <s v="US-2019-140907"/>
    <x v="389"/>
    <d v="2019-12-12T00:00:00"/>
    <s v="Second Class"/>
    <x v="130"/>
    <x v="130"/>
    <x v="1"/>
    <x v="0"/>
    <s v="Seattle"/>
    <x v="4"/>
    <n v="98103"/>
    <x v="1"/>
    <s v="OFF-AR-10000799"/>
    <x v="1"/>
    <x v="6"/>
    <s v="Col-Erase Pencils with Erasers"/>
    <x v="2614"/>
    <n v="3"/>
    <x v="0"/>
    <x v="2878"/>
    <x v="1"/>
    <x v="0"/>
  </r>
  <r>
    <n v="3249"/>
    <s v="CA-2018-159730"/>
    <x v="42"/>
    <d v="2018-09-21T00:00:00"/>
    <s v="Standard Class"/>
    <x v="319"/>
    <x v="319"/>
    <x v="2"/>
    <x v="0"/>
    <s v="Seattle"/>
    <x v="4"/>
    <n v="98103"/>
    <x v="1"/>
    <s v="FUR-CH-10004875"/>
    <x v="0"/>
    <x v="1"/>
    <s v="Harbour Creations 67200 Series Stacking Chairs"/>
    <x v="2417"/>
    <n v="2"/>
    <x v="2"/>
    <x v="2635"/>
    <x v="1"/>
    <x v="0"/>
  </r>
  <r>
    <n v="3250"/>
    <s v="CA-2018-159730"/>
    <x v="42"/>
    <d v="2018-09-21T00:00:00"/>
    <s v="Standard Class"/>
    <x v="319"/>
    <x v="319"/>
    <x v="2"/>
    <x v="0"/>
    <s v="Seattle"/>
    <x v="4"/>
    <n v="98103"/>
    <x v="1"/>
    <s v="TEC-PH-10002085"/>
    <x v="2"/>
    <x v="7"/>
    <s v="Clarity 53712"/>
    <x v="554"/>
    <n v="2"/>
    <x v="2"/>
    <x v="2879"/>
    <x v="1"/>
    <x v="0"/>
  </r>
  <r>
    <n v="3251"/>
    <s v="CA-2018-157868"/>
    <x v="443"/>
    <d v="2018-12-29T00:00:00"/>
    <s v="Standard Class"/>
    <x v="565"/>
    <x v="565"/>
    <x v="1"/>
    <x v="0"/>
    <s v="Grand Rapids"/>
    <x v="12"/>
    <n v="49505"/>
    <x v="2"/>
    <s v="OFF-FA-10000992"/>
    <x v="1"/>
    <x v="13"/>
    <s v="Acco Clips to Go Binder Clips, 24 Clips in Two Sizes"/>
    <x v="2615"/>
    <n v="7"/>
    <x v="0"/>
    <x v="2880"/>
    <x v="2"/>
    <x v="0"/>
  </r>
  <r>
    <n v="3252"/>
    <s v="CA-2019-119389"/>
    <x v="827"/>
    <d v="2019-04-19T00:00:00"/>
    <s v="First Class"/>
    <x v="696"/>
    <x v="696"/>
    <x v="0"/>
    <x v="0"/>
    <s v="Philadelphia"/>
    <x v="9"/>
    <n v="19120"/>
    <x v="3"/>
    <s v="FUR-FU-10001473"/>
    <x v="0"/>
    <x v="5"/>
    <s v="Eldon Executive Woodline II Desk Accessories, Mahogany"/>
    <x v="2616"/>
    <n v="3"/>
    <x v="2"/>
    <x v="2881"/>
    <x v="3"/>
    <x v="0"/>
  </r>
  <r>
    <n v="3253"/>
    <s v="CA-2019-110373"/>
    <x v="855"/>
    <d v="2019-10-30T00:00:00"/>
    <s v="Second Class"/>
    <x v="15"/>
    <x v="15"/>
    <x v="2"/>
    <x v="0"/>
    <s v="Chicago"/>
    <x v="10"/>
    <n v="60610"/>
    <x v="2"/>
    <s v="OFF-AR-10003045"/>
    <x v="1"/>
    <x v="6"/>
    <s v="Prang Colored Pencils"/>
    <x v="2617"/>
    <n v="3"/>
    <x v="2"/>
    <x v="2882"/>
    <x v="2"/>
    <x v="0"/>
  </r>
  <r>
    <n v="3254"/>
    <s v="CA-2019-110373"/>
    <x v="855"/>
    <d v="2019-10-30T00:00:00"/>
    <s v="Second Class"/>
    <x v="15"/>
    <x v="15"/>
    <x v="2"/>
    <x v="0"/>
    <s v="Chicago"/>
    <x v="10"/>
    <n v="60610"/>
    <x v="2"/>
    <s v="TEC-PH-10001536"/>
    <x v="2"/>
    <x v="7"/>
    <s v="Spigen Samsung Galaxy S5 Case Wallet"/>
    <x v="2618"/>
    <n v="2"/>
    <x v="2"/>
    <x v="2883"/>
    <x v="2"/>
    <x v="0"/>
  </r>
  <r>
    <n v="3255"/>
    <s v="CA-2018-155474"/>
    <x v="630"/>
    <d v="2018-07-14T00:00:00"/>
    <s v="Standard Class"/>
    <x v="417"/>
    <x v="417"/>
    <x v="0"/>
    <x v="0"/>
    <s v="Seattle"/>
    <x v="4"/>
    <n v="98105"/>
    <x v="1"/>
    <s v="TEC-PH-10001580"/>
    <x v="2"/>
    <x v="7"/>
    <s v="Logitech Mobile Speakerphone P710e - speaker phone"/>
    <x v="2619"/>
    <n v="1"/>
    <x v="2"/>
    <x v="2884"/>
    <x v="1"/>
    <x v="0"/>
  </r>
  <r>
    <n v="3256"/>
    <s v="CA-2018-155474"/>
    <x v="630"/>
    <d v="2018-07-14T00:00:00"/>
    <s v="Standard Class"/>
    <x v="417"/>
    <x v="417"/>
    <x v="0"/>
    <x v="0"/>
    <s v="Seattle"/>
    <x v="4"/>
    <n v="98105"/>
    <x v="1"/>
    <s v="OFF-BI-10004209"/>
    <x v="1"/>
    <x v="8"/>
    <s v="Fellowes Twister Kit, Gray/Clear, 3/pkg"/>
    <x v="1768"/>
    <n v="3"/>
    <x v="2"/>
    <x v="1882"/>
    <x v="1"/>
    <x v="0"/>
  </r>
  <r>
    <n v="3257"/>
    <s v="CA-2017-155453"/>
    <x v="101"/>
    <d v="2017-08-14T00:00:00"/>
    <s v="Standard Class"/>
    <x v="19"/>
    <x v="19"/>
    <x v="1"/>
    <x v="0"/>
    <s v="Jacksonville"/>
    <x v="2"/>
    <n v="32216"/>
    <x v="0"/>
    <s v="OFF-LA-10001613"/>
    <x v="1"/>
    <x v="2"/>
    <s v="Avery File Folder Labels"/>
    <x v="877"/>
    <n v="2"/>
    <x v="2"/>
    <x v="910"/>
    <x v="0"/>
    <x v="0"/>
  </r>
  <r>
    <n v="3258"/>
    <s v="US-2018-161844"/>
    <x v="10"/>
    <d v="2018-12-14T00:00:00"/>
    <s v="Second Class"/>
    <x v="460"/>
    <x v="460"/>
    <x v="1"/>
    <x v="0"/>
    <s v="Franklin"/>
    <x v="18"/>
    <n v="37064"/>
    <x v="0"/>
    <s v="FUR-TA-10001676"/>
    <x v="0"/>
    <x v="3"/>
    <s v="Hon 61000 Series Interactive Training Tables"/>
    <x v="2620"/>
    <n v="3"/>
    <x v="10"/>
    <x v="2885"/>
    <x v="0"/>
    <x v="0"/>
  </r>
  <r>
    <n v="3259"/>
    <s v="US-2018-161844"/>
    <x v="10"/>
    <d v="2018-12-14T00:00:00"/>
    <s v="Second Class"/>
    <x v="460"/>
    <x v="460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x v="6"/>
    <x v="2886"/>
    <x v="0"/>
    <x v="0"/>
  </r>
  <r>
    <n v="3260"/>
    <s v="US-2018-162103"/>
    <x v="373"/>
    <d v="2018-11-17T00:00:00"/>
    <s v="Standard Class"/>
    <x v="697"/>
    <x v="697"/>
    <x v="2"/>
    <x v="0"/>
    <s v="Highland Park"/>
    <x v="10"/>
    <n v="60035"/>
    <x v="2"/>
    <s v="OFF-BI-10000285"/>
    <x v="1"/>
    <x v="8"/>
    <s v="XtraLife ClearVue Slant-D Ring Binders by Cardinal"/>
    <x v="2621"/>
    <n v="2"/>
    <x v="3"/>
    <x v="2887"/>
    <x v="2"/>
    <x v="0"/>
  </r>
  <r>
    <n v="3261"/>
    <s v="CA-2016-151554"/>
    <x v="687"/>
    <d v="2016-11-15T00:00:00"/>
    <s v="First Class"/>
    <x v="698"/>
    <x v="698"/>
    <x v="1"/>
    <x v="0"/>
    <s v="Pasadena"/>
    <x v="5"/>
    <n v="77506"/>
    <x v="2"/>
    <s v="OFF-PA-10004609"/>
    <x v="1"/>
    <x v="10"/>
    <s v="Xerox 221"/>
    <x v="561"/>
    <n v="4"/>
    <x v="2"/>
    <x v="570"/>
    <x v="2"/>
    <x v="0"/>
  </r>
  <r>
    <n v="3262"/>
    <s v="CA-2016-140662"/>
    <x v="664"/>
    <d v="2016-11-19T00:00:00"/>
    <s v="First Class"/>
    <x v="131"/>
    <x v="131"/>
    <x v="1"/>
    <x v="0"/>
    <s v="San Francisco"/>
    <x v="1"/>
    <n v="94109"/>
    <x v="1"/>
    <s v="TEC-AC-10001314"/>
    <x v="2"/>
    <x v="11"/>
    <s v="Case Logic 2.4GHz Wireless Keyboard"/>
    <x v="2622"/>
    <n v="2"/>
    <x v="0"/>
    <x v="2888"/>
    <x v="1"/>
    <x v="0"/>
  </r>
  <r>
    <n v="3263"/>
    <s v="CA-2016-140662"/>
    <x v="664"/>
    <d v="2016-11-19T00:00:00"/>
    <s v="First Class"/>
    <x v="131"/>
    <x v="131"/>
    <x v="1"/>
    <x v="0"/>
    <s v="San Francisco"/>
    <x v="1"/>
    <n v="94109"/>
    <x v="1"/>
    <s v="OFF-PA-10003395"/>
    <x v="1"/>
    <x v="10"/>
    <s v="Xerox 1941"/>
    <x v="2623"/>
    <n v="7"/>
    <x v="0"/>
    <x v="2889"/>
    <x v="1"/>
    <x v="0"/>
  </r>
  <r>
    <n v="3264"/>
    <s v="CA-2016-140662"/>
    <x v="664"/>
    <d v="2016-11-19T00:00:00"/>
    <s v="First Class"/>
    <x v="131"/>
    <x v="131"/>
    <x v="1"/>
    <x v="0"/>
    <s v="San Francisco"/>
    <x v="1"/>
    <n v="94109"/>
    <x v="1"/>
    <s v="OFF-AP-10001242"/>
    <x v="1"/>
    <x v="9"/>
    <s v="APC 7 Outlet Network SurgeArrest Surge Protector"/>
    <x v="2624"/>
    <n v="3"/>
    <x v="0"/>
    <x v="2890"/>
    <x v="1"/>
    <x v="0"/>
  </r>
  <r>
    <n v="3265"/>
    <s v="CA-2018-122518"/>
    <x v="758"/>
    <d v="2018-03-08T00:00:00"/>
    <s v="Second Class"/>
    <x v="575"/>
    <x v="575"/>
    <x v="1"/>
    <x v="0"/>
    <s v="Miami"/>
    <x v="2"/>
    <n v="33180"/>
    <x v="0"/>
    <s v="OFF-LA-10001641"/>
    <x v="1"/>
    <x v="2"/>
    <s v="Avery 518"/>
    <x v="1973"/>
    <n v="4"/>
    <x v="2"/>
    <x v="2891"/>
    <x v="0"/>
    <x v="0"/>
  </r>
  <r>
    <n v="3266"/>
    <s v="US-2016-126571"/>
    <x v="856"/>
    <d v="2016-10-15T00:00:00"/>
    <s v="Standard Class"/>
    <x v="535"/>
    <x v="535"/>
    <x v="0"/>
    <x v="0"/>
    <s v="Philadelphia"/>
    <x v="9"/>
    <n v="19120"/>
    <x v="3"/>
    <s v="OFF-ST-10003816"/>
    <x v="1"/>
    <x v="4"/>
    <s v="Fellowes High-Stak Drawer Files"/>
    <x v="2625"/>
    <n v="2"/>
    <x v="2"/>
    <x v="2892"/>
    <x v="3"/>
    <x v="0"/>
  </r>
  <r>
    <n v="3267"/>
    <s v="US-2016-126571"/>
    <x v="856"/>
    <d v="2016-10-15T00:00:00"/>
    <s v="Standard Class"/>
    <x v="535"/>
    <x v="535"/>
    <x v="0"/>
    <x v="0"/>
    <s v="Philadelphia"/>
    <x v="9"/>
    <n v="19120"/>
    <x v="3"/>
    <s v="OFF-EN-10002230"/>
    <x v="1"/>
    <x v="12"/>
    <s v="Airmail Envelopes"/>
    <x v="2626"/>
    <n v="3"/>
    <x v="2"/>
    <x v="2893"/>
    <x v="3"/>
    <x v="0"/>
  </r>
  <r>
    <n v="3268"/>
    <s v="CA-2016-143840"/>
    <x v="857"/>
    <d v="2016-05-29T00:00:00"/>
    <s v="Standard Class"/>
    <x v="699"/>
    <x v="699"/>
    <x v="0"/>
    <x v="0"/>
    <s v="Decatur"/>
    <x v="19"/>
    <n v="35601"/>
    <x v="0"/>
    <s v="TEC-PH-10002660"/>
    <x v="2"/>
    <x v="7"/>
    <s v="Nortel Networks T7316 E Nt8 B27"/>
    <x v="2627"/>
    <n v="2"/>
    <x v="0"/>
    <x v="2894"/>
    <x v="0"/>
    <x v="1"/>
  </r>
  <r>
    <n v="3269"/>
    <s v="CA-2016-143840"/>
    <x v="857"/>
    <d v="2016-05-29T00:00:00"/>
    <s v="Standard Class"/>
    <x v="699"/>
    <x v="699"/>
    <x v="0"/>
    <x v="0"/>
    <s v="Decatur"/>
    <x v="19"/>
    <n v="35601"/>
    <x v="0"/>
    <s v="TEC-PH-10003171"/>
    <x v="2"/>
    <x v="7"/>
    <s v="Plantronics Encore H101 Dual Earpieces Headset"/>
    <x v="2628"/>
    <n v="1"/>
    <x v="0"/>
    <x v="2895"/>
    <x v="0"/>
    <x v="1"/>
  </r>
  <r>
    <n v="3270"/>
    <s v="CA-2016-115980"/>
    <x v="858"/>
    <d v="2016-07-19T00:00:00"/>
    <s v="Standard Class"/>
    <x v="100"/>
    <x v="100"/>
    <x v="1"/>
    <x v="0"/>
    <s v="Sioux Falls"/>
    <x v="44"/>
    <n v="57103"/>
    <x v="2"/>
    <s v="TEC-AC-10003709"/>
    <x v="2"/>
    <x v="11"/>
    <s v="Maxell 4.7GB DVD-R 5/Pack"/>
    <x v="2629"/>
    <n v="3"/>
    <x v="0"/>
    <x v="2896"/>
    <x v="2"/>
    <x v="0"/>
  </r>
  <r>
    <n v="3271"/>
    <s v="CA-2016-115980"/>
    <x v="858"/>
    <d v="2016-07-19T00:00:00"/>
    <s v="Standard Class"/>
    <x v="100"/>
    <x v="100"/>
    <x v="1"/>
    <x v="0"/>
    <s v="Sioux Falls"/>
    <x v="44"/>
    <n v="57103"/>
    <x v="2"/>
    <s v="OFF-FA-10000304"/>
    <x v="1"/>
    <x v="13"/>
    <s v="Advantus Push Pins"/>
    <x v="2630"/>
    <n v="3"/>
    <x v="0"/>
    <x v="2897"/>
    <x v="2"/>
    <x v="0"/>
  </r>
  <r>
    <n v="3272"/>
    <s v="CA-2017-155145"/>
    <x v="17"/>
    <d v="2017-12-29T00:00:00"/>
    <s v="Second Class"/>
    <x v="634"/>
    <x v="634"/>
    <x v="1"/>
    <x v="0"/>
    <s v="Visalia"/>
    <x v="1"/>
    <n v="93277"/>
    <x v="1"/>
    <s v="TEC-AC-10003709"/>
    <x v="2"/>
    <x v="11"/>
    <s v="Maxell 4.7GB DVD-R 5/Pack"/>
    <x v="1063"/>
    <n v="8"/>
    <x v="0"/>
    <x v="2898"/>
    <x v="1"/>
    <x v="0"/>
  </r>
  <r>
    <n v="3273"/>
    <s v="CA-2017-146038"/>
    <x v="97"/>
    <d v="2017-02-16T00:00:00"/>
    <s v="Standard Class"/>
    <x v="695"/>
    <x v="695"/>
    <x v="0"/>
    <x v="0"/>
    <s v="Los Angeles"/>
    <x v="1"/>
    <n v="90049"/>
    <x v="1"/>
    <s v="FUR-CH-10002774"/>
    <x v="0"/>
    <x v="1"/>
    <s v="Global Deluxe Stacking Chair, Gray"/>
    <x v="2631"/>
    <n v="5"/>
    <x v="2"/>
    <x v="2899"/>
    <x v="1"/>
    <x v="0"/>
  </r>
  <r>
    <n v="3274"/>
    <s v="CA-2019-133865"/>
    <x v="540"/>
    <d v="2019-05-12T00:00:00"/>
    <s v="Standard Class"/>
    <x v="390"/>
    <x v="390"/>
    <x v="2"/>
    <x v="0"/>
    <s v="Los Angeles"/>
    <x v="1"/>
    <n v="90032"/>
    <x v="1"/>
    <s v="TEC-CO-10001046"/>
    <x v="2"/>
    <x v="16"/>
    <s v="Canon Imageclass D680 Copier / Fax"/>
    <x v="2632"/>
    <n v="6"/>
    <x v="2"/>
    <x v="2900"/>
    <x v="1"/>
    <x v="0"/>
  </r>
  <r>
    <n v="3275"/>
    <s v="CA-2019-116358"/>
    <x v="808"/>
    <d v="2019-11-06T00:00:00"/>
    <s v="Standard Class"/>
    <x v="366"/>
    <x v="366"/>
    <x v="1"/>
    <x v="0"/>
    <s v="Overland Park"/>
    <x v="41"/>
    <n v="66212"/>
    <x v="2"/>
    <s v="OFF-FA-10003495"/>
    <x v="1"/>
    <x v="13"/>
    <s v="Staples"/>
    <x v="2614"/>
    <n v="3"/>
    <x v="0"/>
    <x v="2901"/>
    <x v="2"/>
    <x v="0"/>
  </r>
  <r>
    <n v="3276"/>
    <s v="CA-2019-116358"/>
    <x v="808"/>
    <d v="2019-11-06T00:00:00"/>
    <s v="Standard Class"/>
    <x v="366"/>
    <x v="366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x v="0"/>
    <x v="2902"/>
    <x v="2"/>
    <x v="0"/>
  </r>
  <r>
    <n v="3277"/>
    <s v="CA-2016-102988"/>
    <x v="267"/>
    <d v="2016-04-09T00:00:00"/>
    <s v="Second Class"/>
    <x v="620"/>
    <x v="620"/>
    <x v="1"/>
    <x v="0"/>
    <s v="Alexandria"/>
    <x v="17"/>
    <n v="22304"/>
    <x v="0"/>
    <s v="OFF-AR-10004757"/>
    <x v="1"/>
    <x v="6"/>
    <s v="Crayola Colored Pencils"/>
    <x v="1011"/>
    <n v="7"/>
    <x v="0"/>
    <x v="2903"/>
    <x v="0"/>
    <x v="0"/>
  </r>
  <r>
    <n v="3278"/>
    <s v="CA-2016-102988"/>
    <x v="267"/>
    <d v="2016-04-09T00:00:00"/>
    <s v="Second Class"/>
    <x v="620"/>
    <x v="620"/>
    <x v="1"/>
    <x v="0"/>
    <s v="Alexandria"/>
    <x v="17"/>
    <n v="22304"/>
    <x v="0"/>
    <s v="TEC-PH-10001615"/>
    <x v="2"/>
    <x v="7"/>
    <s v="AT&amp;T CL82213"/>
    <x v="2634"/>
    <n v="1"/>
    <x v="0"/>
    <x v="2904"/>
    <x v="0"/>
    <x v="0"/>
  </r>
  <r>
    <n v="3279"/>
    <s v="CA-2016-102988"/>
    <x v="267"/>
    <d v="2016-04-09T00:00:00"/>
    <s v="Second Class"/>
    <x v="620"/>
    <x v="620"/>
    <x v="1"/>
    <x v="0"/>
    <s v="Alexandria"/>
    <x v="17"/>
    <n v="22304"/>
    <x v="0"/>
    <s v="OFF-PA-10003349"/>
    <x v="1"/>
    <x v="10"/>
    <s v="Xerox 1957"/>
    <x v="91"/>
    <n v="2"/>
    <x v="0"/>
    <x v="2056"/>
    <x v="0"/>
    <x v="0"/>
  </r>
  <r>
    <n v="3280"/>
    <s v="CA-2016-102988"/>
    <x v="267"/>
    <d v="2016-04-09T00:00:00"/>
    <s v="Second Class"/>
    <x v="620"/>
    <x v="620"/>
    <x v="1"/>
    <x v="0"/>
    <s v="Alexandria"/>
    <x v="17"/>
    <n v="22304"/>
    <x v="0"/>
    <s v="OFF-AR-10000127"/>
    <x v="1"/>
    <x v="6"/>
    <s v="Newell 321"/>
    <x v="1011"/>
    <n v="7"/>
    <x v="0"/>
    <x v="1050"/>
    <x v="0"/>
    <x v="0"/>
  </r>
  <r>
    <n v="3281"/>
    <s v="CA-2016-102988"/>
    <x v="267"/>
    <d v="2016-04-09T00:00:00"/>
    <s v="Second Class"/>
    <x v="620"/>
    <x v="620"/>
    <x v="1"/>
    <x v="0"/>
    <s v="Alexandria"/>
    <x v="17"/>
    <n v="22304"/>
    <x v="0"/>
    <s v="OFF-SU-10002881"/>
    <x v="1"/>
    <x v="14"/>
    <s v="Martin Yale Chadless Opener Electric Letter Opener"/>
    <x v="2635"/>
    <n v="5"/>
    <x v="0"/>
    <x v="2905"/>
    <x v="0"/>
    <x v="0"/>
  </r>
  <r>
    <n v="3282"/>
    <s v="US-2016-117170"/>
    <x v="328"/>
    <d v="2016-09-24T00:00:00"/>
    <s v="Standard Class"/>
    <x v="446"/>
    <x v="446"/>
    <x v="0"/>
    <x v="0"/>
    <s v="Raleigh"/>
    <x v="3"/>
    <n v="27604"/>
    <x v="0"/>
    <s v="TEC-AC-10001109"/>
    <x v="2"/>
    <x v="11"/>
    <s v="Logitech Trackman Marble Mouse"/>
    <x v="736"/>
    <n v="2"/>
    <x v="2"/>
    <x v="2906"/>
    <x v="0"/>
    <x v="0"/>
  </r>
  <r>
    <n v="3283"/>
    <s v="US-2016-117170"/>
    <x v="328"/>
    <d v="2016-09-24T00:00:00"/>
    <s v="Standard Class"/>
    <x v="446"/>
    <x v="446"/>
    <x v="0"/>
    <x v="0"/>
    <s v="Raleigh"/>
    <x v="3"/>
    <n v="27604"/>
    <x v="0"/>
    <s v="OFF-PA-10000682"/>
    <x v="1"/>
    <x v="10"/>
    <s v="Xerox 1924"/>
    <x v="701"/>
    <n v="1"/>
    <x v="2"/>
    <x v="715"/>
    <x v="0"/>
    <x v="0"/>
  </r>
  <r>
    <n v="3284"/>
    <s v="CA-2016-159478"/>
    <x v="587"/>
    <d v="2016-10-06T00:00:00"/>
    <s v="Standard Class"/>
    <x v="186"/>
    <x v="186"/>
    <x v="1"/>
    <x v="0"/>
    <s v="New York City"/>
    <x v="15"/>
    <n v="10035"/>
    <x v="3"/>
    <s v="FUR-FU-10000221"/>
    <x v="0"/>
    <x v="5"/>
    <s v="Master Caster Door Stop, Brown"/>
    <x v="597"/>
    <n v="3"/>
    <x v="0"/>
    <x v="2907"/>
    <x v="3"/>
    <x v="0"/>
  </r>
  <r>
    <n v="3285"/>
    <s v="CA-2016-103702"/>
    <x v="171"/>
    <d v="2016-09-17T00:00:00"/>
    <s v="Standard Class"/>
    <x v="314"/>
    <x v="314"/>
    <x v="0"/>
    <x v="0"/>
    <s v="Fairfield"/>
    <x v="24"/>
    <n v="45014"/>
    <x v="3"/>
    <s v="OFF-BI-10002429"/>
    <x v="1"/>
    <x v="8"/>
    <s v="Premier Elliptical Ring Binder, Black"/>
    <x v="2636"/>
    <n v="7"/>
    <x v="6"/>
    <x v="2908"/>
    <x v="3"/>
    <x v="0"/>
  </r>
  <r>
    <n v="3286"/>
    <s v="CA-2019-150525"/>
    <x v="297"/>
    <d v="2019-02-25T00:00:00"/>
    <s v="Standard Class"/>
    <x v="655"/>
    <x v="655"/>
    <x v="2"/>
    <x v="0"/>
    <s v="Muskogee"/>
    <x v="26"/>
    <n v="74403"/>
    <x v="2"/>
    <s v="OFF-AR-10002375"/>
    <x v="1"/>
    <x v="6"/>
    <s v="Newell 351"/>
    <x v="2637"/>
    <n v="2"/>
    <x v="0"/>
    <x v="2909"/>
    <x v="2"/>
    <x v="0"/>
  </r>
  <r>
    <n v="3287"/>
    <s v="CA-2019-150525"/>
    <x v="297"/>
    <d v="2019-02-25T00:00:00"/>
    <s v="Standard Class"/>
    <x v="655"/>
    <x v="655"/>
    <x v="2"/>
    <x v="0"/>
    <s v="Muskogee"/>
    <x v="26"/>
    <n v="74403"/>
    <x v="2"/>
    <s v="OFF-AP-10000595"/>
    <x v="1"/>
    <x v="9"/>
    <s v="Disposable Triple-Filter Dust Bags"/>
    <x v="2638"/>
    <n v="3"/>
    <x v="0"/>
    <x v="2910"/>
    <x v="2"/>
    <x v="0"/>
  </r>
  <r>
    <n v="3288"/>
    <s v="CA-2017-157770"/>
    <x v="350"/>
    <d v="2017-12-15T00:00:00"/>
    <s v="First Class"/>
    <x v="361"/>
    <x v="361"/>
    <x v="0"/>
    <x v="0"/>
    <s v="Temecula"/>
    <x v="1"/>
    <n v="92592"/>
    <x v="1"/>
    <s v="TEC-PH-10001530"/>
    <x v="2"/>
    <x v="7"/>
    <s v="Plantronics Voyager Pro Legend"/>
    <x v="2639"/>
    <n v="3"/>
    <x v="2"/>
    <x v="2911"/>
    <x v="1"/>
    <x v="1"/>
  </r>
  <r>
    <n v="3289"/>
    <s v="CA-2017-157770"/>
    <x v="350"/>
    <d v="2017-12-15T00:00:00"/>
    <s v="First Class"/>
    <x v="361"/>
    <x v="361"/>
    <x v="0"/>
    <x v="0"/>
    <s v="Temecula"/>
    <x v="1"/>
    <n v="92592"/>
    <x v="1"/>
    <s v="OFF-BI-10000050"/>
    <x v="1"/>
    <x v="8"/>
    <s v="Angle-D Binders with Locking Rings, Label Holders"/>
    <x v="2640"/>
    <n v="5"/>
    <x v="2"/>
    <x v="2912"/>
    <x v="1"/>
    <x v="1"/>
  </r>
  <r>
    <n v="3290"/>
    <s v="CA-2017-157770"/>
    <x v="350"/>
    <d v="2017-12-15T00:00:00"/>
    <s v="First Class"/>
    <x v="361"/>
    <x v="361"/>
    <x v="0"/>
    <x v="0"/>
    <s v="Temecula"/>
    <x v="1"/>
    <n v="92592"/>
    <x v="1"/>
    <s v="TEC-AC-10001552"/>
    <x v="2"/>
    <x v="11"/>
    <s v="Logitech K350 2.4Ghz Wireless Keyboard"/>
    <x v="2641"/>
    <n v="5"/>
    <x v="0"/>
    <x v="2913"/>
    <x v="1"/>
    <x v="1"/>
  </r>
  <r>
    <n v="3291"/>
    <s v="CA-2017-157770"/>
    <x v="350"/>
    <d v="2017-12-15T00:00:00"/>
    <s v="First Class"/>
    <x v="361"/>
    <x v="361"/>
    <x v="0"/>
    <x v="0"/>
    <s v="Temecula"/>
    <x v="1"/>
    <n v="92592"/>
    <x v="1"/>
    <s v="TEC-AC-10003399"/>
    <x v="2"/>
    <x v="11"/>
    <s v="Memorex Mini Travel Drive 64 GB USB 2.0 Flash Drive"/>
    <x v="2642"/>
    <n v="1"/>
    <x v="0"/>
    <x v="2914"/>
    <x v="1"/>
    <x v="1"/>
  </r>
  <r>
    <n v="3292"/>
    <s v="CA-2018-167290"/>
    <x v="859"/>
    <d v="2018-11-04T00:00:00"/>
    <s v="Standard Class"/>
    <x v="639"/>
    <x v="639"/>
    <x v="0"/>
    <x v="0"/>
    <s v="Sterling Heights"/>
    <x v="12"/>
    <n v="48310"/>
    <x v="2"/>
    <s v="OFF-AR-10004078"/>
    <x v="1"/>
    <x v="6"/>
    <s v="Newell 312"/>
    <x v="2643"/>
    <n v="2"/>
    <x v="0"/>
    <x v="2915"/>
    <x v="2"/>
    <x v="0"/>
  </r>
  <r>
    <n v="3293"/>
    <s v="CA-2016-106264"/>
    <x v="58"/>
    <d v="2016-12-30T00:00:00"/>
    <s v="Standard Class"/>
    <x v="242"/>
    <x v="242"/>
    <x v="0"/>
    <x v="0"/>
    <s v="San Diego"/>
    <x v="1"/>
    <n v="92024"/>
    <x v="1"/>
    <s v="OFF-SU-10002189"/>
    <x v="1"/>
    <x v="14"/>
    <s v="Acme Rosewood Handle Letter Opener"/>
    <x v="2644"/>
    <n v="3"/>
    <x v="0"/>
    <x v="2916"/>
    <x v="1"/>
    <x v="0"/>
  </r>
  <r>
    <n v="3294"/>
    <s v="CA-2016-106264"/>
    <x v="58"/>
    <d v="2016-12-30T00:00:00"/>
    <s v="Standard Class"/>
    <x v="242"/>
    <x v="242"/>
    <x v="0"/>
    <x v="0"/>
    <s v="San Diego"/>
    <x v="1"/>
    <n v="92024"/>
    <x v="1"/>
    <s v="FUR-FU-10001852"/>
    <x v="0"/>
    <x v="5"/>
    <s v="Eldon Regeneration Recycled Desk Accessories, Smoke"/>
    <x v="2645"/>
    <n v="2"/>
    <x v="0"/>
    <x v="2917"/>
    <x v="1"/>
    <x v="0"/>
  </r>
  <r>
    <n v="3295"/>
    <s v="CA-2016-138023"/>
    <x v="860"/>
    <d v="2016-08-18T00:00:00"/>
    <s v="First Class"/>
    <x v="168"/>
    <x v="168"/>
    <x v="0"/>
    <x v="0"/>
    <s v="Dallas"/>
    <x v="5"/>
    <n v="75081"/>
    <x v="2"/>
    <s v="OFF-BI-10003638"/>
    <x v="1"/>
    <x v="8"/>
    <s v="GBC Durable Plastic Covers"/>
    <x v="2646"/>
    <n v="8"/>
    <x v="3"/>
    <x v="2918"/>
    <x v="2"/>
    <x v="0"/>
  </r>
  <r>
    <n v="3296"/>
    <s v="CA-2019-113418"/>
    <x v="172"/>
    <d v="2019-10-03T00:00:00"/>
    <s v="First Class"/>
    <x v="475"/>
    <x v="475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x v="0"/>
    <x v="2919"/>
    <x v="3"/>
    <x v="0"/>
  </r>
  <r>
    <n v="3297"/>
    <s v="US-2017-110569"/>
    <x v="293"/>
    <d v="2017-05-30T00:00:00"/>
    <s v="Standard Class"/>
    <x v="12"/>
    <x v="12"/>
    <x v="0"/>
    <x v="0"/>
    <s v="Phoenix"/>
    <x v="16"/>
    <n v="85023"/>
    <x v="1"/>
    <s v="OFF-BI-10001036"/>
    <x v="1"/>
    <x v="8"/>
    <s v="Cardinal EasyOpen D-Ring Binders"/>
    <x v="2648"/>
    <n v="7"/>
    <x v="6"/>
    <x v="2920"/>
    <x v="1"/>
    <x v="1"/>
  </r>
  <r>
    <n v="3298"/>
    <s v="US-2017-110569"/>
    <x v="293"/>
    <d v="2017-05-30T00:00:00"/>
    <s v="Standard Class"/>
    <x v="12"/>
    <x v="12"/>
    <x v="0"/>
    <x v="0"/>
    <s v="Phoenix"/>
    <x v="16"/>
    <n v="85023"/>
    <x v="1"/>
    <s v="OFF-AP-10004708"/>
    <x v="1"/>
    <x v="9"/>
    <s v="Fellowes Superior 10 Outlet Split Surge Protector"/>
    <x v="1632"/>
    <n v="4"/>
    <x v="2"/>
    <x v="1729"/>
    <x v="1"/>
    <x v="1"/>
  </r>
  <r>
    <n v="3299"/>
    <s v="CA-2019-136308"/>
    <x v="673"/>
    <d v="2019-11-16T00:00:00"/>
    <s v="Same Day"/>
    <x v="360"/>
    <x v="360"/>
    <x v="1"/>
    <x v="0"/>
    <s v="San Francisco"/>
    <x v="1"/>
    <n v="94122"/>
    <x v="1"/>
    <s v="TEC-MA-10000488"/>
    <x v="2"/>
    <x v="15"/>
    <s v="Bady BDG101FRU Card Printer"/>
    <x v="2252"/>
    <n v="3"/>
    <x v="2"/>
    <x v="2432"/>
    <x v="1"/>
    <x v="1"/>
  </r>
  <r>
    <n v="3300"/>
    <s v="US-2016-159926"/>
    <x v="728"/>
    <d v="2016-11-22T00:00:00"/>
    <s v="Standard Class"/>
    <x v="229"/>
    <x v="229"/>
    <x v="0"/>
    <x v="0"/>
    <s v="Philadelphia"/>
    <x v="9"/>
    <n v="19140"/>
    <x v="3"/>
    <s v="OFF-BI-10003656"/>
    <x v="1"/>
    <x v="8"/>
    <s v="Fellowes PB200 Plastic Comb Binding Machine"/>
    <x v="2649"/>
    <n v="1"/>
    <x v="6"/>
    <x v="2921"/>
    <x v="3"/>
    <x v="0"/>
  </r>
  <r>
    <n v="3301"/>
    <s v="US-2016-159926"/>
    <x v="728"/>
    <d v="2016-11-22T00:00:00"/>
    <s v="Standard Class"/>
    <x v="229"/>
    <x v="229"/>
    <x v="0"/>
    <x v="0"/>
    <s v="Philadelphia"/>
    <x v="9"/>
    <n v="19140"/>
    <x v="3"/>
    <s v="OFF-ST-10003656"/>
    <x v="1"/>
    <x v="4"/>
    <s v="Safco Industrial Wire Shelving"/>
    <x v="2650"/>
    <n v="1"/>
    <x v="2"/>
    <x v="2922"/>
    <x v="3"/>
    <x v="0"/>
  </r>
  <r>
    <n v="3302"/>
    <s v="US-2016-159926"/>
    <x v="728"/>
    <d v="2016-11-22T00:00:00"/>
    <s v="Standard Class"/>
    <x v="229"/>
    <x v="229"/>
    <x v="0"/>
    <x v="0"/>
    <s v="Philadelphia"/>
    <x v="9"/>
    <n v="19140"/>
    <x v="3"/>
    <s v="TEC-PH-10001128"/>
    <x v="2"/>
    <x v="7"/>
    <s v="Motorola Droid Maxx"/>
    <x v="2651"/>
    <n v="6"/>
    <x v="10"/>
    <x v="2923"/>
    <x v="3"/>
    <x v="0"/>
  </r>
  <r>
    <n v="3303"/>
    <s v="US-2016-159926"/>
    <x v="728"/>
    <d v="2016-11-22T00:00:00"/>
    <s v="Standard Class"/>
    <x v="229"/>
    <x v="229"/>
    <x v="0"/>
    <x v="0"/>
    <s v="Philadelphia"/>
    <x v="9"/>
    <n v="19140"/>
    <x v="3"/>
    <s v="FUR-FU-10001473"/>
    <x v="0"/>
    <x v="5"/>
    <s v="Eldon Executive Woodline II Desk Accessories, Mahogany"/>
    <x v="2616"/>
    <n v="3"/>
    <x v="2"/>
    <x v="2881"/>
    <x v="3"/>
    <x v="0"/>
  </r>
  <r>
    <n v="3304"/>
    <s v="US-2016-159926"/>
    <x v="728"/>
    <d v="2016-11-22T00:00:00"/>
    <s v="Standard Class"/>
    <x v="229"/>
    <x v="229"/>
    <x v="0"/>
    <x v="0"/>
    <s v="Philadelphia"/>
    <x v="9"/>
    <n v="19140"/>
    <x v="3"/>
    <s v="OFF-BI-10004656"/>
    <x v="1"/>
    <x v="8"/>
    <s v="Peel &amp; Stick Add-On Corner Pockets"/>
    <x v="2652"/>
    <n v="3"/>
    <x v="6"/>
    <x v="2924"/>
    <x v="3"/>
    <x v="0"/>
  </r>
  <r>
    <n v="3305"/>
    <s v="CA-2016-104738"/>
    <x v="125"/>
    <d v="2017-01-01T00:00:00"/>
    <s v="Second Class"/>
    <x v="407"/>
    <x v="407"/>
    <x v="1"/>
    <x v="0"/>
    <s v="Laredo"/>
    <x v="5"/>
    <n v="78041"/>
    <x v="2"/>
    <s v="OFF-EN-10004955"/>
    <x v="1"/>
    <x v="12"/>
    <s v="Fashion Color Clasp Envelopes"/>
    <x v="2653"/>
    <n v="3"/>
    <x v="2"/>
    <x v="2925"/>
    <x v="2"/>
    <x v="0"/>
  </r>
  <r>
    <n v="3306"/>
    <s v="CA-2016-104738"/>
    <x v="125"/>
    <d v="2017-01-01T00:00:00"/>
    <s v="Second Class"/>
    <x v="407"/>
    <x v="407"/>
    <x v="1"/>
    <x v="0"/>
    <s v="Laredo"/>
    <x v="5"/>
    <n v="78041"/>
    <x v="2"/>
    <s v="TEC-PH-10002468"/>
    <x v="2"/>
    <x v="7"/>
    <s v="Plantronics CS 50-USB - headset - Convertible, Monaural"/>
    <x v="2075"/>
    <n v="2"/>
    <x v="2"/>
    <x v="2926"/>
    <x v="2"/>
    <x v="0"/>
  </r>
  <r>
    <n v="3307"/>
    <s v="CA-2016-104738"/>
    <x v="125"/>
    <d v="2017-01-01T00:00:00"/>
    <s v="Second Class"/>
    <x v="407"/>
    <x v="407"/>
    <x v="1"/>
    <x v="0"/>
    <s v="Laredo"/>
    <x v="5"/>
    <n v="78041"/>
    <x v="2"/>
    <s v="TEC-PH-10000576"/>
    <x v="2"/>
    <x v="7"/>
    <s v="AT&amp;T 1080 Corded phone"/>
    <x v="2654"/>
    <n v="3"/>
    <x v="2"/>
    <x v="2927"/>
    <x v="2"/>
    <x v="0"/>
  </r>
  <r>
    <n v="3308"/>
    <s v="CA-2016-104738"/>
    <x v="125"/>
    <d v="2017-01-01T00:00:00"/>
    <s v="Second Class"/>
    <x v="407"/>
    <x v="407"/>
    <x v="1"/>
    <x v="0"/>
    <s v="Laredo"/>
    <x v="5"/>
    <n v="78041"/>
    <x v="2"/>
    <s v="OFF-BI-10002160"/>
    <x v="1"/>
    <x v="8"/>
    <s v="Acco Hanging Data Binders"/>
    <x v="2655"/>
    <n v="3"/>
    <x v="3"/>
    <x v="2928"/>
    <x v="2"/>
    <x v="0"/>
  </r>
  <r>
    <n v="3309"/>
    <s v="CA-2016-104738"/>
    <x v="125"/>
    <d v="2017-01-01T00:00:00"/>
    <s v="Second Class"/>
    <x v="407"/>
    <x v="407"/>
    <x v="1"/>
    <x v="0"/>
    <s v="Laredo"/>
    <x v="5"/>
    <n v="78041"/>
    <x v="2"/>
    <s v="TEC-AC-10003628"/>
    <x v="2"/>
    <x v="11"/>
    <s v="Logitech 910-002974 M325 Wireless Mouse for Web Scrolling"/>
    <x v="736"/>
    <n v="2"/>
    <x v="2"/>
    <x v="2929"/>
    <x v="2"/>
    <x v="0"/>
  </r>
  <r>
    <n v="3310"/>
    <s v="CA-2017-144386"/>
    <x v="599"/>
    <d v="2017-11-11T00:00:00"/>
    <s v="Standard Class"/>
    <x v="265"/>
    <x v="265"/>
    <x v="1"/>
    <x v="0"/>
    <s v="New York City"/>
    <x v="15"/>
    <n v="10009"/>
    <x v="3"/>
    <s v="OFF-BI-10001116"/>
    <x v="1"/>
    <x v="8"/>
    <s v="Wilson Jones 1&quot; Hanging DublLock Ring Binders"/>
    <x v="869"/>
    <n v="6"/>
    <x v="2"/>
    <x v="2930"/>
    <x v="3"/>
    <x v="0"/>
  </r>
  <r>
    <n v="3311"/>
    <s v="CA-2018-111416"/>
    <x v="42"/>
    <d v="2018-09-22T00:00:00"/>
    <s v="Standard Class"/>
    <x v="560"/>
    <x v="560"/>
    <x v="0"/>
    <x v="0"/>
    <s v="New York City"/>
    <x v="15"/>
    <n v="10035"/>
    <x v="3"/>
    <s v="OFF-BI-10002026"/>
    <x v="1"/>
    <x v="8"/>
    <s v="Avery Arch Ring Binders"/>
    <x v="2656"/>
    <n v="5"/>
    <x v="2"/>
    <x v="2931"/>
    <x v="3"/>
    <x v="0"/>
  </r>
  <r>
    <n v="3312"/>
    <s v="CA-2018-162747"/>
    <x v="231"/>
    <d v="2018-03-25T00:00:00"/>
    <s v="Second Class"/>
    <x v="692"/>
    <x v="692"/>
    <x v="1"/>
    <x v="0"/>
    <s v="Gulfport"/>
    <x v="35"/>
    <n v="39503"/>
    <x v="0"/>
    <s v="FUR-FU-10003691"/>
    <x v="0"/>
    <x v="5"/>
    <s v="Eldon Image Series Desk Accessories, Ebony"/>
    <x v="2657"/>
    <n v="7"/>
    <x v="0"/>
    <x v="2932"/>
    <x v="0"/>
    <x v="0"/>
  </r>
  <r>
    <n v="3313"/>
    <s v="US-2016-133130"/>
    <x v="127"/>
    <d v="2016-10-01T00:00:00"/>
    <s v="Standard Class"/>
    <x v="513"/>
    <x v="513"/>
    <x v="0"/>
    <x v="0"/>
    <s v="San Diego"/>
    <x v="1"/>
    <n v="92037"/>
    <x v="1"/>
    <s v="FUR-CH-10002602"/>
    <x v="0"/>
    <x v="1"/>
    <s v="DMI Arturo Collection Mission-style Design Wood Chair"/>
    <x v="891"/>
    <n v="5"/>
    <x v="2"/>
    <x v="2933"/>
    <x v="1"/>
    <x v="0"/>
  </r>
  <r>
    <n v="3314"/>
    <s v="US-2016-133130"/>
    <x v="127"/>
    <d v="2016-10-01T00:00:00"/>
    <s v="Standard Class"/>
    <x v="513"/>
    <x v="513"/>
    <x v="0"/>
    <x v="0"/>
    <s v="San Diego"/>
    <x v="1"/>
    <n v="92037"/>
    <x v="1"/>
    <s v="OFF-PA-10000675"/>
    <x v="1"/>
    <x v="10"/>
    <s v="Xerox 1919"/>
    <x v="2658"/>
    <n v="2"/>
    <x v="0"/>
    <x v="2934"/>
    <x v="1"/>
    <x v="0"/>
  </r>
  <r>
    <n v="3315"/>
    <s v="CA-2019-169978"/>
    <x v="165"/>
    <d v="2019-12-28T00:00:00"/>
    <s v="Standard Class"/>
    <x v="643"/>
    <x v="643"/>
    <x v="0"/>
    <x v="0"/>
    <s v="Oceanside"/>
    <x v="15"/>
    <n v="11572"/>
    <x v="3"/>
    <s v="FUR-CH-10002602"/>
    <x v="0"/>
    <x v="1"/>
    <s v="DMI Arturo Collection Mission-style Design Wood Chair"/>
    <x v="2659"/>
    <n v="2"/>
    <x v="9"/>
    <x v="2935"/>
    <x v="3"/>
    <x v="0"/>
  </r>
  <r>
    <n v="3316"/>
    <s v="CA-2019-169978"/>
    <x v="165"/>
    <d v="2019-12-28T00:00:00"/>
    <s v="Standard Class"/>
    <x v="643"/>
    <x v="643"/>
    <x v="0"/>
    <x v="0"/>
    <s v="Oceanside"/>
    <x v="15"/>
    <n v="11572"/>
    <x v="3"/>
    <s v="OFF-BI-10001900"/>
    <x v="1"/>
    <x v="8"/>
    <s v="DXL Angle-View Binders with Locking Rings, Black"/>
    <x v="2660"/>
    <n v="3"/>
    <x v="2"/>
    <x v="2936"/>
    <x v="3"/>
    <x v="0"/>
  </r>
  <r>
    <n v="3317"/>
    <s v="CA-2019-161739"/>
    <x v="468"/>
    <d v="2019-11-15T00:00:00"/>
    <s v="Second Class"/>
    <x v="494"/>
    <x v="494"/>
    <x v="1"/>
    <x v="0"/>
    <s v="Round Rock"/>
    <x v="5"/>
    <n v="78664"/>
    <x v="2"/>
    <s v="FUR-FU-10001468"/>
    <x v="0"/>
    <x v="5"/>
    <s v="Tenex Antistatic Computer Chair Mats"/>
    <x v="2661"/>
    <n v="5"/>
    <x v="7"/>
    <x v="2937"/>
    <x v="2"/>
    <x v="0"/>
  </r>
  <r>
    <n v="3318"/>
    <s v="CA-2017-165057"/>
    <x v="861"/>
    <d v="2017-09-15T00:00:00"/>
    <s v="Standard Class"/>
    <x v="56"/>
    <x v="56"/>
    <x v="0"/>
    <x v="0"/>
    <s v="Redlands"/>
    <x v="1"/>
    <n v="92374"/>
    <x v="1"/>
    <s v="OFF-AR-10004648"/>
    <x v="1"/>
    <x v="6"/>
    <s v="Boston 19500 Mighty Mite Electric Pencil Sharpener"/>
    <x v="2662"/>
    <n v="9"/>
    <x v="0"/>
    <x v="2938"/>
    <x v="1"/>
    <x v="0"/>
  </r>
  <r>
    <n v="3319"/>
    <s v="CA-2017-165057"/>
    <x v="861"/>
    <d v="2017-09-15T00:00:00"/>
    <s v="Standard Class"/>
    <x v="56"/>
    <x v="56"/>
    <x v="0"/>
    <x v="0"/>
    <s v="Redlands"/>
    <x v="1"/>
    <n v="92374"/>
    <x v="1"/>
    <s v="OFF-LA-10003190"/>
    <x v="1"/>
    <x v="2"/>
    <s v="Avery 474"/>
    <x v="880"/>
    <n v="3"/>
    <x v="0"/>
    <x v="913"/>
    <x v="1"/>
    <x v="0"/>
  </r>
  <r>
    <n v="3320"/>
    <s v="CA-2016-134551"/>
    <x v="414"/>
    <d v="2016-12-25T00:00:00"/>
    <s v="Standard Class"/>
    <x v="700"/>
    <x v="700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x v="2"/>
    <x v="2939"/>
    <x v="0"/>
    <x v="0"/>
  </r>
  <r>
    <n v="3321"/>
    <s v="CA-2016-134551"/>
    <x v="414"/>
    <d v="2016-12-25T00:00:00"/>
    <s v="Standard Class"/>
    <x v="700"/>
    <x v="700"/>
    <x v="0"/>
    <x v="0"/>
    <s v="Columbia"/>
    <x v="18"/>
    <n v="38401"/>
    <x v="0"/>
    <s v="FUR-CH-10004287"/>
    <x v="0"/>
    <x v="1"/>
    <s v="SAFCO Arco Folding Chair"/>
    <x v="1677"/>
    <n v="3"/>
    <x v="2"/>
    <x v="1776"/>
    <x v="0"/>
    <x v="0"/>
  </r>
  <r>
    <n v="3322"/>
    <s v="CA-2016-134551"/>
    <x v="414"/>
    <d v="2016-12-25T00:00:00"/>
    <s v="Standard Class"/>
    <x v="700"/>
    <x v="700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x v="2"/>
    <x v="1446"/>
    <x v="0"/>
    <x v="0"/>
  </r>
  <r>
    <n v="3323"/>
    <s v="CA-2017-120810"/>
    <x v="862"/>
    <d v="2017-07-27T00:00:00"/>
    <s v="Standard Class"/>
    <x v="274"/>
    <x v="274"/>
    <x v="2"/>
    <x v="0"/>
    <s v="New York City"/>
    <x v="15"/>
    <n v="10009"/>
    <x v="3"/>
    <s v="OFF-AP-10002892"/>
    <x v="1"/>
    <x v="9"/>
    <s v="Belkin F5C206VTEL 6 Outlet Surge"/>
    <x v="2664"/>
    <n v="3"/>
    <x v="0"/>
    <x v="2940"/>
    <x v="3"/>
    <x v="0"/>
  </r>
  <r>
    <n v="3324"/>
    <s v="CA-2017-120810"/>
    <x v="862"/>
    <d v="2017-07-27T00:00:00"/>
    <s v="Standard Class"/>
    <x v="274"/>
    <x v="274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x v="0"/>
    <x v="2941"/>
    <x v="3"/>
    <x v="0"/>
  </r>
  <r>
    <n v="3325"/>
    <s v="CA-2016-165309"/>
    <x v="7"/>
    <d v="2016-11-15T00:00:00"/>
    <s v="Standard Class"/>
    <x v="30"/>
    <x v="30"/>
    <x v="0"/>
    <x v="0"/>
    <s v="Houston"/>
    <x v="5"/>
    <n v="77095"/>
    <x v="2"/>
    <s v="OFF-BI-10001359"/>
    <x v="1"/>
    <x v="8"/>
    <s v="GBC DocuBind TL300 Electric Binding System"/>
    <x v="2666"/>
    <n v="5"/>
    <x v="3"/>
    <x v="2942"/>
    <x v="2"/>
    <x v="0"/>
  </r>
  <r>
    <n v="3326"/>
    <s v="CA-2016-165309"/>
    <x v="7"/>
    <d v="2016-11-15T00:00:00"/>
    <s v="Standard Class"/>
    <x v="30"/>
    <x v="30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x v="3"/>
    <x v="2943"/>
    <x v="2"/>
    <x v="0"/>
  </r>
  <r>
    <n v="3327"/>
    <s v="CA-2016-165309"/>
    <x v="7"/>
    <d v="2016-11-15T00:00:00"/>
    <s v="Standard Class"/>
    <x v="30"/>
    <x v="30"/>
    <x v="0"/>
    <x v="0"/>
    <s v="Houston"/>
    <x v="5"/>
    <n v="77095"/>
    <x v="2"/>
    <s v="OFF-AR-10003582"/>
    <x v="1"/>
    <x v="6"/>
    <s v="Boston Electric Pencil Sharpener, Model 1818, Charcoal Black"/>
    <x v="1870"/>
    <n v="3"/>
    <x v="2"/>
    <x v="2944"/>
    <x v="2"/>
    <x v="0"/>
  </r>
  <r>
    <n v="3328"/>
    <s v="CA-2016-165309"/>
    <x v="7"/>
    <d v="2016-11-15T00:00:00"/>
    <s v="Standard Class"/>
    <x v="30"/>
    <x v="30"/>
    <x v="0"/>
    <x v="0"/>
    <s v="Houston"/>
    <x v="5"/>
    <n v="77095"/>
    <x v="2"/>
    <s v="OFF-PA-10003724"/>
    <x v="1"/>
    <x v="10"/>
    <s v="Wirebound Message Book, 4 per Page"/>
    <x v="2668"/>
    <n v="5"/>
    <x v="2"/>
    <x v="2945"/>
    <x v="2"/>
    <x v="0"/>
  </r>
  <r>
    <n v="3329"/>
    <s v="CA-2016-165309"/>
    <x v="7"/>
    <d v="2016-11-15T00:00:00"/>
    <s v="Standard Class"/>
    <x v="30"/>
    <x v="30"/>
    <x v="0"/>
    <x v="0"/>
    <s v="Houston"/>
    <x v="5"/>
    <n v="77095"/>
    <x v="2"/>
    <s v="OFF-PA-10001033"/>
    <x v="1"/>
    <x v="10"/>
    <s v="Xerox 1893"/>
    <x v="2669"/>
    <n v="8"/>
    <x v="2"/>
    <x v="2946"/>
    <x v="2"/>
    <x v="0"/>
  </r>
  <r>
    <n v="3330"/>
    <s v="CA-2016-165309"/>
    <x v="7"/>
    <d v="2016-11-15T00:00:00"/>
    <s v="Standard Class"/>
    <x v="30"/>
    <x v="30"/>
    <x v="0"/>
    <x v="0"/>
    <s v="Houston"/>
    <x v="5"/>
    <n v="77095"/>
    <x v="2"/>
    <s v="TEC-PH-10003505"/>
    <x v="2"/>
    <x v="7"/>
    <s v="Geemarc AmpliPOWER60"/>
    <x v="1490"/>
    <n v="2"/>
    <x v="2"/>
    <x v="1570"/>
    <x v="2"/>
    <x v="0"/>
  </r>
  <r>
    <n v="3331"/>
    <s v="CA-2016-165309"/>
    <x v="7"/>
    <d v="2016-11-15T00:00:00"/>
    <s v="Standard Class"/>
    <x v="30"/>
    <x v="30"/>
    <x v="0"/>
    <x v="0"/>
    <s v="Houston"/>
    <x v="5"/>
    <n v="77095"/>
    <x v="2"/>
    <s v="TEC-PH-10004959"/>
    <x v="2"/>
    <x v="7"/>
    <s v="Classic Ivory Antique Telephone ZL1810"/>
    <x v="2670"/>
    <n v="3"/>
    <x v="2"/>
    <x v="2947"/>
    <x v="2"/>
    <x v="0"/>
  </r>
  <r>
    <n v="3332"/>
    <s v="CA-2019-122595"/>
    <x v="817"/>
    <d v="2019-12-20T00:00:00"/>
    <s v="Standard Class"/>
    <x v="39"/>
    <x v="39"/>
    <x v="2"/>
    <x v="0"/>
    <s v="Chicago"/>
    <x v="10"/>
    <n v="60653"/>
    <x v="2"/>
    <s v="TEC-AC-10000474"/>
    <x v="2"/>
    <x v="11"/>
    <s v="Kensington Expert Mouse Optical USB Trackball for PC or Mac"/>
    <x v="2671"/>
    <n v="3"/>
    <x v="2"/>
    <x v="2948"/>
    <x v="2"/>
    <x v="0"/>
  </r>
  <r>
    <n v="3333"/>
    <s v="CA-2019-122595"/>
    <x v="817"/>
    <d v="2019-12-20T00:00:00"/>
    <s v="Standard Class"/>
    <x v="39"/>
    <x v="39"/>
    <x v="2"/>
    <x v="0"/>
    <s v="Chicago"/>
    <x v="10"/>
    <n v="60653"/>
    <x v="2"/>
    <s v="TEC-PH-10003095"/>
    <x v="2"/>
    <x v="7"/>
    <s v="Samsung HM1900 Bluetooth Headset"/>
    <x v="2672"/>
    <n v="3"/>
    <x v="2"/>
    <x v="2949"/>
    <x v="2"/>
    <x v="0"/>
  </r>
  <r>
    <n v="3334"/>
    <s v="CA-2019-122595"/>
    <x v="817"/>
    <d v="2019-12-20T00:00:00"/>
    <s v="Standard Class"/>
    <x v="39"/>
    <x v="39"/>
    <x v="2"/>
    <x v="0"/>
    <s v="Chicago"/>
    <x v="10"/>
    <n v="60653"/>
    <x v="2"/>
    <s v="FUR-FU-10002963"/>
    <x v="0"/>
    <x v="5"/>
    <s v="Master Caster Door Stop, Gray"/>
    <x v="2673"/>
    <n v="1"/>
    <x v="7"/>
    <x v="2950"/>
    <x v="2"/>
    <x v="0"/>
  </r>
  <r>
    <n v="3335"/>
    <s v="US-2019-109253"/>
    <x v="170"/>
    <d v="2019-08-22T00:00:00"/>
    <s v="First Class"/>
    <x v="701"/>
    <x v="701"/>
    <x v="0"/>
    <x v="0"/>
    <s v="Oakland"/>
    <x v="1"/>
    <n v="94601"/>
    <x v="1"/>
    <s v="OFF-AR-10000203"/>
    <x v="1"/>
    <x v="6"/>
    <s v="Newell 336"/>
    <x v="860"/>
    <n v="4"/>
    <x v="0"/>
    <x v="2951"/>
    <x v="1"/>
    <x v="1"/>
  </r>
  <r>
    <n v="3336"/>
    <s v="US-2019-109253"/>
    <x v="170"/>
    <d v="2019-08-22T00:00:00"/>
    <s v="First Class"/>
    <x v="701"/>
    <x v="701"/>
    <x v="0"/>
    <x v="0"/>
    <s v="Oakland"/>
    <x v="1"/>
    <n v="94601"/>
    <x v="1"/>
    <s v="TEC-PH-10004667"/>
    <x v="2"/>
    <x v="7"/>
    <s v="Cisco 8x8 Inc. 6753i IP Business Phone System"/>
    <x v="2674"/>
    <n v="4"/>
    <x v="2"/>
    <x v="2952"/>
    <x v="1"/>
    <x v="1"/>
  </r>
  <r>
    <n v="3337"/>
    <s v="US-2019-109253"/>
    <x v="170"/>
    <d v="2019-08-22T00:00:00"/>
    <s v="First Class"/>
    <x v="701"/>
    <x v="701"/>
    <x v="0"/>
    <x v="0"/>
    <s v="Oakland"/>
    <x v="1"/>
    <n v="94601"/>
    <x v="1"/>
    <s v="FUR-FU-10000193"/>
    <x v="0"/>
    <x v="5"/>
    <s v="Tenex Chairmats For Use with Hard Floors"/>
    <x v="681"/>
    <n v="4"/>
    <x v="0"/>
    <x v="2953"/>
    <x v="1"/>
    <x v="1"/>
  </r>
  <r>
    <n v="3338"/>
    <s v="US-2019-109253"/>
    <x v="170"/>
    <d v="2019-08-22T00:00:00"/>
    <s v="First Class"/>
    <x v="701"/>
    <x v="701"/>
    <x v="0"/>
    <x v="0"/>
    <s v="Oakland"/>
    <x v="1"/>
    <n v="94601"/>
    <x v="1"/>
    <s v="FUR-TA-10001539"/>
    <x v="0"/>
    <x v="3"/>
    <s v="Chromcraft Rectangular Conference Tables"/>
    <x v="2675"/>
    <n v="3"/>
    <x v="2"/>
    <x v="2954"/>
    <x v="1"/>
    <x v="1"/>
  </r>
  <r>
    <n v="3339"/>
    <s v="US-2019-109253"/>
    <x v="170"/>
    <d v="2019-08-22T00:00:00"/>
    <s v="First Class"/>
    <x v="701"/>
    <x v="701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x v="2"/>
    <x v="2955"/>
    <x v="1"/>
    <x v="1"/>
  </r>
  <r>
    <n v="3340"/>
    <s v="US-2019-109253"/>
    <x v="170"/>
    <d v="2019-08-22T00:00:00"/>
    <s v="First Class"/>
    <x v="701"/>
    <x v="701"/>
    <x v="0"/>
    <x v="0"/>
    <s v="Oakland"/>
    <x v="1"/>
    <n v="94601"/>
    <x v="1"/>
    <s v="OFF-AP-10002867"/>
    <x v="1"/>
    <x v="9"/>
    <s v="Fellowes Command Center 5-outlet power strip"/>
    <x v="2677"/>
    <n v="3"/>
    <x v="0"/>
    <x v="2956"/>
    <x v="1"/>
    <x v="1"/>
  </r>
  <r>
    <n v="3341"/>
    <s v="US-2019-109253"/>
    <x v="170"/>
    <d v="2019-08-22T00:00:00"/>
    <s v="First Class"/>
    <x v="701"/>
    <x v="701"/>
    <x v="0"/>
    <x v="0"/>
    <s v="Oakland"/>
    <x v="1"/>
    <n v="94601"/>
    <x v="1"/>
    <s v="OFF-LA-10001158"/>
    <x v="1"/>
    <x v="2"/>
    <s v="Avery Address/Shipping Labels for Typewriters, 4&quot; x 2&quot;"/>
    <x v="2678"/>
    <n v="5"/>
    <x v="0"/>
    <x v="2957"/>
    <x v="1"/>
    <x v="1"/>
  </r>
  <r>
    <n v="3342"/>
    <s v="CA-2018-145982"/>
    <x v="278"/>
    <d v="2018-09-01T00:00:00"/>
    <s v="Second Class"/>
    <x v="26"/>
    <x v="26"/>
    <x v="0"/>
    <x v="0"/>
    <s v="Quincy"/>
    <x v="31"/>
    <n v="2169"/>
    <x v="3"/>
    <s v="OFF-PA-10000675"/>
    <x v="1"/>
    <x v="10"/>
    <s v="Xerox 1919"/>
    <x v="1247"/>
    <n v="3"/>
    <x v="0"/>
    <x v="1295"/>
    <x v="3"/>
    <x v="1"/>
  </r>
  <r>
    <n v="3343"/>
    <s v="CA-2018-145982"/>
    <x v="278"/>
    <d v="2018-09-01T00:00:00"/>
    <s v="Second Class"/>
    <x v="26"/>
    <x v="26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x v="4"/>
    <x v="2958"/>
    <x v="3"/>
    <x v="1"/>
  </r>
  <r>
    <n v="3344"/>
    <s v="CA-2018-145982"/>
    <x v="278"/>
    <d v="2018-09-01T00:00:00"/>
    <s v="Second Class"/>
    <x v="26"/>
    <x v="26"/>
    <x v="0"/>
    <x v="0"/>
    <s v="Quincy"/>
    <x v="31"/>
    <n v="2169"/>
    <x v="3"/>
    <s v="TEC-PH-10000011"/>
    <x v="2"/>
    <x v="7"/>
    <s v="PureGear Roll-On Screen Protector"/>
    <x v="1543"/>
    <n v="3"/>
    <x v="0"/>
    <x v="2959"/>
    <x v="3"/>
    <x v="1"/>
  </r>
  <r>
    <n v="3345"/>
    <s v="CA-2018-145982"/>
    <x v="278"/>
    <d v="2018-09-01T00:00:00"/>
    <s v="Second Class"/>
    <x v="26"/>
    <x v="26"/>
    <x v="0"/>
    <x v="0"/>
    <s v="Quincy"/>
    <x v="31"/>
    <n v="2169"/>
    <x v="3"/>
    <s v="OFF-PA-10002666"/>
    <x v="1"/>
    <x v="10"/>
    <s v="Southworth 25% Cotton Linen-Finish Paper &amp; Envelopes"/>
    <x v="2680"/>
    <n v="9"/>
    <x v="0"/>
    <x v="2960"/>
    <x v="3"/>
    <x v="1"/>
  </r>
  <r>
    <n v="3346"/>
    <s v="CA-2018-145982"/>
    <x v="278"/>
    <d v="2018-09-01T00:00:00"/>
    <s v="Second Class"/>
    <x v="26"/>
    <x v="26"/>
    <x v="0"/>
    <x v="0"/>
    <s v="Quincy"/>
    <x v="31"/>
    <n v="2169"/>
    <x v="3"/>
    <s v="OFF-FA-10000735"/>
    <x v="1"/>
    <x v="13"/>
    <s v="Staples"/>
    <x v="2643"/>
    <n v="4"/>
    <x v="0"/>
    <x v="2961"/>
    <x v="3"/>
    <x v="1"/>
  </r>
  <r>
    <n v="3347"/>
    <s v="CA-2018-145982"/>
    <x v="278"/>
    <d v="2018-09-01T00:00:00"/>
    <s v="Second Class"/>
    <x v="26"/>
    <x v="26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x v="0"/>
    <x v="2962"/>
    <x v="3"/>
    <x v="1"/>
  </r>
  <r>
    <n v="3348"/>
    <s v="CA-2017-112014"/>
    <x v="863"/>
    <d v="2017-08-20T00:00:00"/>
    <s v="Standard Class"/>
    <x v="21"/>
    <x v="21"/>
    <x v="1"/>
    <x v="0"/>
    <s v="Yucaipa"/>
    <x v="1"/>
    <n v="92399"/>
    <x v="1"/>
    <s v="OFF-AR-10003156"/>
    <x v="1"/>
    <x v="6"/>
    <s v="50 Colored Long Pencils"/>
    <x v="2681"/>
    <n v="5"/>
    <x v="0"/>
    <x v="2963"/>
    <x v="1"/>
    <x v="0"/>
  </r>
  <r>
    <n v="3349"/>
    <s v="CA-2019-154732"/>
    <x v="60"/>
    <d v="2019-11-07T00:00:00"/>
    <s v="First Class"/>
    <x v="124"/>
    <x v="124"/>
    <x v="1"/>
    <x v="0"/>
    <s v="Chicago"/>
    <x v="10"/>
    <n v="60623"/>
    <x v="2"/>
    <s v="OFF-BI-10000474"/>
    <x v="1"/>
    <x v="8"/>
    <s v="Avery Recycled Flexi-View Covers for Binding Systems"/>
    <x v="2682"/>
    <n v="5"/>
    <x v="3"/>
    <x v="2964"/>
    <x v="2"/>
    <x v="0"/>
  </r>
  <r>
    <n v="3350"/>
    <s v="US-2018-157308"/>
    <x v="864"/>
    <d v="2018-08-21T00:00:00"/>
    <s v="Standard Class"/>
    <x v="392"/>
    <x v="392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x v="2"/>
    <x v="590"/>
    <x v="1"/>
    <x v="0"/>
  </r>
  <r>
    <n v="3351"/>
    <s v="CA-2018-147536"/>
    <x v="482"/>
    <d v="2018-12-31T00:00:00"/>
    <s v="Standard Class"/>
    <x v="239"/>
    <x v="239"/>
    <x v="0"/>
    <x v="0"/>
    <s v="New York City"/>
    <x v="15"/>
    <n v="10024"/>
    <x v="3"/>
    <s v="TEC-AC-10003280"/>
    <x v="2"/>
    <x v="11"/>
    <s v="Belkin F8E887 USB Wired Ergonomic Keyboard"/>
    <x v="1324"/>
    <n v="3"/>
    <x v="0"/>
    <x v="2965"/>
    <x v="3"/>
    <x v="0"/>
  </r>
  <r>
    <n v="3352"/>
    <s v="US-2016-134733"/>
    <x v="865"/>
    <d v="2016-09-28T00:00:00"/>
    <s v="Standard Class"/>
    <x v="312"/>
    <x v="312"/>
    <x v="1"/>
    <x v="0"/>
    <s v="San Diego"/>
    <x v="1"/>
    <n v="92037"/>
    <x v="1"/>
    <s v="FUR-BO-10002916"/>
    <x v="0"/>
    <x v="0"/>
    <s v="Rush Hierlooms Collection 1&quot; Thick Stackable Bookcases"/>
    <x v="2683"/>
    <n v="3"/>
    <x v="11"/>
    <x v="2966"/>
    <x v="1"/>
    <x v="0"/>
  </r>
  <r>
    <n v="3353"/>
    <s v="US-2016-134733"/>
    <x v="865"/>
    <d v="2016-09-28T00:00:00"/>
    <s v="Standard Class"/>
    <x v="312"/>
    <x v="312"/>
    <x v="1"/>
    <x v="0"/>
    <s v="San Diego"/>
    <x v="1"/>
    <n v="92037"/>
    <x v="1"/>
    <s v="TEC-PH-10002726"/>
    <x v="2"/>
    <x v="7"/>
    <s v="netTALK DUO VoIP Telephone Service"/>
    <x v="1414"/>
    <n v="2"/>
    <x v="2"/>
    <x v="1488"/>
    <x v="1"/>
    <x v="0"/>
  </r>
  <r>
    <n v="3354"/>
    <s v="US-2016-150434"/>
    <x v="866"/>
    <d v="2016-07-24T00:00:00"/>
    <s v="Standard Class"/>
    <x v="119"/>
    <x v="119"/>
    <x v="1"/>
    <x v="0"/>
    <s v="Bristol"/>
    <x v="29"/>
    <n v="6010"/>
    <x v="3"/>
    <s v="TEC-PH-10000895"/>
    <x v="2"/>
    <x v="7"/>
    <s v="Polycom VVX 310 VoIP phone"/>
    <x v="2684"/>
    <n v="2"/>
    <x v="0"/>
    <x v="2967"/>
    <x v="3"/>
    <x v="0"/>
  </r>
  <r>
    <n v="3355"/>
    <s v="US-2016-150434"/>
    <x v="866"/>
    <d v="2016-07-24T00:00:00"/>
    <s v="Standard Class"/>
    <x v="119"/>
    <x v="119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x v="4"/>
    <x v="2968"/>
    <x v="3"/>
    <x v="0"/>
  </r>
  <r>
    <n v="3356"/>
    <s v="US-2016-150434"/>
    <x v="866"/>
    <d v="2016-07-24T00:00:00"/>
    <s v="Standard Class"/>
    <x v="119"/>
    <x v="119"/>
    <x v="1"/>
    <x v="0"/>
    <s v="Bristol"/>
    <x v="29"/>
    <n v="6010"/>
    <x v="3"/>
    <s v="OFF-BI-10003694"/>
    <x v="1"/>
    <x v="8"/>
    <s v="Avery 3 1/2&quot; Diskette Storage Pages, 10/Pack"/>
    <x v="1513"/>
    <n v="2"/>
    <x v="0"/>
    <x v="1597"/>
    <x v="3"/>
    <x v="0"/>
  </r>
  <r>
    <n v="3357"/>
    <s v="US-2016-150434"/>
    <x v="866"/>
    <d v="2016-07-24T00:00:00"/>
    <s v="Standard Class"/>
    <x v="119"/>
    <x v="119"/>
    <x v="1"/>
    <x v="0"/>
    <s v="Bristol"/>
    <x v="29"/>
    <n v="6010"/>
    <x v="3"/>
    <s v="OFF-BI-10002160"/>
    <x v="1"/>
    <x v="8"/>
    <s v="Acco Hanging Data Binders"/>
    <x v="2686"/>
    <n v="1"/>
    <x v="0"/>
    <x v="2969"/>
    <x v="3"/>
    <x v="0"/>
  </r>
  <r>
    <n v="3358"/>
    <s v="CA-2019-100335"/>
    <x v="210"/>
    <d v="2019-09-13T00:00:00"/>
    <s v="Standard Class"/>
    <x v="376"/>
    <x v="376"/>
    <x v="2"/>
    <x v="0"/>
    <s v="Chicago"/>
    <x v="10"/>
    <n v="60610"/>
    <x v="2"/>
    <s v="OFF-PA-10001685"/>
    <x v="1"/>
    <x v="10"/>
    <s v="Easy-staple paper"/>
    <x v="2687"/>
    <n v="9"/>
    <x v="2"/>
    <x v="2970"/>
    <x v="2"/>
    <x v="0"/>
  </r>
  <r>
    <n v="3359"/>
    <s v="CA-2018-139234"/>
    <x v="715"/>
    <d v="2018-05-10T00:00:00"/>
    <s v="Standard Class"/>
    <x v="578"/>
    <x v="578"/>
    <x v="0"/>
    <x v="0"/>
    <s v="Chicago"/>
    <x v="10"/>
    <n v="60610"/>
    <x v="2"/>
    <s v="OFF-BI-10000773"/>
    <x v="1"/>
    <x v="8"/>
    <s v="Insertable Tab Post Binder Dividers"/>
    <x v="2688"/>
    <n v="2"/>
    <x v="3"/>
    <x v="2971"/>
    <x v="2"/>
    <x v="0"/>
  </r>
  <r>
    <n v="3360"/>
    <s v="CA-2018-139234"/>
    <x v="715"/>
    <d v="2018-05-10T00:00:00"/>
    <s v="Standard Class"/>
    <x v="578"/>
    <x v="578"/>
    <x v="0"/>
    <x v="0"/>
    <s v="Chicago"/>
    <x v="10"/>
    <n v="60610"/>
    <x v="2"/>
    <s v="TEC-AC-10004510"/>
    <x v="2"/>
    <x v="11"/>
    <s v="Logitech Desktop MK120 Mouse and keyboard Combo"/>
    <x v="2689"/>
    <n v="2"/>
    <x v="2"/>
    <x v="2972"/>
    <x v="2"/>
    <x v="0"/>
  </r>
  <r>
    <n v="3361"/>
    <s v="US-2017-142020"/>
    <x v="593"/>
    <d v="2017-06-08T00:00:00"/>
    <s v="Second Class"/>
    <x v="426"/>
    <x v="426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x v="0"/>
    <x v="2973"/>
    <x v="3"/>
    <x v="0"/>
  </r>
  <r>
    <n v="3362"/>
    <s v="US-2017-142020"/>
    <x v="593"/>
    <d v="2017-06-08T00:00:00"/>
    <s v="Second Class"/>
    <x v="426"/>
    <x v="426"/>
    <x v="2"/>
    <x v="0"/>
    <s v="New York City"/>
    <x v="15"/>
    <n v="10024"/>
    <x v="3"/>
    <s v="FUR-FU-10000672"/>
    <x v="0"/>
    <x v="5"/>
    <s v="Executive Impressions 10&quot; Spectator Wall Clock"/>
    <x v="2691"/>
    <n v="3"/>
    <x v="0"/>
    <x v="2974"/>
    <x v="3"/>
    <x v="0"/>
  </r>
  <r>
    <n v="3363"/>
    <s v="CA-2017-139962"/>
    <x v="350"/>
    <d v="2017-12-20T00:00:00"/>
    <s v="Standard Class"/>
    <x v="656"/>
    <x v="656"/>
    <x v="2"/>
    <x v="0"/>
    <s v="Revere"/>
    <x v="31"/>
    <n v="2151"/>
    <x v="3"/>
    <s v="OFF-PA-10004451"/>
    <x v="1"/>
    <x v="10"/>
    <s v="Xerox 222"/>
    <x v="541"/>
    <n v="3"/>
    <x v="0"/>
    <x v="551"/>
    <x v="3"/>
    <x v="0"/>
  </r>
  <r>
    <n v="3364"/>
    <s v="CA-2017-139962"/>
    <x v="350"/>
    <d v="2017-12-20T00:00:00"/>
    <s v="Standard Class"/>
    <x v="656"/>
    <x v="656"/>
    <x v="2"/>
    <x v="0"/>
    <s v="Revere"/>
    <x v="31"/>
    <n v="2151"/>
    <x v="3"/>
    <s v="OFF-BI-10004738"/>
    <x v="1"/>
    <x v="8"/>
    <s v="Flexible Leather- Look Classic Collection Ring Binder"/>
    <x v="2692"/>
    <n v="2"/>
    <x v="0"/>
    <x v="2975"/>
    <x v="3"/>
    <x v="0"/>
  </r>
  <r>
    <n v="3365"/>
    <s v="CA-2018-130050"/>
    <x v="87"/>
    <d v="2018-07-18T00:00:00"/>
    <s v="Second Class"/>
    <x v="466"/>
    <x v="466"/>
    <x v="1"/>
    <x v="0"/>
    <s v="Houston"/>
    <x v="5"/>
    <n v="77036"/>
    <x v="2"/>
    <s v="FUR-FU-10001940"/>
    <x v="0"/>
    <x v="5"/>
    <s v="Staple-based wall hangings"/>
    <x v="1250"/>
    <n v="3"/>
    <x v="7"/>
    <x v="2976"/>
    <x v="2"/>
    <x v="0"/>
  </r>
  <r>
    <n v="3366"/>
    <s v="CA-2016-115161"/>
    <x v="867"/>
    <d v="2016-02-02T00:00:00"/>
    <s v="First Class"/>
    <x v="702"/>
    <x v="702"/>
    <x v="0"/>
    <x v="0"/>
    <s v="Mission Viejo"/>
    <x v="1"/>
    <n v="92691"/>
    <x v="1"/>
    <s v="FUR-BO-10003966"/>
    <x v="0"/>
    <x v="0"/>
    <s v="Sauder Facets Collection Library, Sky Alder Finish"/>
    <x v="1413"/>
    <n v="2"/>
    <x v="11"/>
    <x v="2977"/>
    <x v="1"/>
    <x v="0"/>
  </r>
  <r>
    <n v="3367"/>
    <s v="CA-2016-165379"/>
    <x v="868"/>
    <d v="2016-07-15T00:00:00"/>
    <s v="Standard Class"/>
    <x v="312"/>
    <x v="312"/>
    <x v="1"/>
    <x v="0"/>
    <s v="Dallas"/>
    <x v="5"/>
    <n v="75217"/>
    <x v="2"/>
    <s v="OFF-PA-10003072"/>
    <x v="1"/>
    <x v="10"/>
    <s v="Eureka Recycled Copy Paper 8 1/2&quot; x 11&quot;, Ream"/>
    <x v="563"/>
    <n v="2"/>
    <x v="2"/>
    <x v="572"/>
    <x v="2"/>
    <x v="0"/>
  </r>
  <r>
    <n v="3368"/>
    <s v="CA-2016-165379"/>
    <x v="868"/>
    <d v="2016-07-15T00:00:00"/>
    <s v="Standard Class"/>
    <x v="312"/>
    <x v="312"/>
    <x v="1"/>
    <x v="0"/>
    <s v="Dallas"/>
    <x v="5"/>
    <n v="75217"/>
    <x v="2"/>
    <s v="OFF-PA-10002245"/>
    <x v="1"/>
    <x v="10"/>
    <s v="Xerox 1895"/>
    <x v="646"/>
    <n v="3"/>
    <x v="2"/>
    <x v="2978"/>
    <x v="2"/>
    <x v="0"/>
  </r>
  <r>
    <n v="3369"/>
    <s v="CA-2017-115511"/>
    <x v="82"/>
    <d v="2017-11-25T00:00:00"/>
    <s v="Standard Class"/>
    <x v="508"/>
    <x v="508"/>
    <x v="0"/>
    <x v="0"/>
    <s v="Las Vegas"/>
    <x v="33"/>
    <n v="89115"/>
    <x v="1"/>
    <s v="FUR-BO-10002598"/>
    <x v="0"/>
    <x v="0"/>
    <s v="Hon Metal Bookcases, Putty"/>
    <x v="1741"/>
    <n v="2"/>
    <x v="0"/>
    <x v="2979"/>
    <x v="1"/>
    <x v="0"/>
  </r>
  <r>
    <n v="3370"/>
    <s v="CA-2017-115511"/>
    <x v="82"/>
    <d v="2017-11-25T00:00:00"/>
    <s v="Standard Class"/>
    <x v="508"/>
    <x v="508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x v="2"/>
    <x v="2980"/>
    <x v="1"/>
    <x v="0"/>
  </r>
  <r>
    <n v="3371"/>
    <s v="CA-2018-134887"/>
    <x v="869"/>
    <d v="2018-03-25T00:00:00"/>
    <s v="Same Day"/>
    <x v="509"/>
    <x v="509"/>
    <x v="0"/>
    <x v="0"/>
    <s v="Norman"/>
    <x v="26"/>
    <n v="73071"/>
    <x v="2"/>
    <s v="TEC-AC-10003832"/>
    <x v="2"/>
    <x v="11"/>
    <s v="Logitech P710e Mobile Speakerphone"/>
    <x v="2694"/>
    <n v="5"/>
    <x v="0"/>
    <x v="2981"/>
    <x v="2"/>
    <x v="0"/>
  </r>
  <r>
    <n v="3372"/>
    <s v="CA-2019-123778"/>
    <x v="397"/>
    <d v="2019-09-30T00:00:00"/>
    <s v="Standard Class"/>
    <x v="94"/>
    <x v="94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x v="2"/>
    <x v="2982"/>
    <x v="1"/>
    <x v="0"/>
  </r>
  <r>
    <n v="3373"/>
    <s v="CA-2019-123778"/>
    <x v="397"/>
    <d v="2019-09-30T00:00:00"/>
    <s v="Standard Class"/>
    <x v="94"/>
    <x v="94"/>
    <x v="0"/>
    <x v="0"/>
    <s v="San Francisco"/>
    <x v="1"/>
    <n v="94122"/>
    <x v="1"/>
    <s v="OFF-AP-10001242"/>
    <x v="1"/>
    <x v="9"/>
    <s v="APC 7 Outlet Network SurgeArrest Surge Protector"/>
    <x v="2695"/>
    <n v="2"/>
    <x v="0"/>
    <x v="2983"/>
    <x v="1"/>
    <x v="0"/>
  </r>
  <r>
    <n v="3374"/>
    <s v="CA-2017-161718"/>
    <x v="784"/>
    <d v="2017-12-10T00:00:00"/>
    <s v="Standard Class"/>
    <x v="2"/>
    <x v="2"/>
    <x v="0"/>
    <x v="0"/>
    <s v="Hempstead"/>
    <x v="15"/>
    <n v="11550"/>
    <x v="3"/>
    <s v="FUR-FU-10002445"/>
    <x v="0"/>
    <x v="5"/>
    <s v="DAX Two-Tone Rosewood/Black Document Frame, Desktop, 5 x 7"/>
    <x v="2696"/>
    <n v="3"/>
    <x v="0"/>
    <x v="2984"/>
    <x v="3"/>
    <x v="0"/>
  </r>
  <r>
    <n v="3375"/>
    <s v="CA-2017-161718"/>
    <x v="784"/>
    <d v="2017-12-10T00:00:00"/>
    <s v="Standard Class"/>
    <x v="2"/>
    <x v="2"/>
    <x v="0"/>
    <x v="0"/>
    <s v="Hempstead"/>
    <x v="15"/>
    <n v="11550"/>
    <x v="3"/>
    <s v="FUR-CH-10002372"/>
    <x v="0"/>
    <x v="1"/>
    <s v="Office Star - Ergonomically Designed Knee Chair"/>
    <x v="2697"/>
    <n v="5"/>
    <x v="9"/>
    <x v="2985"/>
    <x v="3"/>
    <x v="0"/>
  </r>
  <r>
    <n v="3376"/>
    <s v="CA-2017-161718"/>
    <x v="784"/>
    <d v="2017-12-10T00:00:00"/>
    <s v="Standard Class"/>
    <x v="2"/>
    <x v="2"/>
    <x v="0"/>
    <x v="0"/>
    <s v="Hempstead"/>
    <x v="15"/>
    <n v="11550"/>
    <x v="3"/>
    <s v="TEC-PH-10000376"/>
    <x v="2"/>
    <x v="7"/>
    <s v="Square Credit Card Reader"/>
    <x v="792"/>
    <n v="4"/>
    <x v="0"/>
    <x v="2986"/>
    <x v="3"/>
    <x v="0"/>
  </r>
  <r>
    <n v="3377"/>
    <s v="CA-2017-161718"/>
    <x v="784"/>
    <d v="2017-12-10T00:00:00"/>
    <s v="Standard Class"/>
    <x v="2"/>
    <x v="2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x v="9"/>
    <x v="2987"/>
    <x v="3"/>
    <x v="0"/>
  </r>
  <r>
    <n v="3378"/>
    <s v="CA-2018-100671"/>
    <x v="474"/>
    <d v="2018-11-04T00:00:00"/>
    <s v="First Class"/>
    <x v="703"/>
    <x v="703"/>
    <x v="1"/>
    <x v="0"/>
    <s v="Conroe"/>
    <x v="5"/>
    <n v="77301"/>
    <x v="2"/>
    <s v="OFF-ST-10004950"/>
    <x v="1"/>
    <x v="4"/>
    <s v="Tenex Personal Filing Tote With Secure Closure Lid, Black/Frost"/>
    <x v="2699"/>
    <n v="9"/>
    <x v="2"/>
    <x v="2988"/>
    <x v="2"/>
    <x v="0"/>
  </r>
  <r>
    <n v="3379"/>
    <s v="CA-2019-142867"/>
    <x v="294"/>
    <d v="2019-03-21T00:00:00"/>
    <s v="Standard Class"/>
    <x v="178"/>
    <x v="178"/>
    <x v="2"/>
    <x v="0"/>
    <s v="Houston"/>
    <x v="5"/>
    <n v="77095"/>
    <x v="2"/>
    <s v="OFF-BI-10003166"/>
    <x v="1"/>
    <x v="8"/>
    <s v="GBC Plasticlear Binding Covers"/>
    <x v="2700"/>
    <n v="6"/>
    <x v="3"/>
    <x v="2989"/>
    <x v="2"/>
    <x v="1"/>
  </r>
  <r>
    <n v="3380"/>
    <s v="CA-2019-142867"/>
    <x v="294"/>
    <d v="2019-03-21T00:00:00"/>
    <s v="Standard Class"/>
    <x v="178"/>
    <x v="178"/>
    <x v="2"/>
    <x v="0"/>
    <s v="Houston"/>
    <x v="5"/>
    <n v="77095"/>
    <x v="2"/>
    <s v="OFF-PA-10004610"/>
    <x v="1"/>
    <x v="10"/>
    <s v="Xerox 1900"/>
    <x v="1518"/>
    <n v="3"/>
    <x v="2"/>
    <x v="1603"/>
    <x v="2"/>
    <x v="1"/>
  </r>
  <r>
    <n v="3381"/>
    <s v="CA-2019-103156"/>
    <x v="51"/>
    <d v="2019-11-24T00:00:00"/>
    <s v="First Class"/>
    <x v="143"/>
    <x v="143"/>
    <x v="0"/>
    <x v="0"/>
    <s v="Philadelphia"/>
    <x v="9"/>
    <n v="19120"/>
    <x v="3"/>
    <s v="FUR-FU-10000320"/>
    <x v="0"/>
    <x v="5"/>
    <s v="OIC Stacking Trays"/>
    <x v="2701"/>
    <n v="9"/>
    <x v="2"/>
    <x v="2990"/>
    <x v="3"/>
    <x v="0"/>
  </r>
  <r>
    <n v="3382"/>
    <s v="US-2019-162208"/>
    <x v="151"/>
    <d v="2019-08-30T00:00:00"/>
    <s v="First Class"/>
    <x v="407"/>
    <x v="407"/>
    <x v="1"/>
    <x v="0"/>
    <s v="Tampa"/>
    <x v="2"/>
    <n v="33614"/>
    <x v="0"/>
    <s v="OFF-EN-10004030"/>
    <x v="1"/>
    <x v="12"/>
    <s v="Convenience Packs of Business Envelopes"/>
    <x v="1699"/>
    <n v="1"/>
    <x v="2"/>
    <x v="2991"/>
    <x v="0"/>
    <x v="0"/>
  </r>
  <r>
    <n v="3383"/>
    <s v="CA-2017-130659"/>
    <x v="784"/>
    <d v="2017-12-09T00:00:00"/>
    <s v="Second Class"/>
    <x v="333"/>
    <x v="333"/>
    <x v="0"/>
    <x v="0"/>
    <s v="New York City"/>
    <x v="15"/>
    <n v="10035"/>
    <x v="3"/>
    <s v="OFF-EN-10004147"/>
    <x v="1"/>
    <x v="12"/>
    <s v="Wausau Papers Astrobrights Colored Envelopes"/>
    <x v="1465"/>
    <n v="3"/>
    <x v="0"/>
    <x v="1544"/>
    <x v="3"/>
    <x v="0"/>
  </r>
  <r>
    <n v="3384"/>
    <s v="CA-2017-130659"/>
    <x v="784"/>
    <d v="2017-12-09T00:00:00"/>
    <s v="Second Class"/>
    <x v="333"/>
    <x v="333"/>
    <x v="0"/>
    <x v="0"/>
    <s v="New York City"/>
    <x v="15"/>
    <n v="10035"/>
    <x v="3"/>
    <s v="FUR-CH-10003535"/>
    <x v="0"/>
    <x v="1"/>
    <s v="Global Armless Task Chair, Royal Blue"/>
    <x v="2702"/>
    <n v="7"/>
    <x v="9"/>
    <x v="2992"/>
    <x v="3"/>
    <x v="0"/>
  </r>
  <r>
    <n v="3385"/>
    <s v="CA-2017-130659"/>
    <x v="784"/>
    <d v="2017-12-09T00:00:00"/>
    <s v="Second Class"/>
    <x v="333"/>
    <x v="333"/>
    <x v="0"/>
    <x v="0"/>
    <s v="New York City"/>
    <x v="15"/>
    <n v="10035"/>
    <x v="3"/>
    <s v="TEC-PH-10004586"/>
    <x v="2"/>
    <x v="7"/>
    <s v="Wilson SignalBoost 841262 DB PRO Amplifier Kit"/>
    <x v="2703"/>
    <n v="5"/>
    <x v="0"/>
    <x v="2993"/>
    <x v="3"/>
    <x v="0"/>
  </r>
  <r>
    <n v="3386"/>
    <s v="CA-2019-148404"/>
    <x v="566"/>
    <d v="2019-10-11T00:00:00"/>
    <s v="Standard Class"/>
    <x v="656"/>
    <x v="656"/>
    <x v="2"/>
    <x v="0"/>
    <s v="Charlotte"/>
    <x v="3"/>
    <n v="28205"/>
    <x v="0"/>
    <s v="OFF-ST-10003208"/>
    <x v="1"/>
    <x v="4"/>
    <s v="Adjustable Depth Letter/Legal Cart"/>
    <x v="2704"/>
    <n v="4"/>
    <x v="2"/>
    <x v="2994"/>
    <x v="0"/>
    <x v="0"/>
  </r>
  <r>
    <n v="3387"/>
    <s v="CA-2019-148404"/>
    <x v="566"/>
    <d v="2019-10-11T00:00:00"/>
    <s v="Standard Class"/>
    <x v="656"/>
    <x v="656"/>
    <x v="2"/>
    <x v="0"/>
    <s v="Charlotte"/>
    <x v="3"/>
    <n v="28205"/>
    <x v="0"/>
    <s v="OFF-FA-10003112"/>
    <x v="1"/>
    <x v="13"/>
    <s v="Staples"/>
    <x v="2247"/>
    <n v="3"/>
    <x v="2"/>
    <x v="2425"/>
    <x v="0"/>
    <x v="0"/>
  </r>
  <r>
    <n v="3388"/>
    <s v="CA-2019-148404"/>
    <x v="566"/>
    <d v="2019-10-11T00:00:00"/>
    <s v="Standard Class"/>
    <x v="656"/>
    <x v="656"/>
    <x v="2"/>
    <x v="0"/>
    <s v="Charlotte"/>
    <x v="3"/>
    <n v="28205"/>
    <x v="0"/>
    <s v="TEC-PH-10004447"/>
    <x v="2"/>
    <x v="7"/>
    <s v="Toshiba IPT2010-SD IP Telephone"/>
    <x v="2705"/>
    <n v="2"/>
    <x v="2"/>
    <x v="2995"/>
    <x v="0"/>
    <x v="0"/>
  </r>
  <r>
    <n v="3389"/>
    <s v="CA-2019-148404"/>
    <x v="566"/>
    <d v="2019-10-11T00:00:00"/>
    <s v="Standard Class"/>
    <x v="656"/>
    <x v="656"/>
    <x v="2"/>
    <x v="0"/>
    <s v="Charlotte"/>
    <x v="3"/>
    <n v="28205"/>
    <x v="0"/>
    <s v="OFF-BI-10002854"/>
    <x v="1"/>
    <x v="8"/>
    <s v="Performers Binder/Pad Holder, Black"/>
    <x v="2706"/>
    <n v="6"/>
    <x v="6"/>
    <x v="2996"/>
    <x v="0"/>
    <x v="0"/>
  </r>
  <r>
    <n v="3390"/>
    <s v="CA-2019-148404"/>
    <x v="566"/>
    <d v="2019-10-11T00:00:00"/>
    <s v="Standard Class"/>
    <x v="656"/>
    <x v="656"/>
    <x v="2"/>
    <x v="0"/>
    <s v="Charlotte"/>
    <x v="3"/>
    <n v="28205"/>
    <x v="0"/>
    <s v="FUR-TA-10001039"/>
    <x v="0"/>
    <x v="3"/>
    <s v="KI Adjustable-Height Table"/>
    <x v="1259"/>
    <n v="3"/>
    <x v="10"/>
    <x v="1308"/>
    <x v="0"/>
    <x v="0"/>
  </r>
  <r>
    <n v="3391"/>
    <s v="CA-2019-101077"/>
    <x v="613"/>
    <d v="2019-03-30T00:00:00"/>
    <s v="Second Class"/>
    <x v="551"/>
    <x v="551"/>
    <x v="0"/>
    <x v="0"/>
    <s v="Dallas"/>
    <x v="5"/>
    <n v="75081"/>
    <x v="2"/>
    <s v="OFF-PA-10004239"/>
    <x v="1"/>
    <x v="10"/>
    <s v="Xerox 1953"/>
    <x v="1312"/>
    <n v="2"/>
    <x v="2"/>
    <x v="2997"/>
    <x v="2"/>
    <x v="0"/>
  </r>
  <r>
    <n v="3392"/>
    <s v="CA-2016-166471"/>
    <x v="128"/>
    <d v="2016-08-13T00:00:00"/>
    <s v="Standard Class"/>
    <x v="377"/>
    <x v="377"/>
    <x v="2"/>
    <x v="0"/>
    <s v="Seattle"/>
    <x v="4"/>
    <n v="98103"/>
    <x v="1"/>
    <s v="TEC-PH-10001530"/>
    <x v="2"/>
    <x v="7"/>
    <s v="Cisco Unified IP Phone 7945G VoIP phone"/>
    <x v="2707"/>
    <n v="4"/>
    <x v="2"/>
    <x v="2998"/>
    <x v="1"/>
    <x v="0"/>
  </r>
  <r>
    <n v="3393"/>
    <s v="CA-2016-166471"/>
    <x v="128"/>
    <d v="2016-08-13T00:00:00"/>
    <s v="Standard Class"/>
    <x v="377"/>
    <x v="377"/>
    <x v="2"/>
    <x v="0"/>
    <s v="Seattle"/>
    <x v="4"/>
    <n v="98103"/>
    <x v="1"/>
    <s v="TEC-PH-10000038"/>
    <x v="2"/>
    <x v="7"/>
    <s v="Jawbone MINI JAMBOX Wireless Bluetooth Speaker"/>
    <x v="2708"/>
    <n v="2"/>
    <x v="2"/>
    <x v="2999"/>
    <x v="1"/>
    <x v="0"/>
  </r>
  <r>
    <n v="3394"/>
    <s v="CA-2016-105340"/>
    <x v="754"/>
    <d v="2016-11-25T00:00:00"/>
    <s v="First Class"/>
    <x v="699"/>
    <x v="699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x v="3"/>
    <x v="3000"/>
    <x v="2"/>
    <x v="0"/>
  </r>
  <r>
    <n v="3395"/>
    <s v="US-2019-131583"/>
    <x v="193"/>
    <d v="2019-06-10T00:00:00"/>
    <s v="Same Day"/>
    <x v="488"/>
    <x v="488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x v="2"/>
    <x v="3001"/>
    <x v="3"/>
    <x v="0"/>
  </r>
  <r>
    <n v="3396"/>
    <s v="US-2019-148362"/>
    <x v="870"/>
    <d v="2019-07-08T00:00:00"/>
    <s v="Standard Class"/>
    <x v="580"/>
    <x v="580"/>
    <x v="2"/>
    <x v="0"/>
    <s v="Indianapolis"/>
    <x v="14"/>
    <n v="46203"/>
    <x v="2"/>
    <s v="OFF-ST-10001128"/>
    <x v="1"/>
    <x v="4"/>
    <s v="Carina Mini System Audio Rack, Model AR050B"/>
    <x v="2337"/>
    <n v="4"/>
    <x v="0"/>
    <x v="3002"/>
    <x v="2"/>
    <x v="0"/>
  </r>
  <r>
    <n v="3397"/>
    <s v="US-2019-148362"/>
    <x v="870"/>
    <d v="2019-07-08T00:00:00"/>
    <s v="Standard Class"/>
    <x v="580"/>
    <x v="580"/>
    <x v="2"/>
    <x v="0"/>
    <s v="Indianapolis"/>
    <x v="14"/>
    <n v="46203"/>
    <x v="2"/>
    <s v="OFF-BI-10003656"/>
    <x v="1"/>
    <x v="8"/>
    <s v="Fellowes PB200 Plastic Comb Binding Machine"/>
    <x v="2711"/>
    <n v="1"/>
    <x v="0"/>
    <x v="3003"/>
    <x v="2"/>
    <x v="0"/>
  </r>
  <r>
    <n v="3398"/>
    <s v="US-2019-148362"/>
    <x v="870"/>
    <d v="2019-07-08T00:00:00"/>
    <s v="Standard Class"/>
    <x v="580"/>
    <x v="580"/>
    <x v="2"/>
    <x v="0"/>
    <s v="Indianapolis"/>
    <x v="14"/>
    <n v="46203"/>
    <x v="2"/>
    <s v="OFF-PA-10003441"/>
    <x v="1"/>
    <x v="10"/>
    <s v="Xerox 226"/>
    <x v="243"/>
    <n v="4"/>
    <x v="0"/>
    <x v="245"/>
    <x v="2"/>
    <x v="0"/>
  </r>
  <r>
    <n v="3399"/>
    <s v="CA-2016-102274"/>
    <x v="871"/>
    <d v="2016-11-26T00:00:00"/>
    <s v="Standard Class"/>
    <x v="704"/>
    <x v="704"/>
    <x v="1"/>
    <x v="0"/>
    <s v="Richmond"/>
    <x v="0"/>
    <n v="40475"/>
    <x v="0"/>
    <s v="TEC-PH-10002923"/>
    <x v="2"/>
    <x v="7"/>
    <s v="Logitech B530 USB Headset - headset - Full size, Binaural"/>
    <x v="2712"/>
    <n v="1"/>
    <x v="0"/>
    <x v="3004"/>
    <x v="0"/>
    <x v="0"/>
  </r>
  <r>
    <n v="3400"/>
    <s v="CA-2016-102274"/>
    <x v="871"/>
    <d v="2016-11-26T00:00:00"/>
    <s v="Standard Class"/>
    <x v="704"/>
    <x v="704"/>
    <x v="1"/>
    <x v="0"/>
    <s v="Richmond"/>
    <x v="0"/>
    <n v="40475"/>
    <x v="0"/>
    <s v="OFF-PA-10004359"/>
    <x v="1"/>
    <x v="10"/>
    <s v="Multicolor Computer Printout Paper"/>
    <x v="2713"/>
    <n v="6"/>
    <x v="0"/>
    <x v="3005"/>
    <x v="0"/>
    <x v="0"/>
  </r>
  <r>
    <n v="3401"/>
    <s v="CA-2016-102274"/>
    <x v="871"/>
    <d v="2016-11-26T00:00:00"/>
    <s v="Standard Class"/>
    <x v="704"/>
    <x v="704"/>
    <x v="1"/>
    <x v="0"/>
    <s v="Richmond"/>
    <x v="0"/>
    <n v="40475"/>
    <x v="0"/>
    <s v="OFF-ST-10001511"/>
    <x v="1"/>
    <x v="4"/>
    <s v="Space Solutions Commercial Steel Shelving"/>
    <x v="2714"/>
    <n v="3"/>
    <x v="0"/>
    <x v="3006"/>
    <x v="0"/>
    <x v="0"/>
  </r>
  <r>
    <n v="3402"/>
    <s v="CA-2016-102274"/>
    <x v="871"/>
    <d v="2016-11-26T00:00:00"/>
    <s v="Standard Class"/>
    <x v="704"/>
    <x v="704"/>
    <x v="1"/>
    <x v="0"/>
    <s v="Richmond"/>
    <x v="0"/>
    <n v="40475"/>
    <x v="0"/>
    <s v="OFF-AR-10002833"/>
    <x v="1"/>
    <x v="6"/>
    <s v="Newell 322"/>
    <x v="1410"/>
    <n v="3"/>
    <x v="0"/>
    <x v="2241"/>
    <x v="0"/>
    <x v="0"/>
  </r>
  <r>
    <n v="3403"/>
    <s v="CA-2017-129700"/>
    <x v="124"/>
    <d v="2017-05-05T00:00:00"/>
    <s v="First Class"/>
    <x v="156"/>
    <x v="156"/>
    <x v="1"/>
    <x v="0"/>
    <s v="Tinley Park"/>
    <x v="10"/>
    <n v="60477"/>
    <x v="2"/>
    <s v="FUR-FU-10001940"/>
    <x v="0"/>
    <x v="5"/>
    <s v="Staple-based wall hangings"/>
    <x v="2715"/>
    <n v="7"/>
    <x v="7"/>
    <x v="3007"/>
    <x v="2"/>
    <x v="0"/>
  </r>
  <r>
    <n v="3404"/>
    <s v="CA-2019-168739"/>
    <x v="148"/>
    <d v="2019-06-05T00:00:00"/>
    <s v="Standard Class"/>
    <x v="521"/>
    <x v="521"/>
    <x v="0"/>
    <x v="0"/>
    <s v="Houston"/>
    <x v="5"/>
    <n v="77095"/>
    <x v="2"/>
    <s v="FUR-FU-10003919"/>
    <x v="0"/>
    <x v="5"/>
    <s v="Eldon Executive Woodline II Cherry Finish Desk Accessories"/>
    <x v="2716"/>
    <n v="4"/>
    <x v="7"/>
    <x v="3008"/>
    <x v="2"/>
    <x v="0"/>
  </r>
  <r>
    <n v="3405"/>
    <s v="CA-2017-152527"/>
    <x v="872"/>
    <d v="2017-10-17T00:00:00"/>
    <s v="Same Day"/>
    <x v="496"/>
    <x v="496"/>
    <x v="0"/>
    <x v="0"/>
    <s v="Los Angeles"/>
    <x v="1"/>
    <n v="90004"/>
    <x v="1"/>
    <s v="OFF-ST-10003479"/>
    <x v="1"/>
    <x v="4"/>
    <s v="Eldon Base for stackable storage shelf, platinum"/>
    <x v="42"/>
    <n v="2"/>
    <x v="0"/>
    <x v="42"/>
    <x v="1"/>
    <x v="0"/>
  </r>
  <r>
    <n v="3406"/>
    <s v="US-2016-150119"/>
    <x v="488"/>
    <d v="2016-04-27T00:00:00"/>
    <s v="Standard Class"/>
    <x v="697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x v="4"/>
    <x v="3009"/>
    <x v="3"/>
    <x v="0"/>
  </r>
  <r>
    <n v="3407"/>
    <s v="US-2016-150119"/>
    <x v="488"/>
    <d v="2016-04-27T00:00:00"/>
    <s v="Standard Class"/>
    <x v="697"/>
    <x v="697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x v="4"/>
    <x v="3009"/>
    <x v="3"/>
    <x v="0"/>
  </r>
  <r>
    <n v="3408"/>
    <s v="US-2016-150119"/>
    <x v="488"/>
    <d v="2016-04-27T00:00:00"/>
    <s v="Standard Class"/>
    <x v="697"/>
    <x v="697"/>
    <x v="2"/>
    <x v="0"/>
    <s v="Columbus"/>
    <x v="24"/>
    <n v="43229"/>
    <x v="3"/>
    <s v="OFF-BI-10000145"/>
    <x v="1"/>
    <x v="8"/>
    <s v="Zipper Ring Binder Pockets"/>
    <x v="2718"/>
    <n v="8"/>
    <x v="6"/>
    <x v="3010"/>
    <x v="3"/>
    <x v="0"/>
  </r>
  <r>
    <n v="3409"/>
    <s v="US-2016-150119"/>
    <x v="488"/>
    <d v="2016-04-27T00:00:00"/>
    <s v="Standard Class"/>
    <x v="697"/>
    <x v="697"/>
    <x v="2"/>
    <x v="0"/>
    <s v="Columbus"/>
    <x v="24"/>
    <n v="43229"/>
    <x v="3"/>
    <s v="FUR-FU-10002191"/>
    <x v="0"/>
    <x v="5"/>
    <s v="G.E. Halogen Desk Lamp Bulbs"/>
    <x v="2719"/>
    <n v="4"/>
    <x v="2"/>
    <x v="3011"/>
    <x v="3"/>
    <x v="0"/>
  </r>
  <r>
    <n v="3410"/>
    <s v="US-2019-150847"/>
    <x v="504"/>
    <d v="2019-05-06T00:00:00"/>
    <s v="Standard Class"/>
    <x v="223"/>
    <x v="223"/>
    <x v="0"/>
    <x v="0"/>
    <s v="Columbus"/>
    <x v="24"/>
    <n v="43229"/>
    <x v="3"/>
    <s v="OFF-PA-10004451"/>
    <x v="1"/>
    <x v="10"/>
    <s v="Xerox 222"/>
    <x v="563"/>
    <n v="2"/>
    <x v="2"/>
    <x v="572"/>
    <x v="3"/>
    <x v="0"/>
  </r>
  <r>
    <n v="3411"/>
    <s v="CA-2018-100244"/>
    <x v="873"/>
    <d v="2018-09-24T00:00:00"/>
    <s v="Standard Class"/>
    <x v="620"/>
    <x v="620"/>
    <x v="1"/>
    <x v="0"/>
    <s v="San Francisco"/>
    <x v="1"/>
    <n v="94122"/>
    <x v="1"/>
    <s v="OFF-PA-10001471"/>
    <x v="1"/>
    <x v="10"/>
    <s v="Strathmore Photo Frame Cards"/>
    <x v="2720"/>
    <n v="9"/>
    <x v="0"/>
    <x v="3012"/>
    <x v="1"/>
    <x v="0"/>
  </r>
  <r>
    <n v="3412"/>
    <s v="CA-2018-100244"/>
    <x v="873"/>
    <d v="2018-09-24T00:00:00"/>
    <s v="Standard Class"/>
    <x v="620"/>
    <x v="620"/>
    <x v="1"/>
    <x v="0"/>
    <s v="San Francisco"/>
    <x v="1"/>
    <n v="94122"/>
    <x v="1"/>
    <s v="OFF-BI-10003656"/>
    <x v="1"/>
    <x v="8"/>
    <s v="Fellowes PB200 Plastic Comb Binding Machine"/>
    <x v="2721"/>
    <n v="2"/>
    <x v="2"/>
    <x v="3013"/>
    <x v="1"/>
    <x v="0"/>
  </r>
  <r>
    <n v="3413"/>
    <s v="CA-2018-100244"/>
    <x v="873"/>
    <d v="2018-09-24T00:00:00"/>
    <s v="Standard Class"/>
    <x v="620"/>
    <x v="620"/>
    <x v="1"/>
    <x v="0"/>
    <s v="San Francisco"/>
    <x v="1"/>
    <n v="94122"/>
    <x v="1"/>
    <s v="OFF-AR-10000940"/>
    <x v="1"/>
    <x v="6"/>
    <s v="Newell 343"/>
    <x v="2722"/>
    <n v="4"/>
    <x v="0"/>
    <x v="623"/>
    <x v="1"/>
    <x v="0"/>
  </r>
  <r>
    <n v="3414"/>
    <s v="CA-2018-100244"/>
    <x v="873"/>
    <d v="2018-09-24T00:00:00"/>
    <s v="Standard Class"/>
    <x v="620"/>
    <x v="620"/>
    <x v="1"/>
    <x v="0"/>
    <s v="San Francisco"/>
    <x v="1"/>
    <n v="94122"/>
    <x v="1"/>
    <s v="OFF-PA-10002319"/>
    <x v="1"/>
    <x v="10"/>
    <s v="Xerox 1944"/>
    <x v="2723"/>
    <n v="2"/>
    <x v="0"/>
    <x v="3014"/>
    <x v="1"/>
    <x v="0"/>
  </r>
  <r>
    <n v="3415"/>
    <s v="CA-2018-100244"/>
    <x v="873"/>
    <d v="2018-09-24T00:00:00"/>
    <s v="Standard Class"/>
    <x v="620"/>
    <x v="620"/>
    <x v="1"/>
    <x v="0"/>
    <s v="San Francisco"/>
    <x v="1"/>
    <n v="94122"/>
    <x v="1"/>
    <s v="OFF-BI-10000977"/>
    <x v="1"/>
    <x v="8"/>
    <s v="Ibico Plastic Spiral Binding Combs"/>
    <x v="2724"/>
    <n v="2"/>
    <x v="2"/>
    <x v="3015"/>
    <x v="1"/>
    <x v="0"/>
  </r>
  <r>
    <n v="3416"/>
    <s v="CA-2018-116540"/>
    <x v="476"/>
    <d v="2018-09-02T00:00:00"/>
    <s v="Same Day"/>
    <x v="196"/>
    <x v="196"/>
    <x v="0"/>
    <x v="0"/>
    <s v="Madison"/>
    <x v="6"/>
    <n v="53711"/>
    <x v="2"/>
    <s v="OFF-FA-10002676"/>
    <x v="1"/>
    <x v="13"/>
    <s v="Colored Push Pins"/>
    <x v="2725"/>
    <n v="1"/>
    <x v="0"/>
    <x v="3016"/>
    <x v="2"/>
    <x v="0"/>
  </r>
  <r>
    <n v="3417"/>
    <s v="CA-2018-116540"/>
    <x v="476"/>
    <d v="2018-09-02T00:00:00"/>
    <s v="Same Day"/>
    <x v="196"/>
    <x v="196"/>
    <x v="0"/>
    <x v="0"/>
    <s v="Madison"/>
    <x v="6"/>
    <n v="53711"/>
    <x v="2"/>
    <s v="OFF-BI-10004970"/>
    <x v="1"/>
    <x v="8"/>
    <s v="ACCOHIDE 3-Ring Binder, Blue, 1&quot;"/>
    <x v="341"/>
    <n v="2"/>
    <x v="0"/>
    <x v="1857"/>
    <x v="2"/>
    <x v="0"/>
  </r>
  <r>
    <n v="3418"/>
    <s v="CA-2017-151841"/>
    <x v="381"/>
    <d v="2017-05-02T00:00:00"/>
    <s v="Standard Class"/>
    <x v="679"/>
    <x v="679"/>
    <x v="2"/>
    <x v="0"/>
    <s v="Aurora"/>
    <x v="22"/>
    <n v="80013"/>
    <x v="1"/>
    <s v="OFF-AP-10003971"/>
    <x v="1"/>
    <x v="9"/>
    <s v="Belkin 6 Outlet Metallic Surge Strip"/>
    <x v="2726"/>
    <n v="5"/>
    <x v="2"/>
    <x v="3017"/>
    <x v="1"/>
    <x v="0"/>
  </r>
  <r>
    <n v="3419"/>
    <s v="CA-2017-151841"/>
    <x v="381"/>
    <d v="2017-05-02T00:00:00"/>
    <s v="Standard Class"/>
    <x v="679"/>
    <x v="679"/>
    <x v="2"/>
    <x v="0"/>
    <s v="Aurora"/>
    <x v="22"/>
    <n v="80013"/>
    <x v="1"/>
    <s v="OFF-SU-10001574"/>
    <x v="1"/>
    <x v="14"/>
    <s v="Acme Value Line Scissors"/>
    <x v="572"/>
    <n v="2"/>
    <x v="2"/>
    <x v="581"/>
    <x v="1"/>
    <x v="0"/>
  </r>
  <r>
    <n v="3420"/>
    <s v="CA-2017-150791"/>
    <x v="684"/>
    <d v="2017-09-13T00:00:00"/>
    <s v="Standard Class"/>
    <x v="254"/>
    <x v="254"/>
    <x v="2"/>
    <x v="0"/>
    <s v="New York City"/>
    <x v="15"/>
    <n v="10024"/>
    <x v="3"/>
    <s v="FUR-CH-10000665"/>
    <x v="0"/>
    <x v="1"/>
    <s v="Global Airflow Leather Mesh Back Chair, Black"/>
    <x v="2659"/>
    <n v="2"/>
    <x v="9"/>
    <x v="3018"/>
    <x v="3"/>
    <x v="0"/>
  </r>
  <r>
    <n v="3421"/>
    <s v="CA-2018-134803"/>
    <x v="316"/>
    <d v="2018-06-03T00:00:00"/>
    <s v="Standard Class"/>
    <x v="52"/>
    <x v="52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x v="0"/>
    <x v="3019"/>
    <x v="1"/>
    <x v="1"/>
  </r>
  <r>
    <n v="3422"/>
    <s v="CA-2018-134803"/>
    <x v="316"/>
    <d v="2018-06-03T00:00:00"/>
    <s v="Standard Class"/>
    <x v="52"/>
    <x v="52"/>
    <x v="0"/>
    <x v="0"/>
    <s v="Los Angeles"/>
    <x v="1"/>
    <n v="90004"/>
    <x v="1"/>
    <s v="OFF-PA-10003790"/>
    <x v="1"/>
    <x v="10"/>
    <s v="Xerox 1991"/>
    <x v="685"/>
    <n v="8"/>
    <x v="0"/>
    <x v="698"/>
    <x v="1"/>
    <x v="1"/>
  </r>
  <r>
    <n v="3423"/>
    <s v="CA-2018-134803"/>
    <x v="316"/>
    <d v="2018-06-03T00:00:00"/>
    <s v="Standard Class"/>
    <x v="52"/>
    <x v="52"/>
    <x v="0"/>
    <x v="0"/>
    <s v="Los Angeles"/>
    <x v="1"/>
    <n v="90004"/>
    <x v="1"/>
    <s v="TEC-AC-10002217"/>
    <x v="2"/>
    <x v="11"/>
    <s v="Imation Clip USB flash drive - 8 GB"/>
    <x v="2728"/>
    <n v="7"/>
    <x v="0"/>
    <x v="3020"/>
    <x v="1"/>
    <x v="1"/>
  </r>
  <r>
    <n v="3424"/>
    <s v="CA-2018-134803"/>
    <x v="316"/>
    <d v="2018-06-03T00:00:00"/>
    <s v="Standard Class"/>
    <x v="52"/>
    <x v="52"/>
    <x v="0"/>
    <x v="0"/>
    <s v="Los Angeles"/>
    <x v="1"/>
    <n v="90004"/>
    <x v="1"/>
    <s v="OFF-BI-10002215"/>
    <x v="1"/>
    <x v="8"/>
    <s v="Wilson Jones Hanging View Binder, White, 1&quot;"/>
    <x v="20"/>
    <n v="4"/>
    <x v="2"/>
    <x v="20"/>
    <x v="1"/>
    <x v="1"/>
  </r>
  <r>
    <n v="3425"/>
    <s v="CA-2018-134803"/>
    <x v="316"/>
    <d v="2018-06-03T00:00:00"/>
    <s v="Standard Class"/>
    <x v="52"/>
    <x v="52"/>
    <x v="0"/>
    <x v="0"/>
    <s v="Los Angeles"/>
    <x v="1"/>
    <n v="90004"/>
    <x v="1"/>
    <s v="TEC-MA-10001972"/>
    <x v="2"/>
    <x v="15"/>
    <s v="Okidata C331dn Printer"/>
    <x v="2729"/>
    <n v="2"/>
    <x v="2"/>
    <x v="3021"/>
    <x v="1"/>
    <x v="1"/>
  </r>
  <r>
    <n v="3426"/>
    <s v="CA-2017-153381"/>
    <x v="496"/>
    <d v="2017-09-28T00:00:00"/>
    <s v="Standard Class"/>
    <x v="368"/>
    <x v="368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x v="0"/>
    <x v="3022"/>
    <x v="2"/>
    <x v="0"/>
  </r>
  <r>
    <n v="3427"/>
    <s v="CA-2017-153381"/>
    <x v="496"/>
    <d v="2017-09-28T00:00:00"/>
    <s v="Standard Class"/>
    <x v="368"/>
    <x v="368"/>
    <x v="2"/>
    <x v="0"/>
    <s v="Dubuque"/>
    <x v="23"/>
    <n v="52001"/>
    <x v="2"/>
    <s v="FUR-CH-10000988"/>
    <x v="0"/>
    <x v="1"/>
    <s v="Hon Olson Stacker Stools"/>
    <x v="2730"/>
    <n v="10"/>
    <x v="0"/>
    <x v="3023"/>
    <x v="2"/>
    <x v="0"/>
  </r>
  <r>
    <n v="3428"/>
    <s v="US-2019-111024"/>
    <x v="445"/>
    <d v="2019-07-06T00:00:00"/>
    <s v="Second Class"/>
    <x v="449"/>
    <x v="449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x v="3"/>
    <x v="0"/>
  </r>
  <r>
    <n v="3429"/>
    <s v="US-2019-111024"/>
    <x v="445"/>
    <d v="2019-07-06T00:00:00"/>
    <s v="Second Class"/>
    <x v="449"/>
    <x v="449"/>
    <x v="2"/>
    <x v="0"/>
    <s v="Lancaster"/>
    <x v="24"/>
    <n v="43130"/>
    <x v="3"/>
    <s v="FUR-TA-10002041"/>
    <x v="0"/>
    <x v="3"/>
    <s v="Bevis Round Conference Table Top, X-Base"/>
    <x v="2732"/>
    <n v="2"/>
    <x v="10"/>
    <x v="3025"/>
    <x v="3"/>
    <x v="0"/>
  </r>
  <r>
    <n v="3430"/>
    <s v="US-2019-111024"/>
    <x v="445"/>
    <d v="2019-07-06T00:00:00"/>
    <s v="Second Class"/>
    <x v="449"/>
    <x v="449"/>
    <x v="2"/>
    <x v="0"/>
    <s v="Lancaster"/>
    <x v="24"/>
    <n v="43130"/>
    <x v="3"/>
    <s v="OFF-PA-10002246"/>
    <x v="1"/>
    <x v="10"/>
    <s v="Wirebound Four 2-3/4 x 5 Forms per Page, 400 Sets per Book"/>
    <x v="2733"/>
    <n v="6"/>
    <x v="2"/>
    <x v="3026"/>
    <x v="3"/>
    <x v="0"/>
  </r>
  <r>
    <n v="3431"/>
    <s v="CA-2019-148264"/>
    <x v="166"/>
    <d v="2019-12-09T00:00:00"/>
    <s v="First Class"/>
    <x v="166"/>
    <x v="166"/>
    <x v="0"/>
    <x v="0"/>
    <s v="Inglewood"/>
    <x v="1"/>
    <n v="90301"/>
    <x v="1"/>
    <s v="OFF-ST-10003327"/>
    <x v="1"/>
    <x v="4"/>
    <s v="Akro-Mils 12-Gallon Tote"/>
    <x v="1418"/>
    <n v="3"/>
    <x v="0"/>
    <x v="3027"/>
    <x v="1"/>
    <x v="0"/>
  </r>
  <r>
    <n v="3432"/>
    <s v="CA-2019-148264"/>
    <x v="166"/>
    <d v="2019-12-09T00:00:00"/>
    <s v="First Class"/>
    <x v="166"/>
    <x v="166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x v="0"/>
    <x v="3028"/>
    <x v="1"/>
    <x v="0"/>
  </r>
  <r>
    <n v="3433"/>
    <s v="CA-2019-148264"/>
    <x v="166"/>
    <d v="2019-12-09T00:00:00"/>
    <s v="First Class"/>
    <x v="166"/>
    <x v="166"/>
    <x v="0"/>
    <x v="0"/>
    <s v="Inglewood"/>
    <x v="1"/>
    <n v="90301"/>
    <x v="1"/>
    <s v="OFF-PA-10003651"/>
    <x v="1"/>
    <x v="10"/>
    <s v="Xerox 1968"/>
    <x v="1847"/>
    <n v="9"/>
    <x v="0"/>
    <x v="1982"/>
    <x v="1"/>
    <x v="0"/>
  </r>
  <r>
    <n v="3434"/>
    <s v="CA-2019-131212"/>
    <x v="256"/>
    <d v="2019-12-09T00:00:00"/>
    <s v="Standard Class"/>
    <x v="269"/>
    <x v="269"/>
    <x v="0"/>
    <x v="0"/>
    <s v="Bellevue"/>
    <x v="4"/>
    <n v="98006"/>
    <x v="1"/>
    <s v="OFF-BI-10001617"/>
    <x v="1"/>
    <x v="8"/>
    <s v="GBC Wire Binding Combs"/>
    <x v="176"/>
    <n v="3"/>
    <x v="2"/>
    <x v="3029"/>
    <x v="1"/>
    <x v="0"/>
  </r>
  <r>
    <n v="3435"/>
    <s v="CA-2019-131212"/>
    <x v="256"/>
    <d v="2019-12-09T00:00:00"/>
    <s v="Standard Class"/>
    <x v="269"/>
    <x v="269"/>
    <x v="0"/>
    <x v="0"/>
    <s v="Bellevue"/>
    <x v="4"/>
    <n v="98006"/>
    <x v="1"/>
    <s v="OFF-BI-10000145"/>
    <x v="1"/>
    <x v="8"/>
    <s v="Zipper Ring Binder Pockets"/>
    <x v="2735"/>
    <n v="6"/>
    <x v="2"/>
    <x v="3030"/>
    <x v="1"/>
    <x v="0"/>
  </r>
  <r>
    <n v="3436"/>
    <s v="US-2017-100531"/>
    <x v="874"/>
    <d v="2017-09-29T00:00:00"/>
    <s v="First Class"/>
    <x v="392"/>
    <x v="392"/>
    <x v="0"/>
    <x v="0"/>
    <s v="Chicago"/>
    <x v="10"/>
    <n v="60610"/>
    <x v="2"/>
    <s v="OFF-BI-10001670"/>
    <x v="1"/>
    <x v="8"/>
    <s v="Vinyl Sectional Post Binders"/>
    <x v="2736"/>
    <n v="2"/>
    <x v="3"/>
    <x v="3031"/>
    <x v="2"/>
    <x v="0"/>
  </r>
  <r>
    <n v="3437"/>
    <s v="US-2017-100531"/>
    <x v="874"/>
    <d v="2017-09-29T00:00:00"/>
    <s v="First Class"/>
    <x v="392"/>
    <x v="392"/>
    <x v="0"/>
    <x v="0"/>
    <s v="Chicago"/>
    <x v="10"/>
    <n v="60610"/>
    <x v="2"/>
    <s v="FUR-FU-10003849"/>
    <x v="0"/>
    <x v="5"/>
    <s v="DAX Metal Frame, Desktop, Stepped-Edge"/>
    <x v="2737"/>
    <n v="3"/>
    <x v="7"/>
    <x v="3032"/>
    <x v="2"/>
    <x v="0"/>
  </r>
  <r>
    <n v="3438"/>
    <s v="CA-2019-152583"/>
    <x v="505"/>
    <d v="2019-10-30T00:00:00"/>
    <s v="Same Day"/>
    <x v="362"/>
    <x v="362"/>
    <x v="0"/>
    <x v="0"/>
    <s v="Dallas"/>
    <x v="5"/>
    <n v="75217"/>
    <x v="2"/>
    <s v="FUR-FU-10003849"/>
    <x v="0"/>
    <x v="5"/>
    <s v="DAX Metal Frame, Desktop, Stepped-Edge"/>
    <x v="2738"/>
    <n v="2"/>
    <x v="7"/>
    <x v="3033"/>
    <x v="2"/>
    <x v="0"/>
  </r>
  <r>
    <n v="3439"/>
    <s v="CA-2019-152583"/>
    <x v="505"/>
    <d v="2019-10-30T00:00:00"/>
    <s v="Same Day"/>
    <x v="362"/>
    <x v="362"/>
    <x v="0"/>
    <x v="0"/>
    <s v="Dallas"/>
    <x v="5"/>
    <n v="75217"/>
    <x v="2"/>
    <s v="FUR-TA-10002041"/>
    <x v="0"/>
    <x v="3"/>
    <s v="Bevis Round Conference Table Top, X-Base"/>
    <x v="2739"/>
    <n v="2"/>
    <x v="4"/>
    <x v="3034"/>
    <x v="2"/>
    <x v="0"/>
  </r>
  <r>
    <n v="3440"/>
    <s v="CA-2019-152583"/>
    <x v="505"/>
    <d v="2019-10-30T00:00:00"/>
    <s v="Same Day"/>
    <x v="362"/>
    <x v="362"/>
    <x v="0"/>
    <x v="0"/>
    <s v="Dallas"/>
    <x v="5"/>
    <n v="75217"/>
    <x v="2"/>
    <s v="OFF-ST-10002214"/>
    <x v="1"/>
    <x v="4"/>
    <s v="X-Rack File for Hanging Folders"/>
    <x v="2740"/>
    <n v="6"/>
    <x v="2"/>
    <x v="3035"/>
    <x v="2"/>
    <x v="0"/>
  </r>
  <r>
    <n v="3441"/>
    <s v="CA-2017-144099"/>
    <x v="239"/>
    <d v="2017-11-30T00:00:00"/>
    <s v="Same Day"/>
    <x v="285"/>
    <x v="285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x v="2"/>
    <x v="3036"/>
    <x v="1"/>
    <x v="0"/>
  </r>
  <r>
    <n v="3442"/>
    <s v="CA-2016-158337"/>
    <x v="518"/>
    <d v="2016-03-14T00:00:00"/>
    <s v="Second Class"/>
    <x v="567"/>
    <x v="567"/>
    <x v="0"/>
    <x v="0"/>
    <s v="New York City"/>
    <x v="15"/>
    <n v="10024"/>
    <x v="3"/>
    <s v="OFF-PA-10002137"/>
    <x v="1"/>
    <x v="10"/>
    <s v="Southworth 100% Résumé Paper, 24lb."/>
    <x v="2742"/>
    <n v="14"/>
    <x v="0"/>
    <x v="3037"/>
    <x v="3"/>
    <x v="0"/>
  </r>
  <r>
    <n v="3443"/>
    <s v="CA-2019-168858"/>
    <x v="123"/>
    <d v="2019-11-23T00:00:00"/>
    <s v="Standard Class"/>
    <x v="251"/>
    <x v="251"/>
    <x v="1"/>
    <x v="0"/>
    <s v="New York City"/>
    <x v="15"/>
    <n v="10011"/>
    <x v="3"/>
    <s v="OFF-EN-10001415"/>
    <x v="1"/>
    <x v="12"/>
    <s v="Staple envelope"/>
    <x v="80"/>
    <n v="3"/>
    <x v="0"/>
    <x v="3038"/>
    <x v="3"/>
    <x v="0"/>
  </r>
  <r>
    <n v="3444"/>
    <s v="CA-2019-168858"/>
    <x v="123"/>
    <d v="2019-11-23T00:00:00"/>
    <s v="Standard Class"/>
    <x v="251"/>
    <x v="251"/>
    <x v="1"/>
    <x v="0"/>
    <s v="New York City"/>
    <x v="15"/>
    <n v="10011"/>
    <x v="3"/>
    <s v="OFF-AP-10003849"/>
    <x v="1"/>
    <x v="9"/>
    <s v="Hoover Shoulder Vac Commercial Portable Vacuum"/>
    <x v="2743"/>
    <n v="7"/>
    <x v="0"/>
    <x v="3039"/>
    <x v="3"/>
    <x v="0"/>
  </r>
  <r>
    <n v="3445"/>
    <s v="CA-2018-116344"/>
    <x v="875"/>
    <d v="2018-08-02T00:00:00"/>
    <s v="Standard Class"/>
    <x v="705"/>
    <x v="705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x v="2"/>
    <x v="3040"/>
    <x v="3"/>
    <x v="0"/>
  </r>
  <r>
    <n v="3446"/>
    <s v="CA-2017-131779"/>
    <x v="821"/>
    <d v="2017-06-17T00:00:00"/>
    <s v="Standard Class"/>
    <x v="97"/>
    <x v="97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x v="0"/>
    <x v="3041"/>
    <x v="3"/>
    <x v="0"/>
  </r>
  <r>
    <n v="3447"/>
    <s v="CA-2018-158869"/>
    <x v="876"/>
    <d v="2018-08-07T00:00:00"/>
    <s v="First Class"/>
    <x v="706"/>
    <x v="706"/>
    <x v="1"/>
    <x v="0"/>
    <s v="New York City"/>
    <x v="15"/>
    <n v="10024"/>
    <x v="3"/>
    <s v="OFF-PA-10000474"/>
    <x v="1"/>
    <x v="10"/>
    <s v="Easy-staple paper"/>
    <x v="2745"/>
    <n v="2"/>
    <x v="0"/>
    <x v="3042"/>
    <x v="3"/>
    <x v="0"/>
  </r>
  <r>
    <n v="3448"/>
    <s v="CA-2019-102554"/>
    <x v="532"/>
    <d v="2019-06-15T00:00:00"/>
    <s v="Standard Class"/>
    <x v="607"/>
    <x v="607"/>
    <x v="2"/>
    <x v="0"/>
    <s v="Auburn"/>
    <x v="19"/>
    <n v="36830"/>
    <x v="0"/>
    <s v="OFF-AR-10001919"/>
    <x v="1"/>
    <x v="6"/>
    <s v="OIC #2 Pencils, Medium Soft"/>
    <x v="1061"/>
    <n v="2"/>
    <x v="0"/>
    <x v="1102"/>
    <x v="0"/>
    <x v="0"/>
  </r>
  <r>
    <n v="3449"/>
    <s v="CA-2018-162614"/>
    <x v="877"/>
    <d v="2018-10-13T00:00:00"/>
    <s v="Standard Class"/>
    <x v="621"/>
    <x v="621"/>
    <x v="0"/>
    <x v="0"/>
    <s v="Los Angeles"/>
    <x v="1"/>
    <n v="90049"/>
    <x v="1"/>
    <s v="OFF-BI-10004001"/>
    <x v="1"/>
    <x v="8"/>
    <s v="GBC Recycled VeloBinder Covers"/>
    <x v="2746"/>
    <n v="2"/>
    <x v="2"/>
    <x v="3043"/>
    <x v="1"/>
    <x v="0"/>
  </r>
  <r>
    <n v="3450"/>
    <s v="CA-2016-168592"/>
    <x v="78"/>
    <d v="2016-09-14T00:00:00"/>
    <s v="Standard Class"/>
    <x v="503"/>
    <x v="503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x v="0"/>
    <x v="3044"/>
    <x v="1"/>
    <x v="0"/>
  </r>
  <r>
    <n v="3451"/>
    <s v="CA-2016-168592"/>
    <x v="78"/>
    <d v="2016-09-14T00:00:00"/>
    <s v="Standard Class"/>
    <x v="503"/>
    <x v="503"/>
    <x v="2"/>
    <x v="0"/>
    <s v="San Francisco"/>
    <x v="1"/>
    <n v="94110"/>
    <x v="1"/>
    <s v="OFF-ST-10002406"/>
    <x v="1"/>
    <x v="4"/>
    <s v="Pizazz Global Quick File"/>
    <x v="2748"/>
    <n v="1"/>
    <x v="0"/>
    <x v="3045"/>
    <x v="1"/>
    <x v="0"/>
  </r>
  <r>
    <n v="3452"/>
    <s v="CA-2016-168592"/>
    <x v="78"/>
    <d v="2016-09-14T00:00:00"/>
    <s v="Standard Class"/>
    <x v="503"/>
    <x v="503"/>
    <x v="2"/>
    <x v="0"/>
    <s v="San Francisco"/>
    <x v="1"/>
    <n v="94110"/>
    <x v="1"/>
    <s v="OFF-FA-10002988"/>
    <x v="1"/>
    <x v="13"/>
    <s v="Ideal Clamps"/>
    <x v="133"/>
    <n v="2"/>
    <x v="0"/>
    <x v="135"/>
    <x v="1"/>
    <x v="0"/>
  </r>
  <r>
    <n v="3453"/>
    <s v="CA-2016-157609"/>
    <x v="878"/>
    <d v="2016-03-21T00:00:00"/>
    <s v="Second Class"/>
    <x v="607"/>
    <x v="607"/>
    <x v="2"/>
    <x v="0"/>
    <s v="Raleigh"/>
    <x v="3"/>
    <n v="27604"/>
    <x v="0"/>
    <s v="TEC-PH-10002415"/>
    <x v="2"/>
    <x v="7"/>
    <s v="Polycom VoiceStation 500 Conference phone"/>
    <x v="2749"/>
    <n v="2"/>
    <x v="2"/>
    <x v="3046"/>
    <x v="0"/>
    <x v="0"/>
  </r>
  <r>
    <n v="3454"/>
    <s v="CA-2017-153325"/>
    <x v="879"/>
    <d v="2017-03-02T00:00:00"/>
    <s v="Second Class"/>
    <x v="461"/>
    <x v="461"/>
    <x v="0"/>
    <x v="0"/>
    <s v="Macon"/>
    <x v="32"/>
    <n v="31204"/>
    <x v="0"/>
    <s v="OFF-BI-10004236"/>
    <x v="1"/>
    <x v="8"/>
    <s v="XtraLife ClearVue Slant-D Ring Binder, White, 3&quot;"/>
    <x v="2750"/>
    <n v="4"/>
    <x v="0"/>
    <x v="3047"/>
    <x v="0"/>
    <x v="0"/>
  </r>
  <r>
    <n v="3455"/>
    <s v="CA-2017-153626"/>
    <x v="584"/>
    <d v="2017-07-14T00:00:00"/>
    <s v="Standard Class"/>
    <x v="12"/>
    <x v="12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x v="2"/>
    <x v="3048"/>
    <x v="0"/>
    <x v="0"/>
  </r>
  <r>
    <n v="3456"/>
    <s v="CA-2018-166485"/>
    <x v="880"/>
    <d v="2018-02-27T00:00:00"/>
    <s v="Standard Class"/>
    <x v="117"/>
    <x v="117"/>
    <x v="0"/>
    <x v="0"/>
    <s v="Nashville"/>
    <x v="18"/>
    <n v="37211"/>
    <x v="0"/>
    <s v="OFF-PA-10004996"/>
    <x v="1"/>
    <x v="10"/>
    <s v="Speediset Carbonless Redi-Letter 7&quot; x 8 1/2&quot;"/>
    <x v="2751"/>
    <n v="2"/>
    <x v="2"/>
    <x v="3049"/>
    <x v="0"/>
    <x v="0"/>
  </r>
  <r>
    <n v="3457"/>
    <s v="CA-2019-136448"/>
    <x v="118"/>
    <d v="2019-09-18T00:00:00"/>
    <s v="First Class"/>
    <x v="548"/>
    <x v="548"/>
    <x v="0"/>
    <x v="0"/>
    <s v="Philadelphia"/>
    <x v="9"/>
    <n v="19143"/>
    <x v="3"/>
    <s v="TEC-AC-10001109"/>
    <x v="2"/>
    <x v="11"/>
    <s v="Logitech Trackman Marble Mouse"/>
    <x v="981"/>
    <n v="3"/>
    <x v="2"/>
    <x v="3050"/>
    <x v="3"/>
    <x v="0"/>
  </r>
  <r>
    <n v="3458"/>
    <s v="CA-2019-136448"/>
    <x v="118"/>
    <d v="2019-09-18T00:00:00"/>
    <s v="First Class"/>
    <x v="548"/>
    <x v="548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x v="2"/>
    <x v="3051"/>
    <x v="3"/>
    <x v="0"/>
  </r>
  <r>
    <n v="3459"/>
    <s v="CA-2019-136448"/>
    <x v="118"/>
    <d v="2019-09-18T00:00:00"/>
    <s v="First Class"/>
    <x v="548"/>
    <x v="548"/>
    <x v="0"/>
    <x v="0"/>
    <s v="Philadelphia"/>
    <x v="9"/>
    <n v="19143"/>
    <x v="3"/>
    <s v="OFF-BI-10002393"/>
    <x v="1"/>
    <x v="8"/>
    <s v="Binder Posts"/>
    <x v="2753"/>
    <n v="2"/>
    <x v="6"/>
    <x v="3052"/>
    <x v="3"/>
    <x v="0"/>
  </r>
  <r>
    <n v="3460"/>
    <s v="CA-2019-136448"/>
    <x v="118"/>
    <d v="2019-09-18T00:00:00"/>
    <s v="First Class"/>
    <x v="548"/>
    <x v="548"/>
    <x v="0"/>
    <x v="0"/>
    <s v="Philadelphia"/>
    <x v="9"/>
    <n v="19143"/>
    <x v="3"/>
    <s v="OFF-BI-10001359"/>
    <x v="1"/>
    <x v="8"/>
    <s v="GBC DocuBind TL300 Electric Binding System"/>
    <x v="2754"/>
    <n v="2"/>
    <x v="6"/>
    <x v="3053"/>
    <x v="3"/>
    <x v="0"/>
  </r>
  <r>
    <n v="3461"/>
    <s v="CA-2019-136448"/>
    <x v="118"/>
    <d v="2019-09-18T00:00:00"/>
    <s v="First Class"/>
    <x v="548"/>
    <x v="548"/>
    <x v="0"/>
    <x v="0"/>
    <s v="Philadelphia"/>
    <x v="9"/>
    <n v="19143"/>
    <x v="3"/>
    <s v="TEC-AC-10003628"/>
    <x v="2"/>
    <x v="11"/>
    <s v="Logitech 910-002974 M325 Wireless Mouse for Web Scrolling"/>
    <x v="736"/>
    <n v="2"/>
    <x v="2"/>
    <x v="2929"/>
    <x v="3"/>
    <x v="0"/>
  </r>
  <r>
    <n v="3462"/>
    <s v="CA-2019-114258"/>
    <x v="60"/>
    <d v="2019-11-10T00:00:00"/>
    <s v="Second Class"/>
    <x v="605"/>
    <x v="605"/>
    <x v="1"/>
    <x v="0"/>
    <s v="Dallas"/>
    <x v="5"/>
    <n v="75081"/>
    <x v="2"/>
    <s v="TEC-PH-10003012"/>
    <x v="2"/>
    <x v="7"/>
    <s v="Nortel Meridian M3904 Professional Digital phone"/>
    <x v="2755"/>
    <n v="4"/>
    <x v="2"/>
    <x v="3054"/>
    <x v="2"/>
    <x v="0"/>
  </r>
  <r>
    <n v="3463"/>
    <s v="CA-2017-152611"/>
    <x v="763"/>
    <d v="2017-02-23T00:00:00"/>
    <s v="Second Class"/>
    <x v="567"/>
    <x v="567"/>
    <x v="0"/>
    <x v="0"/>
    <s v="Perth Amboy"/>
    <x v="30"/>
    <n v="8861"/>
    <x v="3"/>
    <s v="OFF-AR-10003903"/>
    <x v="1"/>
    <x v="6"/>
    <s v="Sanford 52201 APSCO Electric Pencil Sharpener"/>
    <x v="2756"/>
    <n v="7"/>
    <x v="0"/>
    <x v="3055"/>
    <x v="3"/>
    <x v="0"/>
  </r>
  <r>
    <n v="3464"/>
    <s v="CA-2018-165470"/>
    <x v="881"/>
    <d v="2018-11-30T00:00:00"/>
    <s v="Standard Class"/>
    <x v="707"/>
    <x v="707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x v="2"/>
    <x v="3056"/>
    <x v="0"/>
    <x v="0"/>
  </r>
  <r>
    <n v="3465"/>
    <s v="CA-2019-128699"/>
    <x v="734"/>
    <d v="2019-12-05T00:00:00"/>
    <s v="Second Class"/>
    <x v="444"/>
    <x v="444"/>
    <x v="0"/>
    <x v="0"/>
    <s v="Jacksonville"/>
    <x v="2"/>
    <n v="32216"/>
    <x v="0"/>
    <s v="TEC-AC-10001990"/>
    <x v="2"/>
    <x v="11"/>
    <s v="Kensington Orbit Wireless Mobile Trackball for PC and Mac"/>
    <x v="2758"/>
    <n v="1"/>
    <x v="2"/>
    <x v="3057"/>
    <x v="0"/>
    <x v="0"/>
  </r>
  <r>
    <n v="3466"/>
    <s v="US-2017-147242"/>
    <x v="229"/>
    <d v="2017-09-14T00:00:00"/>
    <s v="Standard Class"/>
    <x v="553"/>
    <x v="553"/>
    <x v="1"/>
    <x v="0"/>
    <s v="Revere"/>
    <x v="31"/>
    <n v="2151"/>
    <x v="3"/>
    <s v="OFF-AP-10003842"/>
    <x v="1"/>
    <x v="9"/>
    <s v="Euro-Pro Shark Turbo Vacuum"/>
    <x v="1168"/>
    <n v="2"/>
    <x v="0"/>
    <x v="3058"/>
    <x v="3"/>
    <x v="0"/>
  </r>
  <r>
    <n v="3467"/>
    <s v="US-2017-147242"/>
    <x v="229"/>
    <d v="2017-09-14T00:00:00"/>
    <s v="Standard Class"/>
    <x v="553"/>
    <x v="553"/>
    <x v="1"/>
    <x v="0"/>
    <s v="Revere"/>
    <x v="31"/>
    <n v="2151"/>
    <x v="3"/>
    <s v="FUR-BO-10004695"/>
    <x v="0"/>
    <x v="0"/>
    <s v="O'Sullivan 2-Door Barrister Bookcase in Odessa Pine"/>
    <x v="2759"/>
    <n v="2"/>
    <x v="0"/>
    <x v="3059"/>
    <x v="3"/>
    <x v="0"/>
  </r>
  <r>
    <n v="3468"/>
    <s v="US-2017-147242"/>
    <x v="229"/>
    <d v="2017-09-14T00:00:00"/>
    <s v="Standard Class"/>
    <x v="553"/>
    <x v="553"/>
    <x v="1"/>
    <x v="0"/>
    <s v="Revere"/>
    <x v="31"/>
    <n v="2151"/>
    <x v="3"/>
    <s v="OFF-PA-10003039"/>
    <x v="1"/>
    <x v="10"/>
    <s v="Xerox 1960"/>
    <x v="2760"/>
    <n v="9"/>
    <x v="0"/>
    <x v="3060"/>
    <x v="3"/>
    <x v="0"/>
  </r>
  <r>
    <n v="3469"/>
    <s v="CA-2018-146143"/>
    <x v="882"/>
    <d v="2018-12-19T00:00:00"/>
    <s v="Standard Class"/>
    <x v="266"/>
    <x v="266"/>
    <x v="0"/>
    <x v="0"/>
    <s v="Jackson"/>
    <x v="35"/>
    <n v="39212"/>
    <x v="0"/>
    <s v="FUR-FU-10002045"/>
    <x v="0"/>
    <x v="5"/>
    <s v="Executive Impressions 14&quot;"/>
    <x v="2761"/>
    <n v="6"/>
    <x v="0"/>
    <x v="3061"/>
    <x v="0"/>
    <x v="0"/>
  </r>
  <r>
    <n v="3470"/>
    <s v="CA-2017-100888"/>
    <x v="744"/>
    <d v="2017-04-10T00:00:00"/>
    <s v="Standard Class"/>
    <x v="708"/>
    <x v="708"/>
    <x v="0"/>
    <x v="0"/>
    <s v="Jacksonville"/>
    <x v="3"/>
    <n v="28540"/>
    <x v="0"/>
    <s v="OFF-PA-10001019"/>
    <x v="1"/>
    <x v="10"/>
    <s v="Xerox 1884"/>
    <x v="1107"/>
    <n v="3"/>
    <x v="2"/>
    <x v="3062"/>
    <x v="0"/>
    <x v="0"/>
  </r>
  <r>
    <n v="3471"/>
    <s v="US-2018-150035"/>
    <x v="49"/>
    <d v="2018-12-05T00:00:00"/>
    <s v="Standard Class"/>
    <x v="488"/>
    <x v="488"/>
    <x v="0"/>
    <x v="0"/>
    <s v="San Francisco"/>
    <x v="1"/>
    <n v="94122"/>
    <x v="1"/>
    <s v="FUR-FU-10003724"/>
    <x v="0"/>
    <x v="5"/>
    <s v="Westinghouse Clip-On Gooseneck Lamps"/>
    <x v="2499"/>
    <n v="2"/>
    <x v="0"/>
    <x v="3063"/>
    <x v="1"/>
    <x v="0"/>
  </r>
  <r>
    <n v="3472"/>
    <s v="CA-2019-122644"/>
    <x v="105"/>
    <d v="2019-11-17T00:00:00"/>
    <s v="Standard Class"/>
    <x v="245"/>
    <x v="245"/>
    <x v="1"/>
    <x v="0"/>
    <s v="Columbus"/>
    <x v="24"/>
    <n v="43229"/>
    <x v="3"/>
    <s v="OFF-PA-10003673"/>
    <x v="1"/>
    <x v="10"/>
    <s v="Strathmore Photo Mount Cards"/>
    <x v="2762"/>
    <n v="2"/>
    <x v="2"/>
    <x v="3064"/>
    <x v="3"/>
    <x v="0"/>
  </r>
  <r>
    <n v="3473"/>
    <s v="CA-2019-122644"/>
    <x v="105"/>
    <d v="2019-11-17T00:00:00"/>
    <s v="Standard Class"/>
    <x v="245"/>
    <x v="245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x v="2"/>
    <x v="3065"/>
    <x v="3"/>
    <x v="0"/>
  </r>
  <r>
    <n v="3474"/>
    <s v="CA-2019-111815"/>
    <x v="448"/>
    <d v="2019-03-10T00:00:00"/>
    <s v="Standard Class"/>
    <x v="212"/>
    <x v="212"/>
    <x v="0"/>
    <x v="0"/>
    <s v="Dearborn Heights"/>
    <x v="12"/>
    <n v="48127"/>
    <x v="2"/>
    <s v="FUR-CH-10000785"/>
    <x v="0"/>
    <x v="1"/>
    <s v="Global Ergonomic Managers Chair"/>
    <x v="2764"/>
    <n v="1"/>
    <x v="0"/>
    <x v="3066"/>
    <x v="2"/>
    <x v="0"/>
  </r>
  <r>
    <n v="3475"/>
    <s v="CA-2019-111815"/>
    <x v="448"/>
    <d v="2019-03-10T00:00:00"/>
    <s v="Standard Class"/>
    <x v="212"/>
    <x v="212"/>
    <x v="0"/>
    <x v="0"/>
    <s v="Dearborn Heights"/>
    <x v="12"/>
    <n v="48127"/>
    <x v="2"/>
    <s v="TEC-AC-10002926"/>
    <x v="2"/>
    <x v="11"/>
    <s v="Logitech Wireless Marathon Mouse M705"/>
    <x v="2622"/>
    <n v="2"/>
    <x v="0"/>
    <x v="3067"/>
    <x v="2"/>
    <x v="0"/>
  </r>
  <r>
    <n v="3476"/>
    <s v="CA-2018-144911"/>
    <x v="581"/>
    <d v="2018-11-30T00:00:00"/>
    <s v="First Class"/>
    <x v="338"/>
    <x v="338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x v="0"/>
    <x v="3068"/>
    <x v="2"/>
    <x v="0"/>
  </r>
  <r>
    <n v="3477"/>
    <s v="CA-2018-144911"/>
    <x v="581"/>
    <d v="2018-11-30T00:00:00"/>
    <s v="First Class"/>
    <x v="338"/>
    <x v="338"/>
    <x v="1"/>
    <x v="0"/>
    <s v="Overland Park"/>
    <x v="41"/>
    <n v="66212"/>
    <x v="2"/>
    <s v="OFF-BI-10000977"/>
    <x v="1"/>
    <x v="8"/>
    <s v="Ibico Plastic Spiral Binding Combs"/>
    <x v="2766"/>
    <n v="5"/>
    <x v="0"/>
    <x v="3069"/>
    <x v="2"/>
    <x v="0"/>
  </r>
  <r>
    <n v="3478"/>
    <s v="CA-2016-143385"/>
    <x v="883"/>
    <d v="2016-09-05T00:00:00"/>
    <s v="Standard Class"/>
    <x v="81"/>
    <x v="81"/>
    <x v="0"/>
    <x v="0"/>
    <s v="Santa Fe"/>
    <x v="27"/>
    <n v="87505"/>
    <x v="1"/>
    <s v="TEC-AC-10001635"/>
    <x v="2"/>
    <x v="11"/>
    <s v="KeyTronic KT400U2 - Keyboard - Black"/>
    <x v="451"/>
    <n v="9"/>
    <x v="0"/>
    <x v="3070"/>
    <x v="1"/>
    <x v="0"/>
  </r>
  <r>
    <n v="3479"/>
    <s v="CA-2018-131289"/>
    <x v="16"/>
    <d v="2018-12-14T00:00:00"/>
    <s v="Standard Class"/>
    <x v="407"/>
    <x v="407"/>
    <x v="1"/>
    <x v="0"/>
    <s v="San Francisco"/>
    <x v="1"/>
    <n v="94110"/>
    <x v="1"/>
    <s v="OFF-AR-10003056"/>
    <x v="1"/>
    <x v="6"/>
    <s v="Newell 341"/>
    <x v="18"/>
    <n v="2"/>
    <x v="0"/>
    <x v="18"/>
    <x v="1"/>
    <x v="0"/>
  </r>
  <r>
    <n v="3480"/>
    <s v="CA-2018-131289"/>
    <x v="16"/>
    <d v="2018-12-14T00:00:00"/>
    <s v="Standard Class"/>
    <x v="407"/>
    <x v="407"/>
    <x v="1"/>
    <x v="0"/>
    <s v="San Francisco"/>
    <x v="1"/>
    <n v="94110"/>
    <x v="1"/>
    <s v="OFF-PA-10003363"/>
    <x v="1"/>
    <x v="10"/>
    <s v="Xerox 204"/>
    <x v="1568"/>
    <n v="7"/>
    <x v="0"/>
    <x v="1657"/>
    <x v="1"/>
    <x v="0"/>
  </r>
  <r>
    <n v="3481"/>
    <s v="CA-2018-131289"/>
    <x v="16"/>
    <d v="2018-12-14T00:00:00"/>
    <s v="Standard Class"/>
    <x v="407"/>
    <x v="407"/>
    <x v="1"/>
    <x v="0"/>
    <s v="San Francisco"/>
    <x v="1"/>
    <n v="94110"/>
    <x v="1"/>
    <s v="FUR-TA-10003954"/>
    <x v="0"/>
    <x v="3"/>
    <s v="Hon 94000 Series Round Tables"/>
    <x v="2767"/>
    <n v="6"/>
    <x v="2"/>
    <x v="3071"/>
    <x v="1"/>
    <x v="0"/>
  </r>
  <r>
    <n v="3482"/>
    <s v="CA-2016-124023"/>
    <x v="884"/>
    <d v="2016-04-10T00:00:00"/>
    <s v="First Class"/>
    <x v="307"/>
    <x v="307"/>
    <x v="0"/>
    <x v="0"/>
    <s v="Mobile"/>
    <x v="19"/>
    <n v="36608"/>
    <x v="0"/>
    <s v="FUR-FU-10004415"/>
    <x v="0"/>
    <x v="5"/>
    <s v="Stacking Tray, Side-Loading, Legal, Smoke"/>
    <x v="2482"/>
    <n v="2"/>
    <x v="0"/>
    <x v="3072"/>
    <x v="0"/>
    <x v="0"/>
  </r>
  <r>
    <n v="3483"/>
    <s v="CA-2016-124688"/>
    <x v="9"/>
    <d v="2016-08-29T00:00:00"/>
    <s v="First Class"/>
    <x v="566"/>
    <x v="566"/>
    <x v="1"/>
    <x v="0"/>
    <s v="Springfield"/>
    <x v="17"/>
    <n v="22153"/>
    <x v="0"/>
    <s v="TEC-PH-10000455"/>
    <x v="2"/>
    <x v="7"/>
    <s v="GE 30522EE2"/>
    <x v="2768"/>
    <n v="5"/>
    <x v="0"/>
    <x v="3073"/>
    <x v="0"/>
    <x v="1"/>
  </r>
  <r>
    <n v="3484"/>
    <s v="CA-2016-124688"/>
    <x v="9"/>
    <d v="2016-08-29T00:00:00"/>
    <s v="First Class"/>
    <x v="566"/>
    <x v="566"/>
    <x v="1"/>
    <x v="0"/>
    <s v="Springfield"/>
    <x v="17"/>
    <n v="22153"/>
    <x v="0"/>
    <s v="FUR-FU-10002456"/>
    <x v="0"/>
    <x v="5"/>
    <s v="Master Caster Door Stop, Large Neon Orange"/>
    <x v="2769"/>
    <n v="4"/>
    <x v="0"/>
    <x v="3074"/>
    <x v="0"/>
    <x v="1"/>
  </r>
  <r>
    <n v="3485"/>
    <s v="CA-2016-124688"/>
    <x v="9"/>
    <d v="2016-08-29T00:00:00"/>
    <s v="First Class"/>
    <x v="566"/>
    <x v="566"/>
    <x v="1"/>
    <x v="0"/>
    <s v="Springfield"/>
    <x v="17"/>
    <n v="22153"/>
    <x v="0"/>
    <s v="FUR-TA-10003569"/>
    <x v="0"/>
    <x v="3"/>
    <s v="Bretford CR8500 Series Meeting Room Furniture"/>
    <x v="2770"/>
    <n v="3"/>
    <x v="0"/>
    <x v="3075"/>
    <x v="0"/>
    <x v="1"/>
  </r>
  <r>
    <n v="3486"/>
    <s v="CA-2018-151169"/>
    <x v="147"/>
    <d v="2018-10-26T00:00:00"/>
    <s v="Standard Class"/>
    <x v="501"/>
    <x v="501"/>
    <x v="1"/>
    <x v="0"/>
    <s v="Newark"/>
    <x v="13"/>
    <n v="19711"/>
    <x v="3"/>
    <s v="OFF-BI-10002813"/>
    <x v="1"/>
    <x v="8"/>
    <s v="Avery Reinforcements for Hole-Punch Pages"/>
    <x v="1063"/>
    <n v="4"/>
    <x v="0"/>
    <x v="3076"/>
    <x v="3"/>
    <x v="0"/>
  </r>
  <r>
    <n v="3487"/>
    <s v="US-2018-134761"/>
    <x v="885"/>
    <d v="2018-11-30T00:00:00"/>
    <s v="Same Day"/>
    <x v="203"/>
    <x v="203"/>
    <x v="0"/>
    <x v="0"/>
    <s v="Hickory"/>
    <x v="3"/>
    <n v="28601"/>
    <x v="0"/>
    <s v="TEC-PH-10002890"/>
    <x v="2"/>
    <x v="7"/>
    <s v="AT&amp;T 17929 Lendline Telephone"/>
    <x v="2771"/>
    <n v="1"/>
    <x v="2"/>
    <x v="3077"/>
    <x v="0"/>
    <x v="0"/>
  </r>
  <r>
    <n v="3488"/>
    <s v="CA-2019-120705"/>
    <x v="528"/>
    <d v="2019-09-11T00:00:00"/>
    <s v="Standard Class"/>
    <x v="675"/>
    <x v="675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x v="2"/>
    <x v="3078"/>
    <x v="0"/>
    <x v="0"/>
  </r>
  <r>
    <n v="3489"/>
    <s v="CA-2017-157322"/>
    <x v="740"/>
    <d v="2017-07-06T00:00:00"/>
    <s v="Standard Class"/>
    <x v="584"/>
    <x v="584"/>
    <x v="0"/>
    <x v="0"/>
    <s v="Carol Stream"/>
    <x v="10"/>
    <n v="60188"/>
    <x v="2"/>
    <s v="FUR-CH-10004086"/>
    <x v="0"/>
    <x v="1"/>
    <s v="Hon 4070 Series Pagoda Armless Upholstered Stacking Chairs"/>
    <x v="2379"/>
    <n v="2"/>
    <x v="4"/>
    <x v="2587"/>
    <x v="2"/>
    <x v="0"/>
  </r>
  <r>
    <n v="3490"/>
    <s v="CA-2017-157322"/>
    <x v="740"/>
    <d v="2017-07-06T00:00:00"/>
    <s v="Standard Class"/>
    <x v="584"/>
    <x v="584"/>
    <x v="0"/>
    <x v="0"/>
    <s v="Carol Stream"/>
    <x v="10"/>
    <n v="60188"/>
    <x v="2"/>
    <s v="FUR-CH-10003774"/>
    <x v="0"/>
    <x v="1"/>
    <s v="Global Wood Trimmed Manager's Task Chair, Khaki"/>
    <x v="2773"/>
    <n v="6"/>
    <x v="4"/>
    <x v="3079"/>
    <x v="2"/>
    <x v="0"/>
  </r>
  <r>
    <n v="3491"/>
    <s v="CA-2017-157322"/>
    <x v="740"/>
    <d v="2017-07-06T00:00:00"/>
    <s v="Standard Class"/>
    <x v="584"/>
    <x v="584"/>
    <x v="0"/>
    <x v="0"/>
    <s v="Carol Stream"/>
    <x v="10"/>
    <n v="60188"/>
    <x v="2"/>
    <s v="OFF-ST-10004507"/>
    <x v="1"/>
    <x v="4"/>
    <s v="Advantus Rolling Storage Box"/>
    <x v="648"/>
    <n v="5"/>
    <x v="2"/>
    <x v="3080"/>
    <x v="2"/>
    <x v="0"/>
  </r>
  <r>
    <n v="3492"/>
    <s v="CA-2017-157322"/>
    <x v="740"/>
    <d v="2017-07-06T00:00:00"/>
    <s v="Standard Class"/>
    <x v="584"/>
    <x v="584"/>
    <x v="0"/>
    <x v="0"/>
    <s v="Carol Stream"/>
    <x v="10"/>
    <n v="60188"/>
    <x v="2"/>
    <s v="OFF-ST-10003208"/>
    <x v="1"/>
    <x v="4"/>
    <s v="Adjustable Depth Letter/Legal Cart"/>
    <x v="2774"/>
    <n v="3"/>
    <x v="2"/>
    <x v="3081"/>
    <x v="2"/>
    <x v="0"/>
  </r>
  <r>
    <n v="3493"/>
    <s v="CA-2017-157322"/>
    <x v="740"/>
    <d v="2017-07-06T00:00:00"/>
    <s v="Standard Class"/>
    <x v="584"/>
    <x v="584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x v="2"/>
    <x v="3082"/>
    <x v="2"/>
    <x v="0"/>
  </r>
  <r>
    <n v="3494"/>
    <s v="CA-2019-142034"/>
    <x v="241"/>
    <d v="2019-09-28T00:00:00"/>
    <s v="Standard Class"/>
    <x v="208"/>
    <x v="208"/>
    <x v="1"/>
    <x v="0"/>
    <s v="Saint Cloud"/>
    <x v="11"/>
    <n v="56301"/>
    <x v="2"/>
    <s v="TEC-AC-10002305"/>
    <x v="2"/>
    <x v="11"/>
    <s v="KeyTronic E03601U1 - Keyboard - Beige"/>
    <x v="2775"/>
    <n v="4"/>
    <x v="0"/>
    <x v="3083"/>
    <x v="2"/>
    <x v="0"/>
  </r>
  <r>
    <n v="3495"/>
    <s v="CA-2019-142034"/>
    <x v="241"/>
    <d v="2019-09-28T00:00:00"/>
    <s v="Standard Class"/>
    <x v="208"/>
    <x v="208"/>
    <x v="1"/>
    <x v="0"/>
    <s v="Saint Cloud"/>
    <x v="11"/>
    <n v="56301"/>
    <x v="2"/>
    <s v="TEC-AC-10000990"/>
    <x v="2"/>
    <x v="11"/>
    <s v="Imation Bio 2GB USB Flash Drive Imation Corp"/>
    <x v="2776"/>
    <n v="5"/>
    <x v="0"/>
    <x v="3084"/>
    <x v="2"/>
    <x v="0"/>
  </r>
  <r>
    <n v="3496"/>
    <s v="CA-2019-142034"/>
    <x v="241"/>
    <d v="2019-09-28T00:00:00"/>
    <s v="Standard Class"/>
    <x v="208"/>
    <x v="208"/>
    <x v="1"/>
    <x v="0"/>
    <s v="Saint Cloud"/>
    <x v="11"/>
    <n v="56301"/>
    <x v="2"/>
    <s v="FUR-CH-10000665"/>
    <x v="0"/>
    <x v="1"/>
    <s v="Global Airflow Leather Mesh Back Chair, Black"/>
    <x v="891"/>
    <n v="4"/>
    <x v="0"/>
    <x v="3085"/>
    <x v="2"/>
    <x v="0"/>
  </r>
  <r>
    <n v="3497"/>
    <s v="CA-2018-107328"/>
    <x v="590"/>
    <d v="2018-08-15T00:00:00"/>
    <s v="Standard Class"/>
    <x v="402"/>
    <x v="402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x v="2"/>
    <x v="3086"/>
    <x v="1"/>
    <x v="0"/>
  </r>
  <r>
    <n v="3498"/>
    <s v="CA-2018-107328"/>
    <x v="590"/>
    <d v="2018-08-15T00:00:00"/>
    <s v="Standard Class"/>
    <x v="402"/>
    <x v="402"/>
    <x v="2"/>
    <x v="0"/>
    <s v="Los Angeles"/>
    <x v="1"/>
    <n v="90036"/>
    <x v="1"/>
    <s v="OFF-AP-10004487"/>
    <x v="1"/>
    <x v="9"/>
    <s v="Kensington 4 Outlet MasterPiece Compact Power Control Center"/>
    <x v="2778"/>
    <n v="6"/>
    <x v="0"/>
    <x v="3087"/>
    <x v="1"/>
    <x v="0"/>
  </r>
  <r>
    <n v="3499"/>
    <s v="CA-2018-107328"/>
    <x v="590"/>
    <d v="2018-08-15T00:00:00"/>
    <s v="Standard Class"/>
    <x v="402"/>
    <x v="402"/>
    <x v="2"/>
    <x v="0"/>
    <s v="Los Angeles"/>
    <x v="1"/>
    <n v="90036"/>
    <x v="1"/>
    <s v="OFF-BI-10002160"/>
    <x v="1"/>
    <x v="8"/>
    <s v="Acco Hanging Data Binders"/>
    <x v="597"/>
    <n v="5"/>
    <x v="2"/>
    <x v="3088"/>
    <x v="1"/>
    <x v="0"/>
  </r>
  <r>
    <n v="3500"/>
    <s v="CA-2018-108616"/>
    <x v="321"/>
    <d v="2018-10-03T00:00:00"/>
    <s v="Standard Class"/>
    <x v="300"/>
    <x v="300"/>
    <x v="0"/>
    <x v="0"/>
    <s v="Mobile"/>
    <x v="19"/>
    <n v="36608"/>
    <x v="0"/>
    <s v="TEC-AC-10000420"/>
    <x v="2"/>
    <x v="11"/>
    <s v="Logitech G500s Laser Gaming Mouse with Adjustable Weight Tuning"/>
    <x v="2779"/>
    <n v="3"/>
    <x v="0"/>
    <x v="3089"/>
    <x v="0"/>
    <x v="0"/>
  </r>
  <r>
    <n v="3501"/>
    <s v="CA-2018-108616"/>
    <x v="321"/>
    <d v="2018-10-03T00:00:00"/>
    <s v="Standard Class"/>
    <x v="300"/>
    <x v="300"/>
    <x v="0"/>
    <x v="0"/>
    <s v="Mobile"/>
    <x v="19"/>
    <n v="36608"/>
    <x v="0"/>
    <s v="OFF-BI-10001989"/>
    <x v="1"/>
    <x v="8"/>
    <s v="Premium Transparent Presentation Covers by GBC"/>
    <x v="2780"/>
    <n v="3"/>
    <x v="0"/>
    <x v="3090"/>
    <x v="0"/>
    <x v="0"/>
  </r>
  <r>
    <n v="3502"/>
    <s v="CA-2018-108616"/>
    <x v="321"/>
    <d v="2018-10-03T00:00:00"/>
    <s v="Standard Class"/>
    <x v="300"/>
    <x v="300"/>
    <x v="0"/>
    <x v="0"/>
    <s v="Mobile"/>
    <x v="19"/>
    <n v="36608"/>
    <x v="0"/>
    <s v="OFF-AR-10001149"/>
    <x v="1"/>
    <x v="6"/>
    <s v="Sanford Colorific Colored Pencils, 12/Box"/>
    <x v="2781"/>
    <n v="9"/>
    <x v="0"/>
    <x v="3091"/>
    <x v="0"/>
    <x v="0"/>
  </r>
  <r>
    <n v="3503"/>
    <s v="CA-2019-125115"/>
    <x v="318"/>
    <d v="2019-04-10T00:00:00"/>
    <s v="Same Day"/>
    <x v="709"/>
    <x v="709"/>
    <x v="0"/>
    <x v="0"/>
    <s v="Austin"/>
    <x v="5"/>
    <n v="78745"/>
    <x v="2"/>
    <s v="OFF-PA-10004101"/>
    <x v="1"/>
    <x v="10"/>
    <s v="Xerox 1894"/>
    <x v="563"/>
    <n v="2"/>
    <x v="2"/>
    <x v="572"/>
    <x v="2"/>
    <x v="0"/>
  </r>
  <r>
    <n v="3504"/>
    <s v="CA-2019-125115"/>
    <x v="318"/>
    <d v="2019-04-10T00:00:00"/>
    <s v="Same Day"/>
    <x v="709"/>
    <x v="709"/>
    <x v="0"/>
    <x v="0"/>
    <s v="Austin"/>
    <x v="5"/>
    <n v="78745"/>
    <x v="2"/>
    <s v="TEC-AC-10001714"/>
    <x v="2"/>
    <x v="11"/>
    <s v="Logitech MX Performance Wireless Mouse"/>
    <x v="2782"/>
    <n v="3"/>
    <x v="2"/>
    <x v="3092"/>
    <x v="2"/>
    <x v="0"/>
  </r>
  <r>
    <n v="3505"/>
    <s v="CA-2018-150945"/>
    <x v="122"/>
    <d v="2018-12-20T00:00:00"/>
    <s v="Second Class"/>
    <x v="451"/>
    <x v="451"/>
    <x v="2"/>
    <x v="0"/>
    <s v="New York City"/>
    <x v="15"/>
    <n v="10009"/>
    <x v="3"/>
    <s v="OFF-ST-10003716"/>
    <x v="1"/>
    <x v="4"/>
    <s v="Tennsco Double-Tier Lockers"/>
    <x v="1734"/>
    <n v="4"/>
    <x v="0"/>
    <x v="1840"/>
    <x v="3"/>
    <x v="0"/>
  </r>
  <r>
    <n v="3506"/>
    <s v="CA-2016-166863"/>
    <x v="886"/>
    <d v="2016-06-24T00:00:00"/>
    <s v="Standard Class"/>
    <x v="710"/>
    <x v="710"/>
    <x v="0"/>
    <x v="0"/>
    <s v="Plano"/>
    <x v="5"/>
    <n v="75023"/>
    <x v="2"/>
    <s v="TEC-PH-10000369"/>
    <x v="2"/>
    <x v="7"/>
    <s v="HTC One Mini"/>
    <x v="1227"/>
    <n v="2"/>
    <x v="2"/>
    <x v="1487"/>
    <x v="2"/>
    <x v="0"/>
  </r>
  <r>
    <n v="3507"/>
    <s v="CA-2016-166863"/>
    <x v="886"/>
    <d v="2016-06-24T00:00:00"/>
    <s v="Standard Class"/>
    <x v="710"/>
    <x v="710"/>
    <x v="0"/>
    <x v="0"/>
    <s v="Plano"/>
    <x v="5"/>
    <n v="75023"/>
    <x v="2"/>
    <s v="OFF-BI-10000756"/>
    <x v="1"/>
    <x v="8"/>
    <s v="Storex DuraTech Recycled Plastic Frosted Binders"/>
    <x v="2783"/>
    <n v="4"/>
    <x v="3"/>
    <x v="3093"/>
    <x v="2"/>
    <x v="0"/>
  </r>
  <r>
    <n v="3508"/>
    <s v="CA-2016-166863"/>
    <x v="886"/>
    <d v="2016-06-24T00:00:00"/>
    <s v="Standard Class"/>
    <x v="710"/>
    <x v="710"/>
    <x v="0"/>
    <x v="0"/>
    <s v="Plano"/>
    <x v="5"/>
    <n v="75023"/>
    <x v="2"/>
    <s v="FUR-BO-10001608"/>
    <x v="0"/>
    <x v="0"/>
    <s v="Hon Metal Bookcases, Black"/>
    <x v="2784"/>
    <n v="4"/>
    <x v="8"/>
    <x v="3094"/>
    <x v="2"/>
    <x v="0"/>
  </r>
  <r>
    <n v="3509"/>
    <s v="CA-2016-166863"/>
    <x v="886"/>
    <d v="2016-06-24T00:00:00"/>
    <s v="Standard Class"/>
    <x v="710"/>
    <x v="710"/>
    <x v="0"/>
    <x v="0"/>
    <s v="Plano"/>
    <x v="5"/>
    <n v="75023"/>
    <x v="2"/>
    <s v="OFF-PA-10001166"/>
    <x v="1"/>
    <x v="10"/>
    <s v="Xerox 2"/>
    <x v="12"/>
    <n v="3"/>
    <x v="2"/>
    <x v="12"/>
    <x v="2"/>
    <x v="0"/>
  </r>
  <r>
    <n v="3510"/>
    <s v="CA-2016-166863"/>
    <x v="886"/>
    <d v="2016-06-24T00:00:00"/>
    <s v="Standard Class"/>
    <x v="710"/>
    <x v="710"/>
    <x v="0"/>
    <x v="0"/>
    <s v="Plano"/>
    <x v="5"/>
    <n v="75023"/>
    <x v="2"/>
    <s v="OFF-PA-10000587"/>
    <x v="1"/>
    <x v="10"/>
    <s v="Array Parchment Paper, Assorted Colors"/>
    <x v="25"/>
    <n v="2"/>
    <x v="2"/>
    <x v="273"/>
    <x v="2"/>
    <x v="0"/>
  </r>
  <r>
    <n v="3511"/>
    <s v="CA-2016-166863"/>
    <x v="886"/>
    <d v="2016-06-24T00:00:00"/>
    <s v="Standard Class"/>
    <x v="710"/>
    <x v="710"/>
    <x v="0"/>
    <x v="0"/>
    <s v="Plano"/>
    <x v="5"/>
    <n v="75023"/>
    <x v="2"/>
    <s v="TEC-MA-10001972"/>
    <x v="2"/>
    <x v="15"/>
    <s v="Okidata C331dn Printer"/>
    <x v="2785"/>
    <n v="2"/>
    <x v="10"/>
    <x v="3095"/>
    <x v="2"/>
    <x v="0"/>
  </r>
  <r>
    <n v="3512"/>
    <s v="CA-2016-166863"/>
    <x v="886"/>
    <d v="2016-06-24T00:00:00"/>
    <s v="Standard Class"/>
    <x v="710"/>
    <x v="710"/>
    <x v="0"/>
    <x v="0"/>
    <s v="Plano"/>
    <x v="5"/>
    <n v="75023"/>
    <x v="2"/>
    <s v="OFF-ST-10004123"/>
    <x v="1"/>
    <x v="4"/>
    <s v="Safco Industrial Wire Shelving System"/>
    <x v="2786"/>
    <n v="7"/>
    <x v="2"/>
    <x v="3096"/>
    <x v="2"/>
    <x v="0"/>
  </r>
  <r>
    <n v="3513"/>
    <s v="CA-2019-140326"/>
    <x v="507"/>
    <d v="2019-09-06T00:00:00"/>
    <s v="First Class"/>
    <x v="304"/>
    <x v="304"/>
    <x v="1"/>
    <x v="0"/>
    <s v="Chicago"/>
    <x v="10"/>
    <n v="60653"/>
    <x v="2"/>
    <s v="FUR-BO-10000112"/>
    <x v="0"/>
    <x v="0"/>
    <s v="Bush Birmingham Collection Bookcase, Dark Cherry"/>
    <x v="2787"/>
    <n v="9"/>
    <x v="4"/>
    <x v="3097"/>
    <x v="2"/>
    <x v="0"/>
  </r>
  <r>
    <n v="3514"/>
    <s v="CA-2019-140326"/>
    <x v="507"/>
    <d v="2019-09-06T00:00:00"/>
    <s v="First Class"/>
    <x v="304"/>
    <x v="304"/>
    <x v="1"/>
    <x v="0"/>
    <s v="Chicago"/>
    <x v="10"/>
    <n v="60653"/>
    <x v="2"/>
    <s v="OFF-PA-10004041"/>
    <x v="1"/>
    <x v="10"/>
    <s v="It's Hot Message Books with Stickers, 2 3/4&quot; x 5&quot;"/>
    <x v="2788"/>
    <n v="3"/>
    <x v="2"/>
    <x v="3098"/>
    <x v="2"/>
    <x v="0"/>
  </r>
  <r>
    <n v="3515"/>
    <s v="CA-2019-140326"/>
    <x v="507"/>
    <d v="2019-09-06T00:00:00"/>
    <s v="First Class"/>
    <x v="304"/>
    <x v="304"/>
    <x v="1"/>
    <x v="0"/>
    <s v="Chicago"/>
    <x v="10"/>
    <n v="60653"/>
    <x v="2"/>
    <s v="OFF-AR-10001149"/>
    <x v="1"/>
    <x v="6"/>
    <s v="Sanford Colorific Colored Pencils, 12/Box"/>
    <x v="2789"/>
    <n v="3"/>
    <x v="2"/>
    <x v="3099"/>
    <x v="2"/>
    <x v="0"/>
  </r>
  <r>
    <n v="3516"/>
    <s v="CA-2018-168536"/>
    <x v="887"/>
    <d v="2018-12-24T00:00:00"/>
    <s v="Standard Class"/>
    <x v="561"/>
    <x v="561"/>
    <x v="0"/>
    <x v="0"/>
    <s v="Jackson"/>
    <x v="35"/>
    <n v="39212"/>
    <x v="0"/>
    <s v="TEC-AC-10002323"/>
    <x v="2"/>
    <x v="11"/>
    <s v="SanDisk Ultra 32 GB MicroSDHC Class 10 Memory Card"/>
    <x v="2790"/>
    <n v="3"/>
    <x v="0"/>
    <x v="3100"/>
    <x v="0"/>
    <x v="0"/>
  </r>
  <r>
    <n v="3517"/>
    <s v="US-2018-113649"/>
    <x v="888"/>
    <d v="2018-08-12T00:00:00"/>
    <s v="First Class"/>
    <x v="66"/>
    <x v="66"/>
    <x v="0"/>
    <x v="0"/>
    <s v="Fayetteville"/>
    <x v="3"/>
    <n v="28314"/>
    <x v="0"/>
    <s v="OFF-PA-10000130"/>
    <x v="1"/>
    <x v="10"/>
    <s v="Xerox 199"/>
    <x v="2791"/>
    <n v="9"/>
    <x v="2"/>
    <x v="3101"/>
    <x v="0"/>
    <x v="0"/>
  </r>
  <r>
    <n v="3518"/>
    <s v="US-2018-113649"/>
    <x v="888"/>
    <d v="2018-08-12T00:00:00"/>
    <s v="First Class"/>
    <x v="66"/>
    <x v="66"/>
    <x v="0"/>
    <x v="0"/>
    <s v="Fayetteville"/>
    <x v="3"/>
    <n v="28314"/>
    <x v="0"/>
    <s v="TEC-PH-10002350"/>
    <x v="2"/>
    <x v="7"/>
    <s v="Apple EarPods with Remote and Mic"/>
    <x v="2542"/>
    <n v="2"/>
    <x v="2"/>
    <x v="3102"/>
    <x v="0"/>
    <x v="0"/>
  </r>
  <r>
    <n v="3519"/>
    <s v="US-2018-113649"/>
    <x v="888"/>
    <d v="2018-08-12T00:00:00"/>
    <s v="First Class"/>
    <x v="66"/>
    <x v="66"/>
    <x v="0"/>
    <x v="0"/>
    <s v="Fayetteville"/>
    <x v="3"/>
    <n v="28314"/>
    <x v="0"/>
    <s v="OFF-AP-10002518"/>
    <x v="1"/>
    <x v="9"/>
    <s v="Kensington 7 Outlet MasterPiece Power Center"/>
    <x v="2792"/>
    <n v="4"/>
    <x v="2"/>
    <x v="3103"/>
    <x v="0"/>
    <x v="0"/>
  </r>
  <r>
    <n v="3520"/>
    <s v="CA-2017-124975"/>
    <x v="137"/>
    <d v="2017-06-25T00:00:00"/>
    <s v="First Class"/>
    <x v="675"/>
    <x v="675"/>
    <x v="2"/>
    <x v="0"/>
    <s v="Aurora"/>
    <x v="10"/>
    <n v="60505"/>
    <x v="2"/>
    <s v="FUR-TA-10002645"/>
    <x v="0"/>
    <x v="3"/>
    <s v="Hon Rectangular Conference Tables"/>
    <x v="2793"/>
    <n v="7"/>
    <x v="5"/>
    <x v="3104"/>
    <x v="2"/>
    <x v="0"/>
  </r>
  <r>
    <n v="3521"/>
    <s v="CA-2017-168767"/>
    <x v="889"/>
    <d v="2017-04-15T00:00:00"/>
    <s v="Standard Class"/>
    <x v="678"/>
    <x v="678"/>
    <x v="1"/>
    <x v="0"/>
    <s v="Sacramento"/>
    <x v="1"/>
    <n v="95823"/>
    <x v="1"/>
    <s v="OFF-BI-10000773"/>
    <x v="1"/>
    <x v="8"/>
    <s v="Insertable Tab Post Binder Dividers"/>
    <x v="2794"/>
    <n v="2"/>
    <x v="2"/>
    <x v="3105"/>
    <x v="1"/>
    <x v="0"/>
  </r>
  <r>
    <n v="3522"/>
    <s v="CA-2018-114482"/>
    <x v="831"/>
    <d v="2018-11-25T00:00:00"/>
    <s v="Second Class"/>
    <x v="664"/>
    <x v="664"/>
    <x v="1"/>
    <x v="0"/>
    <s v="Des Moines"/>
    <x v="23"/>
    <n v="50315"/>
    <x v="2"/>
    <s v="OFF-PA-10003845"/>
    <x v="1"/>
    <x v="10"/>
    <s v="Xerox 1987"/>
    <x v="1319"/>
    <n v="7"/>
    <x v="0"/>
    <x v="1374"/>
    <x v="2"/>
    <x v="0"/>
  </r>
  <r>
    <n v="3523"/>
    <s v="CA-2018-114482"/>
    <x v="831"/>
    <d v="2018-11-25T00:00:00"/>
    <s v="Second Class"/>
    <x v="664"/>
    <x v="664"/>
    <x v="1"/>
    <x v="0"/>
    <s v="Des Moines"/>
    <x v="23"/>
    <n v="50315"/>
    <x v="2"/>
    <s v="TEC-PH-10001580"/>
    <x v="2"/>
    <x v="7"/>
    <s v="Logitech Mobile Speakerphone P710e - speaker phone"/>
    <x v="2795"/>
    <n v="3"/>
    <x v="0"/>
    <x v="3106"/>
    <x v="2"/>
    <x v="0"/>
  </r>
  <r>
    <n v="3524"/>
    <s v="CA-2018-137673"/>
    <x v="64"/>
    <d v="2018-09-10T00:00:00"/>
    <s v="Standard Class"/>
    <x v="504"/>
    <x v="504"/>
    <x v="1"/>
    <x v="0"/>
    <s v="San Diego"/>
    <x v="1"/>
    <n v="92105"/>
    <x v="1"/>
    <s v="TEC-AC-10002345"/>
    <x v="2"/>
    <x v="11"/>
    <s v="HP Standard 104 key PS/2 Keyboard"/>
    <x v="2796"/>
    <n v="8"/>
    <x v="0"/>
    <x v="3107"/>
    <x v="1"/>
    <x v="0"/>
  </r>
  <r>
    <n v="3525"/>
    <s v="CA-2018-132731"/>
    <x v="390"/>
    <d v="2018-11-28T00:00:00"/>
    <s v="Standard Class"/>
    <x v="654"/>
    <x v="654"/>
    <x v="0"/>
    <x v="0"/>
    <s v="Dallas"/>
    <x v="5"/>
    <n v="75081"/>
    <x v="2"/>
    <s v="TEC-PH-10004120"/>
    <x v="2"/>
    <x v="7"/>
    <s v="AT&amp;T 1080 Phone"/>
    <x v="2797"/>
    <n v="6"/>
    <x v="2"/>
    <x v="3108"/>
    <x v="2"/>
    <x v="0"/>
  </r>
  <r>
    <n v="3526"/>
    <s v="CA-2019-148922"/>
    <x v="389"/>
    <d v="2019-12-15T00:00:00"/>
    <s v="Second Class"/>
    <x v="711"/>
    <x v="711"/>
    <x v="2"/>
    <x v="0"/>
    <s v="Jackson"/>
    <x v="35"/>
    <n v="39212"/>
    <x v="0"/>
    <s v="TEC-AC-10001838"/>
    <x v="2"/>
    <x v="11"/>
    <s v="Razer Tiamat Over Ear 7.1 Surround Sound PC Gaming Headset"/>
    <x v="2798"/>
    <n v="3"/>
    <x v="0"/>
    <x v="3109"/>
    <x v="0"/>
    <x v="0"/>
  </r>
  <r>
    <n v="3527"/>
    <s v="CA-2019-148922"/>
    <x v="389"/>
    <d v="2019-12-15T00:00:00"/>
    <s v="Second Class"/>
    <x v="711"/>
    <x v="711"/>
    <x v="2"/>
    <x v="0"/>
    <s v="Jackson"/>
    <x v="35"/>
    <n v="39212"/>
    <x v="0"/>
    <s v="TEC-PH-10000148"/>
    <x v="2"/>
    <x v="7"/>
    <s v="Cyber Acoustics AC-202b Speech Recognition Stereo Headset"/>
    <x v="2799"/>
    <n v="3"/>
    <x v="0"/>
    <x v="3110"/>
    <x v="0"/>
    <x v="0"/>
  </r>
  <r>
    <n v="3528"/>
    <s v="CA-2019-148922"/>
    <x v="389"/>
    <d v="2019-12-15T00:00:00"/>
    <s v="Second Class"/>
    <x v="711"/>
    <x v="711"/>
    <x v="2"/>
    <x v="0"/>
    <s v="Jackson"/>
    <x v="35"/>
    <n v="39212"/>
    <x v="0"/>
    <s v="OFF-BI-10003476"/>
    <x v="1"/>
    <x v="8"/>
    <s v="Avery Metallic Poly Binders"/>
    <x v="2800"/>
    <n v="8"/>
    <x v="0"/>
    <x v="3111"/>
    <x v="0"/>
    <x v="0"/>
  </r>
  <r>
    <n v="3529"/>
    <s v="CA-2018-130680"/>
    <x v="890"/>
    <d v="2018-06-29T00:00:00"/>
    <s v="Standard Class"/>
    <x v="217"/>
    <x v="217"/>
    <x v="0"/>
    <x v="0"/>
    <s v="San Diego"/>
    <x v="1"/>
    <n v="92024"/>
    <x v="1"/>
    <s v="TEC-PH-10004833"/>
    <x v="2"/>
    <x v="7"/>
    <s v="Macally Suction Cup Mount"/>
    <x v="2801"/>
    <n v="4"/>
    <x v="2"/>
    <x v="3112"/>
    <x v="1"/>
    <x v="1"/>
  </r>
  <r>
    <n v="3530"/>
    <s v="CA-2017-141145"/>
    <x v="14"/>
    <d v="2017-09-23T00:00:00"/>
    <s v="Standard Class"/>
    <x v="591"/>
    <x v="591"/>
    <x v="0"/>
    <x v="0"/>
    <s v="Orlando"/>
    <x v="2"/>
    <n v="32839"/>
    <x v="0"/>
    <s v="TEC-AC-10001465"/>
    <x v="2"/>
    <x v="11"/>
    <s v="SanDisk Cruzer 64 GB USB Flash Drive"/>
    <x v="2802"/>
    <n v="3"/>
    <x v="2"/>
    <x v="3113"/>
    <x v="0"/>
    <x v="0"/>
  </r>
  <r>
    <n v="3531"/>
    <s v="US-2018-152835"/>
    <x v="288"/>
    <d v="2018-05-23T00:00:00"/>
    <s v="Standard Class"/>
    <x v="532"/>
    <x v="532"/>
    <x v="1"/>
    <x v="0"/>
    <s v="Lafayette"/>
    <x v="14"/>
    <n v="47905"/>
    <x v="2"/>
    <s v="OFF-AR-10003056"/>
    <x v="1"/>
    <x v="6"/>
    <s v="Newell 341"/>
    <x v="1591"/>
    <n v="5"/>
    <x v="0"/>
    <x v="1684"/>
    <x v="2"/>
    <x v="0"/>
  </r>
  <r>
    <n v="3532"/>
    <s v="CA-2018-155565"/>
    <x v="316"/>
    <d v="2018-05-28T00:00:00"/>
    <s v="Same Day"/>
    <x v="553"/>
    <x v="553"/>
    <x v="1"/>
    <x v="0"/>
    <s v="New York City"/>
    <x v="15"/>
    <n v="10035"/>
    <x v="3"/>
    <s v="OFF-SU-10001218"/>
    <x v="1"/>
    <x v="14"/>
    <s v="Fiskars Softgrip Scissors"/>
    <x v="2803"/>
    <n v="5"/>
    <x v="0"/>
    <x v="3114"/>
    <x v="3"/>
    <x v="0"/>
  </r>
  <r>
    <n v="3533"/>
    <s v="CA-2016-110849"/>
    <x v="891"/>
    <d v="2016-04-23T00:00:00"/>
    <s v="Standard Class"/>
    <x v="252"/>
    <x v="252"/>
    <x v="0"/>
    <x v="0"/>
    <s v="Los Angeles"/>
    <x v="1"/>
    <n v="90049"/>
    <x v="1"/>
    <s v="TEC-MA-10002859"/>
    <x v="2"/>
    <x v="15"/>
    <s v="Ativa MDM8000 8-Sheet Micro-Cut Shredder"/>
    <x v="2804"/>
    <n v="4"/>
    <x v="2"/>
    <x v="3115"/>
    <x v="1"/>
    <x v="0"/>
  </r>
  <r>
    <n v="3534"/>
    <s v="CA-2016-110849"/>
    <x v="891"/>
    <d v="2016-04-23T00:00:00"/>
    <s v="Standard Class"/>
    <x v="252"/>
    <x v="252"/>
    <x v="0"/>
    <x v="0"/>
    <s v="Los Angeles"/>
    <x v="1"/>
    <n v="90049"/>
    <x v="1"/>
    <s v="OFF-AR-10002375"/>
    <x v="1"/>
    <x v="6"/>
    <s v="Newell 351"/>
    <x v="2805"/>
    <n v="4"/>
    <x v="0"/>
    <x v="3116"/>
    <x v="1"/>
    <x v="0"/>
  </r>
  <r>
    <n v="3535"/>
    <s v="CA-2016-110849"/>
    <x v="891"/>
    <d v="2016-04-23T00:00:00"/>
    <s v="Standard Class"/>
    <x v="252"/>
    <x v="252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x v="0"/>
    <x v="3117"/>
    <x v="1"/>
    <x v="0"/>
  </r>
  <r>
    <n v="3536"/>
    <s v="CA-2016-110849"/>
    <x v="891"/>
    <d v="2016-04-23T00:00:00"/>
    <s v="Standard Class"/>
    <x v="252"/>
    <x v="252"/>
    <x v="0"/>
    <x v="0"/>
    <s v="Los Angeles"/>
    <x v="1"/>
    <n v="90049"/>
    <x v="1"/>
    <s v="OFF-FA-10000134"/>
    <x v="1"/>
    <x v="13"/>
    <s v="Advantus Push Pins, Aluminum Head"/>
    <x v="2807"/>
    <n v="2"/>
    <x v="0"/>
    <x v="3118"/>
    <x v="1"/>
    <x v="0"/>
  </r>
  <r>
    <n v="3537"/>
    <s v="CA-2018-145842"/>
    <x v="26"/>
    <d v="2018-06-20T00:00:00"/>
    <s v="Second Class"/>
    <x v="248"/>
    <x v="248"/>
    <x v="0"/>
    <x v="0"/>
    <s v="New York City"/>
    <x v="15"/>
    <n v="10024"/>
    <x v="3"/>
    <s v="OFF-ST-10000419"/>
    <x v="1"/>
    <x v="4"/>
    <s v="Rogers Jumbo File, Granite"/>
    <x v="1360"/>
    <n v="3"/>
    <x v="0"/>
    <x v="1423"/>
    <x v="3"/>
    <x v="0"/>
  </r>
  <r>
    <n v="3538"/>
    <s v="CA-2016-158771"/>
    <x v="309"/>
    <d v="2016-05-09T00:00:00"/>
    <s v="Same Day"/>
    <x v="115"/>
    <x v="115"/>
    <x v="1"/>
    <x v="0"/>
    <s v="Henderson"/>
    <x v="0"/>
    <n v="42420"/>
    <x v="0"/>
    <s v="OFF-ST-10000107"/>
    <x v="1"/>
    <x v="4"/>
    <s v="Fellowes Super Stor/Drawer"/>
    <x v="2808"/>
    <n v="3"/>
    <x v="0"/>
    <x v="3119"/>
    <x v="0"/>
    <x v="0"/>
  </r>
  <r>
    <n v="3539"/>
    <s v="CA-2016-158771"/>
    <x v="309"/>
    <d v="2016-05-09T00:00:00"/>
    <s v="Same Day"/>
    <x v="115"/>
    <x v="115"/>
    <x v="1"/>
    <x v="0"/>
    <s v="Henderson"/>
    <x v="0"/>
    <n v="42420"/>
    <x v="0"/>
    <s v="OFF-LA-10001641"/>
    <x v="1"/>
    <x v="2"/>
    <s v="Avery 518"/>
    <x v="1242"/>
    <n v="3"/>
    <x v="0"/>
    <x v="3120"/>
    <x v="0"/>
    <x v="0"/>
  </r>
  <r>
    <n v="3540"/>
    <s v="CA-2016-158771"/>
    <x v="309"/>
    <d v="2016-05-09T00:00:00"/>
    <s v="Same Day"/>
    <x v="115"/>
    <x v="115"/>
    <x v="1"/>
    <x v="0"/>
    <s v="Henderson"/>
    <x v="0"/>
    <n v="42420"/>
    <x v="0"/>
    <s v="OFF-LA-10003121"/>
    <x v="1"/>
    <x v="2"/>
    <s v="Avery 506"/>
    <x v="2809"/>
    <n v="5"/>
    <x v="0"/>
    <x v="3121"/>
    <x v="0"/>
    <x v="0"/>
  </r>
  <r>
    <n v="3541"/>
    <s v="CA-2016-158771"/>
    <x v="309"/>
    <d v="2016-05-09T00:00:00"/>
    <s v="Same Day"/>
    <x v="115"/>
    <x v="115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x v="0"/>
    <x v="1657"/>
    <x v="0"/>
    <x v="0"/>
  </r>
  <r>
    <n v="3542"/>
    <s v="CA-2018-157511"/>
    <x v="31"/>
    <d v="2018-09-20T00:00:00"/>
    <s v="First Class"/>
    <x v="277"/>
    <x v="277"/>
    <x v="0"/>
    <x v="0"/>
    <s v="Columbus"/>
    <x v="24"/>
    <n v="43229"/>
    <x v="3"/>
    <s v="FUR-FU-10002107"/>
    <x v="0"/>
    <x v="5"/>
    <s v="Eldon Pizzaz Desk Accessories"/>
    <x v="2810"/>
    <n v="3"/>
    <x v="2"/>
    <x v="3122"/>
    <x v="3"/>
    <x v="0"/>
  </r>
  <r>
    <n v="3543"/>
    <s v="CA-2018-157511"/>
    <x v="31"/>
    <d v="2018-09-20T00:00:00"/>
    <s v="First Class"/>
    <x v="277"/>
    <x v="277"/>
    <x v="0"/>
    <x v="0"/>
    <s v="Columbus"/>
    <x v="24"/>
    <n v="43229"/>
    <x v="3"/>
    <s v="FUR-CH-10002647"/>
    <x v="0"/>
    <x v="1"/>
    <s v="Situations Contoured Folding Chairs, 4/Set"/>
    <x v="2811"/>
    <n v="2"/>
    <x v="4"/>
    <x v="3123"/>
    <x v="3"/>
    <x v="0"/>
  </r>
  <r>
    <n v="3544"/>
    <s v="CA-2018-157511"/>
    <x v="31"/>
    <d v="2018-09-20T00:00:00"/>
    <s v="First Class"/>
    <x v="277"/>
    <x v="277"/>
    <x v="0"/>
    <x v="0"/>
    <s v="Columbus"/>
    <x v="24"/>
    <n v="43229"/>
    <x v="3"/>
    <s v="OFF-AR-10002257"/>
    <x v="1"/>
    <x v="6"/>
    <s v="Eldon Spacemaker Box, Quick-Snap Lid, Clear"/>
    <x v="2812"/>
    <n v="1"/>
    <x v="2"/>
    <x v="3124"/>
    <x v="3"/>
    <x v="0"/>
  </r>
  <r>
    <n v="3545"/>
    <s v="CA-2019-121216"/>
    <x v="331"/>
    <d v="2019-12-25T00:00:00"/>
    <s v="Second Class"/>
    <x v="462"/>
    <x v="462"/>
    <x v="0"/>
    <x v="0"/>
    <s v="College Station"/>
    <x v="5"/>
    <n v="77840"/>
    <x v="2"/>
    <s v="OFF-PA-10004519"/>
    <x v="1"/>
    <x v="10"/>
    <s v="Spiral Phone Message Books with Labels by Adams"/>
    <x v="2813"/>
    <n v="8"/>
    <x v="2"/>
    <x v="3125"/>
    <x v="2"/>
    <x v="0"/>
  </r>
  <r>
    <n v="3546"/>
    <s v="CA-2019-121216"/>
    <x v="331"/>
    <d v="2019-12-25T00:00:00"/>
    <s v="Second Class"/>
    <x v="462"/>
    <x v="462"/>
    <x v="0"/>
    <x v="0"/>
    <s v="College Station"/>
    <x v="5"/>
    <n v="77840"/>
    <x v="2"/>
    <s v="OFF-AP-10001947"/>
    <x v="1"/>
    <x v="9"/>
    <s v="Acco 6 Outlet Guardian Premium Plus Surge Suppressor"/>
    <x v="2814"/>
    <n v="8"/>
    <x v="3"/>
    <x v="3126"/>
    <x v="2"/>
    <x v="0"/>
  </r>
  <r>
    <n v="3547"/>
    <s v="CA-2019-155292"/>
    <x v="505"/>
    <d v="2019-11-01T00:00:00"/>
    <s v="First Class"/>
    <x v="279"/>
    <x v="279"/>
    <x v="2"/>
    <x v="0"/>
    <s v="Richmond"/>
    <x v="0"/>
    <n v="40475"/>
    <x v="0"/>
    <s v="OFF-ST-10004963"/>
    <x v="1"/>
    <x v="4"/>
    <s v="Eldon Gobal File Keepers"/>
    <x v="2815"/>
    <n v="7"/>
    <x v="0"/>
    <x v="3127"/>
    <x v="0"/>
    <x v="0"/>
  </r>
  <r>
    <n v="3548"/>
    <s v="CA-2019-155292"/>
    <x v="505"/>
    <d v="2019-11-01T00:00:00"/>
    <s v="First Class"/>
    <x v="279"/>
    <x v="279"/>
    <x v="2"/>
    <x v="0"/>
    <s v="Richmond"/>
    <x v="0"/>
    <n v="40475"/>
    <x v="0"/>
    <s v="OFF-SU-10002573"/>
    <x v="1"/>
    <x v="14"/>
    <s v="Acme 10&quot; Easy Grip Assistive Scissors"/>
    <x v="1530"/>
    <n v="2"/>
    <x v="0"/>
    <x v="1617"/>
    <x v="0"/>
    <x v="0"/>
  </r>
  <r>
    <n v="3549"/>
    <s v="CA-2019-155292"/>
    <x v="505"/>
    <d v="2019-11-01T00:00:00"/>
    <s v="First Class"/>
    <x v="279"/>
    <x v="279"/>
    <x v="2"/>
    <x v="0"/>
    <s v="Richmond"/>
    <x v="0"/>
    <n v="40475"/>
    <x v="0"/>
    <s v="FUR-CH-10000553"/>
    <x v="0"/>
    <x v="1"/>
    <s v="Metal Folding Chairs, Beige, 4/Carton"/>
    <x v="2816"/>
    <n v="1"/>
    <x v="0"/>
    <x v="3128"/>
    <x v="0"/>
    <x v="0"/>
  </r>
  <r>
    <n v="3550"/>
    <s v="CA-2019-155292"/>
    <x v="505"/>
    <d v="2019-11-01T00:00:00"/>
    <s v="First Class"/>
    <x v="279"/>
    <x v="279"/>
    <x v="2"/>
    <x v="0"/>
    <s v="Richmond"/>
    <x v="0"/>
    <n v="40475"/>
    <x v="0"/>
    <s v="OFF-LA-10001982"/>
    <x v="1"/>
    <x v="2"/>
    <s v="Smead Alpha-Z Color-Coded Name Labels First Letter Starter Set"/>
    <x v="59"/>
    <n v="8"/>
    <x v="0"/>
    <x v="3129"/>
    <x v="0"/>
    <x v="0"/>
  </r>
  <r>
    <n v="3551"/>
    <s v="CA-2018-152555"/>
    <x v="892"/>
    <d v="2018-04-02T00:00:00"/>
    <s v="Second Class"/>
    <x v="467"/>
    <x v="467"/>
    <x v="2"/>
    <x v="0"/>
    <s v="Chicago"/>
    <x v="10"/>
    <n v="60653"/>
    <x v="2"/>
    <s v="OFF-PA-10001295"/>
    <x v="1"/>
    <x v="10"/>
    <s v="Computer Printout Paper with Letter-Trim Perforations"/>
    <x v="2817"/>
    <n v="3"/>
    <x v="2"/>
    <x v="3130"/>
    <x v="2"/>
    <x v="0"/>
  </r>
  <r>
    <n v="3552"/>
    <s v="CA-2018-152555"/>
    <x v="892"/>
    <d v="2018-04-02T00:00:00"/>
    <s v="Second Class"/>
    <x v="467"/>
    <x v="467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x v="4"/>
    <x v="3131"/>
    <x v="2"/>
    <x v="0"/>
  </r>
  <r>
    <n v="3553"/>
    <s v="CA-2018-152555"/>
    <x v="892"/>
    <d v="2018-04-02T00:00:00"/>
    <s v="Second Class"/>
    <x v="467"/>
    <x v="467"/>
    <x v="2"/>
    <x v="0"/>
    <s v="Chicago"/>
    <x v="10"/>
    <n v="60653"/>
    <x v="2"/>
    <s v="TEC-PH-10001254"/>
    <x v="2"/>
    <x v="7"/>
    <s v="Jabra BIZ 2300 Duo QD Duo Corded Headset"/>
    <x v="2819"/>
    <n v="8"/>
    <x v="2"/>
    <x v="3132"/>
    <x v="2"/>
    <x v="0"/>
  </r>
  <r>
    <n v="3554"/>
    <s v="CA-2019-107832"/>
    <x v="51"/>
    <d v="2019-11-26T00:00:00"/>
    <s v="Second Class"/>
    <x v="395"/>
    <x v="395"/>
    <x v="1"/>
    <x v="0"/>
    <s v="Philadelphia"/>
    <x v="9"/>
    <n v="19120"/>
    <x v="3"/>
    <s v="OFF-BI-10001658"/>
    <x v="1"/>
    <x v="8"/>
    <s v="GBC Standard Therm-A-Bind Covers"/>
    <x v="2820"/>
    <n v="1"/>
    <x v="6"/>
    <x v="3133"/>
    <x v="3"/>
    <x v="0"/>
  </r>
  <r>
    <n v="3555"/>
    <s v="CA-2016-120838"/>
    <x v="893"/>
    <d v="2016-03-26T00:00:00"/>
    <s v="Second Class"/>
    <x v="22"/>
    <x v="22"/>
    <x v="0"/>
    <x v="0"/>
    <s v="Los Angeles"/>
    <x v="1"/>
    <n v="90036"/>
    <x v="1"/>
    <s v="OFF-ST-10000585"/>
    <x v="1"/>
    <x v="4"/>
    <s v="Economy Rollaway Files"/>
    <x v="610"/>
    <n v="2"/>
    <x v="0"/>
    <x v="620"/>
    <x v="1"/>
    <x v="0"/>
  </r>
  <r>
    <n v="3556"/>
    <s v="CA-2016-120838"/>
    <x v="893"/>
    <d v="2016-03-26T00:00:00"/>
    <s v="Second Class"/>
    <x v="22"/>
    <x v="22"/>
    <x v="0"/>
    <x v="0"/>
    <s v="Los Angeles"/>
    <x v="1"/>
    <n v="90036"/>
    <x v="1"/>
    <s v="TEC-PH-10003484"/>
    <x v="2"/>
    <x v="7"/>
    <s v="Ooma Telo VoIP Home Phone System"/>
    <x v="2821"/>
    <n v="6"/>
    <x v="2"/>
    <x v="3134"/>
    <x v="1"/>
    <x v="0"/>
  </r>
  <r>
    <n v="3557"/>
    <s v="CA-2019-118542"/>
    <x v="96"/>
    <d v="2019-12-05T00:00:00"/>
    <s v="Standard Class"/>
    <x v="142"/>
    <x v="142"/>
    <x v="0"/>
    <x v="0"/>
    <s v="Los Angeles"/>
    <x v="1"/>
    <n v="90008"/>
    <x v="1"/>
    <s v="OFF-PA-10004735"/>
    <x v="1"/>
    <x v="10"/>
    <s v="Xerox 1905"/>
    <x v="1568"/>
    <n v="7"/>
    <x v="0"/>
    <x v="1657"/>
    <x v="1"/>
    <x v="1"/>
  </r>
  <r>
    <n v="3558"/>
    <s v="CA-2019-118542"/>
    <x v="96"/>
    <d v="2019-12-05T00:00:00"/>
    <s v="Standard Class"/>
    <x v="142"/>
    <x v="142"/>
    <x v="0"/>
    <x v="0"/>
    <s v="Los Angeles"/>
    <x v="1"/>
    <n v="90008"/>
    <x v="1"/>
    <s v="OFF-BI-10003429"/>
    <x v="1"/>
    <x v="8"/>
    <s v="Cardinal HOLDit! Binder Insert Strips,Extra Strips"/>
    <x v="2822"/>
    <n v="2"/>
    <x v="2"/>
    <x v="3135"/>
    <x v="1"/>
    <x v="1"/>
  </r>
  <r>
    <n v="3559"/>
    <s v="CA-2019-152737"/>
    <x v="659"/>
    <d v="2019-11-12T00:00:00"/>
    <s v="Standard Class"/>
    <x v="700"/>
    <x v="700"/>
    <x v="0"/>
    <x v="0"/>
    <s v="San Francisco"/>
    <x v="1"/>
    <n v="94122"/>
    <x v="1"/>
    <s v="OFF-BI-10002982"/>
    <x v="1"/>
    <x v="8"/>
    <s v="Avery Self-Adhesive Photo Pockets for Polaroid Photos"/>
    <x v="2823"/>
    <n v="4"/>
    <x v="2"/>
    <x v="3136"/>
    <x v="1"/>
    <x v="0"/>
  </r>
  <r>
    <n v="3560"/>
    <s v="CA-2019-152737"/>
    <x v="659"/>
    <d v="2019-11-12T00:00:00"/>
    <s v="Standard Class"/>
    <x v="700"/>
    <x v="700"/>
    <x v="0"/>
    <x v="0"/>
    <s v="San Francisco"/>
    <x v="1"/>
    <n v="94122"/>
    <x v="1"/>
    <s v="TEC-AC-10004975"/>
    <x v="2"/>
    <x v="11"/>
    <s v="Plantronics Audio 995 Wireless Stereo Headset"/>
    <x v="2824"/>
    <n v="4"/>
    <x v="0"/>
    <x v="3137"/>
    <x v="1"/>
    <x v="0"/>
  </r>
  <r>
    <n v="3561"/>
    <s v="CA-2019-109757"/>
    <x v="507"/>
    <d v="2019-09-09T00:00:00"/>
    <s v="Second Class"/>
    <x v="198"/>
    <x v="198"/>
    <x v="0"/>
    <x v="0"/>
    <s v="Akron"/>
    <x v="24"/>
    <n v="44312"/>
    <x v="3"/>
    <s v="OFF-AR-10002335"/>
    <x v="1"/>
    <x v="6"/>
    <s v="DIXON Oriole Pencils"/>
    <x v="2825"/>
    <n v="4"/>
    <x v="2"/>
    <x v="3138"/>
    <x v="3"/>
    <x v="0"/>
  </r>
  <r>
    <n v="3562"/>
    <s v="CA-2019-109757"/>
    <x v="507"/>
    <d v="2019-09-09T00:00:00"/>
    <s v="Second Class"/>
    <x v="198"/>
    <x v="198"/>
    <x v="0"/>
    <x v="0"/>
    <s v="Akron"/>
    <x v="24"/>
    <n v="44312"/>
    <x v="3"/>
    <s v="OFF-BI-10004001"/>
    <x v="1"/>
    <x v="8"/>
    <s v="GBC Recycled VeloBinder Covers"/>
    <x v="2826"/>
    <n v="5"/>
    <x v="6"/>
    <x v="3139"/>
    <x v="3"/>
    <x v="0"/>
  </r>
  <r>
    <n v="3563"/>
    <s v="CA-2019-109757"/>
    <x v="507"/>
    <d v="2019-09-09T00:00:00"/>
    <s v="Second Class"/>
    <x v="198"/>
    <x v="198"/>
    <x v="0"/>
    <x v="0"/>
    <s v="Akron"/>
    <x v="24"/>
    <n v="44312"/>
    <x v="3"/>
    <s v="OFF-BI-10001634"/>
    <x v="1"/>
    <x v="8"/>
    <s v="Wilson Jones Active Use Binders"/>
    <x v="2827"/>
    <n v="2"/>
    <x v="6"/>
    <x v="3140"/>
    <x v="3"/>
    <x v="0"/>
  </r>
  <r>
    <n v="3564"/>
    <s v="CA-2019-109757"/>
    <x v="507"/>
    <d v="2019-09-09T00:00:00"/>
    <s v="Second Class"/>
    <x v="198"/>
    <x v="198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x v="2"/>
    <x v="3141"/>
    <x v="3"/>
    <x v="0"/>
  </r>
  <r>
    <n v="3565"/>
    <s v="CA-2018-130029"/>
    <x v="894"/>
    <d v="2018-07-06T00:00:00"/>
    <s v="First Class"/>
    <x v="150"/>
    <x v="150"/>
    <x v="0"/>
    <x v="0"/>
    <s v="Los Angeles"/>
    <x v="1"/>
    <n v="90049"/>
    <x v="1"/>
    <s v="OFF-PA-10000552"/>
    <x v="1"/>
    <x v="10"/>
    <s v="Xerox 200"/>
    <x v="91"/>
    <n v="2"/>
    <x v="0"/>
    <x v="91"/>
    <x v="1"/>
    <x v="0"/>
  </r>
  <r>
    <n v="3566"/>
    <s v="CA-2018-130029"/>
    <x v="894"/>
    <d v="2018-07-06T00:00:00"/>
    <s v="First Class"/>
    <x v="150"/>
    <x v="150"/>
    <x v="0"/>
    <x v="0"/>
    <s v="Los Angeles"/>
    <x v="1"/>
    <n v="90049"/>
    <x v="1"/>
    <s v="OFF-FA-10001135"/>
    <x v="1"/>
    <x v="13"/>
    <s v="Brites Rubber Bands, 1 1/2 oz. Box"/>
    <x v="536"/>
    <n v="2"/>
    <x v="0"/>
    <x v="3142"/>
    <x v="1"/>
    <x v="0"/>
  </r>
  <r>
    <n v="3567"/>
    <s v="CA-2019-103877"/>
    <x v="210"/>
    <d v="2019-09-14T00:00:00"/>
    <s v="Standard Class"/>
    <x v="372"/>
    <x v="372"/>
    <x v="2"/>
    <x v="0"/>
    <s v="Independence"/>
    <x v="25"/>
    <n v="64055"/>
    <x v="2"/>
    <s v="OFF-BI-10003650"/>
    <x v="1"/>
    <x v="8"/>
    <s v="GBC DocuBind 300 Electric Binding Machine"/>
    <x v="2829"/>
    <n v="3"/>
    <x v="0"/>
    <x v="3143"/>
    <x v="2"/>
    <x v="0"/>
  </r>
  <r>
    <n v="3568"/>
    <s v="CA-2018-137176"/>
    <x v="369"/>
    <d v="2018-09-14T00:00:00"/>
    <s v="Second Class"/>
    <x v="626"/>
    <x v="626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x v="7"/>
    <x v="3144"/>
    <x v="2"/>
    <x v="0"/>
  </r>
  <r>
    <n v="3569"/>
    <s v="CA-2019-168109"/>
    <x v="445"/>
    <d v="2019-07-03T00:00:00"/>
    <s v="Same Day"/>
    <x v="82"/>
    <x v="82"/>
    <x v="2"/>
    <x v="0"/>
    <s v="Seattle"/>
    <x v="4"/>
    <n v="98105"/>
    <x v="1"/>
    <s v="TEC-AC-10003628"/>
    <x v="2"/>
    <x v="11"/>
    <s v="Logitech 910-002974 M325 Wireless Mouse for Web Scrolling"/>
    <x v="2830"/>
    <n v="2"/>
    <x v="0"/>
    <x v="3145"/>
    <x v="1"/>
    <x v="0"/>
  </r>
  <r>
    <n v="3570"/>
    <s v="CA-2019-168109"/>
    <x v="445"/>
    <d v="2019-07-03T00:00:00"/>
    <s v="Same Day"/>
    <x v="82"/>
    <x v="82"/>
    <x v="2"/>
    <x v="0"/>
    <s v="Seattle"/>
    <x v="4"/>
    <n v="98105"/>
    <x v="1"/>
    <s v="TEC-MA-10001148"/>
    <x v="2"/>
    <x v="15"/>
    <s v="Okidata MB491 Multifunction Printer"/>
    <x v="2831"/>
    <n v="6"/>
    <x v="2"/>
    <x v="3146"/>
    <x v="1"/>
    <x v="0"/>
  </r>
  <r>
    <n v="3571"/>
    <s v="CA-2019-168109"/>
    <x v="445"/>
    <d v="2019-07-03T00:00:00"/>
    <s v="Same Day"/>
    <x v="82"/>
    <x v="82"/>
    <x v="2"/>
    <x v="0"/>
    <s v="Seattle"/>
    <x v="4"/>
    <n v="98105"/>
    <x v="1"/>
    <s v="TEC-AC-10002049"/>
    <x v="2"/>
    <x v="11"/>
    <s v="Plantronics Savi W720 Multi-Device Wireless Headset System"/>
    <x v="2832"/>
    <n v="4"/>
    <x v="0"/>
    <x v="3147"/>
    <x v="1"/>
    <x v="0"/>
  </r>
  <r>
    <n v="3572"/>
    <s v="CA-2019-168109"/>
    <x v="445"/>
    <d v="2019-07-03T00:00:00"/>
    <s v="Same Day"/>
    <x v="82"/>
    <x v="82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x v="2"/>
    <x v="3148"/>
    <x v="1"/>
    <x v="0"/>
  </r>
  <r>
    <n v="3573"/>
    <s v="US-2019-126081"/>
    <x v="222"/>
    <d v="2019-07-04T00:00:00"/>
    <s v="Standard Class"/>
    <x v="712"/>
    <x v="712"/>
    <x v="1"/>
    <x v="0"/>
    <s v="Mesquite"/>
    <x v="5"/>
    <n v="75150"/>
    <x v="2"/>
    <s v="OFF-PA-10003953"/>
    <x v="1"/>
    <x v="10"/>
    <s v="Xerox 218"/>
    <x v="1182"/>
    <n v="1"/>
    <x v="2"/>
    <x v="1673"/>
    <x v="2"/>
    <x v="0"/>
  </r>
  <r>
    <n v="3574"/>
    <s v="CA-2019-117023"/>
    <x v="783"/>
    <d v="2019-08-12T00:00:00"/>
    <s v="Standard Class"/>
    <x v="527"/>
    <x v="527"/>
    <x v="0"/>
    <x v="0"/>
    <s v="Long Beach"/>
    <x v="15"/>
    <n v="11561"/>
    <x v="3"/>
    <s v="OFF-AR-10003602"/>
    <x v="1"/>
    <x v="6"/>
    <s v="Quartet Omega Colored Chalk, 12/Pack"/>
    <x v="2643"/>
    <n v="2"/>
    <x v="0"/>
    <x v="3149"/>
    <x v="3"/>
    <x v="0"/>
  </r>
  <r>
    <n v="3575"/>
    <s v="CA-2019-117023"/>
    <x v="783"/>
    <d v="2019-08-12T00:00:00"/>
    <s v="Standard Class"/>
    <x v="527"/>
    <x v="527"/>
    <x v="0"/>
    <x v="0"/>
    <s v="Long Beach"/>
    <x v="15"/>
    <n v="11561"/>
    <x v="3"/>
    <s v="OFF-AR-10004062"/>
    <x v="1"/>
    <x v="6"/>
    <s v="Staples in misc. colors"/>
    <x v="2833"/>
    <n v="10"/>
    <x v="0"/>
    <x v="3150"/>
    <x v="3"/>
    <x v="0"/>
  </r>
  <r>
    <n v="3576"/>
    <s v="CA-2017-143532"/>
    <x v="531"/>
    <d v="2017-03-24T00:00:00"/>
    <s v="Standard Class"/>
    <x v="419"/>
    <x v="419"/>
    <x v="0"/>
    <x v="0"/>
    <s v="North Miami"/>
    <x v="2"/>
    <n v="33161"/>
    <x v="0"/>
    <s v="OFF-PA-10001560"/>
    <x v="1"/>
    <x v="10"/>
    <s v="Adams Telephone Message Books, 5 1/4” x 11”"/>
    <x v="2834"/>
    <n v="3"/>
    <x v="2"/>
    <x v="3151"/>
    <x v="0"/>
    <x v="0"/>
  </r>
  <r>
    <n v="3577"/>
    <s v="CA-2018-103163"/>
    <x v="843"/>
    <d v="2018-06-11T00:00:00"/>
    <s v="Standard Class"/>
    <x v="86"/>
    <x v="86"/>
    <x v="2"/>
    <x v="0"/>
    <s v="Bakersfield"/>
    <x v="1"/>
    <n v="93309"/>
    <x v="1"/>
    <s v="OFF-BI-10003305"/>
    <x v="1"/>
    <x v="8"/>
    <s v="Avery Hanging File Binders"/>
    <x v="2835"/>
    <n v="1"/>
    <x v="2"/>
    <x v="3152"/>
    <x v="1"/>
    <x v="0"/>
  </r>
  <r>
    <n v="3578"/>
    <s v="CA-2018-103163"/>
    <x v="843"/>
    <d v="2018-06-11T00:00:00"/>
    <s v="Standard Class"/>
    <x v="86"/>
    <x v="86"/>
    <x v="2"/>
    <x v="0"/>
    <s v="Bakersfield"/>
    <x v="1"/>
    <n v="93309"/>
    <x v="1"/>
    <s v="OFF-PA-10004000"/>
    <x v="1"/>
    <x v="10"/>
    <s v="While You Were Out Pads, 50 per Pad, 4 x 5 1/4, Green Cycle"/>
    <x v="2836"/>
    <n v="1"/>
    <x v="0"/>
    <x v="3153"/>
    <x v="1"/>
    <x v="0"/>
  </r>
  <r>
    <n v="3579"/>
    <s v="CA-2018-104157"/>
    <x v="197"/>
    <d v="2018-07-29T00:00:00"/>
    <s v="Standard Class"/>
    <x v="363"/>
    <x v="363"/>
    <x v="0"/>
    <x v="0"/>
    <s v="Jackson"/>
    <x v="35"/>
    <n v="39212"/>
    <x v="0"/>
    <s v="OFF-ST-10000321"/>
    <x v="1"/>
    <x v="4"/>
    <s v="Akro Stacking Bins"/>
    <x v="2837"/>
    <n v="1"/>
    <x v="0"/>
    <x v="3154"/>
    <x v="0"/>
    <x v="0"/>
  </r>
  <r>
    <n v="3580"/>
    <s v="CA-2018-104157"/>
    <x v="197"/>
    <d v="2018-07-29T00:00:00"/>
    <s v="Standard Class"/>
    <x v="363"/>
    <x v="363"/>
    <x v="0"/>
    <x v="0"/>
    <s v="Jackson"/>
    <x v="35"/>
    <n v="39212"/>
    <x v="0"/>
    <s v="OFF-PA-10004665"/>
    <x v="1"/>
    <x v="10"/>
    <s v="Advantus Motivational Note Cards"/>
    <x v="2838"/>
    <n v="5"/>
    <x v="0"/>
    <x v="3155"/>
    <x v="0"/>
    <x v="0"/>
  </r>
  <r>
    <n v="3581"/>
    <s v="CA-2018-104157"/>
    <x v="197"/>
    <d v="2018-07-29T00:00:00"/>
    <s v="Standard Class"/>
    <x v="363"/>
    <x v="363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x v="0"/>
    <x v="3156"/>
    <x v="0"/>
    <x v="0"/>
  </r>
  <r>
    <n v="3582"/>
    <s v="CA-2019-117807"/>
    <x v="172"/>
    <d v="2019-10-07T00:00:00"/>
    <s v="Standard Class"/>
    <x v="54"/>
    <x v="54"/>
    <x v="0"/>
    <x v="0"/>
    <s v="Fremont"/>
    <x v="8"/>
    <n v="68025"/>
    <x v="2"/>
    <s v="OFF-PA-10000994"/>
    <x v="1"/>
    <x v="10"/>
    <s v="Xerox 1915"/>
    <x v="2840"/>
    <n v="1"/>
    <x v="0"/>
    <x v="3157"/>
    <x v="2"/>
    <x v="0"/>
  </r>
  <r>
    <n v="3583"/>
    <s v="CA-2017-121650"/>
    <x v="895"/>
    <d v="2017-12-16T00:00:00"/>
    <s v="Standard Class"/>
    <x v="470"/>
    <x v="470"/>
    <x v="1"/>
    <x v="0"/>
    <s v="Jackson"/>
    <x v="12"/>
    <n v="49201"/>
    <x v="2"/>
    <s v="OFF-AR-10001149"/>
    <x v="1"/>
    <x v="6"/>
    <s v="Avery Hi-Liter Comfort Grip Fluorescent Highlighter, Yellow Ink"/>
    <x v="2841"/>
    <n v="2"/>
    <x v="0"/>
    <x v="3158"/>
    <x v="2"/>
    <x v="0"/>
  </r>
  <r>
    <n v="3584"/>
    <s v="CA-2017-121650"/>
    <x v="895"/>
    <d v="2017-12-16T00:00:00"/>
    <s v="Standard Class"/>
    <x v="470"/>
    <x v="470"/>
    <x v="1"/>
    <x v="0"/>
    <s v="Jackson"/>
    <x v="12"/>
    <n v="49201"/>
    <x v="2"/>
    <s v="FUR-TA-10003569"/>
    <x v="0"/>
    <x v="3"/>
    <s v="Bretford CR8500 Series Meeting Room Furniture"/>
    <x v="2842"/>
    <n v="2"/>
    <x v="0"/>
    <x v="3159"/>
    <x v="2"/>
    <x v="0"/>
  </r>
  <r>
    <n v="3585"/>
    <s v="CA-2017-121650"/>
    <x v="895"/>
    <d v="2017-12-16T00:00:00"/>
    <s v="Standard Class"/>
    <x v="470"/>
    <x v="470"/>
    <x v="1"/>
    <x v="0"/>
    <s v="Jackson"/>
    <x v="12"/>
    <n v="49201"/>
    <x v="2"/>
    <s v="FUR-CH-10004289"/>
    <x v="0"/>
    <x v="1"/>
    <s v="Global Super Steno Chair"/>
    <x v="2843"/>
    <n v="2"/>
    <x v="0"/>
    <x v="3160"/>
    <x v="2"/>
    <x v="0"/>
  </r>
  <r>
    <n v="3586"/>
    <s v="CA-2017-121650"/>
    <x v="895"/>
    <d v="2017-12-16T00:00:00"/>
    <s v="Standard Class"/>
    <x v="470"/>
    <x v="470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x v="0"/>
    <x v="547"/>
    <x v="2"/>
    <x v="0"/>
  </r>
  <r>
    <n v="3587"/>
    <s v="CA-2019-161823"/>
    <x v="213"/>
    <d v="2019-09-08T00:00:00"/>
    <s v="Standard Class"/>
    <x v="636"/>
    <x v="636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x v="0"/>
    <x v="470"/>
    <x v="1"/>
    <x v="0"/>
  </r>
  <r>
    <n v="3588"/>
    <s v="CA-2019-121839"/>
    <x v="241"/>
    <d v="2019-09-28T00:00:00"/>
    <s v="Standard Class"/>
    <x v="414"/>
    <x v="414"/>
    <x v="2"/>
    <x v="0"/>
    <s v="Lancaster"/>
    <x v="24"/>
    <n v="43130"/>
    <x v="3"/>
    <s v="TEC-PH-10002885"/>
    <x v="2"/>
    <x v="7"/>
    <s v="Apple iPhone 5"/>
    <x v="2844"/>
    <n v="3"/>
    <x v="10"/>
    <x v="3161"/>
    <x v="3"/>
    <x v="0"/>
  </r>
  <r>
    <n v="3589"/>
    <s v="CA-2019-158729"/>
    <x v="484"/>
    <d v="2019-12-21T00:00:00"/>
    <s v="First Class"/>
    <x v="549"/>
    <x v="549"/>
    <x v="0"/>
    <x v="0"/>
    <s v="Lafayette"/>
    <x v="28"/>
    <n v="70506"/>
    <x v="0"/>
    <s v="OFF-SU-10002881"/>
    <x v="1"/>
    <x v="14"/>
    <s v="Martin Yale Chadless Opener Electric Letter Opener"/>
    <x v="2845"/>
    <n v="2"/>
    <x v="0"/>
    <x v="3162"/>
    <x v="0"/>
    <x v="1"/>
  </r>
  <r>
    <n v="3590"/>
    <s v="CA-2019-146535"/>
    <x v="221"/>
    <d v="2019-11-30T00:00:00"/>
    <s v="Standard Class"/>
    <x v="86"/>
    <x v="86"/>
    <x v="2"/>
    <x v="0"/>
    <s v="Richmond"/>
    <x v="0"/>
    <n v="40475"/>
    <x v="0"/>
    <s v="OFF-BI-10000546"/>
    <x v="1"/>
    <x v="8"/>
    <s v="Avery Durable Binders"/>
    <x v="709"/>
    <n v="1"/>
    <x v="0"/>
    <x v="723"/>
    <x v="0"/>
    <x v="0"/>
  </r>
  <r>
    <n v="3591"/>
    <s v="CA-2019-146535"/>
    <x v="221"/>
    <d v="2019-11-30T00:00:00"/>
    <s v="Standard Class"/>
    <x v="86"/>
    <x v="86"/>
    <x v="2"/>
    <x v="0"/>
    <s v="Richmond"/>
    <x v="0"/>
    <n v="40475"/>
    <x v="0"/>
    <s v="OFF-ST-10001526"/>
    <x v="1"/>
    <x v="4"/>
    <s v="Iceberg Mobile Mega Data/Printer Cart"/>
    <x v="2846"/>
    <n v="12"/>
    <x v="0"/>
    <x v="3163"/>
    <x v="0"/>
    <x v="0"/>
  </r>
  <r>
    <n v="3592"/>
    <s v="CA-2016-154186"/>
    <x v="736"/>
    <d v="2016-12-15T00:00:00"/>
    <s v="Second Class"/>
    <x v="267"/>
    <x v="267"/>
    <x v="0"/>
    <x v="0"/>
    <s v="Houston"/>
    <x v="5"/>
    <n v="77070"/>
    <x v="2"/>
    <s v="OFF-SU-10001574"/>
    <x v="1"/>
    <x v="14"/>
    <s v="Acme Value Line Scissors"/>
    <x v="2847"/>
    <n v="1"/>
    <x v="2"/>
    <x v="3164"/>
    <x v="2"/>
    <x v="0"/>
  </r>
  <r>
    <n v="3593"/>
    <s v="CA-2018-108434"/>
    <x v="5"/>
    <d v="2018-12-07T00:00:00"/>
    <s v="Second Class"/>
    <x v="506"/>
    <x v="506"/>
    <x v="0"/>
    <x v="0"/>
    <s v="New York City"/>
    <x v="15"/>
    <n v="10024"/>
    <x v="3"/>
    <s v="OFF-ST-10002615"/>
    <x v="1"/>
    <x v="4"/>
    <s v="Dual Level, Single-Width Filing Carts"/>
    <x v="2848"/>
    <n v="3"/>
    <x v="0"/>
    <x v="3165"/>
    <x v="3"/>
    <x v="0"/>
  </r>
  <r>
    <n v="3594"/>
    <s v="CA-2018-164154"/>
    <x v="108"/>
    <d v="2018-09-17T00:00:00"/>
    <s v="Standard Class"/>
    <x v="125"/>
    <x v="125"/>
    <x v="2"/>
    <x v="0"/>
    <s v="Toledo"/>
    <x v="24"/>
    <n v="43615"/>
    <x v="3"/>
    <s v="OFF-BI-10001658"/>
    <x v="1"/>
    <x v="8"/>
    <s v="GBC Standard Therm-A-Bind Covers"/>
    <x v="2849"/>
    <n v="3"/>
    <x v="6"/>
    <x v="3166"/>
    <x v="3"/>
    <x v="0"/>
  </r>
  <r>
    <n v="3595"/>
    <s v="CA-2018-164154"/>
    <x v="108"/>
    <d v="2018-09-17T00:00:00"/>
    <s v="Standard Class"/>
    <x v="125"/>
    <x v="125"/>
    <x v="2"/>
    <x v="0"/>
    <s v="Toledo"/>
    <x v="24"/>
    <n v="43615"/>
    <x v="3"/>
    <s v="OFF-ST-10002562"/>
    <x v="1"/>
    <x v="4"/>
    <s v="Staple magnet"/>
    <x v="2850"/>
    <n v="5"/>
    <x v="2"/>
    <x v="3167"/>
    <x v="3"/>
    <x v="0"/>
  </r>
  <r>
    <n v="3596"/>
    <s v="CA-2019-148012"/>
    <x v="34"/>
    <d v="2019-12-15T00:00:00"/>
    <s v="Standard Class"/>
    <x v="366"/>
    <x v="366"/>
    <x v="1"/>
    <x v="0"/>
    <s v="Philadelphia"/>
    <x v="9"/>
    <n v="19143"/>
    <x v="3"/>
    <s v="OFF-AR-10004757"/>
    <x v="1"/>
    <x v="6"/>
    <s v="Crayola Colored Pencils"/>
    <x v="370"/>
    <n v="1"/>
    <x v="2"/>
    <x v="379"/>
    <x v="3"/>
    <x v="0"/>
  </r>
  <r>
    <n v="3597"/>
    <s v="CA-2016-102869"/>
    <x v="340"/>
    <d v="2016-09-14T00:00:00"/>
    <s v="Second Class"/>
    <x v="95"/>
    <x v="95"/>
    <x v="0"/>
    <x v="0"/>
    <s v="Philadelphia"/>
    <x v="9"/>
    <n v="19140"/>
    <x v="3"/>
    <s v="OFF-PA-10000788"/>
    <x v="1"/>
    <x v="10"/>
    <s v="Xerox 210"/>
    <x v="12"/>
    <n v="3"/>
    <x v="2"/>
    <x v="12"/>
    <x v="3"/>
    <x v="0"/>
  </r>
  <r>
    <n v="3598"/>
    <s v="CA-2016-102869"/>
    <x v="340"/>
    <d v="2016-09-14T00:00:00"/>
    <s v="Second Class"/>
    <x v="95"/>
    <x v="95"/>
    <x v="0"/>
    <x v="0"/>
    <s v="Philadelphia"/>
    <x v="9"/>
    <n v="19140"/>
    <x v="3"/>
    <s v="TEC-AC-10002134"/>
    <x v="2"/>
    <x v="11"/>
    <s v="Rosewill 107 Normal Keys USB Wired Standard Keyboard"/>
    <x v="2851"/>
    <n v="6"/>
    <x v="2"/>
    <x v="3168"/>
    <x v="3"/>
    <x v="0"/>
  </r>
  <r>
    <n v="3599"/>
    <s v="CA-2016-102869"/>
    <x v="340"/>
    <d v="2016-09-14T00:00:00"/>
    <s v="Second Class"/>
    <x v="95"/>
    <x v="95"/>
    <x v="0"/>
    <x v="0"/>
    <s v="Philadelphia"/>
    <x v="9"/>
    <n v="19140"/>
    <x v="3"/>
    <s v="FUR-FU-10002456"/>
    <x v="0"/>
    <x v="5"/>
    <s v="Master Caster Door Stop, Large Neon Orange"/>
    <x v="1133"/>
    <n v="3"/>
    <x v="2"/>
    <x v="3169"/>
    <x v="3"/>
    <x v="0"/>
  </r>
  <r>
    <n v="3600"/>
    <s v="CA-2016-102869"/>
    <x v="340"/>
    <d v="2016-09-14T00:00:00"/>
    <s v="Second Class"/>
    <x v="95"/>
    <x v="95"/>
    <x v="0"/>
    <x v="0"/>
    <s v="Philadelphia"/>
    <x v="9"/>
    <n v="19140"/>
    <x v="3"/>
    <s v="TEC-PH-10002549"/>
    <x v="2"/>
    <x v="7"/>
    <s v="Polycom SoundPoint IP 450 VoIP phone"/>
    <x v="2852"/>
    <n v="1"/>
    <x v="10"/>
    <x v="3170"/>
    <x v="3"/>
    <x v="0"/>
  </r>
  <r>
    <n v="3601"/>
    <s v="CA-2019-138310"/>
    <x v="335"/>
    <d v="2019-06-30T00:00:00"/>
    <s v="Standard Class"/>
    <x v="413"/>
    <x v="413"/>
    <x v="0"/>
    <x v="0"/>
    <s v="Denver"/>
    <x v="22"/>
    <n v="80219"/>
    <x v="1"/>
    <s v="TEC-AC-10001990"/>
    <x v="2"/>
    <x v="11"/>
    <s v="Kensington Orbit Wireless Mobile Trackball for PC and Mac"/>
    <x v="1074"/>
    <n v="9"/>
    <x v="2"/>
    <x v="1116"/>
    <x v="1"/>
    <x v="0"/>
  </r>
  <r>
    <n v="3602"/>
    <s v="CA-2016-159835"/>
    <x v="664"/>
    <d v="2016-11-24T00:00:00"/>
    <s v="Standard Class"/>
    <x v="713"/>
    <x v="713"/>
    <x v="0"/>
    <x v="0"/>
    <s v="Philadelphia"/>
    <x v="9"/>
    <n v="19143"/>
    <x v="3"/>
    <s v="OFF-PA-10002137"/>
    <x v="1"/>
    <x v="10"/>
    <s v="Southworth 100% Résumé Paper, 24lb."/>
    <x v="2853"/>
    <n v="2"/>
    <x v="2"/>
    <x v="3171"/>
    <x v="3"/>
    <x v="0"/>
  </r>
  <r>
    <n v="3603"/>
    <s v="CA-2016-159835"/>
    <x v="664"/>
    <d v="2016-11-24T00:00:00"/>
    <s v="Standard Class"/>
    <x v="713"/>
    <x v="713"/>
    <x v="0"/>
    <x v="0"/>
    <s v="Philadelphia"/>
    <x v="9"/>
    <n v="19143"/>
    <x v="3"/>
    <s v="FUR-CH-10004997"/>
    <x v="0"/>
    <x v="1"/>
    <s v="Hon Every-Day Series Multi-Task Chairs"/>
    <x v="2854"/>
    <n v="5"/>
    <x v="4"/>
    <x v="3172"/>
    <x v="3"/>
    <x v="0"/>
  </r>
  <r>
    <n v="3604"/>
    <s v="CA-2019-112956"/>
    <x v="170"/>
    <d v="2019-08-27T00:00:00"/>
    <s v="Standard Class"/>
    <x v="274"/>
    <x v="274"/>
    <x v="2"/>
    <x v="0"/>
    <s v="Columbia"/>
    <x v="39"/>
    <n v="21044"/>
    <x v="3"/>
    <s v="OFF-PA-10000357"/>
    <x v="1"/>
    <x v="10"/>
    <s v="Xerox 1888"/>
    <x v="1959"/>
    <n v="5"/>
    <x v="0"/>
    <x v="2110"/>
    <x v="3"/>
    <x v="0"/>
  </r>
  <r>
    <n v="3605"/>
    <s v="CA-2019-112956"/>
    <x v="170"/>
    <d v="2019-08-27T00:00:00"/>
    <s v="Standard Class"/>
    <x v="274"/>
    <x v="274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x v="0"/>
    <x v="3173"/>
    <x v="3"/>
    <x v="0"/>
  </r>
  <r>
    <n v="3606"/>
    <s v="CA-2019-112956"/>
    <x v="170"/>
    <d v="2019-08-27T00:00:00"/>
    <s v="Standard Class"/>
    <x v="274"/>
    <x v="274"/>
    <x v="2"/>
    <x v="0"/>
    <s v="Columbia"/>
    <x v="39"/>
    <n v="21044"/>
    <x v="3"/>
    <s v="FUR-FU-10004960"/>
    <x v="0"/>
    <x v="5"/>
    <s v="Seth Thomas 12&quot; Clock w/ Goldtone Case"/>
    <x v="2856"/>
    <n v="4"/>
    <x v="0"/>
    <x v="3174"/>
    <x v="3"/>
    <x v="0"/>
  </r>
  <r>
    <n v="3607"/>
    <s v="CA-2018-119683"/>
    <x v="299"/>
    <d v="2018-03-16T00:00:00"/>
    <s v="Second Class"/>
    <x v="242"/>
    <x v="242"/>
    <x v="0"/>
    <x v="0"/>
    <s v="New York City"/>
    <x v="15"/>
    <n v="10024"/>
    <x v="3"/>
    <s v="OFF-EN-10001099"/>
    <x v="1"/>
    <x v="12"/>
    <s v="Staple envelope"/>
    <x v="1624"/>
    <n v="3"/>
    <x v="0"/>
    <x v="3175"/>
    <x v="3"/>
    <x v="0"/>
  </r>
  <r>
    <n v="3608"/>
    <s v="CA-2016-163559"/>
    <x v="865"/>
    <d v="2016-09-28T00:00:00"/>
    <s v="Second Class"/>
    <x v="461"/>
    <x v="461"/>
    <x v="0"/>
    <x v="0"/>
    <s v="New York City"/>
    <x v="15"/>
    <n v="10035"/>
    <x v="3"/>
    <s v="OFF-BI-10002026"/>
    <x v="1"/>
    <x v="8"/>
    <s v="Avery Arch Ring Binders"/>
    <x v="2857"/>
    <n v="3"/>
    <x v="2"/>
    <x v="3176"/>
    <x v="3"/>
    <x v="0"/>
  </r>
  <r>
    <n v="3609"/>
    <s v="CA-2016-140228"/>
    <x v="582"/>
    <d v="2016-05-03T00:00:00"/>
    <s v="Standard Class"/>
    <x v="334"/>
    <x v="334"/>
    <x v="1"/>
    <x v="0"/>
    <s v="Newark"/>
    <x v="24"/>
    <n v="43055"/>
    <x v="3"/>
    <s v="OFF-LA-10001613"/>
    <x v="1"/>
    <x v="2"/>
    <s v="Avery File Folder Labels"/>
    <x v="2789"/>
    <n v="3"/>
    <x v="2"/>
    <x v="3177"/>
    <x v="3"/>
    <x v="0"/>
  </r>
  <r>
    <n v="3610"/>
    <s v="CA-2016-140228"/>
    <x v="582"/>
    <d v="2016-05-03T00:00:00"/>
    <s v="Standard Class"/>
    <x v="334"/>
    <x v="334"/>
    <x v="1"/>
    <x v="0"/>
    <s v="Newark"/>
    <x v="24"/>
    <n v="43055"/>
    <x v="3"/>
    <s v="OFF-ST-10002214"/>
    <x v="1"/>
    <x v="4"/>
    <s v="X-Rack File for Hanging Folders"/>
    <x v="2858"/>
    <n v="3"/>
    <x v="2"/>
    <x v="3178"/>
    <x v="3"/>
    <x v="0"/>
  </r>
  <r>
    <n v="3611"/>
    <s v="CA-2016-140228"/>
    <x v="582"/>
    <d v="2016-05-03T00:00:00"/>
    <s v="Standard Class"/>
    <x v="334"/>
    <x v="334"/>
    <x v="1"/>
    <x v="0"/>
    <s v="Newark"/>
    <x v="24"/>
    <n v="43055"/>
    <x v="3"/>
    <s v="OFF-ST-10001128"/>
    <x v="1"/>
    <x v="4"/>
    <s v="Carina Mini System Audio Rack, Model AR050B"/>
    <x v="2859"/>
    <n v="2"/>
    <x v="2"/>
    <x v="3179"/>
    <x v="3"/>
    <x v="0"/>
  </r>
  <r>
    <n v="3612"/>
    <s v="US-2018-131674"/>
    <x v="896"/>
    <d v="2018-12-01T00:00:00"/>
    <s v="Second Class"/>
    <x v="714"/>
    <x v="714"/>
    <x v="1"/>
    <x v="0"/>
    <s v="Dallas"/>
    <x v="5"/>
    <n v="75217"/>
    <x v="2"/>
    <s v="TEC-AC-10004864"/>
    <x v="2"/>
    <x v="11"/>
    <s v="Memorex Micro Travel Drive 32 GB"/>
    <x v="2860"/>
    <n v="2"/>
    <x v="2"/>
    <x v="3180"/>
    <x v="2"/>
    <x v="0"/>
  </r>
  <r>
    <n v="3613"/>
    <s v="CA-2017-110093"/>
    <x v="155"/>
    <d v="2017-12-08T00:00:00"/>
    <s v="Standard Class"/>
    <x v="437"/>
    <x v="437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x v="2"/>
    <x v="3181"/>
    <x v="3"/>
    <x v="0"/>
  </r>
  <r>
    <n v="3614"/>
    <s v="CA-2017-110093"/>
    <x v="155"/>
    <d v="2017-12-08T00:00:00"/>
    <s v="Standard Class"/>
    <x v="437"/>
    <x v="437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x v="2"/>
    <x v="3182"/>
    <x v="3"/>
    <x v="0"/>
  </r>
  <r>
    <n v="3615"/>
    <s v="CA-2019-112529"/>
    <x v="123"/>
    <d v="2019-11-21T00:00:00"/>
    <s v="First Class"/>
    <x v="34"/>
    <x v="34"/>
    <x v="1"/>
    <x v="0"/>
    <s v="San Antonio"/>
    <x v="5"/>
    <n v="78207"/>
    <x v="2"/>
    <s v="FUR-TA-10002622"/>
    <x v="0"/>
    <x v="3"/>
    <s v="Bush Andora Conference Table, Maple/Graphite Gray Finish"/>
    <x v="2863"/>
    <n v="6"/>
    <x v="4"/>
    <x v="3183"/>
    <x v="2"/>
    <x v="0"/>
  </r>
  <r>
    <n v="3616"/>
    <s v="CA-2019-112529"/>
    <x v="123"/>
    <d v="2019-11-21T00:00:00"/>
    <s v="First Class"/>
    <x v="34"/>
    <x v="34"/>
    <x v="1"/>
    <x v="0"/>
    <s v="San Antonio"/>
    <x v="5"/>
    <n v="78207"/>
    <x v="2"/>
    <s v="OFF-AR-10001915"/>
    <x v="1"/>
    <x v="6"/>
    <s v="Peel-Off China Markers"/>
    <x v="2864"/>
    <n v="4"/>
    <x v="2"/>
    <x v="3184"/>
    <x v="2"/>
    <x v="0"/>
  </r>
  <r>
    <n v="3617"/>
    <s v="CA-2018-154536"/>
    <x v="64"/>
    <d v="2018-09-09T00:00:00"/>
    <s v="Standard Class"/>
    <x v="209"/>
    <x v="209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x v="6"/>
    <x v="3185"/>
    <x v="3"/>
    <x v="0"/>
  </r>
  <r>
    <n v="3618"/>
    <s v="CA-2019-141929"/>
    <x v="507"/>
    <d v="2019-09-08T00:00:00"/>
    <s v="Standard Class"/>
    <x v="267"/>
    <x v="267"/>
    <x v="0"/>
    <x v="0"/>
    <s v="Los Angeles"/>
    <x v="1"/>
    <n v="90004"/>
    <x v="1"/>
    <s v="OFF-BI-10004632"/>
    <x v="1"/>
    <x v="8"/>
    <s v="Ibico Hi-Tech Manual Binding System"/>
    <x v="1638"/>
    <n v="2"/>
    <x v="2"/>
    <x v="1735"/>
    <x v="1"/>
    <x v="1"/>
  </r>
  <r>
    <n v="3619"/>
    <s v="CA-2019-141929"/>
    <x v="507"/>
    <d v="2019-09-08T00:00:00"/>
    <s v="Standard Class"/>
    <x v="267"/>
    <x v="267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x v="2"/>
    <x v="3186"/>
    <x v="1"/>
    <x v="1"/>
  </r>
  <r>
    <n v="3620"/>
    <s v="CA-2019-141929"/>
    <x v="507"/>
    <d v="2019-09-08T00:00:00"/>
    <s v="Standard Class"/>
    <x v="267"/>
    <x v="267"/>
    <x v="0"/>
    <x v="0"/>
    <s v="Los Angeles"/>
    <x v="1"/>
    <n v="90004"/>
    <x v="1"/>
    <s v="OFF-ST-10002974"/>
    <x v="1"/>
    <x v="4"/>
    <s v="Trav-L-File Heavy-Duty Shuttle II, Black"/>
    <x v="2867"/>
    <n v="5"/>
    <x v="0"/>
    <x v="3187"/>
    <x v="1"/>
    <x v="1"/>
  </r>
  <r>
    <n v="3621"/>
    <s v="CA-2018-109743"/>
    <x v="897"/>
    <d v="2018-09-29T00:00:00"/>
    <s v="Standard Class"/>
    <x v="64"/>
    <x v="64"/>
    <x v="1"/>
    <x v="0"/>
    <s v="Smyrna"/>
    <x v="18"/>
    <n v="37167"/>
    <x v="0"/>
    <s v="OFF-AR-10003727"/>
    <x v="1"/>
    <x v="6"/>
    <s v="Berol Giant Pencil Sharpener"/>
    <x v="2868"/>
    <n v="3"/>
    <x v="2"/>
    <x v="3188"/>
    <x v="0"/>
    <x v="0"/>
  </r>
  <r>
    <n v="3622"/>
    <s v="CA-2018-109743"/>
    <x v="897"/>
    <d v="2018-09-29T00:00:00"/>
    <s v="Standard Class"/>
    <x v="64"/>
    <x v="64"/>
    <x v="1"/>
    <x v="0"/>
    <s v="Smyrna"/>
    <x v="18"/>
    <n v="37167"/>
    <x v="0"/>
    <s v="TEC-PH-10004071"/>
    <x v="2"/>
    <x v="7"/>
    <s v="PayAnywhere Card Reader"/>
    <x v="2869"/>
    <n v="8"/>
    <x v="2"/>
    <x v="3189"/>
    <x v="0"/>
    <x v="0"/>
  </r>
  <r>
    <n v="3623"/>
    <s v="CA-2016-159184"/>
    <x v="80"/>
    <d v="2016-09-19T00:00:00"/>
    <s v="Standard Class"/>
    <x v="547"/>
    <x v="547"/>
    <x v="0"/>
    <x v="0"/>
    <s v="Macon"/>
    <x v="32"/>
    <n v="31204"/>
    <x v="0"/>
    <s v="FUR-FU-10002878"/>
    <x v="0"/>
    <x v="5"/>
    <s v="Seth Thomas 14&quot; Day/Date Wall Clock"/>
    <x v="2870"/>
    <n v="5"/>
    <x v="0"/>
    <x v="3190"/>
    <x v="0"/>
    <x v="0"/>
  </r>
  <r>
    <n v="3624"/>
    <s v="CA-2016-159184"/>
    <x v="80"/>
    <d v="2016-09-19T00:00:00"/>
    <s v="Standard Class"/>
    <x v="547"/>
    <x v="547"/>
    <x v="0"/>
    <x v="0"/>
    <s v="Macon"/>
    <x v="32"/>
    <n v="31204"/>
    <x v="0"/>
    <s v="OFF-BI-10001890"/>
    <x v="1"/>
    <x v="8"/>
    <s v="Avery Poly Binder Pockets"/>
    <x v="181"/>
    <n v="2"/>
    <x v="0"/>
    <x v="183"/>
    <x v="0"/>
    <x v="0"/>
  </r>
  <r>
    <n v="3625"/>
    <s v="CA-2019-113530"/>
    <x v="240"/>
    <d v="2019-05-21T00:00:00"/>
    <s v="Second Class"/>
    <x v="604"/>
    <x v="604"/>
    <x v="2"/>
    <x v="0"/>
    <s v="San Francisco"/>
    <x v="1"/>
    <n v="94109"/>
    <x v="1"/>
    <s v="FUR-CH-10002647"/>
    <x v="0"/>
    <x v="1"/>
    <s v="Situations Contoured Folding Chairs, 4/Set"/>
    <x v="2871"/>
    <n v="12"/>
    <x v="2"/>
    <x v="3191"/>
    <x v="1"/>
    <x v="0"/>
  </r>
  <r>
    <n v="3626"/>
    <s v="CA-2019-113530"/>
    <x v="240"/>
    <d v="2019-05-21T00:00:00"/>
    <s v="Second Class"/>
    <x v="604"/>
    <x v="604"/>
    <x v="2"/>
    <x v="0"/>
    <s v="San Francisco"/>
    <x v="1"/>
    <n v="94109"/>
    <x v="1"/>
    <s v="OFF-AR-10001315"/>
    <x v="1"/>
    <x v="6"/>
    <s v="Newell 310"/>
    <x v="2872"/>
    <n v="2"/>
    <x v="0"/>
    <x v="3192"/>
    <x v="1"/>
    <x v="0"/>
  </r>
  <r>
    <n v="3627"/>
    <s v="CA-2019-113530"/>
    <x v="240"/>
    <d v="2019-05-21T00:00:00"/>
    <s v="Second Class"/>
    <x v="604"/>
    <x v="604"/>
    <x v="2"/>
    <x v="0"/>
    <s v="San Francisco"/>
    <x v="1"/>
    <n v="94109"/>
    <x v="1"/>
    <s v="OFF-AR-10000122"/>
    <x v="1"/>
    <x v="6"/>
    <s v="Newell 314"/>
    <x v="2271"/>
    <n v="1"/>
    <x v="0"/>
    <x v="3193"/>
    <x v="1"/>
    <x v="0"/>
  </r>
  <r>
    <n v="3628"/>
    <s v="CA-2019-113530"/>
    <x v="240"/>
    <d v="2019-05-21T00:00:00"/>
    <s v="Second Class"/>
    <x v="604"/>
    <x v="604"/>
    <x v="2"/>
    <x v="0"/>
    <s v="San Francisco"/>
    <x v="1"/>
    <n v="94109"/>
    <x v="1"/>
    <s v="TEC-AC-10001465"/>
    <x v="2"/>
    <x v="11"/>
    <s v="SanDisk Cruzer 64 GB USB Flash Drive"/>
    <x v="2873"/>
    <n v="1"/>
    <x v="0"/>
    <x v="3194"/>
    <x v="1"/>
    <x v="0"/>
  </r>
  <r>
    <n v="3629"/>
    <s v="CA-2016-169726"/>
    <x v="128"/>
    <d v="2016-08-13T00:00:00"/>
    <s v="Standard Class"/>
    <x v="98"/>
    <x v="98"/>
    <x v="0"/>
    <x v="0"/>
    <s v="Seattle"/>
    <x v="4"/>
    <n v="98103"/>
    <x v="1"/>
    <s v="OFF-BI-10004600"/>
    <x v="1"/>
    <x v="8"/>
    <s v="Ibico Ibimaster 300 Manual Binding System"/>
    <x v="2874"/>
    <n v="7"/>
    <x v="2"/>
    <x v="3195"/>
    <x v="1"/>
    <x v="0"/>
  </r>
  <r>
    <n v="3630"/>
    <s v="CA-2019-155957"/>
    <x v="200"/>
    <d v="2019-11-30T00:00:00"/>
    <s v="Standard Class"/>
    <x v="566"/>
    <x v="566"/>
    <x v="1"/>
    <x v="0"/>
    <s v="Columbus"/>
    <x v="24"/>
    <n v="43229"/>
    <x v="3"/>
    <s v="OFF-AP-10002082"/>
    <x v="1"/>
    <x v="9"/>
    <s v="Holmes HEPA Air Purifier"/>
    <x v="2464"/>
    <n v="3"/>
    <x v="2"/>
    <x v="3196"/>
    <x v="3"/>
    <x v="0"/>
  </r>
  <r>
    <n v="3631"/>
    <s v="CA-2019-155957"/>
    <x v="200"/>
    <d v="2019-11-30T00:00:00"/>
    <s v="Standard Class"/>
    <x v="566"/>
    <x v="566"/>
    <x v="1"/>
    <x v="0"/>
    <s v="Columbus"/>
    <x v="24"/>
    <n v="43229"/>
    <x v="3"/>
    <s v="OFF-AP-10004708"/>
    <x v="1"/>
    <x v="9"/>
    <s v="Fellowes Superior 10 Outlet Split Surge Protector"/>
    <x v="2875"/>
    <n v="7"/>
    <x v="2"/>
    <x v="3197"/>
    <x v="3"/>
    <x v="0"/>
  </r>
  <r>
    <n v="3632"/>
    <s v="CA-2019-132178"/>
    <x v="898"/>
    <d v="2019-05-08T00:00:00"/>
    <s v="Second Class"/>
    <x v="715"/>
    <x v="715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x v="0"/>
    <x v="3198"/>
    <x v="1"/>
    <x v="0"/>
  </r>
  <r>
    <n v="3633"/>
    <s v="CA-2019-132178"/>
    <x v="898"/>
    <d v="2019-05-08T00:00:00"/>
    <s v="Second Class"/>
    <x v="715"/>
    <x v="715"/>
    <x v="1"/>
    <x v="0"/>
    <s v="Los Angeles"/>
    <x v="1"/>
    <n v="90004"/>
    <x v="1"/>
    <s v="OFF-ST-10000025"/>
    <x v="1"/>
    <x v="4"/>
    <s v="Fellowes Stor/Drawer Steel Plus Storage Drawers"/>
    <x v="2877"/>
    <n v="8"/>
    <x v="0"/>
    <x v="3199"/>
    <x v="1"/>
    <x v="0"/>
  </r>
  <r>
    <n v="3634"/>
    <s v="CA-2018-145177"/>
    <x v="338"/>
    <d v="2018-11-14T00:00:00"/>
    <s v="Standard Class"/>
    <x v="452"/>
    <x v="452"/>
    <x v="2"/>
    <x v="0"/>
    <s v="Springfield"/>
    <x v="24"/>
    <n v="45503"/>
    <x v="3"/>
    <s v="OFF-LA-10001613"/>
    <x v="1"/>
    <x v="2"/>
    <s v="Avery File Folder Labels"/>
    <x v="2145"/>
    <n v="4"/>
    <x v="2"/>
    <x v="2311"/>
    <x v="3"/>
    <x v="0"/>
  </r>
  <r>
    <n v="3635"/>
    <s v="CA-2018-145177"/>
    <x v="338"/>
    <d v="2018-11-14T00:00:00"/>
    <s v="Standard Class"/>
    <x v="452"/>
    <x v="452"/>
    <x v="2"/>
    <x v="0"/>
    <s v="Springfield"/>
    <x v="24"/>
    <n v="45503"/>
    <x v="3"/>
    <s v="TEC-PH-10000376"/>
    <x v="2"/>
    <x v="7"/>
    <s v="Square Credit Card Reader"/>
    <x v="2878"/>
    <n v="7"/>
    <x v="10"/>
    <x v="3200"/>
    <x v="3"/>
    <x v="0"/>
  </r>
  <r>
    <n v="3636"/>
    <s v="CA-2018-145177"/>
    <x v="338"/>
    <d v="2018-11-14T00:00:00"/>
    <s v="Standard Class"/>
    <x v="452"/>
    <x v="452"/>
    <x v="2"/>
    <x v="0"/>
    <s v="Springfield"/>
    <x v="24"/>
    <n v="45503"/>
    <x v="3"/>
    <s v="OFF-PA-10004039"/>
    <x v="1"/>
    <x v="10"/>
    <s v="Xerox 1882"/>
    <x v="2879"/>
    <n v="2"/>
    <x v="2"/>
    <x v="3201"/>
    <x v="3"/>
    <x v="0"/>
  </r>
  <r>
    <n v="3637"/>
    <s v="CA-2018-145177"/>
    <x v="338"/>
    <d v="2018-11-14T00:00:00"/>
    <s v="Standard Class"/>
    <x v="452"/>
    <x v="452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x v="2"/>
    <x v="3202"/>
    <x v="3"/>
    <x v="0"/>
  </r>
  <r>
    <n v="3638"/>
    <s v="CA-2018-145177"/>
    <x v="338"/>
    <d v="2018-11-14T00:00:00"/>
    <s v="Standard Class"/>
    <x v="452"/>
    <x v="452"/>
    <x v="2"/>
    <x v="0"/>
    <s v="Springfield"/>
    <x v="24"/>
    <n v="45503"/>
    <x v="3"/>
    <s v="OFF-AP-10002457"/>
    <x v="1"/>
    <x v="9"/>
    <s v="Eureka The Boss Plus 12-Amp Hard Box Upright Vacuum, Red"/>
    <x v="2881"/>
    <n v="4"/>
    <x v="2"/>
    <x v="3203"/>
    <x v="3"/>
    <x v="0"/>
  </r>
  <r>
    <n v="3639"/>
    <s v="CA-2018-145177"/>
    <x v="338"/>
    <d v="2018-11-14T00:00:00"/>
    <s v="Standard Class"/>
    <x v="452"/>
    <x v="452"/>
    <x v="2"/>
    <x v="0"/>
    <s v="Springfield"/>
    <x v="24"/>
    <n v="45503"/>
    <x v="3"/>
    <s v="FUR-FU-10000758"/>
    <x v="0"/>
    <x v="5"/>
    <s v="DAX Natural Wood-Tone Poster Frame"/>
    <x v="2882"/>
    <n v="7"/>
    <x v="2"/>
    <x v="3204"/>
    <x v="3"/>
    <x v="0"/>
  </r>
  <r>
    <n v="3640"/>
    <s v="CA-2018-145177"/>
    <x v="338"/>
    <d v="2018-11-14T00:00:00"/>
    <s v="Standard Class"/>
    <x v="452"/>
    <x v="452"/>
    <x v="2"/>
    <x v="0"/>
    <s v="Springfield"/>
    <x v="24"/>
    <n v="45503"/>
    <x v="3"/>
    <s v="OFF-PA-10000682"/>
    <x v="1"/>
    <x v="10"/>
    <s v="Xerox 1924"/>
    <x v="701"/>
    <n v="1"/>
    <x v="2"/>
    <x v="715"/>
    <x v="3"/>
    <x v="0"/>
  </r>
  <r>
    <n v="3641"/>
    <s v="CA-2018-145177"/>
    <x v="338"/>
    <d v="2018-11-14T00:00:00"/>
    <s v="Standard Class"/>
    <x v="452"/>
    <x v="452"/>
    <x v="2"/>
    <x v="0"/>
    <s v="Springfield"/>
    <x v="24"/>
    <n v="45503"/>
    <x v="3"/>
    <s v="TEC-AC-10002550"/>
    <x v="2"/>
    <x v="11"/>
    <s v="Memorex 25GB 6X Branded Blu-Ray Recordable Disc, 30/Pack"/>
    <x v="2883"/>
    <n v="7"/>
    <x v="2"/>
    <x v="3205"/>
    <x v="3"/>
    <x v="0"/>
  </r>
  <r>
    <n v="3642"/>
    <s v="CA-2018-145177"/>
    <x v="338"/>
    <d v="2018-11-14T00:00:00"/>
    <s v="Standard Class"/>
    <x v="452"/>
    <x v="452"/>
    <x v="2"/>
    <x v="0"/>
    <s v="Springfield"/>
    <x v="24"/>
    <n v="45503"/>
    <x v="3"/>
    <s v="OFF-BI-10002082"/>
    <x v="1"/>
    <x v="8"/>
    <s v="GBC Twin Loop Wire Binding Elements"/>
    <x v="2884"/>
    <n v="7"/>
    <x v="6"/>
    <x v="3206"/>
    <x v="3"/>
    <x v="0"/>
  </r>
  <r>
    <n v="3643"/>
    <s v="CA-2016-156594"/>
    <x v="414"/>
    <d v="2016-12-23T00:00:00"/>
    <s v="Second Class"/>
    <x v="266"/>
    <x v="266"/>
    <x v="0"/>
    <x v="0"/>
    <s v="Los Angeles"/>
    <x v="1"/>
    <n v="90008"/>
    <x v="1"/>
    <s v="OFF-BI-10004632"/>
    <x v="1"/>
    <x v="8"/>
    <s v="Ibico Hi-Tech Manual Binding System"/>
    <x v="1638"/>
    <n v="2"/>
    <x v="2"/>
    <x v="1735"/>
    <x v="1"/>
    <x v="0"/>
  </r>
  <r>
    <n v="3644"/>
    <s v="CA-2016-156594"/>
    <x v="414"/>
    <d v="2016-12-23T00:00:00"/>
    <s v="Second Class"/>
    <x v="266"/>
    <x v="266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x v="0"/>
    <x v="3207"/>
    <x v="1"/>
    <x v="0"/>
  </r>
  <r>
    <n v="3645"/>
    <s v="CA-2016-156594"/>
    <x v="414"/>
    <d v="2016-12-23T00:00:00"/>
    <s v="Second Class"/>
    <x v="266"/>
    <x v="266"/>
    <x v="0"/>
    <x v="0"/>
    <s v="Los Angeles"/>
    <x v="1"/>
    <n v="90008"/>
    <x v="1"/>
    <s v="OFF-AR-10004269"/>
    <x v="1"/>
    <x v="6"/>
    <s v="Newell 31"/>
    <x v="1531"/>
    <n v="1"/>
    <x v="0"/>
    <x v="3208"/>
    <x v="1"/>
    <x v="0"/>
  </r>
  <r>
    <n v="3646"/>
    <s v="CA-2016-156594"/>
    <x v="414"/>
    <d v="2016-12-23T00:00:00"/>
    <s v="Second Class"/>
    <x v="266"/>
    <x v="266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x v="2"/>
    <x v="3209"/>
    <x v="1"/>
    <x v="0"/>
  </r>
  <r>
    <n v="3647"/>
    <s v="CA-2016-146528"/>
    <x v="739"/>
    <d v="2016-07-27T00:00:00"/>
    <s v="Second Class"/>
    <x v="665"/>
    <x v="665"/>
    <x v="2"/>
    <x v="0"/>
    <s v="Los Angeles"/>
    <x v="1"/>
    <n v="90045"/>
    <x v="1"/>
    <s v="OFF-PA-10002195"/>
    <x v="1"/>
    <x v="10"/>
    <s v="Xerox 1966"/>
    <x v="90"/>
    <n v="1"/>
    <x v="0"/>
    <x v="623"/>
    <x v="1"/>
    <x v="0"/>
  </r>
  <r>
    <n v="3648"/>
    <s v="CA-2016-146528"/>
    <x v="739"/>
    <d v="2016-07-27T00:00:00"/>
    <s v="Second Class"/>
    <x v="665"/>
    <x v="665"/>
    <x v="2"/>
    <x v="0"/>
    <s v="Los Angeles"/>
    <x v="1"/>
    <n v="90045"/>
    <x v="1"/>
    <s v="OFF-SU-10002522"/>
    <x v="1"/>
    <x v="14"/>
    <s v="Acme Kleen Earth Office Shears"/>
    <x v="2887"/>
    <n v="4"/>
    <x v="0"/>
    <x v="3210"/>
    <x v="1"/>
    <x v="0"/>
  </r>
  <r>
    <n v="3649"/>
    <s v="CA-2017-168459"/>
    <x v="6"/>
    <d v="2017-11-27T00:00:00"/>
    <s v="Standard Class"/>
    <x v="507"/>
    <x v="507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x v="6"/>
    <x v="2886"/>
    <x v="0"/>
    <x v="0"/>
  </r>
  <r>
    <n v="3650"/>
    <s v="CA-2017-168459"/>
    <x v="6"/>
    <d v="2017-11-27T00:00:00"/>
    <s v="Standard Class"/>
    <x v="507"/>
    <x v="507"/>
    <x v="0"/>
    <x v="0"/>
    <s v="Memphis"/>
    <x v="18"/>
    <n v="38109"/>
    <x v="0"/>
    <s v="OFF-FA-10004854"/>
    <x v="1"/>
    <x v="13"/>
    <s v="Vinyl Coated Wire Paper Clips in Organizer Box, 800/Box"/>
    <x v="2888"/>
    <n v="6"/>
    <x v="2"/>
    <x v="3211"/>
    <x v="0"/>
    <x v="0"/>
  </r>
  <r>
    <n v="3651"/>
    <s v="CA-2019-109960"/>
    <x v="34"/>
    <d v="2019-12-11T00:00:00"/>
    <s v="Second Class"/>
    <x v="203"/>
    <x v="203"/>
    <x v="0"/>
    <x v="0"/>
    <s v="Detroit"/>
    <x v="12"/>
    <n v="48234"/>
    <x v="2"/>
    <s v="TEC-AC-10004859"/>
    <x v="2"/>
    <x v="11"/>
    <s v="Maxell Pro 80 Minute CD-R, 10/Pack"/>
    <x v="2889"/>
    <n v="6"/>
    <x v="0"/>
    <x v="3212"/>
    <x v="2"/>
    <x v="0"/>
  </r>
  <r>
    <n v="3652"/>
    <s v="CA-2019-109960"/>
    <x v="34"/>
    <d v="2019-12-11T00:00:00"/>
    <s v="Second Class"/>
    <x v="203"/>
    <x v="203"/>
    <x v="0"/>
    <x v="0"/>
    <s v="Detroit"/>
    <x v="12"/>
    <n v="48234"/>
    <x v="2"/>
    <s v="OFF-AR-10001860"/>
    <x v="1"/>
    <x v="6"/>
    <s v="BIC Liqua Brite Liner"/>
    <x v="2890"/>
    <n v="5"/>
    <x v="0"/>
    <x v="3213"/>
    <x v="2"/>
    <x v="0"/>
  </r>
  <r>
    <n v="3653"/>
    <s v="CA-2019-109960"/>
    <x v="34"/>
    <d v="2019-12-11T00:00:00"/>
    <s v="Second Class"/>
    <x v="203"/>
    <x v="203"/>
    <x v="0"/>
    <x v="0"/>
    <s v="Detroit"/>
    <x v="12"/>
    <n v="48234"/>
    <x v="2"/>
    <s v="OFF-BI-10001636"/>
    <x v="1"/>
    <x v="8"/>
    <s v="Ibico Plastic and Wire Spiral Binding Combs"/>
    <x v="2891"/>
    <n v="4"/>
    <x v="0"/>
    <x v="3214"/>
    <x v="2"/>
    <x v="0"/>
  </r>
  <r>
    <n v="3654"/>
    <s v="CA-2019-109960"/>
    <x v="34"/>
    <d v="2019-12-11T00:00:00"/>
    <s v="Second Class"/>
    <x v="203"/>
    <x v="203"/>
    <x v="0"/>
    <x v="0"/>
    <s v="Detroit"/>
    <x v="12"/>
    <n v="48234"/>
    <x v="2"/>
    <s v="OFF-PA-10000349"/>
    <x v="1"/>
    <x v="10"/>
    <s v="Easy-staple paper"/>
    <x v="1830"/>
    <n v="3"/>
    <x v="0"/>
    <x v="1961"/>
    <x v="2"/>
    <x v="0"/>
  </r>
  <r>
    <n v="3655"/>
    <s v="CA-2019-133004"/>
    <x v="515"/>
    <d v="2019-09-05T00:00:00"/>
    <s v="Standard Class"/>
    <x v="219"/>
    <x v="219"/>
    <x v="0"/>
    <x v="0"/>
    <s v="Lawrence"/>
    <x v="14"/>
    <n v="46226"/>
    <x v="2"/>
    <s v="OFF-AP-10002439"/>
    <x v="1"/>
    <x v="9"/>
    <s v="Tripp Lite Isotel 8 Ultra 8 Outlet Metal Surge"/>
    <x v="2892"/>
    <n v="9"/>
    <x v="0"/>
    <x v="3215"/>
    <x v="2"/>
    <x v="0"/>
  </r>
  <r>
    <n v="3656"/>
    <s v="CA-2019-168102"/>
    <x v="558"/>
    <d v="2019-04-30T00:00:00"/>
    <s v="Standard Class"/>
    <x v="291"/>
    <x v="291"/>
    <x v="1"/>
    <x v="0"/>
    <s v="Jacksonville"/>
    <x v="2"/>
    <n v="32216"/>
    <x v="0"/>
    <s v="OFF-ST-10001370"/>
    <x v="1"/>
    <x v="4"/>
    <s v="Sensible Storage WireTech Storage Systems"/>
    <x v="394"/>
    <n v="2"/>
    <x v="2"/>
    <x v="3216"/>
    <x v="0"/>
    <x v="0"/>
  </r>
  <r>
    <n v="3657"/>
    <s v="CA-2019-158036"/>
    <x v="565"/>
    <d v="2019-09-14T00:00:00"/>
    <s v="Standard Class"/>
    <x v="587"/>
    <x v="587"/>
    <x v="1"/>
    <x v="0"/>
    <s v="Dublin"/>
    <x v="24"/>
    <n v="43017"/>
    <x v="3"/>
    <s v="TEC-AC-10002558"/>
    <x v="2"/>
    <x v="11"/>
    <s v="Imation Swivel Flash Drive USB flash drive - 8 GB"/>
    <x v="2893"/>
    <n v="1"/>
    <x v="2"/>
    <x v="3217"/>
    <x v="3"/>
    <x v="0"/>
  </r>
  <r>
    <n v="3658"/>
    <s v="CA-2017-128083"/>
    <x v="899"/>
    <d v="2017-03-17T00:00:00"/>
    <s v="Standard Class"/>
    <x v="494"/>
    <x v="494"/>
    <x v="1"/>
    <x v="0"/>
    <s v="Plantation"/>
    <x v="2"/>
    <n v="33317"/>
    <x v="0"/>
    <s v="OFF-EN-10004030"/>
    <x v="1"/>
    <x v="12"/>
    <s v="Convenience Packs of Business Envelopes"/>
    <x v="2894"/>
    <n v="3"/>
    <x v="2"/>
    <x v="3218"/>
    <x v="0"/>
    <x v="0"/>
  </r>
  <r>
    <n v="3659"/>
    <s v="CA-2017-128083"/>
    <x v="899"/>
    <d v="2017-03-17T00:00:00"/>
    <s v="Standard Class"/>
    <x v="494"/>
    <x v="494"/>
    <x v="1"/>
    <x v="0"/>
    <s v="Plantation"/>
    <x v="2"/>
    <n v="33317"/>
    <x v="0"/>
    <s v="FUR-FU-10003194"/>
    <x v="0"/>
    <x v="5"/>
    <s v="Eldon Expressions Desk Accessory, Wood Pencil Holder, Oak"/>
    <x v="2895"/>
    <n v="4"/>
    <x v="2"/>
    <x v="3219"/>
    <x v="0"/>
    <x v="0"/>
  </r>
  <r>
    <n v="3660"/>
    <s v="CA-2017-128083"/>
    <x v="899"/>
    <d v="2017-03-17T00:00:00"/>
    <s v="Standard Class"/>
    <x v="494"/>
    <x v="494"/>
    <x v="1"/>
    <x v="0"/>
    <s v="Plantation"/>
    <x v="2"/>
    <n v="33317"/>
    <x v="0"/>
    <s v="FUR-FU-10001731"/>
    <x v="0"/>
    <x v="5"/>
    <s v="Acrylic Self-Standing Desk Frames"/>
    <x v="1697"/>
    <n v="3"/>
    <x v="2"/>
    <x v="3220"/>
    <x v="0"/>
    <x v="0"/>
  </r>
  <r>
    <n v="3661"/>
    <s v="CA-2018-161676"/>
    <x v="427"/>
    <d v="2018-07-23T00:00:00"/>
    <s v="Standard Class"/>
    <x v="687"/>
    <x v="687"/>
    <x v="1"/>
    <x v="0"/>
    <s v="Glendale"/>
    <x v="16"/>
    <n v="85301"/>
    <x v="1"/>
    <s v="OFF-SU-10004782"/>
    <x v="1"/>
    <x v="14"/>
    <s v="Elite 5&quot; Scissors"/>
    <x v="2896"/>
    <n v="5"/>
    <x v="2"/>
    <x v="3221"/>
    <x v="1"/>
    <x v="0"/>
  </r>
  <r>
    <n v="3662"/>
    <s v="CA-2018-155005"/>
    <x v="900"/>
    <d v="2018-06-15T00:00:00"/>
    <s v="Second Class"/>
    <x v="337"/>
    <x v="337"/>
    <x v="2"/>
    <x v="0"/>
    <s v="Jackson"/>
    <x v="12"/>
    <n v="49201"/>
    <x v="2"/>
    <s v="TEC-PH-10003484"/>
    <x v="2"/>
    <x v="7"/>
    <s v="Ooma Telo VoIP Home Phone System"/>
    <x v="2258"/>
    <n v="3"/>
    <x v="0"/>
    <x v="2453"/>
    <x v="2"/>
    <x v="0"/>
  </r>
  <r>
    <n v="3663"/>
    <s v="US-2019-129777"/>
    <x v="445"/>
    <d v="2019-07-09T00:00:00"/>
    <s v="Standard Class"/>
    <x v="86"/>
    <x v="86"/>
    <x v="2"/>
    <x v="0"/>
    <s v="Quincy"/>
    <x v="31"/>
    <n v="2169"/>
    <x v="3"/>
    <s v="TEC-AC-10003590"/>
    <x v="2"/>
    <x v="11"/>
    <s v="TRENDnet 56K USB 2.0 Phone, Internet and Fax Modem"/>
    <x v="2897"/>
    <n v="10"/>
    <x v="0"/>
    <x v="3222"/>
    <x v="3"/>
    <x v="0"/>
  </r>
  <r>
    <n v="3664"/>
    <s v="US-2019-129777"/>
    <x v="445"/>
    <d v="2019-07-09T00:00:00"/>
    <s v="Standard Class"/>
    <x v="86"/>
    <x v="86"/>
    <x v="2"/>
    <x v="0"/>
    <s v="Quincy"/>
    <x v="31"/>
    <n v="2169"/>
    <x v="3"/>
    <s v="OFF-PA-10001970"/>
    <x v="1"/>
    <x v="10"/>
    <s v="Xerox 1881"/>
    <x v="335"/>
    <n v="2"/>
    <x v="0"/>
    <x v="342"/>
    <x v="3"/>
    <x v="0"/>
  </r>
  <r>
    <n v="3665"/>
    <s v="CA-2016-129364"/>
    <x v="589"/>
    <d v="2016-12-13T00:00:00"/>
    <s v="Standard Class"/>
    <x v="621"/>
    <x v="621"/>
    <x v="0"/>
    <x v="0"/>
    <s v="Salem"/>
    <x v="21"/>
    <n v="97301"/>
    <x v="1"/>
    <s v="OFF-LA-10001569"/>
    <x v="1"/>
    <x v="2"/>
    <s v="Avery 499"/>
    <x v="2898"/>
    <n v="7"/>
    <x v="2"/>
    <x v="3223"/>
    <x v="1"/>
    <x v="0"/>
  </r>
  <r>
    <n v="3666"/>
    <s v="CA-2016-129364"/>
    <x v="589"/>
    <d v="2016-12-13T00:00:00"/>
    <s v="Standard Class"/>
    <x v="621"/>
    <x v="621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x v="6"/>
    <x v="3224"/>
    <x v="1"/>
    <x v="0"/>
  </r>
  <r>
    <n v="3667"/>
    <s v="CA-2016-129364"/>
    <x v="589"/>
    <d v="2016-12-13T00:00:00"/>
    <s v="Standard Class"/>
    <x v="621"/>
    <x v="621"/>
    <x v="0"/>
    <x v="0"/>
    <s v="Salem"/>
    <x v="21"/>
    <n v="97301"/>
    <x v="1"/>
    <s v="TEC-PH-10003095"/>
    <x v="2"/>
    <x v="7"/>
    <s v="Samsung HM1900 Bluetooth Headset"/>
    <x v="2672"/>
    <n v="3"/>
    <x v="2"/>
    <x v="2949"/>
    <x v="1"/>
    <x v="0"/>
  </r>
  <r>
    <n v="3668"/>
    <s v="CA-2016-129364"/>
    <x v="589"/>
    <d v="2016-12-13T00:00:00"/>
    <s v="Standard Class"/>
    <x v="621"/>
    <x v="621"/>
    <x v="0"/>
    <x v="0"/>
    <s v="Salem"/>
    <x v="21"/>
    <n v="97301"/>
    <x v="1"/>
    <s v="OFF-SU-10000432"/>
    <x v="1"/>
    <x v="14"/>
    <s v="Acco Side-Punched Conventional Columnar Pads"/>
    <x v="2900"/>
    <n v="5"/>
    <x v="2"/>
    <x v="3225"/>
    <x v="1"/>
    <x v="0"/>
  </r>
  <r>
    <n v="3669"/>
    <s v="CA-2016-129364"/>
    <x v="589"/>
    <d v="2016-12-13T00:00:00"/>
    <s v="Standard Class"/>
    <x v="621"/>
    <x v="621"/>
    <x v="0"/>
    <x v="0"/>
    <s v="Salem"/>
    <x v="21"/>
    <n v="97301"/>
    <x v="1"/>
    <s v="TEC-AC-10004227"/>
    <x v="2"/>
    <x v="11"/>
    <s v="SanDisk Ultra 16 GB MicroSDHC Class 10 Memory Card"/>
    <x v="2901"/>
    <n v="10"/>
    <x v="2"/>
    <x v="3226"/>
    <x v="1"/>
    <x v="0"/>
  </r>
  <r>
    <n v="3670"/>
    <s v="CA-2016-129364"/>
    <x v="589"/>
    <d v="2016-12-13T00:00:00"/>
    <s v="Standard Class"/>
    <x v="621"/>
    <x v="621"/>
    <x v="0"/>
    <x v="0"/>
    <s v="Salem"/>
    <x v="21"/>
    <n v="97301"/>
    <x v="1"/>
    <s v="OFF-LA-10004409"/>
    <x v="1"/>
    <x v="2"/>
    <s v="Avery 492"/>
    <x v="132"/>
    <n v="5"/>
    <x v="2"/>
    <x v="3227"/>
    <x v="1"/>
    <x v="0"/>
  </r>
  <r>
    <n v="3671"/>
    <s v="CA-2016-129364"/>
    <x v="589"/>
    <d v="2016-12-13T00:00:00"/>
    <s v="Standard Class"/>
    <x v="621"/>
    <x v="621"/>
    <x v="0"/>
    <x v="0"/>
    <s v="Salem"/>
    <x v="21"/>
    <n v="97301"/>
    <x v="1"/>
    <s v="OFF-PA-10001569"/>
    <x v="1"/>
    <x v="10"/>
    <s v="Xerox 232"/>
    <x v="563"/>
    <n v="2"/>
    <x v="2"/>
    <x v="572"/>
    <x v="1"/>
    <x v="0"/>
  </r>
  <r>
    <n v="3672"/>
    <s v="CA-2016-129364"/>
    <x v="589"/>
    <d v="2016-12-13T00:00:00"/>
    <s v="Standard Class"/>
    <x v="621"/>
    <x v="621"/>
    <x v="0"/>
    <x v="0"/>
    <s v="Salem"/>
    <x v="21"/>
    <n v="97301"/>
    <x v="1"/>
    <s v="OFF-ST-10001031"/>
    <x v="1"/>
    <x v="4"/>
    <s v="Adjustable Personal File Tote"/>
    <x v="384"/>
    <n v="3"/>
    <x v="2"/>
    <x v="3228"/>
    <x v="1"/>
    <x v="0"/>
  </r>
  <r>
    <n v="3673"/>
    <s v="CA-2018-104969"/>
    <x v="143"/>
    <d v="2018-04-14T00:00:00"/>
    <s v="Standard Class"/>
    <x v="258"/>
    <x v="258"/>
    <x v="2"/>
    <x v="0"/>
    <s v="Troy"/>
    <x v="24"/>
    <n v="45373"/>
    <x v="3"/>
    <s v="OFF-EN-10002312"/>
    <x v="1"/>
    <x v="12"/>
    <s v="#10 Self-Seal White Envelopes"/>
    <x v="2902"/>
    <n v="1"/>
    <x v="2"/>
    <x v="3229"/>
    <x v="3"/>
    <x v="0"/>
  </r>
  <r>
    <n v="3674"/>
    <s v="CA-2018-104969"/>
    <x v="143"/>
    <d v="2018-04-14T00:00:00"/>
    <s v="Standard Class"/>
    <x v="258"/>
    <x v="258"/>
    <x v="2"/>
    <x v="0"/>
    <s v="Troy"/>
    <x v="24"/>
    <n v="45373"/>
    <x v="3"/>
    <s v="OFF-BI-10004224"/>
    <x v="1"/>
    <x v="8"/>
    <s v="Catalog Binders with Expanding Posts"/>
    <x v="1444"/>
    <n v="6"/>
    <x v="6"/>
    <x v="1520"/>
    <x v="3"/>
    <x v="0"/>
  </r>
  <r>
    <n v="3675"/>
    <s v="CA-2019-154109"/>
    <x v="44"/>
    <d v="2019-11-11T00:00:00"/>
    <s v="Standard Class"/>
    <x v="586"/>
    <x v="586"/>
    <x v="0"/>
    <x v="0"/>
    <s v="Philadelphia"/>
    <x v="9"/>
    <n v="19143"/>
    <x v="3"/>
    <s v="FUR-CH-10003774"/>
    <x v="0"/>
    <x v="1"/>
    <s v="Global Wood Trimmed Manager's Task Chair, Khaki"/>
    <x v="2903"/>
    <n v="2"/>
    <x v="4"/>
    <x v="3230"/>
    <x v="3"/>
    <x v="0"/>
  </r>
  <r>
    <n v="3676"/>
    <s v="CA-2019-154109"/>
    <x v="44"/>
    <d v="2019-11-11T00:00:00"/>
    <s v="Standard Class"/>
    <x v="586"/>
    <x v="586"/>
    <x v="0"/>
    <x v="0"/>
    <s v="Philadelphia"/>
    <x v="9"/>
    <n v="19143"/>
    <x v="3"/>
    <s v="OFF-PA-10000157"/>
    <x v="1"/>
    <x v="10"/>
    <s v="Xerox 191"/>
    <x v="1107"/>
    <n v="3"/>
    <x v="2"/>
    <x v="3062"/>
    <x v="3"/>
    <x v="0"/>
  </r>
  <r>
    <n v="3677"/>
    <s v="CA-2017-156440"/>
    <x v="901"/>
    <d v="2017-12-09T00:00:00"/>
    <s v="Standard Class"/>
    <x v="588"/>
    <x v="588"/>
    <x v="1"/>
    <x v="0"/>
    <s v="San Diego"/>
    <x v="1"/>
    <n v="92105"/>
    <x v="1"/>
    <s v="FUR-FU-10004090"/>
    <x v="0"/>
    <x v="5"/>
    <s v="Executive Impressions 14&quot; Contract Wall Clock"/>
    <x v="791"/>
    <n v="2"/>
    <x v="0"/>
    <x v="816"/>
    <x v="1"/>
    <x v="1"/>
  </r>
  <r>
    <n v="3678"/>
    <s v="CA-2017-132626"/>
    <x v="584"/>
    <d v="2017-07-14T00:00:00"/>
    <s v="Standard Class"/>
    <x v="537"/>
    <x v="537"/>
    <x v="0"/>
    <x v="0"/>
    <s v="Clinton"/>
    <x v="39"/>
    <n v="20735"/>
    <x v="3"/>
    <s v="OFF-FA-10002763"/>
    <x v="1"/>
    <x v="13"/>
    <s v="Advantus Map Pennant Flags and Round Head Tacks"/>
    <x v="2394"/>
    <n v="4"/>
    <x v="0"/>
    <x v="3231"/>
    <x v="3"/>
    <x v="0"/>
  </r>
  <r>
    <n v="3679"/>
    <s v="CA-2017-132626"/>
    <x v="584"/>
    <d v="2017-07-14T00:00:00"/>
    <s v="Standard Class"/>
    <x v="537"/>
    <x v="537"/>
    <x v="0"/>
    <x v="0"/>
    <s v="Clinton"/>
    <x v="39"/>
    <n v="20735"/>
    <x v="3"/>
    <s v="TEC-MA-10002428"/>
    <x v="2"/>
    <x v="15"/>
    <s v="Fellowes Powershred HS-440 4-Sheet High Security Shredder"/>
    <x v="2904"/>
    <n v="3"/>
    <x v="0"/>
    <x v="3232"/>
    <x v="3"/>
    <x v="0"/>
  </r>
  <r>
    <n v="3680"/>
    <s v="CA-2017-132626"/>
    <x v="584"/>
    <d v="2017-07-14T00:00:00"/>
    <s v="Standard Class"/>
    <x v="537"/>
    <x v="537"/>
    <x v="0"/>
    <x v="0"/>
    <s v="Clinton"/>
    <x v="39"/>
    <n v="20735"/>
    <x v="3"/>
    <s v="FUR-FU-10002918"/>
    <x v="0"/>
    <x v="5"/>
    <s v="Eldon ClusterMat Chair Mat with Cordless Antistatic Protection"/>
    <x v="2905"/>
    <n v="2"/>
    <x v="0"/>
    <x v="3233"/>
    <x v="3"/>
    <x v="0"/>
  </r>
  <r>
    <n v="3681"/>
    <s v="CA-2017-132626"/>
    <x v="584"/>
    <d v="2017-07-14T00:00:00"/>
    <s v="Standard Class"/>
    <x v="537"/>
    <x v="537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x v="0"/>
    <x v="732"/>
    <x v="3"/>
    <x v="0"/>
  </r>
  <r>
    <n v="3682"/>
    <s v="CA-2017-132626"/>
    <x v="584"/>
    <d v="2017-07-14T00:00:00"/>
    <s v="Standard Class"/>
    <x v="537"/>
    <x v="537"/>
    <x v="0"/>
    <x v="0"/>
    <s v="Clinton"/>
    <x v="39"/>
    <n v="20735"/>
    <x v="3"/>
    <s v="OFF-BI-10002854"/>
    <x v="1"/>
    <x v="8"/>
    <s v="Performers Binder/Pad Holder, Black"/>
    <x v="2906"/>
    <n v="3"/>
    <x v="0"/>
    <x v="3234"/>
    <x v="3"/>
    <x v="0"/>
  </r>
  <r>
    <n v="3683"/>
    <s v="CA-2017-132626"/>
    <x v="584"/>
    <d v="2017-07-14T00:00:00"/>
    <s v="Standard Class"/>
    <x v="537"/>
    <x v="537"/>
    <x v="0"/>
    <x v="0"/>
    <s v="Clinton"/>
    <x v="39"/>
    <n v="20735"/>
    <x v="3"/>
    <s v="OFF-AR-10002987"/>
    <x v="1"/>
    <x v="6"/>
    <s v="Prismacolor Color Pencil Set"/>
    <x v="1378"/>
    <n v="4"/>
    <x v="0"/>
    <x v="3235"/>
    <x v="3"/>
    <x v="0"/>
  </r>
  <r>
    <n v="3684"/>
    <s v="CA-2017-132626"/>
    <x v="584"/>
    <d v="2017-07-14T00:00:00"/>
    <s v="Standard Class"/>
    <x v="537"/>
    <x v="537"/>
    <x v="0"/>
    <x v="0"/>
    <s v="Clinton"/>
    <x v="39"/>
    <n v="20735"/>
    <x v="3"/>
    <s v="OFF-BI-10004001"/>
    <x v="1"/>
    <x v="8"/>
    <s v="GBC Recycled VeloBinder Covers"/>
    <x v="2907"/>
    <n v="9"/>
    <x v="0"/>
    <x v="3236"/>
    <x v="3"/>
    <x v="0"/>
  </r>
  <r>
    <n v="3685"/>
    <s v="CA-2017-132626"/>
    <x v="584"/>
    <d v="2017-07-14T00:00:00"/>
    <s v="Standard Class"/>
    <x v="537"/>
    <x v="537"/>
    <x v="0"/>
    <x v="0"/>
    <s v="Clinton"/>
    <x v="39"/>
    <n v="20735"/>
    <x v="3"/>
    <s v="OFF-BI-10001634"/>
    <x v="1"/>
    <x v="8"/>
    <s v="Wilson Jones Active Use Binders"/>
    <x v="2908"/>
    <n v="6"/>
    <x v="0"/>
    <x v="3237"/>
    <x v="3"/>
    <x v="0"/>
  </r>
  <r>
    <n v="3686"/>
    <s v="CA-2017-132626"/>
    <x v="584"/>
    <d v="2017-07-14T00:00:00"/>
    <s v="Standard Class"/>
    <x v="537"/>
    <x v="537"/>
    <x v="0"/>
    <x v="0"/>
    <s v="Clinton"/>
    <x v="39"/>
    <n v="20735"/>
    <x v="3"/>
    <s v="OFF-ST-10003722"/>
    <x v="1"/>
    <x v="4"/>
    <s v="Project Tote Personal File"/>
    <x v="2909"/>
    <n v="7"/>
    <x v="0"/>
    <x v="3238"/>
    <x v="3"/>
    <x v="0"/>
  </r>
  <r>
    <n v="3687"/>
    <s v="CA-2018-102792"/>
    <x v="180"/>
    <d v="2018-12-19T00:00:00"/>
    <s v="Standard Class"/>
    <x v="209"/>
    <x v="209"/>
    <x v="0"/>
    <x v="0"/>
    <s v="Riverside"/>
    <x v="1"/>
    <n v="92503"/>
    <x v="1"/>
    <s v="OFF-AR-10004757"/>
    <x v="1"/>
    <x v="6"/>
    <s v="Crayola Colored Pencils"/>
    <x v="296"/>
    <n v="3"/>
    <x v="0"/>
    <x v="3239"/>
    <x v="1"/>
    <x v="0"/>
  </r>
  <r>
    <n v="3688"/>
    <s v="CA-2018-108567"/>
    <x v="244"/>
    <d v="2018-05-24T00:00:00"/>
    <s v="Standard Class"/>
    <x v="203"/>
    <x v="203"/>
    <x v="0"/>
    <x v="0"/>
    <s v="Port Saint Lucie"/>
    <x v="2"/>
    <n v="34952"/>
    <x v="0"/>
    <s v="OFF-BI-10004140"/>
    <x v="1"/>
    <x v="8"/>
    <s v="Avery Non-Stick Binders"/>
    <x v="2910"/>
    <n v="2"/>
    <x v="6"/>
    <x v="3240"/>
    <x v="0"/>
    <x v="0"/>
  </r>
  <r>
    <n v="3689"/>
    <s v="CA-2019-140760"/>
    <x v="455"/>
    <d v="2019-06-05T00:00:00"/>
    <s v="Second Class"/>
    <x v="157"/>
    <x v="157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x v="2"/>
    <x v="900"/>
    <x v="1"/>
    <x v="0"/>
  </r>
  <r>
    <n v="3690"/>
    <s v="CA-2019-140760"/>
    <x v="455"/>
    <d v="2019-06-05T00:00:00"/>
    <s v="Second Class"/>
    <x v="157"/>
    <x v="157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x v="2"/>
    <x v="3241"/>
    <x v="1"/>
    <x v="0"/>
  </r>
  <r>
    <n v="3691"/>
    <s v="US-2017-131359"/>
    <x v="628"/>
    <d v="2017-11-02T00:00:00"/>
    <s v="Second Class"/>
    <x v="135"/>
    <x v="135"/>
    <x v="1"/>
    <x v="0"/>
    <s v="Denver"/>
    <x v="22"/>
    <n v="80219"/>
    <x v="1"/>
    <s v="TEC-MA-10000597"/>
    <x v="2"/>
    <x v="15"/>
    <s v="Lexmark S315 Color Inkjet Printer"/>
    <x v="2912"/>
    <n v="2"/>
    <x v="6"/>
    <x v="3242"/>
    <x v="1"/>
    <x v="0"/>
  </r>
  <r>
    <n v="3692"/>
    <s v="US-2017-131359"/>
    <x v="628"/>
    <d v="2017-11-02T00:00:00"/>
    <s v="Second Class"/>
    <x v="135"/>
    <x v="135"/>
    <x v="1"/>
    <x v="0"/>
    <s v="Denver"/>
    <x v="22"/>
    <n v="80219"/>
    <x v="1"/>
    <s v="TEC-CO-10001571"/>
    <x v="2"/>
    <x v="16"/>
    <s v="Sharp 1540cs Digital Laser Copier"/>
    <x v="2913"/>
    <n v="1"/>
    <x v="2"/>
    <x v="3243"/>
    <x v="1"/>
    <x v="0"/>
  </r>
  <r>
    <n v="3693"/>
    <s v="US-2017-131359"/>
    <x v="628"/>
    <d v="2017-11-02T00:00:00"/>
    <s v="Second Class"/>
    <x v="135"/>
    <x v="135"/>
    <x v="1"/>
    <x v="0"/>
    <s v="Denver"/>
    <x v="22"/>
    <n v="80219"/>
    <x v="1"/>
    <s v="TEC-PH-10004531"/>
    <x v="2"/>
    <x v="7"/>
    <s v="OtterBox Commuter Series Case - iPhone 5 &amp; 5s"/>
    <x v="2914"/>
    <n v="5"/>
    <x v="2"/>
    <x v="3244"/>
    <x v="1"/>
    <x v="0"/>
  </r>
  <r>
    <n v="3694"/>
    <s v="US-2017-131359"/>
    <x v="628"/>
    <d v="2017-11-02T00:00:00"/>
    <s v="Second Class"/>
    <x v="135"/>
    <x v="135"/>
    <x v="1"/>
    <x v="0"/>
    <s v="Denver"/>
    <x v="22"/>
    <n v="80219"/>
    <x v="1"/>
    <s v="FUR-FU-10003026"/>
    <x v="0"/>
    <x v="5"/>
    <s v="Eldon Regeneration Recycled Desk Accessories, Black"/>
    <x v="2915"/>
    <n v="4"/>
    <x v="2"/>
    <x v="3245"/>
    <x v="1"/>
    <x v="0"/>
  </r>
  <r>
    <n v="3695"/>
    <s v="CA-2018-142097"/>
    <x v="680"/>
    <d v="2018-10-20T00:00:00"/>
    <s v="Standard Class"/>
    <x v="425"/>
    <x v="425"/>
    <x v="1"/>
    <x v="0"/>
    <s v="Springfield"/>
    <x v="17"/>
    <n v="22153"/>
    <x v="0"/>
    <s v="OFF-BI-10002082"/>
    <x v="1"/>
    <x v="8"/>
    <s v="GBC Twin Loop Wire Binding Elements"/>
    <x v="2916"/>
    <n v="7"/>
    <x v="0"/>
    <x v="3246"/>
    <x v="0"/>
    <x v="0"/>
  </r>
  <r>
    <n v="3696"/>
    <s v="CA-2018-142097"/>
    <x v="680"/>
    <d v="2018-10-20T00:00:00"/>
    <s v="Standard Class"/>
    <x v="425"/>
    <x v="425"/>
    <x v="1"/>
    <x v="0"/>
    <s v="Springfield"/>
    <x v="17"/>
    <n v="22153"/>
    <x v="0"/>
    <s v="OFF-EN-10002312"/>
    <x v="1"/>
    <x v="12"/>
    <s v="#10 Self-Seal White Envelopes"/>
    <x v="2917"/>
    <n v="6"/>
    <x v="0"/>
    <x v="3247"/>
    <x v="0"/>
    <x v="0"/>
  </r>
  <r>
    <n v="3697"/>
    <s v="CA-2018-142097"/>
    <x v="680"/>
    <d v="2018-10-20T00:00:00"/>
    <s v="Standard Class"/>
    <x v="425"/>
    <x v="425"/>
    <x v="1"/>
    <x v="0"/>
    <s v="Springfield"/>
    <x v="17"/>
    <n v="22153"/>
    <x v="0"/>
    <s v="OFF-AP-10000696"/>
    <x v="1"/>
    <x v="9"/>
    <s v="Holmes Odor Grabber"/>
    <x v="1905"/>
    <n v="3"/>
    <x v="0"/>
    <x v="2047"/>
    <x v="0"/>
    <x v="0"/>
  </r>
  <r>
    <n v="3698"/>
    <s v="CA-2017-151680"/>
    <x v="902"/>
    <d v="2017-11-21T00:00:00"/>
    <s v="Second Class"/>
    <x v="679"/>
    <x v="679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x v="0"/>
    <x v="3248"/>
    <x v="1"/>
    <x v="0"/>
  </r>
  <r>
    <n v="3699"/>
    <s v="CA-2016-140039"/>
    <x v="103"/>
    <d v="2016-09-17T00:00:00"/>
    <s v="Standard Class"/>
    <x v="21"/>
    <x v="21"/>
    <x v="1"/>
    <x v="0"/>
    <s v="Tempe"/>
    <x v="16"/>
    <n v="85281"/>
    <x v="1"/>
    <s v="OFF-ST-10001034"/>
    <x v="1"/>
    <x v="4"/>
    <s v="Eldon File Chest Portable File"/>
    <x v="2918"/>
    <n v="5"/>
    <x v="2"/>
    <x v="3249"/>
    <x v="1"/>
    <x v="0"/>
  </r>
  <r>
    <n v="3700"/>
    <s v="CA-2019-160416"/>
    <x v="38"/>
    <d v="2019-11-18T00:00:00"/>
    <s v="Second Class"/>
    <x v="57"/>
    <x v="57"/>
    <x v="2"/>
    <x v="0"/>
    <s v="Yonkers"/>
    <x v="15"/>
    <n v="10701"/>
    <x v="3"/>
    <s v="TEC-AC-10004114"/>
    <x v="2"/>
    <x v="11"/>
    <s v="KeyTronic 6101 Series - Keyboard - Black"/>
    <x v="2919"/>
    <n v="4"/>
    <x v="0"/>
    <x v="3250"/>
    <x v="3"/>
    <x v="0"/>
  </r>
  <r>
    <n v="3701"/>
    <s v="CA-2019-169411"/>
    <x v="165"/>
    <d v="2019-12-29T00:00:00"/>
    <s v="Standard Class"/>
    <x v="556"/>
    <x v="556"/>
    <x v="1"/>
    <x v="0"/>
    <s v="Rochester"/>
    <x v="15"/>
    <n v="14609"/>
    <x v="3"/>
    <s v="FUR-FU-10001602"/>
    <x v="0"/>
    <x v="5"/>
    <s v="Eldon Delta Triangular Chair Mat, 52&quot; x 58&quot;, Clear"/>
    <x v="2920"/>
    <n v="1"/>
    <x v="0"/>
    <x v="3251"/>
    <x v="3"/>
    <x v="0"/>
  </r>
  <r>
    <n v="3702"/>
    <s v="CA-2018-126543"/>
    <x v="850"/>
    <d v="2018-01-13T00:00:00"/>
    <s v="Second Class"/>
    <x v="716"/>
    <x v="716"/>
    <x v="1"/>
    <x v="0"/>
    <s v="Toledo"/>
    <x v="24"/>
    <n v="43615"/>
    <x v="3"/>
    <s v="FUR-FU-10002445"/>
    <x v="0"/>
    <x v="5"/>
    <s v="DAX Two-Tone Rosewood/Black Document Frame, Desktop, 5 x 7"/>
    <x v="2921"/>
    <n v="2"/>
    <x v="2"/>
    <x v="3252"/>
    <x v="3"/>
    <x v="0"/>
  </r>
  <r>
    <n v="3703"/>
    <s v="CA-2017-104941"/>
    <x v="385"/>
    <d v="2017-06-19T00:00:00"/>
    <s v="Standard Class"/>
    <x v="704"/>
    <x v="704"/>
    <x v="1"/>
    <x v="0"/>
    <s v="Decatur"/>
    <x v="19"/>
    <n v="35601"/>
    <x v="0"/>
    <s v="OFF-AR-10004269"/>
    <x v="1"/>
    <x v="6"/>
    <s v="Newell 31"/>
    <x v="2922"/>
    <n v="6"/>
    <x v="0"/>
    <x v="3253"/>
    <x v="0"/>
    <x v="0"/>
  </r>
  <r>
    <n v="3704"/>
    <s v="CA-2017-104941"/>
    <x v="385"/>
    <d v="2017-06-19T00:00:00"/>
    <s v="Standard Class"/>
    <x v="704"/>
    <x v="704"/>
    <x v="1"/>
    <x v="0"/>
    <s v="Decatur"/>
    <x v="19"/>
    <n v="35601"/>
    <x v="0"/>
    <s v="OFF-BI-10001249"/>
    <x v="1"/>
    <x v="8"/>
    <s v="Avery Heavy-Duty EZD View Binder with Locking Rings"/>
    <x v="2923"/>
    <n v="3"/>
    <x v="0"/>
    <x v="3254"/>
    <x v="0"/>
    <x v="0"/>
  </r>
  <r>
    <n v="3705"/>
    <s v="CA-2017-104941"/>
    <x v="385"/>
    <d v="2017-06-19T00:00:00"/>
    <s v="Standard Class"/>
    <x v="704"/>
    <x v="704"/>
    <x v="1"/>
    <x v="0"/>
    <s v="Decatur"/>
    <x v="19"/>
    <n v="35601"/>
    <x v="0"/>
    <s v="TEC-CO-10004202"/>
    <x v="2"/>
    <x v="16"/>
    <s v="Brother DCP1000 Digital 3 in 1 Multifunction Machine"/>
    <x v="2924"/>
    <n v="3"/>
    <x v="0"/>
    <x v="3255"/>
    <x v="0"/>
    <x v="0"/>
  </r>
  <r>
    <n v="3706"/>
    <s v="CA-2017-104941"/>
    <x v="385"/>
    <d v="2017-06-19T00:00:00"/>
    <s v="Standard Class"/>
    <x v="704"/>
    <x v="704"/>
    <x v="1"/>
    <x v="0"/>
    <s v="Decatur"/>
    <x v="19"/>
    <n v="35601"/>
    <x v="0"/>
    <s v="OFF-PA-10003363"/>
    <x v="1"/>
    <x v="10"/>
    <s v="Xerox 204"/>
    <x v="56"/>
    <n v="5"/>
    <x v="0"/>
    <x v="56"/>
    <x v="0"/>
    <x v="0"/>
  </r>
  <r>
    <n v="3707"/>
    <s v="CA-2019-160087"/>
    <x v="257"/>
    <d v="2019-03-22T00:00:00"/>
    <s v="Standard Class"/>
    <x v="633"/>
    <x v="633"/>
    <x v="0"/>
    <x v="0"/>
    <s v="Dallas"/>
    <x v="5"/>
    <n v="75220"/>
    <x v="2"/>
    <s v="OFF-AR-10001915"/>
    <x v="1"/>
    <x v="6"/>
    <s v="Peel-Off China Markers"/>
    <x v="361"/>
    <n v="3"/>
    <x v="2"/>
    <x v="3256"/>
    <x v="2"/>
    <x v="0"/>
  </r>
  <r>
    <n v="3708"/>
    <s v="CA-2016-120544"/>
    <x v="533"/>
    <d v="2016-11-27T00:00:00"/>
    <s v="Standard Class"/>
    <x v="164"/>
    <x v="164"/>
    <x v="1"/>
    <x v="0"/>
    <s v="Mesquite"/>
    <x v="5"/>
    <n v="75150"/>
    <x v="2"/>
    <s v="FUR-FU-10001940"/>
    <x v="0"/>
    <x v="5"/>
    <s v="Staple-based wall hangings"/>
    <x v="2925"/>
    <n v="2"/>
    <x v="7"/>
    <x v="3257"/>
    <x v="2"/>
    <x v="0"/>
  </r>
  <r>
    <n v="3709"/>
    <s v="CA-2016-120544"/>
    <x v="533"/>
    <d v="2016-11-27T00:00:00"/>
    <s v="Standard Class"/>
    <x v="164"/>
    <x v="164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x v="3"/>
    <x v="3258"/>
    <x v="2"/>
    <x v="0"/>
  </r>
  <r>
    <n v="3710"/>
    <s v="CA-2016-120544"/>
    <x v="533"/>
    <d v="2016-11-27T00:00:00"/>
    <s v="Standard Class"/>
    <x v="164"/>
    <x v="164"/>
    <x v="1"/>
    <x v="0"/>
    <s v="Mesquite"/>
    <x v="5"/>
    <n v="75150"/>
    <x v="2"/>
    <s v="TEC-AC-10003709"/>
    <x v="2"/>
    <x v="11"/>
    <s v="Maxell 4.7GB DVD-R 5/Pack"/>
    <x v="2927"/>
    <n v="7"/>
    <x v="2"/>
    <x v="3259"/>
    <x v="2"/>
    <x v="0"/>
  </r>
  <r>
    <n v="3711"/>
    <s v="CA-2019-113670"/>
    <x v="453"/>
    <d v="2019-10-17T00:00:00"/>
    <s v="First Class"/>
    <x v="276"/>
    <x v="276"/>
    <x v="1"/>
    <x v="0"/>
    <s v="Los Angeles"/>
    <x v="1"/>
    <n v="90045"/>
    <x v="1"/>
    <s v="FUR-TA-10001705"/>
    <x v="0"/>
    <x v="3"/>
    <s v="Bush Advantage Collection Round Conference Table"/>
    <x v="2928"/>
    <n v="3"/>
    <x v="2"/>
    <x v="3260"/>
    <x v="1"/>
    <x v="1"/>
  </r>
  <r>
    <n v="3712"/>
    <s v="CA-2019-113670"/>
    <x v="453"/>
    <d v="2019-10-17T00:00:00"/>
    <s v="First Class"/>
    <x v="276"/>
    <x v="276"/>
    <x v="1"/>
    <x v="0"/>
    <s v="Los Angeles"/>
    <x v="1"/>
    <n v="90045"/>
    <x v="1"/>
    <s v="OFF-PA-10000675"/>
    <x v="1"/>
    <x v="10"/>
    <s v="Xerox 1919"/>
    <x v="2929"/>
    <n v="5"/>
    <x v="0"/>
    <x v="3261"/>
    <x v="1"/>
    <x v="1"/>
  </r>
  <r>
    <n v="3713"/>
    <s v="CA-2019-166198"/>
    <x v="81"/>
    <d v="2019-04-24T00:00:00"/>
    <s v="First Class"/>
    <x v="527"/>
    <x v="527"/>
    <x v="0"/>
    <x v="0"/>
    <s v="Seattle"/>
    <x v="4"/>
    <n v="98103"/>
    <x v="1"/>
    <s v="TEC-AC-10000521"/>
    <x v="2"/>
    <x v="11"/>
    <s v="Verbatim Slim CD and DVD Storage Cases, 50/Pack"/>
    <x v="1042"/>
    <n v="1"/>
    <x v="0"/>
    <x v="1780"/>
    <x v="1"/>
    <x v="0"/>
  </r>
  <r>
    <n v="3714"/>
    <s v="CA-2019-166198"/>
    <x v="81"/>
    <d v="2019-04-24T00:00:00"/>
    <s v="First Class"/>
    <x v="527"/>
    <x v="527"/>
    <x v="0"/>
    <x v="0"/>
    <s v="Seattle"/>
    <x v="4"/>
    <n v="98103"/>
    <x v="1"/>
    <s v="FUR-FU-10004622"/>
    <x v="0"/>
    <x v="5"/>
    <s v="Eldon Advantage Foldable Chair Mats for Low Pile Carpets"/>
    <x v="2930"/>
    <n v="3"/>
    <x v="0"/>
    <x v="3262"/>
    <x v="1"/>
    <x v="0"/>
  </r>
  <r>
    <n v="3715"/>
    <s v="CA-2016-135608"/>
    <x v="589"/>
    <d v="2016-12-10T00:00:00"/>
    <s v="Second Class"/>
    <x v="600"/>
    <x v="600"/>
    <x v="0"/>
    <x v="0"/>
    <s v="Olympia"/>
    <x v="4"/>
    <n v="98502"/>
    <x v="1"/>
    <s v="OFF-PA-10001954"/>
    <x v="1"/>
    <x v="10"/>
    <s v="Xerox 1964"/>
    <x v="1846"/>
    <n v="2"/>
    <x v="0"/>
    <x v="1981"/>
    <x v="1"/>
    <x v="0"/>
  </r>
  <r>
    <n v="3716"/>
    <s v="CA-2016-135608"/>
    <x v="589"/>
    <d v="2016-12-10T00:00:00"/>
    <s v="Second Class"/>
    <x v="600"/>
    <x v="600"/>
    <x v="0"/>
    <x v="0"/>
    <s v="Olympia"/>
    <x v="4"/>
    <n v="98502"/>
    <x v="1"/>
    <s v="FUR-CH-10002602"/>
    <x v="0"/>
    <x v="1"/>
    <s v="DMI Arturo Collection Mission-style Design Wood Chair"/>
    <x v="891"/>
    <n v="5"/>
    <x v="2"/>
    <x v="2933"/>
    <x v="1"/>
    <x v="0"/>
  </r>
  <r>
    <n v="3717"/>
    <s v="CA-2019-144568"/>
    <x v="148"/>
    <d v="2019-06-02T00:00:00"/>
    <s v="Standard Class"/>
    <x v="270"/>
    <x v="270"/>
    <x v="2"/>
    <x v="0"/>
    <s v="Omaha"/>
    <x v="8"/>
    <n v="68104"/>
    <x v="2"/>
    <s v="OFF-FA-10004395"/>
    <x v="1"/>
    <x v="13"/>
    <s v="Plymouth Boxed Rubber Bands by Plymouth"/>
    <x v="2931"/>
    <n v="5"/>
    <x v="0"/>
    <x v="3263"/>
    <x v="2"/>
    <x v="0"/>
  </r>
  <r>
    <n v="3718"/>
    <s v="CA-2018-142370"/>
    <x v="251"/>
    <d v="2018-09-23T00:00:00"/>
    <s v="Standard Class"/>
    <x v="236"/>
    <x v="236"/>
    <x v="0"/>
    <x v="0"/>
    <s v="Columbus"/>
    <x v="32"/>
    <n v="31907"/>
    <x v="0"/>
    <s v="OFF-SU-10003002"/>
    <x v="1"/>
    <x v="14"/>
    <s v="Letter Slitter"/>
    <x v="1325"/>
    <n v="2"/>
    <x v="0"/>
    <x v="3264"/>
    <x v="0"/>
    <x v="0"/>
  </r>
  <r>
    <n v="3719"/>
    <s v="CA-2018-142370"/>
    <x v="251"/>
    <d v="2018-09-23T00:00:00"/>
    <s v="Standard Class"/>
    <x v="236"/>
    <x v="236"/>
    <x v="0"/>
    <x v="0"/>
    <s v="Columbus"/>
    <x v="32"/>
    <n v="31907"/>
    <x v="0"/>
    <s v="TEC-AC-10002926"/>
    <x v="2"/>
    <x v="11"/>
    <s v="Logitech Wireless Marathon Mouse M705"/>
    <x v="2932"/>
    <n v="5"/>
    <x v="0"/>
    <x v="3265"/>
    <x v="0"/>
    <x v="0"/>
  </r>
  <r>
    <n v="3720"/>
    <s v="CA-2018-105900"/>
    <x v="42"/>
    <d v="2018-09-23T00:00:00"/>
    <s v="Standard Class"/>
    <x v="29"/>
    <x v="29"/>
    <x v="1"/>
    <x v="0"/>
    <s v="Columbus"/>
    <x v="14"/>
    <n v="47201"/>
    <x v="2"/>
    <s v="OFF-AR-10002656"/>
    <x v="1"/>
    <x v="6"/>
    <s v="Sanford Liquid Accent Highlighters"/>
    <x v="657"/>
    <n v="5"/>
    <x v="0"/>
    <x v="3266"/>
    <x v="2"/>
    <x v="0"/>
  </r>
  <r>
    <n v="3721"/>
    <s v="CA-2018-151155"/>
    <x v="887"/>
    <d v="2018-12-24T00:00:00"/>
    <s v="Standard Class"/>
    <x v="437"/>
    <x v="437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x v="0"/>
    <x v="3267"/>
    <x v="0"/>
    <x v="0"/>
  </r>
  <r>
    <n v="3722"/>
    <s v="CA-2018-151155"/>
    <x v="887"/>
    <d v="2018-12-24T00:00:00"/>
    <s v="Standard Class"/>
    <x v="437"/>
    <x v="437"/>
    <x v="2"/>
    <x v="0"/>
    <s v="Jackson"/>
    <x v="35"/>
    <n v="39212"/>
    <x v="0"/>
    <s v="OFF-BI-10003910"/>
    <x v="1"/>
    <x v="8"/>
    <s v="DXL Angle-View Binders with Locking Rings by Samsill"/>
    <x v="741"/>
    <n v="2"/>
    <x v="0"/>
    <x v="3268"/>
    <x v="0"/>
    <x v="0"/>
  </r>
  <r>
    <n v="3723"/>
    <s v="CA-2019-144036"/>
    <x v="903"/>
    <d v="2019-11-26T00:00:00"/>
    <s v="Standard Class"/>
    <x v="383"/>
    <x v="383"/>
    <x v="0"/>
    <x v="0"/>
    <s v="Houston"/>
    <x v="5"/>
    <n v="77070"/>
    <x v="2"/>
    <s v="OFF-AR-10000122"/>
    <x v="1"/>
    <x v="6"/>
    <s v="Newell 314"/>
    <x v="2934"/>
    <n v="8"/>
    <x v="2"/>
    <x v="3269"/>
    <x v="2"/>
    <x v="0"/>
  </r>
  <r>
    <n v="3724"/>
    <s v="US-2016-169789"/>
    <x v="125"/>
    <d v="2017-01-04T00:00:00"/>
    <s v="Standard Class"/>
    <x v="716"/>
    <x v="716"/>
    <x v="1"/>
    <x v="0"/>
    <s v="Phoenix"/>
    <x v="16"/>
    <n v="85023"/>
    <x v="1"/>
    <s v="OFF-BI-10004600"/>
    <x v="1"/>
    <x v="8"/>
    <s v="Ibico Ibimaster 300 Manual Binding System"/>
    <x v="2935"/>
    <n v="5"/>
    <x v="6"/>
    <x v="3270"/>
    <x v="1"/>
    <x v="0"/>
  </r>
  <r>
    <n v="3725"/>
    <s v="CA-2019-127264"/>
    <x v="355"/>
    <d v="2019-04-05T00:00:00"/>
    <s v="First Class"/>
    <x v="193"/>
    <x v="193"/>
    <x v="0"/>
    <x v="0"/>
    <s v="Chicago"/>
    <x v="10"/>
    <n v="60653"/>
    <x v="2"/>
    <s v="OFF-AR-10003045"/>
    <x v="1"/>
    <x v="6"/>
    <s v="Prang Colored Pencils"/>
    <x v="2617"/>
    <n v="3"/>
    <x v="2"/>
    <x v="2882"/>
    <x v="2"/>
    <x v="0"/>
  </r>
  <r>
    <n v="3726"/>
    <s v="CA-2018-151512"/>
    <x v="482"/>
    <d v="2019-01-02T00:00:00"/>
    <s v="Standard Class"/>
    <x v="64"/>
    <x v="64"/>
    <x v="1"/>
    <x v="0"/>
    <s v="Denver"/>
    <x v="22"/>
    <n v="80219"/>
    <x v="1"/>
    <s v="OFF-AP-10000252"/>
    <x v="1"/>
    <x v="9"/>
    <s v="Harmony HEPA Quiet Air Purifiers"/>
    <x v="694"/>
    <n v="2"/>
    <x v="2"/>
    <x v="3271"/>
    <x v="1"/>
    <x v="0"/>
  </r>
  <r>
    <n v="3727"/>
    <s v="CA-2018-165169"/>
    <x v="410"/>
    <d v="2018-06-11T00:00:00"/>
    <s v="Standard Class"/>
    <x v="538"/>
    <x v="538"/>
    <x v="0"/>
    <x v="0"/>
    <s v="Newark"/>
    <x v="13"/>
    <n v="19711"/>
    <x v="3"/>
    <s v="OFF-ST-10001496"/>
    <x v="1"/>
    <x v="4"/>
    <s v="Standard Rollaway File with Lock"/>
    <x v="2936"/>
    <n v="2"/>
    <x v="0"/>
    <x v="3272"/>
    <x v="3"/>
    <x v="0"/>
  </r>
  <r>
    <n v="3728"/>
    <s v="CA-2018-165169"/>
    <x v="410"/>
    <d v="2018-06-11T00:00:00"/>
    <s v="Standard Class"/>
    <x v="538"/>
    <x v="538"/>
    <x v="0"/>
    <x v="0"/>
    <s v="Newark"/>
    <x v="13"/>
    <n v="19711"/>
    <x v="3"/>
    <s v="OFF-AR-10000122"/>
    <x v="1"/>
    <x v="6"/>
    <s v="Newell 314"/>
    <x v="954"/>
    <n v="2"/>
    <x v="0"/>
    <x v="3273"/>
    <x v="3"/>
    <x v="0"/>
  </r>
  <r>
    <n v="3729"/>
    <s v="CA-2018-165169"/>
    <x v="410"/>
    <d v="2018-06-11T00:00:00"/>
    <s v="Standard Class"/>
    <x v="538"/>
    <x v="538"/>
    <x v="0"/>
    <x v="0"/>
    <s v="Newark"/>
    <x v="13"/>
    <n v="19711"/>
    <x v="3"/>
    <s v="OFF-LA-10000407"/>
    <x v="1"/>
    <x v="2"/>
    <s v="Avery White Multi-Purpose Labels"/>
    <x v="1830"/>
    <n v="3"/>
    <x v="0"/>
    <x v="2595"/>
    <x v="3"/>
    <x v="0"/>
  </r>
  <r>
    <n v="3730"/>
    <s v="CA-2017-109575"/>
    <x v="227"/>
    <d v="2017-09-23T00:00:00"/>
    <s v="Standard Class"/>
    <x v="175"/>
    <x v="175"/>
    <x v="1"/>
    <x v="0"/>
    <s v="Clinton"/>
    <x v="39"/>
    <n v="20735"/>
    <x v="3"/>
    <s v="OFF-ST-10004950"/>
    <x v="1"/>
    <x v="4"/>
    <s v="Acco Perma 3000 Stacking Storage Drawers"/>
    <x v="108"/>
    <n v="2"/>
    <x v="0"/>
    <x v="3274"/>
    <x v="3"/>
    <x v="0"/>
  </r>
  <r>
    <n v="3731"/>
    <s v="CA-2017-109575"/>
    <x v="227"/>
    <d v="2017-09-23T00:00:00"/>
    <s v="Standard Class"/>
    <x v="175"/>
    <x v="175"/>
    <x v="1"/>
    <x v="0"/>
    <s v="Clinton"/>
    <x v="39"/>
    <n v="20735"/>
    <x v="3"/>
    <s v="OFF-ST-10004123"/>
    <x v="1"/>
    <x v="4"/>
    <s v="Safco Industrial Wire Shelving System"/>
    <x v="2937"/>
    <n v="7"/>
    <x v="0"/>
    <x v="232"/>
    <x v="3"/>
    <x v="0"/>
  </r>
  <r>
    <n v="3732"/>
    <s v="CA-2017-109575"/>
    <x v="227"/>
    <d v="2017-09-23T00:00:00"/>
    <s v="Standard Class"/>
    <x v="175"/>
    <x v="175"/>
    <x v="1"/>
    <x v="0"/>
    <s v="Clinton"/>
    <x v="39"/>
    <n v="20735"/>
    <x v="3"/>
    <s v="TEC-PH-10000730"/>
    <x v="2"/>
    <x v="7"/>
    <s v="Samsung Galaxy S4 Active"/>
    <x v="2938"/>
    <n v="1"/>
    <x v="0"/>
    <x v="3275"/>
    <x v="3"/>
    <x v="0"/>
  </r>
  <r>
    <n v="3733"/>
    <s v="CA-2017-109575"/>
    <x v="227"/>
    <d v="2017-09-23T00:00:00"/>
    <s v="Standard Class"/>
    <x v="175"/>
    <x v="175"/>
    <x v="1"/>
    <x v="0"/>
    <s v="Clinton"/>
    <x v="39"/>
    <n v="20735"/>
    <x v="3"/>
    <s v="TEC-PH-10000895"/>
    <x v="2"/>
    <x v="7"/>
    <s v="Polycom VVX 310 VoIP phone"/>
    <x v="2939"/>
    <n v="7"/>
    <x v="0"/>
    <x v="3276"/>
    <x v="3"/>
    <x v="0"/>
  </r>
  <r>
    <n v="3734"/>
    <s v="CA-2017-109575"/>
    <x v="227"/>
    <d v="2017-09-23T00:00:00"/>
    <s v="Standard Class"/>
    <x v="175"/>
    <x v="175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x v="0"/>
    <x v="3277"/>
    <x v="3"/>
    <x v="0"/>
  </r>
  <r>
    <n v="3735"/>
    <s v="CA-2019-168193"/>
    <x v="904"/>
    <d v="2019-03-11T00:00:00"/>
    <s v="Second Class"/>
    <x v="717"/>
    <x v="717"/>
    <x v="0"/>
    <x v="0"/>
    <s v="New York City"/>
    <x v="15"/>
    <n v="10011"/>
    <x v="3"/>
    <s v="OFF-PA-10002254"/>
    <x v="1"/>
    <x v="10"/>
    <s v="Xerox 1883"/>
    <x v="978"/>
    <n v="1"/>
    <x v="0"/>
    <x v="1016"/>
    <x v="3"/>
    <x v="1"/>
  </r>
  <r>
    <n v="3736"/>
    <s v="CA-2019-168193"/>
    <x v="904"/>
    <d v="2019-03-11T00:00:00"/>
    <s v="Second Class"/>
    <x v="717"/>
    <x v="717"/>
    <x v="0"/>
    <x v="0"/>
    <s v="New York City"/>
    <x v="15"/>
    <n v="10011"/>
    <x v="3"/>
    <s v="FUR-FU-10002554"/>
    <x v="0"/>
    <x v="5"/>
    <s v="Westinghouse Floor Lamp with Metal Mesh Shade, Black"/>
    <x v="2941"/>
    <n v="3"/>
    <x v="0"/>
    <x v="3278"/>
    <x v="3"/>
    <x v="1"/>
  </r>
  <r>
    <n v="3737"/>
    <s v="CA-2018-115476"/>
    <x v="716"/>
    <d v="2018-03-17T00:00:00"/>
    <s v="Same Day"/>
    <x v="718"/>
    <x v="718"/>
    <x v="0"/>
    <x v="0"/>
    <s v="Newark"/>
    <x v="13"/>
    <n v="19711"/>
    <x v="3"/>
    <s v="TEC-PH-10000673"/>
    <x v="2"/>
    <x v="7"/>
    <s v="Plantronics Voyager Pro HD - Bluetooth Headset"/>
    <x v="2256"/>
    <n v="2"/>
    <x v="0"/>
    <x v="2438"/>
    <x v="3"/>
    <x v="0"/>
  </r>
  <r>
    <n v="3738"/>
    <s v="CA-2018-115476"/>
    <x v="716"/>
    <d v="2018-03-17T00:00:00"/>
    <s v="Same Day"/>
    <x v="718"/>
    <x v="718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x v="0"/>
    <x v="3279"/>
    <x v="3"/>
    <x v="0"/>
  </r>
  <r>
    <n v="3739"/>
    <s v="CA-2018-133340"/>
    <x v="10"/>
    <d v="2018-12-13T00:00:00"/>
    <s v="Standard Class"/>
    <x v="109"/>
    <x v="109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x v="0"/>
    <x v="3280"/>
    <x v="2"/>
    <x v="0"/>
  </r>
  <r>
    <n v="3740"/>
    <s v="CA-2018-133340"/>
    <x v="10"/>
    <d v="2018-12-13T00:00:00"/>
    <s v="Standard Class"/>
    <x v="109"/>
    <x v="109"/>
    <x v="0"/>
    <x v="0"/>
    <s v="Jackson"/>
    <x v="12"/>
    <n v="49201"/>
    <x v="2"/>
    <s v="TEC-AC-10001109"/>
    <x v="2"/>
    <x v="11"/>
    <s v="Logitech Trackman Marble Mouse"/>
    <x v="2830"/>
    <n v="2"/>
    <x v="0"/>
    <x v="3281"/>
    <x v="2"/>
    <x v="0"/>
  </r>
  <r>
    <n v="3741"/>
    <s v="CA-2018-133340"/>
    <x v="10"/>
    <d v="2018-12-13T00:00:00"/>
    <s v="Standard Class"/>
    <x v="109"/>
    <x v="109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x v="9"/>
    <x v="3282"/>
    <x v="2"/>
    <x v="0"/>
  </r>
  <r>
    <n v="3742"/>
    <s v="CA-2018-137848"/>
    <x v="804"/>
    <d v="2018-01-21T00:00:00"/>
    <s v="Standard Class"/>
    <x v="576"/>
    <x v="576"/>
    <x v="0"/>
    <x v="0"/>
    <s v="New York City"/>
    <x v="15"/>
    <n v="10011"/>
    <x v="3"/>
    <s v="OFF-EN-10001137"/>
    <x v="1"/>
    <x v="12"/>
    <s v="#10 Gummed Flap White Envelopes, 100/Box"/>
    <x v="1873"/>
    <n v="4"/>
    <x v="0"/>
    <x v="2010"/>
    <x v="3"/>
    <x v="0"/>
  </r>
  <r>
    <n v="3743"/>
    <s v="CA-2018-137848"/>
    <x v="804"/>
    <d v="2018-01-21T00:00:00"/>
    <s v="Standard Class"/>
    <x v="576"/>
    <x v="576"/>
    <x v="0"/>
    <x v="0"/>
    <s v="New York City"/>
    <x v="15"/>
    <n v="10011"/>
    <x v="3"/>
    <s v="OFF-PA-10004285"/>
    <x v="1"/>
    <x v="10"/>
    <s v="Xerox 1959"/>
    <x v="1847"/>
    <n v="9"/>
    <x v="0"/>
    <x v="1982"/>
    <x v="3"/>
    <x v="0"/>
  </r>
  <r>
    <n v="3744"/>
    <s v="CA-2018-137848"/>
    <x v="804"/>
    <d v="2018-01-21T00:00:00"/>
    <s v="Standard Class"/>
    <x v="576"/>
    <x v="576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x v="2"/>
    <x v="373"/>
    <x v="3"/>
    <x v="0"/>
  </r>
  <r>
    <n v="3745"/>
    <s v="CA-2016-113047"/>
    <x v="745"/>
    <d v="2016-10-24T00:00:00"/>
    <s v="Same Day"/>
    <x v="275"/>
    <x v="275"/>
    <x v="0"/>
    <x v="0"/>
    <s v="Rock Hill"/>
    <x v="20"/>
    <n v="29730"/>
    <x v="0"/>
    <s v="OFF-FA-10002763"/>
    <x v="1"/>
    <x v="13"/>
    <s v="Advantus Map Pennant Flags and Round Head Tacks"/>
    <x v="2945"/>
    <n v="3"/>
    <x v="0"/>
    <x v="3283"/>
    <x v="0"/>
    <x v="0"/>
  </r>
  <r>
    <n v="3746"/>
    <s v="CA-2018-149979"/>
    <x v="713"/>
    <d v="2018-09-28T00:00:00"/>
    <s v="Second Class"/>
    <x v="154"/>
    <x v="154"/>
    <x v="0"/>
    <x v="0"/>
    <s v="Columbus"/>
    <x v="32"/>
    <n v="31907"/>
    <x v="0"/>
    <s v="OFF-ST-10003058"/>
    <x v="1"/>
    <x v="4"/>
    <s v="Eldon Mobile Mega Data Cart  Mega Stackable  Add-On Trays"/>
    <x v="2946"/>
    <n v="5"/>
    <x v="0"/>
    <x v="3284"/>
    <x v="0"/>
    <x v="0"/>
  </r>
  <r>
    <n v="3747"/>
    <s v="CA-2018-149979"/>
    <x v="713"/>
    <d v="2018-09-28T00:00:00"/>
    <s v="Second Class"/>
    <x v="154"/>
    <x v="154"/>
    <x v="0"/>
    <x v="0"/>
    <s v="Columbus"/>
    <x v="32"/>
    <n v="31907"/>
    <x v="0"/>
    <s v="FUR-CH-10002084"/>
    <x v="0"/>
    <x v="1"/>
    <s v="Hon Mobius Operator's Chair"/>
    <x v="2411"/>
    <n v="3"/>
    <x v="0"/>
    <x v="3285"/>
    <x v="0"/>
    <x v="0"/>
  </r>
  <r>
    <n v="3748"/>
    <s v="CA-2019-161956"/>
    <x v="151"/>
    <d v="2019-08-29T00:00:00"/>
    <s v="Second Class"/>
    <x v="112"/>
    <x v="112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x v="0"/>
    <x v="1496"/>
    <x v="1"/>
    <x v="1"/>
  </r>
  <r>
    <n v="3749"/>
    <s v="CA-2019-161956"/>
    <x v="151"/>
    <d v="2019-08-29T00:00:00"/>
    <s v="Second Class"/>
    <x v="112"/>
    <x v="112"/>
    <x v="1"/>
    <x v="0"/>
    <s v="Inglewood"/>
    <x v="1"/>
    <n v="90301"/>
    <x v="1"/>
    <s v="OFF-AP-10001242"/>
    <x v="1"/>
    <x v="9"/>
    <s v="APC 7 Outlet Network SurgeArrest Surge Protector"/>
    <x v="2947"/>
    <n v="4"/>
    <x v="0"/>
    <x v="3286"/>
    <x v="1"/>
    <x v="1"/>
  </r>
  <r>
    <n v="3750"/>
    <s v="CA-2019-161956"/>
    <x v="151"/>
    <d v="2019-08-29T00:00:00"/>
    <s v="Second Class"/>
    <x v="112"/>
    <x v="112"/>
    <x v="1"/>
    <x v="0"/>
    <s v="Inglewood"/>
    <x v="1"/>
    <n v="90301"/>
    <x v="1"/>
    <s v="TEC-CO-10001571"/>
    <x v="2"/>
    <x v="16"/>
    <s v="Sharp 1540cs Digital Laser Copier"/>
    <x v="2948"/>
    <n v="2"/>
    <x v="2"/>
    <x v="3287"/>
    <x v="1"/>
    <x v="1"/>
  </r>
  <r>
    <n v="3751"/>
    <s v="CA-2019-161956"/>
    <x v="151"/>
    <d v="2019-08-29T00:00:00"/>
    <s v="Second Class"/>
    <x v="112"/>
    <x v="112"/>
    <x v="1"/>
    <x v="0"/>
    <s v="Inglewood"/>
    <x v="1"/>
    <n v="90301"/>
    <x v="1"/>
    <s v="OFF-SU-10002503"/>
    <x v="1"/>
    <x v="14"/>
    <s v="Acme Preferred Stainless Steel Scissors"/>
    <x v="158"/>
    <n v="5"/>
    <x v="0"/>
    <x v="3288"/>
    <x v="1"/>
    <x v="1"/>
  </r>
  <r>
    <n v="3752"/>
    <s v="CA-2019-161956"/>
    <x v="151"/>
    <d v="2019-08-29T00:00:00"/>
    <s v="Second Class"/>
    <x v="112"/>
    <x v="112"/>
    <x v="1"/>
    <x v="0"/>
    <s v="Inglewood"/>
    <x v="1"/>
    <n v="90301"/>
    <x v="1"/>
    <s v="FUR-CH-10004886"/>
    <x v="0"/>
    <x v="1"/>
    <s v="Bevis Steel Folding Chairs"/>
    <x v="2186"/>
    <n v="3"/>
    <x v="2"/>
    <x v="2355"/>
    <x v="1"/>
    <x v="1"/>
  </r>
  <r>
    <n v="3753"/>
    <s v="CA-2019-161956"/>
    <x v="151"/>
    <d v="2019-08-29T00:00:00"/>
    <s v="Second Class"/>
    <x v="112"/>
    <x v="112"/>
    <x v="1"/>
    <x v="0"/>
    <s v="Inglewood"/>
    <x v="1"/>
    <n v="90301"/>
    <x v="1"/>
    <s v="OFF-PA-10001289"/>
    <x v="1"/>
    <x v="10"/>
    <s v="White Computer Printout Paper by Universal"/>
    <x v="2248"/>
    <n v="3"/>
    <x v="0"/>
    <x v="2427"/>
    <x v="1"/>
    <x v="1"/>
  </r>
  <r>
    <n v="3754"/>
    <s v="CA-2019-161956"/>
    <x v="151"/>
    <d v="2019-08-29T00:00:00"/>
    <s v="Second Class"/>
    <x v="112"/>
    <x v="112"/>
    <x v="1"/>
    <x v="0"/>
    <s v="Inglewood"/>
    <x v="1"/>
    <n v="90301"/>
    <x v="1"/>
    <s v="OFF-BI-10003650"/>
    <x v="1"/>
    <x v="8"/>
    <s v="GBC DocuBind 300 Electric Binding Machine"/>
    <x v="847"/>
    <n v="2"/>
    <x v="2"/>
    <x v="878"/>
    <x v="1"/>
    <x v="1"/>
  </r>
  <r>
    <n v="3755"/>
    <s v="CA-2019-161956"/>
    <x v="151"/>
    <d v="2019-08-29T00:00:00"/>
    <s v="Second Class"/>
    <x v="112"/>
    <x v="112"/>
    <x v="1"/>
    <x v="0"/>
    <s v="Inglewood"/>
    <x v="1"/>
    <n v="90301"/>
    <x v="1"/>
    <s v="OFF-ST-10001370"/>
    <x v="1"/>
    <x v="4"/>
    <s v="Sensible Storage WireTech Storage Systems"/>
    <x v="1383"/>
    <n v="5"/>
    <x v="0"/>
    <x v="1449"/>
    <x v="1"/>
    <x v="1"/>
  </r>
  <r>
    <n v="3756"/>
    <s v="CA-2018-116799"/>
    <x v="840"/>
    <d v="2018-03-06T00:00:00"/>
    <s v="First Class"/>
    <x v="684"/>
    <x v="684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x v="2"/>
    <x v="3289"/>
    <x v="2"/>
    <x v="0"/>
  </r>
  <r>
    <n v="3757"/>
    <s v="CA-2018-116799"/>
    <x v="840"/>
    <d v="2018-03-06T00:00:00"/>
    <s v="First Class"/>
    <x v="684"/>
    <x v="684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x v="4"/>
    <x v="3290"/>
    <x v="2"/>
    <x v="0"/>
  </r>
  <r>
    <n v="3758"/>
    <s v="CA-2018-111283"/>
    <x v="905"/>
    <d v="2018-03-04T00:00:00"/>
    <s v="Standard Class"/>
    <x v="48"/>
    <x v="48"/>
    <x v="0"/>
    <x v="0"/>
    <s v="Newark"/>
    <x v="24"/>
    <n v="43055"/>
    <x v="3"/>
    <s v="OFF-AR-10001615"/>
    <x v="1"/>
    <x v="6"/>
    <s v="Newell 34"/>
    <x v="2951"/>
    <n v="7"/>
    <x v="2"/>
    <x v="3291"/>
    <x v="3"/>
    <x v="0"/>
  </r>
  <r>
    <n v="3759"/>
    <s v="CA-2017-167745"/>
    <x v="227"/>
    <d v="2017-09-23T00:00:00"/>
    <s v="Standard Class"/>
    <x v="334"/>
    <x v="334"/>
    <x v="1"/>
    <x v="0"/>
    <s v="Los Angeles"/>
    <x v="1"/>
    <n v="90049"/>
    <x v="1"/>
    <s v="OFF-AR-10003602"/>
    <x v="1"/>
    <x v="6"/>
    <s v="Quartet Omega Colored Chalk, 12/Pack"/>
    <x v="2643"/>
    <n v="2"/>
    <x v="0"/>
    <x v="3149"/>
    <x v="1"/>
    <x v="0"/>
  </r>
  <r>
    <n v="3760"/>
    <s v="CA-2017-167745"/>
    <x v="227"/>
    <d v="2017-09-23T00:00:00"/>
    <s v="Standard Class"/>
    <x v="334"/>
    <x v="334"/>
    <x v="1"/>
    <x v="0"/>
    <s v="Los Angeles"/>
    <x v="1"/>
    <n v="90049"/>
    <x v="1"/>
    <s v="OFF-SU-10004782"/>
    <x v="1"/>
    <x v="14"/>
    <s v="Elite 5&quot; Scissors"/>
    <x v="2952"/>
    <n v="2"/>
    <x v="0"/>
    <x v="3292"/>
    <x v="1"/>
    <x v="0"/>
  </r>
  <r>
    <n v="3761"/>
    <s v="CA-2017-167745"/>
    <x v="227"/>
    <d v="2017-09-23T00:00:00"/>
    <s v="Standard Class"/>
    <x v="334"/>
    <x v="334"/>
    <x v="1"/>
    <x v="0"/>
    <s v="Los Angeles"/>
    <x v="1"/>
    <n v="90049"/>
    <x v="1"/>
    <s v="FUR-FU-10001591"/>
    <x v="0"/>
    <x v="5"/>
    <s v="Advantus Panel Wall Certificate Holder - 8.5x11"/>
    <x v="2953"/>
    <n v="2"/>
    <x v="0"/>
    <x v="3293"/>
    <x v="1"/>
    <x v="0"/>
  </r>
  <r>
    <n v="3762"/>
    <s v="CA-2019-104577"/>
    <x v="605"/>
    <d v="2019-05-17T00:00:00"/>
    <s v="Standard Class"/>
    <x v="237"/>
    <x v="237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x v="0"/>
    <x v="3294"/>
    <x v="3"/>
    <x v="0"/>
  </r>
  <r>
    <n v="3763"/>
    <s v="CA-2018-156251"/>
    <x v="572"/>
    <d v="2018-08-18T00:00:00"/>
    <s v="Second Class"/>
    <x v="378"/>
    <x v="378"/>
    <x v="1"/>
    <x v="0"/>
    <s v="West Allis"/>
    <x v="6"/>
    <n v="53214"/>
    <x v="2"/>
    <s v="FUR-BO-10001337"/>
    <x v="0"/>
    <x v="0"/>
    <s v="O'Sullivan Living Dimensions 2-Shelf Bookcases"/>
    <x v="1805"/>
    <n v="2"/>
    <x v="0"/>
    <x v="3295"/>
    <x v="2"/>
    <x v="0"/>
  </r>
  <r>
    <n v="3764"/>
    <s v="CA-2018-156251"/>
    <x v="572"/>
    <d v="2018-08-18T00:00:00"/>
    <s v="Second Class"/>
    <x v="378"/>
    <x v="378"/>
    <x v="1"/>
    <x v="0"/>
    <s v="West Allis"/>
    <x v="6"/>
    <n v="53214"/>
    <x v="2"/>
    <s v="OFF-BI-10003529"/>
    <x v="1"/>
    <x v="8"/>
    <s v="Avery Round Ring Poly Binders"/>
    <x v="2955"/>
    <n v="3"/>
    <x v="0"/>
    <x v="3296"/>
    <x v="2"/>
    <x v="0"/>
  </r>
  <r>
    <n v="3765"/>
    <s v="CA-2019-125878"/>
    <x v="906"/>
    <d v="2019-03-02T00:00:00"/>
    <s v="Standard Class"/>
    <x v="659"/>
    <x v="659"/>
    <x v="0"/>
    <x v="0"/>
    <s v="Chicago"/>
    <x v="10"/>
    <n v="60623"/>
    <x v="2"/>
    <s v="OFF-BI-10002609"/>
    <x v="1"/>
    <x v="8"/>
    <s v="Avery Hidden Tab Dividers for Binding Systems"/>
    <x v="99"/>
    <n v="3"/>
    <x v="3"/>
    <x v="100"/>
    <x v="2"/>
    <x v="0"/>
  </r>
  <r>
    <n v="3766"/>
    <s v="CA-2018-163153"/>
    <x v="844"/>
    <d v="2018-03-25T00:00:00"/>
    <s v="Standard Class"/>
    <x v="678"/>
    <x v="678"/>
    <x v="1"/>
    <x v="0"/>
    <s v="Houston"/>
    <x v="5"/>
    <n v="77036"/>
    <x v="2"/>
    <s v="FUR-TA-10004767"/>
    <x v="0"/>
    <x v="3"/>
    <s v="Safco Drafting Table"/>
    <x v="2811"/>
    <n v="2"/>
    <x v="4"/>
    <x v="3297"/>
    <x v="2"/>
    <x v="0"/>
  </r>
  <r>
    <n v="3767"/>
    <s v="CA-2018-163153"/>
    <x v="844"/>
    <d v="2018-03-25T00:00:00"/>
    <s v="Standard Class"/>
    <x v="678"/>
    <x v="678"/>
    <x v="1"/>
    <x v="0"/>
    <s v="Houston"/>
    <x v="5"/>
    <n v="77036"/>
    <x v="2"/>
    <s v="OFF-AR-10001868"/>
    <x v="1"/>
    <x v="6"/>
    <s v="Prang Dustless Chalk Sticks"/>
    <x v="2956"/>
    <n v="1"/>
    <x v="2"/>
    <x v="2015"/>
    <x v="2"/>
    <x v="0"/>
  </r>
  <r>
    <n v="3768"/>
    <s v="CA-2017-103205"/>
    <x v="575"/>
    <d v="2017-12-10T00:00:00"/>
    <s v="Second Class"/>
    <x v="342"/>
    <x v="342"/>
    <x v="2"/>
    <x v="0"/>
    <s v="Houston"/>
    <x v="5"/>
    <n v="77036"/>
    <x v="2"/>
    <s v="TEC-PH-10004896"/>
    <x v="2"/>
    <x v="7"/>
    <s v="Nokia Lumia 521 (T-Mobile)"/>
    <x v="2546"/>
    <n v="5"/>
    <x v="2"/>
    <x v="3298"/>
    <x v="2"/>
    <x v="0"/>
  </r>
  <r>
    <n v="3769"/>
    <s v="CA-2016-153913"/>
    <x v="757"/>
    <d v="2016-12-20T00:00:00"/>
    <s v="Second Class"/>
    <x v="10"/>
    <x v="10"/>
    <x v="1"/>
    <x v="0"/>
    <s v="Hialeah"/>
    <x v="2"/>
    <n v="33012"/>
    <x v="0"/>
    <s v="FUR-CH-10000988"/>
    <x v="0"/>
    <x v="1"/>
    <s v="Hon Olson Stacker Stools"/>
    <x v="2957"/>
    <n v="9"/>
    <x v="2"/>
    <x v="3299"/>
    <x v="0"/>
    <x v="0"/>
  </r>
  <r>
    <n v="3770"/>
    <s v="CA-2016-153913"/>
    <x v="757"/>
    <d v="2016-12-20T00:00:00"/>
    <s v="Second Class"/>
    <x v="10"/>
    <x v="10"/>
    <x v="1"/>
    <x v="0"/>
    <s v="Hialeah"/>
    <x v="2"/>
    <n v="33012"/>
    <x v="0"/>
    <s v="OFF-FA-10000490"/>
    <x v="1"/>
    <x v="13"/>
    <s v="OIC Binder Clips, Mini, 1/4&quot; Capacity, Black"/>
    <x v="2958"/>
    <n v="2"/>
    <x v="2"/>
    <x v="2481"/>
    <x v="0"/>
    <x v="0"/>
  </r>
  <r>
    <n v="3771"/>
    <s v="CA-2018-155530"/>
    <x v="907"/>
    <d v="2018-12-21T00:00:00"/>
    <s v="Standard Class"/>
    <x v="380"/>
    <x v="380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x v="2"/>
    <x v="3300"/>
    <x v="1"/>
    <x v="0"/>
  </r>
  <r>
    <n v="3772"/>
    <s v="US-2018-101196"/>
    <x v="536"/>
    <d v="2018-05-17T00:00:00"/>
    <s v="Standard Class"/>
    <x v="524"/>
    <x v="524"/>
    <x v="1"/>
    <x v="0"/>
    <s v="Philadelphia"/>
    <x v="9"/>
    <n v="19140"/>
    <x v="3"/>
    <s v="OFF-ST-10004804"/>
    <x v="1"/>
    <x v="4"/>
    <s v="Belkin 19&quot; Vented Equipment Shelf, Black"/>
    <x v="250"/>
    <n v="2"/>
    <x v="2"/>
    <x v="252"/>
    <x v="3"/>
    <x v="0"/>
  </r>
  <r>
    <n v="3773"/>
    <s v="CA-2016-115357"/>
    <x v="908"/>
    <d v="2016-08-11T00:00:00"/>
    <s v="Second Class"/>
    <x v="288"/>
    <x v="288"/>
    <x v="0"/>
    <x v="0"/>
    <s v="Columbia"/>
    <x v="20"/>
    <n v="29203"/>
    <x v="0"/>
    <s v="TEC-AC-10000023"/>
    <x v="2"/>
    <x v="11"/>
    <s v="Maxell 74 Minute CD-R Spindle, 50/Pack"/>
    <x v="2960"/>
    <n v="3"/>
    <x v="0"/>
    <x v="3301"/>
    <x v="0"/>
    <x v="0"/>
  </r>
  <r>
    <n v="3774"/>
    <s v="US-2016-102715"/>
    <x v="909"/>
    <d v="2016-04-13T00:00:00"/>
    <s v="Second Class"/>
    <x v="271"/>
    <x v="271"/>
    <x v="0"/>
    <x v="0"/>
    <s v="Miami"/>
    <x v="2"/>
    <n v="33180"/>
    <x v="0"/>
    <s v="OFF-FA-10001332"/>
    <x v="1"/>
    <x v="13"/>
    <s v="Acco Banker's Clasps, 5 3/4&quot;-Long"/>
    <x v="2789"/>
    <n v="3"/>
    <x v="2"/>
    <x v="3302"/>
    <x v="0"/>
    <x v="0"/>
  </r>
  <r>
    <n v="3775"/>
    <s v="US-2016-102715"/>
    <x v="909"/>
    <d v="2016-04-13T00:00:00"/>
    <s v="Second Class"/>
    <x v="271"/>
    <x v="271"/>
    <x v="0"/>
    <x v="0"/>
    <s v="Miami"/>
    <x v="2"/>
    <n v="33180"/>
    <x v="0"/>
    <s v="TEC-AC-10002001"/>
    <x v="2"/>
    <x v="11"/>
    <s v="Logitech Wireless Gaming Headset G930"/>
    <x v="2961"/>
    <n v="3"/>
    <x v="2"/>
    <x v="3303"/>
    <x v="0"/>
    <x v="0"/>
  </r>
  <r>
    <n v="3776"/>
    <s v="US-2016-102715"/>
    <x v="909"/>
    <d v="2016-04-13T00:00:00"/>
    <s v="Second Class"/>
    <x v="271"/>
    <x v="271"/>
    <x v="0"/>
    <x v="0"/>
    <s v="Miami"/>
    <x v="2"/>
    <n v="33180"/>
    <x v="0"/>
    <s v="OFF-PA-10000029"/>
    <x v="1"/>
    <x v="10"/>
    <s v="Xerox 224"/>
    <x v="563"/>
    <n v="2"/>
    <x v="2"/>
    <x v="572"/>
    <x v="0"/>
    <x v="0"/>
  </r>
  <r>
    <n v="3777"/>
    <s v="US-2016-102715"/>
    <x v="909"/>
    <d v="2016-04-13T00:00:00"/>
    <s v="Second Class"/>
    <x v="271"/>
    <x v="271"/>
    <x v="0"/>
    <x v="0"/>
    <s v="Miami"/>
    <x v="2"/>
    <n v="33180"/>
    <x v="0"/>
    <s v="TEC-AC-10001874"/>
    <x v="2"/>
    <x v="11"/>
    <s v="Logitech Wireless Anywhere Mouse MX for PC and Mac"/>
    <x v="2962"/>
    <n v="7"/>
    <x v="2"/>
    <x v="3304"/>
    <x v="0"/>
    <x v="0"/>
  </r>
  <r>
    <n v="3778"/>
    <s v="CA-2017-107937"/>
    <x v="910"/>
    <d v="2017-05-08T00:00:00"/>
    <s v="Standard Class"/>
    <x v="674"/>
    <x v="674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x v="0"/>
    <x v="3305"/>
    <x v="1"/>
    <x v="0"/>
  </r>
  <r>
    <n v="3779"/>
    <s v="US-2019-148768"/>
    <x v="329"/>
    <d v="2019-12-02T00:00:00"/>
    <s v="Second Class"/>
    <x v="43"/>
    <x v="43"/>
    <x v="2"/>
    <x v="0"/>
    <s v="Miami"/>
    <x v="2"/>
    <n v="33180"/>
    <x v="0"/>
    <s v="TEC-PH-10002564"/>
    <x v="2"/>
    <x v="7"/>
    <s v="OtterBox Defender Series Case - Samsung Galaxy S4"/>
    <x v="981"/>
    <n v="3"/>
    <x v="2"/>
    <x v="3306"/>
    <x v="0"/>
    <x v="0"/>
  </r>
  <r>
    <n v="3780"/>
    <s v="CA-2019-118521"/>
    <x v="911"/>
    <d v="2019-02-20T00:00:00"/>
    <s v="Standard Class"/>
    <x v="166"/>
    <x v="166"/>
    <x v="0"/>
    <x v="0"/>
    <s v="New York City"/>
    <x v="15"/>
    <n v="10035"/>
    <x v="3"/>
    <s v="OFF-PA-10003465"/>
    <x v="1"/>
    <x v="10"/>
    <s v="Xerox 1912"/>
    <x v="2479"/>
    <n v="2"/>
    <x v="0"/>
    <x v="2714"/>
    <x v="3"/>
    <x v="0"/>
  </r>
  <r>
    <n v="3781"/>
    <s v="CA-2016-149643"/>
    <x v="912"/>
    <d v="2016-11-20T00:00:00"/>
    <s v="Standard Class"/>
    <x v="563"/>
    <x v="563"/>
    <x v="2"/>
    <x v="0"/>
    <s v="Manhattan"/>
    <x v="41"/>
    <n v="66502"/>
    <x v="2"/>
    <s v="TEC-PH-10000038"/>
    <x v="2"/>
    <x v="7"/>
    <s v="Jawbone MINI JAMBOX Wireless Bluetooth Speaker"/>
    <x v="2963"/>
    <n v="2"/>
    <x v="0"/>
    <x v="3307"/>
    <x v="2"/>
    <x v="0"/>
  </r>
  <r>
    <n v="3782"/>
    <s v="CA-2017-135314"/>
    <x v="584"/>
    <d v="2017-07-14T00:00:00"/>
    <s v="Second Class"/>
    <x v="430"/>
    <x v="430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x v="10"/>
    <x v="3308"/>
    <x v="3"/>
    <x v="0"/>
  </r>
  <r>
    <n v="3783"/>
    <s v="CA-2019-165204"/>
    <x v="38"/>
    <d v="2019-11-16T00:00:00"/>
    <s v="Second Class"/>
    <x v="438"/>
    <x v="438"/>
    <x v="0"/>
    <x v="0"/>
    <s v="Memphis"/>
    <x v="18"/>
    <n v="38109"/>
    <x v="0"/>
    <s v="OFF-PA-10003424"/>
    <x v="1"/>
    <x v="10"/>
    <s v="&quot;While you Were Out&quot; Message Book, One Form per Page"/>
    <x v="2965"/>
    <n v="3"/>
    <x v="2"/>
    <x v="3309"/>
    <x v="0"/>
    <x v="0"/>
  </r>
  <r>
    <n v="3784"/>
    <s v="CA-2019-165204"/>
    <x v="38"/>
    <d v="2019-11-16T00:00:00"/>
    <s v="Second Class"/>
    <x v="438"/>
    <x v="438"/>
    <x v="0"/>
    <x v="0"/>
    <s v="Memphis"/>
    <x v="18"/>
    <n v="38109"/>
    <x v="0"/>
    <s v="OFF-ST-10003716"/>
    <x v="1"/>
    <x v="4"/>
    <s v="Tennsco Double-Tier Lockers"/>
    <x v="2966"/>
    <n v="4"/>
    <x v="2"/>
    <x v="3310"/>
    <x v="0"/>
    <x v="0"/>
  </r>
  <r>
    <n v="3785"/>
    <s v="CA-2019-125752"/>
    <x v="689"/>
    <d v="2019-08-04T00:00:00"/>
    <s v="Standard Class"/>
    <x v="258"/>
    <x v="258"/>
    <x v="2"/>
    <x v="0"/>
    <s v="Fort Lauderdale"/>
    <x v="2"/>
    <n v="33311"/>
    <x v="0"/>
    <s v="TEC-AC-10003590"/>
    <x v="2"/>
    <x v="11"/>
    <s v="TRENDnet 56K USB 2.0 Phone, Internet and Fax Modem"/>
    <x v="2967"/>
    <n v="2"/>
    <x v="2"/>
    <x v="3311"/>
    <x v="0"/>
    <x v="0"/>
  </r>
  <r>
    <n v="3786"/>
    <s v="CA-2019-112487"/>
    <x v="377"/>
    <d v="2019-12-30T00:00:00"/>
    <s v="Standard Class"/>
    <x v="426"/>
    <x v="426"/>
    <x v="2"/>
    <x v="0"/>
    <s v="Columbus"/>
    <x v="24"/>
    <n v="43229"/>
    <x v="3"/>
    <s v="OFF-BI-10000494"/>
    <x v="1"/>
    <x v="8"/>
    <s v="Acco Economy Flexible Poly Round Ring Binder"/>
    <x v="2968"/>
    <n v="2"/>
    <x v="6"/>
    <x v="3312"/>
    <x v="3"/>
    <x v="0"/>
  </r>
  <r>
    <n v="3787"/>
    <s v="CA-2018-144218"/>
    <x v="731"/>
    <d v="2018-11-04T00:00:00"/>
    <s v="Standard Class"/>
    <x v="63"/>
    <x v="63"/>
    <x v="1"/>
    <x v="0"/>
    <s v="Los Angeles"/>
    <x v="1"/>
    <n v="90045"/>
    <x v="1"/>
    <s v="OFF-ST-10002615"/>
    <x v="1"/>
    <x v="4"/>
    <s v="Dual Level, Single-Width Filing Carts"/>
    <x v="2969"/>
    <n v="7"/>
    <x v="0"/>
    <x v="3313"/>
    <x v="1"/>
    <x v="0"/>
  </r>
  <r>
    <n v="3788"/>
    <s v="CA-2018-169971"/>
    <x v="913"/>
    <d v="2018-09-09T00:00:00"/>
    <s v="Standard Class"/>
    <x v="582"/>
    <x v="582"/>
    <x v="0"/>
    <x v="0"/>
    <s v="Houston"/>
    <x v="5"/>
    <n v="77041"/>
    <x v="2"/>
    <s v="OFF-AR-10002804"/>
    <x v="1"/>
    <x v="6"/>
    <s v="Faber Castell Col-Erase Pencils"/>
    <x v="2970"/>
    <n v="1"/>
    <x v="2"/>
    <x v="3314"/>
    <x v="2"/>
    <x v="0"/>
  </r>
  <r>
    <n v="3789"/>
    <s v="CA-2018-169971"/>
    <x v="913"/>
    <d v="2018-09-09T00:00:00"/>
    <s v="Standard Class"/>
    <x v="582"/>
    <x v="582"/>
    <x v="0"/>
    <x v="0"/>
    <s v="Houston"/>
    <x v="5"/>
    <n v="77041"/>
    <x v="2"/>
    <s v="OFF-AR-10001044"/>
    <x v="1"/>
    <x v="6"/>
    <s v="BOSTON Ranger #55 Pencil Sharpener, Black"/>
    <x v="2971"/>
    <n v="3"/>
    <x v="2"/>
    <x v="3315"/>
    <x v="2"/>
    <x v="0"/>
  </r>
  <r>
    <n v="3790"/>
    <s v="US-2018-133508"/>
    <x v="764"/>
    <d v="2018-04-21T00:00:00"/>
    <s v="Standard Class"/>
    <x v="680"/>
    <x v="680"/>
    <x v="2"/>
    <x v="0"/>
    <s v="Omaha"/>
    <x v="8"/>
    <n v="68104"/>
    <x v="2"/>
    <s v="OFF-FA-10000134"/>
    <x v="1"/>
    <x v="13"/>
    <s v="Advantus Push Pins, Aluminum Head"/>
    <x v="2972"/>
    <n v="5"/>
    <x v="0"/>
    <x v="3316"/>
    <x v="2"/>
    <x v="0"/>
  </r>
  <r>
    <n v="3791"/>
    <s v="CA-2016-107139"/>
    <x v="260"/>
    <d v="2016-07-11T00:00:00"/>
    <s v="Standard Class"/>
    <x v="503"/>
    <x v="503"/>
    <x v="2"/>
    <x v="0"/>
    <s v="Los Angeles"/>
    <x v="1"/>
    <n v="90004"/>
    <x v="1"/>
    <s v="OFF-BI-10001670"/>
    <x v="1"/>
    <x v="8"/>
    <s v="Vinyl Sectional Post Binders"/>
    <x v="2973"/>
    <n v="6"/>
    <x v="2"/>
    <x v="3317"/>
    <x v="1"/>
    <x v="0"/>
  </r>
  <r>
    <n v="3792"/>
    <s v="CA-2017-111325"/>
    <x v="914"/>
    <d v="2017-02-28T00:00:00"/>
    <s v="First Class"/>
    <x v="387"/>
    <x v="387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x v="6"/>
    <x v="3318"/>
    <x v="3"/>
    <x v="0"/>
  </r>
  <r>
    <n v="3793"/>
    <s v="CA-2017-111325"/>
    <x v="914"/>
    <d v="2017-02-28T00:00:00"/>
    <s v="First Class"/>
    <x v="387"/>
    <x v="387"/>
    <x v="1"/>
    <x v="0"/>
    <s v="Altoona"/>
    <x v="9"/>
    <n v="16602"/>
    <x v="3"/>
    <s v="OFF-AR-10002257"/>
    <x v="1"/>
    <x v="6"/>
    <s v="Eldon Spacemaker Box, Quick-Snap Lid, Clear"/>
    <x v="2975"/>
    <n v="6"/>
    <x v="2"/>
    <x v="3319"/>
    <x v="3"/>
    <x v="0"/>
  </r>
  <r>
    <n v="3794"/>
    <s v="CA-2017-163762"/>
    <x v="154"/>
    <d v="2017-12-01T00:00:00"/>
    <s v="Standard Class"/>
    <x v="188"/>
    <x v="188"/>
    <x v="0"/>
    <x v="0"/>
    <s v="New York City"/>
    <x v="15"/>
    <n v="10024"/>
    <x v="3"/>
    <s v="OFF-AR-10001915"/>
    <x v="1"/>
    <x v="6"/>
    <s v="Peel-Off China Markers"/>
    <x v="1418"/>
    <n v="3"/>
    <x v="0"/>
    <x v="1493"/>
    <x v="3"/>
    <x v="0"/>
  </r>
  <r>
    <n v="3795"/>
    <s v="US-2016-117163"/>
    <x v="915"/>
    <d v="2016-02-02T00:00:00"/>
    <s v="Standard Class"/>
    <x v="719"/>
    <x v="719"/>
    <x v="0"/>
    <x v="0"/>
    <s v="San Diego"/>
    <x v="1"/>
    <n v="92037"/>
    <x v="1"/>
    <s v="OFF-ST-10003692"/>
    <x v="1"/>
    <x v="4"/>
    <s v="Recycled Steel Personal File for Hanging File Folders"/>
    <x v="2976"/>
    <n v="1"/>
    <x v="0"/>
    <x v="2032"/>
    <x v="1"/>
    <x v="0"/>
  </r>
  <r>
    <n v="3796"/>
    <s v="US-2016-117163"/>
    <x v="915"/>
    <d v="2016-02-02T00:00:00"/>
    <s v="Standard Class"/>
    <x v="719"/>
    <x v="719"/>
    <x v="0"/>
    <x v="0"/>
    <s v="San Diego"/>
    <x v="1"/>
    <n v="92037"/>
    <x v="1"/>
    <s v="FUR-TA-10003469"/>
    <x v="0"/>
    <x v="3"/>
    <s v="Balt Split Level Computer Training Table"/>
    <x v="2977"/>
    <n v="3"/>
    <x v="2"/>
    <x v="3320"/>
    <x v="1"/>
    <x v="0"/>
  </r>
  <r>
    <n v="3797"/>
    <s v="US-2016-117163"/>
    <x v="915"/>
    <d v="2016-02-02T00:00:00"/>
    <s v="Standard Class"/>
    <x v="719"/>
    <x v="719"/>
    <x v="0"/>
    <x v="0"/>
    <s v="San Diego"/>
    <x v="1"/>
    <n v="92037"/>
    <x v="1"/>
    <s v="OFF-AR-10003179"/>
    <x v="1"/>
    <x v="6"/>
    <s v="Dixon Ticonderoga Core-Lock Colored Pencils"/>
    <x v="2978"/>
    <n v="4"/>
    <x v="0"/>
    <x v="3321"/>
    <x v="1"/>
    <x v="0"/>
  </r>
  <r>
    <n v="3798"/>
    <s v="CA-2019-121314"/>
    <x v="397"/>
    <d v="2019-09-26T00:00:00"/>
    <s v="First Class"/>
    <x v="648"/>
    <x v="648"/>
    <x v="0"/>
    <x v="0"/>
    <s v="Miami"/>
    <x v="2"/>
    <n v="33178"/>
    <x v="0"/>
    <s v="OFF-PA-10003395"/>
    <x v="1"/>
    <x v="10"/>
    <s v="Xerox 1941"/>
    <x v="1152"/>
    <n v="3"/>
    <x v="2"/>
    <x v="1194"/>
    <x v="0"/>
    <x v="0"/>
  </r>
  <r>
    <n v="3799"/>
    <s v="CA-2019-147760"/>
    <x v="259"/>
    <d v="2019-11-05T00:00:00"/>
    <s v="First Class"/>
    <x v="126"/>
    <x v="126"/>
    <x v="1"/>
    <x v="0"/>
    <s v="Greensboro"/>
    <x v="3"/>
    <n v="27405"/>
    <x v="0"/>
    <s v="FUR-TA-10004575"/>
    <x v="0"/>
    <x v="3"/>
    <s v="Hon 5100 Series Wood Tables"/>
    <x v="2979"/>
    <n v="3"/>
    <x v="10"/>
    <x v="3322"/>
    <x v="0"/>
    <x v="0"/>
  </r>
  <r>
    <n v="3800"/>
    <s v="CA-2019-147760"/>
    <x v="259"/>
    <d v="2019-11-05T00:00:00"/>
    <s v="First Class"/>
    <x v="126"/>
    <x v="126"/>
    <x v="1"/>
    <x v="0"/>
    <s v="Greensboro"/>
    <x v="3"/>
    <n v="27405"/>
    <x v="0"/>
    <s v="TEC-PH-10002483"/>
    <x v="2"/>
    <x v="7"/>
    <s v="Motorola Moto X"/>
    <x v="2980"/>
    <n v="5"/>
    <x v="2"/>
    <x v="3323"/>
    <x v="0"/>
    <x v="0"/>
  </r>
  <r>
    <n v="3801"/>
    <s v="CA-2018-156503"/>
    <x v="500"/>
    <d v="2018-10-20T00:00:00"/>
    <s v="Standard Class"/>
    <x v="720"/>
    <x v="720"/>
    <x v="0"/>
    <x v="0"/>
    <s v="Jacksonville"/>
    <x v="3"/>
    <n v="28540"/>
    <x v="0"/>
    <s v="FUR-CH-10003606"/>
    <x v="0"/>
    <x v="1"/>
    <s v="SAFCO Folding Chair Trolley"/>
    <x v="2981"/>
    <n v="1"/>
    <x v="2"/>
    <x v="3324"/>
    <x v="0"/>
    <x v="0"/>
  </r>
  <r>
    <n v="3802"/>
    <s v="CA-2018-156503"/>
    <x v="500"/>
    <d v="2018-10-20T00:00:00"/>
    <s v="Standard Class"/>
    <x v="720"/>
    <x v="720"/>
    <x v="0"/>
    <x v="0"/>
    <s v="Jacksonville"/>
    <x v="3"/>
    <n v="28540"/>
    <x v="0"/>
    <s v="TEC-AC-10002473"/>
    <x v="2"/>
    <x v="11"/>
    <s v="Maxell 4.7GB DVD-R"/>
    <x v="2982"/>
    <n v="1"/>
    <x v="2"/>
    <x v="3325"/>
    <x v="0"/>
    <x v="0"/>
  </r>
  <r>
    <n v="3803"/>
    <s v="CA-2018-156503"/>
    <x v="500"/>
    <d v="2018-10-20T00:00:00"/>
    <s v="Standard Class"/>
    <x v="720"/>
    <x v="720"/>
    <x v="0"/>
    <x v="0"/>
    <s v="Jacksonville"/>
    <x v="3"/>
    <n v="28540"/>
    <x v="0"/>
    <s v="OFF-PA-10002319"/>
    <x v="1"/>
    <x v="10"/>
    <s v="Xerox 1944"/>
    <x v="2557"/>
    <n v="3"/>
    <x v="2"/>
    <x v="2803"/>
    <x v="0"/>
    <x v="0"/>
  </r>
  <r>
    <n v="3804"/>
    <s v="CA-2018-156503"/>
    <x v="500"/>
    <d v="2018-10-20T00:00:00"/>
    <s v="Standard Class"/>
    <x v="720"/>
    <x v="720"/>
    <x v="0"/>
    <x v="0"/>
    <s v="Jacksonville"/>
    <x v="3"/>
    <n v="28540"/>
    <x v="0"/>
    <s v="OFF-SU-10000946"/>
    <x v="1"/>
    <x v="14"/>
    <s v="Staple remover"/>
    <x v="2600"/>
    <n v="2"/>
    <x v="2"/>
    <x v="3326"/>
    <x v="0"/>
    <x v="0"/>
  </r>
  <r>
    <n v="3805"/>
    <s v="CA-2018-156503"/>
    <x v="500"/>
    <d v="2018-10-20T00:00:00"/>
    <s v="Standard Class"/>
    <x v="720"/>
    <x v="720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x v="2"/>
    <x v="3327"/>
    <x v="0"/>
    <x v="0"/>
  </r>
  <r>
    <n v="3806"/>
    <s v="CA-2018-156503"/>
    <x v="500"/>
    <d v="2018-10-20T00:00:00"/>
    <s v="Standard Class"/>
    <x v="720"/>
    <x v="720"/>
    <x v="0"/>
    <x v="0"/>
    <s v="Jacksonville"/>
    <x v="3"/>
    <n v="28540"/>
    <x v="0"/>
    <s v="OFF-PA-10002377"/>
    <x v="1"/>
    <x v="10"/>
    <s v="Xerox 1916"/>
    <x v="2984"/>
    <n v="1"/>
    <x v="2"/>
    <x v="3328"/>
    <x v="0"/>
    <x v="0"/>
  </r>
  <r>
    <n v="3807"/>
    <s v="CA-2017-113628"/>
    <x v="768"/>
    <d v="2017-11-19T00:00:00"/>
    <s v="Standard Class"/>
    <x v="706"/>
    <x v="706"/>
    <x v="1"/>
    <x v="0"/>
    <s v="Plantation"/>
    <x v="2"/>
    <n v="33317"/>
    <x v="0"/>
    <s v="OFF-AR-10001246"/>
    <x v="1"/>
    <x v="6"/>
    <s v="Newell 317"/>
    <x v="2722"/>
    <n v="5"/>
    <x v="2"/>
    <x v="3329"/>
    <x v="0"/>
    <x v="1"/>
  </r>
  <r>
    <n v="3808"/>
    <s v="CA-2017-113628"/>
    <x v="768"/>
    <d v="2017-11-19T00:00:00"/>
    <s v="Standard Class"/>
    <x v="706"/>
    <x v="706"/>
    <x v="1"/>
    <x v="0"/>
    <s v="Plantation"/>
    <x v="2"/>
    <n v="33317"/>
    <x v="0"/>
    <s v="OFF-BI-10003291"/>
    <x v="1"/>
    <x v="8"/>
    <s v="Wilson Jones Leather-Like Binders with DublLock Round Rings"/>
    <x v="2985"/>
    <n v="2"/>
    <x v="6"/>
    <x v="3330"/>
    <x v="0"/>
    <x v="1"/>
  </r>
  <r>
    <n v="3809"/>
    <s v="CA-2017-113628"/>
    <x v="768"/>
    <d v="2017-11-19T00:00:00"/>
    <s v="Standard Class"/>
    <x v="706"/>
    <x v="706"/>
    <x v="1"/>
    <x v="0"/>
    <s v="Plantation"/>
    <x v="2"/>
    <n v="33317"/>
    <x v="0"/>
    <s v="OFF-BI-10002799"/>
    <x v="1"/>
    <x v="8"/>
    <s v="SlimView Poly Binder, 3/8&quot;"/>
    <x v="2986"/>
    <n v="3"/>
    <x v="6"/>
    <x v="3331"/>
    <x v="0"/>
    <x v="1"/>
  </r>
  <r>
    <n v="3810"/>
    <s v="CA-2017-113628"/>
    <x v="768"/>
    <d v="2017-11-19T00:00:00"/>
    <s v="Standard Class"/>
    <x v="706"/>
    <x v="706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x v="2"/>
    <x v="3332"/>
    <x v="0"/>
    <x v="1"/>
  </r>
  <r>
    <n v="3811"/>
    <s v="CA-2017-113628"/>
    <x v="768"/>
    <d v="2017-11-19T00:00:00"/>
    <s v="Standard Class"/>
    <x v="706"/>
    <x v="706"/>
    <x v="1"/>
    <x v="0"/>
    <s v="Plantation"/>
    <x v="2"/>
    <n v="33317"/>
    <x v="0"/>
    <s v="TEC-PH-10000441"/>
    <x v="2"/>
    <x v="7"/>
    <s v="VTech DS6151"/>
    <x v="519"/>
    <n v="1"/>
    <x v="2"/>
    <x v="3333"/>
    <x v="0"/>
    <x v="1"/>
  </r>
  <r>
    <n v="3812"/>
    <s v="CA-2017-113628"/>
    <x v="768"/>
    <d v="2017-11-19T00:00:00"/>
    <s v="Standard Class"/>
    <x v="706"/>
    <x v="706"/>
    <x v="1"/>
    <x v="0"/>
    <s v="Plantation"/>
    <x v="2"/>
    <n v="33317"/>
    <x v="0"/>
    <s v="FUR-CH-10004477"/>
    <x v="0"/>
    <x v="1"/>
    <s v="Global Push Button Manager's Chair, Indigo"/>
    <x v="2988"/>
    <n v="3"/>
    <x v="2"/>
    <x v="3334"/>
    <x v="0"/>
    <x v="1"/>
  </r>
  <r>
    <n v="3813"/>
    <s v="CA-2019-147753"/>
    <x v="916"/>
    <d v="2019-03-05T00:00:00"/>
    <s v="Same Day"/>
    <x v="7"/>
    <x v="7"/>
    <x v="0"/>
    <x v="0"/>
    <s v="Milwaukee"/>
    <x v="6"/>
    <n v="53209"/>
    <x v="2"/>
    <s v="OFF-LA-10003537"/>
    <x v="1"/>
    <x v="2"/>
    <s v="Avery 515"/>
    <x v="2989"/>
    <n v="2"/>
    <x v="0"/>
    <x v="3335"/>
    <x v="2"/>
    <x v="0"/>
  </r>
  <r>
    <n v="3814"/>
    <s v="CA-2017-103961"/>
    <x v="599"/>
    <d v="2017-11-09T00:00:00"/>
    <s v="Standard Class"/>
    <x v="159"/>
    <x v="159"/>
    <x v="0"/>
    <x v="0"/>
    <s v="Quincy"/>
    <x v="10"/>
    <n v="62301"/>
    <x v="2"/>
    <s v="OFF-LA-10004484"/>
    <x v="1"/>
    <x v="2"/>
    <s v="Avery 476"/>
    <x v="2990"/>
    <n v="6"/>
    <x v="2"/>
    <x v="3336"/>
    <x v="2"/>
    <x v="0"/>
  </r>
  <r>
    <n v="3815"/>
    <s v="CA-2018-152471"/>
    <x v="630"/>
    <d v="2018-07-08T00:00:00"/>
    <s v="Same Day"/>
    <x v="9"/>
    <x v="9"/>
    <x v="0"/>
    <x v="0"/>
    <s v="Jacksonville"/>
    <x v="2"/>
    <n v="32216"/>
    <x v="0"/>
    <s v="TEC-PH-10002824"/>
    <x v="2"/>
    <x v="7"/>
    <s v="Jabra SPEAK 410 Multidevice Speakerphone"/>
    <x v="2991"/>
    <n v="5"/>
    <x v="2"/>
    <x v="3337"/>
    <x v="0"/>
    <x v="0"/>
  </r>
  <r>
    <n v="3816"/>
    <s v="CA-2018-152471"/>
    <x v="630"/>
    <d v="2018-07-08T00:00:00"/>
    <s v="Same Day"/>
    <x v="9"/>
    <x v="9"/>
    <x v="0"/>
    <x v="0"/>
    <s v="Jacksonville"/>
    <x v="2"/>
    <n v="32216"/>
    <x v="0"/>
    <s v="OFF-PA-10004965"/>
    <x v="1"/>
    <x v="10"/>
    <s v="Xerox 1921"/>
    <x v="2992"/>
    <n v="2"/>
    <x v="2"/>
    <x v="3338"/>
    <x v="0"/>
    <x v="0"/>
  </r>
  <r>
    <n v="3817"/>
    <s v="CA-2017-102582"/>
    <x v="426"/>
    <d v="2017-09-19T00:00:00"/>
    <s v="Standard Class"/>
    <x v="508"/>
    <x v="508"/>
    <x v="0"/>
    <x v="0"/>
    <s v="Mobile"/>
    <x v="19"/>
    <n v="36608"/>
    <x v="0"/>
    <s v="FUR-TA-10003569"/>
    <x v="0"/>
    <x v="3"/>
    <s v="Bretford CR8500 Series Meeting Room Furniture"/>
    <x v="2842"/>
    <n v="2"/>
    <x v="0"/>
    <x v="3159"/>
    <x v="0"/>
    <x v="0"/>
  </r>
  <r>
    <n v="3818"/>
    <s v="CA-2017-102582"/>
    <x v="426"/>
    <d v="2017-09-19T00:00:00"/>
    <s v="Standard Class"/>
    <x v="508"/>
    <x v="508"/>
    <x v="0"/>
    <x v="0"/>
    <s v="Mobile"/>
    <x v="19"/>
    <n v="36608"/>
    <x v="0"/>
    <s v="TEC-PH-10003187"/>
    <x v="2"/>
    <x v="7"/>
    <s v="Anker Astro Mini 3000mAh Ultra-Compact Portable Charger"/>
    <x v="1543"/>
    <n v="3"/>
    <x v="0"/>
    <x v="232"/>
    <x v="0"/>
    <x v="0"/>
  </r>
  <r>
    <n v="3819"/>
    <s v="CA-2017-102582"/>
    <x v="426"/>
    <d v="2017-09-19T00:00:00"/>
    <s v="Standard Class"/>
    <x v="508"/>
    <x v="508"/>
    <x v="0"/>
    <x v="0"/>
    <s v="Mobile"/>
    <x v="19"/>
    <n v="36608"/>
    <x v="0"/>
    <s v="FUR-CH-10004853"/>
    <x v="0"/>
    <x v="1"/>
    <s v="Global Manager's Adjustable Task Chair, Storm"/>
    <x v="2993"/>
    <n v="7"/>
    <x v="0"/>
    <x v="3339"/>
    <x v="0"/>
    <x v="0"/>
  </r>
  <r>
    <n v="3820"/>
    <s v="CA-2019-141873"/>
    <x v="449"/>
    <d v="2019-10-14T00:00:00"/>
    <s v="Standard Class"/>
    <x v="668"/>
    <x v="668"/>
    <x v="0"/>
    <x v="0"/>
    <s v="New York City"/>
    <x v="15"/>
    <n v="10024"/>
    <x v="3"/>
    <s v="OFF-BI-10001031"/>
    <x v="1"/>
    <x v="8"/>
    <s v="Pressboard Data Binders by Wilson Jones"/>
    <x v="2994"/>
    <n v="3"/>
    <x v="2"/>
    <x v="3340"/>
    <x v="3"/>
    <x v="0"/>
  </r>
  <r>
    <n v="3821"/>
    <s v="CA-2019-141873"/>
    <x v="449"/>
    <d v="2019-10-14T00:00:00"/>
    <s v="Standard Class"/>
    <x v="668"/>
    <x v="668"/>
    <x v="0"/>
    <x v="0"/>
    <s v="New York City"/>
    <x v="15"/>
    <n v="10024"/>
    <x v="3"/>
    <s v="FUR-BO-10003034"/>
    <x v="0"/>
    <x v="0"/>
    <s v="O'Sullivan Elevations Bookcase, Cherry Finish"/>
    <x v="2361"/>
    <n v="3"/>
    <x v="2"/>
    <x v="3341"/>
    <x v="3"/>
    <x v="0"/>
  </r>
  <r>
    <n v="3822"/>
    <s v="CA-2019-141873"/>
    <x v="449"/>
    <d v="2019-10-14T00:00:00"/>
    <s v="Standard Class"/>
    <x v="668"/>
    <x v="668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x v="0"/>
    <x v="3342"/>
    <x v="3"/>
    <x v="0"/>
  </r>
  <r>
    <n v="3823"/>
    <s v="CA-2019-141873"/>
    <x v="449"/>
    <d v="2019-10-14T00:00:00"/>
    <s v="Standard Class"/>
    <x v="668"/>
    <x v="668"/>
    <x v="0"/>
    <x v="0"/>
    <s v="New York City"/>
    <x v="15"/>
    <n v="10024"/>
    <x v="3"/>
    <s v="OFF-BI-10003655"/>
    <x v="1"/>
    <x v="8"/>
    <s v="Durable Pressboard Binders"/>
    <x v="2614"/>
    <n v="6"/>
    <x v="2"/>
    <x v="3343"/>
    <x v="3"/>
    <x v="0"/>
  </r>
  <r>
    <n v="3824"/>
    <s v="CA-2017-140984"/>
    <x v="471"/>
    <d v="2017-09-18T00:00:00"/>
    <s v="Standard Class"/>
    <x v="530"/>
    <x v="530"/>
    <x v="0"/>
    <x v="0"/>
    <s v="New York City"/>
    <x v="15"/>
    <n v="10011"/>
    <x v="3"/>
    <s v="OFF-ST-10000585"/>
    <x v="1"/>
    <x v="4"/>
    <s v="Economy Rollaway Files"/>
    <x v="2996"/>
    <n v="6"/>
    <x v="0"/>
    <x v="3344"/>
    <x v="3"/>
    <x v="1"/>
  </r>
  <r>
    <n v="3825"/>
    <s v="CA-2017-140984"/>
    <x v="471"/>
    <d v="2017-09-18T00:00:00"/>
    <s v="Standard Class"/>
    <x v="530"/>
    <x v="530"/>
    <x v="0"/>
    <x v="0"/>
    <s v="New York City"/>
    <x v="15"/>
    <n v="10011"/>
    <x v="3"/>
    <s v="TEC-CO-10001571"/>
    <x v="2"/>
    <x v="16"/>
    <s v="Sharp 1540cs Digital Laser Copier"/>
    <x v="2948"/>
    <n v="2"/>
    <x v="2"/>
    <x v="3287"/>
    <x v="3"/>
    <x v="1"/>
  </r>
  <r>
    <n v="3826"/>
    <s v="CA-2017-140984"/>
    <x v="471"/>
    <d v="2017-09-18T00:00:00"/>
    <s v="Standard Class"/>
    <x v="530"/>
    <x v="530"/>
    <x v="0"/>
    <x v="0"/>
    <s v="New York City"/>
    <x v="15"/>
    <n v="10011"/>
    <x v="3"/>
    <s v="OFF-BI-10002012"/>
    <x v="1"/>
    <x v="8"/>
    <s v="Wilson Jones Easy Flow II Sheet Lifters"/>
    <x v="91"/>
    <n v="9"/>
    <x v="2"/>
    <x v="3120"/>
    <x v="3"/>
    <x v="1"/>
  </r>
  <r>
    <n v="3827"/>
    <s v="CA-2016-132801"/>
    <x v="273"/>
    <d v="2016-10-12T00:00:00"/>
    <s v="Standard Class"/>
    <x v="189"/>
    <x v="189"/>
    <x v="1"/>
    <x v="0"/>
    <s v="Dallas"/>
    <x v="5"/>
    <n v="75217"/>
    <x v="2"/>
    <s v="OFF-ST-10001228"/>
    <x v="1"/>
    <x v="4"/>
    <s v="Fellowes Personal Hanging Folder Files, Navy"/>
    <x v="2060"/>
    <n v="10"/>
    <x v="2"/>
    <x v="3345"/>
    <x v="2"/>
    <x v="0"/>
  </r>
  <r>
    <n v="3828"/>
    <s v="CA-2019-141733"/>
    <x v="917"/>
    <d v="2019-05-11T00:00:00"/>
    <s v="Standard Class"/>
    <x v="459"/>
    <x v="459"/>
    <x v="1"/>
    <x v="0"/>
    <s v="Detroit"/>
    <x v="12"/>
    <n v="48234"/>
    <x v="2"/>
    <s v="FUR-CH-10004086"/>
    <x v="0"/>
    <x v="1"/>
    <s v="Hon 4070 Series Pagoda Armless Upholstered Stacking Chairs"/>
    <x v="2997"/>
    <n v="5"/>
    <x v="0"/>
    <x v="3346"/>
    <x v="2"/>
    <x v="0"/>
  </r>
  <r>
    <n v="3829"/>
    <s v="CA-2019-141733"/>
    <x v="917"/>
    <d v="2019-05-11T00:00:00"/>
    <s v="Standard Class"/>
    <x v="459"/>
    <x v="459"/>
    <x v="1"/>
    <x v="0"/>
    <s v="Detroit"/>
    <x v="12"/>
    <n v="48234"/>
    <x v="2"/>
    <s v="FUR-CH-10002017"/>
    <x v="0"/>
    <x v="1"/>
    <s v="SAFCO Optional Arm Kit for Workspace Cribbage Stacking Chair"/>
    <x v="2998"/>
    <n v="1"/>
    <x v="0"/>
    <x v="3347"/>
    <x v="2"/>
    <x v="0"/>
  </r>
  <r>
    <n v="3830"/>
    <s v="CA-2019-141733"/>
    <x v="917"/>
    <d v="2019-05-11T00:00:00"/>
    <s v="Standard Class"/>
    <x v="459"/>
    <x v="459"/>
    <x v="1"/>
    <x v="0"/>
    <s v="Detroit"/>
    <x v="12"/>
    <n v="48234"/>
    <x v="2"/>
    <s v="FUR-CH-10000595"/>
    <x v="0"/>
    <x v="1"/>
    <s v="Safco Contoured Stacking Chairs"/>
    <x v="2999"/>
    <n v="2"/>
    <x v="0"/>
    <x v="3348"/>
    <x v="2"/>
    <x v="0"/>
  </r>
  <r>
    <n v="3831"/>
    <s v="CA-2019-141733"/>
    <x v="917"/>
    <d v="2019-05-11T00:00:00"/>
    <s v="Standard Class"/>
    <x v="459"/>
    <x v="459"/>
    <x v="1"/>
    <x v="0"/>
    <s v="Detroit"/>
    <x v="12"/>
    <n v="48234"/>
    <x v="2"/>
    <s v="OFF-AP-10001563"/>
    <x v="1"/>
    <x v="9"/>
    <s v="Belkin Premiere Surge Master II 8-outlet surge protector"/>
    <x v="3000"/>
    <n v="2"/>
    <x v="9"/>
    <x v="3349"/>
    <x v="2"/>
    <x v="0"/>
  </r>
  <r>
    <n v="3832"/>
    <s v="US-2017-111927"/>
    <x v="717"/>
    <d v="2017-11-19T00:00:00"/>
    <s v="Standard Class"/>
    <x v="721"/>
    <x v="721"/>
    <x v="0"/>
    <x v="0"/>
    <s v="Dover"/>
    <x v="13"/>
    <n v="19901"/>
    <x v="3"/>
    <s v="FUR-FU-10004017"/>
    <x v="0"/>
    <x v="5"/>
    <s v="Executive Impressions 13&quot; Chairman Wall Clock"/>
    <x v="3001"/>
    <n v="3"/>
    <x v="0"/>
    <x v="3350"/>
    <x v="3"/>
    <x v="0"/>
  </r>
  <r>
    <n v="3833"/>
    <s v="US-2017-111927"/>
    <x v="717"/>
    <d v="2017-11-19T00:00:00"/>
    <s v="Standard Class"/>
    <x v="721"/>
    <x v="721"/>
    <x v="0"/>
    <x v="0"/>
    <s v="Dover"/>
    <x v="13"/>
    <n v="19901"/>
    <x v="3"/>
    <s v="OFF-BI-10002571"/>
    <x v="1"/>
    <x v="8"/>
    <s v="Avery Framed View Binder, EZD Ring (Locking), Navy, 1 1/2&quot;"/>
    <x v="3002"/>
    <n v="2"/>
    <x v="0"/>
    <x v="3351"/>
    <x v="3"/>
    <x v="0"/>
  </r>
  <r>
    <n v="3834"/>
    <s v="CA-2016-105984"/>
    <x v="156"/>
    <d v="2016-11-24T00:00:00"/>
    <s v="Same Day"/>
    <x v="501"/>
    <x v="501"/>
    <x v="1"/>
    <x v="0"/>
    <s v="Columbus"/>
    <x v="24"/>
    <n v="43229"/>
    <x v="3"/>
    <s v="TEC-PH-10000560"/>
    <x v="2"/>
    <x v="7"/>
    <s v="Samsung Galaxy S III - 16GB - pebble blue (T-Mobile)"/>
    <x v="3003"/>
    <n v="5"/>
    <x v="10"/>
    <x v="3352"/>
    <x v="3"/>
    <x v="0"/>
  </r>
  <r>
    <n v="3835"/>
    <s v="CA-2016-105984"/>
    <x v="156"/>
    <d v="2016-11-24T00:00:00"/>
    <s v="Same Day"/>
    <x v="501"/>
    <x v="501"/>
    <x v="1"/>
    <x v="0"/>
    <s v="Columbus"/>
    <x v="24"/>
    <n v="43229"/>
    <x v="3"/>
    <s v="FUR-CH-10000847"/>
    <x v="0"/>
    <x v="1"/>
    <s v="Global Executive Mid-Back Manager's Chair"/>
    <x v="3004"/>
    <n v="3"/>
    <x v="4"/>
    <x v="3353"/>
    <x v="3"/>
    <x v="0"/>
  </r>
  <r>
    <n v="3836"/>
    <s v="CA-2016-100363"/>
    <x v="918"/>
    <d v="2016-04-15T00:00:00"/>
    <s v="Standard Class"/>
    <x v="487"/>
    <x v="487"/>
    <x v="1"/>
    <x v="0"/>
    <s v="Glendale"/>
    <x v="16"/>
    <n v="85301"/>
    <x v="1"/>
    <s v="OFF-FA-10000611"/>
    <x v="1"/>
    <x v="13"/>
    <s v="Binder Clips by OIC"/>
    <x v="3005"/>
    <n v="2"/>
    <x v="2"/>
    <x v="3354"/>
    <x v="1"/>
    <x v="0"/>
  </r>
  <r>
    <n v="3837"/>
    <s v="CA-2016-100363"/>
    <x v="918"/>
    <d v="2016-04-15T00:00:00"/>
    <s v="Standard Class"/>
    <x v="487"/>
    <x v="487"/>
    <x v="1"/>
    <x v="0"/>
    <s v="Glendale"/>
    <x v="16"/>
    <n v="85301"/>
    <x v="1"/>
    <s v="OFF-PA-10004733"/>
    <x v="1"/>
    <x v="10"/>
    <s v="Things To Do Today Spiral Book"/>
    <x v="3006"/>
    <n v="3"/>
    <x v="2"/>
    <x v="3355"/>
    <x v="1"/>
    <x v="0"/>
  </r>
  <r>
    <n v="3838"/>
    <s v="CA-2016-126760"/>
    <x v="711"/>
    <d v="2016-08-02T00:00:00"/>
    <s v="Standard Class"/>
    <x v="27"/>
    <x v="27"/>
    <x v="0"/>
    <x v="0"/>
    <s v="North Las Vegas"/>
    <x v="33"/>
    <n v="89031"/>
    <x v="1"/>
    <s v="TEC-PH-10001363"/>
    <x v="2"/>
    <x v="7"/>
    <s v="Apple iPhone 5S"/>
    <x v="3007"/>
    <n v="2"/>
    <x v="2"/>
    <x v="3356"/>
    <x v="1"/>
    <x v="0"/>
  </r>
  <r>
    <n v="3839"/>
    <s v="CA-2016-126760"/>
    <x v="711"/>
    <d v="2016-08-02T00:00:00"/>
    <s v="Standard Class"/>
    <x v="27"/>
    <x v="27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x v="2"/>
    <x v="3357"/>
    <x v="1"/>
    <x v="0"/>
  </r>
  <r>
    <n v="3840"/>
    <s v="CA-2016-126760"/>
    <x v="711"/>
    <d v="2016-08-02T00:00:00"/>
    <s v="Standard Class"/>
    <x v="27"/>
    <x v="27"/>
    <x v="0"/>
    <x v="0"/>
    <s v="North Las Vegas"/>
    <x v="33"/>
    <n v="89031"/>
    <x v="1"/>
    <s v="FUR-FU-10004018"/>
    <x v="0"/>
    <x v="5"/>
    <s v="Tensor Computer Mounted Lamp"/>
    <x v="3009"/>
    <n v="9"/>
    <x v="0"/>
    <x v="3358"/>
    <x v="1"/>
    <x v="0"/>
  </r>
  <r>
    <n v="3841"/>
    <s v="CA-2016-126760"/>
    <x v="711"/>
    <d v="2016-08-02T00:00:00"/>
    <s v="Standard Class"/>
    <x v="27"/>
    <x v="27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x v="0"/>
    <x v="3359"/>
    <x v="1"/>
    <x v="0"/>
  </r>
  <r>
    <n v="3842"/>
    <s v="US-2016-109162"/>
    <x v="785"/>
    <d v="2016-06-12T00:00:00"/>
    <s v="Standard Class"/>
    <x v="722"/>
    <x v="722"/>
    <x v="1"/>
    <x v="0"/>
    <s v="Bristol"/>
    <x v="18"/>
    <n v="37620"/>
    <x v="0"/>
    <s v="FUR-CH-10002647"/>
    <x v="0"/>
    <x v="1"/>
    <s v="Situations Contoured Folding Chairs, 4/Set"/>
    <x v="3011"/>
    <n v="3"/>
    <x v="2"/>
    <x v="3360"/>
    <x v="0"/>
    <x v="0"/>
  </r>
  <r>
    <n v="3843"/>
    <s v="CA-2016-101931"/>
    <x v="919"/>
    <d v="2016-10-31T00:00:00"/>
    <s v="First Class"/>
    <x v="477"/>
    <x v="477"/>
    <x v="1"/>
    <x v="0"/>
    <s v="Los Angeles"/>
    <x v="1"/>
    <n v="90049"/>
    <x v="1"/>
    <s v="OFF-BI-10004140"/>
    <x v="1"/>
    <x v="8"/>
    <s v="Avery Non-Stick Binders"/>
    <x v="1600"/>
    <n v="2"/>
    <x v="2"/>
    <x v="1695"/>
    <x v="1"/>
    <x v="0"/>
  </r>
  <r>
    <n v="3844"/>
    <s v="CA-2016-101931"/>
    <x v="919"/>
    <d v="2016-10-31T00:00:00"/>
    <s v="First Class"/>
    <x v="477"/>
    <x v="477"/>
    <x v="1"/>
    <x v="0"/>
    <s v="Los Angeles"/>
    <x v="1"/>
    <n v="90049"/>
    <x v="1"/>
    <s v="OFF-SU-10002301"/>
    <x v="1"/>
    <x v="14"/>
    <s v="Serrated Blade or Curved Handle Hand Letter Openers"/>
    <x v="3012"/>
    <n v="2"/>
    <x v="0"/>
    <x v="3361"/>
    <x v="1"/>
    <x v="0"/>
  </r>
  <r>
    <n v="3845"/>
    <s v="CA-2016-101931"/>
    <x v="919"/>
    <d v="2016-10-31T00:00:00"/>
    <s v="First Class"/>
    <x v="477"/>
    <x v="477"/>
    <x v="1"/>
    <x v="0"/>
    <s v="Los Angeles"/>
    <x v="1"/>
    <n v="90049"/>
    <x v="1"/>
    <s v="OFF-SU-10000646"/>
    <x v="1"/>
    <x v="14"/>
    <s v="Premier Automatic Letter Opener"/>
    <x v="3013"/>
    <n v="2"/>
    <x v="0"/>
    <x v="3362"/>
    <x v="1"/>
    <x v="0"/>
  </r>
  <r>
    <n v="3846"/>
    <s v="CA-2016-101931"/>
    <x v="919"/>
    <d v="2016-10-31T00:00:00"/>
    <s v="First Class"/>
    <x v="477"/>
    <x v="477"/>
    <x v="1"/>
    <x v="0"/>
    <s v="Los Angeles"/>
    <x v="1"/>
    <n v="90049"/>
    <x v="1"/>
    <s v="FUR-BO-10001337"/>
    <x v="0"/>
    <x v="0"/>
    <s v="O'Sullivan Living Dimensions 2-Shelf Bookcases"/>
    <x v="3014"/>
    <n v="6"/>
    <x v="11"/>
    <x v="3363"/>
    <x v="1"/>
    <x v="0"/>
  </r>
  <r>
    <n v="3847"/>
    <s v="CA-2016-101931"/>
    <x v="919"/>
    <d v="2016-10-31T00:00:00"/>
    <s v="First Class"/>
    <x v="477"/>
    <x v="477"/>
    <x v="1"/>
    <x v="0"/>
    <s v="Los Angeles"/>
    <x v="1"/>
    <n v="90049"/>
    <x v="1"/>
    <s v="OFF-ST-10003442"/>
    <x v="1"/>
    <x v="4"/>
    <s v="Eldon Portable Mobile Manager"/>
    <x v="1605"/>
    <n v="5"/>
    <x v="0"/>
    <x v="1700"/>
    <x v="1"/>
    <x v="0"/>
  </r>
  <r>
    <n v="3848"/>
    <s v="CA-2019-129000"/>
    <x v="920"/>
    <d v="2019-11-27T00:00:00"/>
    <s v="Second Class"/>
    <x v="449"/>
    <x v="449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x v="0"/>
    <x v="232"/>
    <x v="2"/>
    <x v="0"/>
  </r>
  <r>
    <n v="3849"/>
    <s v="CA-2019-161053"/>
    <x v="585"/>
    <d v="2019-09-23T00:00:00"/>
    <s v="First Class"/>
    <x v="32"/>
    <x v="32"/>
    <x v="0"/>
    <x v="0"/>
    <s v="Fayetteville"/>
    <x v="36"/>
    <n v="72701"/>
    <x v="0"/>
    <s v="OFF-BI-10004318"/>
    <x v="1"/>
    <x v="8"/>
    <s v="Ibico EB-19 Dual Function Manual Binding System"/>
    <x v="3015"/>
    <n v="4"/>
    <x v="0"/>
    <x v="3364"/>
    <x v="0"/>
    <x v="0"/>
  </r>
  <r>
    <n v="3850"/>
    <s v="CA-2019-161053"/>
    <x v="585"/>
    <d v="2019-09-23T00:00:00"/>
    <s v="First Class"/>
    <x v="32"/>
    <x v="32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x v="0"/>
    <x v="3068"/>
    <x v="0"/>
    <x v="0"/>
  </r>
  <r>
    <n v="3851"/>
    <s v="CA-2017-142377"/>
    <x v="784"/>
    <d v="2017-12-09T00:00:00"/>
    <s v="Standard Class"/>
    <x v="99"/>
    <x v="99"/>
    <x v="1"/>
    <x v="0"/>
    <s v="Springfield"/>
    <x v="25"/>
    <n v="65807"/>
    <x v="2"/>
    <s v="OFF-PA-10001970"/>
    <x v="1"/>
    <x v="10"/>
    <s v="Xerox 1881"/>
    <x v="3016"/>
    <n v="7"/>
    <x v="0"/>
    <x v="3365"/>
    <x v="2"/>
    <x v="0"/>
  </r>
  <r>
    <n v="3852"/>
    <s v="CA-2017-127593"/>
    <x v="481"/>
    <d v="2017-09-21T00:00:00"/>
    <s v="Same Day"/>
    <x v="723"/>
    <x v="723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x v="0"/>
    <x v="3366"/>
    <x v="3"/>
    <x v="0"/>
  </r>
  <r>
    <n v="3853"/>
    <s v="CA-2019-130526"/>
    <x v="200"/>
    <d v="2019-11-29T00:00:00"/>
    <s v="First Class"/>
    <x v="150"/>
    <x v="150"/>
    <x v="0"/>
    <x v="0"/>
    <s v="Rockford"/>
    <x v="10"/>
    <n v="61107"/>
    <x v="2"/>
    <s v="OFF-BI-10001524"/>
    <x v="1"/>
    <x v="8"/>
    <s v="GBC Premium Transparent Covers with Diagonal Lined Pattern"/>
    <x v="3018"/>
    <n v="8"/>
    <x v="3"/>
    <x v="3367"/>
    <x v="2"/>
    <x v="0"/>
  </r>
  <r>
    <n v="3854"/>
    <s v="US-2019-131849"/>
    <x v="921"/>
    <d v="2019-06-10T00:00:00"/>
    <s v="Standard Class"/>
    <x v="689"/>
    <x v="689"/>
    <x v="2"/>
    <x v="0"/>
    <s v="San Francisco"/>
    <x v="1"/>
    <n v="94122"/>
    <x v="1"/>
    <s v="FUR-FU-10004164"/>
    <x v="0"/>
    <x v="5"/>
    <s v="Eldon 300 Class Desk Accessories, Black"/>
    <x v="1931"/>
    <n v="1"/>
    <x v="0"/>
    <x v="3368"/>
    <x v="1"/>
    <x v="0"/>
  </r>
  <r>
    <n v="3855"/>
    <s v="US-2019-131849"/>
    <x v="921"/>
    <d v="2019-06-10T00:00:00"/>
    <s v="Standard Class"/>
    <x v="689"/>
    <x v="689"/>
    <x v="2"/>
    <x v="0"/>
    <s v="San Francisco"/>
    <x v="1"/>
    <n v="94122"/>
    <x v="1"/>
    <s v="OFF-ST-10002957"/>
    <x v="1"/>
    <x v="4"/>
    <s v="Sterilite Show Offs Storage Containers"/>
    <x v="1603"/>
    <n v="5"/>
    <x v="0"/>
    <x v="232"/>
    <x v="1"/>
    <x v="0"/>
  </r>
  <r>
    <n v="3856"/>
    <s v="US-2019-105389"/>
    <x v="436"/>
    <d v="2019-10-28T00:00:00"/>
    <s v="Second Class"/>
    <x v="661"/>
    <x v="661"/>
    <x v="0"/>
    <x v="0"/>
    <s v="San Antonio"/>
    <x v="5"/>
    <n v="78207"/>
    <x v="2"/>
    <s v="OFF-BI-10004364"/>
    <x v="1"/>
    <x v="8"/>
    <s v="Storex Dura Pro Binders"/>
    <x v="3019"/>
    <n v="3"/>
    <x v="3"/>
    <x v="3369"/>
    <x v="2"/>
    <x v="0"/>
  </r>
  <r>
    <n v="3857"/>
    <s v="US-2019-105389"/>
    <x v="436"/>
    <d v="2019-10-28T00:00:00"/>
    <s v="Second Class"/>
    <x v="661"/>
    <x v="661"/>
    <x v="0"/>
    <x v="0"/>
    <s v="San Antonio"/>
    <x v="5"/>
    <n v="78207"/>
    <x v="2"/>
    <s v="TEC-PH-10002824"/>
    <x v="2"/>
    <x v="7"/>
    <s v="Jabra SPEAK 410 Multidevice Speakerphone"/>
    <x v="2991"/>
    <n v="5"/>
    <x v="2"/>
    <x v="3337"/>
    <x v="2"/>
    <x v="0"/>
  </r>
  <r>
    <n v="3858"/>
    <s v="US-2019-105389"/>
    <x v="436"/>
    <d v="2019-10-28T00:00:00"/>
    <s v="Second Class"/>
    <x v="661"/>
    <x v="661"/>
    <x v="0"/>
    <x v="0"/>
    <s v="San Antonio"/>
    <x v="5"/>
    <n v="78207"/>
    <x v="2"/>
    <s v="OFF-AR-10000634"/>
    <x v="1"/>
    <x v="6"/>
    <s v="Newell 320"/>
    <x v="1518"/>
    <n v="3"/>
    <x v="2"/>
    <x v="3370"/>
    <x v="2"/>
    <x v="0"/>
  </r>
  <r>
    <n v="3859"/>
    <s v="CA-2016-140816"/>
    <x v="414"/>
    <d v="2016-12-20T00:00:00"/>
    <s v="Same Day"/>
    <x v="646"/>
    <x v="646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x v="2"/>
    <x v="3371"/>
    <x v="1"/>
    <x v="1"/>
  </r>
  <r>
    <n v="3860"/>
    <s v="CA-2019-154039"/>
    <x v="922"/>
    <d v="2019-02-22T00:00:00"/>
    <s v="Standard Class"/>
    <x v="451"/>
    <x v="451"/>
    <x v="2"/>
    <x v="0"/>
    <s v="Chicago"/>
    <x v="10"/>
    <n v="60653"/>
    <x v="2"/>
    <s v="FUR-TA-10001932"/>
    <x v="0"/>
    <x v="3"/>
    <s v="Chromcraft 48&quot; x 96&quot; Racetrack Double Pedestal Table"/>
    <x v="3021"/>
    <n v="3"/>
    <x v="5"/>
    <x v="3372"/>
    <x v="2"/>
    <x v="0"/>
  </r>
  <r>
    <n v="3861"/>
    <s v="CA-2019-154039"/>
    <x v="922"/>
    <d v="2019-02-22T00:00:00"/>
    <s v="Standard Class"/>
    <x v="451"/>
    <x v="451"/>
    <x v="2"/>
    <x v="0"/>
    <s v="Chicago"/>
    <x v="10"/>
    <n v="60653"/>
    <x v="2"/>
    <s v="TEC-PH-10002789"/>
    <x v="2"/>
    <x v="7"/>
    <s v="LG Exalt"/>
    <x v="1889"/>
    <n v="1"/>
    <x v="2"/>
    <x v="3373"/>
    <x v="2"/>
    <x v="0"/>
  </r>
  <r>
    <n v="3862"/>
    <s v="CA-2016-135755"/>
    <x v="523"/>
    <d v="2016-05-10T00:00:00"/>
    <s v="Standard Class"/>
    <x v="720"/>
    <x v="720"/>
    <x v="0"/>
    <x v="0"/>
    <s v="Yonkers"/>
    <x v="15"/>
    <n v="10701"/>
    <x v="3"/>
    <s v="OFF-BI-10004828"/>
    <x v="1"/>
    <x v="8"/>
    <s v="GBC Poly Designer Binding Covers"/>
    <x v="3022"/>
    <n v="3"/>
    <x v="2"/>
    <x v="3374"/>
    <x v="3"/>
    <x v="0"/>
  </r>
  <r>
    <n v="3863"/>
    <s v="CA-2016-135755"/>
    <x v="523"/>
    <d v="2016-05-10T00:00:00"/>
    <s v="Standard Class"/>
    <x v="720"/>
    <x v="720"/>
    <x v="0"/>
    <x v="0"/>
    <s v="Yonkers"/>
    <x v="15"/>
    <n v="10701"/>
    <x v="3"/>
    <s v="OFF-BI-10003981"/>
    <x v="1"/>
    <x v="8"/>
    <s v="Avery Durable Plastic 1&quot; Binders"/>
    <x v="3023"/>
    <n v="3"/>
    <x v="2"/>
    <x v="3375"/>
    <x v="3"/>
    <x v="0"/>
  </r>
  <r>
    <n v="3864"/>
    <s v="CA-2019-123246"/>
    <x v="161"/>
    <d v="2019-10-19T00:00:00"/>
    <s v="Second Class"/>
    <x v="195"/>
    <x v="195"/>
    <x v="0"/>
    <x v="0"/>
    <s v="San Diego"/>
    <x v="1"/>
    <n v="92037"/>
    <x v="1"/>
    <s v="OFF-AR-10001770"/>
    <x v="1"/>
    <x v="6"/>
    <s v="Economy #2 Pencils"/>
    <x v="3024"/>
    <n v="4"/>
    <x v="0"/>
    <x v="3376"/>
    <x v="1"/>
    <x v="0"/>
  </r>
  <r>
    <n v="3865"/>
    <s v="CA-2017-157133"/>
    <x v="109"/>
    <d v="2017-12-03T00:00:00"/>
    <s v="Standard Class"/>
    <x v="62"/>
    <x v="62"/>
    <x v="0"/>
    <x v="0"/>
    <s v="Champaign"/>
    <x v="10"/>
    <n v="61821"/>
    <x v="2"/>
    <s v="FUR-FU-10004904"/>
    <x v="0"/>
    <x v="5"/>
    <s v="Eldon &quot;L&quot; Workstation Diamond Chairmat"/>
    <x v="3025"/>
    <n v="5"/>
    <x v="7"/>
    <x v="3377"/>
    <x v="2"/>
    <x v="0"/>
  </r>
  <r>
    <n v="3866"/>
    <s v="CA-2016-124709"/>
    <x v="923"/>
    <d v="2016-07-29T00:00:00"/>
    <s v="Second Class"/>
    <x v="543"/>
    <x v="543"/>
    <x v="0"/>
    <x v="0"/>
    <s v="San Francisco"/>
    <x v="1"/>
    <n v="94122"/>
    <x v="1"/>
    <s v="TEC-AC-10002842"/>
    <x v="2"/>
    <x v="11"/>
    <s v="WD My Passport Ultra 2TB Portable External Hard Drive"/>
    <x v="1685"/>
    <n v="2"/>
    <x v="0"/>
    <x v="1785"/>
    <x v="1"/>
    <x v="0"/>
  </r>
  <r>
    <n v="3867"/>
    <s v="CA-2019-146360"/>
    <x v="756"/>
    <d v="2019-04-25T00:00:00"/>
    <s v="Second Class"/>
    <x v="253"/>
    <x v="253"/>
    <x v="0"/>
    <x v="0"/>
    <s v="Lawrence"/>
    <x v="14"/>
    <n v="46226"/>
    <x v="2"/>
    <s v="TEC-AC-10003590"/>
    <x v="2"/>
    <x v="11"/>
    <s v="TRENDnet 56K USB 2.0 Phone, Internet and Fax Modem"/>
    <x v="3026"/>
    <n v="6"/>
    <x v="0"/>
    <x v="3378"/>
    <x v="2"/>
    <x v="0"/>
  </r>
  <r>
    <n v="3868"/>
    <s v="CA-2017-132486"/>
    <x v="924"/>
    <d v="2017-10-27T00:00:00"/>
    <s v="Second Class"/>
    <x v="282"/>
    <x v="282"/>
    <x v="0"/>
    <x v="0"/>
    <s v="San Diego"/>
    <x v="1"/>
    <n v="92105"/>
    <x v="1"/>
    <s v="TEC-AC-10000710"/>
    <x v="2"/>
    <x v="11"/>
    <s v="Maxell DVD-RAM Discs"/>
    <x v="3027"/>
    <n v="9"/>
    <x v="0"/>
    <x v="3379"/>
    <x v="1"/>
    <x v="0"/>
  </r>
  <r>
    <n v="3869"/>
    <s v="CA-2017-132486"/>
    <x v="924"/>
    <d v="2017-10-27T00:00:00"/>
    <s v="Second Class"/>
    <x v="282"/>
    <x v="282"/>
    <x v="0"/>
    <x v="0"/>
    <s v="San Diego"/>
    <x v="1"/>
    <n v="92105"/>
    <x v="1"/>
    <s v="FUR-CH-10004495"/>
    <x v="0"/>
    <x v="1"/>
    <s v="Global Leather and Oak Executive Chair, Black"/>
    <x v="3028"/>
    <n v="1"/>
    <x v="2"/>
    <x v="3380"/>
    <x v="1"/>
    <x v="0"/>
  </r>
  <r>
    <n v="3870"/>
    <s v="CA-2017-132486"/>
    <x v="924"/>
    <d v="2017-10-27T00:00:00"/>
    <s v="Second Class"/>
    <x v="282"/>
    <x v="282"/>
    <x v="0"/>
    <x v="0"/>
    <s v="San Diego"/>
    <x v="1"/>
    <n v="92105"/>
    <x v="1"/>
    <s v="FUR-CH-10004540"/>
    <x v="0"/>
    <x v="1"/>
    <s v="Global Chrome Stack Chair"/>
    <x v="3029"/>
    <n v="7"/>
    <x v="2"/>
    <x v="3381"/>
    <x v="1"/>
    <x v="0"/>
  </r>
  <r>
    <n v="3871"/>
    <s v="CA-2017-132486"/>
    <x v="924"/>
    <d v="2017-10-27T00:00:00"/>
    <s v="Second Class"/>
    <x v="282"/>
    <x v="282"/>
    <x v="0"/>
    <x v="0"/>
    <s v="San Diego"/>
    <x v="1"/>
    <n v="92105"/>
    <x v="1"/>
    <s v="OFF-PA-10004971"/>
    <x v="1"/>
    <x v="10"/>
    <s v="Xerox 196"/>
    <x v="1057"/>
    <n v="2"/>
    <x v="0"/>
    <x v="1302"/>
    <x v="1"/>
    <x v="0"/>
  </r>
  <r>
    <n v="3872"/>
    <s v="CA-2017-132486"/>
    <x v="924"/>
    <d v="2017-10-27T00:00:00"/>
    <s v="Second Class"/>
    <x v="282"/>
    <x v="282"/>
    <x v="0"/>
    <x v="0"/>
    <s v="San Diego"/>
    <x v="1"/>
    <n v="92105"/>
    <x v="1"/>
    <s v="OFF-EN-10002600"/>
    <x v="1"/>
    <x v="12"/>
    <s v="Redi-Strip #10 Envelopes, 4 1/8 x 9 1/2"/>
    <x v="3030"/>
    <n v="4"/>
    <x v="0"/>
    <x v="3382"/>
    <x v="1"/>
    <x v="0"/>
  </r>
  <r>
    <n v="3873"/>
    <s v="CA-2017-132486"/>
    <x v="924"/>
    <d v="2017-10-27T00:00:00"/>
    <s v="Second Class"/>
    <x v="282"/>
    <x v="282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x v="2"/>
    <x v="3383"/>
    <x v="1"/>
    <x v="0"/>
  </r>
  <r>
    <n v="3874"/>
    <s v="CA-2018-136231"/>
    <x v="64"/>
    <d v="2018-09-07T00:00:00"/>
    <s v="Second Class"/>
    <x v="661"/>
    <x v="661"/>
    <x v="0"/>
    <x v="0"/>
    <s v="Johnson City"/>
    <x v="18"/>
    <n v="37604"/>
    <x v="0"/>
    <s v="OFF-EN-10001099"/>
    <x v="1"/>
    <x v="12"/>
    <s v="Staple envelope"/>
    <x v="3032"/>
    <n v="3"/>
    <x v="2"/>
    <x v="3384"/>
    <x v="0"/>
    <x v="0"/>
  </r>
  <r>
    <n v="3875"/>
    <s v="CA-2018-136231"/>
    <x v="64"/>
    <d v="2018-09-07T00:00:00"/>
    <s v="Second Class"/>
    <x v="661"/>
    <x v="661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x v="6"/>
    <x v="3385"/>
    <x v="0"/>
    <x v="0"/>
  </r>
  <r>
    <n v="3876"/>
    <s v="CA-2018-136231"/>
    <x v="64"/>
    <d v="2018-09-07T00:00:00"/>
    <s v="Second Class"/>
    <x v="661"/>
    <x v="661"/>
    <x v="0"/>
    <x v="0"/>
    <s v="Johnson City"/>
    <x v="18"/>
    <n v="37604"/>
    <x v="0"/>
    <s v="TEC-PH-10002660"/>
    <x v="2"/>
    <x v="7"/>
    <s v="Nortel Networks T7316 E Nt8 B27"/>
    <x v="3034"/>
    <n v="2"/>
    <x v="2"/>
    <x v="3386"/>
    <x v="0"/>
    <x v="0"/>
  </r>
  <r>
    <n v="3877"/>
    <s v="CA-2018-136231"/>
    <x v="64"/>
    <d v="2018-09-07T00:00:00"/>
    <s v="Second Class"/>
    <x v="661"/>
    <x v="661"/>
    <x v="0"/>
    <x v="0"/>
    <s v="Johnson City"/>
    <x v="18"/>
    <n v="37604"/>
    <x v="0"/>
    <s v="OFF-PA-10000327"/>
    <x v="1"/>
    <x v="10"/>
    <s v="Xerox 1971"/>
    <x v="1518"/>
    <n v="3"/>
    <x v="2"/>
    <x v="1603"/>
    <x v="0"/>
    <x v="0"/>
  </r>
  <r>
    <n v="3878"/>
    <s v="CA-2018-140641"/>
    <x v="99"/>
    <d v="2018-11-02T00:00:00"/>
    <s v="Standard Class"/>
    <x v="212"/>
    <x v="212"/>
    <x v="0"/>
    <x v="0"/>
    <s v="Tampa"/>
    <x v="2"/>
    <n v="33614"/>
    <x v="0"/>
    <s v="OFF-BI-10001191"/>
    <x v="1"/>
    <x v="8"/>
    <s v="Canvas Sectional Post Binders"/>
    <x v="3035"/>
    <n v="5"/>
    <x v="6"/>
    <x v="3387"/>
    <x v="0"/>
    <x v="0"/>
  </r>
  <r>
    <n v="3879"/>
    <s v="CA-2016-151001"/>
    <x v="267"/>
    <d v="2016-04-07T00:00:00"/>
    <s v="First Class"/>
    <x v="189"/>
    <x v="189"/>
    <x v="1"/>
    <x v="0"/>
    <s v="Decatur"/>
    <x v="10"/>
    <n v="62521"/>
    <x v="2"/>
    <s v="OFF-ST-10003455"/>
    <x v="1"/>
    <x v="4"/>
    <s v="Tenex File Box, Personal Filing Tote with Lid, Black"/>
    <x v="1612"/>
    <n v="4"/>
    <x v="2"/>
    <x v="185"/>
    <x v="2"/>
    <x v="0"/>
  </r>
  <r>
    <n v="3880"/>
    <s v="CA-2016-151001"/>
    <x v="267"/>
    <d v="2016-04-07T00:00:00"/>
    <s v="First Class"/>
    <x v="189"/>
    <x v="189"/>
    <x v="1"/>
    <x v="0"/>
    <s v="Decatur"/>
    <x v="10"/>
    <n v="62521"/>
    <x v="2"/>
    <s v="OFF-ST-10001031"/>
    <x v="1"/>
    <x v="4"/>
    <s v="Adjustable Personal File Tote"/>
    <x v="3036"/>
    <n v="4"/>
    <x v="2"/>
    <x v="3388"/>
    <x v="2"/>
    <x v="0"/>
  </r>
  <r>
    <n v="3881"/>
    <s v="CA-2017-129896"/>
    <x v="925"/>
    <d v="2017-06-20T00:00:00"/>
    <s v="Standard Class"/>
    <x v="724"/>
    <x v="724"/>
    <x v="0"/>
    <x v="0"/>
    <s v="Gilbert"/>
    <x v="16"/>
    <n v="85234"/>
    <x v="1"/>
    <s v="OFF-PA-10002245"/>
    <x v="1"/>
    <x v="10"/>
    <s v="Xerox 1895"/>
    <x v="383"/>
    <n v="2"/>
    <x v="2"/>
    <x v="3389"/>
    <x v="1"/>
    <x v="0"/>
  </r>
  <r>
    <n v="3882"/>
    <s v="CA-2017-129896"/>
    <x v="925"/>
    <d v="2017-06-20T00:00:00"/>
    <s v="Standard Class"/>
    <x v="724"/>
    <x v="724"/>
    <x v="0"/>
    <x v="0"/>
    <s v="Gilbert"/>
    <x v="16"/>
    <n v="85234"/>
    <x v="1"/>
    <s v="OFF-ST-10004804"/>
    <x v="1"/>
    <x v="4"/>
    <s v="Belkin 19&quot; Vented Equipment Shelf, Black"/>
    <x v="250"/>
    <n v="2"/>
    <x v="2"/>
    <x v="252"/>
    <x v="1"/>
    <x v="0"/>
  </r>
  <r>
    <n v="3883"/>
    <s v="CA-2017-129896"/>
    <x v="925"/>
    <d v="2017-06-20T00:00:00"/>
    <s v="Standard Class"/>
    <x v="724"/>
    <x v="724"/>
    <x v="0"/>
    <x v="0"/>
    <s v="Gilbert"/>
    <x v="16"/>
    <n v="85234"/>
    <x v="1"/>
    <s v="FUR-FU-10004904"/>
    <x v="0"/>
    <x v="5"/>
    <s v="Eldon &quot;L&quot; Workstation Diamond Chairmat"/>
    <x v="3037"/>
    <n v="6"/>
    <x v="2"/>
    <x v="3390"/>
    <x v="1"/>
    <x v="0"/>
  </r>
  <r>
    <n v="3884"/>
    <s v="CA-2017-129896"/>
    <x v="925"/>
    <d v="2017-06-20T00:00:00"/>
    <s v="Standard Class"/>
    <x v="724"/>
    <x v="724"/>
    <x v="0"/>
    <x v="0"/>
    <s v="Gilbert"/>
    <x v="16"/>
    <n v="85234"/>
    <x v="1"/>
    <s v="FUR-FU-10002396"/>
    <x v="0"/>
    <x v="5"/>
    <s v="DAX Copper Panel Document Frame, 5 x 7 Size"/>
    <x v="3038"/>
    <n v="4"/>
    <x v="2"/>
    <x v="3391"/>
    <x v="1"/>
    <x v="0"/>
  </r>
  <r>
    <n v="3885"/>
    <s v="CA-2016-152849"/>
    <x v="260"/>
    <d v="2016-07-12T00:00:00"/>
    <s v="Standard Class"/>
    <x v="694"/>
    <x v="694"/>
    <x v="1"/>
    <x v="0"/>
    <s v="Knoxville"/>
    <x v="18"/>
    <n v="37918"/>
    <x v="0"/>
    <s v="OFF-AR-10002833"/>
    <x v="1"/>
    <x v="6"/>
    <s v="Newell 322"/>
    <x v="972"/>
    <n v="3"/>
    <x v="2"/>
    <x v="1594"/>
    <x v="0"/>
    <x v="0"/>
  </r>
  <r>
    <n v="3886"/>
    <s v="US-2019-127341"/>
    <x v="926"/>
    <d v="2019-02-02T00:00:00"/>
    <s v="Standard Class"/>
    <x v="242"/>
    <x v="242"/>
    <x v="0"/>
    <x v="0"/>
    <s v="Chicago"/>
    <x v="10"/>
    <n v="60653"/>
    <x v="2"/>
    <s v="OFF-BI-10001072"/>
    <x v="1"/>
    <x v="8"/>
    <s v="GBC Clear Cover, 8-1/2 x 11, unpunched, 25 covers per pack"/>
    <x v="3039"/>
    <n v="4"/>
    <x v="3"/>
    <x v="3392"/>
    <x v="2"/>
    <x v="0"/>
  </r>
  <r>
    <n v="3887"/>
    <s v="CA-2018-167759"/>
    <x v="840"/>
    <d v="2018-03-08T00:00:00"/>
    <s v="Second Class"/>
    <x v="113"/>
    <x v="113"/>
    <x v="0"/>
    <x v="0"/>
    <s v="Bloomington"/>
    <x v="14"/>
    <n v="47401"/>
    <x v="2"/>
    <s v="TEC-PH-10003171"/>
    <x v="2"/>
    <x v="7"/>
    <s v="Plantronics Encore H101 Dual Earpieces Headset"/>
    <x v="3040"/>
    <n v="3"/>
    <x v="0"/>
    <x v="3393"/>
    <x v="2"/>
    <x v="1"/>
  </r>
  <r>
    <n v="3888"/>
    <s v="CA-2016-100895"/>
    <x v="270"/>
    <d v="2016-06-06T00:00:00"/>
    <s v="Standard Class"/>
    <x v="647"/>
    <x v="647"/>
    <x v="0"/>
    <x v="0"/>
    <s v="Roswell"/>
    <x v="32"/>
    <n v="30076"/>
    <x v="0"/>
    <s v="OFF-AR-10004511"/>
    <x v="1"/>
    <x v="6"/>
    <s v="Sanford Colorific Scented Colored Pencils, 12/Pack"/>
    <x v="18"/>
    <n v="2"/>
    <x v="0"/>
    <x v="3394"/>
    <x v="0"/>
    <x v="0"/>
  </r>
  <r>
    <n v="3889"/>
    <s v="CA-2016-100895"/>
    <x v="270"/>
    <d v="2016-06-06T00:00:00"/>
    <s v="Standard Class"/>
    <x v="647"/>
    <x v="647"/>
    <x v="0"/>
    <x v="0"/>
    <s v="Roswell"/>
    <x v="32"/>
    <n v="30076"/>
    <x v="0"/>
    <s v="TEC-PH-10001425"/>
    <x v="2"/>
    <x v="7"/>
    <s v="Mophie Juice Pack Helium for iPhone"/>
    <x v="764"/>
    <n v="3"/>
    <x v="0"/>
    <x v="3395"/>
    <x v="0"/>
    <x v="0"/>
  </r>
  <r>
    <n v="3890"/>
    <s v="CA-2016-100895"/>
    <x v="270"/>
    <d v="2016-06-06T00:00:00"/>
    <s v="Standard Class"/>
    <x v="647"/>
    <x v="647"/>
    <x v="0"/>
    <x v="0"/>
    <s v="Roswell"/>
    <x v="32"/>
    <n v="30076"/>
    <x v="0"/>
    <s v="OFF-ST-10001490"/>
    <x v="1"/>
    <x v="4"/>
    <s v="Hot File 7-Pocket, Floor Stand"/>
    <x v="3041"/>
    <n v="2"/>
    <x v="0"/>
    <x v="3396"/>
    <x v="0"/>
    <x v="0"/>
  </r>
  <r>
    <n v="3891"/>
    <s v="US-2018-163881"/>
    <x v="390"/>
    <d v="2018-11-30T00:00:00"/>
    <s v="Standard Class"/>
    <x v="133"/>
    <x v="133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x v="0"/>
    <x v="3397"/>
    <x v="1"/>
    <x v="0"/>
  </r>
  <r>
    <n v="3892"/>
    <s v="US-2018-163881"/>
    <x v="390"/>
    <d v="2018-11-30T00:00:00"/>
    <s v="Standard Class"/>
    <x v="133"/>
    <x v="133"/>
    <x v="1"/>
    <x v="0"/>
    <s v="Los Angeles"/>
    <x v="1"/>
    <n v="90036"/>
    <x v="1"/>
    <s v="FUR-CH-10001394"/>
    <x v="0"/>
    <x v="1"/>
    <s v="Global Leather Executive Chair"/>
    <x v="3043"/>
    <n v="6"/>
    <x v="2"/>
    <x v="3398"/>
    <x v="1"/>
    <x v="0"/>
  </r>
  <r>
    <n v="3893"/>
    <s v="US-2018-163881"/>
    <x v="390"/>
    <d v="2018-11-30T00:00:00"/>
    <s v="Standard Class"/>
    <x v="133"/>
    <x v="133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x v="0"/>
    <x v="3399"/>
    <x v="1"/>
    <x v="0"/>
  </r>
  <r>
    <n v="3894"/>
    <s v="US-2018-144547"/>
    <x v="338"/>
    <d v="2018-11-14T00:00:00"/>
    <s v="Standard Class"/>
    <x v="474"/>
    <x v="474"/>
    <x v="0"/>
    <x v="0"/>
    <s v="Houston"/>
    <x v="5"/>
    <n v="77036"/>
    <x v="2"/>
    <s v="TEC-AC-10004901"/>
    <x v="2"/>
    <x v="11"/>
    <s v="Kensington SlimBlade Notebook Wireless Mouse with Nano Receiver"/>
    <x v="1790"/>
    <n v="7"/>
    <x v="2"/>
    <x v="3400"/>
    <x v="2"/>
    <x v="0"/>
  </r>
  <r>
    <n v="3895"/>
    <s v="US-2016-112200"/>
    <x v="754"/>
    <d v="2016-11-28T00:00:00"/>
    <s v="Standard Class"/>
    <x v="679"/>
    <x v="679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x v="3"/>
    <x v="3401"/>
    <x v="2"/>
    <x v="0"/>
  </r>
  <r>
    <n v="3896"/>
    <s v="CA-2019-110212"/>
    <x v="927"/>
    <d v="2019-05-05T00:00:00"/>
    <s v="Standard Class"/>
    <x v="319"/>
    <x v="319"/>
    <x v="2"/>
    <x v="0"/>
    <s v="Texarkana"/>
    <x v="36"/>
    <n v="71854"/>
    <x v="0"/>
    <s v="TEC-AC-10002331"/>
    <x v="2"/>
    <x v="11"/>
    <s v="Maxell 74 Minute CDR, 10/Pack"/>
    <x v="3046"/>
    <n v="5"/>
    <x v="0"/>
    <x v="3402"/>
    <x v="0"/>
    <x v="0"/>
  </r>
  <r>
    <n v="3897"/>
    <s v="CA-2019-134285"/>
    <x v="226"/>
    <d v="2019-12-12T00:00:00"/>
    <s v="Standard Class"/>
    <x v="103"/>
    <x v="103"/>
    <x v="1"/>
    <x v="0"/>
    <s v="San Antonio"/>
    <x v="5"/>
    <n v="78207"/>
    <x v="2"/>
    <s v="OFF-FA-10000611"/>
    <x v="1"/>
    <x v="13"/>
    <s v="Binder Clips by OIC"/>
    <x v="3047"/>
    <n v="3"/>
    <x v="2"/>
    <x v="3403"/>
    <x v="2"/>
    <x v="0"/>
  </r>
  <r>
    <n v="3898"/>
    <s v="CA-2019-134285"/>
    <x v="226"/>
    <d v="2019-12-12T00:00:00"/>
    <s v="Standard Class"/>
    <x v="103"/>
    <x v="103"/>
    <x v="1"/>
    <x v="0"/>
    <s v="San Antonio"/>
    <x v="5"/>
    <n v="78207"/>
    <x v="2"/>
    <s v="OFF-PA-10000304"/>
    <x v="1"/>
    <x v="10"/>
    <s v="Xerox 1995"/>
    <x v="12"/>
    <n v="3"/>
    <x v="2"/>
    <x v="12"/>
    <x v="2"/>
    <x v="0"/>
  </r>
  <r>
    <n v="3899"/>
    <s v="CA-2019-102267"/>
    <x v="329"/>
    <d v="2019-12-04T00:00:00"/>
    <s v="Standard Class"/>
    <x v="561"/>
    <x v="561"/>
    <x v="0"/>
    <x v="0"/>
    <s v="Edinburg"/>
    <x v="5"/>
    <n v="78539"/>
    <x v="2"/>
    <s v="OFF-FA-10000611"/>
    <x v="1"/>
    <x v="13"/>
    <s v="Binder Clips by OIC"/>
    <x v="3005"/>
    <n v="2"/>
    <x v="2"/>
    <x v="3354"/>
    <x v="2"/>
    <x v="0"/>
  </r>
  <r>
    <n v="3900"/>
    <s v="CA-2019-157980"/>
    <x v="226"/>
    <d v="2019-12-09T00:00:00"/>
    <s v="First Class"/>
    <x v="129"/>
    <x v="129"/>
    <x v="0"/>
    <x v="0"/>
    <s v="Toledo"/>
    <x v="24"/>
    <n v="43615"/>
    <x v="3"/>
    <s v="TEC-AC-10002567"/>
    <x v="2"/>
    <x v="11"/>
    <s v="Logitech G602 Wireless Gaming Mouse"/>
    <x v="2506"/>
    <n v="2"/>
    <x v="2"/>
    <x v="3404"/>
    <x v="3"/>
    <x v="0"/>
  </r>
  <r>
    <n v="3901"/>
    <s v="CA-2017-121097"/>
    <x v="928"/>
    <d v="2017-01-08T00:00:00"/>
    <s v="Standard Class"/>
    <x v="245"/>
    <x v="245"/>
    <x v="1"/>
    <x v="0"/>
    <s v="Baytown"/>
    <x v="5"/>
    <n v="77520"/>
    <x v="2"/>
    <s v="OFF-PA-10001937"/>
    <x v="1"/>
    <x v="10"/>
    <s v="Xerox 21"/>
    <x v="563"/>
    <n v="2"/>
    <x v="2"/>
    <x v="572"/>
    <x v="2"/>
    <x v="0"/>
  </r>
  <r>
    <n v="3902"/>
    <s v="CA-2017-151043"/>
    <x v="717"/>
    <d v="2017-11-20T00:00:00"/>
    <s v="Standard Class"/>
    <x v="67"/>
    <x v="67"/>
    <x v="2"/>
    <x v="0"/>
    <s v="Philadelphia"/>
    <x v="9"/>
    <n v="19143"/>
    <x v="3"/>
    <s v="TEC-AC-10001090"/>
    <x v="2"/>
    <x v="11"/>
    <s v="Micro Innovations Wireless Classic Keyboard with Mouse"/>
    <x v="736"/>
    <n v="2"/>
    <x v="2"/>
    <x v="3405"/>
    <x v="3"/>
    <x v="0"/>
  </r>
  <r>
    <n v="3903"/>
    <s v="US-2017-119312"/>
    <x v="653"/>
    <d v="2017-10-07T00:00:00"/>
    <s v="Second Class"/>
    <x v="37"/>
    <x v="37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x v="0"/>
    <x v="3406"/>
    <x v="1"/>
    <x v="0"/>
  </r>
  <r>
    <n v="3904"/>
    <s v="CA-2017-167010"/>
    <x v="57"/>
    <d v="2017-04-10T00:00:00"/>
    <s v="Standard Class"/>
    <x v="725"/>
    <x v="725"/>
    <x v="2"/>
    <x v="0"/>
    <s v="Philadelphia"/>
    <x v="9"/>
    <n v="19143"/>
    <x v="3"/>
    <s v="OFF-AP-10004036"/>
    <x v="1"/>
    <x v="9"/>
    <s v="Bionaire 99.97% HEPA Air Cleaner"/>
    <x v="3049"/>
    <n v="7"/>
    <x v="2"/>
    <x v="3407"/>
    <x v="3"/>
    <x v="0"/>
  </r>
  <r>
    <n v="3905"/>
    <s v="CA-2017-167010"/>
    <x v="57"/>
    <d v="2017-04-10T00:00:00"/>
    <s v="Standard Class"/>
    <x v="725"/>
    <x v="725"/>
    <x v="2"/>
    <x v="0"/>
    <s v="Philadelphia"/>
    <x v="9"/>
    <n v="19143"/>
    <x v="3"/>
    <s v="OFF-ST-10003816"/>
    <x v="1"/>
    <x v="4"/>
    <s v="Fellowes High-Stak Drawer Files"/>
    <x v="2533"/>
    <n v="4"/>
    <x v="2"/>
    <x v="2778"/>
    <x v="3"/>
    <x v="0"/>
  </r>
  <r>
    <n v="3906"/>
    <s v="CA-2017-167010"/>
    <x v="57"/>
    <d v="2017-04-10T00:00:00"/>
    <s v="Standard Class"/>
    <x v="725"/>
    <x v="725"/>
    <x v="2"/>
    <x v="0"/>
    <s v="Philadelphia"/>
    <x v="9"/>
    <n v="19143"/>
    <x v="3"/>
    <s v="OFF-BI-10002072"/>
    <x v="1"/>
    <x v="8"/>
    <s v="Cardinal Slant-D Ring Binders"/>
    <x v="3050"/>
    <n v="4"/>
    <x v="6"/>
    <x v="3408"/>
    <x v="3"/>
    <x v="0"/>
  </r>
  <r>
    <n v="3907"/>
    <s v="CA-2017-167010"/>
    <x v="57"/>
    <d v="2017-04-10T00:00:00"/>
    <s v="Standard Class"/>
    <x v="725"/>
    <x v="725"/>
    <x v="2"/>
    <x v="0"/>
    <s v="Philadelphia"/>
    <x v="9"/>
    <n v="19143"/>
    <x v="3"/>
    <s v="FUR-FU-10001468"/>
    <x v="0"/>
    <x v="5"/>
    <s v="Tenex Antistatic Computer Chair Mats"/>
    <x v="1957"/>
    <n v="4"/>
    <x v="2"/>
    <x v="2108"/>
    <x v="3"/>
    <x v="0"/>
  </r>
  <r>
    <n v="3908"/>
    <s v="CA-2017-167010"/>
    <x v="57"/>
    <d v="2017-04-10T00:00:00"/>
    <s v="Standard Class"/>
    <x v="725"/>
    <x v="725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x v="10"/>
    <x v="3409"/>
    <x v="3"/>
    <x v="0"/>
  </r>
  <r>
    <n v="3909"/>
    <s v="CA-2017-167010"/>
    <x v="57"/>
    <d v="2017-04-10T00:00:00"/>
    <s v="Standard Class"/>
    <x v="725"/>
    <x v="725"/>
    <x v="2"/>
    <x v="0"/>
    <s v="Philadelphia"/>
    <x v="9"/>
    <n v="19143"/>
    <x v="3"/>
    <s v="TEC-PH-10002844"/>
    <x v="2"/>
    <x v="7"/>
    <s v="Speck Products Candyshell Flip Case"/>
    <x v="3051"/>
    <n v="2"/>
    <x v="10"/>
    <x v="3410"/>
    <x v="3"/>
    <x v="0"/>
  </r>
  <r>
    <n v="3910"/>
    <s v="CA-2017-167010"/>
    <x v="57"/>
    <d v="2017-04-10T00:00:00"/>
    <s v="Standard Class"/>
    <x v="725"/>
    <x v="725"/>
    <x v="2"/>
    <x v="0"/>
    <s v="Philadelphia"/>
    <x v="9"/>
    <n v="19143"/>
    <x v="3"/>
    <s v="FUR-FU-10001037"/>
    <x v="0"/>
    <x v="5"/>
    <s v="DAX Charcoal/Nickel-Tone Document Frame, 5 x 7"/>
    <x v="3052"/>
    <n v="1"/>
    <x v="2"/>
    <x v="3411"/>
    <x v="3"/>
    <x v="0"/>
  </r>
  <r>
    <n v="3911"/>
    <s v="CA-2017-167010"/>
    <x v="57"/>
    <d v="2017-04-10T00:00:00"/>
    <s v="Standard Class"/>
    <x v="725"/>
    <x v="725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x v="5"/>
    <x v="3412"/>
    <x v="3"/>
    <x v="0"/>
  </r>
  <r>
    <n v="3912"/>
    <s v="CA-2019-126788"/>
    <x v="929"/>
    <d v="2019-06-06T00:00:00"/>
    <s v="First Class"/>
    <x v="455"/>
    <x v="455"/>
    <x v="0"/>
    <x v="0"/>
    <s v="Pearland"/>
    <x v="5"/>
    <n v="77581"/>
    <x v="2"/>
    <s v="TEC-PH-10001619"/>
    <x v="2"/>
    <x v="7"/>
    <s v="LG G3"/>
    <x v="553"/>
    <n v="3"/>
    <x v="2"/>
    <x v="562"/>
    <x v="2"/>
    <x v="0"/>
  </r>
  <r>
    <n v="3913"/>
    <s v="CA-2019-148068"/>
    <x v="65"/>
    <d v="2019-09-25T00:00:00"/>
    <s v="Standard Class"/>
    <x v="152"/>
    <x v="152"/>
    <x v="1"/>
    <x v="0"/>
    <s v="New York City"/>
    <x v="15"/>
    <n v="10035"/>
    <x v="3"/>
    <s v="OFF-PA-10001639"/>
    <x v="1"/>
    <x v="10"/>
    <s v="Xerox 203"/>
    <x v="541"/>
    <n v="3"/>
    <x v="0"/>
    <x v="551"/>
    <x v="3"/>
    <x v="0"/>
  </r>
  <r>
    <n v="3914"/>
    <s v="CA-2019-148068"/>
    <x v="65"/>
    <d v="2019-09-25T00:00:00"/>
    <s v="Standard Class"/>
    <x v="152"/>
    <x v="152"/>
    <x v="1"/>
    <x v="0"/>
    <s v="New York City"/>
    <x v="15"/>
    <n v="10035"/>
    <x v="3"/>
    <s v="FUR-FU-10002268"/>
    <x v="0"/>
    <x v="5"/>
    <s v="Ultra Door Push Plate"/>
    <x v="765"/>
    <n v="2"/>
    <x v="0"/>
    <x v="3413"/>
    <x v="3"/>
    <x v="0"/>
  </r>
  <r>
    <n v="3915"/>
    <s v="US-2019-142573"/>
    <x v="930"/>
    <d v="2019-07-23T00:00:00"/>
    <s v="Standard Class"/>
    <x v="586"/>
    <x v="586"/>
    <x v="0"/>
    <x v="0"/>
    <s v="Phoenix"/>
    <x v="16"/>
    <n v="85023"/>
    <x v="1"/>
    <s v="FUR-TA-10001932"/>
    <x v="0"/>
    <x v="3"/>
    <s v="Chromcraft 48&quot; x 96&quot; Racetrack Double Pedestal Table"/>
    <x v="3054"/>
    <n v="5"/>
    <x v="5"/>
    <x v="3414"/>
    <x v="1"/>
    <x v="0"/>
  </r>
  <r>
    <n v="3916"/>
    <s v="US-2019-142573"/>
    <x v="930"/>
    <d v="2019-07-23T00:00:00"/>
    <s v="Standard Class"/>
    <x v="586"/>
    <x v="586"/>
    <x v="0"/>
    <x v="0"/>
    <s v="Phoenix"/>
    <x v="16"/>
    <n v="85023"/>
    <x v="1"/>
    <s v="FUR-CH-10004218"/>
    <x v="0"/>
    <x v="1"/>
    <s v="Global Fabric Manager's Chair, Dark Gray"/>
    <x v="224"/>
    <n v="2"/>
    <x v="2"/>
    <x v="3415"/>
    <x v="1"/>
    <x v="0"/>
  </r>
  <r>
    <n v="3917"/>
    <s v="US-2019-142573"/>
    <x v="930"/>
    <d v="2019-07-23T00:00:00"/>
    <s v="Standard Class"/>
    <x v="586"/>
    <x v="586"/>
    <x v="0"/>
    <x v="0"/>
    <s v="Phoenix"/>
    <x v="16"/>
    <n v="85023"/>
    <x v="1"/>
    <s v="OFF-PA-10000246"/>
    <x v="1"/>
    <x v="10"/>
    <s v="Riverleaf Stik-Withit Designer Note Cubes"/>
    <x v="3055"/>
    <n v="2"/>
    <x v="2"/>
    <x v="3416"/>
    <x v="1"/>
    <x v="0"/>
  </r>
  <r>
    <n v="3918"/>
    <s v="US-2019-142573"/>
    <x v="930"/>
    <d v="2019-07-23T00:00:00"/>
    <s v="Standard Class"/>
    <x v="586"/>
    <x v="586"/>
    <x v="0"/>
    <x v="0"/>
    <s v="Phoenix"/>
    <x v="16"/>
    <n v="85023"/>
    <x v="1"/>
    <s v="OFF-BI-10003350"/>
    <x v="1"/>
    <x v="8"/>
    <s v="Acco Expandable Hanging Binders"/>
    <x v="3056"/>
    <n v="4"/>
    <x v="6"/>
    <x v="3417"/>
    <x v="1"/>
    <x v="0"/>
  </r>
  <r>
    <n v="3919"/>
    <s v="US-2019-142573"/>
    <x v="930"/>
    <d v="2019-07-23T00:00:00"/>
    <s v="Standard Class"/>
    <x v="586"/>
    <x v="586"/>
    <x v="0"/>
    <x v="0"/>
    <s v="Phoenix"/>
    <x v="16"/>
    <n v="85023"/>
    <x v="1"/>
    <s v="FUR-CH-10000513"/>
    <x v="0"/>
    <x v="1"/>
    <s v="High-Back Leather Manager's Chair"/>
    <x v="3057"/>
    <n v="3"/>
    <x v="2"/>
    <x v="3418"/>
    <x v="1"/>
    <x v="0"/>
  </r>
  <r>
    <n v="3920"/>
    <s v="US-2017-148817"/>
    <x v="494"/>
    <d v="2017-12-07T00:00:00"/>
    <s v="Standard Class"/>
    <x v="470"/>
    <x v="470"/>
    <x v="1"/>
    <x v="0"/>
    <s v="Chesapeake"/>
    <x v="17"/>
    <n v="23320"/>
    <x v="0"/>
    <s v="OFF-ST-10001321"/>
    <x v="1"/>
    <x v="4"/>
    <s v="Decoflex Hanging Personal Folder File, Blue"/>
    <x v="3058"/>
    <n v="4"/>
    <x v="0"/>
    <x v="3419"/>
    <x v="0"/>
    <x v="0"/>
  </r>
  <r>
    <n v="3921"/>
    <s v="US-2017-148817"/>
    <x v="494"/>
    <d v="2017-12-07T00:00:00"/>
    <s v="Standard Class"/>
    <x v="470"/>
    <x v="470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x v="0"/>
    <x v="3420"/>
    <x v="0"/>
    <x v="0"/>
  </r>
  <r>
    <n v="3922"/>
    <s v="CA-2018-110044"/>
    <x v="931"/>
    <d v="2018-07-02T00:00:00"/>
    <s v="Second Class"/>
    <x v="288"/>
    <x v="288"/>
    <x v="0"/>
    <x v="0"/>
    <s v="Chicago"/>
    <x v="10"/>
    <n v="60610"/>
    <x v="2"/>
    <s v="TEC-PH-10001299"/>
    <x v="2"/>
    <x v="7"/>
    <s v="Polycom CX300 Desktop Phone USB VoIP phone"/>
    <x v="2022"/>
    <n v="3"/>
    <x v="2"/>
    <x v="3421"/>
    <x v="2"/>
    <x v="0"/>
  </r>
  <r>
    <n v="3923"/>
    <s v="CA-2019-146920"/>
    <x v="735"/>
    <d v="2019-09-01T00:00:00"/>
    <s v="Standard Class"/>
    <x v="253"/>
    <x v="253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x v="2"/>
    <x v="900"/>
    <x v="2"/>
    <x v="0"/>
  </r>
  <r>
    <n v="3924"/>
    <s v="CA-2019-146920"/>
    <x v="735"/>
    <d v="2019-09-01T00:00:00"/>
    <s v="Standard Class"/>
    <x v="253"/>
    <x v="253"/>
    <x v="0"/>
    <x v="0"/>
    <s v="Chicago"/>
    <x v="10"/>
    <n v="60623"/>
    <x v="2"/>
    <s v="OFF-PA-10001461"/>
    <x v="1"/>
    <x v="10"/>
    <s v="HP Office Paper (20Lb. and 87 Bright)"/>
    <x v="3059"/>
    <n v="5"/>
    <x v="2"/>
    <x v="3422"/>
    <x v="2"/>
    <x v="0"/>
  </r>
  <r>
    <n v="3925"/>
    <s v="CA-2016-103940"/>
    <x v="328"/>
    <d v="2016-09-21T00:00:00"/>
    <s v="Standard Class"/>
    <x v="202"/>
    <x v="202"/>
    <x v="0"/>
    <x v="0"/>
    <s v="Seattle"/>
    <x v="4"/>
    <n v="98103"/>
    <x v="1"/>
    <s v="OFF-ST-10004963"/>
    <x v="1"/>
    <x v="4"/>
    <s v="Eldon Gobal File Keepers"/>
    <x v="3060"/>
    <n v="2"/>
    <x v="0"/>
    <x v="3423"/>
    <x v="1"/>
    <x v="1"/>
  </r>
  <r>
    <n v="3926"/>
    <s v="CA-2016-103940"/>
    <x v="328"/>
    <d v="2016-09-21T00:00:00"/>
    <s v="Standard Class"/>
    <x v="202"/>
    <x v="202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x v="0"/>
    <x v="3424"/>
    <x v="1"/>
    <x v="1"/>
  </r>
  <r>
    <n v="3927"/>
    <s v="CA-2016-103940"/>
    <x v="328"/>
    <d v="2016-09-21T00:00:00"/>
    <s v="Standard Class"/>
    <x v="202"/>
    <x v="202"/>
    <x v="0"/>
    <x v="0"/>
    <s v="Seattle"/>
    <x v="4"/>
    <n v="98103"/>
    <x v="1"/>
    <s v="FUR-FU-10004671"/>
    <x v="0"/>
    <x v="5"/>
    <s v="Executive Impressions 12&quot; Wall Clock"/>
    <x v="2276"/>
    <n v="2"/>
    <x v="0"/>
    <x v="2460"/>
    <x v="1"/>
    <x v="1"/>
  </r>
  <r>
    <n v="3928"/>
    <s v="CA-2016-103940"/>
    <x v="328"/>
    <d v="2016-09-21T00:00:00"/>
    <s v="Standard Class"/>
    <x v="202"/>
    <x v="202"/>
    <x v="0"/>
    <x v="0"/>
    <s v="Seattle"/>
    <x v="4"/>
    <n v="98103"/>
    <x v="1"/>
    <s v="OFF-BI-10002735"/>
    <x v="1"/>
    <x v="8"/>
    <s v="GBC Prestige Therm-A-Bind Covers"/>
    <x v="1975"/>
    <n v="5"/>
    <x v="2"/>
    <x v="2127"/>
    <x v="1"/>
    <x v="1"/>
  </r>
  <r>
    <n v="3929"/>
    <s v="CA-2018-162082"/>
    <x v="560"/>
    <d v="2018-03-17T00:00:00"/>
    <s v="First Class"/>
    <x v="365"/>
    <x v="365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x v="8"/>
    <x v="3425"/>
    <x v="2"/>
    <x v="0"/>
  </r>
  <r>
    <n v="3930"/>
    <s v="CA-2018-162082"/>
    <x v="560"/>
    <d v="2018-03-17T00:00:00"/>
    <s v="First Class"/>
    <x v="365"/>
    <x v="365"/>
    <x v="0"/>
    <x v="0"/>
    <s v="Harlingen"/>
    <x v="5"/>
    <n v="78550"/>
    <x v="2"/>
    <s v="OFF-PA-10001934"/>
    <x v="1"/>
    <x v="10"/>
    <s v="Xerox 1993"/>
    <x v="1182"/>
    <n v="1"/>
    <x v="2"/>
    <x v="3426"/>
    <x v="2"/>
    <x v="0"/>
  </r>
  <r>
    <n v="3931"/>
    <s v="CA-2018-162082"/>
    <x v="560"/>
    <d v="2018-03-17T00:00:00"/>
    <s v="First Class"/>
    <x v="365"/>
    <x v="365"/>
    <x v="0"/>
    <x v="0"/>
    <s v="Harlingen"/>
    <x v="5"/>
    <n v="78550"/>
    <x v="2"/>
    <s v="OFF-AR-10001044"/>
    <x v="1"/>
    <x v="6"/>
    <s v="BOSTON Ranger #55 Pencil Sharpener, Black"/>
    <x v="3063"/>
    <n v="7"/>
    <x v="2"/>
    <x v="3427"/>
    <x v="2"/>
    <x v="0"/>
  </r>
  <r>
    <n v="3932"/>
    <s v="CA-2018-132094"/>
    <x v="370"/>
    <d v="2018-09-02T00:00:00"/>
    <s v="Standard Class"/>
    <x v="500"/>
    <x v="500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x v="2"/>
    <x v="3428"/>
    <x v="3"/>
    <x v="0"/>
  </r>
  <r>
    <n v="3933"/>
    <s v="CA-2018-132094"/>
    <x v="370"/>
    <d v="2018-09-02T00:00:00"/>
    <s v="Standard Class"/>
    <x v="500"/>
    <x v="500"/>
    <x v="1"/>
    <x v="0"/>
    <s v="Philadelphia"/>
    <x v="9"/>
    <n v="19140"/>
    <x v="3"/>
    <s v="TEC-AC-10001109"/>
    <x v="2"/>
    <x v="11"/>
    <s v="Logitech Trackman Marble Mouse"/>
    <x v="736"/>
    <n v="2"/>
    <x v="2"/>
    <x v="2906"/>
    <x v="3"/>
    <x v="0"/>
  </r>
  <r>
    <n v="3934"/>
    <s v="CA-2019-123001"/>
    <x v="264"/>
    <d v="2019-09-08T00:00:00"/>
    <s v="Standard Class"/>
    <x v="497"/>
    <x v="497"/>
    <x v="0"/>
    <x v="0"/>
    <s v="Bakersfield"/>
    <x v="1"/>
    <n v="93309"/>
    <x v="1"/>
    <s v="OFF-AR-10001919"/>
    <x v="1"/>
    <x v="6"/>
    <s v="OIC #2 Pencils, Medium Soft"/>
    <x v="3065"/>
    <n v="5"/>
    <x v="0"/>
    <x v="3429"/>
    <x v="1"/>
    <x v="0"/>
  </r>
  <r>
    <n v="3935"/>
    <s v="CA-2019-123001"/>
    <x v="264"/>
    <d v="2019-09-08T00:00:00"/>
    <s v="Standard Class"/>
    <x v="497"/>
    <x v="497"/>
    <x v="0"/>
    <x v="0"/>
    <s v="Bakersfield"/>
    <x v="1"/>
    <n v="93309"/>
    <x v="1"/>
    <s v="OFF-LA-10004544"/>
    <x v="1"/>
    <x v="2"/>
    <s v="Avery 505"/>
    <x v="3066"/>
    <n v="5"/>
    <x v="0"/>
    <x v="3430"/>
    <x v="1"/>
    <x v="0"/>
  </r>
  <r>
    <n v="3936"/>
    <s v="CA-2019-123001"/>
    <x v="264"/>
    <d v="2019-09-08T00:00:00"/>
    <s v="Standard Class"/>
    <x v="497"/>
    <x v="497"/>
    <x v="0"/>
    <x v="0"/>
    <s v="Bakersfield"/>
    <x v="1"/>
    <n v="93309"/>
    <x v="1"/>
    <s v="TEC-PH-10003484"/>
    <x v="2"/>
    <x v="7"/>
    <s v="Ooma Telo VoIP Home Phone System"/>
    <x v="1227"/>
    <n v="2"/>
    <x v="2"/>
    <x v="3431"/>
    <x v="1"/>
    <x v="0"/>
  </r>
  <r>
    <n v="3937"/>
    <s v="CA-2017-118955"/>
    <x v="382"/>
    <d v="2017-06-20T00:00:00"/>
    <s v="Standard Class"/>
    <x v="721"/>
    <x v="721"/>
    <x v="0"/>
    <x v="0"/>
    <s v="Grand Prairie"/>
    <x v="5"/>
    <n v="75051"/>
    <x v="2"/>
    <s v="OFF-EN-10001028"/>
    <x v="1"/>
    <x v="12"/>
    <s v="Staple envelope"/>
    <x v="1528"/>
    <n v="3"/>
    <x v="2"/>
    <x v="3432"/>
    <x v="2"/>
    <x v="0"/>
  </r>
  <r>
    <n v="3938"/>
    <s v="CA-2017-118955"/>
    <x v="382"/>
    <d v="2017-06-20T00:00:00"/>
    <s v="Standard Class"/>
    <x v="721"/>
    <x v="721"/>
    <x v="0"/>
    <x v="0"/>
    <s v="Grand Prairie"/>
    <x v="5"/>
    <n v="75051"/>
    <x v="2"/>
    <s v="OFF-PA-10004156"/>
    <x v="1"/>
    <x v="10"/>
    <s v="Xerox 188"/>
    <x v="1939"/>
    <n v="3"/>
    <x v="2"/>
    <x v="2088"/>
    <x v="2"/>
    <x v="0"/>
  </r>
  <r>
    <n v="3939"/>
    <s v="CA-2017-118955"/>
    <x v="382"/>
    <d v="2017-06-20T00:00:00"/>
    <s v="Standard Class"/>
    <x v="721"/>
    <x v="721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x v="4"/>
    <x v="3433"/>
    <x v="2"/>
    <x v="0"/>
  </r>
  <r>
    <n v="3940"/>
    <s v="US-2018-143448"/>
    <x v="107"/>
    <d v="2018-12-10T00:00:00"/>
    <s v="Same Day"/>
    <x v="708"/>
    <x v="708"/>
    <x v="0"/>
    <x v="0"/>
    <s v="Greenwood"/>
    <x v="14"/>
    <n v="46142"/>
    <x v="2"/>
    <s v="FUR-CH-10003379"/>
    <x v="0"/>
    <x v="1"/>
    <s v="Global Commerce Series High-Back Swivel/Tilt Chairs"/>
    <x v="3068"/>
    <n v="5"/>
    <x v="0"/>
    <x v="3434"/>
    <x v="2"/>
    <x v="0"/>
  </r>
  <r>
    <n v="3941"/>
    <s v="CA-2019-117863"/>
    <x v="796"/>
    <d v="2019-05-23T00:00:00"/>
    <s v="Standard Class"/>
    <x v="358"/>
    <x v="358"/>
    <x v="0"/>
    <x v="0"/>
    <s v="New York City"/>
    <x v="15"/>
    <n v="10024"/>
    <x v="3"/>
    <s v="FUR-FU-10002456"/>
    <x v="0"/>
    <x v="5"/>
    <s v="Master Caster Door Stop, Large Neon Orange"/>
    <x v="58"/>
    <n v="2"/>
    <x v="0"/>
    <x v="3435"/>
    <x v="3"/>
    <x v="0"/>
  </r>
  <r>
    <n v="3942"/>
    <s v="CA-2019-117863"/>
    <x v="796"/>
    <d v="2019-05-23T00:00:00"/>
    <s v="Standard Class"/>
    <x v="358"/>
    <x v="358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x v="2"/>
    <x v="3436"/>
    <x v="3"/>
    <x v="0"/>
  </r>
  <r>
    <n v="3943"/>
    <s v="CA-2019-160458"/>
    <x v="837"/>
    <d v="2019-05-29T00:00:00"/>
    <s v="Second Class"/>
    <x v="13"/>
    <x v="13"/>
    <x v="0"/>
    <x v="0"/>
    <s v="Memphis"/>
    <x v="18"/>
    <n v="38109"/>
    <x v="0"/>
    <s v="OFF-PA-10001166"/>
    <x v="1"/>
    <x v="10"/>
    <s v="Xerox 2"/>
    <x v="233"/>
    <n v="5"/>
    <x v="2"/>
    <x v="1446"/>
    <x v="0"/>
    <x v="0"/>
  </r>
  <r>
    <n v="3944"/>
    <s v="US-2018-142685"/>
    <x v="661"/>
    <d v="2018-06-30T00:00:00"/>
    <s v="Standard Class"/>
    <x v="726"/>
    <x v="726"/>
    <x v="0"/>
    <x v="0"/>
    <s v="Buffalo"/>
    <x v="15"/>
    <n v="14215"/>
    <x v="3"/>
    <s v="OFF-SU-10000157"/>
    <x v="1"/>
    <x v="14"/>
    <s v="Compact Automatic Electric Letter Opener"/>
    <x v="3069"/>
    <n v="7"/>
    <x v="0"/>
    <x v="3437"/>
    <x v="3"/>
    <x v="0"/>
  </r>
  <r>
    <n v="3945"/>
    <s v="CA-2018-133144"/>
    <x v="458"/>
    <d v="2018-05-21T00:00:00"/>
    <s v="Second Class"/>
    <x v="157"/>
    <x v="157"/>
    <x v="0"/>
    <x v="0"/>
    <s v="Los Angeles"/>
    <x v="1"/>
    <n v="90036"/>
    <x v="1"/>
    <s v="OFF-PA-10004971"/>
    <x v="1"/>
    <x v="10"/>
    <s v="Xerox 196"/>
    <x v="1714"/>
    <n v="3"/>
    <x v="0"/>
    <x v="1817"/>
    <x v="1"/>
    <x v="0"/>
  </r>
  <r>
    <n v="3946"/>
    <s v="CA-2019-167871"/>
    <x v="551"/>
    <d v="2019-11-23T00:00:00"/>
    <s v="Standard Class"/>
    <x v="578"/>
    <x v="578"/>
    <x v="0"/>
    <x v="0"/>
    <s v="Homestead"/>
    <x v="2"/>
    <n v="33030"/>
    <x v="0"/>
    <s v="OFF-PA-10001977"/>
    <x v="1"/>
    <x v="10"/>
    <s v="Xerox 194"/>
    <x v="3070"/>
    <n v="1"/>
    <x v="2"/>
    <x v="3438"/>
    <x v="0"/>
    <x v="0"/>
  </r>
  <r>
    <n v="3947"/>
    <s v="CA-2019-167871"/>
    <x v="551"/>
    <d v="2019-11-23T00:00:00"/>
    <s v="Standard Class"/>
    <x v="578"/>
    <x v="578"/>
    <x v="0"/>
    <x v="0"/>
    <s v="Homestead"/>
    <x v="2"/>
    <n v="33030"/>
    <x v="0"/>
    <s v="OFF-SU-10001225"/>
    <x v="1"/>
    <x v="14"/>
    <s v="Staple remover"/>
    <x v="3071"/>
    <n v="1"/>
    <x v="2"/>
    <x v="3439"/>
    <x v="0"/>
    <x v="0"/>
  </r>
  <r>
    <n v="3948"/>
    <s v="CA-2018-119963"/>
    <x v="741"/>
    <d v="2018-11-22T00:00:00"/>
    <s v="Standard Class"/>
    <x v="17"/>
    <x v="17"/>
    <x v="2"/>
    <x v="0"/>
    <s v="Pasadena"/>
    <x v="5"/>
    <n v="77506"/>
    <x v="2"/>
    <s v="OFF-AR-10003514"/>
    <x v="1"/>
    <x v="6"/>
    <s v="4009 Highlighters by Sanford"/>
    <x v="2925"/>
    <n v="2"/>
    <x v="2"/>
    <x v="3440"/>
    <x v="2"/>
    <x v="0"/>
  </r>
  <r>
    <n v="3949"/>
    <s v="CA-2018-119963"/>
    <x v="741"/>
    <d v="2018-11-22T00:00:00"/>
    <s v="Standard Class"/>
    <x v="17"/>
    <x v="17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x v="2"/>
    <x v="3441"/>
    <x v="2"/>
    <x v="0"/>
  </r>
  <r>
    <n v="3950"/>
    <s v="CA-2018-119963"/>
    <x v="741"/>
    <d v="2018-11-22T00:00:00"/>
    <s v="Standard Class"/>
    <x v="17"/>
    <x v="17"/>
    <x v="2"/>
    <x v="0"/>
    <s v="Pasadena"/>
    <x v="5"/>
    <n v="77506"/>
    <x v="2"/>
    <s v="OFF-PA-10001970"/>
    <x v="1"/>
    <x v="10"/>
    <s v="Xerox 1881"/>
    <x v="3073"/>
    <n v="2"/>
    <x v="2"/>
    <x v="3442"/>
    <x v="2"/>
    <x v="0"/>
  </r>
  <r>
    <n v="3951"/>
    <s v="CA-2018-119963"/>
    <x v="741"/>
    <d v="2018-11-22T00:00:00"/>
    <s v="Standard Class"/>
    <x v="17"/>
    <x v="17"/>
    <x v="2"/>
    <x v="0"/>
    <s v="Pasadena"/>
    <x v="5"/>
    <n v="77506"/>
    <x v="2"/>
    <s v="FUR-CH-10003817"/>
    <x v="0"/>
    <x v="1"/>
    <s v="Global Value Steno Chair, Gray"/>
    <x v="3074"/>
    <n v="6"/>
    <x v="4"/>
    <x v="3443"/>
    <x v="2"/>
    <x v="0"/>
  </r>
  <r>
    <n v="3952"/>
    <s v="CA-2016-121167"/>
    <x v="683"/>
    <d v="2016-11-30T00:00:00"/>
    <s v="Second Class"/>
    <x v="373"/>
    <x v="373"/>
    <x v="0"/>
    <x v="0"/>
    <s v="Freeport"/>
    <x v="15"/>
    <n v="11520"/>
    <x v="3"/>
    <s v="OFF-BI-10003676"/>
    <x v="1"/>
    <x v="8"/>
    <s v="GBC Standard Recycled Report Covers, Clear Plastic Sheets"/>
    <x v="3075"/>
    <n v="2"/>
    <x v="2"/>
    <x v="3444"/>
    <x v="3"/>
    <x v="0"/>
  </r>
  <r>
    <n v="3953"/>
    <s v="US-2018-151862"/>
    <x v="398"/>
    <d v="2018-03-08T00:00:00"/>
    <s v="Standard Class"/>
    <x v="21"/>
    <x v="21"/>
    <x v="1"/>
    <x v="0"/>
    <s v="Denver"/>
    <x v="22"/>
    <n v="80219"/>
    <x v="1"/>
    <s v="TEC-PH-10003535"/>
    <x v="2"/>
    <x v="7"/>
    <s v="RCA ViSYS 25423RE1 Corded phone"/>
    <x v="1305"/>
    <n v="2"/>
    <x v="2"/>
    <x v="3445"/>
    <x v="1"/>
    <x v="0"/>
  </r>
  <r>
    <n v="3954"/>
    <s v="CA-2019-152961"/>
    <x v="787"/>
    <d v="2019-01-19T00:00:00"/>
    <s v="Standard Class"/>
    <x v="183"/>
    <x v="183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x v="0"/>
    <x v="1512"/>
    <x v="3"/>
    <x v="0"/>
  </r>
  <r>
    <n v="3955"/>
    <s v="CA-2016-133228"/>
    <x v="527"/>
    <d v="2016-04-09T00:00:00"/>
    <s v="Standard Class"/>
    <x v="384"/>
    <x v="384"/>
    <x v="0"/>
    <x v="0"/>
    <s v="Detroit"/>
    <x v="12"/>
    <n v="48205"/>
    <x v="2"/>
    <s v="FUR-FU-10004020"/>
    <x v="0"/>
    <x v="5"/>
    <s v="Advantus Panel Wall Acrylic Frame"/>
    <x v="3076"/>
    <n v="1"/>
    <x v="0"/>
    <x v="3446"/>
    <x v="2"/>
    <x v="0"/>
  </r>
  <r>
    <n v="3956"/>
    <s v="CA-2016-133228"/>
    <x v="527"/>
    <d v="2016-04-09T00:00:00"/>
    <s v="Standard Class"/>
    <x v="384"/>
    <x v="384"/>
    <x v="0"/>
    <x v="0"/>
    <s v="Detroit"/>
    <x v="12"/>
    <n v="48205"/>
    <x v="2"/>
    <s v="OFF-AR-10001955"/>
    <x v="1"/>
    <x v="6"/>
    <s v="Newell 319"/>
    <x v="1378"/>
    <n v="4"/>
    <x v="0"/>
    <x v="3447"/>
    <x v="2"/>
    <x v="0"/>
  </r>
  <r>
    <n v="3957"/>
    <s v="CA-2018-114951"/>
    <x v="190"/>
    <d v="2018-07-03T00:00:00"/>
    <s v="Standard Class"/>
    <x v="35"/>
    <x v="35"/>
    <x v="0"/>
    <x v="0"/>
    <s v="San Francisco"/>
    <x v="1"/>
    <n v="94109"/>
    <x v="1"/>
    <s v="FUR-FU-10002364"/>
    <x v="0"/>
    <x v="5"/>
    <s v="Eldon Expressions Wood Desk Accessories, Oak"/>
    <x v="3077"/>
    <n v="3"/>
    <x v="0"/>
    <x v="3448"/>
    <x v="1"/>
    <x v="0"/>
  </r>
  <r>
    <n v="3958"/>
    <s v="CA-2018-156573"/>
    <x v="211"/>
    <d v="2018-06-02T00:00:00"/>
    <s v="Standard Class"/>
    <x v="181"/>
    <x v="181"/>
    <x v="0"/>
    <x v="0"/>
    <s v="Nashville"/>
    <x v="18"/>
    <n v="37211"/>
    <x v="0"/>
    <s v="OFF-BI-10002414"/>
    <x v="1"/>
    <x v="8"/>
    <s v="GBC ProClick Spines for 32-Hole Punch"/>
    <x v="3078"/>
    <n v="3"/>
    <x v="6"/>
    <x v="3449"/>
    <x v="0"/>
    <x v="0"/>
  </r>
  <r>
    <n v="3959"/>
    <s v="CA-2018-156573"/>
    <x v="211"/>
    <d v="2018-06-02T00:00:00"/>
    <s v="Standard Class"/>
    <x v="181"/>
    <x v="181"/>
    <x v="0"/>
    <x v="0"/>
    <s v="Nashville"/>
    <x v="18"/>
    <n v="37211"/>
    <x v="0"/>
    <s v="OFF-AR-10003732"/>
    <x v="1"/>
    <x v="6"/>
    <s v="Newell 333"/>
    <x v="3079"/>
    <n v="2"/>
    <x v="2"/>
    <x v="3450"/>
    <x v="0"/>
    <x v="0"/>
  </r>
  <r>
    <n v="3960"/>
    <s v="CA-2018-156573"/>
    <x v="211"/>
    <d v="2018-06-02T00:00:00"/>
    <s v="Standard Class"/>
    <x v="181"/>
    <x v="181"/>
    <x v="0"/>
    <x v="0"/>
    <s v="Nashville"/>
    <x v="18"/>
    <n v="37211"/>
    <x v="0"/>
    <s v="FUR-FU-10001085"/>
    <x v="0"/>
    <x v="5"/>
    <s v="3M Polarizing Light Filter Sleeves"/>
    <x v="3080"/>
    <n v="3"/>
    <x v="2"/>
    <x v="3451"/>
    <x v="0"/>
    <x v="0"/>
  </r>
  <r>
    <n v="3961"/>
    <s v="CA-2017-113901"/>
    <x v="324"/>
    <d v="2017-10-24T00:00:00"/>
    <s v="Standard Class"/>
    <x v="468"/>
    <x v="468"/>
    <x v="1"/>
    <x v="0"/>
    <s v="Detroit"/>
    <x v="12"/>
    <n v="48227"/>
    <x v="2"/>
    <s v="OFF-BI-10001249"/>
    <x v="1"/>
    <x v="8"/>
    <s v="Avery Heavy-Duty EZD View Binder with Locking Rings"/>
    <x v="3081"/>
    <n v="6"/>
    <x v="0"/>
    <x v="3452"/>
    <x v="2"/>
    <x v="0"/>
  </r>
  <r>
    <n v="3962"/>
    <s v="CA-2017-113901"/>
    <x v="324"/>
    <d v="2017-10-24T00:00:00"/>
    <s v="Standard Class"/>
    <x v="468"/>
    <x v="468"/>
    <x v="1"/>
    <x v="0"/>
    <s v="Detroit"/>
    <x v="12"/>
    <n v="48227"/>
    <x v="2"/>
    <s v="TEC-PH-10002564"/>
    <x v="2"/>
    <x v="7"/>
    <s v="OtterBox Defender Series Case - Samsung Galaxy S4"/>
    <x v="179"/>
    <n v="5"/>
    <x v="0"/>
    <x v="3453"/>
    <x v="2"/>
    <x v="0"/>
  </r>
  <r>
    <n v="3963"/>
    <s v="CA-2019-134838"/>
    <x v="600"/>
    <d v="2019-02-20T00:00:00"/>
    <s v="First Class"/>
    <x v="525"/>
    <x v="525"/>
    <x v="2"/>
    <x v="0"/>
    <s v="Los Angeles"/>
    <x v="1"/>
    <n v="90045"/>
    <x v="1"/>
    <s v="OFF-AR-10000634"/>
    <x v="1"/>
    <x v="6"/>
    <s v="Newell 320"/>
    <x v="1387"/>
    <n v="3"/>
    <x v="0"/>
    <x v="3454"/>
    <x v="1"/>
    <x v="0"/>
  </r>
  <r>
    <n v="3964"/>
    <s v="CA-2019-134838"/>
    <x v="600"/>
    <d v="2019-02-20T00:00:00"/>
    <s v="First Class"/>
    <x v="525"/>
    <x v="525"/>
    <x v="2"/>
    <x v="0"/>
    <s v="Los Angeles"/>
    <x v="1"/>
    <n v="90045"/>
    <x v="1"/>
    <s v="FUR-FU-10004018"/>
    <x v="0"/>
    <x v="5"/>
    <s v="Tensor Computer Mounted Lamp"/>
    <x v="3082"/>
    <n v="3"/>
    <x v="0"/>
    <x v="3455"/>
    <x v="1"/>
    <x v="0"/>
  </r>
  <r>
    <n v="3965"/>
    <s v="CA-2018-120257"/>
    <x v="897"/>
    <d v="2018-09-28T00:00:00"/>
    <s v="Standard Class"/>
    <x v="617"/>
    <x v="617"/>
    <x v="0"/>
    <x v="0"/>
    <s v="Philadelphia"/>
    <x v="9"/>
    <n v="19140"/>
    <x v="3"/>
    <s v="OFF-AR-10003481"/>
    <x v="1"/>
    <x v="6"/>
    <s v="Newell 348"/>
    <x v="964"/>
    <n v="3"/>
    <x v="2"/>
    <x v="3456"/>
    <x v="3"/>
    <x v="0"/>
  </r>
  <r>
    <n v="3966"/>
    <s v="CA-2016-164910"/>
    <x v="607"/>
    <d v="2016-11-17T00:00:00"/>
    <s v="Second Class"/>
    <x v="664"/>
    <x v="664"/>
    <x v="1"/>
    <x v="0"/>
    <s v="Asheville"/>
    <x v="3"/>
    <n v="28806"/>
    <x v="0"/>
    <s v="OFF-AR-10003651"/>
    <x v="1"/>
    <x v="6"/>
    <s v="Newell 350"/>
    <x v="964"/>
    <n v="3"/>
    <x v="2"/>
    <x v="3456"/>
    <x v="0"/>
    <x v="0"/>
  </r>
  <r>
    <n v="3967"/>
    <s v="CA-2018-149902"/>
    <x v="178"/>
    <d v="2018-04-06T00:00:00"/>
    <s v="Standard Class"/>
    <x v="386"/>
    <x v="386"/>
    <x v="0"/>
    <x v="0"/>
    <s v="New York City"/>
    <x v="15"/>
    <n v="10024"/>
    <x v="3"/>
    <s v="OFF-AR-10002956"/>
    <x v="1"/>
    <x v="6"/>
    <s v="Boston 16801 Nautilus Battery Pencil Sharpener"/>
    <x v="1943"/>
    <n v="4"/>
    <x v="0"/>
    <x v="3457"/>
    <x v="3"/>
    <x v="0"/>
  </r>
  <r>
    <n v="3968"/>
    <s v="CA-2018-146010"/>
    <x v="244"/>
    <d v="2018-05-23T00:00:00"/>
    <s v="First Class"/>
    <x v="258"/>
    <x v="258"/>
    <x v="2"/>
    <x v="0"/>
    <s v="Colorado Springs"/>
    <x v="22"/>
    <n v="80906"/>
    <x v="1"/>
    <s v="OFF-BI-10003638"/>
    <x v="1"/>
    <x v="8"/>
    <s v="GBC Durable Plastic Covers"/>
    <x v="3083"/>
    <n v="7"/>
    <x v="6"/>
    <x v="3458"/>
    <x v="1"/>
    <x v="0"/>
  </r>
  <r>
    <n v="3969"/>
    <s v="US-2017-163685"/>
    <x v="932"/>
    <d v="2017-06-05T00:00:00"/>
    <s v="Standard Class"/>
    <x v="722"/>
    <x v="722"/>
    <x v="1"/>
    <x v="0"/>
    <s v="San Antonio"/>
    <x v="5"/>
    <n v="78207"/>
    <x v="2"/>
    <s v="OFF-BI-10001890"/>
    <x v="1"/>
    <x v="8"/>
    <s v="Avery Poly Binder Pockets"/>
    <x v="3084"/>
    <n v="8"/>
    <x v="3"/>
    <x v="3459"/>
    <x v="2"/>
    <x v="0"/>
  </r>
  <r>
    <n v="3970"/>
    <s v="US-2017-163685"/>
    <x v="932"/>
    <d v="2017-06-05T00:00:00"/>
    <s v="Standard Class"/>
    <x v="722"/>
    <x v="722"/>
    <x v="1"/>
    <x v="0"/>
    <s v="San Antonio"/>
    <x v="5"/>
    <n v="78207"/>
    <x v="2"/>
    <s v="OFF-PA-10002606"/>
    <x v="1"/>
    <x v="10"/>
    <s v="Xerox 1928"/>
    <x v="3085"/>
    <n v="10"/>
    <x v="2"/>
    <x v="3460"/>
    <x v="2"/>
    <x v="0"/>
  </r>
  <r>
    <n v="3971"/>
    <s v="CA-2016-135090"/>
    <x v="754"/>
    <d v="2016-11-26T00:00:00"/>
    <s v="Standard Class"/>
    <x v="727"/>
    <x v="727"/>
    <x v="0"/>
    <x v="0"/>
    <s v="Los Angeles"/>
    <x v="1"/>
    <n v="90036"/>
    <x v="1"/>
    <s v="OFF-PA-10002245"/>
    <x v="1"/>
    <x v="10"/>
    <s v="Xerox 1895"/>
    <x v="3086"/>
    <n v="9"/>
    <x v="0"/>
    <x v="3461"/>
    <x v="1"/>
    <x v="0"/>
  </r>
  <r>
    <n v="3972"/>
    <s v="CA-2017-132374"/>
    <x v="933"/>
    <d v="2017-02-24T00:00:00"/>
    <s v="Second Class"/>
    <x v="390"/>
    <x v="390"/>
    <x v="2"/>
    <x v="0"/>
    <s v="Sterling Heights"/>
    <x v="12"/>
    <n v="48310"/>
    <x v="2"/>
    <s v="OFF-AR-10001615"/>
    <x v="1"/>
    <x v="6"/>
    <s v="Newell 34"/>
    <x v="1378"/>
    <n v="4"/>
    <x v="0"/>
    <x v="3462"/>
    <x v="2"/>
    <x v="1"/>
  </r>
  <r>
    <n v="3973"/>
    <s v="CA-2018-167556"/>
    <x v="892"/>
    <d v="2018-04-02T00:00:00"/>
    <s v="Standard Class"/>
    <x v="49"/>
    <x v="49"/>
    <x v="0"/>
    <x v="0"/>
    <s v="New York City"/>
    <x v="15"/>
    <n v="10009"/>
    <x v="3"/>
    <s v="OFF-PA-10000466"/>
    <x v="1"/>
    <x v="10"/>
    <s v="Memo Book, 100 Message Capacity, 5 3/8” x 11”"/>
    <x v="814"/>
    <n v="2"/>
    <x v="0"/>
    <x v="3463"/>
    <x v="3"/>
    <x v="0"/>
  </r>
  <r>
    <n v="3974"/>
    <s v="CA-2018-167556"/>
    <x v="892"/>
    <d v="2018-04-02T00:00:00"/>
    <s v="Standard Class"/>
    <x v="49"/>
    <x v="49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x v="2"/>
    <x v="1329"/>
    <x v="3"/>
    <x v="0"/>
  </r>
  <r>
    <n v="3975"/>
    <s v="CA-2018-167556"/>
    <x v="892"/>
    <d v="2018-04-02T00:00:00"/>
    <s v="Standard Class"/>
    <x v="49"/>
    <x v="49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x v="0"/>
    <x v="3464"/>
    <x v="3"/>
    <x v="0"/>
  </r>
  <r>
    <n v="3976"/>
    <s v="CA-2018-167556"/>
    <x v="892"/>
    <d v="2018-04-02T00:00:00"/>
    <s v="Standard Class"/>
    <x v="49"/>
    <x v="49"/>
    <x v="0"/>
    <x v="0"/>
    <s v="New York City"/>
    <x v="15"/>
    <n v="10009"/>
    <x v="3"/>
    <s v="OFF-BI-10000320"/>
    <x v="1"/>
    <x v="8"/>
    <s v="GBC Plastic Binding Combs"/>
    <x v="3088"/>
    <n v="7"/>
    <x v="2"/>
    <x v="3465"/>
    <x v="3"/>
    <x v="0"/>
  </r>
  <r>
    <n v="3977"/>
    <s v="US-2018-116400"/>
    <x v="332"/>
    <d v="2018-10-24T00:00:00"/>
    <s v="First Class"/>
    <x v="518"/>
    <x v="518"/>
    <x v="0"/>
    <x v="0"/>
    <s v="Richmond"/>
    <x v="17"/>
    <n v="23223"/>
    <x v="0"/>
    <s v="FUR-FU-10003731"/>
    <x v="0"/>
    <x v="5"/>
    <s v="Eldon Expressions Wood and Plastic Desk Accessories, Oak"/>
    <x v="3089"/>
    <n v="4"/>
    <x v="0"/>
    <x v="3466"/>
    <x v="0"/>
    <x v="0"/>
  </r>
  <r>
    <n v="3978"/>
    <s v="CA-2019-101308"/>
    <x v="280"/>
    <d v="2019-10-07T00:00:00"/>
    <s v="Standard Class"/>
    <x v="435"/>
    <x v="435"/>
    <x v="2"/>
    <x v="0"/>
    <s v="Seattle"/>
    <x v="4"/>
    <n v="98105"/>
    <x v="1"/>
    <s v="OFF-FA-10002780"/>
    <x v="1"/>
    <x v="13"/>
    <s v="Staples"/>
    <x v="3090"/>
    <n v="3"/>
    <x v="0"/>
    <x v="3467"/>
    <x v="1"/>
    <x v="0"/>
  </r>
  <r>
    <n v="3979"/>
    <s v="CA-2019-101308"/>
    <x v="280"/>
    <d v="2019-10-07T00:00:00"/>
    <s v="Standard Class"/>
    <x v="435"/>
    <x v="435"/>
    <x v="2"/>
    <x v="0"/>
    <s v="Seattle"/>
    <x v="4"/>
    <n v="98105"/>
    <x v="1"/>
    <s v="TEC-PH-10003800"/>
    <x v="2"/>
    <x v="7"/>
    <s v="i.Sound Portable Power - 8000 mAh"/>
    <x v="560"/>
    <n v="2"/>
    <x v="2"/>
    <x v="569"/>
    <x v="1"/>
    <x v="0"/>
  </r>
  <r>
    <n v="3980"/>
    <s v="CA-2016-114517"/>
    <x v="851"/>
    <d v="2016-12-27T00:00:00"/>
    <s v="Standard Class"/>
    <x v="260"/>
    <x v="260"/>
    <x v="1"/>
    <x v="0"/>
    <s v="New York City"/>
    <x v="15"/>
    <n v="10024"/>
    <x v="3"/>
    <s v="FUR-TA-10001676"/>
    <x v="0"/>
    <x v="3"/>
    <s v="Hon 61000 Series Interactive Training Tables"/>
    <x v="3091"/>
    <n v="2"/>
    <x v="10"/>
    <x v="3468"/>
    <x v="3"/>
    <x v="0"/>
  </r>
  <r>
    <n v="3981"/>
    <s v="CA-2016-114517"/>
    <x v="851"/>
    <d v="2016-12-27T00:00:00"/>
    <s v="Standard Class"/>
    <x v="260"/>
    <x v="260"/>
    <x v="1"/>
    <x v="0"/>
    <s v="New York City"/>
    <x v="15"/>
    <n v="10024"/>
    <x v="3"/>
    <s v="OFF-AP-10002350"/>
    <x v="1"/>
    <x v="9"/>
    <s v="Belkin F9H710-06 7 Outlet SurgeMaster Surge Protector"/>
    <x v="3092"/>
    <n v="3"/>
    <x v="0"/>
    <x v="3469"/>
    <x v="3"/>
    <x v="0"/>
  </r>
  <r>
    <n v="3982"/>
    <s v="CA-2019-119564"/>
    <x v="934"/>
    <d v="2019-12-20T00:00:00"/>
    <s v="Standard Class"/>
    <x v="484"/>
    <x v="484"/>
    <x v="2"/>
    <x v="0"/>
    <s v="Seattle"/>
    <x v="4"/>
    <n v="98115"/>
    <x v="1"/>
    <s v="FUR-FU-10003096"/>
    <x v="0"/>
    <x v="5"/>
    <s v="Master Giant Foot Doorstop, Safety Yellow"/>
    <x v="3093"/>
    <n v="3"/>
    <x v="0"/>
    <x v="3470"/>
    <x v="1"/>
    <x v="0"/>
  </r>
  <r>
    <n v="3983"/>
    <s v="CA-2018-135265"/>
    <x v="274"/>
    <d v="2018-07-09T00:00:00"/>
    <s v="Second Class"/>
    <x v="666"/>
    <x v="666"/>
    <x v="0"/>
    <x v="0"/>
    <s v="Los Angeles"/>
    <x v="1"/>
    <n v="90045"/>
    <x v="1"/>
    <s v="FUR-CH-10003061"/>
    <x v="0"/>
    <x v="1"/>
    <s v="Global Leather Task Chair, Black"/>
    <x v="2804"/>
    <n v="4"/>
    <x v="2"/>
    <x v="3471"/>
    <x v="1"/>
    <x v="0"/>
  </r>
  <r>
    <n v="3984"/>
    <s v="CA-2018-135265"/>
    <x v="274"/>
    <d v="2018-07-09T00:00:00"/>
    <s v="Second Class"/>
    <x v="666"/>
    <x v="666"/>
    <x v="0"/>
    <x v="0"/>
    <s v="Los Angeles"/>
    <x v="1"/>
    <n v="90045"/>
    <x v="1"/>
    <s v="TEC-CO-10003763"/>
    <x v="2"/>
    <x v="16"/>
    <s v="Canon PC1060 Personal Laser Copier"/>
    <x v="2481"/>
    <n v="5"/>
    <x v="2"/>
    <x v="3472"/>
    <x v="1"/>
    <x v="0"/>
  </r>
  <r>
    <n v="3985"/>
    <s v="CA-2018-135265"/>
    <x v="274"/>
    <d v="2018-07-09T00:00:00"/>
    <s v="Second Class"/>
    <x v="666"/>
    <x v="666"/>
    <x v="0"/>
    <x v="0"/>
    <s v="Los Angeles"/>
    <x v="1"/>
    <n v="90045"/>
    <x v="1"/>
    <s v="OFF-PA-10002923"/>
    <x v="1"/>
    <x v="10"/>
    <s v="Xerox 1942"/>
    <x v="1553"/>
    <n v="1"/>
    <x v="0"/>
    <x v="1641"/>
    <x v="1"/>
    <x v="0"/>
  </r>
  <r>
    <n v="3986"/>
    <s v="CA-2018-108735"/>
    <x v="764"/>
    <d v="2018-04-21T00:00:00"/>
    <s v="Standard Class"/>
    <x v="341"/>
    <x v="341"/>
    <x v="0"/>
    <x v="0"/>
    <s v="Lakewood"/>
    <x v="1"/>
    <n v="90712"/>
    <x v="1"/>
    <s v="FUR-BO-10003441"/>
    <x v="0"/>
    <x v="0"/>
    <s v="Bush Westfield Collection Bookcases, Fully Assembled"/>
    <x v="3094"/>
    <n v="3"/>
    <x v="11"/>
    <x v="3473"/>
    <x v="1"/>
    <x v="0"/>
  </r>
  <r>
    <n v="3987"/>
    <s v="CA-2019-112333"/>
    <x v="798"/>
    <d v="2019-04-14T00:00:00"/>
    <s v="Standard Class"/>
    <x v="580"/>
    <x v="580"/>
    <x v="2"/>
    <x v="0"/>
    <s v="Plainfield"/>
    <x v="30"/>
    <n v="7060"/>
    <x v="3"/>
    <s v="OFF-ST-10001780"/>
    <x v="1"/>
    <x v="4"/>
    <s v="Tennsco 16-Compartment Lockers with Coat Rack"/>
    <x v="3095"/>
    <n v="4"/>
    <x v="0"/>
    <x v="3474"/>
    <x v="3"/>
    <x v="0"/>
  </r>
  <r>
    <n v="3988"/>
    <s v="CA-2019-112333"/>
    <x v="798"/>
    <d v="2019-04-14T00:00:00"/>
    <s v="Standard Class"/>
    <x v="580"/>
    <x v="580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x v="0"/>
    <x v="3475"/>
    <x v="3"/>
    <x v="0"/>
  </r>
  <r>
    <n v="3989"/>
    <s v="US-2018-159415"/>
    <x v="764"/>
    <d v="2018-04-22T00:00:00"/>
    <s v="Standard Class"/>
    <x v="728"/>
    <x v="728"/>
    <x v="1"/>
    <x v="0"/>
    <s v="Columbia"/>
    <x v="18"/>
    <n v="38401"/>
    <x v="0"/>
    <s v="FUR-FU-10003798"/>
    <x v="0"/>
    <x v="5"/>
    <s v="Ultra Door Kickplate, 8&quot;H x 34&quot;W"/>
    <x v="3097"/>
    <n v="5"/>
    <x v="2"/>
    <x v="3476"/>
    <x v="0"/>
    <x v="0"/>
  </r>
  <r>
    <n v="3990"/>
    <s v="CA-2016-122588"/>
    <x v="641"/>
    <d v="2016-11-27T00:00:00"/>
    <s v="Second Class"/>
    <x v="481"/>
    <x v="481"/>
    <x v="0"/>
    <x v="0"/>
    <s v="Woonsocket"/>
    <x v="34"/>
    <n v="2895"/>
    <x v="3"/>
    <s v="FUR-FU-10001095"/>
    <x v="0"/>
    <x v="5"/>
    <s v="DAX Black Cherry Wood-Tone Poster Frame"/>
    <x v="3098"/>
    <n v="2"/>
    <x v="0"/>
    <x v="3477"/>
    <x v="3"/>
    <x v="0"/>
  </r>
  <r>
    <n v="3991"/>
    <s v="CA-2016-137589"/>
    <x v="935"/>
    <d v="2016-11-08T00:00:00"/>
    <s v="Standard Class"/>
    <x v="474"/>
    <x v="474"/>
    <x v="0"/>
    <x v="0"/>
    <s v="Lancaster"/>
    <x v="9"/>
    <n v="17602"/>
    <x v="3"/>
    <s v="OFF-SU-10000157"/>
    <x v="1"/>
    <x v="14"/>
    <s v="Compact Automatic Electric Letter Opener"/>
    <x v="3099"/>
    <n v="3"/>
    <x v="2"/>
    <x v="3478"/>
    <x v="3"/>
    <x v="0"/>
  </r>
  <r>
    <n v="3992"/>
    <s v="CA-2017-161998"/>
    <x v="489"/>
    <d v="2017-05-05T00:00:00"/>
    <s v="Standard Class"/>
    <x v="106"/>
    <x v="106"/>
    <x v="1"/>
    <x v="0"/>
    <s v="Tampa"/>
    <x v="2"/>
    <n v="33614"/>
    <x v="0"/>
    <s v="FUR-FU-10001095"/>
    <x v="0"/>
    <x v="5"/>
    <s v="DAX Black Cherry Wood-Tone Poster Frame"/>
    <x v="3100"/>
    <n v="3"/>
    <x v="2"/>
    <x v="3479"/>
    <x v="0"/>
    <x v="0"/>
  </r>
  <r>
    <n v="3993"/>
    <s v="CA-2017-161998"/>
    <x v="489"/>
    <d v="2017-05-05T00:00:00"/>
    <s v="Standard Class"/>
    <x v="106"/>
    <x v="106"/>
    <x v="1"/>
    <x v="0"/>
    <s v="Tampa"/>
    <x v="2"/>
    <n v="33614"/>
    <x v="0"/>
    <s v="OFF-SU-10004261"/>
    <x v="1"/>
    <x v="14"/>
    <s v="Fiskars 8&quot; Scissors, 2/Pack"/>
    <x v="3101"/>
    <n v="3"/>
    <x v="2"/>
    <x v="3480"/>
    <x v="0"/>
    <x v="0"/>
  </r>
  <r>
    <n v="3994"/>
    <s v="CA-2017-161998"/>
    <x v="489"/>
    <d v="2017-05-05T00:00:00"/>
    <s v="Standard Class"/>
    <x v="106"/>
    <x v="106"/>
    <x v="1"/>
    <x v="0"/>
    <s v="Tampa"/>
    <x v="2"/>
    <n v="33614"/>
    <x v="0"/>
    <s v="OFF-AR-10004022"/>
    <x v="1"/>
    <x v="6"/>
    <s v="Panasonic KP-380BK Classic Electric Pencil Sharpener"/>
    <x v="3102"/>
    <n v="6"/>
    <x v="2"/>
    <x v="3481"/>
    <x v="0"/>
    <x v="0"/>
  </r>
  <r>
    <n v="3995"/>
    <s v="CA-2017-105627"/>
    <x v="936"/>
    <d v="2017-03-12T00:00:00"/>
    <s v="Standard Class"/>
    <x v="729"/>
    <x v="729"/>
    <x v="0"/>
    <x v="0"/>
    <s v="Kenosha"/>
    <x v="6"/>
    <n v="53142"/>
    <x v="2"/>
    <s v="FUR-BO-10002916"/>
    <x v="0"/>
    <x v="0"/>
    <s v="Rush Hierlooms Collection 1&quot; Thick Stackable Bookcases"/>
    <x v="3103"/>
    <n v="3"/>
    <x v="0"/>
    <x v="3482"/>
    <x v="2"/>
    <x v="0"/>
  </r>
  <r>
    <n v="3996"/>
    <s v="CA-2017-105627"/>
    <x v="936"/>
    <d v="2017-03-12T00:00:00"/>
    <s v="Standard Class"/>
    <x v="729"/>
    <x v="729"/>
    <x v="0"/>
    <x v="0"/>
    <s v="Kenosha"/>
    <x v="6"/>
    <n v="53142"/>
    <x v="2"/>
    <s v="FUR-CH-10002084"/>
    <x v="0"/>
    <x v="1"/>
    <s v="Hon Mobius Operator's Chair"/>
    <x v="3104"/>
    <n v="7"/>
    <x v="0"/>
    <x v="3483"/>
    <x v="2"/>
    <x v="0"/>
  </r>
  <r>
    <n v="3997"/>
    <s v="CA-2017-105627"/>
    <x v="936"/>
    <d v="2017-03-12T00:00:00"/>
    <s v="Standard Class"/>
    <x v="729"/>
    <x v="729"/>
    <x v="0"/>
    <x v="0"/>
    <s v="Kenosha"/>
    <x v="6"/>
    <n v="53142"/>
    <x v="2"/>
    <s v="TEC-PH-10003012"/>
    <x v="2"/>
    <x v="7"/>
    <s v="Nortel Meridian M3904 Professional Digital phone"/>
    <x v="3105"/>
    <n v="5"/>
    <x v="0"/>
    <x v="3484"/>
    <x v="2"/>
    <x v="0"/>
  </r>
  <r>
    <n v="3998"/>
    <s v="CA-2017-105627"/>
    <x v="936"/>
    <d v="2017-03-12T00:00:00"/>
    <s v="Standard Class"/>
    <x v="729"/>
    <x v="729"/>
    <x v="0"/>
    <x v="0"/>
    <s v="Kenosha"/>
    <x v="6"/>
    <n v="53142"/>
    <x v="2"/>
    <s v="OFF-AR-10002704"/>
    <x v="1"/>
    <x v="6"/>
    <s v="Boston 1900 Electric Pencil Sharpener"/>
    <x v="1883"/>
    <n v="1"/>
    <x v="0"/>
    <x v="3485"/>
    <x v="2"/>
    <x v="0"/>
  </r>
  <r>
    <n v="3999"/>
    <s v="CA-2017-105627"/>
    <x v="936"/>
    <d v="2017-03-12T00:00:00"/>
    <s v="Standard Class"/>
    <x v="729"/>
    <x v="729"/>
    <x v="0"/>
    <x v="0"/>
    <s v="Kenosha"/>
    <x v="6"/>
    <n v="53142"/>
    <x v="2"/>
    <s v="FUR-FU-10000308"/>
    <x v="0"/>
    <x v="5"/>
    <s v="Deflect-o Glass Clear Studded Chair Mats"/>
    <x v="3106"/>
    <n v="6"/>
    <x v="0"/>
    <x v="3486"/>
    <x v="2"/>
    <x v="0"/>
  </r>
  <r>
    <n v="4000"/>
    <s v="US-2017-149629"/>
    <x v="789"/>
    <d v="2017-07-20T00:00:00"/>
    <s v="Second Class"/>
    <x v="172"/>
    <x v="172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x v="2"/>
    <x v="3487"/>
    <x v="0"/>
    <x v="0"/>
  </r>
  <r>
    <n v="4001"/>
    <s v="CA-2016-116834"/>
    <x v="856"/>
    <d v="2016-10-16T00:00:00"/>
    <s v="Standard Class"/>
    <x v="656"/>
    <x v="656"/>
    <x v="2"/>
    <x v="0"/>
    <s v="Seattle"/>
    <x v="4"/>
    <n v="98115"/>
    <x v="1"/>
    <s v="FUR-FU-10001196"/>
    <x v="0"/>
    <x v="5"/>
    <s v="DAX Cubicle Frames - 8x10"/>
    <x v="3108"/>
    <n v="11"/>
    <x v="0"/>
    <x v="3488"/>
    <x v="1"/>
    <x v="0"/>
  </r>
  <r>
    <n v="4002"/>
    <s v="CA-2016-116834"/>
    <x v="856"/>
    <d v="2016-10-16T00:00:00"/>
    <s v="Standard Class"/>
    <x v="656"/>
    <x v="656"/>
    <x v="2"/>
    <x v="0"/>
    <s v="Seattle"/>
    <x v="4"/>
    <n v="98115"/>
    <x v="1"/>
    <s v="TEC-AC-10002942"/>
    <x v="2"/>
    <x v="11"/>
    <s v="WD My Passport Ultra 1TB Portable External Hard Drive"/>
    <x v="2047"/>
    <n v="5"/>
    <x v="0"/>
    <x v="3489"/>
    <x v="1"/>
    <x v="0"/>
  </r>
  <r>
    <n v="4003"/>
    <s v="CA-2018-145730"/>
    <x v="840"/>
    <d v="2018-03-08T00:00:00"/>
    <s v="Standard Class"/>
    <x v="417"/>
    <x v="417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x v="4"/>
    <x v="3490"/>
    <x v="2"/>
    <x v="0"/>
  </r>
  <r>
    <n v="4004"/>
    <s v="CA-2018-145730"/>
    <x v="840"/>
    <d v="2018-03-08T00:00:00"/>
    <s v="Standard Class"/>
    <x v="417"/>
    <x v="417"/>
    <x v="0"/>
    <x v="0"/>
    <s v="San Antonio"/>
    <x v="5"/>
    <n v="78207"/>
    <x v="2"/>
    <s v="TEC-MA-10001016"/>
    <x v="2"/>
    <x v="15"/>
    <s v="Canon PC170 Desktop Personal Copier"/>
    <x v="3110"/>
    <n v="3"/>
    <x v="10"/>
    <x v="3491"/>
    <x v="2"/>
    <x v="0"/>
  </r>
  <r>
    <n v="4005"/>
    <s v="CA-2018-145730"/>
    <x v="840"/>
    <d v="2018-03-08T00:00:00"/>
    <s v="Standard Class"/>
    <x v="417"/>
    <x v="417"/>
    <x v="0"/>
    <x v="0"/>
    <s v="San Antonio"/>
    <x v="5"/>
    <n v="78207"/>
    <x v="2"/>
    <s v="OFF-EN-10000483"/>
    <x v="1"/>
    <x v="12"/>
    <s v="White Envelopes, White Envelopes with Clear Poly Window"/>
    <x v="3111"/>
    <n v="3"/>
    <x v="2"/>
    <x v="3492"/>
    <x v="2"/>
    <x v="0"/>
  </r>
  <r>
    <n v="4006"/>
    <s v="US-2017-168732"/>
    <x v="895"/>
    <d v="2017-12-16T00:00:00"/>
    <s v="Standard Class"/>
    <x v="730"/>
    <x v="730"/>
    <x v="0"/>
    <x v="0"/>
    <s v="Roswell"/>
    <x v="32"/>
    <n v="30076"/>
    <x v="0"/>
    <s v="OFF-AR-10003087"/>
    <x v="1"/>
    <x v="6"/>
    <s v="Staples in misc. colors"/>
    <x v="3112"/>
    <n v="1"/>
    <x v="0"/>
    <x v="3493"/>
    <x v="0"/>
    <x v="0"/>
  </r>
  <r>
    <n v="4007"/>
    <s v="US-2017-168732"/>
    <x v="895"/>
    <d v="2017-12-16T00:00:00"/>
    <s v="Standard Class"/>
    <x v="730"/>
    <x v="730"/>
    <x v="0"/>
    <x v="0"/>
    <s v="Roswell"/>
    <x v="32"/>
    <n v="30076"/>
    <x v="0"/>
    <s v="OFF-PA-10000520"/>
    <x v="1"/>
    <x v="10"/>
    <s v="Xerox 201"/>
    <x v="243"/>
    <n v="4"/>
    <x v="0"/>
    <x v="245"/>
    <x v="0"/>
    <x v="0"/>
  </r>
  <r>
    <n v="4008"/>
    <s v="US-2017-168732"/>
    <x v="895"/>
    <d v="2017-12-16T00:00:00"/>
    <s v="Standard Class"/>
    <x v="730"/>
    <x v="730"/>
    <x v="0"/>
    <x v="0"/>
    <s v="Roswell"/>
    <x v="32"/>
    <n v="30076"/>
    <x v="0"/>
    <s v="TEC-AC-10001553"/>
    <x v="2"/>
    <x v="11"/>
    <s v="Memorex 25GB 6X Branded Blu-Ray Recordable Disc, 15/Pack"/>
    <x v="3113"/>
    <n v="6"/>
    <x v="0"/>
    <x v="3494"/>
    <x v="0"/>
    <x v="0"/>
  </r>
  <r>
    <n v="4009"/>
    <s v="CA-2017-107468"/>
    <x v="217"/>
    <d v="2017-12-22T00:00:00"/>
    <s v="Standard Class"/>
    <x v="149"/>
    <x v="149"/>
    <x v="1"/>
    <x v="0"/>
    <s v="Louisville"/>
    <x v="22"/>
    <n v="80027"/>
    <x v="1"/>
    <s v="OFF-AR-10000634"/>
    <x v="1"/>
    <x v="6"/>
    <s v="Newell 320"/>
    <x v="1312"/>
    <n v="2"/>
    <x v="2"/>
    <x v="1367"/>
    <x v="1"/>
    <x v="0"/>
  </r>
  <r>
    <n v="4010"/>
    <s v="CA-2019-144463"/>
    <x v="314"/>
    <d v="2019-01-05T00:00:00"/>
    <s v="Standard Class"/>
    <x v="56"/>
    <x v="56"/>
    <x v="0"/>
    <x v="0"/>
    <s v="Los Angeles"/>
    <x v="1"/>
    <n v="90036"/>
    <x v="1"/>
    <s v="FUR-FU-10001215"/>
    <x v="0"/>
    <x v="5"/>
    <s v="Howard Miller 11-1/2&quot; Diameter Brentwood Wall Clock"/>
    <x v="3114"/>
    <n v="11"/>
    <x v="0"/>
    <x v="3495"/>
    <x v="1"/>
    <x v="0"/>
  </r>
  <r>
    <n v="4011"/>
    <s v="CA-2019-100811"/>
    <x v="610"/>
    <d v="2019-11-24T00:00:00"/>
    <s v="First Class"/>
    <x v="693"/>
    <x v="693"/>
    <x v="0"/>
    <x v="0"/>
    <s v="Philadelphia"/>
    <x v="9"/>
    <n v="19143"/>
    <x v="3"/>
    <s v="OFF-PA-10001204"/>
    <x v="1"/>
    <x v="10"/>
    <s v="Xerox 1972"/>
    <x v="582"/>
    <n v="2"/>
    <x v="2"/>
    <x v="591"/>
    <x v="3"/>
    <x v="0"/>
  </r>
  <r>
    <n v="4012"/>
    <s v="CA-2019-100811"/>
    <x v="610"/>
    <d v="2019-11-24T00:00:00"/>
    <s v="First Class"/>
    <x v="693"/>
    <x v="693"/>
    <x v="0"/>
    <x v="0"/>
    <s v="Philadelphia"/>
    <x v="9"/>
    <n v="19143"/>
    <x v="3"/>
    <s v="OFF-ST-10002444"/>
    <x v="1"/>
    <x v="4"/>
    <s v="Recycled Eldon Regeneration Jumbo File"/>
    <x v="3115"/>
    <n v="4"/>
    <x v="2"/>
    <x v="3496"/>
    <x v="3"/>
    <x v="0"/>
  </r>
  <r>
    <n v="4013"/>
    <s v="CA-2017-153612"/>
    <x v="937"/>
    <d v="2017-12-27T00:00:00"/>
    <s v="Standard Class"/>
    <x v="457"/>
    <x v="457"/>
    <x v="2"/>
    <x v="0"/>
    <s v="Superior"/>
    <x v="6"/>
    <n v="54880"/>
    <x v="2"/>
    <s v="OFF-AR-10000203"/>
    <x v="1"/>
    <x v="6"/>
    <s v="Newell 336"/>
    <x v="860"/>
    <n v="4"/>
    <x v="0"/>
    <x v="2951"/>
    <x v="2"/>
    <x v="0"/>
  </r>
  <r>
    <n v="4014"/>
    <s v="CA-2017-165624"/>
    <x v="841"/>
    <d v="2017-08-28T00:00:00"/>
    <s v="Standard Class"/>
    <x v="651"/>
    <x v="651"/>
    <x v="0"/>
    <x v="0"/>
    <s v="Atlanta"/>
    <x v="32"/>
    <n v="30318"/>
    <x v="0"/>
    <s v="OFF-AP-10000828"/>
    <x v="1"/>
    <x v="9"/>
    <s v="Avanti 4.4 Cu. Ft. Refrigerator"/>
    <x v="3116"/>
    <n v="3"/>
    <x v="0"/>
    <x v="3497"/>
    <x v="0"/>
    <x v="0"/>
  </r>
  <r>
    <n v="4015"/>
    <s v="CA-2017-165624"/>
    <x v="841"/>
    <d v="2017-08-28T00:00:00"/>
    <s v="Standard Class"/>
    <x v="651"/>
    <x v="651"/>
    <x v="0"/>
    <x v="0"/>
    <s v="Atlanta"/>
    <x v="32"/>
    <n v="30318"/>
    <x v="0"/>
    <s v="OFF-LA-10003190"/>
    <x v="1"/>
    <x v="2"/>
    <s v="Avery 474"/>
    <x v="880"/>
    <n v="3"/>
    <x v="0"/>
    <x v="913"/>
    <x v="0"/>
    <x v="0"/>
  </r>
  <r>
    <n v="4016"/>
    <s v="CA-2017-165624"/>
    <x v="841"/>
    <d v="2017-08-28T00:00:00"/>
    <s v="Standard Class"/>
    <x v="651"/>
    <x v="651"/>
    <x v="0"/>
    <x v="0"/>
    <s v="Atlanta"/>
    <x v="32"/>
    <n v="30318"/>
    <x v="0"/>
    <s v="OFF-PA-10002319"/>
    <x v="1"/>
    <x v="10"/>
    <s v="Xerox 1944"/>
    <x v="3117"/>
    <n v="5"/>
    <x v="0"/>
    <x v="3498"/>
    <x v="0"/>
    <x v="0"/>
  </r>
  <r>
    <n v="4017"/>
    <s v="CA-2017-165624"/>
    <x v="841"/>
    <d v="2017-08-28T00:00:00"/>
    <s v="Standard Class"/>
    <x v="651"/>
    <x v="651"/>
    <x v="0"/>
    <x v="0"/>
    <s v="Atlanta"/>
    <x v="32"/>
    <n v="30318"/>
    <x v="0"/>
    <s v="OFF-PA-10003893"/>
    <x v="1"/>
    <x v="10"/>
    <s v="Xerox 1962"/>
    <x v="1591"/>
    <n v="5"/>
    <x v="0"/>
    <x v="3499"/>
    <x v="0"/>
    <x v="0"/>
  </r>
  <r>
    <n v="4018"/>
    <s v="CA-2017-165624"/>
    <x v="841"/>
    <d v="2017-08-28T00:00:00"/>
    <s v="Standard Class"/>
    <x v="651"/>
    <x v="651"/>
    <x v="0"/>
    <x v="0"/>
    <s v="Atlanta"/>
    <x v="32"/>
    <n v="30318"/>
    <x v="0"/>
    <s v="OFF-PA-10002499"/>
    <x v="1"/>
    <x v="10"/>
    <s v="Xerox 1890"/>
    <x v="3118"/>
    <n v="2"/>
    <x v="0"/>
    <x v="3500"/>
    <x v="0"/>
    <x v="0"/>
  </r>
  <r>
    <n v="4019"/>
    <s v="CA-2017-165624"/>
    <x v="841"/>
    <d v="2017-08-28T00:00:00"/>
    <s v="Standard Class"/>
    <x v="651"/>
    <x v="651"/>
    <x v="0"/>
    <x v="0"/>
    <s v="Atlanta"/>
    <x v="32"/>
    <n v="30318"/>
    <x v="0"/>
    <s v="TEC-AC-10004568"/>
    <x v="2"/>
    <x v="11"/>
    <s v="Maxell LTO Ultrium - 800 GB"/>
    <x v="1771"/>
    <n v="9"/>
    <x v="0"/>
    <x v="1885"/>
    <x v="0"/>
    <x v="0"/>
  </r>
  <r>
    <n v="4020"/>
    <s v="CA-2017-165624"/>
    <x v="841"/>
    <d v="2017-08-28T00:00:00"/>
    <s v="Standard Class"/>
    <x v="651"/>
    <x v="651"/>
    <x v="0"/>
    <x v="0"/>
    <s v="Atlanta"/>
    <x v="32"/>
    <n v="30318"/>
    <x v="0"/>
    <s v="OFF-AP-10001492"/>
    <x v="1"/>
    <x v="9"/>
    <s v="Acco Six-Outlet Power Strip, 4' Cord Length"/>
    <x v="3119"/>
    <n v="3"/>
    <x v="0"/>
    <x v="3501"/>
    <x v="0"/>
    <x v="0"/>
  </r>
  <r>
    <n v="4021"/>
    <s v="CA-2016-154963"/>
    <x v="169"/>
    <d v="2016-06-27T00:00:00"/>
    <s v="Standard Class"/>
    <x v="731"/>
    <x v="731"/>
    <x v="0"/>
    <x v="0"/>
    <s v="Chester"/>
    <x v="9"/>
    <n v="19013"/>
    <x v="3"/>
    <s v="FUR-CH-10004698"/>
    <x v="0"/>
    <x v="1"/>
    <s v="Padded Folding Chairs, Black, 4/Carton"/>
    <x v="3120"/>
    <n v="3"/>
    <x v="4"/>
    <x v="3502"/>
    <x v="3"/>
    <x v="0"/>
  </r>
  <r>
    <n v="4022"/>
    <s v="CA-2016-154963"/>
    <x v="169"/>
    <d v="2016-06-27T00:00:00"/>
    <s v="Standard Class"/>
    <x v="731"/>
    <x v="731"/>
    <x v="0"/>
    <x v="0"/>
    <s v="Chester"/>
    <x v="9"/>
    <n v="19013"/>
    <x v="3"/>
    <s v="TEC-PH-10004093"/>
    <x v="2"/>
    <x v="7"/>
    <s v="Panasonic Kx-TS550"/>
    <x v="3121"/>
    <n v="3"/>
    <x v="10"/>
    <x v="3503"/>
    <x v="3"/>
    <x v="0"/>
  </r>
  <r>
    <n v="4023"/>
    <s v="CA-2016-154963"/>
    <x v="169"/>
    <d v="2016-06-27T00:00:00"/>
    <s v="Standard Class"/>
    <x v="731"/>
    <x v="731"/>
    <x v="0"/>
    <x v="0"/>
    <s v="Chester"/>
    <x v="9"/>
    <n v="19013"/>
    <x v="3"/>
    <s v="FUR-CH-10000454"/>
    <x v="0"/>
    <x v="1"/>
    <s v="Hon Deluxe Fabric Upholstered Stacking Chairs, Rounded Back"/>
    <x v="3122"/>
    <n v="5"/>
    <x v="4"/>
    <x v="232"/>
    <x v="3"/>
    <x v="0"/>
  </r>
  <r>
    <n v="4024"/>
    <s v="CA-2019-130764"/>
    <x v="855"/>
    <d v="2019-10-28T00:00:00"/>
    <s v="First Class"/>
    <x v="705"/>
    <x v="705"/>
    <x v="1"/>
    <x v="0"/>
    <s v="San Francisco"/>
    <x v="1"/>
    <n v="94110"/>
    <x v="1"/>
    <s v="FUR-BO-10003034"/>
    <x v="0"/>
    <x v="0"/>
    <s v="O'Sullivan Elevations Bookcase, Cherry Finish"/>
    <x v="3123"/>
    <n v="5"/>
    <x v="11"/>
    <x v="3504"/>
    <x v="1"/>
    <x v="0"/>
  </r>
  <r>
    <n v="4025"/>
    <s v="CA-2019-130764"/>
    <x v="855"/>
    <d v="2019-10-28T00:00:00"/>
    <s v="First Class"/>
    <x v="705"/>
    <x v="705"/>
    <x v="1"/>
    <x v="0"/>
    <s v="San Francisco"/>
    <x v="1"/>
    <n v="94110"/>
    <x v="1"/>
    <s v="TEC-PH-10003215"/>
    <x v="2"/>
    <x v="7"/>
    <s v="Jackery Bar Premium Fast-charging Portable Charger"/>
    <x v="3124"/>
    <n v="4"/>
    <x v="2"/>
    <x v="3505"/>
    <x v="1"/>
    <x v="0"/>
  </r>
  <r>
    <n v="4026"/>
    <s v="CA-2019-139311"/>
    <x v="938"/>
    <d v="2019-08-13T00:00:00"/>
    <s v="First Class"/>
    <x v="245"/>
    <x v="245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x v="2"/>
    <x v="3506"/>
    <x v="2"/>
    <x v="0"/>
  </r>
  <r>
    <n v="4027"/>
    <s v="CA-2019-139311"/>
    <x v="938"/>
    <d v="2019-08-13T00:00:00"/>
    <s v="First Class"/>
    <x v="245"/>
    <x v="245"/>
    <x v="1"/>
    <x v="0"/>
    <s v="Bedford"/>
    <x v="5"/>
    <n v="76021"/>
    <x v="2"/>
    <s v="OFF-AR-10004582"/>
    <x v="1"/>
    <x v="6"/>
    <s v="BIC Brite Liner Grip Highlighters"/>
    <x v="1997"/>
    <n v="7"/>
    <x v="2"/>
    <x v="3507"/>
    <x v="2"/>
    <x v="0"/>
  </r>
  <r>
    <n v="4028"/>
    <s v="CA-2019-139311"/>
    <x v="938"/>
    <d v="2019-08-13T00:00:00"/>
    <s v="First Class"/>
    <x v="245"/>
    <x v="245"/>
    <x v="1"/>
    <x v="0"/>
    <s v="Bedford"/>
    <x v="5"/>
    <n v="76021"/>
    <x v="2"/>
    <s v="TEC-PH-10001557"/>
    <x v="2"/>
    <x v="7"/>
    <s v="Pyle PMP37LED"/>
    <x v="2081"/>
    <n v="2"/>
    <x v="2"/>
    <x v="3508"/>
    <x v="2"/>
    <x v="0"/>
  </r>
  <r>
    <n v="4029"/>
    <s v="CA-2019-139311"/>
    <x v="938"/>
    <d v="2019-08-13T00:00:00"/>
    <s v="First Class"/>
    <x v="245"/>
    <x v="245"/>
    <x v="1"/>
    <x v="0"/>
    <s v="Bedford"/>
    <x v="5"/>
    <n v="76021"/>
    <x v="2"/>
    <s v="OFF-BI-10004209"/>
    <x v="1"/>
    <x v="8"/>
    <s v="Fellowes Twister Kit, Gray/Clear, 3/pkg"/>
    <x v="3126"/>
    <n v="8"/>
    <x v="3"/>
    <x v="3509"/>
    <x v="2"/>
    <x v="0"/>
  </r>
  <r>
    <n v="4030"/>
    <s v="CA-2019-124296"/>
    <x v="165"/>
    <d v="2019-12-28T00:00:00"/>
    <s v="Standard Class"/>
    <x v="394"/>
    <x v="394"/>
    <x v="0"/>
    <x v="0"/>
    <s v="Lafayette"/>
    <x v="28"/>
    <n v="70506"/>
    <x v="0"/>
    <s v="TEC-MA-10003183"/>
    <x v="2"/>
    <x v="15"/>
    <s v="DYMO CardScan Personal V9 Business Card Scanner"/>
    <x v="651"/>
    <n v="3"/>
    <x v="0"/>
    <x v="3510"/>
    <x v="0"/>
    <x v="0"/>
  </r>
  <r>
    <n v="4031"/>
    <s v="CA-2019-124296"/>
    <x v="165"/>
    <d v="2019-12-28T00:00:00"/>
    <s v="Standard Class"/>
    <x v="394"/>
    <x v="394"/>
    <x v="0"/>
    <x v="0"/>
    <s v="Lafayette"/>
    <x v="28"/>
    <n v="70506"/>
    <x v="0"/>
    <s v="FUR-CH-10002439"/>
    <x v="0"/>
    <x v="1"/>
    <s v="Iceberg Nesting Folding Chair, 19w x 6d x 43h"/>
    <x v="3127"/>
    <n v="4"/>
    <x v="0"/>
    <x v="3511"/>
    <x v="0"/>
    <x v="0"/>
  </r>
  <r>
    <n v="4032"/>
    <s v="CA-2018-169957"/>
    <x v="182"/>
    <d v="2018-09-30T00:00:00"/>
    <s v="Standard Class"/>
    <x v="17"/>
    <x v="17"/>
    <x v="2"/>
    <x v="0"/>
    <s v="Covington"/>
    <x v="4"/>
    <n v="98042"/>
    <x v="1"/>
    <s v="OFF-AP-10000576"/>
    <x v="1"/>
    <x v="9"/>
    <s v="Belkin 7 Outlet SurgeMaster II"/>
    <x v="3128"/>
    <n v="6"/>
    <x v="0"/>
    <x v="3512"/>
    <x v="1"/>
    <x v="0"/>
  </r>
  <r>
    <n v="4033"/>
    <s v="CA-2018-169957"/>
    <x v="182"/>
    <d v="2018-09-30T00:00:00"/>
    <s v="Standard Class"/>
    <x v="17"/>
    <x v="17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x v="0"/>
    <x v="3513"/>
    <x v="1"/>
    <x v="0"/>
  </r>
  <r>
    <n v="4034"/>
    <s v="CA-2018-169957"/>
    <x v="182"/>
    <d v="2018-09-30T00:00:00"/>
    <s v="Standard Class"/>
    <x v="17"/>
    <x v="17"/>
    <x v="2"/>
    <x v="0"/>
    <s v="Covington"/>
    <x v="4"/>
    <n v="98042"/>
    <x v="1"/>
    <s v="TEC-AC-10003063"/>
    <x v="2"/>
    <x v="11"/>
    <s v="Micro Innovations USB RF Wireless Keyboard with Mouse"/>
    <x v="1506"/>
    <n v="4"/>
    <x v="0"/>
    <x v="1588"/>
    <x v="1"/>
    <x v="0"/>
  </r>
  <r>
    <n v="4035"/>
    <s v="US-2018-108777"/>
    <x v="939"/>
    <d v="2018-12-12T00:00:00"/>
    <s v="Same Day"/>
    <x v="487"/>
    <x v="487"/>
    <x v="1"/>
    <x v="0"/>
    <s v="Lorain"/>
    <x v="24"/>
    <n v="44052"/>
    <x v="3"/>
    <s v="OFF-BI-10003982"/>
    <x v="1"/>
    <x v="8"/>
    <s v="Wilson Jones Century Plastic Molded Ring Binders"/>
    <x v="3129"/>
    <n v="3"/>
    <x v="6"/>
    <x v="3514"/>
    <x v="3"/>
    <x v="0"/>
  </r>
  <r>
    <n v="4036"/>
    <s v="US-2018-108777"/>
    <x v="939"/>
    <d v="2018-12-12T00:00:00"/>
    <s v="Same Day"/>
    <x v="487"/>
    <x v="487"/>
    <x v="1"/>
    <x v="0"/>
    <s v="Lorain"/>
    <x v="24"/>
    <n v="44052"/>
    <x v="3"/>
    <s v="TEC-AC-10002567"/>
    <x v="2"/>
    <x v="11"/>
    <s v="Logitech G602 Wireless Gaming Mouse"/>
    <x v="3130"/>
    <n v="6"/>
    <x v="2"/>
    <x v="3515"/>
    <x v="3"/>
    <x v="0"/>
  </r>
  <r>
    <n v="4037"/>
    <s v="CA-2017-148859"/>
    <x v="75"/>
    <d v="2018-01-01T00:00:00"/>
    <s v="Standard Class"/>
    <x v="651"/>
    <x v="651"/>
    <x v="0"/>
    <x v="0"/>
    <s v="Chicago"/>
    <x v="10"/>
    <n v="60623"/>
    <x v="2"/>
    <s v="OFF-ST-10004950"/>
    <x v="1"/>
    <x v="4"/>
    <s v="Tenex Personal Filing Tote With Secure Closure Lid, Black/Frost"/>
    <x v="176"/>
    <n v="2"/>
    <x v="2"/>
    <x v="3516"/>
    <x v="2"/>
    <x v="0"/>
  </r>
  <r>
    <n v="4038"/>
    <s v="CA-2016-110786"/>
    <x v="282"/>
    <d v="2017-01-02T00:00:00"/>
    <s v="Standard Class"/>
    <x v="295"/>
    <x v="295"/>
    <x v="1"/>
    <x v="0"/>
    <s v="San Francisco"/>
    <x v="1"/>
    <n v="94110"/>
    <x v="1"/>
    <s v="FUR-FU-10000550"/>
    <x v="0"/>
    <x v="5"/>
    <s v="Stacking Trays by OIC"/>
    <x v="1691"/>
    <n v="5"/>
    <x v="0"/>
    <x v="3517"/>
    <x v="1"/>
    <x v="1"/>
  </r>
  <r>
    <n v="4039"/>
    <s v="CA-2016-110786"/>
    <x v="282"/>
    <d v="2017-01-02T00:00:00"/>
    <s v="Standard Class"/>
    <x v="295"/>
    <x v="295"/>
    <x v="1"/>
    <x v="0"/>
    <s v="San Francisco"/>
    <x v="1"/>
    <n v="94110"/>
    <x v="1"/>
    <s v="OFF-PA-10000528"/>
    <x v="1"/>
    <x v="10"/>
    <s v="Xerox 1981"/>
    <x v="3131"/>
    <n v="4"/>
    <x v="0"/>
    <x v="3518"/>
    <x v="1"/>
    <x v="1"/>
  </r>
  <r>
    <n v="4040"/>
    <s v="CA-2016-110786"/>
    <x v="282"/>
    <d v="2017-01-02T00:00:00"/>
    <s v="Standard Class"/>
    <x v="295"/>
    <x v="295"/>
    <x v="1"/>
    <x v="0"/>
    <s v="San Francisco"/>
    <x v="1"/>
    <n v="94110"/>
    <x v="1"/>
    <s v="TEC-MA-10003183"/>
    <x v="2"/>
    <x v="15"/>
    <s v="DYMO CardScan Personal V9 Business Card Scanner"/>
    <x v="3132"/>
    <n v="6"/>
    <x v="2"/>
    <x v="3519"/>
    <x v="1"/>
    <x v="1"/>
  </r>
  <r>
    <n v="4041"/>
    <s v="CA-2016-110786"/>
    <x v="282"/>
    <d v="2017-01-02T00:00:00"/>
    <s v="Standard Class"/>
    <x v="295"/>
    <x v="295"/>
    <x v="1"/>
    <x v="0"/>
    <s v="San Francisco"/>
    <x v="1"/>
    <n v="94110"/>
    <x v="1"/>
    <s v="OFF-BI-10003305"/>
    <x v="1"/>
    <x v="8"/>
    <s v="Avery Hanging File Binders"/>
    <x v="646"/>
    <n v="3"/>
    <x v="2"/>
    <x v="658"/>
    <x v="1"/>
    <x v="1"/>
  </r>
  <r>
    <n v="4042"/>
    <s v="CA-2016-110786"/>
    <x v="282"/>
    <d v="2017-01-02T00:00:00"/>
    <s v="Standard Class"/>
    <x v="295"/>
    <x v="295"/>
    <x v="1"/>
    <x v="0"/>
    <s v="San Francisco"/>
    <x v="1"/>
    <n v="94110"/>
    <x v="1"/>
    <s v="TEC-PH-10001425"/>
    <x v="2"/>
    <x v="7"/>
    <s v="Mophie Juice Pack Helium for iPhone"/>
    <x v="1837"/>
    <n v="3"/>
    <x v="2"/>
    <x v="3520"/>
    <x v="1"/>
    <x v="1"/>
  </r>
  <r>
    <n v="4043"/>
    <s v="CA-2016-110786"/>
    <x v="282"/>
    <d v="2017-01-02T00:00:00"/>
    <s v="Standard Class"/>
    <x v="295"/>
    <x v="295"/>
    <x v="1"/>
    <x v="0"/>
    <s v="San Francisco"/>
    <x v="1"/>
    <n v="94110"/>
    <x v="1"/>
    <s v="OFF-LA-10001474"/>
    <x v="1"/>
    <x v="2"/>
    <s v="Avery 477"/>
    <x v="3133"/>
    <n v="9"/>
    <x v="0"/>
    <x v="3521"/>
    <x v="1"/>
    <x v="1"/>
  </r>
  <r>
    <n v="4044"/>
    <s v="CA-2016-110786"/>
    <x v="282"/>
    <d v="2017-01-02T00:00:00"/>
    <s v="Standard Class"/>
    <x v="295"/>
    <x v="295"/>
    <x v="1"/>
    <x v="0"/>
    <s v="San Francisco"/>
    <x v="1"/>
    <n v="94110"/>
    <x v="1"/>
    <s v="FUR-FU-10000672"/>
    <x v="0"/>
    <x v="5"/>
    <s v="Executive Impressions 10&quot; Spectator Wall Clock"/>
    <x v="3134"/>
    <n v="6"/>
    <x v="0"/>
    <x v="3522"/>
    <x v="1"/>
    <x v="1"/>
  </r>
  <r>
    <n v="4045"/>
    <s v="CA-2017-137750"/>
    <x v="608"/>
    <d v="2017-06-30T00:00:00"/>
    <s v="Standard Class"/>
    <x v="535"/>
    <x v="535"/>
    <x v="0"/>
    <x v="0"/>
    <s v="San Francisco"/>
    <x v="1"/>
    <n v="94110"/>
    <x v="1"/>
    <s v="FUR-FU-10001979"/>
    <x v="0"/>
    <x v="5"/>
    <s v="Dana Halogen Swing-Arm Architect Lamp"/>
    <x v="3135"/>
    <n v="5"/>
    <x v="0"/>
    <x v="3523"/>
    <x v="1"/>
    <x v="0"/>
  </r>
  <r>
    <n v="4046"/>
    <s v="CA-2017-136378"/>
    <x v="788"/>
    <d v="2017-04-07T00:00:00"/>
    <s v="Standard Class"/>
    <x v="688"/>
    <x v="688"/>
    <x v="1"/>
    <x v="0"/>
    <s v="Houston"/>
    <x v="5"/>
    <n v="77070"/>
    <x v="2"/>
    <s v="OFF-BI-10003707"/>
    <x v="1"/>
    <x v="8"/>
    <s v="Aluminum Screw Posts"/>
    <x v="3136"/>
    <n v="3"/>
    <x v="3"/>
    <x v="3524"/>
    <x v="2"/>
    <x v="0"/>
  </r>
  <r>
    <n v="4047"/>
    <s v="CA-2019-100356"/>
    <x v="208"/>
    <d v="2019-10-25T00:00:00"/>
    <s v="Standard Class"/>
    <x v="727"/>
    <x v="727"/>
    <x v="0"/>
    <x v="0"/>
    <s v="Chicago"/>
    <x v="10"/>
    <n v="60653"/>
    <x v="2"/>
    <s v="OFF-AP-10002191"/>
    <x v="1"/>
    <x v="9"/>
    <s v="Belkin 8 Outlet SurgeMaster II Gold Surge Protector"/>
    <x v="3137"/>
    <n v="2"/>
    <x v="3"/>
    <x v="3525"/>
    <x v="2"/>
    <x v="0"/>
  </r>
  <r>
    <n v="4048"/>
    <s v="US-2017-166520"/>
    <x v="747"/>
    <d v="2017-07-19T00:00:00"/>
    <s v="First Class"/>
    <x v="722"/>
    <x v="722"/>
    <x v="1"/>
    <x v="0"/>
    <s v="New York City"/>
    <x v="15"/>
    <n v="10035"/>
    <x v="3"/>
    <s v="OFF-PA-10000501"/>
    <x v="1"/>
    <x v="10"/>
    <s v="Petty Cash Envelope"/>
    <x v="152"/>
    <n v="3"/>
    <x v="0"/>
    <x v="3526"/>
    <x v="3"/>
    <x v="0"/>
  </r>
  <r>
    <n v="4049"/>
    <s v="US-2017-166520"/>
    <x v="747"/>
    <d v="2017-07-19T00:00:00"/>
    <s v="First Class"/>
    <x v="722"/>
    <x v="722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x v="0"/>
    <x v="3527"/>
    <x v="3"/>
    <x v="0"/>
  </r>
  <r>
    <n v="4050"/>
    <s v="CA-2019-136350"/>
    <x v="92"/>
    <d v="2019-06-26T00:00:00"/>
    <s v="Second Class"/>
    <x v="654"/>
    <x v="654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x v="0"/>
    <x v="3528"/>
    <x v="3"/>
    <x v="0"/>
  </r>
  <r>
    <n v="4051"/>
    <s v="CA-2019-136350"/>
    <x v="92"/>
    <d v="2019-06-26T00:00:00"/>
    <s v="Second Class"/>
    <x v="654"/>
    <x v="654"/>
    <x v="0"/>
    <x v="0"/>
    <s v="New York City"/>
    <x v="15"/>
    <n v="10011"/>
    <x v="3"/>
    <s v="FUR-CH-10001891"/>
    <x v="0"/>
    <x v="1"/>
    <s v="Global Deluxe Office Fabric Chairs"/>
    <x v="3140"/>
    <n v="2"/>
    <x v="9"/>
    <x v="3529"/>
    <x v="3"/>
    <x v="0"/>
  </r>
  <r>
    <n v="4052"/>
    <s v="CA-2016-122931"/>
    <x v="411"/>
    <d v="2016-10-03T00:00:00"/>
    <s v="Standard Class"/>
    <x v="416"/>
    <x v="416"/>
    <x v="1"/>
    <x v="0"/>
    <s v="Philadelphia"/>
    <x v="9"/>
    <n v="19134"/>
    <x v="3"/>
    <s v="OFF-AR-10003469"/>
    <x v="1"/>
    <x v="6"/>
    <s v="Nontoxic Chalk"/>
    <x v="1728"/>
    <n v="3"/>
    <x v="2"/>
    <x v="3530"/>
    <x v="3"/>
    <x v="0"/>
  </r>
  <r>
    <n v="4053"/>
    <s v="CA-2016-122931"/>
    <x v="411"/>
    <d v="2016-10-03T00:00:00"/>
    <s v="Standard Class"/>
    <x v="416"/>
    <x v="416"/>
    <x v="1"/>
    <x v="0"/>
    <s v="Philadelphia"/>
    <x v="9"/>
    <n v="19134"/>
    <x v="3"/>
    <s v="FUR-TA-10004175"/>
    <x v="0"/>
    <x v="3"/>
    <s v="Hon 30&quot; x 60&quot; Table with Locking Drawer"/>
    <x v="3141"/>
    <n v="2"/>
    <x v="10"/>
    <x v="3531"/>
    <x v="3"/>
    <x v="0"/>
  </r>
  <r>
    <n v="4054"/>
    <s v="CA-2016-122931"/>
    <x v="411"/>
    <d v="2016-10-03T00:00:00"/>
    <s v="Standard Class"/>
    <x v="416"/>
    <x v="416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x v="2"/>
    <x v="3532"/>
    <x v="3"/>
    <x v="0"/>
  </r>
  <r>
    <n v="4055"/>
    <s v="CA-2016-122931"/>
    <x v="411"/>
    <d v="2016-10-03T00:00:00"/>
    <s v="Standard Class"/>
    <x v="416"/>
    <x v="416"/>
    <x v="1"/>
    <x v="0"/>
    <s v="Philadelphia"/>
    <x v="9"/>
    <n v="19134"/>
    <x v="3"/>
    <s v="OFF-PA-10000533"/>
    <x v="1"/>
    <x v="10"/>
    <s v="Southworth Parchment Paper &amp; Envelopes"/>
    <x v="2579"/>
    <n v="4"/>
    <x v="2"/>
    <x v="3533"/>
    <x v="3"/>
    <x v="0"/>
  </r>
  <r>
    <n v="4056"/>
    <s v="CA-2016-122931"/>
    <x v="411"/>
    <d v="2016-10-03T00:00:00"/>
    <s v="Standard Class"/>
    <x v="416"/>
    <x v="416"/>
    <x v="1"/>
    <x v="0"/>
    <s v="Philadelphia"/>
    <x v="9"/>
    <n v="19134"/>
    <x v="3"/>
    <s v="OFF-ST-10004459"/>
    <x v="1"/>
    <x v="4"/>
    <s v="Tennsco Single-Tier Lockers"/>
    <x v="2122"/>
    <n v="6"/>
    <x v="2"/>
    <x v="2286"/>
    <x v="3"/>
    <x v="0"/>
  </r>
  <r>
    <n v="4057"/>
    <s v="CA-2016-122931"/>
    <x v="411"/>
    <d v="2016-10-03T00:00:00"/>
    <s v="Standard Class"/>
    <x v="416"/>
    <x v="416"/>
    <x v="1"/>
    <x v="0"/>
    <s v="Philadelphia"/>
    <x v="9"/>
    <n v="19134"/>
    <x v="3"/>
    <s v="FUR-TA-10004147"/>
    <x v="0"/>
    <x v="3"/>
    <s v="Hon 4060 Series Tables"/>
    <x v="3143"/>
    <n v="1"/>
    <x v="10"/>
    <x v="3534"/>
    <x v="3"/>
    <x v="0"/>
  </r>
  <r>
    <n v="4058"/>
    <s v="CA-2016-163034"/>
    <x v="156"/>
    <d v="2016-11-28T00:00:00"/>
    <s v="Standard Class"/>
    <x v="213"/>
    <x v="213"/>
    <x v="0"/>
    <x v="0"/>
    <s v="Chicago"/>
    <x v="10"/>
    <n v="60610"/>
    <x v="2"/>
    <s v="OFF-ST-10000046"/>
    <x v="1"/>
    <x v="4"/>
    <s v="Fellowes Super Stor/Drawer Files"/>
    <x v="3144"/>
    <n v="5"/>
    <x v="2"/>
    <x v="3535"/>
    <x v="2"/>
    <x v="0"/>
  </r>
  <r>
    <n v="4059"/>
    <s v="CA-2017-124058"/>
    <x v="312"/>
    <d v="2017-11-24T00:00:00"/>
    <s v="Standard Class"/>
    <x v="62"/>
    <x v="62"/>
    <x v="0"/>
    <x v="0"/>
    <s v="Oakland"/>
    <x v="1"/>
    <n v="94601"/>
    <x v="1"/>
    <s v="TEC-PH-10004774"/>
    <x v="2"/>
    <x v="7"/>
    <s v="Gear Head AU3700S Headset"/>
    <x v="3145"/>
    <n v="7"/>
    <x v="2"/>
    <x v="3536"/>
    <x v="1"/>
    <x v="1"/>
  </r>
  <r>
    <n v="4060"/>
    <s v="CA-2017-124058"/>
    <x v="312"/>
    <d v="2017-11-24T00:00:00"/>
    <s v="Standard Class"/>
    <x v="62"/>
    <x v="62"/>
    <x v="0"/>
    <x v="0"/>
    <s v="Oakland"/>
    <x v="1"/>
    <n v="94601"/>
    <x v="1"/>
    <s v="FUR-CH-10000595"/>
    <x v="0"/>
    <x v="1"/>
    <s v="Safco Contoured Stacking Chairs"/>
    <x v="3146"/>
    <n v="3"/>
    <x v="2"/>
    <x v="3537"/>
    <x v="1"/>
    <x v="1"/>
  </r>
  <r>
    <n v="4061"/>
    <s v="CA-2018-129196"/>
    <x v="474"/>
    <d v="2018-11-07T00:00:00"/>
    <s v="Standard Class"/>
    <x v="190"/>
    <x v="190"/>
    <x v="0"/>
    <x v="0"/>
    <s v="Chicago"/>
    <x v="10"/>
    <n v="60610"/>
    <x v="2"/>
    <s v="TEC-AC-10002473"/>
    <x v="2"/>
    <x v="11"/>
    <s v="Maxell 4.7GB DVD-R"/>
    <x v="3147"/>
    <n v="3"/>
    <x v="2"/>
    <x v="3538"/>
    <x v="2"/>
    <x v="0"/>
  </r>
  <r>
    <n v="4062"/>
    <s v="US-2017-138716"/>
    <x v="14"/>
    <d v="2017-09-20T00:00:00"/>
    <s v="First Class"/>
    <x v="688"/>
    <x v="688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4063"/>
    <s v="US-2018-122182"/>
    <x v="612"/>
    <d v="2018-03-14T00:00:00"/>
    <s v="Standard Class"/>
    <x v="420"/>
    <x v="420"/>
    <x v="0"/>
    <x v="0"/>
    <s v="Philadelphia"/>
    <x v="9"/>
    <n v="19143"/>
    <x v="3"/>
    <s v="TEC-AC-10002800"/>
    <x v="2"/>
    <x v="11"/>
    <s v="Plantronics Audio 478 Stereo USB Headset"/>
    <x v="3149"/>
    <n v="1"/>
    <x v="2"/>
    <x v="3540"/>
    <x v="3"/>
    <x v="0"/>
  </r>
  <r>
    <n v="4064"/>
    <s v="US-2016-130358"/>
    <x v="670"/>
    <d v="2016-06-26T00:00:00"/>
    <s v="First Class"/>
    <x v="658"/>
    <x v="658"/>
    <x v="0"/>
    <x v="0"/>
    <s v="Concord"/>
    <x v="3"/>
    <n v="28027"/>
    <x v="0"/>
    <s v="OFF-AR-10002766"/>
    <x v="1"/>
    <x v="6"/>
    <s v="Prang Drawing Pencil Set"/>
    <x v="3150"/>
    <n v="9"/>
    <x v="2"/>
    <x v="3541"/>
    <x v="0"/>
    <x v="0"/>
  </r>
  <r>
    <n v="4065"/>
    <s v="US-2016-130358"/>
    <x v="670"/>
    <d v="2016-06-26T00:00:00"/>
    <s v="First Class"/>
    <x v="658"/>
    <x v="658"/>
    <x v="0"/>
    <x v="0"/>
    <s v="Concord"/>
    <x v="3"/>
    <n v="28027"/>
    <x v="0"/>
    <s v="OFF-SU-10002522"/>
    <x v="1"/>
    <x v="14"/>
    <s v="Acme Kleen Earth Office Shears"/>
    <x v="3151"/>
    <n v="1"/>
    <x v="2"/>
    <x v="3542"/>
    <x v="0"/>
    <x v="0"/>
  </r>
  <r>
    <n v="4066"/>
    <s v="CA-2016-102673"/>
    <x v="301"/>
    <d v="2016-11-05T00:00:00"/>
    <s v="Standard Class"/>
    <x v="175"/>
    <x v="175"/>
    <x v="1"/>
    <x v="0"/>
    <s v="Charlotte"/>
    <x v="3"/>
    <n v="28205"/>
    <x v="0"/>
    <s v="OFF-FA-10003021"/>
    <x v="1"/>
    <x v="13"/>
    <s v="Staples"/>
    <x v="2024"/>
    <n v="5"/>
    <x v="2"/>
    <x v="3543"/>
    <x v="0"/>
    <x v="0"/>
  </r>
  <r>
    <n v="4067"/>
    <s v="CA-2016-102673"/>
    <x v="301"/>
    <d v="2016-11-05T00:00:00"/>
    <s v="Standard Class"/>
    <x v="175"/>
    <x v="175"/>
    <x v="1"/>
    <x v="0"/>
    <s v="Charlotte"/>
    <x v="3"/>
    <n v="28205"/>
    <x v="0"/>
    <s v="OFF-AR-10000634"/>
    <x v="1"/>
    <x v="6"/>
    <s v="Newell 320"/>
    <x v="1518"/>
    <n v="3"/>
    <x v="2"/>
    <x v="3370"/>
    <x v="0"/>
    <x v="0"/>
  </r>
  <r>
    <n v="4068"/>
    <s v="CA-2016-102673"/>
    <x v="301"/>
    <d v="2016-11-05T00:00:00"/>
    <s v="Standard Class"/>
    <x v="175"/>
    <x v="175"/>
    <x v="1"/>
    <x v="0"/>
    <s v="Charlotte"/>
    <x v="3"/>
    <n v="28205"/>
    <x v="0"/>
    <s v="OFF-LA-10001771"/>
    <x v="1"/>
    <x v="2"/>
    <s v="Avery 513"/>
    <x v="3152"/>
    <n v="12"/>
    <x v="2"/>
    <x v="3544"/>
    <x v="0"/>
    <x v="0"/>
  </r>
  <r>
    <n v="4069"/>
    <s v="CA-2016-102673"/>
    <x v="301"/>
    <d v="2016-11-05T00:00:00"/>
    <s v="Standard Class"/>
    <x v="175"/>
    <x v="175"/>
    <x v="1"/>
    <x v="0"/>
    <s v="Charlotte"/>
    <x v="3"/>
    <n v="28205"/>
    <x v="0"/>
    <s v="TEC-PH-10004434"/>
    <x v="2"/>
    <x v="7"/>
    <s v="Cisco IP Phone 7961G VoIP phone - Dark gray"/>
    <x v="3153"/>
    <n v="9"/>
    <x v="2"/>
    <x v="3545"/>
    <x v="0"/>
    <x v="0"/>
  </r>
  <r>
    <n v="4070"/>
    <s v="CA-2018-145303"/>
    <x v="770"/>
    <d v="2018-08-31T00:00:00"/>
    <s v="First Class"/>
    <x v="599"/>
    <x v="599"/>
    <x v="0"/>
    <x v="0"/>
    <s v="Dallas"/>
    <x v="5"/>
    <n v="75081"/>
    <x v="2"/>
    <s v="OFF-BI-10000050"/>
    <x v="1"/>
    <x v="8"/>
    <s v="Angle-D Binders with Locking Rings, Label Holders"/>
    <x v="3154"/>
    <n v="9"/>
    <x v="3"/>
    <x v="3546"/>
    <x v="2"/>
    <x v="0"/>
  </r>
  <r>
    <n v="4071"/>
    <s v="CA-2018-145303"/>
    <x v="770"/>
    <d v="2018-08-31T00:00:00"/>
    <s v="First Class"/>
    <x v="599"/>
    <x v="599"/>
    <x v="0"/>
    <x v="0"/>
    <s v="Dallas"/>
    <x v="5"/>
    <n v="75081"/>
    <x v="2"/>
    <s v="OFF-BI-10002414"/>
    <x v="1"/>
    <x v="8"/>
    <s v="GBC ProClick Spines for 32-Hole Punch"/>
    <x v="3155"/>
    <n v="4"/>
    <x v="3"/>
    <x v="3547"/>
    <x v="2"/>
    <x v="0"/>
  </r>
  <r>
    <n v="4072"/>
    <s v="CA-2018-145303"/>
    <x v="770"/>
    <d v="2018-08-31T00:00:00"/>
    <s v="First Class"/>
    <x v="599"/>
    <x v="599"/>
    <x v="0"/>
    <x v="0"/>
    <s v="Dallas"/>
    <x v="5"/>
    <n v="75081"/>
    <x v="2"/>
    <s v="FUR-BO-10003159"/>
    <x v="0"/>
    <x v="0"/>
    <s v="Sauder Camden County Collection Libraries, Planked Cherry Finish"/>
    <x v="3156"/>
    <n v="2"/>
    <x v="8"/>
    <x v="3548"/>
    <x v="2"/>
    <x v="0"/>
  </r>
  <r>
    <n v="4073"/>
    <s v="CA-2017-156104"/>
    <x v="401"/>
    <d v="2017-12-08T00:00:00"/>
    <s v="Second Class"/>
    <x v="472"/>
    <x v="472"/>
    <x v="2"/>
    <x v="0"/>
    <s v="Indianapolis"/>
    <x v="14"/>
    <n v="46203"/>
    <x v="2"/>
    <s v="TEC-CO-10002095"/>
    <x v="2"/>
    <x v="16"/>
    <s v="Hewlett Packard 610 Color Digital Copier / Printer"/>
    <x v="3157"/>
    <n v="2"/>
    <x v="0"/>
    <x v="3549"/>
    <x v="2"/>
    <x v="0"/>
  </r>
  <r>
    <n v="4074"/>
    <s v="US-2017-164308"/>
    <x v="496"/>
    <d v="2017-09-27T00:00:00"/>
    <s v="First Class"/>
    <x v="649"/>
    <x v="649"/>
    <x v="2"/>
    <x v="0"/>
    <s v="Broken Arrow"/>
    <x v="26"/>
    <n v="74012"/>
    <x v="2"/>
    <s v="TEC-PH-10004120"/>
    <x v="2"/>
    <x v="7"/>
    <s v="AT&amp;T 1080 Phone"/>
    <x v="3158"/>
    <n v="6"/>
    <x v="0"/>
    <x v="3550"/>
    <x v="2"/>
    <x v="0"/>
  </r>
  <r>
    <n v="4075"/>
    <s v="CA-2019-108112"/>
    <x v="940"/>
    <d v="2019-11-20T00:00:00"/>
    <s v="Standard Class"/>
    <x v="729"/>
    <x v="729"/>
    <x v="0"/>
    <x v="0"/>
    <s v="Miramar"/>
    <x v="2"/>
    <n v="33023"/>
    <x v="0"/>
    <s v="FUR-FU-10003553"/>
    <x v="0"/>
    <x v="5"/>
    <s v="Howard Miller 13-1/2&quot; Diameter Rosebrook Wall Clock"/>
    <x v="3159"/>
    <n v="4"/>
    <x v="2"/>
    <x v="3551"/>
    <x v="0"/>
    <x v="0"/>
  </r>
  <r>
    <n v="4076"/>
    <s v="CA-2019-108112"/>
    <x v="940"/>
    <d v="2019-11-20T00:00:00"/>
    <s v="Standard Class"/>
    <x v="729"/>
    <x v="729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x v="2"/>
    <x v="232"/>
    <x v="0"/>
    <x v="0"/>
  </r>
  <r>
    <n v="4077"/>
    <s v="CA-2017-100685"/>
    <x v="546"/>
    <d v="2017-12-21T00:00:00"/>
    <s v="Second Class"/>
    <x v="416"/>
    <x v="416"/>
    <x v="1"/>
    <x v="0"/>
    <s v="Omaha"/>
    <x v="8"/>
    <n v="68104"/>
    <x v="2"/>
    <s v="OFF-BI-10003094"/>
    <x v="1"/>
    <x v="8"/>
    <s v="Self-Adhesive Ring Binder Labels"/>
    <x v="991"/>
    <n v="2"/>
    <x v="0"/>
    <x v="3552"/>
    <x v="2"/>
    <x v="0"/>
  </r>
  <r>
    <n v="4078"/>
    <s v="CA-2017-100685"/>
    <x v="546"/>
    <d v="2017-12-21T00:00:00"/>
    <s v="Second Class"/>
    <x v="416"/>
    <x v="416"/>
    <x v="1"/>
    <x v="0"/>
    <s v="Omaha"/>
    <x v="8"/>
    <n v="68104"/>
    <x v="2"/>
    <s v="OFF-FA-10003472"/>
    <x v="1"/>
    <x v="13"/>
    <s v="Bagged Rubber Bands"/>
    <x v="1325"/>
    <n v="4"/>
    <x v="0"/>
    <x v="3553"/>
    <x v="2"/>
    <x v="0"/>
  </r>
  <r>
    <n v="4079"/>
    <s v="CA-2017-100685"/>
    <x v="546"/>
    <d v="2017-12-21T00:00:00"/>
    <s v="Second Class"/>
    <x v="416"/>
    <x v="416"/>
    <x v="1"/>
    <x v="0"/>
    <s v="Omaha"/>
    <x v="8"/>
    <n v="68104"/>
    <x v="2"/>
    <s v="OFF-PA-10001289"/>
    <x v="1"/>
    <x v="10"/>
    <s v="White Computer Printout Paper by Universal"/>
    <x v="2248"/>
    <n v="3"/>
    <x v="0"/>
    <x v="2427"/>
    <x v="2"/>
    <x v="0"/>
  </r>
  <r>
    <n v="4080"/>
    <s v="CA-2017-165414"/>
    <x v="379"/>
    <d v="2017-12-24T00:00:00"/>
    <s v="First Class"/>
    <x v="201"/>
    <x v="201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x v="2"/>
    <x v="340"/>
    <x v="0"/>
    <x v="0"/>
  </r>
  <r>
    <n v="4081"/>
    <s v="CA-2018-140417"/>
    <x v="477"/>
    <d v="2018-09-29T00:00:00"/>
    <s v="Standard Class"/>
    <x v="722"/>
    <x v="722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x v="2"/>
    <x v="3554"/>
    <x v="1"/>
    <x v="0"/>
  </r>
  <r>
    <n v="4082"/>
    <s v="CA-2018-140417"/>
    <x v="477"/>
    <d v="2018-09-29T00:00:00"/>
    <s v="Standard Class"/>
    <x v="722"/>
    <x v="722"/>
    <x v="1"/>
    <x v="0"/>
    <s v="Tigard"/>
    <x v="21"/>
    <n v="97224"/>
    <x v="1"/>
    <s v="OFF-BI-10004828"/>
    <x v="1"/>
    <x v="8"/>
    <s v="GBC Poly Designer Binding Covers"/>
    <x v="3162"/>
    <n v="1"/>
    <x v="6"/>
    <x v="3555"/>
    <x v="1"/>
    <x v="0"/>
  </r>
  <r>
    <n v="4083"/>
    <s v="US-2019-151316"/>
    <x v="92"/>
    <d v="2019-06-30T00:00:00"/>
    <s v="Standard Class"/>
    <x v="637"/>
    <x v="637"/>
    <x v="1"/>
    <x v="0"/>
    <s v="Decatur"/>
    <x v="10"/>
    <n v="62521"/>
    <x v="2"/>
    <s v="OFF-BI-10004632"/>
    <x v="1"/>
    <x v="8"/>
    <s v="Ibico Hi-Tech Manual Binding System"/>
    <x v="645"/>
    <n v="3"/>
    <x v="3"/>
    <x v="657"/>
    <x v="2"/>
    <x v="0"/>
  </r>
  <r>
    <n v="4084"/>
    <s v="US-2019-151316"/>
    <x v="92"/>
    <d v="2019-06-30T00:00:00"/>
    <s v="Standard Class"/>
    <x v="637"/>
    <x v="637"/>
    <x v="1"/>
    <x v="0"/>
    <s v="Decatur"/>
    <x v="10"/>
    <n v="62521"/>
    <x v="2"/>
    <s v="OFF-PA-10000327"/>
    <x v="1"/>
    <x v="10"/>
    <s v="Xerox 1971"/>
    <x v="1518"/>
    <n v="3"/>
    <x v="2"/>
    <x v="1603"/>
    <x v="2"/>
    <x v="0"/>
  </r>
  <r>
    <n v="4085"/>
    <s v="CA-2019-163692"/>
    <x v="210"/>
    <d v="2019-09-09T00:00:00"/>
    <s v="First Class"/>
    <x v="656"/>
    <x v="656"/>
    <x v="2"/>
    <x v="0"/>
    <s v="Phoenix"/>
    <x v="16"/>
    <n v="85023"/>
    <x v="1"/>
    <s v="OFF-BI-10003291"/>
    <x v="1"/>
    <x v="8"/>
    <s v="Wilson Jones Leather-Like Binders with DublLock Round Rings"/>
    <x v="3163"/>
    <n v="3"/>
    <x v="6"/>
    <x v="3556"/>
    <x v="1"/>
    <x v="0"/>
  </r>
  <r>
    <n v="4086"/>
    <s v="CA-2018-111913"/>
    <x v="578"/>
    <d v="2018-08-06T00:00:00"/>
    <s v="Second Class"/>
    <x v="18"/>
    <x v="18"/>
    <x v="1"/>
    <x v="0"/>
    <s v="Sacramento"/>
    <x v="1"/>
    <n v="95823"/>
    <x v="1"/>
    <s v="TEC-PH-10002275"/>
    <x v="2"/>
    <x v="7"/>
    <s v="Mitel 5320 IP Phone VoIP phone"/>
    <x v="3164"/>
    <n v="2"/>
    <x v="2"/>
    <x v="3557"/>
    <x v="1"/>
    <x v="0"/>
  </r>
  <r>
    <n v="4087"/>
    <s v="CA-2018-111913"/>
    <x v="578"/>
    <d v="2018-08-06T00:00:00"/>
    <s v="Second Class"/>
    <x v="18"/>
    <x v="18"/>
    <x v="1"/>
    <x v="0"/>
    <s v="Sacramento"/>
    <x v="1"/>
    <n v="95823"/>
    <x v="1"/>
    <s v="OFF-BI-10003291"/>
    <x v="1"/>
    <x v="8"/>
    <s v="Wilson Jones Leather-Like Binders with DublLock Round Rings"/>
    <x v="3165"/>
    <n v="3"/>
    <x v="2"/>
    <x v="3558"/>
    <x v="1"/>
    <x v="0"/>
  </r>
  <r>
    <n v="4088"/>
    <s v="CA-2018-111913"/>
    <x v="578"/>
    <d v="2018-08-06T00:00:00"/>
    <s v="Second Class"/>
    <x v="18"/>
    <x v="18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x v="2"/>
    <x v="3559"/>
    <x v="1"/>
    <x v="0"/>
  </r>
  <r>
    <n v="4089"/>
    <s v="US-2016-156559"/>
    <x v="710"/>
    <d v="2016-08-26T00:00:00"/>
    <s v="Standard Class"/>
    <x v="23"/>
    <x v="23"/>
    <x v="0"/>
    <x v="0"/>
    <s v="Jonesboro"/>
    <x v="36"/>
    <n v="72401"/>
    <x v="0"/>
    <s v="FUR-BO-10000711"/>
    <x v="0"/>
    <x v="0"/>
    <s v="Hon Metal Bookcases, Gray"/>
    <x v="3166"/>
    <n v="9"/>
    <x v="0"/>
    <x v="3560"/>
    <x v="0"/>
    <x v="0"/>
  </r>
  <r>
    <n v="4090"/>
    <s v="CA-2018-161473"/>
    <x v="178"/>
    <d v="2018-04-05T00:00:00"/>
    <s v="Standard Class"/>
    <x v="533"/>
    <x v="533"/>
    <x v="1"/>
    <x v="0"/>
    <s v="New York City"/>
    <x v="15"/>
    <n v="10035"/>
    <x v="3"/>
    <s v="OFF-LA-10001297"/>
    <x v="1"/>
    <x v="2"/>
    <s v="Avery 473"/>
    <x v="346"/>
    <n v="2"/>
    <x v="0"/>
    <x v="354"/>
    <x v="3"/>
    <x v="0"/>
  </r>
  <r>
    <n v="4091"/>
    <s v="CA-2018-161473"/>
    <x v="178"/>
    <d v="2018-04-05T00:00:00"/>
    <s v="Standard Class"/>
    <x v="533"/>
    <x v="533"/>
    <x v="1"/>
    <x v="0"/>
    <s v="New York City"/>
    <x v="15"/>
    <n v="10035"/>
    <x v="3"/>
    <s v="OFF-SU-10001574"/>
    <x v="1"/>
    <x v="14"/>
    <s v="Acme Value Line Scissors"/>
    <x v="1031"/>
    <n v="3"/>
    <x v="0"/>
    <x v="3561"/>
    <x v="3"/>
    <x v="0"/>
  </r>
  <r>
    <n v="4092"/>
    <s v="CA-2018-161473"/>
    <x v="178"/>
    <d v="2018-04-05T00:00:00"/>
    <s v="Standard Class"/>
    <x v="533"/>
    <x v="533"/>
    <x v="1"/>
    <x v="0"/>
    <s v="New York City"/>
    <x v="15"/>
    <n v="10035"/>
    <x v="3"/>
    <s v="OFF-BI-10003305"/>
    <x v="1"/>
    <x v="8"/>
    <s v="Avery Hanging File Binders"/>
    <x v="646"/>
    <n v="3"/>
    <x v="2"/>
    <x v="658"/>
    <x v="3"/>
    <x v="0"/>
  </r>
  <r>
    <n v="4093"/>
    <s v="CA-2019-166576"/>
    <x v="941"/>
    <d v="2019-05-18T00:00:00"/>
    <s v="First Class"/>
    <x v="622"/>
    <x v="622"/>
    <x v="0"/>
    <x v="0"/>
    <s v="Akron"/>
    <x v="24"/>
    <n v="44312"/>
    <x v="3"/>
    <s v="OFF-ST-10002574"/>
    <x v="1"/>
    <x v="4"/>
    <s v="SAFCO Commercial Wire Shelving, Black"/>
    <x v="3167"/>
    <n v="2"/>
    <x v="2"/>
    <x v="3562"/>
    <x v="3"/>
    <x v="0"/>
  </r>
  <r>
    <n v="4094"/>
    <s v="CA-2017-102491"/>
    <x v="252"/>
    <d v="2017-08-28T00:00:00"/>
    <s v="Standard Class"/>
    <x v="147"/>
    <x v="147"/>
    <x v="0"/>
    <x v="0"/>
    <s v="Florence"/>
    <x v="0"/>
    <n v="41042"/>
    <x v="0"/>
    <s v="TEC-MA-10000864"/>
    <x v="2"/>
    <x v="15"/>
    <s v="Cisco 9971 IP Video Phone Charcoal"/>
    <x v="3168"/>
    <n v="7"/>
    <x v="0"/>
    <x v="3563"/>
    <x v="0"/>
    <x v="0"/>
  </r>
  <r>
    <n v="4095"/>
    <s v="CA-2017-102491"/>
    <x v="252"/>
    <d v="2017-08-28T00:00:00"/>
    <s v="Standard Class"/>
    <x v="147"/>
    <x v="147"/>
    <x v="0"/>
    <x v="0"/>
    <s v="Florence"/>
    <x v="0"/>
    <n v="41042"/>
    <x v="0"/>
    <s v="TEC-AC-10003289"/>
    <x v="2"/>
    <x v="11"/>
    <s v="Anker Ultra-Slim Mini Bluetooth 3.0 Wireless Keyboard"/>
    <x v="1105"/>
    <n v="4"/>
    <x v="0"/>
    <x v="3564"/>
    <x v="0"/>
    <x v="0"/>
  </r>
  <r>
    <n v="4096"/>
    <s v="CA-2017-102491"/>
    <x v="252"/>
    <d v="2017-08-28T00:00:00"/>
    <s v="Standard Class"/>
    <x v="147"/>
    <x v="147"/>
    <x v="0"/>
    <x v="0"/>
    <s v="Florence"/>
    <x v="0"/>
    <n v="41042"/>
    <x v="0"/>
    <s v="TEC-PH-10001619"/>
    <x v="2"/>
    <x v="7"/>
    <s v="LG G3"/>
    <x v="2173"/>
    <n v="3"/>
    <x v="0"/>
    <x v="3565"/>
    <x v="0"/>
    <x v="0"/>
  </r>
  <r>
    <n v="4097"/>
    <s v="CA-2016-116904"/>
    <x v="865"/>
    <d v="2016-09-28T00:00:00"/>
    <s v="Standard Class"/>
    <x v="183"/>
    <x v="183"/>
    <x v="0"/>
    <x v="0"/>
    <s v="Minneapolis"/>
    <x v="11"/>
    <n v="55407"/>
    <x v="2"/>
    <s v="OFF-PA-10004888"/>
    <x v="1"/>
    <x v="10"/>
    <s v="Xerox 217"/>
    <x v="56"/>
    <n v="5"/>
    <x v="0"/>
    <x v="56"/>
    <x v="2"/>
    <x v="0"/>
  </r>
  <r>
    <n v="4098"/>
    <s v="CA-2016-116904"/>
    <x v="865"/>
    <d v="2016-09-28T00:00:00"/>
    <s v="Standard Class"/>
    <x v="183"/>
    <x v="183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x v="0"/>
    <x v="3566"/>
    <x v="2"/>
    <x v="0"/>
  </r>
  <r>
    <n v="4099"/>
    <s v="CA-2016-116904"/>
    <x v="865"/>
    <d v="2016-09-28T00:00:00"/>
    <s v="Standard Class"/>
    <x v="183"/>
    <x v="183"/>
    <x v="0"/>
    <x v="0"/>
    <s v="Minneapolis"/>
    <x v="11"/>
    <n v="55407"/>
    <x v="2"/>
    <s v="OFF-BI-10001120"/>
    <x v="1"/>
    <x v="8"/>
    <s v="Ibico EPK-21 Electric Binding System"/>
    <x v="3170"/>
    <n v="5"/>
    <x v="0"/>
    <x v="3567"/>
    <x v="2"/>
    <x v="0"/>
  </r>
  <r>
    <n v="4100"/>
    <s v="CA-2016-116904"/>
    <x v="865"/>
    <d v="2016-09-28T00:00:00"/>
    <s v="Standard Class"/>
    <x v="183"/>
    <x v="183"/>
    <x v="0"/>
    <x v="0"/>
    <s v="Minneapolis"/>
    <x v="11"/>
    <n v="55407"/>
    <x v="2"/>
    <s v="OFF-BI-10000301"/>
    <x v="1"/>
    <x v="8"/>
    <s v="GBC Instant Report Kit"/>
    <x v="3171"/>
    <n v="2"/>
    <x v="0"/>
    <x v="3568"/>
    <x v="2"/>
    <x v="0"/>
  </r>
  <r>
    <n v="4101"/>
    <s v="US-2019-102288"/>
    <x v="249"/>
    <d v="2019-06-23T00:00:00"/>
    <s v="Standard Class"/>
    <x v="233"/>
    <x v="233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x v="3"/>
    <x v="3569"/>
    <x v="2"/>
    <x v="0"/>
  </r>
  <r>
    <n v="4102"/>
    <s v="US-2019-102288"/>
    <x v="249"/>
    <d v="2019-06-23T00:00:00"/>
    <s v="Standard Class"/>
    <x v="233"/>
    <x v="233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x v="3"/>
    <x v="3570"/>
    <x v="2"/>
    <x v="0"/>
  </r>
  <r>
    <n v="4103"/>
    <s v="US-2019-102288"/>
    <x v="249"/>
    <d v="2019-06-23T00:00:00"/>
    <s v="Standard Class"/>
    <x v="233"/>
    <x v="233"/>
    <x v="0"/>
    <x v="0"/>
    <s v="Houston"/>
    <x v="5"/>
    <n v="77095"/>
    <x v="2"/>
    <s v="OFF-PA-10000740"/>
    <x v="1"/>
    <x v="10"/>
    <s v="Xerox 1982"/>
    <x v="3174"/>
    <n v="8"/>
    <x v="2"/>
    <x v="3571"/>
    <x v="2"/>
    <x v="0"/>
  </r>
  <r>
    <n v="4104"/>
    <s v="CA-2019-137456"/>
    <x v="202"/>
    <d v="2019-12-21T00:00:00"/>
    <s v="Same Day"/>
    <x v="46"/>
    <x v="46"/>
    <x v="2"/>
    <x v="0"/>
    <s v="Fremont"/>
    <x v="8"/>
    <n v="68025"/>
    <x v="2"/>
    <s v="FUR-FU-10001940"/>
    <x v="0"/>
    <x v="5"/>
    <s v="Staple-based wall hangings"/>
    <x v="204"/>
    <n v="2"/>
    <x v="0"/>
    <x v="3572"/>
    <x v="2"/>
    <x v="0"/>
  </r>
  <r>
    <n v="4105"/>
    <s v="US-2019-155999"/>
    <x v="783"/>
    <d v="2019-08-13T00:00:00"/>
    <s v="Standard Class"/>
    <x v="271"/>
    <x v="271"/>
    <x v="0"/>
    <x v="0"/>
    <s v="San Diego"/>
    <x v="1"/>
    <n v="92105"/>
    <x v="1"/>
    <s v="TEC-PH-10000439"/>
    <x v="2"/>
    <x v="7"/>
    <s v="GE DSL Phone Line Filter"/>
    <x v="3175"/>
    <n v="5"/>
    <x v="2"/>
    <x v="3573"/>
    <x v="1"/>
    <x v="1"/>
  </r>
  <r>
    <n v="4106"/>
    <s v="US-2019-155999"/>
    <x v="783"/>
    <d v="2019-08-13T00:00:00"/>
    <s v="Standard Class"/>
    <x v="271"/>
    <x v="271"/>
    <x v="0"/>
    <x v="0"/>
    <s v="San Diego"/>
    <x v="1"/>
    <n v="92105"/>
    <x v="1"/>
    <s v="OFF-BI-10000404"/>
    <x v="1"/>
    <x v="8"/>
    <s v="Avery Printable Repositionable Plastic Tabs"/>
    <x v="1288"/>
    <n v="2"/>
    <x v="2"/>
    <x v="3574"/>
    <x v="1"/>
    <x v="1"/>
  </r>
  <r>
    <n v="4107"/>
    <s v="US-2018-148334"/>
    <x v="250"/>
    <d v="2018-08-26T00:00:00"/>
    <s v="Standard Class"/>
    <x v="732"/>
    <x v="732"/>
    <x v="0"/>
    <x v="0"/>
    <s v="Houston"/>
    <x v="5"/>
    <n v="77041"/>
    <x v="2"/>
    <s v="OFF-BI-10003676"/>
    <x v="1"/>
    <x v="8"/>
    <s v="GBC Standard Recycled Report Covers, Clear Plastic Sheets"/>
    <x v="3176"/>
    <n v="2"/>
    <x v="3"/>
    <x v="3575"/>
    <x v="2"/>
    <x v="0"/>
  </r>
  <r>
    <n v="4108"/>
    <s v="CA-2017-105599"/>
    <x v="67"/>
    <d v="2017-09-07T00:00:00"/>
    <s v="Same Day"/>
    <x v="507"/>
    <x v="507"/>
    <x v="0"/>
    <x v="0"/>
    <s v="New York City"/>
    <x v="15"/>
    <n v="10011"/>
    <x v="3"/>
    <s v="OFF-ST-10002486"/>
    <x v="1"/>
    <x v="4"/>
    <s v="Eldon Shelf Savers Cubes and Bins"/>
    <x v="544"/>
    <n v="2"/>
    <x v="0"/>
    <x v="3576"/>
    <x v="3"/>
    <x v="0"/>
  </r>
  <r>
    <n v="4109"/>
    <s v="CA-2017-105599"/>
    <x v="67"/>
    <d v="2017-09-07T00:00:00"/>
    <s v="Same Day"/>
    <x v="507"/>
    <x v="507"/>
    <x v="0"/>
    <x v="0"/>
    <s v="New York City"/>
    <x v="15"/>
    <n v="10011"/>
    <x v="3"/>
    <s v="FUR-TA-10003837"/>
    <x v="0"/>
    <x v="3"/>
    <s v="Anderson Hickey Conga Table Tops &amp; Accessories"/>
    <x v="3177"/>
    <n v="3"/>
    <x v="10"/>
    <x v="3577"/>
    <x v="3"/>
    <x v="0"/>
  </r>
  <r>
    <n v="4110"/>
    <s v="CA-2017-153717"/>
    <x v="707"/>
    <d v="2018-01-01T00:00:00"/>
    <s v="Standard Class"/>
    <x v="393"/>
    <x v="393"/>
    <x v="1"/>
    <x v="0"/>
    <s v="Detroit"/>
    <x v="12"/>
    <n v="48227"/>
    <x v="2"/>
    <s v="TEC-PH-10002923"/>
    <x v="2"/>
    <x v="7"/>
    <s v="Logitech B530 USB Headset - headset - Full size, Binaural"/>
    <x v="2270"/>
    <n v="2"/>
    <x v="0"/>
    <x v="2451"/>
    <x v="2"/>
    <x v="0"/>
  </r>
  <r>
    <n v="4111"/>
    <s v="CA-2017-153717"/>
    <x v="707"/>
    <d v="2018-01-01T00:00:00"/>
    <s v="Standard Class"/>
    <x v="393"/>
    <x v="393"/>
    <x v="1"/>
    <x v="0"/>
    <s v="Detroit"/>
    <x v="12"/>
    <n v="48227"/>
    <x v="2"/>
    <s v="FUR-BO-10004360"/>
    <x v="0"/>
    <x v="0"/>
    <s v="Rush Hierlooms Collection Rich Wood Bookcases"/>
    <x v="3178"/>
    <n v="1"/>
    <x v="0"/>
    <x v="3578"/>
    <x v="2"/>
    <x v="0"/>
  </r>
  <r>
    <n v="4112"/>
    <s v="CA-2017-153717"/>
    <x v="707"/>
    <d v="2018-01-01T00:00:00"/>
    <s v="Standard Class"/>
    <x v="393"/>
    <x v="393"/>
    <x v="1"/>
    <x v="0"/>
    <s v="Detroit"/>
    <x v="12"/>
    <n v="48227"/>
    <x v="2"/>
    <s v="OFF-PA-10002160"/>
    <x v="1"/>
    <x v="10"/>
    <s v="Xerox 1978"/>
    <x v="1714"/>
    <n v="3"/>
    <x v="0"/>
    <x v="1817"/>
    <x v="2"/>
    <x v="0"/>
  </r>
  <r>
    <n v="4113"/>
    <s v="CA-2017-153717"/>
    <x v="707"/>
    <d v="2018-01-01T00:00:00"/>
    <s v="Standard Class"/>
    <x v="393"/>
    <x v="393"/>
    <x v="1"/>
    <x v="0"/>
    <s v="Detroit"/>
    <x v="12"/>
    <n v="48227"/>
    <x v="2"/>
    <s v="OFF-AR-10002375"/>
    <x v="1"/>
    <x v="6"/>
    <s v="Newell 351"/>
    <x v="175"/>
    <n v="1"/>
    <x v="0"/>
    <x v="3579"/>
    <x v="2"/>
    <x v="0"/>
  </r>
  <r>
    <n v="4114"/>
    <s v="CA-2017-116687"/>
    <x v="942"/>
    <d v="2017-05-07T00:00:00"/>
    <s v="Standard Class"/>
    <x v="544"/>
    <x v="544"/>
    <x v="1"/>
    <x v="0"/>
    <s v="Houston"/>
    <x v="5"/>
    <n v="77095"/>
    <x v="2"/>
    <s v="OFF-LA-10000443"/>
    <x v="1"/>
    <x v="2"/>
    <s v="Avery 501"/>
    <x v="3179"/>
    <n v="3"/>
    <x v="2"/>
    <x v="3580"/>
    <x v="2"/>
    <x v="0"/>
  </r>
  <r>
    <n v="4115"/>
    <s v="CA-2017-116687"/>
    <x v="942"/>
    <d v="2017-05-07T00:00:00"/>
    <s v="Standard Class"/>
    <x v="544"/>
    <x v="544"/>
    <x v="1"/>
    <x v="0"/>
    <s v="Houston"/>
    <x v="5"/>
    <n v="77095"/>
    <x v="2"/>
    <s v="TEC-PH-10001750"/>
    <x v="2"/>
    <x v="7"/>
    <s v="Samsung Rugby III"/>
    <x v="3180"/>
    <n v="3"/>
    <x v="2"/>
    <x v="3581"/>
    <x v="2"/>
    <x v="0"/>
  </r>
  <r>
    <n v="4116"/>
    <s v="CA-2018-163573"/>
    <x v="390"/>
    <d v="2018-11-27T00:00:00"/>
    <s v="First Class"/>
    <x v="549"/>
    <x v="549"/>
    <x v="0"/>
    <x v="0"/>
    <s v="Seattle"/>
    <x v="4"/>
    <n v="98105"/>
    <x v="1"/>
    <s v="OFF-BI-10004632"/>
    <x v="1"/>
    <x v="8"/>
    <s v="Ibico Hi-Tech Manual Binding System"/>
    <x v="3181"/>
    <n v="5"/>
    <x v="2"/>
    <x v="3582"/>
    <x v="1"/>
    <x v="0"/>
  </r>
  <r>
    <n v="4117"/>
    <s v="CA-2017-153416"/>
    <x v="27"/>
    <d v="2017-11-29T00:00:00"/>
    <s v="Standard Class"/>
    <x v="358"/>
    <x v="358"/>
    <x v="0"/>
    <x v="0"/>
    <s v="Los Angeles"/>
    <x v="1"/>
    <n v="90036"/>
    <x v="1"/>
    <s v="OFF-BI-10002813"/>
    <x v="1"/>
    <x v="8"/>
    <s v="Avery Reinforcements for Hole-Punch Pages"/>
    <x v="1443"/>
    <n v="2"/>
    <x v="2"/>
    <x v="3583"/>
    <x v="1"/>
    <x v="0"/>
  </r>
  <r>
    <n v="4118"/>
    <s v="CA-2017-153416"/>
    <x v="27"/>
    <d v="2017-11-29T00:00:00"/>
    <s v="Standard Class"/>
    <x v="358"/>
    <x v="358"/>
    <x v="0"/>
    <x v="0"/>
    <s v="Los Angeles"/>
    <x v="1"/>
    <n v="90036"/>
    <x v="1"/>
    <s v="OFF-PA-10002005"/>
    <x v="1"/>
    <x v="10"/>
    <s v="Xerox 225"/>
    <x v="541"/>
    <n v="3"/>
    <x v="0"/>
    <x v="551"/>
    <x v="1"/>
    <x v="0"/>
  </r>
  <r>
    <n v="4119"/>
    <s v="CA-2017-153416"/>
    <x v="27"/>
    <d v="2017-11-29T00:00:00"/>
    <s v="Standard Class"/>
    <x v="358"/>
    <x v="358"/>
    <x v="0"/>
    <x v="0"/>
    <s v="Los Angeles"/>
    <x v="1"/>
    <n v="90036"/>
    <x v="1"/>
    <s v="OFF-ST-10000060"/>
    <x v="1"/>
    <x v="4"/>
    <s v="Fellowes Bankers Box Staxonsteel Drawer File/Stacking System"/>
    <x v="3182"/>
    <n v="7"/>
    <x v="0"/>
    <x v="3584"/>
    <x v="1"/>
    <x v="0"/>
  </r>
  <r>
    <n v="4120"/>
    <s v="CA-2017-153416"/>
    <x v="27"/>
    <d v="2017-11-29T00:00:00"/>
    <s v="Standard Class"/>
    <x v="358"/>
    <x v="358"/>
    <x v="0"/>
    <x v="0"/>
    <s v="Los Angeles"/>
    <x v="1"/>
    <n v="90036"/>
    <x v="1"/>
    <s v="OFF-BI-10002706"/>
    <x v="1"/>
    <x v="8"/>
    <s v="Avery Premier Heavy-Duty Binder with Round Locking Rings"/>
    <x v="3183"/>
    <n v="8"/>
    <x v="2"/>
    <x v="3585"/>
    <x v="1"/>
    <x v="0"/>
  </r>
  <r>
    <n v="4121"/>
    <s v="CA-2019-117394"/>
    <x v="507"/>
    <d v="2019-09-10T00:00:00"/>
    <s v="Standard Class"/>
    <x v="462"/>
    <x v="462"/>
    <x v="0"/>
    <x v="0"/>
    <s v="Philadelphia"/>
    <x v="9"/>
    <n v="19120"/>
    <x v="3"/>
    <s v="TEC-AC-10000199"/>
    <x v="2"/>
    <x v="11"/>
    <s v="Kingston Digital DataTraveler 8GB USB 2.0"/>
    <x v="3184"/>
    <n v="4"/>
    <x v="2"/>
    <x v="3586"/>
    <x v="3"/>
    <x v="0"/>
  </r>
  <r>
    <n v="4122"/>
    <s v="CA-2019-133823"/>
    <x v="943"/>
    <d v="2019-05-12T00:00:00"/>
    <s v="Same Day"/>
    <x v="221"/>
    <x v="221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x v="0"/>
    <x v="1900"/>
    <x v="1"/>
    <x v="0"/>
  </r>
  <r>
    <n v="4123"/>
    <s v="CA-2019-133823"/>
    <x v="943"/>
    <d v="2019-05-12T00:00:00"/>
    <s v="Same Day"/>
    <x v="221"/>
    <x v="221"/>
    <x v="0"/>
    <x v="0"/>
    <s v="Seattle"/>
    <x v="4"/>
    <n v="98103"/>
    <x v="1"/>
    <s v="OFF-LA-10004545"/>
    <x v="1"/>
    <x v="2"/>
    <s v="Avery 50"/>
    <x v="3185"/>
    <n v="3"/>
    <x v="0"/>
    <x v="3587"/>
    <x v="1"/>
    <x v="0"/>
  </r>
  <r>
    <n v="4124"/>
    <s v="CA-2019-133823"/>
    <x v="943"/>
    <d v="2019-05-12T00:00:00"/>
    <s v="Same Day"/>
    <x v="221"/>
    <x v="221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x v="2"/>
    <x v="3588"/>
    <x v="1"/>
    <x v="0"/>
  </r>
  <r>
    <n v="4125"/>
    <s v="CA-2016-127523"/>
    <x v="218"/>
    <d v="2016-05-18T00:00:00"/>
    <s v="Standard Class"/>
    <x v="410"/>
    <x v="410"/>
    <x v="1"/>
    <x v="0"/>
    <s v="Watertown"/>
    <x v="15"/>
    <n v="13601"/>
    <x v="3"/>
    <s v="OFF-AP-10004249"/>
    <x v="1"/>
    <x v="9"/>
    <s v="Staple holder"/>
    <x v="385"/>
    <n v="3"/>
    <x v="0"/>
    <x v="394"/>
    <x v="3"/>
    <x v="0"/>
  </r>
  <r>
    <n v="4126"/>
    <s v="CA-2019-123239"/>
    <x v="944"/>
    <d v="2019-07-31T00:00:00"/>
    <s v="Second Class"/>
    <x v="207"/>
    <x v="207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x v="2"/>
    <x v="3589"/>
    <x v="0"/>
    <x v="0"/>
  </r>
  <r>
    <n v="4127"/>
    <s v="CA-2019-156769"/>
    <x v="636"/>
    <d v="2019-05-09T00:00:00"/>
    <s v="First Class"/>
    <x v="47"/>
    <x v="47"/>
    <x v="0"/>
    <x v="0"/>
    <s v="Arlington"/>
    <x v="17"/>
    <n v="22204"/>
    <x v="0"/>
    <s v="OFF-AR-10003179"/>
    <x v="1"/>
    <x v="6"/>
    <s v="Dixon Ticonderoga Core-Lock Colored Pencils"/>
    <x v="3188"/>
    <n v="6"/>
    <x v="0"/>
    <x v="3590"/>
    <x v="0"/>
    <x v="0"/>
  </r>
  <r>
    <n v="4128"/>
    <s v="CA-2016-127299"/>
    <x v="111"/>
    <d v="2016-09-24T00:00:00"/>
    <s v="Standard Class"/>
    <x v="252"/>
    <x v="252"/>
    <x v="0"/>
    <x v="0"/>
    <s v="Charlotte"/>
    <x v="3"/>
    <n v="28205"/>
    <x v="0"/>
    <s v="OFF-ST-10003722"/>
    <x v="1"/>
    <x v="4"/>
    <s v="Project Tote Personal File"/>
    <x v="3189"/>
    <n v="6"/>
    <x v="2"/>
    <x v="3591"/>
    <x v="0"/>
    <x v="0"/>
  </r>
  <r>
    <n v="4129"/>
    <s v="CA-2016-127299"/>
    <x v="111"/>
    <d v="2016-09-24T00:00:00"/>
    <s v="Standard Class"/>
    <x v="252"/>
    <x v="252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x v="5"/>
    <x v="3592"/>
    <x v="0"/>
    <x v="0"/>
  </r>
  <r>
    <n v="4130"/>
    <s v="CA-2017-121272"/>
    <x v="368"/>
    <d v="2017-04-04T00:00:00"/>
    <s v="Standard Class"/>
    <x v="157"/>
    <x v="157"/>
    <x v="0"/>
    <x v="0"/>
    <s v="Seattle"/>
    <x v="4"/>
    <n v="98103"/>
    <x v="1"/>
    <s v="OFF-AP-10001947"/>
    <x v="1"/>
    <x v="9"/>
    <s v="Acco 6 Outlet Guardian Premium Plus Surge Suppressor"/>
    <x v="3191"/>
    <n v="4"/>
    <x v="0"/>
    <x v="3593"/>
    <x v="1"/>
    <x v="0"/>
  </r>
  <r>
    <n v="4131"/>
    <s v="CA-2016-115336"/>
    <x v="728"/>
    <d v="2016-11-25T00:00:00"/>
    <s v="Standard Class"/>
    <x v="448"/>
    <x v="448"/>
    <x v="1"/>
    <x v="0"/>
    <s v="Chicago"/>
    <x v="10"/>
    <n v="60623"/>
    <x v="2"/>
    <s v="OFF-BI-10001107"/>
    <x v="1"/>
    <x v="8"/>
    <s v="GBC White Gloss Covers, Plain Front"/>
    <x v="3192"/>
    <n v="5"/>
    <x v="3"/>
    <x v="3594"/>
    <x v="2"/>
    <x v="0"/>
  </r>
  <r>
    <n v="4132"/>
    <s v="CA-2017-111703"/>
    <x v="740"/>
    <d v="2017-07-09T00:00:00"/>
    <s v="Standard Class"/>
    <x v="41"/>
    <x v="41"/>
    <x v="0"/>
    <x v="0"/>
    <s v="Hollywood"/>
    <x v="2"/>
    <n v="33021"/>
    <x v="0"/>
    <s v="OFF-PA-10000349"/>
    <x v="1"/>
    <x v="10"/>
    <s v="Easy-staple paper"/>
    <x v="1655"/>
    <n v="3"/>
    <x v="2"/>
    <x v="3595"/>
    <x v="0"/>
    <x v="0"/>
  </r>
  <r>
    <n v="4133"/>
    <s v="CA-2017-111703"/>
    <x v="740"/>
    <d v="2017-07-09T00:00:00"/>
    <s v="Standard Class"/>
    <x v="41"/>
    <x v="41"/>
    <x v="0"/>
    <x v="0"/>
    <s v="Hollywood"/>
    <x v="2"/>
    <n v="33021"/>
    <x v="0"/>
    <s v="OFF-PA-10003349"/>
    <x v="1"/>
    <x v="10"/>
    <s v="Xerox 1957"/>
    <x v="12"/>
    <n v="3"/>
    <x v="2"/>
    <x v="906"/>
    <x v="0"/>
    <x v="0"/>
  </r>
  <r>
    <n v="4134"/>
    <s v="CA-2016-128839"/>
    <x v="78"/>
    <d v="2016-09-13T00:00:00"/>
    <s v="Standard Class"/>
    <x v="74"/>
    <x v="74"/>
    <x v="0"/>
    <x v="0"/>
    <s v="Chesapeake"/>
    <x v="17"/>
    <n v="23320"/>
    <x v="0"/>
    <s v="OFF-FA-10002280"/>
    <x v="1"/>
    <x v="13"/>
    <s v="Advantus Plastic Paper Clips"/>
    <x v="47"/>
    <n v="9"/>
    <x v="0"/>
    <x v="3596"/>
    <x v="0"/>
    <x v="0"/>
  </r>
  <r>
    <n v="4135"/>
    <s v="CA-2016-128839"/>
    <x v="78"/>
    <d v="2016-09-13T00:00:00"/>
    <s v="Standard Class"/>
    <x v="74"/>
    <x v="74"/>
    <x v="0"/>
    <x v="0"/>
    <s v="Chesapeake"/>
    <x v="17"/>
    <n v="23320"/>
    <x v="0"/>
    <s v="TEC-MA-10000029"/>
    <x v="2"/>
    <x v="15"/>
    <s v="Epson WorkForce WF-2530 All-in-One Printer, Copier Scanner"/>
    <x v="2779"/>
    <n v="3"/>
    <x v="0"/>
    <x v="3597"/>
    <x v="0"/>
    <x v="0"/>
  </r>
  <r>
    <n v="4136"/>
    <s v="CA-2019-105914"/>
    <x v="280"/>
    <d v="2019-10-08T00:00:00"/>
    <s v="Standard Class"/>
    <x v="391"/>
    <x v="391"/>
    <x v="2"/>
    <x v="0"/>
    <s v="Los Angeles"/>
    <x v="1"/>
    <n v="90036"/>
    <x v="1"/>
    <s v="OFF-BI-10002854"/>
    <x v="1"/>
    <x v="8"/>
    <s v="Performers Binder/Pad Holder, Black"/>
    <x v="3193"/>
    <n v="5"/>
    <x v="2"/>
    <x v="3234"/>
    <x v="1"/>
    <x v="0"/>
  </r>
  <r>
    <n v="4137"/>
    <s v="CA-2019-105914"/>
    <x v="280"/>
    <d v="2019-10-08T00:00:00"/>
    <s v="Standard Class"/>
    <x v="391"/>
    <x v="391"/>
    <x v="2"/>
    <x v="0"/>
    <s v="Los Angeles"/>
    <x v="1"/>
    <n v="90036"/>
    <x v="1"/>
    <s v="OFF-ST-10003716"/>
    <x v="1"/>
    <x v="4"/>
    <s v="Tennsco Double-Tier Lockers"/>
    <x v="3194"/>
    <n v="7"/>
    <x v="0"/>
    <x v="3598"/>
    <x v="1"/>
    <x v="0"/>
  </r>
  <r>
    <n v="4138"/>
    <s v="CA-2019-110926"/>
    <x v="123"/>
    <d v="2019-11-23T00:00:00"/>
    <s v="Standard Class"/>
    <x v="732"/>
    <x v="732"/>
    <x v="0"/>
    <x v="0"/>
    <s v="Alexandria"/>
    <x v="17"/>
    <n v="22304"/>
    <x v="0"/>
    <s v="OFF-FA-10000624"/>
    <x v="1"/>
    <x v="13"/>
    <s v="OIC Binder Clips"/>
    <x v="3195"/>
    <n v="7"/>
    <x v="0"/>
    <x v="3599"/>
    <x v="0"/>
    <x v="0"/>
  </r>
  <r>
    <n v="4139"/>
    <s v="CA-2018-117226"/>
    <x v="945"/>
    <d v="2019-01-01T00:00:00"/>
    <s v="First Class"/>
    <x v="470"/>
    <x v="470"/>
    <x v="1"/>
    <x v="0"/>
    <s v="Deer Park"/>
    <x v="5"/>
    <n v="77536"/>
    <x v="2"/>
    <s v="OFF-BI-10004654"/>
    <x v="1"/>
    <x v="8"/>
    <s v="Avery Binding System Hidden Tab Executive Style Index Sets"/>
    <x v="3196"/>
    <n v="6"/>
    <x v="3"/>
    <x v="3600"/>
    <x v="2"/>
    <x v="0"/>
  </r>
  <r>
    <n v="4140"/>
    <s v="CA-2019-127313"/>
    <x v="96"/>
    <d v="2019-12-04T00:00:00"/>
    <s v="First Class"/>
    <x v="267"/>
    <x v="267"/>
    <x v="0"/>
    <x v="0"/>
    <s v="Philadelphia"/>
    <x v="9"/>
    <n v="19120"/>
    <x v="3"/>
    <s v="OFF-ST-10001228"/>
    <x v="1"/>
    <x v="4"/>
    <s v="Personal File Boxes with Fold-Down Carry Handle"/>
    <x v="3197"/>
    <n v="3"/>
    <x v="2"/>
    <x v="3601"/>
    <x v="3"/>
    <x v="0"/>
  </r>
  <r>
    <n v="4141"/>
    <s v="CA-2019-127313"/>
    <x v="96"/>
    <d v="2019-12-04T00:00:00"/>
    <s v="First Class"/>
    <x v="267"/>
    <x v="267"/>
    <x v="0"/>
    <x v="0"/>
    <s v="Philadelphia"/>
    <x v="9"/>
    <n v="19120"/>
    <x v="3"/>
    <s v="FUR-FU-10003798"/>
    <x v="0"/>
    <x v="5"/>
    <s v="Ultra Door Kickplate, 8&quot;H x 34&quot;W"/>
    <x v="3097"/>
    <n v="5"/>
    <x v="2"/>
    <x v="3476"/>
    <x v="3"/>
    <x v="0"/>
  </r>
  <r>
    <n v="4142"/>
    <s v="CA-2018-136287"/>
    <x v="900"/>
    <d v="2018-06-17T00:00:00"/>
    <s v="Standard Class"/>
    <x v="196"/>
    <x v="196"/>
    <x v="0"/>
    <x v="0"/>
    <s v="Wichita"/>
    <x v="41"/>
    <n v="67212"/>
    <x v="2"/>
    <s v="OFF-LA-10003148"/>
    <x v="1"/>
    <x v="2"/>
    <s v="Avery 51"/>
    <x v="1381"/>
    <n v="3"/>
    <x v="0"/>
    <x v="3602"/>
    <x v="2"/>
    <x v="0"/>
  </r>
  <r>
    <n v="4143"/>
    <s v="US-2016-107699"/>
    <x v="946"/>
    <d v="2016-05-23T00:00:00"/>
    <s v="Standard Class"/>
    <x v="581"/>
    <x v="581"/>
    <x v="0"/>
    <x v="0"/>
    <s v="Midland"/>
    <x v="12"/>
    <n v="48640"/>
    <x v="2"/>
    <s v="OFF-BI-10001249"/>
    <x v="1"/>
    <x v="8"/>
    <s v="Avery Heavy-Duty EZD View Binder with Locking Rings"/>
    <x v="3198"/>
    <n v="9"/>
    <x v="0"/>
    <x v="3603"/>
    <x v="2"/>
    <x v="0"/>
  </r>
  <r>
    <n v="4144"/>
    <s v="CA-2019-112725"/>
    <x v="289"/>
    <d v="2019-02-06T00:00:00"/>
    <s v="Standard Class"/>
    <x v="258"/>
    <x v="258"/>
    <x v="2"/>
    <x v="0"/>
    <s v="San Francisco"/>
    <x v="1"/>
    <n v="94110"/>
    <x v="1"/>
    <s v="OFF-AR-10003759"/>
    <x v="1"/>
    <x v="6"/>
    <s v="Crayola Anti Dust Chalk, 12/Pack"/>
    <x v="3199"/>
    <n v="7"/>
    <x v="0"/>
    <x v="3604"/>
    <x v="1"/>
    <x v="1"/>
  </r>
  <r>
    <n v="4145"/>
    <s v="CA-2019-112725"/>
    <x v="289"/>
    <d v="2019-02-06T00:00:00"/>
    <s v="Standard Class"/>
    <x v="258"/>
    <x v="258"/>
    <x v="2"/>
    <x v="0"/>
    <s v="San Francisco"/>
    <x v="1"/>
    <n v="94110"/>
    <x v="1"/>
    <s v="OFF-AR-10001227"/>
    <x v="1"/>
    <x v="6"/>
    <s v="Newell 338"/>
    <x v="138"/>
    <n v="3"/>
    <x v="0"/>
    <x v="140"/>
    <x v="1"/>
    <x v="1"/>
  </r>
  <r>
    <n v="4146"/>
    <s v="CA-2019-112725"/>
    <x v="289"/>
    <d v="2019-02-06T00:00:00"/>
    <s v="Standard Class"/>
    <x v="258"/>
    <x v="258"/>
    <x v="2"/>
    <x v="0"/>
    <s v="San Francisco"/>
    <x v="1"/>
    <n v="94110"/>
    <x v="1"/>
    <s v="FUR-CH-10000863"/>
    <x v="0"/>
    <x v="1"/>
    <s v="Novimex Swivel Fabric Task Chair"/>
    <x v="3200"/>
    <n v="1"/>
    <x v="2"/>
    <x v="3605"/>
    <x v="1"/>
    <x v="1"/>
  </r>
  <r>
    <n v="4147"/>
    <s v="CA-2017-136196"/>
    <x v="109"/>
    <d v="2017-12-04T00:00:00"/>
    <s v="Standard Class"/>
    <x v="599"/>
    <x v="599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x v="0"/>
    <x v="834"/>
    <x v="3"/>
    <x v="0"/>
  </r>
  <r>
    <n v="4148"/>
    <s v="CA-2019-106068"/>
    <x v="436"/>
    <d v="2019-10-28T00:00:00"/>
    <s v="Standard Class"/>
    <x v="713"/>
    <x v="713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x v="3"/>
    <x v="3606"/>
    <x v="2"/>
    <x v="0"/>
  </r>
  <r>
    <n v="4149"/>
    <s v="CA-2019-106068"/>
    <x v="436"/>
    <d v="2019-10-28T00:00:00"/>
    <s v="Standard Class"/>
    <x v="713"/>
    <x v="713"/>
    <x v="0"/>
    <x v="0"/>
    <s v="Austin"/>
    <x v="5"/>
    <n v="78745"/>
    <x v="2"/>
    <s v="OFF-ST-10004507"/>
    <x v="1"/>
    <x v="4"/>
    <s v="Advantus Rolling Storage Box"/>
    <x v="3202"/>
    <n v="1"/>
    <x v="2"/>
    <x v="3607"/>
    <x v="2"/>
    <x v="0"/>
  </r>
  <r>
    <n v="4150"/>
    <s v="CA-2019-106068"/>
    <x v="436"/>
    <d v="2019-10-28T00:00:00"/>
    <s v="Standard Class"/>
    <x v="713"/>
    <x v="713"/>
    <x v="0"/>
    <x v="0"/>
    <s v="Austin"/>
    <x v="5"/>
    <n v="78745"/>
    <x v="2"/>
    <s v="TEC-AC-10002942"/>
    <x v="2"/>
    <x v="11"/>
    <s v="WD My Passport Ultra 1TB Portable External Hard Drive"/>
    <x v="3203"/>
    <n v="1"/>
    <x v="2"/>
    <x v="3608"/>
    <x v="2"/>
    <x v="0"/>
  </r>
  <r>
    <n v="4151"/>
    <s v="CA-2019-106068"/>
    <x v="436"/>
    <d v="2019-10-28T00:00:00"/>
    <s v="Standard Class"/>
    <x v="713"/>
    <x v="713"/>
    <x v="0"/>
    <x v="0"/>
    <s v="Austin"/>
    <x v="5"/>
    <n v="78745"/>
    <x v="2"/>
    <s v="OFF-ST-10002344"/>
    <x v="1"/>
    <x v="4"/>
    <s v="Carina 42&quot;Hx23 3/4&quot;W Media Storage Unit"/>
    <x v="1793"/>
    <n v="4"/>
    <x v="2"/>
    <x v="3609"/>
    <x v="2"/>
    <x v="0"/>
  </r>
  <r>
    <n v="4152"/>
    <s v="CA-2019-100160"/>
    <x v="210"/>
    <d v="2019-09-11T00:00:00"/>
    <s v="Standard Class"/>
    <x v="90"/>
    <x v="90"/>
    <x v="0"/>
    <x v="0"/>
    <s v="Philadelphia"/>
    <x v="9"/>
    <n v="19134"/>
    <x v="3"/>
    <s v="OFF-LA-10002475"/>
    <x v="1"/>
    <x v="2"/>
    <s v="Avery 519"/>
    <x v="3204"/>
    <n v="5"/>
    <x v="2"/>
    <x v="3610"/>
    <x v="3"/>
    <x v="0"/>
  </r>
  <r>
    <n v="4153"/>
    <s v="CA-2019-100160"/>
    <x v="210"/>
    <d v="2019-09-11T00:00:00"/>
    <s v="Standard Class"/>
    <x v="90"/>
    <x v="90"/>
    <x v="0"/>
    <x v="0"/>
    <s v="Philadelphia"/>
    <x v="9"/>
    <n v="19134"/>
    <x v="3"/>
    <s v="OFF-PA-10003072"/>
    <x v="1"/>
    <x v="10"/>
    <s v="Eureka Recycled Copy Paper 8 1/2&quot; x 11&quot;, Ream"/>
    <x v="12"/>
    <n v="3"/>
    <x v="2"/>
    <x v="12"/>
    <x v="3"/>
    <x v="0"/>
  </r>
  <r>
    <n v="4154"/>
    <s v="CA-2019-100160"/>
    <x v="210"/>
    <d v="2019-09-11T00:00:00"/>
    <s v="Standard Class"/>
    <x v="90"/>
    <x v="90"/>
    <x v="0"/>
    <x v="0"/>
    <s v="Philadelphia"/>
    <x v="9"/>
    <n v="19134"/>
    <x v="3"/>
    <s v="OFF-EN-10001509"/>
    <x v="1"/>
    <x v="12"/>
    <s v="Poly String Tie Envelopes"/>
    <x v="322"/>
    <n v="3"/>
    <x v="2"/>
    <x v="3611"/>
    <x v="3"/>
    <x v="0"/>
  </r>
  <r>
    <n v="4155"/>
    <s v="CA-2018-139689"/>
    <x v="723"/>
    <d v="2019-01-03T00:00:00"/>
    <s v="Standard Class"/>
    <x v="172"/>
    <x v="172"/>
    <x v="1"/>
    <x v="0"/>
    <s v="Bristol"/>
    <x v="18"/>
    <n v="37620"/>
    <x v="0"/>
    <s v="OFF-BI-10004781"/>
    <x v="1"/>
    <x v="8"/>
    <s v="GBC Wire Binding Strips"/>
    <x v="1824"/>
    <n v="4"/>
    <x v="6"/>
    <x v="1955"/>
    <x v="0"/>
    <x v="0"/>
  </r>
  <r>
    <n v="4156"/>
    <s v="CA-2018-139689"/>
    <x v="723"/>
    <d v="2019-01-03T00:00:00"/>
    <s v="Standard Class"/>
    <x v="172"/>
    <x v="172"/>
    <x v="1"/>
    <x v="0"/>
    <s v="Bristol"/>
    <x v="18"/>
    <n v="37620"/>
    <x v="0"/>
    <s v="OFF-BI-10000145"/>
    <x v="1"/>
    <x v="8"/>
    <s v="Zipper Ring Binder Pockets"/>
    <x v="1803"/>
    <n v="3"/>
    <x v="6"/>
    <x v="1931"/>
    <x v="0"/>
    <x v="0"/>
  </r>
  <r>
    <n v="4157"/>
    <s v="CA-2017-101091"/>
    <x v="901"/>
    <d v="2017-12-09T00:00:00"/>
    <s v="Second Class"/>
    <x v="573"/>
    <x v="573"/>
    <x v="0"/>
    <x v="0"/>
    <s v="Philadelphia"/>
    <x v="9"/>
    <n v="19140"/>
    <x v="3"/>
    <s v="TEC-AC-10003280"/>
    <x v="2"/>
    <x v="11"/>
    <s v="Belkin F8E887 USB Wired Ergonomic Keyboard"/>
    <x v="736"/>
    <n v="2"/>
    <x v="2"/>
    <x v="754"/>
    <x v="3"/>
    <x v="0"/>
  </r>
  <r>
    <n v="4158"/>
    <s v="CA-2017-101091"/>
    <x v="901"/>
    <d v="2017-12-09T00:00:00"/>
    <s v="Second Class"/>
    <x v="573"/>
    <x v="573"/>
    <x v="0"/>
    <x v="0"/>
    <s v="Philadelphia"/>
    <x v="9"/>
    <n v="19140"/>
    <x v="3"/>
    <s v="OFF-BI-10001107"/>
    <x v="1"/>
    <x v="8"/>
    <s v="GBC White Gloss Covers, Plain Front"/>
    <x v="3205"/>
    <n v="6"/>
    <x v="6"/>
    <x v="3612"/>
    <x v="3"/>
    <x v="0"/>
  </r>
  <r>
    <n v="4159"/>
    <s v="CA-2016-126907"/>
    <x v="301"/>
    <d v="2016-11-08T00:00:00"/>
    <s v="Standard Class"/>
    <x v="416"/>
    <x v="416"/>
    <x v="1"/>
    <x v="0"/>
    <s v="Chicago"/>
    <x v="10"/>
    <n v="60610"/>
    <x v="2"/>
    <s v="OFF-PA-10000533"/>
    <x v="1"/>
    <x v="10"/>
    <s v="Southworth Parchment Paper &amp; Envelopes"/>
    <x v="937"/>
    <n v="3"/>
    <x v="2"/>
    <x v="971"/>
    <x v="2"/>
    <x v="0"/>
  </r>
  <r>
    <n v="4160"/>
    <s v="US-2018-164588"/>
    <x v="947"/>
    <d v="2018-04-23T00:00:00"/>
    <s v="Standard Class"/>
    <x v="275"/>
    <x v="275"/>
    <x v="0"/>
    <x v="0"/>
    <s v="Columbus"/>
    <x v="32"/>
    <n v="31907"/>
    <x v="0"/>
    <s v="OFF-AR-10003056"/>
    <x v="1"/>
    <x v="6"/>
    <s v="Newell 341"/>
    <x v="1387"/>
    <n v="3"/>
    <x v="0"/>
    <x v="1453"/>
    <x v="0"/>
    <x v="0"/>
  </r>
  <r>
    <n v="4161"/>
    <s v="CA-2019-115546"/>
    <x v="304"/>
    <d v="2019-05-18T00:00:00"/>
    <s v="Standard Class"/>
    <x v="733"/>
    <x v="733"/>
    <x v="0"/>
    <x v="0"/>
    <s v="New York City"/>
    <x v="15"/>
    <n v="10035"/>
    <x v="3"/>
    <s v="TEC-PH-10002834"/>
    <x v="2"/>
    <x v="7"/>
    <s v="Google Nexus 5"/>
    <x v="2503"/>
    <n v="3"/>
    <x v="0"/>
    <x v="2742"/>
    <x v="3"/>
    <x v="0"/>
  </r>
  <r>
    <n v="4162"/>
    <s v="CA-2019-115546"/>
    <x v="304"/>
    <d v="2019-05-18T00:00:00"/>
    <s v="Standard Class"/>
    <x v="733"/>
    <x v="733"/>
    <x v="0"/>
    <x v="0"/>
    <s v="New York City"/>
    <x v="15"/>
    <n v="10035"/>
    <x v="3"/>
    <s v="OFF-ST-10002214"/>
    <x v="1"/>
    <x v="4"/>
    <s v="X-Rack File for Hanging Folders"/>
    <x v="2433"/>
    <n v="2"/>
    <x v="0"/>
    <x v="2657"/>
    <x v="3"/>
    <x v="0"/>
  </r>
  <r>
    <n v="4163"/>
    <s v="CA-2017-163587"/>
    <x v="948"/>
    <d v="2017-03-18T00:00:00"/>
    <s v="Standard Class"/>
    <x v="212"/>
    <x v="212"/>
    <x v="0"/>
    <x v="0"/>
    <s v="Dover"/>
    <x v="38"/>
    <n v="3820"/>
    <x v="3"/>
    <s v="OFF-LA-10004484"/>
    <x v="1"/>
    <x v="2"/>
    <s v="Avery 476"/>
    <x v="1873"/>
    <n v="4"/>
    <x v="0"/>
    <x v="2010"/>
    <x v="3"/>
    <x v="0"/>
  </r>
  <r>
    <n v="4164"/>
    <s v="CA-2017-163587"/>
    <x v="948"/>
    <d v="2017-03-18T00:00:00"/>
    <s v="Standard Class"/>
    <x v="212"/>
    <x v="212"/>
    <x v="0"/>
    <x v="0"/>
    <s v="Dover"/>
    <x v="38"/>
    <n v="3820"/>
    <x v="3"/>
    <s v="OFF-BI-10003091"/>
    <x v="1"/>
    <x v="8"/>
    <s v="GBC DocuBind TL200 Manual Binding Machine"/>
    <x v="3206"/>
    <n v="3"/>
    <x v="0"/>
    <x v="3613"/>
    <x v="3"/>
    <x v="0"/>
  </r>
  <r>
    <n v="4165"/>
    <s v="US-2019-106131"/>
    <x v="424"/>
    <d v="2019-01-16T00:00:00"/>
    <s v="First Class"/>
    <x v="734"/>
    <x v="734"/>
    <x v="1"/>
    <x v="0"/>
    <s v="Aurora"/>
    <x v="22"/>
    <n v="80013"/>
    <x v="1"/>
    <s v="TEC-AC-10003027"/>
    <x v="2"/>
    <x v="11"/>
    <s v="Imation 8GB Mini TravelDrive USB 2.0 Flash Drive"/>
    <x v="3207"/>
    <n v="7"/>
    <x v="2"/>
    <x v="3614"/>
    <x v="1"/>
    <x v="0"/>
  </r>
  <r>
    <n v="4166"/>
    <s v="US-2019-106131"/>
    <x v="424"/>
    <d v="2019-01-16T00:00:00"/>
    <s v="First Class"/>
    <x v="734"/>
    <x v="734"/>
    <x v="1"/>
    <x v="0"/>
    <s v="Aurora"/>
    <x v="22"/>
    <n v="80013"/>
    <x v="1"/>
    <s v="OFF-ST-10003638"/>
    <x v="1"/>
    <x v="4"/>
    <s v="Mobile Personal File Cube"/>
    <x v="3208"/>
    <n v="9"/>
    <x v="2"/>
    <x v="3615"/>
    <x v="1"/>
    <x v="0"/>
  </r>
  <r>
    <n v="4167"/>
    <s v="CA-2017-160213"/>
    <x v="936"/>
    <d v="2017-03-13T00:00:00"/>
    <s v="Standard Class"/>
    <x v="255"/>
    <x v="255"/>
    <x v="1"/>
    <x v="0"/>
    <s v="Long Beach"/>
    <x v="15"/>
    <n v="11561"/>
    <x v="3"/>
    <s v="OFF-PA-10003848"/>
    <x v="1"/>
    <x v="10"/>
    <s v="Xerox 1997"/>
    <x v="541"/>
    <n v="3"/>
    <x v="0"/>
    <x v="551"/>
    <x v="3"/>
    <x v="0"/>
  </r>
  <r>
    <n v="4168"/>
    <s v="CA-2016-157924"/>
    <x v="856"/>
    <d v="2016-10-13T00:00:00"/>
    <s v="First Class"/>
    <x v="66"/>
    <x v="66"/>
    <x v="0"/>
    <x v="0"/>
    <s v="Pasadena"/>
    <x v="1"/>
    <n v="91104"/>
    <x v="1"/>
    <s v="OFF-ST-10002352"/>
    <x v="1"/>
    <x v="4"/>
    <s v="Iris Project Case"/>
    <x v="1051"/>
    <n v="4"/>
    <x v="0"/>
    <x v="1091"/>
    <x v="1"/>
    <x v="1"/>
  </r>
  <r>
    <n v="4169"/>
    <s v="CA-2016-157924"/>
    <x v="856"/>
    <d v="2016-10-13T00:00:00"/>
    <s v="First Class"/>
    <x v="66"/>
    <x v="66"/>
    <x v="0"/>
    <x v="0"/>
    <s v="Pasadena"/>
    <x v="1"/>
    <n v="91104"/>
    <x v="1"/>
    <s v="FUR-CH-10000229"/>
    <x v="0"/>
    <x v="1"/>
    <s v="Global Enterprise Series Seating High-Back Swivel/Tilt Chairs"/>
    <x v="3209"/>
    <n v="2"/>
    <x v="2"/>
    <x v="3616"/>
    <x v="1"/>
    <x v="1"/>
  </r>
  <r>
    <n v="4170"/>
    <s v="CA-2017-100216"/>
    <x v="657"/>
    <d v="2017-04-14T00:00:00"/>
    <s v="First Class"/>
    <x v="707"/>
    <x v="707"/>
    <x v="2"/>
    <x v="0"/>
    <s v="Mesa"/>
    <x v="16"/>
    <n v="85204"/>
    <x v="1"/>
    <s v="OFF-PA-10000788"/>
    <x v="1"/>
    <x v="10"/>
    <s v="Xerox 210"/>
    <x v="277"/>
    <n v="6"/>
    <x v="2"/>
    <x v="282"/>
    <x v="1"/>
    <x v="0"/>
  </r>
  <r>
    <n v="4171"/>
    <s v="CA-2017-100216"/>
    <x v="657"/>
    <d v="2017-04-14T00:00:00"/>
    <s v="First Class"/>
    <x v="707"/>
    <x v="707"/>
    <x v="2"/>
    <x v="0"/>
    <s v="Mesa"/>
    <x v="16"/>
    <n v="85204"/>
    <x v="1"/>
    <s v="OFF-PA-10002968"/>
    <x v="1"/>
    <x v="10"/>
    <s v="Xerox 1973"/>
    <x v="1572"/>
    <n v="3"/>
    <x v="2"/>
    <x v="1661"/>
    <x v="1"/>
    <x v="0"/>
  </r>
  <r>
    <n v="4172"/>
    <s v="CA-2019-100601"/>
    <x v="673"/>
    <d v="2019-11-20T00:00:00"/>
    <s v="Standard Class"/>
    <x v="271"/>
    <x v="271"/>
    <x v="0"/>
    <x v="0"/>
    <s v="Fresno"/>
    <x v="1"/>
    <n v="93727"/>
    <x v="1"/>
    <s v="OFF-ST-10002486"/>
    <x v="1"/>
    <x v="4"/>
    <s v="Eldon Shelf Savers Cubes and Bins"/>
    <x v="5"/>
    <n v="7"/>
    <x v="0"/>
    <x v="3617"/>
    <x v="1"/>
    <x v="0"/>
  </r>
  <r>
    <n v="4173"/>
    <s v="CA-2018-152163"/>
    <x v="949"/>
    <d v="2018-07-01T00:00:00"/>
    <s v="Same Day"/>
    <x v="282"/>
    <x v="282"/>
    <x v="0"/>
    <x v="0"/>
    <s v="Columbia"/>
    <x v="20"/>
    <n v="29203"/>
    <x v="0"/>
    <s v="OFF-BI-10002215"/>
    <x v="1"/>
    <x v="8"/>
    <s v="Wilson Jones Hanging View Binder, White, 1&quot;"/>
    <x v="3210"/>
    <n v="2"/>
    <x v="0"/>
    <x v="3618"/>
    <x v="0"/>
    <x v="0"/>
  </r>
  <r>
    <n v="4174"/>
    <s v="CA-2018-152163"/>
    <x v="949"/>
    <d v="2018-07-01T00:00:00"/>
    <s v="Same Day"/>
    <x v="282"/>
    <x v="282"/>
    <x v="0"/>
    <x v="0"/>
    <s v="Columbia"/>
    <x v="20"/>
    <n v="29203"/>
    <x v="0"/>
    <s v="OFF-PA-10000788"/>
    <x v="1"/>
    <x v="10"/>
    <s v="Xerox 210"/>
    <x v="91"/>
    <n v="2"/>
    <x v="0"/>
    <x v="91"/>
    <x v="0"/>
    <x v="0"/>
  </r>
  <r>
    <n v="4175"/>
    <s v="CA-2018-152163"/>
    <x v="949"/>
    <d v="2018-07-01T00:00:00"/>
    <s v="Same Day"/>
    <x v="282"/>
    <x v="282"/>
    <x v="0"/>
    <x v="0"/>
    <s v="Columbia"/>
    <x v="20"/>
    <n v="29203"/>
    <x v="0"/>
    <s v="OFF-BI-10003364"/>
    <x v="1"/>
    <x v="8"/>
    <s v="Binding Machine Supplies"/>
    <x v="2502"/>
    <n v="2"/>
    <x v="0"/>
    <x v="2741"/>
    <x v="0"/>
    <x v="0"/>
  </r>
  <r>
    <n v="4176"/>
    <s v="CA-2017-154340"/>
    <x v="239"/>
    <d v="2017-11-30T00:00:00"/>
    <s v="First Class"/>
    <x v="735"/>
    <x v="735"/>
    <x v="2"/>
    <x v="0"/>
    <s v="Santa Ana"/>
    <x v="1"/>
    <n v="92704"/>
    <x v="1"/>
    <s v="OFF-AR-10003582"/>
    <x v="1"/>
    <x v="6"/>
    <s v="Boston Electric Pencil Sharpener, Model 1818, Charcoal Black"/>
    <x v="2471"/>
    <n v="2"/>
    <x v="0"/>
    <x v="2704"/>
    <x v="1"/>
    <x v="0"/>
  </r>
  <r>
    <n v="4177"/>
    <s v="CA-2016-128846"/>
    <x v="884"/>
    <d v="2016-04-12T00:00:00"/>
    <s v="Standard Class"/>
    <x v="276"/>
    <x v="276"/>
    <x v="1"/>
    <x v="0"/>
    <s v="Columbia"/>
    <x v="20"/>
    <n v="29203"/>
    <x v="0"/>
    <s v="TEC-PH-10003273"/>
    <x v="2"/>
    <x v="7"/>
    <s v="AT&amp;T TR1909W"/>
    <x v="3211"/>
    <n v="5"/>
    <x v="0"/>
    <x v="3619"/>
    <x v="0"/>
    <x v="0"/>
  </r>
  <r>
    <n v="4178"/>
    <s v="CA-2016-128846"/>
    <x v="884"/>
    <d v="2016-04-12T00:00:00"/>
    <s v="Standard Class"/>
    <x v="276"/>
    <x v="276"/>
    <x v="1"/>
    <x v="0"/>
    <s v="Columbia"/>
    <x v="20"/>
    <n v="29203"/>
    <x v="0"/>
    <s v="OFF-PA-10000100"/>
    <x v="1"/>
    <x v="10"/>
    <s v="Xerox 1945"/>
    <x v="1247"/>
    <n v="3"/>
    <x v="0"/>
    <x v="1295"/>
    <x v="0"/>
    <x v="0"/>
  </r>
  <r>
    <n v="4179"/>
    <s v="CA-2018-148593"/>
    <x v="950"/>
    <d v="2018-06-18T00:00:00"/>
    <s v="Second Class"/>
    <x v="217"/>
    <x v="217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x v="0"/>
    <x v="3620"/>
    <x v="1"/>
    <x v="0"/>
  </r>
  <r>
    <n v="4180"/>
    <s v="US-2019-119039"/>
    <x v="904"/>
    <d v="2019-03-10T00:00:00"/>
    <s v="Standard Class"/>
    <x v="408"/>
    <x v="408"/>
    <x v="2"/>
    <x v="0"/>
    <s v="San Francisco"/>
    <x v="1"/>
    <n v="94109"/>
    <x v="1"/>
    <s v="OFF-BI-10004182"/>
    <x v="1"/>
    <x v="8"/>
    <s v="Economy Binders"/>
    <x v="3213"/>
    <n v="9"/>
    <x v="2"/>
    <x v="3621"/>
    <x v="1"/>
    <x v="0"/>
  </r>
  <r>
    <n v="4181"/>
    <s v="CA-2019-128426"/>
    <x v="566"/>
    <d v="2019-10-11T00:00:00"/>
    <s v="Standard Class"/>
    <x v="300"/>
    <x v="300"/>
    <x v="0"/>
    <x v="0"/>
    <s v="Houston"/>
    <x v="5"/>
    <n v="77036"/>
    <x v="2"/>
    <s v="OFF-BI-10000756"/>
    <x v="1"/>
    <x v="8"/>
    <s v="Storex DuraTech Recycled Plastic Frosted Binders"/>
    <x v="3214"/>
    <n v="5"/>
    <x v="3"/>
    <x v="3622"/>
    <x v="2"/>
    <x v="0"/>
  </r>
  <r>
    <n v="4182"/>
    <s v="US-2019-136868"/>
    <x v="833"/>
    <d v="2019-10-12T00:00:00"/>
    <s v="Standard Class"/>
    <x v="736"/>
    <x v="736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x v="0"/>
    <x v="3623"/>
    <x v="3"/>
    <x v="0"/>
  </r>
  <r>
    <n v="4183"/>
    <s v="US-2019-136868"/>
    <x v="833"/>
    <d v="2019-10-12T00:00:00"/>
    <s v="Standard Class"/>
    <x v="736"/>
    <x v="736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x v="0"/>
    <x v="1844"/>
    <x v="3"/>
    <x v="0"/>
  </r>
  <r>
    <n v="4184"/>
    <s v="US-2019-136868"/>
    <x v="833"/>
    <d v="2019-10-12T00:00:00"/>
    <s v="Standard Class"/>
    <x v="736"/>
    <x v="736"/>
    <x v="2"/>
    <x v="0"/>
    <s v="New York City"/>
    <x v="15"/>
    <n v="10035"/>
    <x v="3"/>
    <s v="OFF-ST-10000991"/>
    <x v="1"/>
    <x v="4"/>
    <s v="Space Solutions HD Industrial Steel Shelving."/>
    <x v="3216"/>
    <n v="3"/>
    <x v="0"/>
    <x v="3624"/>
    <x v="3"/>
    <x v="0"/>
  </r>
  <r>
    <n v="4185"/>
    <s v="CA-2018-143749"/>
    <x v="5"/>
    <d v="2018-12-07T00:00:00"/>
    <s v="First Class"/>
    <x v="636"/>
    <x v="636"/>
    <x v="1"/>
    <x v="0"/>
    <s v="Franklin"/>
    <x v="31"/>
    <n v="2038"/>
    <x v="3"/>
    <s v="FUR-BO-10002853"/>
    <x v="0"/>
    <x v="0"/>
    <s v="O'Sullivan 5-Shelf Heavy-Duty Bookcases"/>
    <x v="3217"/>
    <n v="1"/>
    <x v="0"/>
    <x v="3625"/>
    <x v="3"/>
    <x v="0"/>
  </r>
  <r>
    <n v="4186"/>
    <s v="CA-2018-111493"/>
    <x v="147"/>
    <d v="2018-10-22T00:00:00"/>
    <s v="First Class"/>
    <x v="380"/>
    <x v="380"/>
    <x v="0"/>
    <x v="0"/>
    <s v="Baltimore"/>
    <x v="39"/>
    <n v="21215"/>
    <x v="3"/>
    <s v="TEC-AC-10004510"/>
    <x v="2"/>
    <x v="11"/>
    <s v="Logitech Desktop MK120 Mouse and keyboard Combo"/>
    <x v="1548"/>
    <n v="6"/>
    <x v="0"/>
    <x v="1635"/>
    <x v="3"/>
    <x v="0"/>
  </r>
  <r>
    <n v="4187"/>
    <s v="CA-2019-112536"/>
    <x v="796"/>
    <d v="2019-05-23T00:00:00"/>
    <s v="Standard Class"/>
    <x v="737"/>
    <x v="737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x v="3"/>
    <x v="3626"/>
    <x v="2"/>
    <x v="0"/>
  </r>
  <r>
    <n v="4188"/>
    <s v="CA-2019-112536"/>
    <x v="796"/>
    <d v="2019-05-23T00:00:00"/>
    <s v="Standard Class"/>
    <x v="737"/>
    <x v="737"/>
    <x v="1"/>
    <x v="0"/>
    <s v="Mcallen"/>
    <x v="5"/>
    <n v="78501"/>
    <x v="2"/>
    <s v="OFF-BI-10002571"/>
    <x v="1"/>
    <x v="8"/>
    <s v="Avery Framed View Binder, EZD Ring (Locking), Navy, 1 1/2&quot;"/>
    <x v="3219"/>
    <n v="1"/>
    <x v="3"/>
    <x v="3627"/>
    <x v="2"/>
    <x v="0"/>
  </r>
  <r>
    <n v="4189"/>
    <s v="CA-2019-112536"/>
    <x v="796"/>
    <d v="2019-05-23T00:00:00"/>
    <s v="Standard Class"/>
    <x v="737"/>
    <x v="737"/>
    <x v="1"/>
    <x v="0"/>
    <s v="Mcallen"/>
    <x v="5"/>
    <n v="78501"/>
    <x v="2"/>
    <s v="OFF-ST-10004835"/>
    <x v="1"/>
    <x v="4"/>
    <s v="Plastic Stacking Crates &amp; Casters"/>
    <x v="436"/>
    <n v="2"/>
    <x v="2"/>
    <x v="2481"/>
    <x v="2"/>
    <x v="0"/>
  </r>
  <r>
    <n v="4190"/>
    <s v="CA-2018-157714"/>
    <x v="182"/>
    <d v="2018-10-01T00:00:00"/>
    <s v="Second Class"/>
    <x v="728"/>
    <x v="728"/>
    <x v="1"/>
    <x v="0"/>
    <s v="Iowa City"/>
    <x v="23"/>
    <n v="52240"/>
    <x v="2"/>
    <s v="OFF-PA-10004022"/>
    <x v="1"/>
    <x v="10"/>
    <s v="Hammermill Color Copier Paper (28Lb. and 96 Bright)"/>
    <x v="1044"/>
    <n v="1"/>
    <x v="0"/>
    <x v="3628"/>
    <x v="2"/>
    <x v="0"/>
  </r>
  <r>
    <n v="4191"/>
    <s v="CA-2019-166709"/>
    <x v="701"/>
    <d v="2019-11-22T00:00:00"/>
    <s v="Standard Class"/>
    <x v="332"/>
    <x v="332"/>
    <x v="0"/>
    <x v="0"/>
    <s v="Newark"/>
    <x v="13"/>
    <n v="19711"/>
    <x v="3"/>
    <s v="TEC-CO-10004722"/>
    <x v="2"/>
    <x v="16"/>
    <s v="Canon imageCLASS 2200 Advanced Copier"/>
    <x v="3220"/>
    <n v="3"/>
    <x v="0"/>
    <x v="3629"/>
    <x v="3"/>
    <x v="0"/>
  </r>
  <r>
    <n v="4192"/>
    <s v="CA-2017-129392"/>
    <x v="951"/>
    <d v="2017-07-08T00:00:00"/>
    <s v="Same Day"/>
    <x v="661"/>
    <x v="661"/>
    <x v="0"/>
    <x v="0"/>
    <s v="Houston"/>
    <x v="5"/>
    <n v="77070"/>
    <x v="2"/>
    <s v="OFF-PA-10004248"/>
    <x v="1"/>
    <x v="10"/>
    <s v="Xerox 1990"/>
    <x v="3131"/>
    <n v="5"/>
    <x v="2"/>
    <x v="3630"/>
    <x v="2"/>
    <x v="0"/>
  </r>
  <r>
    <n v="4193"/>
    <s v="CA-2017-150875"/>
    <x v="547"/>
    <d v="2017-11-20T00:00:00"/>
    <s v="Standard Class"/>
    <x v="96"/>
    <x v="96"/>
    <x v="1"/>
    <x v="0"/>
    <s v="Boise"/>
    <x v="45"/>
    <n v="83704"/>
    <x v="1"/>
    <s v="FUR-TA-10000577"/>
    <x v="0"/>
    <x v="3"/>
    <s v="Bretford CR4500 Series Slim Rectangular Table"/>
    <x v="3221"/>
    <n v="2"/>
    <x v="0"/>
    <x v="3631"/>
    <x v="1"/>
    <x v="1"/>
  </r>
  <r>
    <n v="4194"/>
    <s v="CA-2017-150875"/>
    <x v="547"/>
    <d v="2017-11-20T00:00:00"/>
    <s v="Standard Class"/>
    <x v="96"/>
    <x v="96"/>
    <x v="1"/>
    <x v="0"/>
    <s v="Boise"/>
    <x v="45"/>
    <n v="83704"/>
    <x v="1"/>
    <s v="TEC-PH-10001254"/>
    <x v="2"/>
    <x v="7"/>
    <s v="Jabra BIZ 2300 Duo QD Duo Corded Headset"/>
    <x v="3222"/>
    <n v="3"/>
    <x v="2"/>
    <x v="3632"/>
    <x v="1"/>
    <x v="1"/>
  </r>
  <r>
    <n v="4195"/>
    <s v="CA-2017-154200"/>
    <x v="652"/>
    <d v="2017-06-22T00:00:00"/>
    <s v="Standard Class"/>
    <x v="696"/>
    <x v="696"/>
    <x v="0"/>
    <x v="0"/>
    <s v="San Diego"/>
    <x v="1"/>
    <n v="92105"/>
    <x v="1"/>
    <s v="OFF-AR-10001044"/>
    <x v="1"/>
    <x v="6"/>
    <s v="BOSTON Ranger #55 Pencil Sharpener, Black"/>
    <x v="3223"/>
    <n v="2"/>
    <x v="0"/>
    <x v="3633"/>
    <x v="1"/>
    <x v="0"/>
  </r>
  <r>
    <n v="4196"/>
    <s v="CA-2018-124233"/>
    <x v="143"/>
    <d v="2018-04-14T00:00:00"/>
    <s v="Standard Class"/>
    <x v="242"/>
    <x v="242"/>
    <x v="0"/>
    <x v="0"/>
    <s v="Los Angeles"/>
    <x v="1"/>
    <n v="90032"/>
    <x v="1"/>
    <s v="FUR-FU-10002597"/>
    <x v="0"/>
    <x v="5"/>
    <s v="C-Line Magnetic Cubicle Keepers, Clear Polypropylene"/>
    <x v="3224"/>
    <n v="5"/>
    <x v="0"/>
    <x v="3634"/>
    <x v="1"/>
    <x v="0"/>
  </r>
  <r>
    <n v="4197"/>
    <s v="US-2017-134271"/>
    <x v="24"/>
    <d v="2017-04-23T00:00:00"/>
    <s v="Second Class"/>
    <x v="288"/>
    <x v="288"/>
    <x v="0"/>
    <x v="0"/>
    <s v="New York City"/>
    <x v="15"/>
    <n v="10024"/>
    <x v="3"/>
    <s v="OFF-LA-10004093"/>
    <x v="1"/>
    <x v="2"/>
    <s v="Avery 486"/>
    <x v="2521"/>
    <n v="3"/>
    <x v="0"/>
    <x v="3635"/>
    <x v="3"/>
    <x v="0"/>
  </r>
  <r>
    <n v="4198"/>
    <s v="US-2018-161683"/>
    <x v="275"/>
    <d v="2018-12-08T00:00:00"/>
    <s v="Standard Class"/>
    <x v="170"/>
    <x v="170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x v="2"/>
    <x v="3636"/>
    <x v="3"/>
    <x v="0"/>
  </r>
  <r>
    <n v="4199"/>
    <s v="US-2018-161683"/>
    <x v="275"/>
    <d v="2018-12-08T00:00:00"/>
    <s v="Standard Class"/>
    <x v="170"/>
    <x v="170"/>
    <x v="0"/>
    <x v="0"/>
    <s v="Philadelphia"/>
    <x v="9"/>
    <n v="19134"/>
    <x v="3"/>
    <s v="OFF-BI-10001072"/>
    <x v="1"/>
    <x v="8"/>
    <s v="GBC Clear Cover, 8-1/2 x 11, unpunched, 25 covers per pack"/>
    <x v="3226"/>
    <n v="4"/>
    <x v="6"/>
    <x v="3637"/>
    <x v="3"/>
    <x v="0"/>
  </r>
  <r>
    <n v="4200"/>
    <s v="CA-2017-143105"/>
    <x v="895"/>
    <d v="2017-12-10T00:00:00"/>
    <s v="Same Day"/>
    <x v="15"/>
    <x v="15"/>
    <x v="2"/>
    <x v="0"/>
    <s v="New York City"/>
    <x v="15"/>
    <n v="10024"/>
    <x v="3"/>
    <s v="OFF-LA-10004093"/>
    <x v="1"/>
    <x v="2"/>
    <s v="Avery 486"/>
    <x v="2061"/>
    <n v="1"/>
    <x v="0"/>
    <x v="2221"/>
    <x v="3"/>
    <x v="0"/>
  </r>
  <r>
    <n v="4201"/>
    <s v="CA-2017-143105"/>
    <x v="895"/>
    <d v="2017-12-10T00:00:00"/>
    <s v="Same Day"/>
    <x v="15"/>
    <x v="15"/>
    <x v="2"/>
    <x v="0"/>
    <s v="New York City"/>
    <x v="15"/>
    <n v="10024"/>
    <x v="3"/>
    <s v="TEC-CO-10002095"/>
    <x v="2"/>
    <x v="16"/>
    <s v="Hewlett Packard 610 Color Digital Copier / Printer"/>
    <x v="3227"/>
    <n v="2"/>
    <x v="2"/>
    <x v="3638"/>
    <x v="3"/>
    <x v="0"/>
  </r>
  <r>
    <n v="4202"/>
    <s v="CA-2017-143105"/>
    <x v="895"/>
    <d v="2017-12-10T00:00:00"/>
    <s v="Same Day"/>
    <x v="15"/>
    <x v="15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x v="0"/>
    <x v="3639"/>
    <x v="3"/>
    <x v="0"/>
  </r>
  <r>
    <n v="4203"/>
    <s v="CA-2017-143105"/>
    <x v="895"/>
    <d v="2017-12-10T00:00:00"/>
    <s v="Same Day"/>
    <x v="15"/>
    <x v="15"/>
    <x v="2"/>
    <x v="0"/>
    <s v="New York City"/>
    <x v="15"/>
    <n v="10024"/>
    <x v="3"/>
    <s v="OFF-PA-10002254"/>
    <x v="1"/>
    <x v="10"/>
    <s v="Xerox 1883"/>
    <x v="2381"/>
    <n v="7"/>
    <x v="0"/>
    <x v="2589"/>
    <x v="3"/>
    <x v="0"/>
  </r>
  <r>
    <n v="4204"/>
    <s v="CA-2016-145387"/>
    <x v="656"/>
    <d v="2016-11-02T00:00:00"/>
    <s v="Second Class"/>
    <x v="562"/>
    <x v="562"/>
    <x v="0"/>
    <x v="0"/>
    <s v="Cranston"/>
    <x v="34"/>
    <n v="2920"/>
    <x v="3"/>
    <s v="OFF-AR-10001683"/>
    <x v="1"/>
    <x v="6"/>
    <s v="Lumber Crayons"/>
    <x v="3228"/>
    <n v="5"/>
    <x v="0"/>
    <x v="3640"/>
    <x v="3"/>
    <x v="0"/>
  </r>
  <r>
    <n v="4205"/>
    <s v="CA-2016-145387"/>
    <x v="656"/>
    <d v="2016-11-02T00:00:00"/>
    <s v="Second Class"/>
    <x v="562"/>
    <x v="562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x v="0"/>
    <x v="3641"/>
    <x v="3"/>
    <x v="0"/>
  </r>
  <r>
    <n v="4206"/>
    <s v="CA-2016-145387"/>
    <x v="656"/>
    <d v="2016-11-02T00:00:00"/>
    <s v="Second Class"/>
    <x v="562"/>
    <x v="562"/>
    <x v="0"/>
    <x v="0"/>
    <s v="Cranston"/>
    <x v="34"/>
    <n v="2920"/>
    <x v="3"/>
    <s v="FUR-FU-10002364"/>
    <x v="0"/>
    <x v="5"/>
    <s v="Eldon Expressions Wood Desk Accessories, Oak"/>
    <x v="1816"/>
    <n v="2"/>
    <x v="0"/>
    <x v="3642"/>
    <x v="3"/>
    <x v="0"/>
  </r>
  <r>
    <n v="4207"/>
    <s v="CA-2016-145387"/>
    <x v="656"/>
    <d v="2016-11-02T00:00:00"/>
    <s v="Second Class"/>
    <x v="562"/>
    <x v="562"/>
    <x v="0"/>
    <x v="0"/>
    <s v="Cranston"/>
    <x v="34"/>
    <n v="2920"/>
    <x v="3"/>
    <s v="OFF-BI-10004001"/>
    <x v="1"/>
    <x v="8"/>
    <s v="GBC Recycled VeloBinder Covers"/>
    <x v="3229"/>
    <n v="2"/>
    <x v="0"/>
    <x v="3643"/>
    <x v="3"/>
    <x v="0"/>
  </r>
  <r>
    <n v="4208"/>
    <s v="CA-2016-145387"/>
    <x v="656"/>
    <d v="2016-11-02T00:00:00"/>
    <s v="Second Class"/>
    <x v="562"/>
    <x v="562"/>
    <x v="0"/>
    <x v="0"/>
    <s v="Cranston"/>
    <x v="34"/>
    <n v="2920"/>
    <x v="3"/>
    <s v="FUR-FU-10000023"/>
    <x v="0"/>
    <x v="5"/>
    <s v="Eldon Wave Desk Accessories"/>
    <x v="3230"/>
    <n v="3"/>
    <x v="0"/>
    <x v="3644"/>
    <x v="3"/>
    <x v="0"/>
  </r>
  <r>
    <n v="4209"/>
    <s v="CA-2016-145387"/>
    <x v="656"/>
    <d v="2016-11-02T00:00:00"/>
    <s v="Second Class"/>
    <x v="562"/>
    <x v="562"/>
    <x v="0"/>
    <x v="0"/>
    <s v="Cranston"/>
    <x v="34"/>
    <n v="2920"/>
    <x v="3"/>
    <s v="FUR-CH-10002320"/>
    <x v="0"/>
    <x v="1"/>
    <s v="Hon Pagoda Stacking Chairs"/>
    <x v="3231"/>
    <n v="5"/>
    <x v="0"/>
    <x v="3645"/>
    <x v="3"/>
    <x v="0"/>
  </r>
  <r>
    <n v="4210"/>
    <s v="CA-2016-145387"/>
    <x v="656"/>
    <d v="2016-11-02T00:00:00"/>
    <s v="Second Class"/>
    <x v="562"/>
    <x v="562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x v="4"/>
    <x v="3646"/>
    <x v="3"/>
    <x v="0"/>
  </r>
  <r>
    <n v="4211"/>
    <s v="CA-2019-109715"/>
    <x v="34"/>
    <d v="2019-12-14T00:00:00"/>
    <s v="Standard Class"/>
    <x v="738"/>
    <x v="738"/>
    <x v="0"/>
    <x v="0"/>
    <s v="Chicago"/>
    <x v="10"/>
    <n v="60623"/>
    <x v="2"/>
    <s v="OFF-PA-10004965"/>
    <x v="1"/>
    <x v="10"/>
    <s v="Xerox 1921"/>
    <x v="2992"/>
    <n v="2"/>
    <x v="2"/>
    <x v="3338"/>
    <x v="2"/>
    <x v="0"/>
  </r>
  <r>
    <n v="4212"/>
    <s v="CA-2016-166457"/>
    <x v="952"/>
    <d v="2016-05-09T00:00:00"/>
    <s v="Second Class"/>
    <x v="724"/>
    <x v="724"/>
    <x v="0"/>
    <x v="0"/>
    <s v="Richmond"/>
    <x v="0"/>
    <n v="40475"/>
    <x v="0"/>
    <s v="OFF-PA-10003016"/>
    <x v="1"/>
    <x v="10"/>
    <s v="Adams &quot;While You Were Out&quot; Message Pads"/>
    <x v="2320"/>
    <n v="3"/>
    <x v="0"/>
    <x v="3647"/>
    <x v="0"/>
    <x v="0"/>
  </r>
  <r>
    <n v="4213"/>
    <s v="CA-2016-166457"/>
    <x v="952"/>
    <d v="2016-05-09T00:00:00"/>
    <s v="Second Class"/>
    <x v="724"/>
    <x v="724"/>
    <x v="0"/>
    <x v="0"/>
    <s v="Richmond"/>
    <x v="0"/>
    <n v="40475"/>
    <x v="0"/>
    <s v="OFF-AR-10003651"/>
    <x v="1"/>
    <x v="6"/>
    <s v="Newell 350"/>
    <x v="2637"/>
    <n v="2"/>
    <x v="0"/>
    <x v="2909"/>
    <x v="0"/>
    <x v="0"/>
  </r>
  <r>
    <n v="4214"/>
    <s v="CA-2016-166457"/>
    <x v="952"/>
    <d v="2016-05-09T00:00:00"/>
    <s v="Second Class"/>
    <x v="724"/>
    <x v="724"/>
    <x v="0"/>
    <x v="0"/>
    <s v="Richmond"/>
    <x v="0"/>
    <n v="40475"/>
    <x v="0"/>
    <s v="OFF-PA-10001363"/>
    <x v="1"/>
    <x v="10"/>
    <s v="Xerox 1933"/>
    <x v="335"/>
    <n v="2"/>
    <x v="0"/>
    <x v="342"/>
    <x v="0"/>
    <x v="0"/>
  </r>
  <r>
    <n v="4215"/>
    <s v="CA-2018-164637"/>
    <x v="758"/>
    <d v="2018-03-08T00:00:00"/>
    <s v="Standard Class"/>
    <x v="502"/>
    <x v="502"/>
    <x v="0"/>
    <x v="0"/>
    <s v="Mishawaka"/>
    <x v="14"/>
    <n v="46544"/>
    <x v="2"/>
    <s v="OFF-BI-10003876"/>
    <x v="1"/>
    <x v="8"/>
    <s v="Green Canvas Binder for 8-1/2&quot; x 14&quot; Sheets"/>
    <x v="3233"/>
    <n v="3"/>
    <x v="0"/>
    <x v="3648"/>
    <x v="2"/>
    <x v="0"/>
  </r>
  <r>
    <n v="4216"/>
    <s v="CA-2016-103590"/>
    <x v="953"/>
    <d v="2016-12-04T00:00:00"/>
    <s v="Standard Class"/>
    <x v="145"/>
    <x v="145"/>
    <x v="0"/>
    <x v="0"/>
    <s v="Mount Vernon"/>
    <x v="15"/>
    <n v="10550"/>
    <x v="3"/>
    <s v="OFF-EN-10004007"/>
    <x v="1"/>
    <x v="12"/>
    <s v="Park Ridge Embossed Executive Business Envelopes"/>
    <x v="3234"/>
    <n v="4"/>
    <x v="0"/>
    <x v="3649"/>
    <x v="3"/>
    <x v="0"/>
  </r>
  <r>
    <n v="4217"/>
    <s v="CA-2017-111234"/>
    <x v="954"/>
    <d v="2017-02-22T00:00:00"/>
    <s v="Standard Class"/>
    <x v="448"/>
    <x v="448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x v="0"/>
    <x v="3650"/>
    <x v="1"/>
    <x v="0"/>
  </r>
  <r>
    <n v="4218"/>
    <s v="CA-2019-149881"/>
    <x v="719"/>
    <d v="2019-04-03T00:00:00"/>
    <s v="First Class"/>
    <x v="714"/>
    <x v="714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x v="11"/>
    <x v="3651"/>
    <x v="1"/>
    <x v="0"/>
  </r>
  <r>
    <n v="4219"/>
    <s v="CA-2019-149881"/>
    <x v="719"/>
    <d v="2019-04-03T00:00:00"/>
    <s v="First Class"/>
    <x v="714"/>
    <x v="714"/>
    <x v="1"/>
    <x v="0"/>
    <s v="San Francisco"/>
    <x v="1"/>
    <n v="94110"/>
    <x v="1"/>
    <s v="TEC-MA-10000418"/>
    <x v="2"/>
    <x v="15"/>
    <s v="Cubify CubeX 3D Printer Double Head Print"/>
    <x v="3236"/>
    <n v="2"/>
    <x v="2"/>
    <x v="3652"/>
    <x v="1"/>
    <x v="0"/>
  </r>
  <r>
    <n v="4220"/>
    <s v="CA-2019-134565"/>
    <x v="532"/>
    <d v="2019-06-13T00:00:00"/>
    <s v="Second Class"/>
    <x v="483"/>
    <x v="483"/>
    <x v="0"/>
    <x v="0"/>
    <s v="Seattle"/>
    <x v="4"/>
    <n v="98103"/>
    <x v="1"/>
    <s v="OFF-PA-10004243"/>
    <x v="1"/>
    <x v="10"/>
    <s v="Xerox 1939"/>
    <x v="2479"/>
    <n v="2"/>
    <x v="0"/>
    <x v="2714"/>
    <x v="1"/>
    <x v="0"/>
  </r>
  <r>
    <n v="4221"/>
    <s v="CA-2019-134565"/>
    <x v="532"/>
    <d v="2019-06-13T00:00:00"/>
    <s v="Second Class"/>
    <x v="483"/>
    <x v="483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x v="2"/>
    <x v="3653"/>
    <x v="1"/>
    <x v="0"/>
  </r>
  <r>
    <n v="4222"/>
    <s v="CA-2019-134565"/>
    <x v="532"/>
    <d v="2019-06-13T00:00:00"/>
    <s v="Second Class"/>
    <x v="483"/>
    <x v="483"/>
    <x v="0"/>
    <x v="0"/>
    <s v="Seattle"/>
    <x v="4"/>
    <n v="98103"/>
    <x v="1"/>
    <s v="TEC-MA-10001570"/>
    <x v="2"/>
    <x v="15"/>
    <s v="Cisco Desktop Collaboration Experience DX650 IP Video Phone"/>
    <x v="3237"/>
    <n v="5"/>
    <x v="2"/>
    <x v="3654"/>
    <x v="1"/>
    <x v="0"/>
  </r>
  <r>
    <n v="4223"/>
    <s v="CA-2019-134565"/>
    <x v="532"/>
    <d v="2019-06-13T00:00:00"/>
    <s v="Second Class"/>
    <x v="483"/>
    <x v="483"/>
    <x v="0"/>
    <x v="0"/>
    <s v="Seattle"/>
    <x v="4"/>
    <n v="98103"/>
    <x v="1"/>
    <s v="OFF-ST-10004804"/>
    <x v="1"/>
    <x v="4"/>
    <s v="Belkin 19&quot; Vented Equipment Shelf, Black"/>
    <x v="3238"/>
    <n v="2"/>
    <x v="0"/>
    <x v="3655"/>
    <x v="1"/>
    <x v="0"/>
  </r>
  <r>
    <n v="4224"/>
    <s v="CA-2019-134565"/>
    <x v="532"/>
    <d v="2019-06-13T00:00:00"/>
    <s v="Second Class"/>
    <x v="483"/>
    <x v="483"/>
    <x v="0"/>
    <x v="0"/>
    <s v="Seattle"/>
    <x v="4"/>
    <n v="98103"/>
    <x v="1"/>
    <s v="FUR-BO-10001519"/>
    <x v="0"/>
    <x v="0"/>
    <s v="O'Sullivan 3-Shelf Heavy-Duty Bookcases"/>
    <x v="3239"/>
    <n v="3"/>
    <x v="0"/>
    <x v="3656"/>
    <x v="1"/>
    <x v="0"/>
  </r>
  <r>
    <n v="4225"/>
    <s v="CA-2018-108644"/>
    <x v="955"/>
    <d v="2018-10-03T00:00:00"/>
    <s v="First Class"/>
    <x v="695"/>
    <x v="695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x v="3"/>
    <x v="3657"/>
    <x v="2"/>
    <x v="0"/>
  </r>
  <r>
    <n v="4226"/>
    <s v="US-2016-102631"/>
    <x v="736"/>
    <d v="2016-12-17T00:00:00"/>
    <s v="Standard Class"/>
    <x v="225"/>
    <x v="225"/>
    <x v="1"/>
    <x v="0"/>
    <s v="Chicago"/>
    <x v="10"/>
    <n v="60623"/>
    <x v="2"/>
    <s v="FUR-FU-10003930"/>
    <x v="0"/>
    <x v="5"/>
    <s v="Howard Miller 12-3/4 Diameter Accuwave DS  Wall Clock"/>
    <x v="3241"/>
    <n v="3"/>
    <x v="7"/>
    <x v="3658"/>
    <x v="2"/>
    <x v="0"/>
  </r>
  <r>
    <n v="4227"/>
    <s v="CA-2019-120327"/>
    <x v="343"/>
    <d v="2019-11-16T00:00:00"/>
    <s v="Standard Class"/>
    <x v="576"/>
    <x v="576"/>
    <x v="0"/>
    <x v="0"/>
    <s v="Urbandale"/>
    <x v="23"/>
    <n v="50322"/>
    <x v="2"/>
    <s v="OFF-FA-10004854"/>
    <x v="1"/>
    <x v="13"/>
    <s v="Vinyl Coated Wire Paper Clips in Organizer Box, 800/Box"/>
    <x v="1962"/>
    <n v="4"/>
    <x v="0"/>
    <x v="2641"/>
    <x v="2"/>
    <x v="0"/>
  </r>
  <r>
    <n v="4228"/>
    <s v="CA-2017-154970"/>
    <x v="956"/>
    <d v="2017-01-10T00:00:00"/>
    <s v="Standard Class"/>
    <x v="256"/>
    <x v="256"/>
    <x v="2"/>
    <x v="0"/>
    <s v="Seattle"/>
    <x v="4"/>
    <n v="98103"/>
    <x v="1"/>
    <s v="FUR-CH-10003396"/>
    <x v="0"/>
    <x v="1"/>
    <s v="Global Deluxe Steno Chair"/>
    <x v="3242"/>
    <n v="1"/>
    <x v="2"/>
    <x v="3659"/>
    <x v="1"/>
    <x v="1"/>
  </r>
  <r>
    <n v="4229"/>
    <s v="CA-2018-113803"/>
    <x v="830"/>
    <d v="2018-03-26T00:00:00"/>
    <s v="First Class"/>
    <x v="500"/>
    <x v="500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x v="0"/>
    <x v="3660"/>
    <x v="2"/>
    <x v="0"/>
  </r>
  <r>
    <n v="4230"/>
    <s v="CA-2019-100223"/>
    <x v="957"/>
    <d v="2019-07-10T00:00:00"/>
    <s v="Standard Class"/>
    <x v="322"/>
    <x v="322"/>
    <x v="1"/>
    <x v="0"/>
    <s v="Dallas"/>
    <x v="5"/>
    <n v="75220"/>
    <x v="2"/>
    <s v="FUR-FU-10003601"/>
    <x v="0"/>
    <x v="5"/>
    <s v="Deflect-o RollaMat Studded, Beveled Mat for Medium Pile Carpeting"/>
    <x v="3244"/>
    <n v="9"/>
    <x v="7"/>
    <x v="3661"/>
    <x v="2"/>
    <x v="0"/>
  </r>
  <r>
    <n v="4231"/>
    <s v="CA-2019-100223"/>
    <x v="957"/>
    <d v="2019-07-10T00:00:00"/>
    <s v="Standard Class"/>
    <x v="322"/>
    <x v="322"/>
    <x v="1"/>
    <x v="0"/>
    <s v="Dallas"/>
    <x v="5"/>
    <n v="75220"/>
    <x v="2"/>
    <s v="OFF-BI-10003429"/>
    <x v="1"/>
    <x v="8"/>
    <s v="Cardinal HOLDit! Binder Insert Strips,Extra Strips"/>
    <x v="3245"/>
    <n v="9"/>
    <x v="3"/>
    <x v="3662"/>
    <x v="2"/>
    <x v="0"/>
  </r>
  <r>
    <n v="4232"/>
    <s v="CA-2019-100223"/>
    <x v="957"/>
    <d v="2019-07-10T00:00:00"/>
    <s v="Standard Class"/>
    <x v="322"/>
    <x v="322"/>
    <x v="1"/>
    <x v="0"/>
    <s v="Dallas"/>
    <x v="5"/>
    <n v="75220"/>
    <x v="2"/>
    <s v="OFF-PA-10000232"/>
    <x v="1"/>
    <x v="10"/>
    <s v="Xerox 1975"/>
    <x v="12"/>
    <n v="3"/>
    <x v="2"/>
    <x v="906"/>
    <x v="2"/>
    <x v="0"/>
  </r>
  <r>
    <n v="4233"/>
    <s v="CA-2019-100223"/>
    <x v="957"/>
    <d v="2019-07-10T00:00:00"/>
    <s v="Standard Class"/>
    <x v="322"/>
    <x v="322"/>
    <x v="1"/>
    <x v="0"/>
    <s v="Dallas"/>
    <x v="5"/>
    <n v="75220"/>
    <x v="2"/>
    <s v="OFF-PA-10002195"/>
    <x v="1"/>
    <x v="10"/>
    <s v="Xerox 1966"/>
    <x v="277"/>
    <n v="6"/>
    <x v="2"/>
    <x v="3663"/>
    <x v="2"/>
    <x v="0"/>
  </r>
  <r>
    <n v="4234"/>
    <s v="CA-2019-100223"/>
    <x v="957"/>
    <d v="2019-07-10T00:00:00"/>
    <s v="Standard Class"/>
    <x v="322"/>
    <x v="322"/>
    <x v="1"/>
    <x v="0"/>
    <s v="Dallas"/>
    <x v="5"/>
    <n v="75220"/>
    <x v="2"/>
    <s v="OFF-BI-10004492"/>
    <x v="1"/>
    <x v="8"/>
    <s v="Tuf-Vin Binders"/>
    <x v="3246"/>
    <n v="1"/>
    <x v="3"/>
    <x v="3664"/>
    <x v="2"/>
    <x v="0"/>
  </r>
  <r>
    <n v="4235"/>
    <s v="CA-2016-168823"/>
    <x v="158"/>
    <d v="2016-09-24T00:00:00"/>
    <s v="First Class"/>
    <x v="15"/>
    <x v="15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x v="2"/>
    <x v="1448"/>
    <x v="3"/>
    <x v="0"/>
  </r>
  <r>
    <n v="4236"/>
    <s v="CA-2016-168823"/>
    <x v="158"/>
    <d v="2016-09-24T00:00:00"/>
    <s v="First Class"/>
    <x v="15"/>
    <x v="15"/>
    <x v="2"/>
    <x v="0"/>
    <s v="Philadelphia"/>
    <x v="9"/>
    <n v="19143"/>
    <x v="3"/>
    <s v="OFF-LA-10004425"/>
    <x v="1"/>
    <x v="2"/>
    <s v="Staple-on labels"/>
    <x v="3247"/>
    <n v="9"/>
    <x v="2"/>
    <x v="3665"/>
    <x v="3"/>
    <x v="0"/>
  </r>
  <r>
    <n v="4237"/>
    <s v="CA-2018-162404"/>
    <x v="310"/>
    <d v="2018-07-27T00:00:00"/>
    <s v="Standard Class"/>
    <x v="739"/>
    <x v="739"/>
    <x v="2"/>
    <x v="0"/>
    <s v="Rockford"/>
    <x v="10"/>
    <n v="61107"/>
    <x v="2"/>
    <s v="OFF-BI-10000948"/>
    <x v="1"/>
    <x v="8"/>
    <s v="GBC Laser Imprintable Binding System Covers, Desert Sand"/>
    <x v="3248"/>
    <n v="4"/>
    <x v="3"/>
    <x v="3666"/>
    <x v="2"/>
    <x v="0"/>
  </r>
  <r>
    <n v="4238"/>
    <s v="CA-2019-104024"/>
    <x v="635"/>
    <d v="2019-09-03T00:00:00"/>
    <s v="Second Class"/>
    <x v="550"/>
    <x v="550"/>
    <x v="1"/>
    <x v="0"/>
    <s v="Philadelphia"/>
    <x v="9"/>
    <n v="19134"/>
    <x v="3"/>
    <s v="OFF-AR-10001972"/>
    <x v="1"/>
    <x v="6"/>
    <s v="Newell 323"/>
    <x v="3249"/>
    <n v="7"/>
    <x v="2"/>
    <x v="3667"/>
    <x v="3"/>
    <x v="0"/>
  </r>
  <r>
    <n v="4239"/>
    <s v="CA-2019-147144"/>
    <x v="606"/>
    <d v="2019-03-28T00:00:00"/>
    <s v="First Class"/>
    <x v="595"/>
    <x v="595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x v="0"/>
    <x v="3668"/>
    <x v="1"/>
    <x v="0"/>
  </r>
  <r>
    <n v="4240"/>
    <s v="CA-2019-158673"/>
    <x v="614"/>
    <d v="2020-01-04T00:00:00"/>
    <s v="Standard Class"/>
    <x v="33"/>
    <x v="33"/>
    <x v="1"/>
    <x v="0"/>
    <s v="Grand Rapids"/>
    <x v="12"/>
    <n v="49505"/>
    <x v="2"/>
    <s v="OFF-PA-10000994"/>
    <x v="1"/>
    <x v="10"/>
    <s v="Xerox 1915"/>
    <x v="1441"/>
    <n v="2"/>
    <x v="0"/>
    <x v="1517"/>
    <x v="2"/>
    <x v="0"/>
  </r>
  <r>
    <n v="4241"/>
    <s v="CA-2016-133704"/>
    <x v="59"/>
    <d v="2016-09-26T00:00:00"/>
    <s v="Standard Class"/>
    <x v="671"/>
    <x v="671"/>
    <x v="2"/>
    <x v="0"/>
    <s v="Los Angeles"/>
    <x v="1"/>
    <n v="90004"/>
    <x v="1"/>
    <s v="OFF-AP-10001366"/>
    <x v="1"/>
    <x v="9"/>
    <s v="Staple holder"/>
    <x v="2911"/>
    <n v="4"/>
    <x v="0"/>
    <x v="3669"/>
    <x v="1"/>
    <x v="0"/>
  </r>
  <r>
    <n v="4242"/>
    <s v="CA-2016-133704"/>
    <x v="59"/>
    <d v="2016-09-26T00:00:00"/>
    <s v="Standard Class"/>
    <x v="671"/>
    <x v="671"/>
    <x v="2"/>
    <x v="0"/>
    <s v="Los Angeles"/>
    <x v="1"/>
    <n v="90004"/>
    <x v="1"/>
    <s v="OFF-BI-10001636"/>
    <x v="1"/>
    <x v="8"/>
    <s v="Ibico Plastic and Wire Spiral Binding Combs"/>
    <x v="3251"/>
    <n v="3"/>
    <x v="2"/>
    <x v="3670"/>
    <x v="1"/>
    <x v="0"/>
  </r>
  <r>
    <n v="4243"/>
    <s v="CA-2018-159142"/>
    <x v="958"/>
    <d v="2018-04-05T00:00:00"/>
    <s v="First Class"/>
    <x v="467"/>
    <x v="467"/>
    <x v="2"/>
    <x v="0"/>
    <s v="Springfield"/>
    <x v="17"/>
    <n v="22153"/>
    <x v="0"/>
    <s v="TEC-PH-10001448"/>
    <x v="2"/>
    <x v="7"/>
    <s v="Anker Astro 15000mAh USB Portable Charger"/>
    <x v="145"/>
    <n v="3"/>
    <x v="0"/>
    <x v="147"/>
    <x v="0"/>
    <x v="0"/>
  </r>
  <r>
    <n v="4244"/>
    <s v="CA-2018-159142"/>
    <x v="958"/>
    <d v="2018-04-05T00:00:00"/>
    <s v="First Class"/>
    <x v="467"/>
    <x v="467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x v="0"/>
    <x v="3671"/>
    <x v="0"/>
    <x v="0"/>
  </r>
  <r>
    <n v="4245"/>
    <s v="CA-2016-138436"/>
    <x v="959"/>
    <d v="2016-03-30T00:00:00"/>
    <s v="Standard Class"/>
    <x v="63"/>
    <x v="63"/>
    <x v="1"/>
    <x v="0"/>
    <s v="Los Angeles"/>
    <x v="1"/>
    <n v="90036"/>
    <x v="1"/>
    <s v="TEC-AC-10002323"/>
    <x v="2"/>
    <x v="11"/>
    <s v="SanDisk Ultra 32 GB MicroSDHC Class 10 Memory Card"/>
    <x v="2790"/>
    <n v="3"/>
    <x v="0"/>
    <x v="3100"/>
    <x v="1"/>
    <x v="0"/>
  </r>
  <r>
    <n v="4246"/>
    <s v="CA-2019-117702"/>
    <x v="354"/>
    <d v="2019-12-04T00:00:00"/>
    <s v="Standard Class"/>
    <x v="60"/>
    <x v="60"/>
    <x v="2"/>
    <x v="0"/>
    <s v="Baltimore"/>
    <x v="39"/>
    <n v="21215"/>
    <x v="3"/>
    <s v="OFF-AR-10004582"/>
    <x v="1"/>
    <x v="6"/>
    <s v="BIC Brite Liner Grip Highlighters"/>
    <x v="3253"/>
    <n v="1"/>
    <x v="0"/>
    <x v="3672"/>
    <x v="3"/>
    <x v="0"/>
  </r>
  <r>
    <n v="4247"/>
    <s v="CA-2019-117702"/>
    <x v="354"/>
    <d v="2019-12-04T00:00:00"/>
    <s v="Standard Class"/>
    <x v="60"/>
    <x v="60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x v="0"/>
    <x v="617"/>
    <x v="3"/>
    <x v="0"/>
  </r>
  <r>
    <n v="4248"/>
    <s v="CA-2019-117702"/>
    <x v="354"/>
    <d v="2019-12-04T00:00:00"/>
    <s v="Standard Class"/>
    <x v="60"/>
    <x v="60"/>
    <x v="2"/>
    <x v="0"/>
    <s v="Baltimore"/>
    <x v="39"/>
    <n v="21215"/>
    <x v="3"/>
    <s v="FUR-FU-10004270"/>
    <x v="0"/>
    <x v="5"/>
    <s v="Eldon Image Series Desk Accessories, Burgundy"/>
    <x v="3254"/>
    <n v="5"/>
    <x v="0"/>
    <x v="3673"/>
    <x v="3"/>
    <x v="0"/>
  </r>
  <r>
    <n v="4249"/>
    <s v="CA-2018-157336"/>
    <x v="49"/>
    <d v="2018-12-05T00:00:00"/>
    <s v="Second Class"/>
    <x v="81"/>
    <x v="81"/>
    <x v="0"/>
    <x v="0"/>
    <s v="Fairfield"/>
    <x v="29"/>
    <n v="6824"/>
    <x v="3"/>
    <s v="OFF-BI-10004236"/>
    <x v="1"/>
    <x v="8"/>
    <s v="XtraLife ClearVue Slant-D Ring Binder, White, 3&quot;"/>
    <x v="3255"/>
    <n v="6"/>
    <x v="0"/>
    <x v="3674"/>
    <x v="3"/>
    <x v="0"/>
  </r>
  <r>
    <n v="4250"/>
    <s v="CA-2018-157336"/>
    <x v="49"/>
    <d v="2018-12-05T00:00:00"/>
    <s v="Second Class"/>
    <x v="81"/>
    <x v="81"/>
    <x v="0"/>
    <x v="0"/>
    <s v="Fairfield"/>
    <x v="29"/>
    <n v="6824"/>
    <x v="3"/>
    <s v="FUR-CH-10004997"/>
    <x v="0"/>
    <x v="1"/>
    <s v="Hon Every-Day Series Multi-Task Chairs"/>
    <x v="3256"/>
    <n v="4"/>
    <x v="0"/>
    <x v="3675"/>
    <x v="3"/>
    <x v="0"/>
  </r>
  <r>
    <n v="4251"/>
    <s v="CA-2016-168130"/>
    <x v="111"/>
    <d v="2016-09-19T00:00:00"/>
    <s v="Same Day"/>
    <x v="740"/>
    <x v="740"/>
    <x v="1"/>
    <x v="0"/>
    <s v="New York City"/>
    <x v="15"/>
    <n v="10011"/>
    <x v="3"/>
    <s v="FUR-CH-10000988"/>
    <x v="0"/>
    <x v="1"/>
    <s v="Hon Olson Stacker Stools"/>
    <x v="3257"/>
    <n v="7"/>
    <x v="9"/>
    <x v="3676"/>
    <x v="3"/>
    <x v="0"/>
  </r>
  <r>
    <n v="4252"/>
    <s v="CA-2017-155068"/>
    <x v="924"/>
    <d v="2017-10-23T00:00:00"/>
    <s v="Same Day"/>
    <x v="267"/>
    <x v="267"/>
    <x v="0"/>
    <x v="0"/>
    <s v="Lakeland"/>
    <x v="2"/>
    <n v="33801"/>
    <x v="0"/>
    <s v="TEC-PH-10004897"/>
    <x v="2"/>
    <x v="7"/>
    <s v="Mediabridge Sport Armband iPhone 5s"/>
    <x v="3258"/>
    <n v="7"/>
    <x v="2"/>
    <x v="3677"/>
    <x v="0"/>
    <x v="0"/>
  </r>
  <r>
    <n v="4253"/>
    <s v="CA-2017-155068"/>
    <x v="924"/>
    <d v="2017-10-23T00:00:00"/>
    <s v="Same Day"/>
    <x v="267"/>
    <x v="267"/>
    <x v="0"/>
    <x v="0"/>
    <s v="Lakeland"/>
    <x v="2"/>
    <n v="33801"/>
    <x v="0"/>
    <s v="OFF-AR-10002656"/>
    <x v="1"/>
    <x v="6"/>
    <s v="Sanford Liquid Accent Highlighters"/>
    <x v="1432"/>
    <n v="2"/>
    <x v="2"/>
    <x v="3678"/>
    <x v="0"/>
    <x v="0"/>
  </r>
  <r>
    <n v="4254"/>
    <s v="CA-2017-155068"/>
    <x v="924"/>
    <d v="2017-10-23T00:00:00"/>
    <s v="Same Day"/>
    <x v="267"/>
    <x v="267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x v="2"/>
    <x v="3679"/>
    <x v="0"/>
    <x v="0"/>
  </r>
  <r>
    <n v="4255"/>
    <s v="CA-2019-163160"/>
    <x v="119"/>
    <d v="2019-10-16T00:00:00"/>
    <s v="First Class"/>
    <x v="59"/>
    <x v="59"/>
    <x v="0"/>
    <x v="0"/>
    <s v="Freeport"/>
    <x v="10"/>
    <n v="61032"/>
    <x v="2"/>
    <s v="OFF-PA-10003127"/>
    <x v="1"/>
    <x v="10"/>
    <s v="Easy-staple paper"/>
    <x v="930"/>
    <n v="3"/>
    <x v="2"/>
    <x v="964"/>
    <x v="2"/>
    <x v="0"/>
  </r>
  <r>
    <n v="4256"/>
    <s v="CA-2019-163160"/>
    <x v="119"/>
    <d v="2019-10-16T00:00:00"/>
    <s v="First Class"/>
    <x v="59"/>
    <x v="59"/>
    <x v="0"/>
    <x v="0"/>
    <s v="Freeport"/>
    <x v="10"/>
    <n v="61032"/>
    <x v="2"/>
    <s v="OFF-BI-10000778"/>
    <x v="1"/>
    <x v="8"/>
    <s v="GBC VeloBinder Electric Binding Machine"/>
    <x v="3260"/>
    <n v="4"/>
    <x v="3"/>
    <x v="3680"/>
    <x v="2"/>
    <x v="0"/>
  </r>
  <r>
    <n v="4257"/>
    <s v="CA-2019-163160"/>
    <x v="119"/>
    <d v="2019-10-16T00:00:00"/>
    <s v="First Class"/>
    <x v="59"/>
    <x v="59"/>
    <x v="0"/>
    <x v="0"/>
    <s v="Freeport"/>
    <x v="10"/>
    <n v="61032"/>
    <x v="2"/>
    <s v="FUR-FU-10001424"/>
    <x v="0"/>
    <x v="5"/>
    <s v="Dax Clear Box Frame"/>
    <x v="3261"/>
    <n v="3"/>
    <x v="7"/>
    <x v="3681"/>
    <x v="2"/>
    <x v="0"/>
  </r>
  <r>
    <n v="4258"/>
    <s v="CA-2017-101924"/>
    <x v="406"/>
    <d v="2017-09-09T00:00:00"/>
    <s v="Standard Class"/>
    <x v="10"/>
    <x v="10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x v="6"/>
    <x v="3682"/>
    <x v="1"/>
    <x v="0"/>
  </r>
  <r>
    <n v="4259"/>
    <s v="CA-2018-124793"/>
    <x v="560"/>
    <d v="2018-03-16T00:00:00"/>
    <s v="First Class"/>
    <x v="152"/>
    <x v="152"/>
    <x v="1"/>
    <x v="0"/>
    <s v="Seattle"/>
    <x v="4"/>
    <n v="98103"/>
    <x v="1"/>
    <s v="FUR-CH-10002880"/>
    <x v="0"/>
    <x v="1"/>
    <s v="Global High-Back Leather Tilter, Burgundy"/>
    <x v="3263"/>
    <n v="2"/>
    <x v="2"/>
    <x v="3683"/>
    <x v="1"/>
    <x v="0"/>
  </r>
  <r>
    <n v="4260"/>
    <s v="CA-2019-118367"/>
    <x v="960"/>
    <d v="2019-11-02T00:00:00"/>
    <s v="Second Class"/>
    <x v="628"/>
    <x v="628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x v="0"/>
    <x v="3684"/>
    <x v="3"/>
    <x v="0"/>
  </r>
  <r>
    <n v="4261"/>
    <s v="CA-2019-164819"/>
    <x v="453"/>
    <d v="2019-10-19T00:00:00"/>
    <s v="Second Class"/>
    <x v="602"/>
    <x v="602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x v="0"/>
    <x v="1251"/>
    <x v="3"/>
    <x v="0"/>
  </r>
  <r>
    <n v="4262"/>
    <s v="CA-2019-158344"/>
    <x v="783"/>
    <d v="2019-08-11T00:00:00"/>
    <s v="Standard Class"/>
    <x v="693"/>
    <x v="693"/>
    <x v="0"/>
    <x v="0"/>
    <s v="Moorhead"/>
    <x v="11"/>
    <n v="56560"/>
    <x v="2"/>
    <s v="TEC-AC-10002006"/>
    <x v="2"/>
    <x v="11"/>
    <s v="Memorex Micro Travel Drive 16 GB"/>
    <x v="1480"/>
    <n v="4"/>
    <x v="0"/>
    <x v="1559"/>
    <x v="2"/>
    <x v="0"/>
  </r>
  <r>
    <n v="4263"/>
    <s v="CA-2019-123351"/>
    <x v="296"/>
    <d v="2019-09-25T00:00:00"/>
    <s v="Standard Class"/>
    <x v="409"/>
    <x v="409"/>
    <x v="0"/>
    <x v="0"/>
    <s v="Columbus"/>
    <x v="32"/>
    <n v="31907"/>
    <x v="0"/>
    <s v="OFF-AP-10001242"/>
    <x v="1"/>
    <x v="9"/>
    <s v="APC 7 Outlet Network SurgeArrest Surge Protector"/>
    <x v="3265"/>
    <n v="1"/>
    <x v="0"/>
    <x v="3685"/>
    <x v="0"/>
    <x v="0"/>
  </r>
  <r>
    <n v="4264"/>
    <s v="CA-2019-110429"/>
    <x v="132"/>
    <d v="2019-11-08T00:00:00"/>
    <s v="Standard Class"/>
    <x v="661"/>
    <x v="661"/>
    <x v="0"/>
    <x v="0"/>
    <s v="Philadelphia"/>
    <x v="9"/>
    <n v="19143"/>
    <x v="3"/>
    <s v="OFF-BI-10000216"/>
    <x v="1"/>
    <x v="8"/>
    <s v="Mead 1st Gear 2&quot; Zipper Binder, Asst. Colors"/>
    <x v="3266"/>
    <n v="3"/>
    <x v="6"/>
    <x v="3686"/>
    <x v="3"/>
    <x v="0"/>
  </r>
  <r>
    <n v="4265"/>
    <s v="US-2018-131611"/>
    <x v="732"/>
    <d v="2018-11-09T00:00:00"/>
    <s v="Standard Class"/>
    <x v="212"/>
    <x v="212"/>
    <x v="0"/>
    <x v="0"/>
    <s v="Houston"/>
    <x v="5"/>
    <n v="77036"/>
    <x v="2"/>
    <s v="FUR-TA-10002774"/>
    <x v="0"/>
    <x v="3"/>
    <s v="Laminate Occasional Tables"/>
    <x v="3267"/>
    <n v="8"/>
    <x v="4"/>
    <x v="3687"/>
    <x v="2"/>
    <x v="0"/>
  </r>
  <r>
    <n v="4266"/>
    <s v="US-2018-131611"/>
    <x v="732"/>
    <d v="2018-11-09T00:00:00"/>
    <s v="Standard Class"/>
    <x v="212"/>
    <x v="212"/>
    <x v="0"/>
    <x v="0"/>
    <s v="Houston"/>
    <x v="5"/>
    <n v="77036"/>
    <x v="2"/>
    <s v="OFF-BI-10004364"/>
    <x v="1"/>
    <x v="8"/>
    <s v="Storex Dura Pro Binders"/>
    <x v="3019"/>
    <n v="3"/>
    <x v="3"/>
    <x v="3369"/>
    <x v="2"/>
    <x v="0"/>
  </r>
  <r>
    <n v="4267"/>
    <s v="US-2018-131611"/>
    <x v="732"/>
    <d v="2018-11-09T00:00:00"/>
    <s v="Standard Class"/>
    <x v="212"/>
    <x v="212"/>
    <x v="0"/>
    <x v="0"/>
    <s v="Houston"/>
    <x v="5"/>
    <n v="77036"/>
    <x v="2"/>
    <s v="FUR-BO-10000780"/>
    <x v="0"/>
    <x v="0"/>
    <s v="O'Sullivan Plantations 2-Door Library in Landvery Oak"/>
    <x v="2017"/>
    <n v="7"/>
    <x v="8"/>
    <x v="2172"/>
    <x v="2"/>
    <x v="0"/>
  </r>
  <r>
    <n v="4268"/>
    <s v="US-2018-131611"/>
    <x v="732"/>
    <d v="2018-11-09T00:00:00"/>
    <s v="Standard Class"/>
    <x v="212"/>
    <x v="212"/>
    <x v="0"/>
    <x v="0"/>
    <s v="Houston"/>
    <x v="5"/>
    <n v="77036"/>
    <x v="2"/>
    <s v="OFF-BI-10001989"/>
    <x v="1"/>
    <x v="8"/>
    <s v="Premium Transparent Presentation Covers by GBC"/>
    <x v="3268"/>
    <n v="3"/>
    <x v="3"/>
    <x v="3688"/>
    <x v="2"/>
    <x v="0"/>
  </r>
  <r>
    <n v="4269"/>
    <s v="US-2018-131611"/>
    <x v="732"/>
    <d v="2018-11-09T00:00:00"/>
    <s v="Standard Class"/>
    <x v="212"/>
    <x v="212"/>
    <x v="0"/>
    <x v="0"/>
    <s v="Houston"/>
    <x v="5"/>
    <n v="77036"/>
    <x v="2"/>
    <s v="TEC-AC-10004001"/>
    <x v="2"/>
    <x v="11"/>
    <s v="Logitech Wireless Headset H600 Over-The-Head Design"/>
    <x v="1379"/>
    <n v="5"/>
    <x v="2"/>
    <x v="3689"/>
    <x v="2"/>
    <x v="0"/>
  </r>
  <r>
    <n v="4270"/>
    <s v="US-2019-124821"/>
    <x v="643"/>
    <d v="2019-06-29T00:00:00"/>
    <s v="Second Class"/>
    <x v="562"/>
    <x v="562"/>
    <x v="0"/>
    <x v="0"/>
    <s v="Seattle"/>
    <x v="4"/>
    <n v="98115"/>
    <x v="1"/>
    <s v="FUR-TA-10000688"/>
    <x v="0"/>
    <x v="3"/>
    <s v="Chromcraft Bull-Nose Wood Round Conference Table Top, Wood Base"/>
    <x v="3269"/>
    <n v="4"/>
    <x v="0"/>
    <x v="3690"/>
    <x v="1"/>
    <x v="0"/>
  </r>
  <r>
    <n v="4271"/>
    <s v="CA-2017-166975"/>
    <x v="650"/>
    <d v="2017-11-30T00:00:00"/>
    <s v="Standard Class"/>
    <x v="741"/>
    <x v="741"/>
    <x v="1"/>
    <x v="0"/>
    <s v="Jackson"/>
    <x v="18"/>
    <n v="38301"/>
    <x v="0"/>
    <s v="FUR-FU-10003930"/>
    <x v="0"/>
    <x v="5"/>
    <s v="Howard Miller 12-3/4 Diameter Accuwave DS  Wall Clock"/>
    <x v="3270"/>
    <n v="11"/>
    <x v="2"/>
    <x v="3691"/>
    <x v="0"/>
    <x v="0"/>
  </r>
  <r>
    <n v="4272"/>
    <s v="CA-2018-123806"/>
    <x v="390"/>
    <d v="2018-11-27T00:00:00"/>
    <s v="Second Class"/>
    <x v="156"/>
    <x v="156"/>
    <x v="1"/>
    <x v="0"/>
    <s v="Baltimore"/>
    <x v="39"/>
    <n v="21215"/>
    <x v="3"/>
    <s v="FUR-FU-10000965"/>
    <x v="0"/>
    <x v="5"/>
    <s v="Howard Miller 11-1/2&quot; Diameter Ridgewood Wall Clock"/>
    <x v="3271"/>
    <n v="4"/>
    <x v="0"/>
    <x v="3692"/>
    <x v="3"/>
    <x v="0"/>
  </r>
  <r>
    <n v="4273"/>
    <s v="US-2019-158505"/>
    <x v="246"/>
    <d v="2019-07-21T00:00:00"/>
    <s v="Same Day"/>
    <x v="227"/>
    <x v="227"/>
    <x v="0"/>
    <x v="0"/>
    <s v="Murray"/>
    <x v="7"/>
    <n v="84107"/>
    <x v="1"/>
    <s v="TEC-PH-10004071"/>
    <x v="2"/>
    <x v="7"/>
    <s v="PayAnywhere Card Reader"/>
    <x v="3272"/>
    <n v="9"/>
    <x v="2"/>
    <x v="3693"/>
    <x v="1"/>
    <x v="0"/>
  </r>
  <r>
    <n v="4274"/>
    <s v="US-2019-158505"/>
    <x v="246"/>
    <d v="2019-07-21T00:00:00"/>
    <s v="Same Day"/>
    <x v="227"/>
    <x v="227"/>
    <x v="0"/>
    <x v="0"/>
    <s v="Murray"/>
    <x v="7"/>
    <n v="84107"/>
    <x v="1"/>
    <s v="OFF-AR-10001044"/>
    <x v="1"/>
    <x v="6"/>
    <s v="BOSTON Ranger #55 Pencil Sharpener, Black"/>
    <x v="2467"/>
    <n v="1"/>
    <x v="0"/>
    <x v="2700"/>
    <x v="1"/>
    <x v="0"/>
  </r>
  <r>
    <n v="4275"/>
    <s v="CA-2017-142692"/>
    <x v="924"/>
    <d v="2017-10-28T00:00:00"/>
    <s v="Standard Class"/>
    <x v="122"/>
    <x v="122"/>
    <x v="1"/>
    <x v="0"/>
    <s v="Seattle"/>
    <x v="4"/>
    <n v="98105"/>
    <x v="1"/>
    <s v="OFF-BI-10004140"/>
    <x v="1"/>
    <x v="8"/>
    <s v="Avery Non-Stick Binders"/>
    <x v="3273"/>
    <n v="1"/>
    <x v="2"/>
    <x v="3694"/>
    <x v="1"/>
    <x v="0"/>
  </r>
  <r>
    <n v="4276"/>
    <s v="CA-2017-123456"/>
    <x v="584"/>
    <d v="2017-07-13T00:00:00"/>
    <s v="Standard Class"/>
    <x v="634"/>
    <x v="634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x v="3"/>
    <x v="3695"/>
    <x v="2"/>
    <x v="0"/>
  </r>
  <r>
    <n v="4277"/>
    <s v="CA-2019-151358"/>
    <x v="238"/>
    <d v="2019-08-22T00:00:00"/>
    <s v="Standard Class"/>
    <x v="376"/>
    <x v="376"/>
    <x v="2"/>
    <x v="0"/>
    <s v="Seattle"/>
    <x v="4"/>
    <n v="98105"/>
    <x v="1"/>
    <s v="OFF-ST-10000046"/>
    <x v="1"/>
    <x v="4"/>
    <s v="Fellowes Super Stor/Drawer Files"/>
    <x v="2144"/>
    <n v="2"/>
    <x v="0"/>
    <x v="2310"/>
    <x v="1"/>
    <x v="0"/>
  </r>
  <r>
    <n v="4278"/>
    <s v="US-2018-107440"/>
    <x v="947"/>
    <d v="2018-04-20T00:00:00"/>
    <s v="Standard Class"/>
    <x v="740"/>
    <x v="740"/>
    <x v="1"/>
    <x v="0"/>
    <s v="Lakewood"/>
    <x v="30"/>
    <n v="8701"/>
    <x v="3"/>
    <s v="TEC-MA-10001047"/>
    <x v="2"/>
    <x v="15"/>
    <s v="3D Systems Cube Printer, 2nd Generation, Magenta"/>
    <x v="3275"/>
    <n v="7"/>
    <x v="0"/>
    <x v="3696"/>
    <x v="3"/>
    <x v="0"/>
  </r>
  <r>
    <n v="4279"/>
    <s v="US-2018-107440"/>
    <x v="947"/>
    <d v="2018-04-20T00:00:00"/>
    <s v="Standard Class"/>
    <x v="740"/>
    <x v="740"/>
    <x v="1"/>
    <x v="0"/>
    <s v="Lakewood"/>
    <x v="30"/>
    <n v="8701"/>
    <x v="3"/>
    <s v="FUR-FU-10000550"/>
    <x v="0"/>
    <x v="5"/>
    <s v="Stacking Trays by OIC"/>
    <x v="745"/>
    <n v="2"/>
    <x v="0"/>
    <x v="3697"/>
    <x v="3"/>
    <x v="0"/>
  </r>
  <r>
    <n v="4280"/>
    <s v="US-2018-107440"/>
    <x v="947"/>
    <d v="2018-04-20T00:00:00"/>
    <s v="Standard Class"/>
    <x v="740"/>
    <x v="740"/>
    <x v="1"/>
    <x v="0"/>
    <s v="Lakewood"/>
    <x v="30"/>
    <n v="8701"/>
    <x v="3"/>
    <s v="OFF-BI-10002432"/>
    <x v="1"/>
    <x v="8"/>
    <s v="Wilson Jones Standard D-Ring Binders"/>
    <x v="3276"/>
    <n v="5"/>
    <x v="0"/>
    <x v="3698"/>
    <x v="3"/>
    <x v="0"/>
  </r>
  <r>
    <n v="4281"/>
    <s v="CA-2016-166989"/>
    <x v="687"/>
    <d v="2016-11-18T00:00:00"/>
    <s v="Standard Class"/>
    <x v="84"/>
    <x v="84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x v="0"/>
    <x v="831"/>
    <x v="3"/>
    <x v="0"/>
  </r>
  <r>
    <n v="4282"/>
    <s v="CA-2016-166989"/>
    <x v="687"/>
    <d v="2016-11-18T00:00:00"/>
    <s v="Standard Class"/>
    <x v="84"/>
    <x v="84"/>
    <x v="2"/>
    <x v="0"/>
    <s v="New York City"/>
    <x v="15"/>
    <n v="10011"/>
    <x v="3"/>
    <s v="FUR-CH-10001797"/>
    <x v="0"/>
    <x v="1"/>
    <s v="Safco Chair Connectors, 6/Carton"/>
    <x v="3277"/>
    <n v="2"/>
    <x v="9"/>
    <x v="3699"/>
    <x v="3"/>
    <x v="0"/>
  </r>
  <r>
    <n v="4283"/>
    <s v="CA-2016-103100"/>
    <x v="414"/>
    <d v="2016-12-23T00:00:00"/>
    <s v="First Class"/>
    <x v="455"/>
    <x v="455"/>
    <x v="0"/>
    <x v="0"/>
    <s v="Indianapolis"/>
    <x v="14"/>
    <n v="46203"/>
    <x v="2"/>
    <s v="OFF-LA-10003720"/>
    <x v="1"/>
    <x v="2"/>
    <s v="Avery 487"/>
    <x v="1175"/>
    <n v="1"/>
    <x v="0"/>
    <x v="1220"/>
    <x v="2"/>
    <x v="0"/>
  </r>
  <r>
    <n v="4284"/>
    <s v="CA-2016-103100"/>
    <x v="414"/>
    <d v="2016-12-23T00:00:00"/>
    <s v="First Class"/>
    <x v="455"/>
    <x v="455"/>
    <x v="0"/>
    <x v="0"/>
    <s v="Indianapolis"/>
    <x v="14"/>
    <n v="46203"/>
    <x v="2"/>
    <s v="OFF-BI-10004600"/>
    <x v="1"/>
    <x v="8"/>
    <s v="Ibico Ibimaster 300 Manual Binding System"/>
    <x v="3278"/>
    <n v="3"/>
    <x v="0"/>
    <x v="3700"/>
    <x v="2"/>
    <x v="0"/>
  </r>
  <r>
    <n v="4285"/>
    <s v="CA-2017-105690"/>
    <x v="82"/>
    <d v="2017-11-26T00:00:00"/>
    <s v="Second Class"/>
    <x v="662"/>
    <x v="662"/>
    <x v="1"/>
    <x v="0"/>
    <s v="Port Arthur"/>
    <x v="5"/>
    <n v="77642"/>
    <x v="2"/>
    <s v="FUR-BO-10003965"/>
    <x v="0"/>
    <x v="0"/>
    <s v="O'Sullivan Manor Hill 2-Door Library in Brianna Oak"/>
    <x v="3279"/>
    <n v="2"/>
    <x v="8"/>
    <x v="3701"/>
    <x v="2"/>
    <x v="0"/>
  </r>
  <r>
    <n v="4286"/>
    <s v="CA-2017-105690"/>
    <x v="82"/>
    <d v="2017-11-26T00:00:00"/>
    <s v="Second Class"/>
    <x v="662"/>
    <x v="662"/>
    <x v="1"/>
    <x v="0"/>
    <s v="Port Arthur"/>
    <x v="5"/>
    <n v="77642"/>
    <x v="2"/>
    <s v="OFF-LA-10000240"/>
    <x v="1"/>
    <x v="2"/>
    <s v="Self-Adhesive Address Labels for Typewriters by Universal"/>
    <x v="3280"/>
    <n v="2"/>
    <x v="2"/>
    <x v="3702"/>
    <x v="2"/>
    <x v="0"/>
  </r>
  <r>
    <n v="4287"/>
    <s v="CA-2017-105690"/>
    <x v="82"/>
    <d v="2017-11-26T00:00:00"/>
    <s v="Second Class"/>
    <x v="662"/>
    <x v="662"/>
    <x v="1"/>
    <x v="0"/>
    <s v="Port Arthur"/>
    <x v="5"/>
    <n v="77642"/>
    <x v="2"/>
    <s v="TEC-CO-10001571"/>
    <x v="2"/>
    <x v="16"/>
    <s v="Sharp 1540cs Digital Laser Copier"/>
    <x v="2913"/>
    <n v="1"/>
    <x v="2"/>
    <x v="3243"/>
    <x v="2"/>
    <x v="0"/>
  </r>
  <r>
    <n v="4288"/>
    <s v="CA-2019-127516"/>
    <x v="116"/>
    <d v="2020-01-03T00:00:00"/>
    <s v="Standard Class"/>
    <x v="382"/>
    <x v="382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x v="2"/>
    <x v="2552"/>
    <x v="0"/>
    <x v="0"/>
  </r>
  <r>
    <n v="4289"/>
    <s v="US-2017-117184"/>
    <x v="961"/>
    <d v="2017-05-21T00:00:00"/>
    <s v="Standard Class"/>
    <x v="21"/>
    <x v="21"/>
    <x v="1"/>
    <x v="0"/>
    <s v="Houston"/>
    <x v="5"/>
    <n v="77095"/>
    <x v="2"/>
    <s v="OFF-BI-10002082"/>
    <x v="1"/>
    <x v="8"/>
    <s v="GBC Twin Loop Wire Binding Elements"/>
    <x v="3281"/>
    <n v="5"/>
    <x v="3"/>
    <x v="3703"/>
    <x v="2"/>
    <x v="0"/>
  </r>
  <r>
    <n v="4290"/>
    <s v="US-2017-117184"/>
    <x v="961"/>
    <d v="2017-05-21T00:00:00"/>
    <s v="Standard Class"/>
    <x v="21"/>
    <x v="21"/>
    <x v="1"/>
    <x v="0"/>
    <s v="Houston"/>
    <x v="5"/>
    <n v="77095"/>
    <x v="2"/>
    <s v="OFF-PA-10002250"/>
    <x v="1"/>
    <x v="10"/>
    <s v="Things To Do Today Pad"/>
    <x v="3282"/>
    <n v="3"/>
    <x v="2"/>
    <x v="3704"/>
    <x v="2"/>
    <x v="0"/>
  </r>
  <r>
    <n v="4291"/>
    <s v="CA-2019-102407"/>
    <x v="34"/>
    <d v="2019-12-13T00:00:00"/>
    <s v="Second Class"/>
    <x v="401"/>
    <x v="401"/>
    <x v="2"/>
    <x v="0"/>
    <s v="Los Angeles"/>
    <x v="1"/>
    <n v="90004"/>
    <x v="1"/>
    <s v="OFF-AR-10000122"/>
    <x v="1"/>
    <x v="6"/>
    <s v="Newell 314"/>
    <x v="954"/>
    <n v="2"/>
    <x v="0"/>
    <x v="3273"/>
    <x v="1"/>
    <x v="0"/>
  </r>
  <r>
    <n v="4292"/>
    <s v="CA-2019-102407"/>
    <x v="34"/>
    <d v="2019-12-13T00:00:00"/>
    <s v="Second Class"/>
    <x v="401"/>
    <x v="401"/>
    <x v="2"/>
    <x v="0"/>
    <s v="Los Angeles"/>
    <x v="1"/>
    <n v="90004"/>
    <x v="1"/>
    <s v="FUR-TA-10003748"/>
    <x v="0"/>
    <x v="3"/>
    <s v="Bevis 36 x 72 Conference Tables"/>
    <x v="3283"/>
    <n v="9"/>
    <x v="2"/>
    <x v="3705"/>
    <x v="1"/>
    <x v="0"/>
  </r>
  <r>
    <n v="4293"/>
    <s v="CA-2019-102407"/>
    <x v="34"/>
    <d v="2019-12-13T00:00:00"/>
    <s v="Second Class"/>
    <x v="401"/>
    <x v="401"/>
    <x v="2"/>
    <x v="0"/>
    <s v="Los Angeles"/>
    <x v="1"/>
    <n v="90004"/>
    <x v="1"/>
    <s v="OFF-AP-10001394"/>
    <x v="1"/>
    <x v="9"/>
    <s v="Harmony Air Purifier"/>
    <x v="3284"/>
    <n v="1"/>
    <x v="0"/>
    <x v="3706"/>
    <x v="1"/>
    <x v="0"/>
  </r>
  <r>
    <n v="4294"/>
    <s v="CA-2019-130967"/>
    <x v="434"/>
    <d v="2019-03-16T00:00:00"/>
    <s v="Standard Class"/>
    <x v="12"/>
    <x v="12"/>
    <x v="0"/>
    <x v="0"/>
    <s v="Philadelphia"/>
    <x v="9"/>
    <n v="19140"/>
    <x v="3"/>
    <s v="TEC-PH-10004896"/>
    <x v="2"/>
    <x v="7"/>
    <s v="Nokia Lumia 521 (T-Mobile)"/>
    <x v="3285"/>
    <n v="3"/>
    <x v="10"/>
    <x v="3707"/>
    <x v="3"/>
    <x v="0"/>
  </r>
  <r>
    <n v="4295"/>
    <s v="CA-2019-101581"/>
    <x v="760"/>
    <d v="2019-10-27T00:00:00"/>
    <s v="Standard Class"/>
    <x v="694"/>
    <x v="694"/>
    <x v="1"/>
    <x v="0"/>
    <s v="Redmond"/>
    <x v="21"/>
    <n v="97756"/>
    <x v="1"/>
    <s v="FUR-TA-10002607"/>
    <x v="0"/>
    <x v="3"/>
    <s v="KI Conference Tables"/>
    <x v="237"/>
    <n v="5"/>
    <x v="5"/>
    <x v="239"/>
    <x v="1"/>
    <x v="0"/>
  </r>
  <r>
    <n v="4296"/>
    <s v="CA-2019-169124"/>
    <x v="445"/>
    <d v="2019-07-10T00:00:00"/>
    <s v="Standard Class"/>
    <x v="93"/>
    <x v="93"/>
    <x v="0"/>
    <x v="0"/>
    <s v="Citrus Heights"/>
    <x v="1"/>
    <n v="95610"/>
    <x v="1"/>
    <s v="FUR-FU-10001215"/>
    <x v="0"/>
    <x v="5"/>
    <s v="Howard Miller 11-1/2&quot; Diameter Brentwood Wall Clock"/>
    <x v="3286"/>
    <n v="3"/>
    <x v="0"/>
    <x v="3708"/>
    <x v="1"/>
    <x v="0"/>
  </r>
  <r>
    <n v="4297"/>
    <s v="CA-2019-117261"/>
    <x v="507"/>
    <d v="2019-09-10T00:00:00"/>
    <s v="Standard Class"/>
    <x v="260"/>
    <x v="260"/>
    <x v="1"/>
    <x v="0"/>
    <s v="Los Angeles"/>
    <x v="1"/>
    <n v="90032"/>
    <x v="1"/>
    <s v="OFF-ST-10000419"/>
    <x v="1"/>
    <x v="4"/>
    <s v="Rogers Jumbo File, Granite"/>
    <x v="3287"/>
    <n v="4"/>
    <x v="0"/>
    <x v="3709"/>
    <x v="1"/>
    <x v="0"/>
  </r>
  <r>
    <n v="4298"/>
    <s v="CA-2019-129021"/>
    <x v="962"/>
    <d v="2019-08-26T00:00:00"/>
    <s v="Second Class"/>
    <x v="138"/>
    <x v="138"/>
    <x v="0"/>
    <x v="0"/>
    <s v="Tallahassee"/>
    <x v="2"/>
    <n v="32303"/>
    <x v="0"/>
    <s v="TEC-PH-10001459"/>
    <x v="2"/>
    <x v="7"/>
    <s v="Samsung Galaxy Mega 6.3"/>
    <x v="3288"/>
    <n v="13"/>
    <x v="2"/>
    <x v="3710"/>
    <x v="0"/>
    <x v="0"/>
  </r>
  <r>
    <n v="4299"/>
    <s v="CA-2019-129021"/>
    <x v="962"/>
    <d v="2019-08-26T00:00:00"/>
    <s v="Second Class"/>
    <x v="138"/>
    <x v="138"/>
    <x v="0"/>
    <x v="0"/>
    <s v="Tallahassee"/>
    <x v="2"/>
    <n v="32303"/>
    <x v="0"/>
    <s v="OFF-PA-10000241"/>
    <x v="1"/>
    <x v="10"/>
    <s v="IBM Multi-Purpose Copy Paper, 8 1/2 x 11&quot;, Case"/>
    <x v="2000"/>
    <n v="2"/>
    <x v="2"/>
    <x v="2152"/>
    <x v="0"/>
    <x v="0"/>
  </r>
  <r>
    <n v="4300"/>
    <s v="CA-2019-129021"/>
    <x v="962"/>
    <d v="2019-08-26T00:00:00"/>
    <s v="Second Class"/>
    <x v="138"/>
    <x v="138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x v="2"/>
    <x v="3711"/>
    <x v="0"/>
    <x v="0"/>
  </r>
  <r>
    <n v="4301"/>
    <s v="CA-2019-129021"/>
    <x v="962"/>
    <d v="2019-08-26T00:00:00"/>
    <s v="Second Class"/>
    <x v="138"/>
    <x v="138"/>
    <x v="0"/>
    <x v="0"/>
    <s v="Tallahassee"/>
    <x v="2"/>
    <n v="32303"/>
    <x v="0"/>
    <s v="FUR-FU-10001852"/>
    <x v="0"/>
    <x v="5"/>
    <s v="Eldon Regeneration Recycled Desk Accessories, Smoke"/>
    <x v="3290"/>
    <n v="2"/>
    <x v="2"/>
    <x v="3712"/>
    <x v="0"/>
    <x v="0"/>
  </r>
  <r>
    <n v="4302"/>
    <s v="CA-2019-129021"/>
    <x v="962"/>
    <d v="2019-08-26T00:00:00"/>
    <s v="Second Class"/>
    <x v="138"/>
    <x v="138"/>
    <x v="0"/>
    <x v="0"/>
    <s v="Tallahassee"/>
    <x v="2"/>
    <n v="32303"/>
    <x v="0"/>
    <s v="OFF-PA-10000141"/>
    <x v="1"/>
    <x v="10"/>
    <s v="Ampad Evidence Wirebond Steno Books, 6&quot; x 9&quot;"/>
    <x v="525"/>
    <n v="5"/>
    <x v="2"/>
    <x v="3713"/>
    <x v="0"/>
    <x v="0"/>
  </r>
  <r>
    <n v="4303"/>
    <s v="CA-2016-123253"/>
    <x v="963"/>
    <d v="2016-08-25T00:00:00"/>
    <s v="Second Class"/>
    <x v="368"/>
    <x v="368"/>
    <x v="2"/>
    <x v="0"/>
    <s v="Lakewood"/>
    <x v="24"/>
    <n v="44107"/>
    <x v="3"/>
    <s v="OFF-AR-10002804"/>
    <x v="1"/>
    <x v="6"/>
    <s v="Faber Castell Col-Erase Pencils"/>
    <x v="2970"/>
    <n v="1"/>
    <x v="2"/>
    <x v="3314"/>
    <x v="3"/>
    <x v="1"/>
  </r>
  <r>
    <n v="4304"/>
    <s v="CA-2018-121601"/>
    <x v="964"/>
    <d v="2018-10-04T00:00:00"/>
    <s v="Same Day"/>
    <x v="373"/>
    <x v="373"/>
    <x v="0"/>
    <x v="0"/>
    <s v="The Colony"/>
    <x v="5"/>
    <n v="75056"/>
    <x v="2"/>
    <s v="OFF-EN-10003862"/>
    <x v="1"/>
    <x v="12"/>
    <s v="Laser &amp; Ink Jet Business Envelopes"/>
    <x v="3291"/>
    <n v="7"/>
    <x v="2"/>
    <x v="3714"/>
    <x v="2"/>
    <x v="0"/>
  </r>
  <r>
    <n v="4305"/>
    <s v="CA-2016-162278"/>
    <x v="965"/>
    <d v="2016-10-30T00:00:00"/>
    <s v="Second Class"/>
    <x v="738"/>
    <x v="738"/>
    <x v="0"/>
    <x v="0"/>
    <s v="Seattle"/>
    <x v="4"/>
    <n v="98105"/>
    <x v="1"/>
    <s v="FUR-FU-10000448"/>
    <x v="0"/>
    <x v="5"/>
    <s v="Tenex Chairmats For Use With Carpeted Floors"/>
    <x v="3292"/>
    <n v="4"/>
    <x v="0"/>
    <x v="3715"/>
    <x v="1"/>
    <x v="0"/>
  </r>
  <r>
    <n v="4306"/>
    <s v="CA-2016-162278"/>
    <x v="965"/>
    <d v="2016-10-30T00:00:00"/>
    <s v="Second Class"/>
    <x v="738"/>
    <x v="738"/>
    <x v="0"/>
    <x v="0"/>
    <s v="Seattle"/>
    <x v="4"/>
    <n v="98105"/>
    <x v="1"/>
    <s v="TEC-PH-10000526"/>
    <x v="2"/>
    <x v="7"/>
    <s v="Vtech CS6719"/>
    <x v="3293"/>
    <n v="5"/>
    <x v="2"/>
    <x v="3716"/>
    <x v="1"/>
    <x v="0"/>
  </r>
  <r>
    <n v="4307"/>
    <s v="CA-2018-161095"/>
    <x v="931"/>
    <d v="2018-06-28T00:00:00"/>
    <s v="Same Day"/>
    <x v="294"/>
    <x v="294"/>
    <x v="1"/>
    <x v="0"/>
    <s v="Los Angeles"/>
    <x v="1"/>
    <n v="90032"/>
    <x v="1"/>
    <s v="OFF-BI-10002764"/>
    <x v="1"/>
    <x v="8"/>
    <s v="Recycled Pressboard Report Cover with Reinforced Top Hinge"/>
    <x v="3294"/>
    <n v="3"/>
    <x v="2"/>
    <x v="3717"/>
    <x v="1"/>
    <x v="0"/>
  </r>
  <r>
    <n v="4308"/>
    <s v="CA-2018-161095"/>
    <x v="931"/>
    <d v="2018-06-28T00:00:00"/>
    <s v="Same Day"/>
    <x v="294"/>
    <x v="294"/>
    <x v="1"/>
    <x v="0"/>
    <s v="Los Angeles"/>
    <x v="1"/>
    <n v="90032"/>
    <x v="1"/>
    <s v="OFF-BI-10001524"/>
    <x v="1"/>
    <x v="8"/>
    <s v="GBC Premium Transparent Covers with Diagonal Lined Pattern"/>
    <x v="3295"/>
    <n v="2"/>
    <x v="2"/>
    <x v="3718"/>
    <x v="1"/>
    <x v="0"/>
  </r>
  <r>
    <n v="4309"/>
    <s v="CA-2016-125829"/>
    <x v="130"/>
    <d v="2016-11-11T00:00:00"/>
    <s v="Standard Class"/>
    <x v="576"/>
    <x v="576"/>
    <x v="0"/>
    <x v="0"/>
    <s v="Los Angeles"/>
    <x v="1"/>
    <n v="90045"/>
    <x v="1"/>
    <s v="TEC-PH-10001079"/>
    <x v="2"/>
    <x v="7"/>
    <s v="Polycom SoundPoint Pro SE-225 Corded phone"/>
    <x v="3296"/>
    <n v="7"/>
    <x v="2"/>
    <x v="3719"/>
    <x v="1"/>
    <x v="0"/>
  </r>
  <r>
    <n v="4310"/>
    <s v="CA-2016-125829"/>
    <x v="130"/>
    <d v="2016-11-11T00:00:00"/>
    <s v="Standard Class"/>
    <x v="576"/>
    <x v="576"/>
    <x v="0"/>
    <x v="0"/>
    <s v="Los Angeles"/>
    <x v="1"/>
    <n v="90045"/>
    <x v="1"/>
    <s v="FUR-TA-10002041"/>
    <x v="0"/>
    <x v="3"/>
    <s v="Bevis Round Conference Table Top, X-Base"/>
    <x v="3297"/>
    <n v="4"/>
    <x v="2"/>
    <x v="3720"/>
    <x v="1"/>
    <x v="0"/>
  </r>
  <r>
    <n v="4311"/>
    <s v="CA-2016-125829"/>
    <x v="130"/>
    <d v="2016-11-11T00:00:00"/>
    <s v="Standard Class"/>
    <x v="576"/>
    <x v="576"/>
    <x v="0"/>
    <x v="0"/>
    <s v="Los Angeles"/>
    <x v="1"/>
    <n v="90045"/>
    <x v="1"/>
    <s v="OFF-BI-10001036"/>
    <x v="1"/>
    <x v="8"/>
    <s v="Cardinal EasyOpen D-Ring Binders"/>
    <x v="1462"/>
    <n v="3"/>
    <x v="2"/>
    <x v="3721"/>
    <x v="1"/>
    <x v="0"/>
  </r>
  <r>
    <n v="4312"/>
    <s v="CA-2016-125829"/>
    <x v="130"/>
    <d v="2016-11-11T00:00:00"/>
    <s v="Standard Class"/>
    <x v="576"/>
    <x v="576"/>
    <x v="0"/>
    <x v="0"/>
    <s v="Los Angeles"/>
    <x v="1"/>
    <n v="90045"/>
    <x v="1"/>
    <s v="OFF-PA-10000223"/>
    <x v="1"/>
    <x v="10"/>
    <s v="Xerox 2000"/>
    <x v="541"/>
    <n v="3"/>
    <x v="0"/>
    <x v="551"/>
    <x v="1"/>
    <x v="0"/>
  </r>
  <r>
    <n v="4313"/>
    <s v="CA-2016-125829"/>
    <x v="130"/>
    <d v="2016-11-11T00:00:00"/>
    <s v="Standard Class"/>
    <x v="576"/>
    <x v="576"/>
    <x v="0"/>
    <x v="0"/>
    <s v="Los Angeles"/>
    <x v="1"/>
    <n v="90045"/>
    <x v="1"/>
    <s v="TEC-MA-10003246"/>
    <x v="2"/>
    <x v="15"/>
    <s v="Hewlett-Packard Deskjet D4360 Printer"/>
    <x v="3298"/>
    <n v="4"/>
    <x v="2"/>
    <x v="3722"/>
    <x v="1"/>
    <x v="0"/>
  </r>
  <r>
    <n v="4314"/>
    <s v="CA-2016-123127"/>
    <x v="78"/>
    <d v="2016-09-12T00:00:00"/>
    <s v="Standard Class"/>
    <x v="407"/>
    <x v="407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x v="0"/>
    <x v="3723"/>
    <x v="3"/>
    <x v="0"/>
  </r>
  <r>
    <n v="4315"/>
    <s v="CA-2017-115945"/>
    <x v="608"/>
    <d v="2017-07-01T00:00:00"/>
    <s v="Standard Class"/>
    <x v="269"/>
    <x v="269"/>
    <x v="0"/>
    <x v="0"/>
    <s v="Los Angeles"/>
    <x v="1"/>
    <n v="90045"/>
    <x v="1"/>
    <s v="OFF-AR-10004062"/>
    <x v="1"/>
    <x v="6"/>
    <s v="Staples in misc. colors"/>
    <x v="3300"/>
    <n v="2"/>
    <x v="0"/>
    <x v="3724"/>
    <x v="1"/>
    <x v="0"/>
  </r>
  <r>
    <n v="4316"/>
    <s v="CA-2017-115945"/>
    <x v="608"/>
    <d v="2017-07-01T00:00:00"/>
    <s v="Standard Class"/>
    <x v="269"/>
    <x v="269"/>
    <x v="0"/>
    <x v="0"/>
    <s v="Los Angeles"/>
    <x v="1"/>
    <n v="90045"/>
    <x v="1"/>
    <s v="OFF-BI-10004330"/>
    <x v="1"/>
    <x v="8"/>
    <s v="GBC Velobind Prepunched Cover Sets, Regency Series"/>
    <x v="1294"/>
    <n v="3"/>
    <x v="2"/>
    <x v="1529"/>
    <x v="1"/>
    <x v="0"/>
  </r>
  <r>
    <n v="4317"/>
    <s v="CA-2017-115945"/>
    <x v="608"/>
    <d v="2017-07-01T00:00:00"/>
    <s v="Standard Class"/>
    <x v="269"/>
    <x v="269"/>
    <x v="0"/>
    <x v="0"/>
    <s v="Los Angeles"/>
    <x v="1"/>
    <n v="90045"/>
    <x v="1"/>
    <s v="OFF-ST-10001963"/>
    <x v="1"/>
    <x v="4"/>
    <s v="Tennsco Regal Shelving Units"/>
    <x v="3301"/>
    <n v="3"/>
    <x v="0"/>
    <x v="3725"/>
    <x v="1"/>
    <x v="0"/>
  </r>
  <r>
    <n v="4318"/>
    <s v="CA-2017-136735"/>
    <x v="353"/>
    <d v="2017-08-02T00:00:00"/>
    <s v="Standard Class"/>
    <x v="66"/>
    <x v="66"/>
    <x v="0"/>
    <x v="0"/>
    <s v="San Francisco"/>
    <x v="1"/>
    <n v="94110"/>
    <x v="1"/>
    <s v="OFF-EN-10002230"/>
    <x v="1"/>
    <x v="12"/>
    <s v="Airmail Envelopes"/>
    <x v="3302"/>
    <n v="2"/>
    <x v="0"/>
    <x v="3726"/>
    <x v="1"/>
    <x v="0"/>
  </r>
  <r>
    <n v="4319"/>
    <s v="US-2019-136189"/>
    <x v="226"/>
    <d v="2019-12-11T00:00:00"/>
    <s v="Standard Class"/>
    <x v="290"/>
    <x v="290"/>
    <x v="0"/>
    <x v="0"/>
    <s v="Richmond"/>
    <x v="17"/>
    <n v="23223"/>
    <x v="0"/>
    <s v="FUR-FU-10000175"/>
    <x v="0"/>
    <x v="5"/>
    <s v="DAX Wood Document Frame."/>
    <x v="3303"/>
    <n v="6"/>
    <x v="0"/>
    <x v="3727"/>
    <x v="0"/>
    <x v="0"/>
  </r>
  <r>
    <n v="4320"/>
    <s v="CA-2016-152345"/>
    <x v="282"/>
    <d v="2017-01-03T00:00:00"/>
    <s v="Second Class"/>
    <x v="461"/>
    <x v="461"/>
    <x v="0"/>
    <x v="0"/>
    <s v="Albuquerque"/>
    <x v="27"/>
    <n v="87105"/>
    <x v="1"/>
    <s v="TEC-PH-10004897"/>
    <x v="2"/>
    <x v="7"/>
    <s v="Mediabridge Sport Armband iPhone 5s"/>
    <x v="112"/>
    <n v="3"/>
    <x v="2"/>
    <x v="3728"/>
    <x v="1"/>
    <x v="1"/>
  </r>
  <r>
    <n v="4321"/>
    <s v="CA-2016-152345"/>
    <x v="282"/>
    <d v="2017-01-03T00:00:00"/>
    <s v="Second Class"/>
    <x v="461"/>
    <x v="461"/>
    <x v="0"/>
    <x v="0"/>
    <s v="Albuquerque"/>
    <x v="27"/>
    <n v="87105"/>
    <x v="1"/>
    <s v="OFF-ST-10003123"/>
    <x v="1"/>
    <x v="4"/>
    <s v="Fellowes Bases and Tops For Staxonsteel/High-Stak Systems"/>
    <x v="3304"/>
    <n v="1"/>
    <x v="0"/>
    <x v="3729"/>
    <x v="1"/>
    <x v="1"/>
  </r>
  <r>
    <n v="4322"/>
    <s v="US-2017-147662"/>
    <x v="966"/>
    <d v="2017-02-19T00:00:00"/>
    <s v="Standard Class"/>
    <x v="41"/>
    <x v="41"/>
    <x v="0"/>
    <x v="0"/>
    <s v="Akron"/>
    <x v="24"/>
    <n v="44312"/>
    <x v="3"/>
    <s v="OFF-BI-10001658"/>
    <x v="1"/>
    <x v="8"/>
    <s v="GBC Standard Therm-A-Bind Covers"/>
    <x v="478"/>
    <n v="2"/>
    <x v="6"/>
    <x v="489"/>
    <x v="3"/>
    <x v="0"/>
  </r>
  <r>
    <n v="4323"/>
    <s v="US-2017-147662"/>
    <x v="966"/>
    <d v="2017-02-19T00:00:00"/>
    <s v="Standard Class"/>
    <x v="41"/>
    <x v="41"/>
    <x v="0"/>
    <x v="0"/>
    <s v="Akron"/>
    <x v="24"/>
    <n v="44312"/>
    <x v="3"/>
    <s v="TEC-PH-10002834"/>
    <x v="2"/>
    <x v="7"/>
    <s v="Google Nexus 5"/>
    <x v="3305"/>
    <n v="3"/>
    <x v="10"/>
    <x v="3730"/>
    <x v="3"/>
    <x v="0"/>
  </r>
  <r>
    <n v="4324"/>
    <s v="US-2017-147662"/>
    <x v="966"/>
    <d v="2017-02-19T00:00:00"/>
    <s v="Standard Class"/>
    <x v="41"/>
    <x v="41"/>
    <x v="0"/>
    <x v="0"/>
    <s v="Akron"/>
    <x v="24"/>
    <n v="44312"/>
    <x v="3"/>
    <s v="OFF-BI-10002160"/>
    <x v="1"/>
    <x v="8"/>
    <s v="Acco Hanging Data Binders"/>
    <x v="3306"/>
    <n v="2"/>
    <x v="6"/>
    <x v="3731"/>
    <x v="3"/>
    <x v="0"/>
  </r>
  <r>
    <n v="4325"/>
    <s v="US-2017-147662"/>
    <x v="966"/>
    <d v="2017-02-19T00:00:00"/>
    <s v="Standard Class"/>
    <x v="41"/>
    <x v="41"/>
    <x v="0"/>
    <x v="0"/>
    <s v="Akron"/>
    <x v="24"/>
    <n v="44312"/>
    <x v="3"/>
    <s v="OFF-AR-10004999"/>
    <x v="1"/>
    <x v="6"/>
    <s v="Newell 315"/>
    <x v="646"/>
    <n v="3"/>
    <x v="2"/>
    <x v="3732"/>
    <x v="3"/>
    <x v="0"/>
  </r>
  <r>
    <n v="4326"/>
    <s v="US-2017-147662"/>
    <x v="966"/>
    <d v="2017-02-19T00:00:00"/>
    <s v="Standard Class"/>
    <x v="41"/>
    <x v="41"/>
    <x v="0"/>
    <x v="0"/>
    <s v="Akron"/>
    <x v="24"/>
    <n v="44312"/>
    <x v="3"/>
    <s v="TEC-AC-10003280"/>
    <x v="2"/>
    <x v="11"/>
    <s v="Belkin F8E887 USB Wired Ergonomic Keyboard"/>
    <x v="981"/>
    <n v="3"/>
    <x v="2"/>
    <x v="3733"/>
    <x v="3"/>
    <x v="0"/>
  </r>
  <r>
    <n v="4327"/>
    <s v="CA-2018-153346"/>
    <x v="967"/>
    <d v="2018-01-27T00:00:00"/>
    <s v="First Class"/>
    <x v="422"/>
    <x v="422"/>
    <x v="1"/>
    <x v="0"/>
    <s v="Plainfield"/>
    <x v="30"/>
    <n v="7060"/>
    <x v="3"/>
    <s v="OFF-AR-10000315"/>
    <x v="1"/>
    <x v="6"/>
    <s v="Dixon Ticonderoga Maple Cedar Pencil, #2"/>
    <x v="3307"/>
    <n v="3"/>
    <x v="0"/>
    <x v="3734"/>
    <x v="3"/>
    <x v="0"/>
  </r>
  <r>
    <n v="4328"/>
    <s v="CA-2018-153346"/>
    <x v="967"/>
    <d v="2018-01-27T00:00:00"/>
    <s v="First Class"/>
    <x v="422"/>
    <x v="422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x v="0"/>
    <x v="3735"/>
    <x v="3"/>
    <x v="0"/>
  </r>
  <r>
    <n v="4329"/>
    <s v="CA-2019-118360"/>
    <x v="719"/>
    <d v="2019-04-07T00:00:00"/>
    <s v="Standard Class"/>
    <x v="547"/>
    <x v="547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x v="0"/>
    <x v="3736"/>
    <x v="3"/>
    <x v="0"/>
  </r>
  <r>
    <n v="4330"/>
    <s v="CA-2019-149853"/>
    <x v="621"/>
    <d v="2019-10-09T00:00:00"/>
    <s v="Standard Class"/>
    <x v="138"/>
    <x v="138"/>
    <x v="0"/>
    <x v="0"/>
    <s v="Hialeah"/>
    <x v="2"/>
    <n v="33012"/>
    <x v="0"/>
    <s v="OFF-PA-10000556"/>
    <x v="1"/>
    <x v="10"/>
    <s v="Xerox 208"/>
    <x v="12"/>
    <n v="3"/>
    <x v="2"/>
    <x v="12"/>
    <x v="0"/>
    <x v="0"/>
  </r>
  <r>
    <n v="4331"/>
    <s v="CA-2019-149853"/>
    <x v="621"/>
    <d v="2019-10-09T00:00:00"/>
    <s v="Standard Class"/>
    <x v="138"/>
    <x v="138"/>
    <x v="0"/>
    <x v="0"/>
    <s v="Hialeah"/>
    <x v="2"/>
    <n v="33012"/>
    <x v="0"/>
    <s v="OFF-AP-10000804"/>
    <x v="1"/>
    <x v="9"/>
    <s v="Hoover Portapower Portable Vacuum"/>
    <x v="1429"/>
    <n v="5"/>
    <x v="2"/>
    <x v="3737"/>
    <x v="0"/>
    <x v="0"/>
  </r>
  <r>
    <n v="4332"/>
    <s v="CA-2019-107909"/>
    <x v="853"/>
    <d v="2019-09-06T00:00:00"/>
    <s v="Standard Class"/>
    <x v="286"/>
    <x v="286"/>
    <x v="0"/>
    <x v="0"/>
    <s v="Redmond"/>
    <x v="4"/>
    <n v="98052"/>
    <x v="1"/>
    <s v="TEC-AC-10001998"/>
    <x v="2"/>
    <x v="11"/>
    <s v="Logitech LS21 Speaker System - PC Multimedia - 2.1-CH - Wired"/>
    <x v="86"/>
    <n v="1"/>
    <x v="0"/>
    <x v="86"/>
    <x v="1"/>
    <x v="0"/>
  </r>
  <r>
    <n v="4333"/>
    <s v="CA-2019-107909"/>
    <x v="853"/>
    <d v="2019-09-06T00:00:00"/>
    <s v="Standard Class"/>
    <x v="286"/>
    <x v="286"/>
    <x v="0"/>
    <x v="0"/>
    <s v="Redmond"/>
    <x v="4"/>
    <n v="98052"/>
    <x v="1"/>
    <s v="OFF-BI-10003476"/>
    <x v="1"/>
    <x v="8"/>
    <s v="Avery Metallic Poly Binders"/>
    <x v="3310"/>
    <n v="5"/>
    <x v="2"/>
    <x v="3738"/>
    <x v="1"/>
    <x v="0"/>
  </r>
  <r>
    <n v="4334"/>
    <s v="CA-2017-112375"/>
    <x v="379"/>
    <d v="2017-12-27T00:00:00"/>
    <s v="Standard Class"/>
    <x v="742"/>
    <x v="742"/>
    <x v="0"/>
    <x v="0"/>
    <s v="Daytona Beach"/>
    <x v="2"/>
    <n v="32114"/>
    <x v="0"/>
    <s v="TEC-AC-10003237"/>
    <x v="2"/>
    <x v="11"/>
    <s v="Memorex Micro Travel Drive 4 GB"/>
    <x v="3311"/>
    <n v="6"/>
    <x v="2"/>
    <x v="3739"/>
    <x v="0"/>
    <x v="0"/>
  </r>
  <r>
    <n v="4335"/>
    <s v="CA-2017-112375"/>
    <x v="379"/>
    <d v="2017-12-27T00:00:00"/>
    <s v="Standard Class"/>
    <x v="742"/>
    <x v="742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x v="2"/>
    <x v="3740"/>
    <x v="0"/>
    <x v="0"/>
  </r>
  <r>
    <n v="4336"/>
    <s v="CA-2017-154795"/>
    <x v="139"/>
    <d v="2017-12-24T00:00:00"/>
    <s v="Standard Class"/>
    <x v="47"/>
    <x v="47"/>
    <x v="0"/>
    <x v="0"/>
    <s v="Bullhead City"/>
    <x v="16"/>
    <n v="86442"/>
    <x v="1"/>
    <s v="OFF-EN-10003068"/>
    <x v="1"/>
    <x v="12"/>
    <s v="#6 3/4 Gummed Flap White Envelopes"/>
    <x v="2418"/>
    <n v="1"/>
    <x v="2"/>
    <x v="2752"/>
    <x v="1"/>
    <x v="0"/>
  </r>
  <r>
    <n v="4337"/>
    <s v="CA-2017-154795"/>
    <x v="139"/>
    <d v="2017-12-24T00:00:00"/>
    <s v="Standard Class"/>
    <x v="47"/>
    <x v="47"/>
    <x v="0"/>
    <x v="0"/>
    <s v="Bullhead City"/>
    <x v="16"/>
    <n v="86442"/>
    <x v="1"/>
    <s v="FUR-FU-10002088"/>
    <x v="0"/>
    <x v="5"/>
    <s v="Nu-Dell Float Frame 11 x 14 1/2"/>
    <x v="325"/>
    <n v="2"/>
    <x v="2"/>
    <x v="2606"/>
    <x v="1"/>
    <x v="0"/>
  </r>
  <r>
    <n v="4338"/>
    <s v="CA-2017-125234"/>
    <x v="154"/>
    <d v="2017-12-01T00:00:00"/>
    <s v="Standard Class"/>
    <x v="17"/>
    <x v="17"/>
    <x v="2"/>
    <x v="0"/>
    <s v="Los Angeles"/>
    <x v="1"/>
    <n v="90049"/>
    <x v="1"/>
    <s v="TEC-AC-10000158"/>
    <x v="2"/>
    <x v="11"/>
    <s v="Sony 64GB Class 10 Micro SDHC R40 Memory Card"/>
    <x v="3313"/>
    <n v="3"/>
    <x v="0"/>
    <x v="3741"/>
    <x v="1"/>
    <x v="0"/>
  </r>
  <r>
    <n v="4339"/>
    <s v="CA-2017-125234"/>
    <x v="154"/>
    <d v="2017-12-01T00:00:00"/>
    <s v="Standard Class"/>
    <x v="17"/>
    <x v="17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x v="0"/>
    <x v="3742"/>
    <x v="1"/>
    <x v="0"/>
  </r>
  <r>
    <n v="4340"/>
    <s v="CA-2019-133501"/>
    <x v="151"/>
    <d v="2019-09-01T00:00:00"/>
    <s v="Standard Class"/>
    <x v="729"/>
    <x v="729"/>
    <x v="0"/>
    <x v="0"/>
    <s v="Franklin"/>
    <x v="18"/>
    <n v="37064"/>
    <x v="0"/>
    <s v="OFF-PA-10004888"/>
    <x v="1"/>
    <x v="10"/>
    <s v="Xerox 217"/>
    <x v="1182"/>
    <n v="1"/>
    <x v="2"/>
    <x v="1673"/>
    <x v="0"/>
    <x v="0"/>
  </r>
  <r>
    <n v="4341"/>
    <s v="US-2016-129609"/>
    <x v="579"/>
    <d v="2016-03-22T00:00:00"/>
    <s v="Same Day"/>
    <x v="718"/>
    <x v="718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x v="0"/>
    <x v="1426"/>
    <x v="2"/>
    <x v="0"/>
  </r>
  <r>
    <n v="4342"/>
    <s v="CA-2019-130309"/>
    <x v="94"/>
    <d v="2019-12-21T00:00:00"/>
    <s v="Standard Class"/>
    <x v="673"/>
    <x v="673"/>
    <x v="0"/>
    <x v="0"/>
    <s v="Arlington"/>
    <x v="17"/>
    <n v="22204"/>
    <x v="0"/>
    <s v="OFF-ST-10003208"/>
    <x v="1"/>
    <x v="4"/>
    <s v="Adjustable Depth Letter/Legal Cart"/>
    <x v="2577"/>
    <n v="3"/>
    <x v="0"/>
    <x v="2826"/>
    <x v="0"/>
    <x v="0"/>
  </r>
  <r>
    <n v="4343"/>
    <s v="CA-2019-105410"/>
    <x v="498"/>
    <d v="2019-03-22T00:00:00"/>
    <s v="First Class"/>
    <x v="444"/>
    <x v="444"/>
    <x v="0"/>
    <x v="0"/>
    <s v="San Francisco"/>
    <x v="1"/>
    <n v="94110"/>
    <x v="1"/>
    <s v="OFF-BI-10004970"/>
    <x v="1"/>
    <x v="8"/>
    <s v="ACCOHIDE 3-Ring Binder, Blue, 1&quot;"/>
    <x v="2990"/>
    <n v="6"/>
    <x v="2"/>
    <x v="3743"/>
    <x v="1"/>
    <x v="0"/>
  </r>
  <r>
    <n v="4344"/>
    <s v="CA-2019-105410"/>
    <x v="498"/>
    <d v="2019-03-22T00:00:00"/>
    <s v="First Class"/>
    <x v="444"/>
    <x v="444"/>
    <x v="0"/>
    <x v="0"/>
    <s v="San Francisco"/>
    <x v="1"/>
    <n v="94110"/>
    <x v="1"/>
    <s v="TEC-PH-10000038"/>
    <x v="2"/>
    <x v="7"/>
    <s v="Jawbone MINI JAMBOX Wireless Bluetooth Speaker"/>
    <x v="3315"/>
    <n v="6"/>
    <x v="2"/>
    <x v="3744"/>
    <x v="1"/>
    <x v="0"/>
  </r>
  <r>
    <n v="4345"/>
    <s v="CA-2019-105410"/>
    <x v="498"/>
    <d v="2019-03-22T00:00:00"/>
    <s v="First Class"/>
    <x v="444"/>
    <x v="444"/>
    <x v="0"/>
    <x v="0"/>
    <s v="San Francisco"/>
    <x v="1"/>
    <n v="94110"/>
    <x v="1"/>
    <s v="TEC-AC-10001552"/>
    <x v="2"/>
    <x v="11"/>
    <s v="Logitech K350 2.4Ghz Wireless Keyboard"/>
    <x v="3316"/>
    <n v="2"/>
    <x v="0"/>
    <x v="3745"/>
    <x v="1"/>
    <x v="0"/>
  </r>
  <r>
    <n v="4346"/>
    <s v="CA-2019-105410"/>
    <x v="498"/>
    <d v="2019-03-22T00:00:00"/>
    <s v="First Class"/>
    <x v="444"/>
    <x v="444"/>
    <x v="0"/>
    <x v="0"/>
    <s v="San Francisco"/>
    <x v="1"/>
    <n v="94110"/>
    <x v="1"/>
    <s v="TEC-AC-10002926"/>
    <x v="2"/>
    <x v="11"/>
    <s v="Logitech Wireless Marathon Mouse M705"/>
    <x v="1772"/>
    <n v="4"/>
    <x v="0"/>
    <x v="3746"/>
    <x v="1"/>
    <x v="0"/>
  </r>
  <r>
    <n v="4347"/>
    <s v="CA-2018-120355"/>
    <x v="31"/>
    <d v="2018-09-25T00:00:00"/>
    <s v="Standard Class"/>
    <x v="570"/>
    <x v="570"/>
    <x v="0"/>
    <x v="0"/>
    <s v="New Rochelle"/>
    <x v="15"/>
    <n v="10801"/>
    <x v="3"/>
    <s v="FUR-CH-10001394"/>
    <x v="0"/>
    <x v="1"/>
    <s v="Global Leather Executive Chair"/>
    <x v="3317"/>
    <n v="2"/>
    <x v="9"/>
    <x v="3747"/>
    <x v="3"/>
    <x v="0"/>
  </r>
  <r>
    <n v="4348"/>
    <s v="CA-2018-120355"/>
    <x v="31"/>
    <d v="2018-09-25T00:00:00"/>
    <s v="Standard Class"/>
    <x v="570"/>
    <x v="570"/>
    <x v="0"/>
    <x v="0"/>
    <s v="New Rochelle"/>
    <x v="15"/>
    <n v="10801"/>
    <x v="3"/>
    <s v="FUR-FU-10004053"/>
    <x v="0"/>
    <x v="5"/>
    <s v="DAX Two-Tone Silver Metal Document Frame"/>
    <x v="3318"/>
    <n v="3"/>
    <x v="0"/>
    <x v="3748"/>
    <x v="3"/>
    <x v="0"/>
  </r>
  <r>
    <n v="4349"/>
    <s v="CA-2019-169894"/>
    <x v="221"/>
    <d v="2019-11-29T00:00:00"/>
    <s v="Second Class"/>
    <x v="597"/>
    <x v="597"/>
    <x v="0"/>
    <x v="0"/>
    <s v="Mesa"/>
    <x v="16"/>
    <n v="85204"/>
    <x v="1"/>
    <s v="OFF-BI-10004230"/>
    <x v="1"/>
    <x v="8"/>
    <s v="GBC Recycled Grain Textured Covers"/>
    <x v="321"/>
    <n v="2"/>
    <x v="6"/>
    <x v="3749"/>
    <x v="1"/>
    <x v="1"/>
  </r>
  <r>
    <n v="4350"/>
    <s v="CA-2019-169894"/>
    <x v="221"/>
    <d v="2019-11-29T00:00:00"/>
    <s v="Second Class"/>
    <x v="597"/>
    <x v="597"/>
    <x v="0"/>
    <x v="0"/>
    <s v="Mesa"/>
    <x v="16"/>
    <n v="85204"/>
    <x v="1"/>
    <s v="OFF-ST-10000060"/>
    <x v="1"/>
    <x v="4"/>
    <s v="Fellowes Bankers Box Staxonsteel Drawer File/Stacking System"/>
    <x v="3319"/>
    <n v="8"/>
    <x v="2"/>
    <x v="3750"/>
    <x v="1"/>
    <x v="1"/>
  </r>
  <r>
    <n v="4351"/>
    <s v="US-2019-100482"/>
    <x v="645"/>
    <d v="2019-04-15T00:00:00"/>
    <s v="Standard Class"/>
    <x v="691"/>
    <x v="691"/>
    <x v="0"/>
    <x v="0"/>
    <s v="Lancaster"/>
    <x v="24"/>
    <n v="43130"/>
    <x v="3"/>
    <s v="OFF-ST-10001325"/>
    <x v="1"/>
    <x v="4"/>
    <s v="Sterilite Officeware Hinged File Box"/>
    <x v="510"/>
    <n v="2"/>
    <x v="2"/>
    <x v="522"/>
    <x v="3"/>
    <x v="0"/>
  </r>
  <r>
    <n v="4352"/>
    <s v="US-2019-100482"/>
    <x v="645"/>
    <d v="2019-04-15T00:00:00"/>
    <s v="Standard Class"/>
    <x v="691"/>
    <x v="691"/>
    <x v="0"/>
    <x v="0"/>
    <s v="Lancaster"/>
    <x v="24"/>
    <n v="43130"/>
    <x v="3"/>
    <s v="TEC-AC-10003441"/>
    <x v="2"/>
    <x v="11"/>
    <s v="Kingston Digital DataTraveler 32GB USB 2.0"/>
    <x v="3320"/>
    <n v="2"/>
    <x v="2"/>
    <x v="3751"/>
    <x v="3"/>
    <x v="0"/>
  </r>
  <r>
    <n v="4353"/>
    <s v="CA-2019-107748"/>
    <x v="389"/>
    <d v="2019-12-12T00:00:00"/>
    <s v="Second Class"/>
    <x v="743"/>
    <x v="743"/>
    <x v="0"/>
    <x v="0"/>
    <s v="Stockton"/>
    <x v="1"/>
    <n v="95207"/>
    <x v="1"/>
    <s v="TEC-PH-10003215"/>
    <x v="2"/>
    <x v="7"/>
    <s v="Jackery Bar Premium Fast-charging Portable Charger"/>
    <x v="3124"/>
    <n v="4"/>
    <x v="2"/>
    <x v="3505"/>
    <x v="1"/>
    <x v="0"/>
  </r>
  <r>
    <n v="4354"/>
    <s v="CA-2019-107748"/>
    <x v="389"/>
    <d v="2019-12-12T00:00:00"/>
    <s v="Second Class"/>
    <x v="743"/>
    <x v="743"/>
    <x v="0"/>
    <x v="0"/>
    <s v="Stockton"/>
    <x v="1"/>
    <n v="95207"/>
    <x v="1"/>
    <s v="OFF-PA-10002005"/>
    <x v="1"/>
    <x v="10"/>
    <s v="Xerox 225"/>
    <x v="91"/>
    <n v="2"/>
    <x v="0"/>
    <x v="91"/>
    <x v="1"/>
    <x v="0"/>
  </r>
  <r>
    <n v="4355"/>
    <s v="CA-2019-153654"/>
    <x v="221"/>
    <d v="2019-11-26T00:00:00"/>
    <s v="Second Class"/>
    <x v="550"/>
    <x v="550"/>
    <x v="1"/>
    <x v="0"/>
    <s v="Asheville"/>
    <x v="3"/>
    <n v="28806"/>
    <x v="0"/>
    <s v="OFF-BI-10004465"/>
    <x v="1"/>
    <x v="8"/>
    <s v="Avery Durable Slant Ring Binders"/>
    <x v="3006"/>
    <n v="8"/>
    <x v="6"/>
    <x v="3752"/>
    <x v="0"/>
    <x v="0"/>
  </r>
  <r>
    <n v="4356"/>
    <s v="CA-2017-155600"/>
    <x v="784"/>
    <d v="2017-12-07T00:00:00"/>
    <s v="Second Class"/>
    <x v="197"/>
    <x v="197"/>
    <x v="0"/>
    <x v="0"/>
    <s v="Clarksville"/>
    <x v="18"/>
    <n v="37042"/>
    <x v="0"/>
    <s v="OFF-BI-10000545"/>
    <x v="1"/>
    <x v="8"/>
    <s v="GBC Ibimaster 500 Manual ProClick Binding System"/>
    <x v="3321"/>
    <n v="7"/>
    <x v="6"/>
    <x v="3753"/>
    <x v="0"/>
    <x v="0"/>
  </r>
  <r>
    <n v="4357"/>
    <s v="CA-2017-155600"/>
    <x v="784"/>
    <d v="2017-12-07T00:00:00"/>
    <s v="Second Class"/>
    <x v="197"/>
    <x v="197"/>
    <x v="0"/>
    <x v="0"/>
    <s v="Clarksville"/>
    <x v="18"/>
    <n v="37042"/>
    <x v="0"/>
    <s v="OFF-AR-10003752"/>
    <x v="1"/>
    <x v="6"/>
    <s v="Deluxe Chalkboard Eraser Cleaner"/>
    <x v="3322"/>
    <n v="4"/>
    <x v="2"/>
    <x v="3754"/>
    <x v="0"/>
    <x v="0"/>
  </r>
  <r>
    <n v="4358"/>
    <s v="CA-2019-162565"/>
    <x v="157"/>
    <d v="2019-12-11T00:00:00"/>
    <s v="Same Day"/>
    <x v="625"/>
    <x v="625"/>
    <x v="0"/>
    <x v="0"/>
    <s v="Aurora"/>
    <x v="10"/>
    <n v="60505"/>
    <x v="2"/>
    <s v="OFF-PA-10001937"/>
    <x v="1"/>
    <x v="10"/>
    <s v="Xerox 21"/>
    <x v="563"/>
    <n v="2"/>
    <x v="2"/>
    <x v="572"/>
    <x v="2"/>
    <x v="0"/>
  </r>
  <r>
    <n v="4359"/>
    <s v="CA-2019-162565"/>
    <x v="157"/>
    <d v="2019-12-11T00:00:00"/>
    <s v="Same Day"/>
    <x v="625"/>
    <x v="625"/>
    <x v="0"/>
    <x v="0"/>
    <s v="Aurora"/>
    <x v="10"/>
    <n v="60505"/>
    <x v="2"/>
    <s v="FUR-FU-10004306"/>
    <x v="0"/>
    <x v="5"/>
    <s v="Electrix Halogen Magnifier Lamp"/>
    <x v="3323"/>
    <n v="1"/>
    <x v="7"/>
    <x v="3755"/>
    <x v="2"/>
    <x v="0"/>
  </r>
  <r>
    <n v="4360"/>
    <s v="CA-2019-162565"/>
    <x v="157"/>
    <d v="2019-12-11T00:00:00"/>
    <s v="Same Day"/>
    <x v="625"/>
    <x v="625"/>
    <x v="0"/>
    <x v="0"/>
    <s v="Aurora"/>
    <x v="10"/>
    <n v="60505"/>
    <x v="2"/>
    <s v="FUR-CH-10003973"/>
    <x v="0"/>
    <x v="1"/>
    <s v="GuestStacker Chair with Chrome Finish Legs"/>
    <x v="3324"/>
    <n v="2"/>
    <x v="4"/>
    <x v="3756"/>
    <x v="2"/>
    <x v="0"/>
  </r>
  <r>
    <n v="4361"/>
    <s v="CA-2018-127642"/>
    <x v="206"/>
    <d v="2018-05-23T00:00:00"/>
    <s v="First Class"/>
    <x v="291"/>
    <x v="291"/>
    <x v="1"/>
    <x v="0"/>
    <s v="Warwick"/>
    <x v="34"/>
    <n v="2886"/>
    <x v="3"/>
    <s v="OFF-PA-10000565"/>
    <x v="1"/>
    <x v="10"/>
    <s v="Easy-staple paper"/>
    <x v="1375"/>
    <n v="2"/>
    <x v="0"/>
    <x v="1438"/>
    <x v="3"/>
    <x v="0"/>
  </r>
  <r>
    <n v="4362"/>
    <s v="US-2019-163195"/>
    <x v="922"/>
    <d v="2019-02-21T00:00:00"/>
    <s v="Second Class"/>
    <x v="328"/>
    <x v="328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x v="0"/>
    <x v="3757"/>
    <x v="0"/>
    <x v="0"/>
  </r>
  <r>
    <n v="4363"/>
    <s v="CA-2019-111332"/>
    <x v="968"/>
    <d v="2019-05-22T00:00:00"/>
    <s v="Second Class"/>
    <x v="396"/>
    <x v="396"/>
    <x v="0"/>
    <x v="0"/>
    <s v="Fargo"/>
    <x v="46"/>
    <n v="58103"/>
    <x v="2"/>
    <s v="OFF-AR-10001953"/>
    <x v="1"/>
    <x v="6"/>
    <s v="Boston 1645 Deluxe Heavier-Duty Electric Pencil Sharpener"/>
    <x v="3326"/>
    <n v="3"/>
    <x v="0"/>
    <x v="3758"/>
    <x v="2"/>
    <x v="0"/>
  </r>
  <r>
    <n v="4364"/>
    <s v="CA-2019-111332"/>
    <x v="968"/>
    <d v="2019-05-22T00:00:00"/>
    <s v="Second Class"/>
    <x v="396"/>
    <x v="396"/>
    <x v="0"/>
    <x v="0"/>
    <s v="Fargo"/>
    <x v="46"/>
    <n v="58103"/>
    <x v="2"/>
    <s v="OFF-AR-10001374"/>
    <x v="1"/>
    <x v="6"/>
    <s v="BIC Brite Liner Highlighters, Chisel Tip"/>
    <x v="243"/>
    <n v="4"/>
    <x v="0"/>
    <x v="3759"/>
    <x v="2"/>
    <x v="0"/>
  </r>
  <r>
    <n v="4365"/>
    <s v="CA-2019-111332"/>
    <x v="968"/>
    <d v="2019-05-22T00:00:00"/>
    <s v="Second Class"/>
    <x v="396"/>
    <x v="396"/>
    <x v="0"/>
    <x v="0"/>
    <s v="Fargo"/>
    <x v="46"/>
    <n v="58103"/>
    <x v="2"/>
    <s v="OFF-ST-10003816"/>
    <x v="1"/>
    <x v="4"/>
    <s v="Fellowes High-Stak Drawer Files"/>
    <x v="3327"/>
    <n v="4"/>
    <x v="0"/>
    <x v="3760"/>
    <x v="2"/>
    <x v="0"/>
  </r>
  <r>
    <n v="4366"/>
    <s v="CA-2019-111332"/>
    <x v="968"/>
    <d v="2019-05-22T00:00:00"/>
    <s v="Second Class"/>
    <x v="396"/>
    <x v="396"/>
    <x v="0"/>
    <x v="0"/>
    <s v="Fargo"/>
    <x v="46"/>
    <n v="58103"/>
    <x v="2"/>
    <s v="OFF-FA-10001843"/>
    <x v="1"/>
    <x v="13"/>
    <s v="Staples"/>
    <x v="3328"/>
    <n v="3"/>
    <x v="0"/>
    <x v="3761"/>
    <x v="2"/>
    <x v="0"/>
  </r>
  <r>
    <n v="4367"/>
    <s v="CA-2019-111332"/>
    <x v="968"/>
    <d v="2019-05-22T00:00:00"/>
    <s v="Second Class"/>
    <x v="396"/>
    <x v="396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x v="0"/>
    <x v="3762"/>
    <x v="2"/>
    <x v="0"/>
  </r>
  <r>
    <n v="4368"/>
    <s v="CA-2019-117044"/>
    <x v="220"/>
    <d v="2019-09-13T00:00:00"/>
    <s v="Second Class"/>
    <x v="66"/>
    <x v="66"/>
    <x v="0"/>
    <x v="0"/>
    <s v="Chicago"/>
    <x v="10"/>
    <n v="60623"/>
    <x v="2"/>
    <s v="OFF-FA-10000936"/>
    <x v="1"/>
    <x v="13"/>
    <s v="Acco Hot Clips Clips to Go"/>
    <x v="3330"/>
    <n v="4"/>
    <x v="2"/>
    <x v="3763"/>
    <x v="2"/>
    <x v="0"/>
  </r>
  <r>
    <n v="4369"/>
    <s v="CA-2019-117044"/>
    <x v="220"/>
    <d v="2019-09-13T00:00:00"/>
    <s v="Second Class"/>
    <x v="66"/>
    <x v="66"/>
    <x v="0"/>
    <x v="0"/>
    <s v="Chicago"/>
    <x v="10"/>
    <n v="60623"/>
    <x v="2"/>
    <s v="OFF-PA-10003657"/>
    <x v="1"/>
    <x v="10"/>
    <s v="Xerox 1927"/>
    <x v="3331"/>
    <n v="6"/>
    <x v="2"/>
    <x v="3764"/>
    <x v="2"/>
    <x v="0"/>
  </r>
  <r>
    <n v="4370"/>
    <s v="US-2018-165078"/>
    <x v="732"/>
    <d v="2018-11-10T00:00:00"/>
    <s v="Standard Class"/>
    <x v="671"/>
    <x v="671"/>
    <x v="2"/>
    <x v="0"/>
    <s v="Lawrence"/>
    <x v="14"/>
    <n v="46226"/>
    <x v="2"/>
    <s v="OFF-BI-10001989"/>
    <x v="1"/>
    <x v="8"/>
    <s v="Premium Transparent Presentation Covers by GBC"/>
    <x v="1744"/>
    <n v="5"/>
    <x v="0"/>
    <x v="3765"/>
    <x v="2"/>
    <x v="0"/>
  </r>
  <r>
    <n v="4371"/>
    <s v="US-2018-165078"/>
    <x v="732"/>
    <d v="2018-11-10T00:00:00"/>
    <s v="Standard Class"/>
    <x v="671"/>
    <x v="671"/>
    <x v="2"/>
    <x v="0"/>
    <s v="Lawrence"/>
    <x v="14"/>
    <n v="46226"/>
    <x v="2"/>
    <s v="OFF-AR-10002987"/>
    <x v="1"/>
    <x v="6"/>
    <s v="Prismacolor Color Pencil Set"/>
    <x v="2010"/>
    <n v="2"/>
    <x v="0"/>
    <x v="3766"/>
    <x v="2"/>
    <x v="0"/>
  </r>
  <r>
    <n v="4372"/>
    <s v="US-2018-165078"/>
    <x v="732"/>
    <d v="2018-11-10T00:00:00"/>
    <s v="Standard Class"/>
    <x v="671"/>
    <x v="671"/>
    <x v="2"/>
    <x v="0"/>
    <s v="Lawrence"/>
    <x v="14"/>
    <n v="46226"/>
    <x v="2"/>
    <s v="OFF-LA-10000414"/>
    <x v="1"/>
    <x v="2"/>
    <s v="Avery 503"/>
    <x v="2678"/>
    <n v="5"/>
    <x v="0"/>
    <x v="2957"/>
    <x v="2"/>
    <x v="0"/>
  </r>
  <r>
    <n v="4373"/>
    <s v="US-2019-169320"/>
    <x v="283"/>
    <d v="2019-07-25T00:00:00"/>
    <s v="Second Class"/>
    <x v="23"/>
    <x v="23"/>
    <x v="0"/>
    <x v="0"/>
    <s v="Elkhart"/>
    <x v="14"/>
    <n v="46514"/>
    <x v="2"/>
    <s v="OFF-AR-10003602"/>
    <x v="1"/>
    <x v="6"/>
    <s v="Quartet Omega Colored Chalk, 12/Pack"/>
    <x v="2643"/>
    <n v="2"/>
    <x v="0"/>
    <x v="3149"/>
    <x v="2"/>
    <x v="0"/>
  </r>
  <r>
    <n v="4374"/>
    <s v="US-2019-169320"/>
    <x v="283"/>
    <d v="2019-07-25T00:00:00"/>
    <s v="Second Class"/>
    <x v="23"/>
    <x v="23"/>
    <x v="0"/>
    <x v="0"/>
    <s v="Elkhart"/>
    <x v="14"/>
    <n v="46514"/>
    <x v="2"/>
    <s v="TEC-AC-10002550"/>
    <x v="2"/>
    <x v="11"/>
    <s v="Memorex 25GB 6X Branded Blu-Ray Recordable Disc, 30/Pack"/>
    <x v="3332"/>
    <n v="5"/>
    <x v="0"/>
    <x v="3767"/>
    <x v="2"/>
    <x v="0"/>
  </r>
  <r>
    <n v="4375"/>
    <s v="CA-2018-158575"/>
    <x v="741"/>
    <d v="2018-11-24T00:00:00"/>
    <s v="Standard Class"/>
    <x v="115"/>
    <x v="115"/>
    <x v="1"/>
    <x v="0"/>
    <s v="Kent"/>
    <x v="24"/>
    <n v="44240"/>
    <x v="3"/>
    <s v="OFF-AP-10002998"/>
    <x v="1"/>
    <x v="9"/>
    <s v="Holmes 99% HEPA Air Purifier"/>
    <x v="3333"/>
    <n v="6"/>
    <x v="2"/>
    <x v="3768"/>
    <x v="3"/>
    <x v="0"/>
  </r>
  <r>
    <n v="4376"/>
    <s v="CA-2016-166954"/>
    <x v="573"/>
    <d v="2016-04-30T00:00:00"/>
    <s v="Standard Class"/>
    <x v="457"/>
    <x v="457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x v="0"/>
    <x v="3769"/>
    <x v="1"/>
    <x v="0"/>
  </r>
  <r>
    <n v="4377"/>
    <s v="CA-2016-166954"/>
    <x v="573"/>
    <d v="2016-04-30T00:00:00"/>
    <s v="Standard Class"/>
    <x v="457"/>
    <x v="457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x v="0"/>
    <x v="3770"/>
    <x v="1"/>
    <x v="0"/>
  </r>
  <r>
    <n v="4378"/>
    <s v="CA-2016-166954"/>
    <x v="573"/>
    <d v="2016-04-30T00:00:00"/>
    <s v="Standard Class"/>
    <x v="457"/>
    <x v="457"/>
    <x v="2"/>
    <x v="0"/>
    <s v="San Gabriel"/>
    <x v="1"/>
    <n v="91776"/>
    <x v="1"/>
    <s v="FUR-CH-10003973"/>
    <x v="0"/>
    <x v="1"/>
    <s v="GuestStacker Chair with Chrome Finish Legs"/>
    <x v="3336"/>
    <n v="5"/>
    <x v="2"/>
    <x v="3771"/>
    <x v="1"/>
    <x v="0"/>
  </r>
  <r>
    <n v="4379"/>
    <s v="CA-2017-140830"/>
    <x v="672"/>
    <d v="2017-12-02T00:00:00"/>
    <s v="Second Class"/>
    <x v="28"/>
    <x v="28"/>
    <x v="2"/>
    <x v="0"/>
    <s v="Henderson"/>
    <x v="0"/>
    <n v="42420"/>
    <x v="0"/>
    <s v="OFF-EN-10000461"/>
    <x v="1"/>
    <x v="12"/>
    <s v="#10- 4 1/8&quot; x 9 1/2&quot; Recycled Envelopes"/>
    <x v="2053"/>
    <n v="2"/>
    <x v="0"/>
    <x v="2211"/>
    <x v="0"/>
    <x v="0"/>
  </r>
  <r>
    <n v="4380"/>
    <s v="CA-2017-140830"/>
    <x v="672"/>
    <d v="2017-12-02T00:00:00"/>
    <s v="Second Class"/>
    <x v="28"/>
    <x v="28"/>
    <x v="2"/>
    <x v="0"/>
    <s v="Henderson"/>
    <x v="0"/>
    <n v="42420"/>
    <x v="0"/>
    <s v="OFF-EN-10002831"/>
    <x v="1"/>
    <x v="12"/>
    <s v="Tyvek  Top-Opening Peel &amp; Seel  Envelopes, Gray"/>
    <x v="3337"/>
    <n v="2"/>
    <x v="0"/>
    <x v="3772"/>
    <x v="0"/>
    <x v="0"/>
  </r>
  <r>
    <n v="4381"/>
    <s v="CA-2017-152891"/>
    <x v="969"/>
    <d v="2017-10-30T00:00:00"/>
    <s v="Standard Class"/>
    <x v="577"/>
    <x v="577"/>
    <x v="0"/>
    <x v="0"/>
    <s v="San Francisco"/>
    <x v="1"/>
    <n v="94110"/>
    <x v="1"/>
    <s v="OFF-AR-10004648"/>
    <x v="1"/>
    <x v="6"/>
    <s v="Boston 19500 Mighty Mite Electric Pencil Sharpener"/>
    <x v="780"/>
    <n v="3"/>
    <x v="0"/>
    <x v="803"/>
    <x v="1"/>
    <x v="0"/>
  </r>
  <r>
    <n v="4382"/>
    <s v="CA-2017-152891"/>
    <x v="969"/>
    <d v="2017-10-30T00:00:00"/>
    <s v="Standard Class"/>
    <x v="577"/>
    <x v="577"/>
    <x v="0"/>
    <x v="0"/>
    <s v="San Francisco"/>
    <x v="1"/>
    <n v="94110"/>
    <x v="1"/>
    <s v="FUR-TA-10001857"/>
    <x v="0"/>
    <x v="3"/>
    <s v="Balt Solid Wood Rectangular Table"/>
    <x v="3338"/>
    <n v="3"/>
    <x v="2"/>
    <x v="3773"/>
    <x v="1"/>
    <x v="0"/>
  </r>
  <r>
    <n v="4383"/>
    <s v="US-2017-122784"/>
    <x v="603"/>
    <d v="2017-07-27T00:00:00"/>
    <s v="Standard Class"/>
    <x v="154"/>
    <x v="154"/>
    <x v="0"/>
    <x v="0"/>
    <s v="Highland Park"/>
    <x v="10"/>
    <n v="60035"/>
    <x v="2"/>
    <s v="OFF-BI-10000546"/>
    <x v="1"/>
    <x v="8"/>
    <s v="Avery Durable Binders"/>
    <x v="3339"/>
    <n v="5"/>
    <x v="3"/>
    <x v="3774"/>
    <x v="2"/>
    <x v="0"/>
  </r>
  <r>
    <n v="4384"/>
    <s v="US-2017-122784"/>
    <x v="603"/>
    <d v="2017-07-27T00:00:00"/>
    <s v="Standard Class"/>
    <x v="154"/>
    <x v="154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x v="4"/>
    <x v="3775"/>
    <x v="2"/>
    <x v="0"/>
  </r>
  <r>
    <n v="4385"/>
    <s v="US-2017-122784"/>
    <x v="603"/>
    <d v="2017-07-27T00:00:00"/>
    <s v="Standard Class"/>
    <x v="154"/>
    <x v="154"/>
    <x v="0"/>
    <x v="0"/>
    <s v="Highland Park"/>
    <x v="10"/>
    <n v="60035"/>
    <x v="2"/>
    <s v="TEC-PH-10001557"/>
    <x v="2"/>
    <x v="7"/>
    <s v="Pyle PMP37LED"/>
    <x v="2081"/>
    <n v="2"/>
    <x v="2"/>
    <x v="3508"/>
    <x v="2"/>
    <x v="0"/>
  </r>
  <r>
    <n v="4386"/>
    <s v="US-2017-122784"/>
    <x v="603"/>
    <d v="2017-07-27T00:00:00"/>
    <s v="Standard Class"/>
    <x v="154"/>
    <x v="154"/>
    <x v="0"/>
    <x v="0"/>
    <s v="Highland Park"/>
    <x v="10"/>
    <n v="60035"/>
    <x v="2"/>
    <s v="FUR-BO-10002545"/>
    <x v="0"/>
    <x v="0"/>
    <s v="Atlantic Metals Mobile 3-Shelf Bookcases, Custom Colors"/>
    <x v="3341"/>
    <n v="5"/>
    <x v="4"/>
    <x v="3776"/>
    <x v="2"/>
    <x v="0"/>
  </r>
  <r>
    <n v="4387"/>
    <s v="CA-2018-156811"/>
    <x v="189"/>
    <d v="2018-11-02T00:00:00"/>
    <s v="Standard Class"/>
    <x v="162"/>
    <x v="162"/>
    <x v="1"/>
    <x v="0"/>
    <s v="San Francisco"/>
    <x v="1"/>
    <n v="94122"/>
    <x v="1"/>
    <s v="OFF-AP-10001366"/>
    <x v="1"/>
    <x v="9"/>
    <s v="Staple holder"/>
    <x v="2911"/>
    <n v="4"/>
    <x v="0"/>
    <x v="3669"/>
    <x v="1"/>
    <x v="0"/>
  </r>
  <r>
    <n v="4388"/>
    <s v="CA-2018-156811"/>
    <x v="189"/>
    <d v="2018-11-02T00:00:00"/>
    <s v="Standard Class"/>
    <x v="162"/>
    <x v="162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4389"/>
    <s v="CA-2019-111556"/>
    <x v="225"/>
    <d v="2019-11-22T00:00:00"/>
    <s v="First Class"/>
    <x v="303"/>
    <x v="303"/>
    <x v="0"/>
    <x v="0"/>
    <s v="New York City"/>
    <x v="15"/>
    <n v="10035"/>
    <x v="3"/>
    <s v="OFF-PA-10003651"/>
    <x v="1"/>
    <x v="10"/>
    <s v="Xerox 1968"/>
    <x v="1172"/>
    <n v="7"/>
    <x v="0"/>
    <x v="1216"/>
    <x v="3"/>
    <x v="1"/>
  </r>
  <r>
    <n v="4390"/>
    <s v="CA-2019-111556"/>
    <x v="225"/>
    <d v="2019-11-22T00:00:00"/>
    <s v="First Class"/>
    <x v="303"/>
    <x v="303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x v="2"/>
    <x v="3777"/>
    <x v="3"/>
    <x v="1"/>
  </r>
  <r>
    <n v="4391"/>
    <s v="CA-2019-111556"/>
    <x v="225"/>
    <d v="2019-11-22T00:00:00"/>
    <s v="First Class"/>
    <x v="303"/>
    <x v="303"/>
    <x v="0"/>
    <x v="0"/>
    <s v="New York City"/>
    <x v="15"/>
    <n v="10035"/>
    <x v="3"/>
    <s v="TEC-PH-10001459"/>
    <x v="2"/>
    <x v="7"/>
    <s v="Samsung Galaxy Mega 6.3"/>
    <x v="3343"/>
    <n v="3"/>
    <x v="0"/>
    <x v="3710"/>
    <x v="3"/>
    <x v="1"/>
  </r>
  <r>
    <n v="4392"/>
    <s v="CA-2019-111556"/>
    <x v="225"/>
    <d v="2019-11-22T00:00:00"/>
    <s v="First Class"/>
    <x v="303"/>
    <x v="303"/>
    <x v="0"/>
    <x v="0"/>
    <s v="New York City"/>
    <x v="15"/>
    <n v="10035"/>
    <x v="3"/>
    <s v="OFF-AR-10004602"/>
    <x v="1"/>
    <x v="6"/>
    <s v="Boston KS Multi-Size Manual Pencil Sharpener"/>
    <x v="3344"/>
    <n v="3"/>
    <x v="0"/>
    <x v="3778"/>
    <x v="3"/>
    <x v="1"/>
  </r>
  <r>
    <n v="4393"/>
    <s v="CA-2018-108868"/>
    <x v="162"/>
    <d v="2018-09-12T00:00:00"/>
    <s v="Standard Class"/>
    <x v="10"/>
    <x v="10"/>
    <x v="1"/>
    <x v="0"/>
    <s v="Dallas"/>
    <x v="5"/>
    <n v="75081"/>
    <x v="2"/>
    <s v="OFF-AR-10001953"/>
    <x v="1"/>
    <x v="6"/>
    <s v="Boston 1645 Deluxe Heavier-Duty Electric Pencil Sharpener"/>
    <x v="467"/>
    <n v="2"/>
    <x v="2"/>
    <x v="478"/>
    <x v="2"/>
    <x v="0"/>
  </r>
  <r>
    <n v="4394"/>
    <s v="CA-2018-108868"/>
    <x v="162"/>
    <d v="2018-09-12T00:00:00"/>
    <s v="Standard Class"/>
    <x v="10"/>
    <x v="10"/>
    <x v="1"/>
    <x v="0"/>
    <s v="Dallas"/>
    <x v="5"/>
    <n v="75081"/>
    <x v="2"/>
    <s v="TEC-PH-10000923"/>
    <x v="2"/>
    <x v="7"/>
    <s v="Belkin SportFit Armband For iPhone 5s/5c, Fuchsia"/>
    <x v="3345"/>
    <n v="5"/>
    <x v="2"/>
    <x v="3779"/>
    <x v="2"/>
    <x v="0"/>
  </r>
  <r>
    <n v="4395"/>
    <s v="CA-2016-142965"/>
    <x v="836"/>
    <d v="2016-07-20T00:00:00"/>
    <s v="Same Day"/>
    <x v="573"/>
    <x v="573"/>
    <x v="0"/>
    <x v="0"/>
    <s v="Springfield"/>
    <x v="24"/>
    <n v="45503"/>
    <x v="3"/>
    <s v="OFF-ST-10002583"/>
    <x v="1"/>
    <x v="4"/>
    <s v="Fellowes Neat Ideas Storage Cubes"/>
    <x v="3346"/>
    <n v="1"/>
    <x v="2"/>
    <x v="3780"/>
    <x v="3"/>
    <x v="0"/>
  </r>
  <r>
    <n v="4396"/>
    <s v="CA-2016-142965"/>
    <x v="836"/>
    <d v="2016-07-20T00:00:00"/>
    <s v="Same Day"/>
    <x v="573"/>
    <x v="573"/>
    <x v="0"/>
    <x v="0"/>
    <s v="Springfield"/>
    <x v="24"/>
    <n v="45503"/>
    <x v="3"/>
    <s v="OFF-BI-10000977"/>
    <x v="1"/>
    <x v="8"/>
    <s v="Ibico Plastic Spiral Binding Combs"/>
    <x v="3347"/>
    <n v="3"/>
    <x v="6"/>
    <x v="3781"/>
    <x v="3"/>
    <x v="0"/>
  </r>
  <r>
    <n v="4397"/>
    <s v="CA-2018-148740"/>
    <x v="625"/>
    <d v="2018-11-19T00:00:00"/>
    <s v="Standard Class"/>
    <x v="706"/>
    <x v="706"/>
    <x v="1"/>
    <x v="0"/>
    <s v="San Diego"/>
    <x v="1"/>
    <n v="92024"/>
    <x v="1"/>
    <s v="TEC-PH-10002549"/>
    <x v="2"/>
    <x v="7"/>
    <s v="Polycom SoundPoint IP 450 VoIP phone"/>
    <x v="3348"/>
    <n v="2"/>
    <x v="2"/>
    <x v="3782"/>
    <x v="1"/>
    <x v="0"/>
  </r>
  <r>
    <n v="4398"/>
    <s v="US-2016-138758"/>
    <x v="970"/>
    <d v="2016-07-11T00:00:00"/>
    <s v="Standard Class"/>
    <x v="252"/>
    <x v="252"/>
    <x v="0"/>
    <x v="0"/>
    <s v="Philadelphia"/>
    <x v="9"/>
    <n v="19120"/>
    <x v="3"/>
    <s v="FUR-CH-10002880"/>
    <x v="0"/>
    <x v="1"/>
    <s v="Global High-Back Leather Tilter, Burgundy"/>
    <x v="3349"/>
    <n v="2"/>
    <x v="4"/>
    <x v="3783"/>
    <x v="3"/>
    <x v="1"/>
  </r>
  <r>
    <n v="4399"/>
    <s v="US-2016-138758"/>
    <x v="970"/>
    <d v="2016-07-11T00:00:00"/>
    <s v="Standard Class"/>
    <x v="252"/>
    <x v="252"/>
    <x v="0"/>
    <x v="0"/>
    <s v="Philadelphia"/>
    <x v="9"/>
    <n v="19120"/>
    <x v="3"/>
    <s v="FUR-FU-10003039"/>
    <x v="0"/>
    <x v="5"/>
    <s v="Howard Miller 11-1/2&quot; Diameter Grantwood Wall Clock"/>
    <x v="3350"/>
    <n v="2"/>
    <x v="2"/>
    <x v="3784"/>
    <x v="3"/>
    <x v="1"/>
  </r>
  <r>
    <n v="4400"/>
    <s v="CA-2018-131737"/>
    <x v="716"/>
    <d v="2018-03-17T00:00:00"/>
    <s v="Same Day"/>
    <x v="47"/>
    <x v="47"/>
    <x v="0"/>
    <x v="0"/>
    <s v="Columbia"/>
    <x v="39"/>
    <n v="21044"/>
    <x v="3"/>
    <s v="OFF-EN-10003055"/>
    <x v="1"/>
    <x v="12"/>
    <s v="Blue String-Tie &amp; Button Interoffice Envelopes, 10 x 13"/>
    <x v="3351"/>
    <n v="5"/>
    <x v="0"/>
    <x v="3785"/>
    <x v="3"/>
    <x v="0"/>
  </r>
  <r>
    <n v="4401"/>
    <s v="CA-2018-131737"/>
    <x v="716"/>
    <d v="2018-03-17T00:00:00"/>
    <s v="Same Day"/>
    <x v="47"/>
    <x v="47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x v="0"/>
    <x v="3786"/>
    <x v="3"/>
    <x v="0"/>
  </r>
  <r>
    <n v="4402"/>
    <s v="CA-2018-131737"/>
    <x v="716"/>
    <d v="2018-03-17T00:00:00"/>
    <s v="Same Day"/>
    <x v="47"/>
    <x v="47"/>
    <x v="0"/>
    <x v="0"/>
    <s v="Columbia"/>
    <x v="39"/>
    <n v="21044"/>
    <x v="3"/>
    <s v="FUR-FU-10004306"/>
    <x v="0"/>
    <x v="5"/>
    <s v="Electrix Halogen Magnifier Lamp"/>
    <x v="3353"/>
    <n v="5"/>
    <x v="0"/>
    <x v="3787"/>
    <x v="3"/>
    <x v="0"/>
  </r>
  <r>
    <n v="4403"/>
    <s v="CA-2018-114538"/>
    <x v="482"/>
    <d v="2018-12-27T00:00:00"/>
    <s v="First Class"/>
    <x v="116"/>
    <x v="116"/>
    <x v="0"/>
    <x v="0"/>
    <s v="Colorado Springs"/>
    <x v="22"/>
    <n v="80906"/>
    <x v="1"/>
    <s v="OFF-AR-10002445"/>
    <x v="1"/>
    <x v="6"/>
    <s v="SANFORD Major Accent Highlighters"/>
    <x v="3354"/>
    <n v="2"/>
    <x v="2"/>
    <x v="3788"/>
    <x v="1"/>
    <x v="0"/>
  </r>
  <r>
    <n v="4404"/>
    <s v="CA-2016-127936"/>
    <x v="814"/>
    <d v="2016-09-04T00:00:00"/>
    <s v="First Class"/>
    <x v="52"/>
    <x v="52"/>
    <x v="0"/>
    <x v="0"/>
    <s v="New York City"/>
    <x v="15"/>
    <n v="10009"/>
    <x v="3"/>
    <s v="OFF-AR-10002445"/>
    <x v="1"/>
    <x v="6"/>
    <s v="SANFORD Major Accent Highlighters"/>
    <x v="3355"/>
    <n v="3"/>
    <x v="0"/>
    <x v="3789"/>
    <x v="3"/>
    <x v="0"/>
  </r>
  <r>
    <n v="4405"/>
    <s v="CA-2017-164336"/>
    <x v="761"/>
    <d v="2017-07-10T00:00:00"/>
    <s v="Standard Class"/>
    <x v="596"/>
    <x v="596"/>
    <x v="0"/>
    <x v="0"/>
    <s v="Philadelphia"/>
    <x v="9"/>
    <n v="19140"/>
    <x v="3"/>
    <s v="TEC-AC-10002345"/>
    <x v="2"/>
    <x v="11"/>
    <s v="HP Standard 104 key PS/2 Keyboard"/>
    <x v="3356"/>
    <n v="3"/>
    <x v="2"/>
    <x v="3790"/>
    <x v="3"/>
    <x v="0"/>
  </r>
  <r>
    <n v="4406"/>
    <s v="CA-2017-164336"/>
    <x v="761"/>
    <d v="2017-07-10T00:00:00"/>
    <s v="Standard Class"/>
    <x v="596"/>
    <x v="596"/>
    <x v="0"/>
    <x v="0"/>
    <s v="Philadelphia"/>
    <x v="9"/>
    <n v="19140"/>
    <x v="3"/>
    <s v="OFF-ST-10001558"/>
    <x v="1"/>
    <x v="4"/>
    <s v="Acco Perma 4000 Stacking Storage Drawers"/>
    <x v="2360"/>
    <n v="3"/>
    <x v="2"/>
    <x v="2565"/>
    <x v="3"/>
    <x v="0"/>
  </r>
  <r>
    <n v="4407"/>
    <s v="CA-2018-100041"/>
    <x v="73"/>
    <d v="2018-11-25T00:00:00"/>
    <s v="Standard Class"/>
    <x v="541"/>
    <x v="541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x v="0"/>
    <x v="3791"/>
    <x v="2"/>
    <x v="0"/>
  </r>
  <r>
    <n v="4408"/>
    <s v="CA-2018-100041"/>
    <x v="73"/>
    <d v="2018-11-25T00:00:00"/>
    <s v="Standard Class"/>
    <x v="541"/>
    <x v="541"/>
    <x v="1"/>
    <x v="0"/>
    <s v="Columbus"/>
    <x v="14"/>
    <n v="47201"/>
    <x v="2"/>
    <s v="OFF-PA-10000418"/>
    <x v="1"/>
    <x v="10"/>
    <s v="Xerox 189"/>
    <x v="1836"/>
    <n v="3"/>
    <x v="0"/>
    <x v="1969"/>
    <x v="2"/>
    <x v="0"/>
  </r>
  <r>
    <n v="4409"/>
    <s v="CA-2018-100041"/>
    <x v="73"/>
    <d v="2018-11-25T00:00:00"/>
    <s v="Standard Class"/>
    <x v="541"/>
    <x v="541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x v="0"/>
    <x v="3792"/>
    <x v="2"/>
    <x v="0"/>
  </r>
  <r>
    <n v="4410"/>
    <s v="US-2016-154879"/>
    <x v="457"/>
    <d v="2016-05-11T00:00:00"/>
    <s v="Standard Class"/>
    <x v="17"/>
    <x v="17"/>
    <x v="2"/>
    <x v="0"/>
    <s v="Los Angeles"/>
    <x v="1"/>
    <n v="90004"/>
    <x v="1"/>
    <s v="OFF-LA-10004425"/>
    <x v="1"/>
    <x v="2"/>
    <s v="Staple-on labels"/>
    <x v="399"/>
    <n v="2"/>
    <x v="0"/>
    <x v="2357"/>
    <x v="1"/>
    <x v="0"/>
  </r>
  <r>
    <n v="4411"/>
    <s v="US-2016-154879"/>
    <x v="457"/>
    <d v="2016-05-11T00:00:00"/>
    <s v="Standard Class"/>
    <x v="17"/>
    <x v="17"/>
    <x v="2"/>
    <x v="0"/>
    <s v="Los Angeles"/>
    <x v="1"/>
    <n v="90004"/>
    <x v="1"/>
    <s v="OFF-AR-10001897"/>
    <x v="1"/>
    <x v="6"/>
    <s v="Model L Table or Wall-Mount Pencil Sharpener"/>
    <x v="1557"/>
    <n v="6"/>
    <x v="0"/>
    <x v="3793"/>
    <x v="1"/>
    <x v="0"/>
  </r>
  <r>
    <n v="4412"/>
    <s v="CA-2016-130624"/>
    <x v="261"/>
    <d v="2016-06-24T00:00:00"/>
    <s v="First Class"/>
    <x v="509"/>
    <x v="509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x v="0"/>
    <x v="1942"/>
    <x v="3"/>
    <x v="0"/>
  </r>
  <r>
    <n v="4413"/>
    <s v="CA-2016-130624"/>
    <x v="261"/>
    <d v="2016-06-24T00:00:00"/>
    <s v="First Class"/>
    <x v="509"/>
    <x v="509"/>
    <x v="0"/>
    <x v="0"/>
    <s v="New York City"/>
    <x v="15"/>
    <n v="10024"/>
    <x v="3"/>
    <s v="TEC-PH-10003963"/>
    <x v="2"/>
    <x v="7"/>
    <s v="GE 2-Jack Phone Line Splitter"/>
    <x v="903"/>
    <n v="3"/>
    <x v="0"/>
    <x v="3794"/>
    <x v="3"/>
    <x v="0"/>
  </r>
  <r>
    <n v="4414"/>
    <s v="CA-2016-130624"/>
    <x v="261"/>
    <d v="2016-06-24T00:00:00"/>
    <s v="First Class"/>
    <x v="509"/>
    <x v="509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x v="0"/>
    <x v="3795"/>
    <x v="3"/>
    <x v="0"/>
  </r>
  <r>
    <n v="4415"/>
    <s v="CA-2019-132339"/>
    <x v="971"/>
    <d v="2019-08-23T00:00:00"/>
    <s v="Standard Class"/>
    <x v="80"/>
    <x v="80"/>
    <x v="1"/>
    <x v="0"/>
    <s v="Lawrence"/>
    <x v="31"/>
    <n v="1841"/>
    <x v="3"/>
    <s v="OFF-BI-10003925"/>
    <x v="1"/>
    <x v="8"/>
    <s v="Fellowes PB300 Plastic Comb Binding Machine"/>
    <x v="3360"/>
    <n v="1"/>
    <x v="0"/>
    <x v="3796"/>
    <x v="3"/>
    <x v="0"/>
  </r>
  <r>
    <n v="4416"/>
    <s v="CA-2016-153983"/>
    <x v="503"/>
    <d v="2016-12-06T00:00:00"/>
    <s v="Standard Class"/>
    <x v="117"/>
    <x v="117"/>
    <x v="0"/>
    <x v="0"/>
    <s v="San Francisco"/>
    <x v="1"/>
    <n v="94122"/>
    <x v="1"/>
    <s v="TEC-PH-10004586"/>
    <x v="2"/>
    <x v="7"/>
    <s v="Wilson SignalBoost 841262 DB PRO Amplifier Kit"/>
    <x v="1181"/>
    <n v="2"/>
    <x v="2"/>
    <x v="1226"/>
    <x v="1"/>
    <x v="0"/>
  </r>
  <r>
    <n v="4417"/>
    <s v="CA-2016-153983"/>
    <x v="503"/>
    <d v="2016-12-06T00:00:00"/>
    <s v="Standard Class"/>
    <x v="117"/>
    <x v="117"/>
    <x v="0"/>
    <x v="0"/>
    <s v="San Francisco"/>
    <x v="1"/>
    <n v="94122"/>
    <x v="1"/>
    <s v="OFF-FA-10003495"/>
    <x v="1"/>
    <x v="13"/>
    <s v="Staples"/>
    <x v="3361"/>
    <n v="5"/>
    <x v="0"/>
    <x v="3797"/>
    <x v="1"/>
    <x v="0"/>
  </r>
  <r>
    <n v="4418"/>
    <s v="CA-2019-112900"/>
    <x v="359"/>
    <d v="2019-04-12T00:00:00"/>
    <s v="Second Class"/>
    <x v="107"/>
    <x v="107"/>
    <x v="0"/>
    <x v="0"/>
    <s v="Detroit"/>
    <x v="12"/>
    <n v="48205"/>
    <x v="2"/>
    <s v="OFF-BI-10002867"/>
    <x v="1"/>
    <x v="8"/>
    <s v="GBC Recycled Regency Composition Covers"/>
    <x v="3362"/>
    <n v="8"/>
    <x v="0"/>
    <x v="3798"/>
    <x v="2"/>
    <x v="0"/>
  </r>
  <r>
    <n v="4419"/>
    <s v="CA-2016-160157"/>
    <x v="414"/>
    <d v="2016-12-27T00:00:00"/>
    <s v="Standard Class"/>
    <x v="708"/>
    <x v="708"/>
    <x v="0"/>
    <x v="0"/>
    <s v="Hamilton"/>
    <x v="24"/>
    <n v="45011"/>
    <x v="3"/>
    <s v="FUR-FU-10003773"/>
    <x v="0"/>
    <x v="5"/>
    <s v="Eldon Cleatmat Plus Chair Mats for High Pile Carpets"/>
    <x v="3363"/>
    <n v="3"/>
    <x v="2"/>
    <x v="3799"/>
    <x v="3"/>
    <x v="0"/>
  </r>
  <r>
    <n v="4420"/>
    <s v="CA-2016-139633"/>
    <x v="506"/>
    <d v="2016-12-24T00:00:00"/>
    <s v="Standard Class"/>
    <x v="685"/>
    <x v="685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x v="6"/>
    <x v="3800"/>
    <x v="3"/>
    <x v="0"/>
  </r>
  <r>
    <n v="4421"/>
    <s v="CA-2017-163090"/>
    <x v="972"/>
    <d v="2017-11-21T00:00:00"/>
    <s v="Second Class"/>
    <x v="348"/>
    <x v="348"/>
    <x v="0"/>
    <x v="0"/>
    <s v="Chicago"/>
    <x v="10"/>
    <n v="60610"/>
    <x v="2"/>
    <s v="OFF-SU-10002537"/>
    <x v="1"/>
    <x v="14"/>
    <s v="Acme Box Cutter Scissors"/>
    <x v="3365"/>
    <n v="5"/>
    <x v="2"/>
    <x v="3801"/>
    <x v="2"/>
    <x v="0"/>
  </r>
  <r>
    <n v="4422"/>
    <s v="CA-2016-117016"/>
    <x v="530"/>
    <d v="2016-03-09T00:00:00"/>
    <s v="Standard Class"/>
    <x v="183"/>
    <x v="183"/>
    <x v="0"/>
    <x v="0"/>
    <s v="Margate"/>
    <x v="2"/>
    <n v="33063"/>
    <x v="0"/>
    <s v="OFF-AR-10001374"/>
    <x v="1"/>
    <x v="6"/>
    <s v="BIC Brite Liner Highlighters, Chisel Tip"/>
    <x v="12"/>
    <n v="3"/>
    <x v="2"/>
    <x v="3802"/>
    <x v="0"/>
    <x v="0"/>
  </r>
  <r>
    <n v="4423"/>
    <s v="CA-2019-159464"/>
    <x v="796"/>
    <d v="2019-05-19T00:00:00"/>
    <s v="First Class"/>
    <x v="422"/>
    <x v="422"/>
    <x v="1"/>
    <x v="0"/>
    <s v="Sandy Springs"/>
    <x v="32"/>
    <n v="30328"/>
    <x v="0"/>
    <s v="OFF-AP-10001492"/>
    <x v="1"/>
    <x v="9"/>
    <s v="Acco Six-Outlet Power Strip, 4' Cord Length"/>
    <x v="3366"/>
    <n v="2"/>
    <x v="0"/>
    <x v="3803"/>
    <x v="0"/>
    <x v="0"/>
  </r>
  <r>
    <n v="4424"/>
    <s v="CA-2019-159464"/>
    <x v="796"/>
    <d v="2019-05-19T00:00:00"/>
    <s v="First Class"/>
    <x v="422"/>
    <x v="422"/>
    <x v="1"/>
    <x v="0"/>
    <s v="Sandy Springs"/>
    <x v="32"/>
    <n v="30328"/>
    <x v="0"/>
    <s v="FUR-BO-10003546"/>
    <x v="0"/>
    <x v="0"/>
    <s v="Hon 4-Shelf Metal Bookcases"/>
    <x v="3367"/>
    <n v="3"/>
    <x v="0"/>
    <x v="3804"/>
    <x v="0"/>
    <x v="0"/>
  </r>
  <r>
    <n v="4425"/>
    <s v="CA-2019-159464"/>
    <x v="796"/>
    <d v="2019-05-19T00:00:00"/>
    <s v="First Class"/>
    <x v="422"/>
    <x v="422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x v="0"/>
    <x v="3805"/>
    <x v="0"/>
    <x v="0"/>
  </r>
  <r>
    <n v="4426"/>
    <s v="CA-2019-159464"/>
    <x v="796"/>
    <d v="2019-05-19T00:00:00"/>
    <s v="First Class"/>
    <x v="422"/>
    <x v="422"/>
    <x v="1"/>
    <x v="0"/>
    <s v="Sandy Springs"/>
    <x v="32"/>
    <n v="30328"/>
    <x v="0"/>
    <s v="OFF-BI-10000315"/>
    <x v="1"/>
    <x v="8"/>
    <s v="Poly Designer Cover &amp; Back"/>
    <x v="3369"/>
    <n v="6"/>
    <x v="0"/>
    <x v="3806"/>
    <x v="0"/>
    <x v="0"/>
  </r>
  <r>
    <n v="4427"/>
    <s v="CA-2019-159464"/>
    <x v="796"/>
    <d v="2019-05-19T00:00:00"/>
    <s v="First Class"/>
    <x v="422"/>
    <x v="422"/>
    <x v="1"/>
    <x v="0"/>
    <s v="Sandy Springs"/>
    <x v="32"/>
    <n v="30328"/>
    <x v="0"/>
    <s v="TEC-PH-10002350"/>
    <x v="2"/>
    <x v="7"/>
    <s v="Apple EarPods with Remote and Mic"/>
    <x v="392"/>
    <n v="2"/>
    <x v="0"/>
    <x v="3807"/>
    <x v="0"/>
    <x v="0"/>
  </r>
  <r>
    <n v="4428"/>
    <s v="US-2019-103226"/>
    <x v="585"/>
    <d v="2019-09-28T00:00:00"/>
    <s v="Standard Class"/>
    <x v="694"/>
    <x v="694"/>
    <x v="1"/>
    <x v="0"/>
    <s v="Albuquerque"/>
    <x v="27"/>
    <n v="87105"/>
    <x v="1"/>
    <s v="OFF-PA-10002666"/>
    <x v="1"/>
    <x v="10"/>
    <s v="Southworth 25% Cotton Linen-Finish Paper &amp; Envelopes"/>
    <x v="3370"/>
    <n v="3"/>
    <x v="0"/>
    <x v="3808"/>
    <x v="1"/>
    <x v="0"/>
  </r>
  <r>
    <n v="4429"/>
    <s v="CA-2019-119452"/>
    <x v="708"/>
    <d v="2019-03-27T00:00:00"/>
    <s v="Standard Class"/>
    <x v="52"/>
    <x v="52"/>
    <x v="0"/>
    <x v="0"/>
    <s v="Tulsa"/>
    <x v="26"/>
    <n v="74133"/>
    <x v="2"/>
    <s v="FUR-CH-10004495"/>
    <x v="0"/>
    <x v="1"/>
    <s v="Global Leather and Oak Executive Chair, Black"/>
    <x v="3371"/>
    <n v="6"/>
    <x v="0"/>
    <x v="3809"/>
    <x v="2"/>
    <x v="0"/>
  </r>
  <r>
    <n v="4430"/>
    <s v="CA-2019-147725"/>
    <x v="32"/>
    <d v="2019-09-14T00:00:00"/>
    <s v="Same Day"/>
    <x v="299"/>
    <x v="299"/>
    <x v="0"/>
    <x v="0"/>
    <s v="Orange"/>
    <x v="30"/>
    <n v="7050"/>
    <x v="3"/>
    <s v="OFF-AR-10001725"/>
    <x v="1"/>
    <x v="6"/>
    <s v="Boston Home &amp; Office Model 2000 Electric Pencil Sharpeners"/>
    <x v="421"/>
    <n v="3"/>
    <x v="0"/>
    <x v="3810"/>
    <x v="3"/>
    <x v="0"/>
  </r>
  <r>
    <n v="4431"/>
    <s v="CA-2018-168893"/>
    <x v="54"/>
    <d v="2018-11-08T00:00:00"/>
    <s v="Second Class"/>
    <x v="275"/>
    <x v="275"/>
    <x v="0"/>
    <x v="0"/>
    <s v="Henderson"/>
    <x v="0"/>
    <n v="42420"/>
    <x v="0"/>
    <s v="OFF-FA-10002280"/>
    <x v="1"/>
    <x v="13"/>
    <s v="Advantus Plastic Paper Clips"/>
    <x v="3372"/>
    <n v="4"/>
    <x v="0"/>
    <x v="3811"/>
    <x v="0"/>
    <x v="0"/>
  </r>
  <r>
    <n v="4432"/>
    <s v="CA-2018-168893"/>
    <x v="54"/>
    <d v="2018-11-08T00:00:00"/>
    <s v="Second Class"/>
    <x v="275"/>
    <x v="275"/>
    <x v="0"/>
    <x v="0"/>
    <s v="Henderson"/>
    <x v="0"/>
    <n v="42420"/>
    <x v="0"/>
    <s v="OFF-AR-10001770"/>
    <x v="1"/>
    <x v="6"/>
    <s v="Economy #2 Pencils"/>
    <x v="3373"/>
    <n v="3"/>
    <x v="0"/>
    <x v="3812"/>
    <x v="0"/>
    <x v="0"/>
  </r>
  <r>
    <n v="4433"/>
    <s v="CA-2018-168893"/>
    <x v="54"/>
    <d v="2018-11-08T00:00:00"/>
    <s v="Second Class"/>
    <x v="275"/>
    <x v="275"/>
    <x v="0"/>
    <x v="0"/>
    <s v="Henderson"/>
    <x v="0"/>
    <n v="42420"/>
    <x v="0"/>
    <s v="FUR-FU-10002885"/>
    <x v="0"/>
    <x v="5"/>
    <s v="Magna Visual Magnetic Picture Hangers"/>
    <x v="906"/>
    <n v="5"/>
    <x v="0"/>
    <x v="939"/>
    <x v="0"/>
    <x v="0"/>
  </r>
  <r>
    <n v="4434"/>
    <s v="CA-2018-168893"/>
    <x v="54"/>
    <d v="2018-11-08T00:00:00"/>
    <s v="Second Class"/>
    <x v="275"/>
    <x v="275"/>
    <x v="0"/>
    <x v="0"/>
    <s v="Henderson"/>
    <x v="0"/>
    <n v="42420"/>
    <x v="0"/>
    <s v="OFF-AR-10003772"/>
    <x v="1"/>
    <x v="6"/>
    <s v="Boston 16750 Black Compact Battery Pencil Sharpener"/>
    <x v="3374"/>
    <n v="1"/>
    <x v="0"/>
    <x v="3813"/>
    <x v="0"/>
    <x v="0"/>
  </r>
  <r>
    <n v="4435"/>
    <s v="CA-2018-168893"/>
    <x v="54"/>
    <d v="2018-11-08T00:00:00"/>
    <s v="Second Class"/>
    <x v="275"/>
    <x v="275"/>
    <x v="0"/>
    <x v="0"/>
    <s v="Henderson"/>
    <x v="0"/>
    <n v="42420"/>
    <x v="0"/>
    <s v="FUR-TA-10003392"/>
    <x v="0"/>
    <x v="3"/>
    <s v="Global Adaptabilities Conference Tables"/>
    <x v="3375"/>
    <n v="3"/>
    <x v="0"/>
    <x v="3814"/>
    <x v="0"/>
    <x v="0"/>
  </r>
  <r>
    <n v="4436"/>
    <s v="CA-2018-163398"/>
    <x v="973"/>
    <d v="2018-05-08T00:00:00"/>
    <s v="Standard Class"/>
    <x v="558"/>
    <x v="558"/>
    <x v="0"/>
    <x v="0"/>
    <s v="Chicago"/>
    <x v="10"/>
    <n v="60653"/>
    <x v="2"/>
    <s v="OFF-BI-10000014"/>
    <x v="1"/>
    <x v="8"/>
    <s v="Heavy-Duty E-Z-D Binders"/>
    <x v="3376"/>
    <n v="1"/>
    <x v="3"/>
    <x v="3815"/>
    <x v="2"/>
    <x v="0"/>
  </r>
  <r>
    <n v="4437"/>
    <s v="CA-2018-163398"/>
    <x v="973"/>
    <d v="2018-05-08T00:00:00"/>
    <s v="Standard Class"/>
    <x v="558"/>
    <x v="558"/>
    <x v="0"/>
    <x v="0"/>
    <s v="Chicago"/>
    <x v="10"/>
    <n v="60653"/>
    <x v="2"/>
    <s v="OFF-AR-10003217"/>
    <x v="1"/>
    <x v="6"/>
    <s v="Newell 316"/>
    <x v="3377"/>
    <n v="7"/>
    <x v="2"/>
    <x v="3816"/>
    <x v="2"/>
    <x v="0"/>
  </r>
  <r>
    <n v="4438"/>
    <s v="CA-2018-163398"/>
    <x v="973"/>
    <d v="2018-05-08T00:00:00"/>
    <s v="Standard Class"/>
    <x v="558"/>
    <x v="558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x v="3"/>
    <x v="3817"/>
    <x v="2"/>
    <x v="0"/>
  </r>
  <r>
    <n v="4439"/>
    <s v="CA-2018-162726"/>
    <x v="797"/>
    <d v="2019-01-02T00:00:00"/>
    <s v="Standard Class"/>
    <x v="363"/>
    <x v="363"/>
    <x v="0"/>
    <x v="0"/>
    <s v="Port Arthur"/>
    <x v="5"/>
    <n v="77642"/>
    <x v="2"/>
    <s v="OFF-PA-10001972"/>
    <x v="1"/>
    <x v="10"/>
    <s v="Xerox 214"/>
    <x v="563"/>
    <n v="2"/>
    <x v="2"/>
    <x v="572"/>
    <x v="2"/>
    <x v="0"/>
  </r>
  <r>
    <n v="4440"/>
    <s v="CA-2018-162726"/>
    <x v="797"/>
    <d v="2019-01-02T00:00:00"/>
    <s v="Standard Class"/>
    <x v="363"/>
    <x v="363"/>
    <x v="0"/>
    <x v="0"/>
    <s v="Port Arthur"/>
    <x v="5"/>
    <n v="77642"/>
    <x v="2"/>
    <s v="OFF-PA-10004041"/>
    <x v="1"/>
    <x v="10"/>
    <s v="It's Hot Message Books with Stickers, 2 3/4&quot; x 5&quot;"/>
    <x v="208"/>
    <n v="4"/>
    <x v="2"/>
    <x v="1267"/>
    <x v="2"/>
    <x v="0"/>
  </r>
  <r>
    <n v="4441"/>
    <s v="US-2018-111290"/>
    <x v="405"/>
    <d v="2018-07-26T00:00:00"/>
    <s v="Standard Class"/>
    <x v="589"/>
    <x v="589"/>
    <x v="0"/>
    <x v="0"/>
    <s v="Westland"/>
    <x v="12"/>
    <n v="48185"/>
    <x v="2"/>
    <s v="TEC-AC-10004975"/>
    <x v="2"/>
    <x v="11"/>
    <s v="Plantronics Audio 995 Wireless Stereo Headset"/>
    <x v="3379"/>
    <n v="1"/>
    <x v="0"/>
    <x v="3818"/>
    <x v="2"/>
    <x v="0"/>
  </r>
  <r>
    <n v="4442"/>
    <s v="US-2018-111290"/>
    <x v="405"/>
    <d v="2018-07-26T00:00:00"/>
    <s v="Standard Class"/>
    <x v="589"/>
    <x v="589"/>
    <x v="0"/>
    <x v="0"/>
    <s v="Westland"/>
    <x v="12"/>
    <n v="48185"/>
    <x v="2"/>
    <s v="OFF-ST-10001932"/>
    <x v="1"/>
    <x v="4"/>
    <s v="Fellowes Staxonsteel Drawer Files"/>
    <x v="3380"/>
    <n v="5"/>
    <x v="0"/>
    <x v="3819"/>
    <x v="2"/>
    <x v="0"/>
  </r>
  <r>
    <n v="4443"/>
    <s v="US-2018-111290"/>
    <x v="405"/>
    <d v="2018-07-26T00:00:00"/>
    <s v="Standard Class"/>
    <x v="589"/>
    <x v="589"/>
    <x v="0"/>
    <x v="0"/>
    <s v="Westland"/>
    <x v="12"/>
    <n v="48185"/>
    <x v="2"/>
    <s v="OFF-AR-10001761"/>
    <x v="1"/>
    <x v="6"/>
    <s v="Avery Hi-Liter Smear-Safe Highlighters"/>
    <x v="2640"/>
    <n v="5"/>
    <x v="0"/>
    <x v="3820"/>
    <x v="2"/>
    <x v="0"/>
  </r>
  <r>
    <n v="4444"/>
    <s v="US-2018-111290"/>
    <x v="405"/>
    <d v="2018-07-26T00:00:00"/>
    <s v="Standard Class"/>
    <x v="589"/>
    <x v="589"/>
    <x v="0"/>
    <x v="0"/>
    <s v="Westland"/>
    <x v="12"/>
    <n v="48185"/>
    <x v="2"/>
    <s v="OFF-PA-10002262"/>
    <x v="1"/>
    <x v="10"/>
    <s v="Xerox 192"/>
    <x v="56"/>
    <n v="5"/>
    <x v="0"/>
    <x v="56"/>
    <x v="2"/>
    <x v="0"/>
  </r>
  <r>
    <n v="4445"/>
    <s v="US-2016-147704"/>
    <x v="912"/>
    <d v="2016-11-21T00:00:00"/>
    <s v="Standard Class"/>
    <x v="256"/>
    <x v="256"/>
    <x v="2"/>
    <x v="0"/>
    <s v="Bloomington"/>
    <x v="14"/>
    <n v="47401"/>
    <x v="2"/>
    <s v="OFF-EN-10004483"/>
    <x v="1"/>
    <x v="12"/>
    <s v="#10 White Business Envelopes,4 1/8 x 9 1/2"/>
    <x v="2561"/>
    <n v="5"/>
    <x v="0"/>
    <x v="2808"/>
    <x v="2"/>
    <x v="0"/>
  </r>
  <r>
    <n v="4446"/>
    <s v="US-2016-147704"/>
    <x v="912"/>
    <d v="2016-11-21T00:00:00"/>
    <s v="Standard Class"/>
    <x v="256"/>
    <x v="256"/>
    <x v="2"/>
    <x v="0"/>
    <s v="Bloomington"/>
    <x v="14"/>
    <n v="47401"/>
    <x v="2"/>
    <s v="OFF-PA-10003270"/>
    <x v="1"/>
    <x v="10"/>
    <s v="Xerox 1954"/>
    <x v="3381"/>
    <n v="6"/>
    <x v="0"/>
    <x v="3821"/>
    <x v="2"/>
    <x v="0"/>
  </r>
  <r>
    <n v="4447"/>
    <s v="US-2016-147704"/>
    <x v="912"/>
    <d v="2016-11-21T00:00:00"/>
    <s v="Standard Class"/>
    <x v="256"/>
    <x v="256"/>
    <x v="2"/>
    <x v="0"/>
    <s v="Bloomington"/>
    <x v="14"/>
    <n v="47401"/>
    <x v="2"/>
    <s v="OFF-BI-10001634"/>
    <x v="1"/>
    <x v="8"/>
    <s v="Wilson Jones Active Use Binders"/>
    <x v="2769"/>
    <n v="4"/>
    <x v="0"/>
    <x v="3822"/>
    <x v="2"/>
    <x v="0"/>
  </r>
  <r>
    <n v="4448"/>
    <s v="US-2016-147704"/>
    <x v="912"/>
    <d v="2016-11-21T00:00:00"/>
    <s v="Standard Class"/>
    <x v="256"/>
    <x v="256"/>
    <x v="2"/>
    <x v="0"/>
    <s v="Bloomington"/>
    <x v="14"/>
    <n v="47401"/>
    <x v="2"/>
    <s v="OFF-ST-10000675"/>
    <x v="1"/>
    <x v="4"/>
    <s v="File Shuttle II and Handi-File, Black"/>
    <x v="3382"/>
    <n v="5"/>
    <x v="0"/>
    <x v="3823"/>
    <x v="2"/>
    <x v="0"/>
  </r>
  <r>
    <n v="4449"/>
    <s v="CA-2017-121965"/>
    <x v="974"/>
    <d v="2017-06-23T00:00:00"/>
    <s v="Standard Class"/>
    <x v="109"/>
    <x v="109"/>
    <x v="0"/>
    <x v="0"/>
    <s v="Los Angeles"/>
    <x v="1"/>
    <n v="90032"/>
    <x v="1"/>
    <s v="FUR-FU-10000732"/>
    <x v="0"/>
    <x v="5"/>
    <s v="Eldon 200 Class Desk Accessories"/>
    <x v="2391"/>
    <n v="2"/>
    <x v="0"/>
    <x v="3824"/>
    <x v="1"/>
    <x v="0"/>
  </r>
  <r>
    <n v="4450"/>
    <s v="CA-2017-121965"/>
    <x v="974"/>
    <d v="2017-06-23T00:00:00"/>
    <s v="Standard Class"/>
    <x v="109"/>
    <x v="109"/>
    <x v="0"/>
    <x v="0"/>
    <s v="Los Angeles"/>
    <x v="1"/>
    <n v="90032"/>
    <x v="1"/>
    <s v="OFF-PA-10004355"/>
    <x v="1"/>
    <x v="10"/>
    <s v="Xerox 231"/>
    <x v="90"/>
    <n v="1"/>
    <x v="0"/>
    <x v="90"/>
    <x v="1"/>
    <x v="0"/>
  </r>
  <r>
    <n v="4451"/>
    <s v="CA-2017-121965"/>
    <x v="974"/>
    <d v="2017-06-23T00:00:00"/>
    <s v="Standard Class"/>
    <x v="109"/>
    <x v="109"/>
    <x v="0"/>
    <x v="0"/>
    <s v="Los Angeles"/>
    <x v="1"/>
    <n v="90032"/>
    <x v="1"/>
    <s v="OFF-EN-10000056"/>
    <x v="1"/>
    <x v="12"/>
    <s v="Cameo Buff Policy Envelopes"/>
    <x v="737"/>
    <n v="3"/>
    <x v="0"/>
    <x v="755"/>
    <x v="1"/>
    <x v="0"/>
  </r>
  <r>
    <n v="4452"/>
    <s v="CA-2018-147137"/>
    <x v="975"/>
    <d v="2018-07-06T00:00:00"/>
    <s v="First Class"/>
    <x v="731"/>
    <x v="731"/>
    <x v="0"/>
    <x v="0"/>
    <s v="San Francisco"/>
    <x v="1"/>
    <n v="94109"/>
    <x v="1"/>
    <s v="FUR-FU-10000221"/>
    <x v="0"/>
    <x v="5"/>
    <s v="Master Caster Door Stop, Brown"/>
    <x v="3383"/>
    <n v="5"/>
    <x v="0"/>
    <x v="3825"/>
    <x v="1"/>
    <x v="0"/>
  </r>
  <r>
    <n v="4453"/>
    <s v="CA-2018-147137"/>
    <x v="975"/>
    <d v="2018-07-06T00:00:00"/>
    <s v="First Class"/>
    <x v="731"/>
    <x v="731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x v="0"/>
    <x v="3826"/>
    <x v="1"/>
    <x v="0"/>
  </r>
  <r>
    <n v="4454"/>
    <s v="CA-2018-147137"/>
    <x v="975"/>
    <d v="2018-07-06T00:00:00"/>
    <s v="First Class"/>
    <x v="731"/>
    <x v="731"/>
    <x v="0"/>
    <x v="0"/>
    <s v="San Francisco"/>
    <x v="1"/>
    <n v="94109"/>
    <x v="1"/>
    <s v="FUR-BO-10001811"/>
    <x v="0"/>
    <x v="0"/>
    <s v="Atlantic Metals Mobile 5-Shelf Bookcases, Custom Colors"/>
    <x v="3385"/>
    <n v="5"/>
    <x v="11"/>
    <x v="3827"/>
    <x v="1"/>
    <x v="0"/>
  </r>
  <r>
    <n v="4455"/>
    <s v="CA-2018-147137"/>
    <x v="975"/>
    <d v="2018-07-06T00:00:00"/>
    <s v="First Class"/>
    <x v="731"/>
    <x v="731"/>
    <x v="0"/>
    <x v="0"/>
    <s v="San Francisco"/>
    <x v="1"/>
    <n v="94109"/>
    <x v="1"/>
    <s v="OFF-ST-10002486"/>
    <x v="1"/>
    <x v="4"/>
    <s v="Eldon Shelf Savers Cubes and Bins"/>
    <x v="3386"/>
    <n v="4"/>
    <x v="0"/>
    <x v="3828"/>
    <x v="1"/>
    <x v="0"/>
  </r>
  <r>
    <n v="4456"/>
    <s v="US-2017-146745"/>
    <x v="37"/>
    <d v="2017-09-08T00:00:00"/>
    <s v="Standard Class"/>
    <x v="357"/>
    <x v="357"/>
    <x v="2"/>
    <x v="0"/>
    <s v="San Francisco"/>
    <x v="1"/>
    <n v="94110"/>
    <x v="1"/>
    <s v="FUR-CH-10002372"/>
    <x v="0"/>
    <x v="1"/>
    <s v="Office Star - Ergonomically Designed Knee Chair"/>
    <x v="434"/>
    <n v="2"/>
    <x v="2"/>
    <x v="3829"/>
    <x v="1"/>
    <x v="0"/>
  </r>
  <r>
    <n v="4457"/>
    <s v="US-2017-146745"/>
    <x v="37"/>
    <d v="2017-09-08T00:00:00"/>
    <s v="Standard Class"/>
    <x v="357"/>
    <x v="357"/>
    <x v="2"/>
    <x v="0"/>
    <s v="San Francisco"/>
    <x v="1"/>
    <n v="94110"/>
    <x v="1"/>
    <s v="OFF-BI-10003274"/>
    <x v="1"/>
    <x v="8"/>
    <s v="Avery Durable Slant Ring Binders, No Labels"/>
    <x v="2925"/>
    <n v="2"/>
    <x v="2"/>
    <x v="3830"/>
    <x v="1"/>
    <x v="0"/>
  </r>
  <r>
    <n v="4458"/>
    <s v="CA-2019-115175"/>
    <x v="783"/>
    <d v="2019-08-12T00:00:00"/>
    <s v="Standard Class"/>
    <x v="430"/>
    <x v="430"/>
    <x v="0"/>
    <x v="0"/>
    <s v="San Jose"/>
    <x v="1"/>
    <n v="95123"/>
    <x v="1"/>
    <s v="OFF-PA-10001878"/>
    <x v="1"/>
    <x v="10"/>
    <s v="Xerox 1891"/>
    <x v="1672"/>
    <n v="5"/>
    <x v="0"/>
    <x v="1770"/>
    <x v="1"/>
    <x v="0"/>
  </r>
  <r>
    <n v="4459"/>
    <s v="CA-2019-105851"/>
    <x v="677"/>
    <d v="2019-03-20T00:00:00"/>
    <s v="Standard Class"/>
    <x v="339"/>
    <x v="339"/>
    <x v="0"/>
    <x v="0"/>
    <s v="Denver"/>
    <x v="22"/>
    <n v="80219"/>
    <x v="1"/>
    <s v="OFF-SU-10002881"/>
    <x v="1"/>
    <x v="14"/>
    <s v="Martin Yale Chadless Opener Electric Letter Opener"/>
    <x v="3387"/>
    <n v="2"/>
    <x v="2"/>
    <x v="3831"/>
    <x v="1"/>
    <x v="0"/>
  </r>
  <r>
    <n v="4460"/>
    <s v="US-2019-125717"/>
    <x v="394"/>
    <d v="2019-10-01T00:00:00"/>
    <s v="First Class"/>
    <x v="284"/>
    <x v="284"/>
    <x v="2"/>
    <x v="0"/>
    <s v="Aurora"/>
    <x v="22"/>
    <n v="80013"/>
    <x v="1"/>
    <s v="FUR-FU-10001979"/>
    <x v="0"/>
    <x v="5"/>
    <s v="Dana Halogen Swing-Arm Architect Lamp"/>
    <x v="3388"/>
    <n v="1"/>
    <x v="2"/>
    <x v="3832"/>
    <x v="1"/>
    <x v="0"/>
  </r>
  <r>
    <n v="4461"/>
    <s v="US-2019-125717"/>
    <x v="394"/>
    <d v="2019-10-01T00:00:00"/>
    <s v="First Class"/>
    <x v="284"/>
    <x v="284"/>
    <x v="2"/>
    <x v="0"/>
    <s v="Aurora"/>
    <x v="22"/>
    <n v="80013"/>
    <x v="1"/>
    <s v="OFF-ST-10001522"/>
    <x v="1"/>
    <x v="4"/>
    <s v="Gould Plastics 18-Pocket Panel Bin, 34w x 5-1/4d x 20-1/2h"/>
    <x v="2772"/>
    <n v="2"/>
    <x v="2"/>
    <x v="3078"/>
    <x v="1"/>
    <x v="0"/>
  </r>
  <r>
    <n v="4462"/>
    <s v="US-2019-125717"/>
    <x v="394"/>
    <d v="2019-10-01T00:00:00"/>
    <s v="First Class"/>
    <x v="284"/>
    <x v="284"/>
    <x v="2"/>
    <x v="0"/>
    <s v="Aurora"/>
    <x v="22"/>
    <n v="80013"/>
    <x v="1"/>
    <s v="TEC-AC-10003657"/>
    <x v="2"/>
    <x v="11"/>
    <s v="Lenovo 17-Key USB Numeric Keypad"/>
    <x v="157"/>
    <n v="2"/>
    <x v="2"/>
    <x v="159"/>
    <x v="1"/>
    <x v="0"/>
  </r>
  <r>
    <n v="4463"/>
    <s v="US-2019-125717"/>
    <x v="394"/>
    <d v="2019-10-01T00:00:00"/>
    <s v="First Class"/>
    <x v="284"/>
    <x v="284"/>
    <x v="2"/>
    <x v="0"/>
    <s v="Aurora"/>
    <x v="22"/>
    <n v="80013"/>
    <x v="1"/>
    <s v="OFF-BI-10001718"/>
    <x v="1"/>
    <x v="8"/>
    <s v="GBC DocuBind P50 Personal Binding Machine"/>
    <x v="1996"/>
    <n v="4"/>
    <x v="6"/>
    <x v="2148"/>
    <x v="1"/>
    <x v="0"/>
  </r>
  <r>
    <n v="4464"/>
    <s v="US-2019-125717"/>
    <x v="394"/>
    <d v="2019-10-01T00:00:00"/>
    <s v="First Class"/>
    <x v="284"/>
    <x v="284"/>
    <x v="2"/>
    <x v="0"/>
    <s v="Aurora"/>
    <x v="22"/>
    <n v="80013"/>
    <x v="1"/>
    <s v="OFF-PA-10003022"/>
    <x v="1"/>
    <x v="10"/>
    <s v="Xerox 1992"/>
    <x v="646"/>
    <n v="3"/>
    <x v="2"/>
    <x v="1186"/>
    <x v="1"/>
    <x v="0"/>
  </r>
  <r>
    <n v="4465"/>
    <s v="US-2019-125717"/>
    <x v="394"/>
    <d v="2019-10-01T00:00:00"/>
    <s v="First Class"/>
    <x v="284"/>
    <x v="284"/>
    <x v="2"/>
    <x v="0"/>
    <s v="Aurora"/>
    <x v="22"/>
    <n v="80013"/>
    <x v="1"/>
    <s v="OFF-AP-10000891"/>
    <x v="1"/>
    <x v="9"/>
    <s v="Kensington 7 Outlet MasterPiece HOMEOFFICE Power Control Center"/>
    <x v="3389"/>
    <n v="2"/>
    <x v="2"/>
    <x v="3833"/>
    <x v="1"/>
    <x v="0"/>
  </r>
  <r>
    <n v="4466"/>
    <s v="CA-2017-163895"/>
    <x v="976"/>
    <d v="2017-08-11T00:00:00"/>
    <s v="Standard Class"/>
    <x v="374"/>
    <x v="374"/>
    <x v="1"/>
    <x v="0"/>
    <s v="Boise"/>
    <x v="45"/>
    <n v="83704"/>
    <x v="1"/>
    <s v="OFF-BI-10004970"/>
    <x v="1"/>
    <x v="8"/>
    <s v="ACCOHIDE 3-Ring Binder, Blue, 1&quot;"/>
    <x v="106"/>
    <n v="1"/>
    <x v="2"/>
    <x v="3834"/>
    <x v="1"/>
    <x v="0"/>
  </r>
  <r>
    <n v="4467"/>
    <s v="CA-2019-168641"/>
    <x v="221"/>
    <d v="2019-12-01T00:00:00"/>
    <s v="Standard Class"/>
    <x v="567"/>
    <x v="567"/>
    <x v="0"/>
    <x v="0"/>
    <s v="New York City"/>
    <x v="15"/>
    <n v="10035"/>
    <x v="3"/>
    <s v="OFF-AR-10003759"/>
    <x v="1"/>
    <x v="6"/>
    <s v="Crayola Anti Dust Chalk, 12/Pack"/>
    <x v="3390"/>
    <n v="9"/>
    <x v="0"/>
    <x v="3835"/>
    <x v="3"/>
    <x v="0"/>
  </r>
  <r>
    <n v="4468"/>
    <s v="CA-2019-168641"/>
    <x v="221"/>
    <d v="2019-12-01T00:00:00"/>
    <s v="Standard Class"/>
    <x v="567"/>
    <x v="567"/>
    <x v="0"/>
    <x v="0"/>
    <s v="New York City"/>
    <x v="15"/>
    <n v="10035"/>
    <x v="3"/>
    <s v="OFF-EN-10003001"/>
    <x v="1"/>
    <x v="12"/>
    <s v="Ames Color-File Green Diamond Border X-ray Mailers"/>
    <x v="1244"/>
    <n v="2"/>
    <x v="0"/>
    <x v="1292"/>
    <x v="3"/>
    <x v="0"/>
  </r>
  <r>
    <n v="4469"/>
    <s v="CA-2019-168641"/>
    <x v="221"/>
    <d v="2019-12-01T00:00:00"/>
    <s v="Standard Class"/>
    <x v="567"/>
    <x v="567"/>
    <x v="0"/>
    <x v="0"/>
    <s v="New York City"/>
    <x v="15"/>
    <n v="10035"/>
    <x v="3"/>
    <s v="FUR-BO-10000780"/>
    <x v="0"/>
    <x v="0"/>
    <s v="O'Sullivan Plantations 2-Door Library in Landvery Oak"/>
    <x v="244"/>
    <n v="2"/>
    <x v="2"/>
    <x v="3836"/>
    <x v="3"/>
    <x v="0"/>
  </r>
  <r>
    <n v="4470"/>
    <s v="CA-2019-168641"/>
    <x v="221"/>
    <d v="2019-12-01T00:00:00"/>
    <s v="Standard Class"/>
    <x v="567"/>
    <x v="567"/>
    <x v="0"/>
    <x v="0"/>
    <s v="New York City"/>
    <x v="15"/>
    <n v="10035"/>
    <x v="3"/>
    <s v="OFF-PA-10001972"/>
    <x v="1"/>
    <x v="10"/>
    <s v="Xerox 214"/>
    <x v="91"/>
    <n v="2"/>
    <x v="0"/>
    <x v="91"/>
    <x v="3"/>
    <x v="0"/>
  </r>
  <r>
    <n v="4471"/>
    <s v="CA-2019-156895"/>
    <x v="540"/>
    <d v="2019-05-12T00:00:00"/>
    <s v="Standard Class"/>
    <x v="137"/>
    <x v="137"/>
    <x v="1"/>
    <x v="0"/>
    <s v="Philadelphia"/>
    <x v="9"/>
    <n v="19140"/>
    <x v="3"/>
    <s v="FUR-CH-10003535"/>
    <x v="0"/>
    <x v="1"/>
    <s v="Global Armless Task Chair, Royal Blue"/>
    <x v="3391"/>
    <n v="3"/>
    <x v="4"/>
    <x v="3837"/>
    <x v="3"/>
    <x v="0"/>
  </r>
  <r>
    <n v="4472"/>
    <s v="CA-2019-121300"/>
    <x v="365"/>
    <d v="2019-09-29T00:00:00"/>
    <s v="Same Day"/>
    <x v="67"/>
    <x v="67"/>
    <x v="2"/>
    <x v="0"/>
    <s v="Mentor"/>
    <x v="24"/>
    <n v="44060"/>
    <x v="3"/>
    <s v="FUR-CH-10003774"/>
    <x v="0"/>
    <x v="1"/>
    <s v="Global Wood Trimmed Manager's Task Chair, Khaki"/>
    <x v="1346"/>
    <n v="1"/>
    <x v="4"/>
    <x v="3838"/>
    <x v="3"/>
    <x v="0"/>
  </r>
  <r>
    <n v="4473"/>
    <s v="CA-2019-121300"/>
    <x v="365"/>
    <d v="2019-09-29T00:00:00"/>
    <s v="Same Day"/>
    <x v="67"/>
    <x v="67"/>
    <x v="2"/>
    <x v="0"/>
    <s v="Mentor"/>
    <x v="24"/>
    <n v="44060"/>
    <x v="3"/>
    <s v="TEC-AC-10004571"/>
    <x v="2"/>
    <x v="11"/>
    <s v="Logitech G700s Rechargeable Gaming Mouse"/>
    <x v="1977"/>
    <n v="3"/>
    <x v="2"/>
    <x v="3839"/>
    <x v="3"/>
    <x v="0"/>
  </r>
  <r>
    <n v="4474"/>
    <s v="CA-2019-121300"/>
    <x v="365"/>
    <d v="2019-09-29T00:00:00"/>
    <s v="Same Day"/>
    <x v="67"/>
    <x v="67"/>
    <x v="2"/>
    <x v="0"/>
    <s v="Mentor"/>
    <x v="24"/>
    <n v="44060"/>
    <x v="3"/>
    <s v="FUR-TA-10004442"/>
    <x v="0"/>
    <x v="3"/>
    <s v="Riverside Furniture Stanwyck Manor Table Series"/>
    <x v="2458"/>
    <n v="2"/>
    <x v="10"/>
    <x v="3840"/>
    <x v="3"/>
    <x v="0"/>
  </r>
  <r>
    <n v="4475"/>
    <s v="CA-2019-121300"/>
    <x v="365"/>
    <d v="2019-09-29T00:00:00"/>
    <s v="Same Day"/>
    <x v="67"/>
    <x v="67"/>
    <x v="2"/>
    <x v="0"/>
    <s v="Mentor"/>
    <x v="24"/>
    <n v="44060"/>
    <x v="3"/>
    <s v="OFF-PA-10002787"/>
    <x v="1"/>
    <x v="10"/>
    <s v="Xerox 227"/>
    <x v="12"/>
    <n v="3"/>
    <x v="2"/>
    <x v="12"/>
    <x v="3"/>
    <x v="0"/>
  </r>
  <r>
    <n v="4476"/>
    <s v="CA-2019-121300"/>
    <x v="365"/>
    <d v="2019-09-29T00:00:00"/>
    <s v="Same Day"/>
    <x v="67"/>
    <x v="67"/>
    <x v="2"/>
    <x v="0"/>
    <s v="Mentor"/>
    <x v="24"/>
    <n v="44060"/>
    <x v="3"/>
    <s v="FUR-FU-10004586"/>
    <x v="0"/>
    <x v="5"/>
    <s v="G.E. Longer-Life Indoor Recessed Floodlight Bulbs"/>
    <x v="3392"/>
    <n v="4"/>
    <x v="2"/>
    <x v="3841"/>
    <x v="3"/>
    <x v="0"/>
  </r>
  <r>
    <n v="4477"/>
    <s v="CA-2019-121300"/>
    <x v="365"/>
    <d v="2019-09-29T00:00:00"/>
    <s v="Same Day"/>
    <x v="67"/>
    <x v="67"/>
    <x v="2"/>
    <x v="0"/>
    <s v="Mentor"/>
    <x v="24"/>
    <n v="44060"/>
    <x v="3"/>
    <s v="OFF-PA-10002606"/>
    <x v="1"/>
    <x v="10"/>
    <s v="Xerox 1928"/>
    <x v="582"/>
    <n v="2"/>
    <x v="2"/>
    <x v="591"/>
    <x v="3"/>
    <x v="0"/>
  </r>
  <r>
    <n v="4478"/>
    <s v="CA-2019-130211"/>
    <x v="760"/>
    <d v="2019-10-22T00:00:00"/>
    <s v="Same Day"/>
    <x v="379"/>
    <x v="379"/>
    <x v="0"/>
    <x v="0"/>
    <s v="Lawton"/>
    <x v="26"/>
    <n v="73505"/>
    <x v="2"/>
    <s v="OFF-ST-10000129"/>
    <x v="1"/>
    <x v="4"/>
    <s v="Fellowes Recycled Storage Drawers"/>
    <x v="3393"/>
    <n v="3"/>
    <x v="0"/>
    <x v="3842"/>
    <x v="2"/>
    <x v="0"/>
  </r>
  <r>
    <n v="4479"/>
    <s v="CA-2019-130211"/>
    <x v="760"/>
    <d v="2019-10-22T00:00:00"/>
    <s v="Same Day"/>
    <x v="379"/>
    <x v="379"/>
    <x v="0"/>
    <x v="0"/>
    <s v="Lawton"/>
    <x v="26"/>
    <n v="73505"/>
    <x v="2"/>
    <s v="FUR-TA-10003748"/>
    <x v="0"/>
    <x v="3"/>
    <s v="Bevis 36 x 72 Conference Tables"/>
    <x v="3394"/>
    <n v="2"/>
    <x v="0"/>
    <x v="3843"/>
    <x v="2"/>
    <x v="0"/>
  </r>
  <r>
    <n v="4480"/>
    <s v="CA-2016-147235"/>
    <x v="977"/>
    <d v="2016-03-28T00:00:00"/>
    <s v="Standard Class"/>
    <x v="303"/>
    <x v="303"/>
    <x v="0"/>
    <x v="0"/>
    <s v="New York City"/>
    <x v="15"/>
    <n v="10024"/>
    <x v="3"/>
    <s v="OFF-PA-10004948"/>
    <x v="1"/>
    <x v="10"/>
    <s v="Xerox 190"/>
    <x v="1691"/>
    <n v="5"/>
    <x v="0"/>
    <x v="1792"/>
    <x v="3"/>
    <x v="0"/>
  </r>
  <r>
    <n v="4481"/>
    <s v="CA-2018-109365"/>
    <x v="54"/>
    <d v="2018-11-08T00:00:00"/>
    <s v="Standard Class"/>
    <x v="190"/>
    <x v="190"/>
    <x v="0"/>
    <x v="0"/>
    <s v="Los Angeles"/>
    <x v="1"/>
    <n v="90049"/>
    <x v="1"/>
    <s v="OFF-FA-10001561"/>
    <x v="1"/>
    <x v="13"/>
    <s v="Stockwell Push Pins"/>
    <x v="53"/>
    <n v="7"/>
    <x v="0"/>
    <x v="3844"/>
    <x v="1"/>
    <x v="0"/>
  </r>
  <r>
    <n v="4482"/>
    <s v="CA-2018-109365"/>
    <x v="54"/>
    <d v="2018-11-08T00:00:00"/>
    <s v="Standard Class"/>
    <x v="190"/>
    <x v="190"/>
    <x v="0"/>
    <x v="0"/>
    <s v="Los Angeles"/>
    <x v="1"/>
    <n v="90049"/>
    <x v="1"/>
    <s v="OFF-AP-10002998"/>
    <x v="1"/>
    <x v="9"/>
    <s v="Holmes 99% HEPA Air Purifier"/>
    <x v="3395"/>
    <n v="2"/>
    <x v="0"/>
    <x v="3845"/>
    <x v="1"/>
    <x v="0"/>
  </r>
  <r>
    <n v="4483"/>
    <s v="CA-2018-109365"/>
    <x v="54"/>
    <d v="2018-11-08T00:00:00"/>
    <s v="Standard Class"/>
    <x v="190"/>
    <x v="190"/>
    <x v="0"/>
    <x v="0"/>
    <s v="Los Angeles"/>
    <x v="1"/>
    <n v="90049"/>
    <x v="1"/>
    <s v="OFF-BI-10003981"/>
    <x v="1"/>
    <x v="8"/>
    <s v="Avery Durable Plastic 1&quot; Binders"/>
    <x v="2226"/>
    <n v="12"/>
    <x v="2"/>
    <x v="3846"/>
    <x v="1"/>
    <x v="0"/>
  </r>
  <r>
    <n v="4484"/>
    <s v="CA-2018-109365"/>
    <x v="54"/>
    <d v="2018-11-08T00:00:00"/>
    <s v="Standard Class"/>
    <x v="190"/>
    <x v="190"/>
    <x v="0"/>
    <x v="0"/>
    <s v="Los Angeles"/>
    <x v="1"/>
    <n v="90049"/>
    <x v="1"/>
    <s v="OFF-PA-10001725"/>
    <x v="1"/>
    <x v="10"/>
    <s v="Xerox 1892"/>
    <x v="2248"/>
    <n v="3"/>
    <x v="0"/>
    <x v="2427"/>
    <x v="1"/>
    <x v="0"/>
  </r>
  <r>
    <n v="4485"/>
    <s v="CA-2018-109365"/>
    <x v="54"/>
    <d v="2018-11-08T00:00:00"/>
    <s v="Standard Class"/>
    <x v="190"/>
    <x v="190"/>
    <x v="0"/>
    <x v="0"/>
    <s v="Los Angeles"/>
    <x v="1"/>
    <n v="90049"/>
    <x v="1"/>
    <s v="OFF-BI-10002071"/>
    <x v="1"/>
    <x v="8"/>
    <s v="Fellowes Black Plastic Comb Bindings"/>
    <x v="3396"/>
    <n v="2"/>
    <x v="2"/>
    <x v="3847"/>
    <x v="1"/>
    <x v="0"/>
  </r>
  <r>
    <n v="4486"/>
    <s v="CA-2018-109365"/>
    <x v="54"/>
    <d v="2018-11-08T00:00:00"/>
    <s v="Standard Class"/>
    <x v="190"/>
    <x v="190"/>
    <x v="0"/>
    <x v="0"/>
    <s v="Los Angeles"/>
    <x v="1"/>
    <n v="90049"/>
    <x v="1"/>
    <s v="OFF-PA-10000477"/>
    <x v="1"/>
    <x v="10"/>
    <s v="Xerox 22"/>
    <x v="541"/>
    <n v="3"/>
    <x v="0"/>
    <x v="551"/>
    <x v="1"/>
    <x v="0"/>
  </r>
  <r>
    <n v="4487"/>
    <s v="CA-2018-109365"/>
    <x v="54"/>
    <d v="2018-11-08T00:00:00"/>
    <s v="Standard Class"/>
    <x v="190"/>
    <x v="190"/>
    <x v="0"/>
    <x v="0"/>
    <s v="Los Angeles"/>
    <x v="1"/>
    <n v="90049"/>
    <x v="1"/>
    <s v="OFF-PA-10004359"/>
    <x v="1"/>
    <x v="10"/>
    <s v="Multicolor Computer Printout Paper"/>
    <x v="1836"/>
    <n v="3"/>
    <x v="0"/>
    <x v="1969"/>
    <x v="1"/>
    <x v="0"/>
  </r>
  <r>
    <n v="4488"/>
    <s v="CA-2017-162621"/>
    <x v="577"/>
    <d v="2017-09-11T00:00:00"/>
    <s v="Standard Class"/>
    <x v="402"/>
    <x v="402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x v="3"/>
    <x v="3848"/>
    <x v="2"/>
    <x v="0"/>
  </r>
  <r>
    <n v="4489"/>
    <s v="CA-2017-162621"/>
    <x v="577"/>
    <d v="2017-09-11T00:00:00"/>
    <s v="Standard Class"/>
    <x v="402"/>
    <x v="402"/>
    <x v="2"/>
    <x v="0"/>
    <s v="Houston"/>
    <x v="5"/>
    <n v="77036"/>
    <x v="2"/>
    <s v="OFF-SU-10003567"/>
    <x v="1"/>
    <x v="14"/>
    <s v="Stiletto Hand Letter Openers"/>
    <x v="3398"/>
    <n v="9"/>
    <x v="2"/>
    <x v="3849"/>
    <x v="2"/>
    <x v="0"/>
  </r>
  <r>
    <n v="4490"/>
    <s v="CA-2017-162621"/>
    <x v="577"/>
    <d v="2017-09-11T00:00:00"/>
    <s v="Standard Class"/>
    <x v="402"/>
    <x v="402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x v="3"/>
    <x v="3850"/>
    <x v="2"/>
    <x v="0"/>
  </r>
  <r>
    <n v="4491"/>
    <s v="CA-2019-105921"/>
    <x v="718"/>
    <d v="2019-08-21T00:00:00"/>
    <s v="Standard Class"/>
    <x v="49"/>
    <x v="49"/>
    <x v="0"/>
    <x v="0"/>
    <s v="Los Angeles"/>
    <x v="1"/>
    <n v="90032"/>
    <x v="1"/>
    <s v="FUR-TA-10001095"/>
    <x v="0"/>
    <x v="3"/>
    <s v="Chromcraft Round Conference Tables"/>
    <x v="3400"/>
    <n v="3"/>
    <x v="2"/>
    <x v="3851"/>
    <x v="1"/>
    <x v="0"/>
  </r>
  <r>
    <n v="4492"/>
    <s v="CA-2016-150798"/>
    <x v="588"/>
    <d v="2016-12-03T00:00:00"/>
    <s v="Second Class"/>
    <x v="300"/>
    <x v="300"/>
    <x v="0"/>
    <x v="0"/>
    <s v="Columbus"/>
    <x v="24"/>
    <n v="43229"/>
    <x v="3"/>
    <s v="TEC-CO-10001571"/>
    <x v="2"/>
    <x v="16"/>
    <s v="Sharp 1540cs Digital Laser Copier"/>
    <x v="3401"/>
    <n v="2"/>
    <x v="10"/>
    <x v="3852"/>
    <x v="3"/>
    <x v="0"/>
  </r>
  <r>
    <n v="4493"/>
    <s v="CA-2016-150798"/>
    <x v="588"/>
    <d v="2016-12-03T00:00:00"/>
    <s v="Second Class"/>
    <x v="300"/>
    <x v="300"/>
    <x v="0"/>
    <x v="0"/>
    <s v="Columbus"/>
    <x v="24"/>
    <n v="43229"/>
    <x v="3"/>
    <s v="FUR-FU-10000221"/>
    <x v="0"/>
    <x v="5"/>
    <s v="Master Caster Door Stop, Brown"/>
    <x v="3402"/>
    <n v="2"/>
    <x v="2"/>
    <x v="3853"/>
    <x v="3"/>
    <x v="0"/>
  </r>
  <r>
    <n v="4494"/>
    <s v="CA-2016-150798"/>
    <x v="588"/>
    <d v="2016-12-03T00:00:00"/>
    <s v="Second Class"/>
    <x v="300"/>
    <x v="300"/>
    <x v="0"/>
    <x v="0"/>
    <s v="Columbus"/>
    <x v="24"/>
    <n v="43229"/>
    <x v="3"/>
    <s v="OFF-PA-10001972"/>
    <x v="1"/>
    <x v="10"/>
    <s v="Xerox 214"/>
    <x v="1590"/>
    <n v="7"/>
    <x v="2"/>
    <x v="1683"/>
    <x v="3"/>
    <x v="0"/>
  </r>
  <r>
    <n v="4495"/>
    <s v="CA-2016-150798"/>
    <x v="588"/>
    <d v="2016-12-03T00:00:00"/>
    <s v="Second Class"/>
    <x v="300"/>
    <x v="300"/>
    <x v="0"/>
    <x v="0"/>
    <s v="Columbus"/>
    <x v="24"/>
    <n v="43229"/>
    <x v="3"/>
    <s v="FUR-CH-10000015"/>
    <x v="0"/>
    <x v="1"/>
    <s v="Hon Multipurpose Stacking Arm Chairs"/>
    <x v="3403"/>
    <n v="6"/>
    <x v="4"/>
    <x v="3854"/>
    <x v="3"/>
    <x v="0"/>
  </r>
  <r>
    <n v="4496"/>
    <s v="CA-2019-112753"/>
    <x v="978"/>
    <d v="2019-06-23T00:00:00"/>
    <s v="Standard Class"/>
    <x v="113"/>
    <x v="113"/>
    <x v="0"/>
    <x v="0"/>
    <s v="Los Angeles"/>
    <x v="1"/>
    <n v="90032"/>
    <x v="1"/>
    <s v="FUR-BO-10004015"/>
    <x v="0"/>
    <x v="0"/>
    <s v="Bush Andora Bookcase, Maple/Graphite Gray Finish"/>
    <x v="3404"/>
    <n v="9"/>
    <x v="11"/>
    <x v="3855"/>
    <x v="1"/>
    <x v="1"/>
  </r>
  <r>
    <n v="4497"/>
    <s v="CA-2019-112753"/>
    <x v="978"/>
    <d v="2019-06-23T00:00:00"/>
    <s v="Standard Class"/>
    <x v="113"/>
    <x v="113"/>
    <x v="0"/>
    <x v="0"/>
    <s v="Los Angeles"/>
    <x v="1"/>
    <n v="90032"/>
    <x v="1"/>
    <s v="OFF-PA-10002036"/>
    <x v="1"/>
    <x v="10"/>
    <s v="Xerox 1930"/>
    <x v="789"/>
    <n v="6"/>
    <x v="0"/>
    <x v="3856"/>
    <x v="1"/>
    <x v="1"/>
  </r>
  <r>
    <n v="4498"/>
    <s v="CA-2019-155075"/>
    <x v="574"/>
    <d v="2019-12-09T00:00:00"/>
    <s v="Standard Class"/>
    <x v="543"/>
    <x v="543"/>
    <x v="0"/>
    <x v="0"/>
    <s v="Philadelphia"/>
    <x v="9"/>
    <n v="19140"/>
    <x v="3"/>
    <s v="OFF-BI-10003650"/>
    <x v="1"/>
    <x v="8"/>
    <s v="GBC DocuBind 300 Electric Binding Machine"/>
    <x v="3405"/>
    <n v="4"/>
    <x v="6"/>
    <x v="3857"/>
    <x v="3"/>
    <x v="0"/>
  </r>
  <r>
    <n v="4499"/>
    <s v="CA-2016-103401"/>
    <x v="871"/>
    <d v="2016-11-26T00:00:00"/>
    <s v="Standard Class"/>
    <x v="744"/>
    <x v="744"/>
    <x v="1"/>
    <x v="0"/>
    <s v="San Francisco"/>
    <x v="1"/>
    <n v="94110"/>
    <x v="1"/>
    <s v="OFF-PA-10003309"/>
    <x v="1"/>
    <x v="10"/>
    <s v="Xerox 211"/>
    <x v="91"/>
    <n v="2"/>
    <x v="0"/>
    <x v="91"/>
    <x v="1"/>
    <x v="0"/>
  </r>
  <r>
    <n v="4500"/>
    <s v="CA-2018-124814"/>
    <x v="342"/>
    <d v="2018-04-16T00:00:00"/>
    <s v="Standard Class"/>
    <x v="524"/>
    <x v="524"/>
    <x v="1"/>
    <x v="0"/>
    <s v="Bakersfield"/>
    <x v="1"/>
    <n v="93309"/>
    <x v="1"/>
    <s v="OFF-PA-10002787"/>
    <x v="1"/>
    <x v="10"/>
    <s v="Xerox 227"/>
    <x v="91"/>
    <n v="2"/>
    <x v="0"/>
    <x v="91"/>
    <x v="1"/>
    <x v="0"/>
  </r>
  <r>
    <n v="4501"/>
    <s v="CA-2018-124814"/>
    <x v="342"/>
    <d v="2018-04-16T00:00:00"/>
    <s v="Standard Class"/>
    <x v="524"/>
    <x v="524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x v="2"/>
    <x v="3858"/>
    <x v="1"/>
    <x v="0"/>
  </r>
  <r>
    <n v="4502"/>
    <s v="CA-2016-116757"/>
    <x v="479"/>
    <d v="2016-07-04T00:00:00"/>
    <s v="Standard Class"/>
    <x v="99"/>
    <x v="99"/>
    <x v="1"/>
    <x v="0"/>
    <s v="Houston"/>
    <x v="5"/>
    <n v="77095"/>
    <x v="2"/>
    <s v="OFF-PA-10002005"/>
    <x v="1"/>
    <x v="10"/>
    <s v="Xerox 225"/>
    <x v="233"/>
    <n v="5"/>
    <x v="2"/>
    <x v="1446"/>
    <x v="2"/>
    <x v="0"/>
  </r>
  <r>
    <n v="4503"/>
    <s v="CA-2016-116757"/>
    <x v="479"/>
    <d v="2016-07-04T00:00:00"/>
    <s v="Standard Class"/>
    <x v="99"/>
    <x v="99"/>
    <x v="1"/>
    <x v="0"/>
    <s v="Houston"/>
    <x v="5"/>
    <n v="77095"/>
    <x v="2"/>
    <s v="OFF-FA-10002815"/>
    <x v="1"/>
    <x v="13"/>
    <s v="Staples"/>
    <x v="3406"/>
    <n v="6"/>
    <x v="2"/>
    <x v="3859"/>
    <x v="2"/>
    <x v="0"/>
  </r>
  <r>
    <n v="4504"/>
    <s v="US-2016-138247"/>
    <x v="163"/>
    <d v="2016-12-29T00:00:00"/>
    <s v="Standard Class"/>
    <x v="408"/>
    <x v="408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x v="2"/>
    <x v="3860"/>
    <x v="1"/>
    <x v="0"/>
  </r>
  <r>
    <n v="4505"/>
    <s v="US-2016-138247"/>
    <x v="163"/>
    <d v="2016-12-29T00:00:00"/>
    <s v="Standard Class"/>
    <x v="408"/>
    <x v="408"/>
    <x v="2"/>
    <x v="0"/>
    <s v="Los Angeles"/>
    <x v="1"/>
    <n v="90045"/>
    <x v="1"/>
    <s v="OFF-AP-10000828"/>
    <x v="1"/>
    <x v="9"/>
    <s v="Avanti 4.4 Cu. Ft. Refrigerator"/>
    <x v="2759"/>
    <n v="2"/>
    <x v="0"/>
    <x v="3861"/>
    <x v="1"/>
    <x v="0"/>
  </r>
  <r>
    <n v="4506"/>
    <s v="US-2016-138247"/>
    <x v="163"/>
    <d v="2016-12-29T00:00:00"/>
    <s v="Standard Class"/>
    <x v="408"/>
    <x v="408"/>
    <x v="2"/>
    <x v="0"/>
    <s v="Los Angeles"/>
    <x v="1"/>
    <n v="90045"/>
    <x v="1"/>
    <s v="TEC-AC-10004708"/>
    <x v="2"/>
    <x v="11"/>
    <s v="Sony 32GB Class 10 Micro SDHC R40 Memory Card"/>
    <x v="3408"/>
    <n v="3"/>
    <x v="0"/>
    <x v="3862"/>
    <x v="1"/>
    <x v="0"/>
  </r>
  <r>
    <n v="4507"/>
    <s v="US-2016-138247"/>
    <x v="163"/>
    <d v="2016-12-29T00:00:00"/>
    <s v="Standard Class"/>
    <x v="408"/>
    <x v="408"/>
    <x v="2"/>
    <x v="0"/>
    <s v="Los Angeles"/>
    <x v="1"/>
    <n v="90045"/>
    <x v="1"/>
    <s v="TEC-PH-10001530"/>
    <x v="2"/>
    <x v="7"/>
    <s v="Cisco Unified IP Phone 7945G VoIP phone"/>
    <x v="3409"/>
    <n v="3"/>
    <x v="2"/>
    <x v="3863"/>
    <x v="1"/>
    <x v="0"/>
  </r>
  <r>
    <n v="4508"/>
    <s v="US-2016-138247"/>
    <x v="163"/>
    <d v="2016-12-29T00:00:00"/>
    <s v="Standard Class"/>
    <x v="408"/>
    <x v="408"/>
    <x v="2"/>
    <x v="0"/>
    <s v="Los Angeles"/>
    <x v="1"/>
    <n v="90045"/>
    <x v="1"/>
    <s v="OFF-ST-10002301"/>
    <x v="1"/>
    <x v="4"/>
    <s v="Tennsco Commercial Shelving"/>
    <x v="2422"/>
    <n v="1"/>
    <x v="0"/>
    <x v="3864"/>
    <x v="1"/>
    <x v="0"/>
  </r>
  <r>
    <n v="4509"/>
    <s v="US-2016-138247"/>
    <x v="163"/>
    <d v="2016-12-29T00:00:00"/>
    <s v="Standard Class"/>
    <x v="408"/>
    <x v="408"/>
    <x v="2"/>
    <x v="0"/>
    <s v="Los Angeles"/>
    <x v="1"/>
    <n v="90045"/>
    <x v="1"/>
    <s v="FUR-FU-10002554"/>
    <x v="0"/>
    <x v="5"/>
    <s v="Westinghouse Floor Lamp with Metal Mesh Shade, Black"/>
    <x v="1169"/>
    <n v="1"/>
    <x v="0"/>
    <x v="1213"/>
    <x v="1"/>
    <x v="0"/>
  </r>
  <r>
    <n v="4510"/>
    <s v="CA-2019-167003"/>
    <x v="979"/>
    <d v="2019-05-29T00:00:00"/>
    <s v="Standard Class"/>
    <x v="745"/>
    <x v="745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x v="2"/>
    <x v="2706"/>
    <x v="1"/>
    <x v="1"/>
  </r>
  <r>
    <n v="4511"/>
    <s v="CA-2018-119935"/>
    <x v="338"/>
    <d v="2018-11-14T00:00:00"/>
    <s v="Standard Class"/>
    <x v="366"/>
    <x v="366"/>
    <x v="1"/>
    <x v="0"/>
    <s v="Springfield"/>
    <x v="25"/>
    <n v="65807"/>
    <x v="2"/>
    <s v="FUR-FU-10001085"/>
    <x v="0"/>
    <x v="5"/>
    <s v="3M Polarizing Light Filter Sleeves"/>
    <x v="3410"/>
    <n v="2"/>
    <x v="0"/>
    <x v="3865"/>
    <x v="2"/>
    <x v="0"/>
  </r>
  <r>
    <n v="4512"/>
    <s v="CA-2018-119935"/>
    <x v="338"/>
    <d v="2018-11-14T00:00:00"/>
    <s v="Standard Class"/>
    <x v="366"/>
    <x v="366"/>
    <x v="1"/>
    <x v="0"/>
    <s v="Springfield"/>
    <x v="25"/>
    <n v="65807"/>
    <x v="2"/>
    <s v="OFF-BI-10001597"/>
    <x v="1"/>
    <x v="8"/>
    <s v="Wilson Jones Ledger-Size, Piano-Hinge Binder, 2&quot;, Blue"/>
    <x v="3411"/>
    <n v="2"/>
    <x v="0"/>
    <x v="3866"/>
    <x v="2"/>
    <x v="0"/>
  </r>
  <r>
    <n v="4513"/>
    <s v="CA-2018-118969"/>
    <x v="824"/>
    <d v="2018-10-03T00:00:00"/>
    <s v="First Class"/>
    <x v="431"/>
    <x v="431"/>
    <x v="0"/>
    <x v="0"/>
    <s v="Phoenix"/>
    <x v="16"/>
    <n v="85023"/>
    <x v="1"/>
    <s v="OFF-BI-10002429"/>
    <x v="1"/>
    <x v="8"/>
    <s v="Premier Elliptical Ring Binder, Black"/>
    <x v="3412"/>
    <n v="6"/>
    <x v="6"/>
    <x v="3867"/>
    <x v="1"/>
    <x v="0"/>
  </r>
  <r>
    <n v="4514"/>
    <s v="CA-2018-145240"/>
    <x v="47"/>
    <d v="2018-09-08T00:00:00"/>
    <s v="First Class"/>
    <x v="696"/>
    <x v="696"/>
    <x v="0"/>
    <x v="0"/>
    <s v="Houston"/>
    <x v="5"/>
    <n v="77070"/>
    <x v="2"/>
    <s v="OFF-ST-10001590"/>
    <x v="1"/>
    <x v="4"/>
    <s v="Tenex Personal Project File with Scoop Front Design, Black"/>
    <x v="3413"/>
    <n v="1"/>
    <x v="2"/>
    <x v="3868"/>
    <x v="2"/>
    <x v="0"/>
  </r>
  <r>
    <n v="4515"/>
    <s v="CA-2018-120873"/>
    <x v="189"/>
    <d v="2018-11-01T00:00:00"/>
    <s v="Second Class"/>
    <x v="572"/>
    <x v="572"/>
    <x v="0"/>
    <x v="0"/>
    <s v="Hampton"/>
    <x v="17"/>
    <n v="23666"/>
    <x v="0"/>
    <s v="FUR-CH-10000847"/>
    <x v="0"/>
    <x v="1"/>
    <s v="Global Executive Mid-Back Manager's Chair"/>
    <x v="3414"/>
    <n v="1"/>
    <x v="0"/>
    <x v="3869"/>
    <x v="0"/>
    <x v="1"/>
  </r>
  <r>
    <n v="4516"/>
    <s v="US-2019-111920"/>
    <x v="760"/>
    <d v="2019-10-26T00:00:00"/>
    <s v="Standard Class"/>
    <x v="28"/>
    <x v="28"/>
    <x v="2"/>
    <x v="0"/>
    <s v="Tulsa"/>
    <x v="26"/>
    <n v="74133"/>
    <x v="2"/>
    <s v="OFF-AR-10003179"/>
    <x v="1"/>
    <x v="6"/>
    <s v="Dixon Ticonderoga Core-Lock Colored Pencils"/>
    <x v="2978"/>
    <n v="4"/>
    <x v="0"/>
    <x v="3321"/>
    <x v="2"/>
    <x v="0"/>
  </r>
  <r>
    <n v="4517"/>
    <s v="US-2018-128678"/>
    <x v="306"/>
    <d v="2018-09-20T00:00:00"/>
    <s v="Standard Class"/>
    <x v="262"/>
    <x v="262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x v="0"/>
    <x v="3870"/>
    <x v="1"/>
    <x v="0"/>
  </r>
  <r>
    <n v="4518"/>
    <s v="US-2018-128678"/>
    <x v="306"/>
    <d v="2018-09-20T00:00:00"/>
    <s v="Standard Class"/>
    <x v="262"/>
    <x v="262"/>
    <x v="0"/>
    <x v="0"/>
    <s v="Seattle"/>
    <x v="4"/>
    <n v="98105"/>
    <x v="1"/>
    <s v="OFF-BI-10002103"/>
    <x v="1"/>
    <x v="8"/>
    <s v="Cardinal Slant-D Ring Binder, Heavy Gauge Vinyl"/>
    <x v="3415"/>
    <n v="7"/>
    <x v="2"/>
    <x v="3871"/>
    <x v="1"/>
    <x v="0"/>
  </r>
  <r>
    <n v="4519"/>
    <s v="CA-2018-101385"/>
    <x v="477"/>
    <d v="2018-10-01T00:00:00"/>
    <s v="Standard Class"/>
    <x v="493"/>
    <x v="493"/>
    <x v="0"/>
    <x v="0"/>
    <s v="San Francisco"/>
    <x v="1"/>
    <n v="94109"/>
    <x v="1"/>
    <s v="OFF-AR-10004441"/>
    <x v="1"/>
    <x v="6"/>
    <s v="BIC Brite Liner Highlighters"/>
    <x v="3416"/>
    <n v="4"/>
    <x v="0"/>
    <x v="3872"/>
    <x v="1"/>
    <x v="0"/>
  </r>
  <r>
    <n v="4520"/>
    <s v="CA-2019-107167"/>
    <x v="193"/>
    <d v="2019-06-14T00:00:00"/>
    <s v="Standard Class"/>
    <x v="540"/>
    <x v="540"/>
    <x v="1"/>
    <x v="0"/>
    <s v="Jacksonville"/>
    <x v="2"/>
    <n v="32216"/>
    <x v="0"/>
    <s v="OFF-ST-10003805"/>
    <x v="1"/>
    <x v="4"/>
    <s v="24 Capacity Maxi Data Binder Racks, Pearl"/>
    <x v="3417"/>
    <n v="8"/>
    <x v="2"/>
    <x v="3873"/>
    <x v="0"/>
    <x v="0"/>
  </r>
  <r>
    <n v="4521"/>
    <s v="CA-2016-109491"/>
    <x v="980"/>
    <d v="2016-02-26T00:00:00"/>
    <s v="Standard Class"/>
    <x v="18"/>
    <x v="18"/>
    <x v="1"/>
    <x v="0"/>
    <s v="Richmond"/>
    <x v="14"/>
    <n v="47374"/>
    <x v="2"/>
    <s v="TEC-AC-10001284"/>
    <x v="2"/>
    <x v="11"/>
    <s v="Enermax Briskie RF Wireless Keyboard and Mouse Combo"/>
    <x v="1038"/>
    <n v="3"/>
    <x v="0"/>
    <x v="3874"/>
    <x v="2"/>
    <x v="0"/>
  </r>
  <r>
    <n v="4522"/>
    <s v="CA-2016-109491"/>
    <x v="980"/>
    <d v="2016-02-26T00:00:00"/>
    <s v="Standard Class"/>
    <x v="18"/>
    <x v="18"/>
    <x v="1"/>
    <x v="0"/>
    <s v="Richmond"/>
    <x v="14"/>
    <n v="47374"/>
    <x v="2"/>
    <s v="FUR-FU-10000221"/>
    <x v="0"/>
    <x v="5"/>
    <s v="Master Caster Door Stop, Brown"/>
    <x v="2352"/>
    <n v="4"/>
    <x v="0"/>
    <x v="2555"/>
    <x v="2"/>
    <x v="0"/>
  </r>
  <r>
    <n v="4523"/>
    <s v="CA-2019-105445"/>
    <x v="297"/>
    <d v="2019-02-25T00:00:00"/>
    <s v="Second Class"/>
    <x v="162"/>
    <x v="162"/>
    <x v="1"/>
    <x v="0"/>
    <s v="Louisville"/>
    <x v="22"/>
    <n v="80027"/>
    <x v="1"/>
    <s v="OFF-FA-10001229"/>
    <x v="1"/>
    <x v="13"/>
    <s v="Staples"/>
    <x v="3418"/>
    <n v="3"/>
    <x v="2"/>
    <x v="3875"/>
    <x v="1"/>
    <x v="0"/>
  </r>
  <r>
    <n v="4524"/>
    <s v="CA-2016-107454"/>
    <x v="981"/>
    <d v="2016-11-06T00:00:00"/>
    <s v="Standard Class"/>
    <x v="742"/>
    <x v="742"/>
    <x v="0"/>
    <x v="0"/>
    <s v="New York City"/>
    <x v="15"/>
    <n v="10024"/>
    <x v="3"/>
    <s v="OFF-LA-10001569"/>
    <x v="1"/>
    <x v="2"/>
    <s v="Avery 499"/>
    <x v="1981"/>
    <n v="7"/>
    <x v="0"/>
    <x v="3876"/>
    <x v="3"/>
    <x v="0"/>
  </r>
  <r>
    <n v="4525"/>
    <s v="CA-2016-107454"/>
    <x v="981"/>
    <d v="2016-11-06T00:00:00"/>
    <s v="Standard Class"/>
    <x v="742"/>
    <x v="742"/>
    <x v="0"/>
    <x v="0"/>
    <s v="New York City"/>
    <x v="15"/>
    <n v="10024"/>
    <x v="3"/>
    <s v="FUR-FU-10004018"/>
    <x v="0"/>
    <x v="5"/>
    <s v="Tensor Computer Mounted Lamp"/>
    <x v="3419"/>
    <n v="6"/>
    <x v="0"/>
    <x v="3877"/>
    <x v="3"/>
    <x v="0"/>
  </r>
  <r>
    <n v="4526"/>
    <s v="US-2019-105046"/>
    <x v="729"/>
    <d v="2019-07-23T00:00:00"/>
    <s v="Standard Class"/>
    <x v="336"/>
    <x v="336"/>
    <x v="2"/>
    <x v="0"/>
    <s v="Rome"/>
    <x v="15"/>
    <n v="13440"/>
    <x v="3"/>
    <s v="TEC-PH-10004536"/>
    <x v="2"/>
    <x v="7"/>
    <s v="Avaya 5420 Digital phone"/>
    <x v="3420"/>
    <n v="2"/>
    <x v="0"/>
    <x v="3878"/>
    <x v="3"/>
    <x v="1"/>
  </r>
  <r>
    <n v="4527"/>
    <s v="US-2019-105046"/>
    <x v="729"/>
    <d v="2019-07-23T00:00:00"/>
    <s v="Standard Class"/>
    <x v="336"/>
    <x v="336"/>
    <x v="2"/>
    <x v="0"/>
    <s v="Rome"/>
    <x v="15"/>
    <n v="13440"/>
    <x v="3"/>
    <s v="OFF-PA-10004353"/>
    <x v="1"/>
    <x v="10"/>
    <s v="Southworth 25% Cotton Premium Laser Paper and Envelopes"/>
    <x v="3421"/>
    <n v="5"/>
    <x v="0"/>
    <x v="3879"/>
    <x v="3"/>
    <x v="1"/>
  </r>
  <r>
    <n v="4528"/>
    <s v="US-2019-105046"/>
    <x v="729"/>
    <d v="2019-07-23T00:00:00"/>
    <s v="Standard Class"/>
    <x v="336"/>
    <x v="336"/>
    <x v="2"/>
    <x v="0"/>
    <s v="Rome"/>
    <x v="15"/>
    <n v="13440"/>
    <x v="3"/>
    <s v="FUR-FU-10004848"/>
    <x v="0"/>
    <x v="5"/>
    <s v="DAX Solid Wood Frames"/>
    <x v="3422"/>
    <n v="4"/>
    <x v="0"/>
    <x v="3880"/>
    <x v="3"/>
    <x v="1"/>
  </r>
  <r>
    <n v="4529"/>
    <s v="CA-2019-152856"/>
    <x v="565"/>
    <d v="2019-09-10T00:00:00"/>
    <s v="Second Class"/>
    <x v="276"/>
    <x v="276"/>
    <x v="1"/>
    <x v="0"/>
    <s v="Marion"/>
    <x v="24"/>
    <n v="43302"/>
    <x v="3"/>
    <s v="TEC-AC-10004864"/>
    <x v="2"/>
    <x v="11"/>
    <s v="Memorex Micro Travel Drive 32 GB"/>
    <x v="3423"/>
    <n v="4"/>
    <x v="2"/>
    <x v="3881"/>
    <x v="3"/>
    <x v="0"/>
  </r>
  <r>
    <n v="4530"/>
    <s v="CA-2018-134691"/>
    <x v="696"/>
    <d v="2018-11-18T00:00:00"/>
    <s v="Standard Class"/>
    <x v="110"/>
    <x v="110"/>
    <x v="0"/>
    <x v="0"/>
    <s v="Houston"/>
    <x v="5"/>
    <n v="77041"/>
    <x v="2"/>
    <s v="OFF-BI-10002393"/>
    <x v="1"/>
    <x v="8"/>
    <s v="Binder Posts"/>
    <x v="3424"/>
    <n v="2"/>
    <x v="3"/>
    <x v="3882"/>
    <x v="2"/>
    <x v="0"/>
  </r>
  <r>
    <n v="4531"/>
    <s v="CA-2018-118759"/>
    <x v="696"/>
    <d v="2018-11-17T00:00:00"/>
    <s v="First Class"/>
    <x v="93"/>
    <x v="93"/>
    <x v="0"/>
    <x v="0"/>
    <s v="New York City"/>
    <x v="15"/>
    <n v="10009"/>
    <x v="3"/>
    <s v="FUR-CH-10002335"/>
    <x v="0"/>
    <x v="1"/>
    <s v="Hon GuestStacker Chair"/>
    <x v="1262"/>
    <n v="2"/>
    <x v="9"/>
    <x v="1312"/>
    <x v="3"/>
    <x v="0"/>
  </r>
  <r>
    <n v="4532"/>
    <s v="CA-2018-118759"/>
    <x v="696"/>
    <d v="2018-11-17T00:00:00"/>
    <s v="First Class"/>
    <x v="93"/>
    <x v="93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x v="0"/>
    <x v="3883"/>
    <x v="3"/>
    <x v="0"/>
  </r>
  <r>
    <n v="4533"/>
    <s v="CA-2016-140403"/>
    <x v="982"/>
    <d v="2016-10-10T00:00:00"/>
    <s v="Same Day"/>
    <x v="184"/>
    <x v="184"/>
    <x v="2"/>
    <x v="0"/>
    <s v="Manteca"/>
    <x v="1"/>
    <n v="95336"/>
    <x v="1"/>
    <s v="FUR-CH-10002774"/>
    <x v="0"/>
    <x v="1"/>
    <s v="Global Deluxe Stacking Chair, Gray"/>
    <x v="1919"/>
    <n v="3"/>
    <x v="2"/>
    <x v="2063"/>
    <x v="1"/>
    <x v="0"/>
  </r>
  <r>
    <n v="4534"/>
    <s v="CA-2016-140403"/>
    <x v="982"/>
    <d v="2016-10-10T00:00:00"/>
    <s v="Same Day"/>
    <x v="184"/>
    <x v="184"/>
    <x v="2"/>
    <x v="0"/>
    <s v="Manteca"/>
    <x v="1"/>
    <n v="95336"/>
    <x v="1"/>
    <s v="OFF-EN-10001219"/>
    <x v="1"/>
    <x v="12"/>
    <s v="#10- 4 1/8&quot; x 9 1/2&quot; Security-Tint Envelopes"/>
    <x v="770"/>
    <n v="2"/>
    <x v="0"/>
    <x v="792"/>
    <x v="1"/>
    <x v="0"/>
  </r>
  <r>
    <n v="4535"/>
    <s v="CA-2017-163104"/>
    <x v="531"/>
    <d v="2017-03-26T00:00:00"/>
    <s v="Standard Class"/>
    <x v="305"/>
    <x v="305"/>
    <x v="1"/>
    <x v="0"/>
    <s v="Los Angeles"/>
    <x v="1"/>
    <n v="90004"/>
    <x v="1"/>
    <s v="OFF-PA-10001947"/>
    <x v="1"/>
    <x v="10"/>
    <s v="Xerox 1974"/>
    <x v="493"/>
    <n v="2"/>
    <x v="0"/>
    <x v="2181"/>
    <x v="1"/>
    <x v="0"/>
  </r>
  <r>
    <n v="4536"/>
    <s v="CA-2019-138464"/>
    <x v="141"/>
    <d v="2019-07-12T00:00:00"/>
    <s v="Standard Class"/>
    <x v="665"/>
    <x v="665"/>
    <x v="2"/>
    <x v="0"/>
    <s v="Seattle"/>
    <x v="4"/>
    <n v="98115"/>
    <x v="1"/>
    <s v="FUR-FU-10003142"/>
    <x v="0"/>
    <x v="5"/>
    <s v="Master Big Foot Doorstop, Beige"/>
    <x v="3426"/>
    <n v="3"/>
    <x v="0"/>
    <x v="3884"/>
    <x v="1"/>
    <x v="0"/>
  </r>
  <r>
    <n v="4537"/>
    <s v="CA-2019-138464"/>
    <x v="141"/>
    <d v="2019-07-12T00:00:00"/>
    <s v="Standard Class"/>
    <x v="665"/>
    <x v="665"/>
    <x v="2"/>
    <x v="0"/>
    <s v="Seattle"/>
    <x v="4"/>
    <n v="98115"/>
    <x v="1"/>
    <s v="OFF-BI-10001543"/>
    <x v="1"/>
    <x v="8"/>
    <s v="GBC VeloBinder Manual Binding System"/>
    <x v="1808"/>
    <n v="3"/>
    <x v="2"/>
    <x v="3885"/>
    <x v="1"/>
    <x v="0"/>
  </r>
  <r>
    <n v="4538"/>
    <s v="CA-2019-138464"/>
    <x v="141"/>
    <d v="2019-07-12T00:00:00"/>
    <s v="Standard Class"/>
    <x v="665"/>
    <x v="665"/>
    <x v="2"/>
    <x v="0"/>
    <s v="Seattle"/>
    <x v="4"/>
    <n v="98115"/>
    <x v="1"/>
    <s v="OFF-AR-10003560"/>
    <x v="1"/>
    <x v="6"/>
    <s v="Zebra Zazzle Fluorescent Highlighters"/>
    <x v="2614"/>
    <n v="3"/>
    <x v="0"/>
    <x v="3886"/>
    <x v="1"/>
    <x v="0"/>
  </r>
  <r>
    <n v="4539"/>
    <s v="CA-2019-138464"/>
    <x v="141"/>
    <d v="2019-07-12T00:00:00"/>
    <s v="Standard Class"/>
    <x v="665"/>
    <x v="665"/>
    <x v="2"/>
    <x v="0"/>
    <s v="Seattle"/>
    <x v="4"/>
    <n v="98115"/>
    <x v="1"/>
    <s v="OFF-AR-10004757"/>
    <x v="1"/>
    <x v="6"/>
    <s v="Crayola Colored Pencils"/>
    <x v="2805"/>
    <n v="4"/>
    <x v="0"/>
    <x v="3887"/>
    <x v="1"/>
    <x v="0"/>
  </r>
  <r>
    <n v="4540"/>
    <s v="CA-2017-104129"/>
    <x v="914"/>
    <d v="2017-03-02T00:00:00"/>
    <s v="Standard Class"/>
    <x v="20"/>
    <x v="20"/>
    <x v="1"/>
    <x v="0"/>
    <s v="Providence"/>
    <x v="34"/>
    <n v="2908"/>
    <x v="3"/>
    <s v="TEC-PH-10003800"/>
    <x v="2"/>
    <x v="7"/>
    <s v="i.Sound Portable Power - 8000 mAh"/>
    <x v="2815"/>
    <n v="2"/>
    <x v="0"/>
    <x v="3888"/>
    <x v="3"/>
    <x v="1"/>
  </r>
  <r>
    <n v="4541"/>
    <s v="CA-2017-104129"/>
    <x v="914"/>
    <d v="2017-03-02T00:00:00"/>
    <s v="Standard Class"/>
    <x v="20"/>
    <x v="20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x v="4"/>
    <x v="3889"/>
    <x v="3"/>
    <x v="1"/>
  </r>
  <r>
    <n v="4542"/>
    <s v="US-2019-132206"/>
    <x v="114"/>
    <d v="2019-06-21T00:00:00"/>
    <s v="Standard Class"/>
    <x v="149"/>
    <x v="149"/>
    <x v="1"/>
    <x v="0"/>
    <s v="Chicago"/>
    <x v="10"/>
    <n v="60653"/>
    <x v="2"/>
    <s v="OFF-BI-10000756"/>
    <x v="1"/>
    <x v="8"/>
    <s v="Storex DuraTech Recycled Plastic Frosted Binders"/>
    <x v="3428"/>
    <n v="7"/>
    <x v="3"/>
    <x v="3890"/>
    <x v="2"/>
    <x v="0"/>
  </r>
  <r>
    <n v="4543"/>
    <s v="CA-2019-113474"/>
    <x v="983"/>
    <d v="2019-03-31T00:00:00"/>
    <s v="First Class"/>
    <x v="746"/>
    <x v="746"/>
    <x v="0"/>
    <x v="0"/>
    <s v="Oklahoma City"/>
    <x v="26"/>
    <n v="73120"/>
    <x v="2"/>
    <s v="OFF-EN-10004206"/>
    <x v="1"/>
    <x v="12"/>
    <s v="Multimedia Mailers"/>
    <x v="3429"/>
    <n v="2"/>
    <x v="0"/>
    <x v="3891"/>
    <x v="2"/>
    <x v="0"/>
  </r>
  <r>
    <n v="4544"/>
    <s v="CA-2017-126557"/>
    <x v="984"/>
    <d v="2017-07-17T00:00:00"/>
    <s v="Second Class"/>
    <x v="210"/>
    <x v="210"/>
    <x v="0"/>
    <x v="0"/>
    <s v="Chicago"/>
    <x v="10"/>
    <n v="60610"/>
    <x v="2"/>
    <s v="FUR-CH-10004477"/>
    <x v="0"/>
    <x v="1"/>
    <s v="Global Push Button Manager's Chair, Indigo"/>
    <x v="3430"/>
    <n v="9"/>
    <x v="4"/>
    <x v="3892"/>
    <x v="2"/>
    <x v="0"/>
  </r>
  <r>
    <n v="4545"/>
    <s v="CA-2017-126557"/>
    <x v="984"/>
    <d v="2017-07-17T00:00:00"/>
    <s v="Second Class"/>
    <x v="210"/>
    <x v="210"/>
    <x v="0"/>
    <x v="0"/>
    <s v="Chicago"/>
    <x v="10"/>
    <n v="60610"/>
    <x v="2"/>
    <s v="TEC-PH-10003505"/>
    <x v="2"/>
    <x v="7"/>
    <s v="Geemarc AmpliPOWER60"/>
    <x v="1490"/>
    <n v="2"/>
    <x v="2"/>
    <x v="1570"/>
    <x v="2"/>
    <x v="0"/>
  </r>
  <r>
    <n v="4546"/>
    <s v="CA-2017-126557"/>
    <x v="984"/>
    <d v="2017-07-17T00:00:00"/>
    <s v="Second Class"/>
    <x v="210"/>
    <x v="210"/>
    <x v="0"/>
    <x v="0"/>
    <s v="Chicago"/>
    <x v="10"/>
    <n v="60610"/>
    <x v="2"/>
    <s v="TEC-PH-10000526"/>
    <x v="2"/>
    <x v="7"/>
    <s v="Vtech CS6719"/>
    <x v="3431"/>
    <n v="7"/>
    <x v="2"/>
    <x v="3893"/>
    <x v="2"/>
    <x v="0"/>
  </r>
  <r>
    <n v="4547"/>
    <s v="CA-2017-126557"/>
    <x v="984"/>
    <d v="2017-07-17T00:00:00"/>
    <s v="Second Class"/>
    <x v="210"/>
    <x v="210"/>
    <x v="0"/>
    <x v="0"/>
    <s v="Chicago"/>
    <x v="10"/>
    <n v="60610"/>
    <x v="2"/>
    <s v="OFF-BI-10003314"/>
    <x v="1"/>
    <x v="8"/>
    <s v="Tuff Stuff Recycled Round Ring Binders"/>
    <x v="3432"/>
    <n v="2"/>
    <x v="3"/>
    <x v="3894"/>
    <x v="2"/>
    <x v="0"/>
  </r>
  <r>
    <n v="4548"/>
    <s v="CA-2017-126557"/>
    <x v="984"/>
    <d v="2017-07-17T00:00:00"/>
    <s v="Second Class"/>
    <x v="210"/>
    <x v="210"/>
    <x v="0"/>
    <x v="0"/>
    <s v="Chicago"/>
    <x v="10"/>
    <n v="60610"/>
    <x v="2"/>
    <s v="OFF-AR-10003190"/>
    <x v="1"/>
    <x v="6"/>
    <s v="Newell 32"/>
    <x v="2789"/>
    <n v="3"/>
    <x v="2"/>
    <x v="3895"/>
    <x v="2"/>
    <x v="0"/>
  </r>
  <r>
    <n v="4549"/>
    <s v="CA-2017-126557"/>
    <x v="984"/>
    <d v="2017-07-17T00:00:00"/>
    <s v="Second Class"/>
    <x v="210"/>
    <x v="210"/>
    <x v="0"/>
    <x v="0"/>
    <s v="Chicago"/>
    <x v="10"/>
    <n v="60610"/>
    <x v="2"/>
    <s v="FUR-FU-10001861"/>
    <x v="0"/>
    <x v="5"/>
    <s v="Floodlight Indoor Halogen Bulbs, 1 Bulb per Pack, 60 Watts"/>
    <x v="3433"/>
    <n v="1"/>
    <x v="7"/>
    <x v="3896"/>
    <x v="2"/>
    <x v="0"/>
  </r>
  <r>
    <n v="4550"/>
    <s v="CA-2017-126557"/>
    <x v="984"/>
    <d v="2017-07-17T00:00:00"/>
    <s v="Second Class"/>
    <x v="210"/>
    <x v="210"/>
    <x v="0"/>
    <x v="0"/>
    <s v="Chicago"/>
    <x v="10"/>
    <n v="60610"/>
    <x v="2"/>
    <s v="TEC-PH-10003963"/>
    <x v="2"/>
    <x v="7"/>
    <s v="GE 2-Jack Phone Line Splitter"/>
    <x v="3434"/>
    <n v="4"/>
    <x v="2"/>
    <x v="2911"/>
    <x v="2"/>
    <x v="0"/>
  </r>
  <r>
    <n v="4551"/>
    <s v="US-2019-107636"/>
    <x v="504"/>
    <d v="2019-05-02T00:00:00"/>
    <s v="First Class"/>
    <x v="392"/>
    <x v="392"/>
    <x v="0"/>
    <x v="0"/>
    <s v="Manchester"/>
    <x v="29"/>
    <n v="6040"/>
    <x v="3"/>
    <s v="OFF-LA-10003388"/>
    <x v="1"/>
    <x v="2"/>
    <s v="Avery 5"/>
    <x v="1784"/>
    <n v="2"/>
    <x v="0"/>
    <x v="2167"/>
    <x v="3"/>
    <x v="0"/>
  </r>
  <r>
    <n v="4552"/>
    <s v="US-2016-165862"/>
    <x v="985"/>
    <d v="2016-07-17T00:00:00"/>
    <s v="Standard Class"/>
    <x v="136"/>
    <x v="136"/>
    <x v="1"/>
    <x v="0"/>
    <s v="Los Angeles"/>
    <x v="1"/>
    <n v="90049"/>
    <x v="1"/>
    <s v="FUR-TA-10002855"/>
    <x v="0"/>
    <x v="3"/>
    <s v="Bevis Round Conference Table Top &amp; Single Column Base"/>
    <x v="3435"/>
    <n v="3"/>
    <x v="2"/>
    <x v="3897"/>
    <x v="1"/>
    <x v="0"/>
  </r>
  <r>
    <n v="4553"/>
    <s v="US-2016-106334"/>
    <x v="422"/>
    <d v="2017-01-02T00:00:00"/>
    <s v="Standard Class"/>
    <x v="223"/>
    <x v="223"/>
    <x v="0"/>
    <x v="0"/>
    <s v="San Francisco"/>
    <x v="1"/>
    <n v="94122"/>
    <x v="1"/>
    <s v="FUR-CH-10004886"/>
    <x v="0"/>
    <x v="1"/>
    <s v="Bevis Steel Folding Chairs"/>
    <x v="2186"/>
    <n v="3"/>
    <x v="2"/>
    <x v="2355"/>
    <x v="1"/>
    <x v="0"/>
  </r>
  <r>
    <n v="4554"/>
    <s v="US-2016-106334"/>
    <x v="422"/>
    <d v="2017-01-02T00:00:00"/>
    <s v="Standard Class"/>
    <x v="223"/>
    <x v="223"/>
    <x v="0"/>
    <x v="0"/>
    <s v="San Francisco"/>
    <x v="1"/>
    <n v="94122"/>
    <x v="1"/>
    <s v="OFF-PA-10003657"/>
    <x v="1"/>
    <x v="10"/>
    <s v="Xerox 1927"/>
    <x v="1387"/>
    <n v="3"/>
    <x v="0"/>
    <x v="2512"/>
    <x v="1"/>
    <x v="0"/>
  </r>
  <r>
    <n v="4555"/>
    <s v="CA-2018-101448"/>
    <x v="535"/>
    <d v="2018-03-01T00:00:00"/>
    <s v="Second Class"/>
    <x v="518"/>
    <x v="518"/>
    <x v="0"/>
    <x v="0"/>
    <s v="La Crosse"/>
    <x v="6"/>
    <n v="54601"/>
    <x v="2"/>
    <s v="OFF-BI-10004738"/>
    <x v="1"/>
    <x v="8"/>
    <s v="Flexible Leather- Look Classic Collection Ring Binder"/>
    <x v="3436"/>
    <n v="3"/>
    <x v="0"/>
    <x v="3898"/>
    <x v="2"/>
    <x v="0"/>
  </r>
  <r>
    <n v="4556"/>
    <s v="CA-2017-130218"/>
    <x v="391"/>
    <d v="2017-03-26T00:00:00"/>
    <s v="First Class"/>
    <x v="495"/>
    <x v="495"/>
    <x v="0"/>
    <x v="0"/>
    <s v="Florence"/>
    <x v="20"/>
    <n v="29501"/>
    <x v="0"/>
    <s v="OFF-FA-10003112"/>
    <x v="1"/>
    <x v="13"/>
    <s v="Staples"/>
    <x v="1629"/>
    <n v="4"/>
    <x v="0"/>
    <x v="3899"/>
    <x v="0"/>
    <x v="0"/>
  </r>
  <r>
    <n v="4557"/>
    <s v="CA-2017-130218"/>
    <x v="391"/>
    <d v="2017-03-26T00:00:00"/>
    <s v="First Class"/>
    <x v="495"/>
    <x v="495"/>
    <x v="0"/>
    <x v="0"/>
    <s v="Florence"/>
    <x v="20"/>
    <n v="29501"/>
    <x v="0"/>
    <s v="OFF-ST-10002486"/>
    <x v="1"/>
    <x v="4"/>
    <s v="Eldon Shelf Savers Cubes and Bins"/>
    <x v="3386"/>
    <n v="4"/>
    <x v="0"/>
    <x v="3828"/>
    <x v="0"/>
    <x v="0"/>
  </r>
  <r>
    <n v="4558"/>
    <s v="US-2019-117331"/>
    <x v="208"/>
    <d v="2019-10-28T00:00:00"/>
    <s v="Standard Class"/>
    <x v="444"/>
    <x v="444"/>
    <x v="0"/>
    <x v="0"/>
    <s v="Glendale"/>
    <x v="16"/>
    <n v="85301"/>
    <x v="1"/>
    <s v="OFF-BI-10003984"/>
    <x v="1"/>
    <x v="8"/>
    <s v="Lock-Up Easel 'Spel-Binder'"/>
    <x v="3437"/>
    <n v="1"/>
    <x v="6"/>
    <x v="3900"/>
    <x v="1"/>
    <x v="0"/>
  </r>
  <r>
    <n v="4559"/>
    <s v="CA-2016-127383"/>
    <x v="520"/>
    <d v="2017-01-05T00:00:00"/>
    <s v="Standard Class"/>
    <x v="698"/>
    <x v="698"/>
    <x v="1"/>
    <x v="0"/>
    <s v="El Paso"/>
    <x v="5"/>
    <n v="79907"/>
    <x v="2"/>
    <s v="OFF-EN-10004773"/>
    <x v="1"/>
    <x v="12"/>
    <s v="Staple envelope"/>
    <x v="2000"/>
    <n v="2"/>
    <x v="2"/>
    <x v="3901"/>
    <x v="2"/>
    <x v="0"/>
  </r>
  <r>
    <n v="4560"/>
    <s v="CA-2016-110219"/>
    <x v="952"/>
    <d v="2016-05-08T00:00:00"/>
    <s v="First Class"/>
    <x v="12"/>
    <x v="12"/>
    <x v="0"/>
    <x v="0"/>
    <s v="San Antonio"/>
    <x v="5"/>
    <n v="78207"/>
    <x v="2"/>
    <s v="FUR-CH-10001146"/>
    <x v="0"/>
    <x v="1"/>
    <s v="Global Value Mid-Back Manager's Chair, Gray"/>
    <x v="3438"/>
    <n v="3"/>
    <x v="4"/>
    <x v="3902"/>
    <x v="2"/>
    <x v="0"/>
  </r>
  <r>
    <n v="4561"/>
    <s v="CA-2017-118871"/>
    <x v="784"/>
    <d v="2017-12-09T00:00:00"/>
    <s v="Second Class"/>
    <x v="447"/>
    <x v="447"/>
    <x v="1"/>
    <x v="0"/>
    <s v="Los Angeles"/>
    <x v="1"/>
    <n v="90049"/>
    <x v="1"/>
    <s v="OFF-EN-10003296"/>
    <x v="1"/>
    <x v="12"/>
    <s v="Tyvek Side-Opening Peel &amp; Seel Expanding Envelopes"/>
    <x v="3439"/>
    <n v="3"/>
    <x v="0"/>
    <x v="3903"/>
    <x v="1"/>
    <x v="0"/>
  </r>
  <r>
    <n v="4562"/>
    <s v="CA-2017-118871"/>
    <x v="784"/>
    <d v="2017-12-09T00:00:00"/>
    <s v="Second Class"/>
    <x v="447"/>
    <x v="447"/>
    <x v="1"/>
    <x v="0"/>
    <s v="Los Angeles"/>
    <x v="1"/>
    <n v="90049"/>
    <x v="1"/>
    <s v="TEC-PH-10000193"/>
    <x v="2"/>
    <x v="7"/>
    <s v="Jensen SMPS-640 - speaker phone"/>
    <x v="3440"/>
    <n v="3"/>
    <x v="2"/>
    <x v="3904"/>
    <x v="1"/>
    <x v="0"/>
  </r>
  <r>
    <n v="4563"/>
    <s v="CA-2017-118871"/>
    <x v="784"/>
    <d v="2017-12-09T00:00:00"/>
    <s v="Second Class"/>
    <x v="447"/>
    <x v="447"/>
    <x v="1"/>
    <x v="0"/>
    <s v="Los Angeles"/>
    <x v="1"/>
    <n v="90049"/>
    <x v="1"/>
    <s v="FUR-FU-10002111"/>
    <x v="0"/>
    <x v="5"/>
    <s v="Master Caster Door Stop, Large Brown"/>
    <x v="3441"/>
    <n v="5"/>
    <x v="0"/>
    <x v="3905"/>
    <x v="1"/>
    <x v="0"/>
  </r>
  <r>
    <n v="4564"/>
    <s v="CA-2019-129490"/>
    <x v="986"/>
    <d v="2019-09-30T00:00:00"/>
    <s v="Standard Class"/>
    <x v="319"/>
    <x v="319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x v="2"/>
    <x v="3906"/>
    <x v="0"/>
    <x v="0"/>
  </r>
  <r>
    <n v="4565"/>
    <s v="CA-2016-101175"/>
    <x v="337"/>
    <d v="2016-12-14T00:00:00"/>
    <s v="Standard Class"/>
    <x v="678"/>
    <x v="678"/>
    <x v="1"/>
    <x v="0"/>
    <s v="Mesa"/>
    <x v="16"/>
    <n v="85204"/>
    <x v="1"/>
    <s v="OFF-ST-10004950"/>
    <x v="1"/>
    <x v="4"/>
    <s v="Acco Perma 3000 Stacking Storage Drawers"/>
    <x v="997"/>
    <n v="6"/>
    <x v="2"/>
    <x v="3907"/>
    <x v="1"/>
    <x v="0"/>
  </r>
  <r>
    <n v="4566"/>
    <s v="US-2019-149510"/>
    <x v="734"/>
    <d v="2019-12-10T00:00:00"/>
    <s v="Standard Class"/>
    <x v="430"/>
    <x v="430"/>
    <x v="0"/>
    <x v="0"/>
    <s v="Fayetteville"/>
    <x v="3"/>
    <n v="28314"/>
    <x v="0"/>
    <s v="OFF-AP-10002350"/>
    <x v="1"/>
    <x v="9"/>
    <s v="Belkin F9H710-06 7 Outlet SurgeMaster Surge Protector"/>
    <x v="962"/>
    <n v="3"/>
    <x v="2"/>
    <x v="997"/>
    <x v="0"/>
    <x v="0"/>
  </r>
  <r>
    <n v="4567"/>
    <s v="US-2019-149510"/>
    <x v="734"/>
    <d v="2019-12-10T00:00:00"/>
    <s v="Standard Class"/>
    <x v="430"/>
    <x v="430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x v="6"/>
    <x v="3908"/>
    <x v="0"/>
    <x v="0"/>
  </r>
  <r>
    <n v="4568"/>
    <s v="US-2019-149510"/>
    <x v="734"/>
    <d v="2019-12-10T00:00:00"/>
    <s v="Standard Class"/>
    <x v="430"/>
    <x v="430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x v="2"/>
    <x v="683"/>
    <x v="0"/>
    <x v="0"/>
  </r>
  <r>
    <n v="4569"/>
    <s v="CA-2017-111990"/>
    <x v="627"/>
    <d v="2017-11-13T00:00:00"/>
    <s v="Standard Class"/>
    <x v="551"/>
    <x v="551"/>
    <x v="0"/>
    <x v="0"/>
    <s v="Houston"/>
    <x v="5"/>
    <n v="77095"/>
    <x v="2"/>
    <s v="OFF-BI-10003291"/>
    <x v="1"/>
    <x v="8"/>
    <s v="Wilson Jones Leather-Like Binders with DublLock Round Rings"/>
    <x v="3444"/>
    <n v="6"/>
    <x v="3"/>
    <x v="3909"/>
    <x v="2"/>
    <x v="0"/>
  </r>
  <r>
    <n v="4570"/>
    <s v="CA-2016-169460"/>
    <x v="987"/>
    <d v="2016-04-21T00:00:00"/>
    <s v="Second Class"/>
    <x v="376"/>
    <x v="376"/>
    <x v="2"/>
    <x v="0"/>
    <s v="San Jose"/>
    <x v="1"/>
    <n v="95123"/>
    <x v="1"/>
    <s v="FUR-FU-10004017"/>
    <x v="0"/>
    <x v="5"/>
    <s v="Executive Impressions 13&quot; Chairman Wall Clock"/>
    <x v="3001"/>
    <n v="3"/>
    <x v="0"/>
    <x v="3350"/>
    <x v="1"/>
    <x v="0"/>
  </r>
  <r>
    <n v="4571"/>
    <s v="US-2017-152128"/>
    <x v="442"/>
    <d v="2017-05-27T00:00:00"/>
    <s v="Second Class"/>
    <x v="134"/>
    <x v="134"/>
    <x v="2"/>
    <x v="0"/>
    <s v="Wichita"/>
    <x v="41"/>
    <n v="67212"/>
    <x v="2"/>
    <s v="OFF-AR-10002445"/>
    <x v="1"/>
    <x v="6"/>
    <s v="SANFORD Major Accent Highlighters"/>
    <x v="3355"/>
    <n v="3"/>
    <x v="0"/>
    <x v="3789"/>
    <x v="2"/>
    <x v="0"/>
  </r>
  <r>
    <n v="4572"/>
    <s v="US-2017-152128"/>
    <x v="442"/>
    <d v="2017-05-27T00:00:00"/>
    <s v="Second Class"/>
    <x v="134"/>
    <x v="134"/>
    <x v="2"/>
    <x v="0"/>
    <s v="Wichita"/>
    <x v="41"/>
    <n v="67212"/>
    <x v="2"/>
    <s v="OFF-BI-10001718"/>
    <x v="1"/>
    <x v="8"/>
    <s v="GBC DocuBind P50 Personal Binding Machine"/>
    <x v="3445"/>
    <n v="2"/>
    <x v="0"/>
    <x v="3910"/>
    <x v="2"/>
    <x v="0"/>
  </r>
  <r>
    <n v="4573"/>
    <s v="CA-2019-126662"/>
    <x v="729"/>
    <d v="2019-07-21T00:00:00"/>
    <s v="Standard Class"/>
    <x v="437"/>
    <x v="437"/>
    <x v="2"/>
    <x v="0"/>
    <s v="Los Angeles"/>
    <x v="1"/>
    <n v="90036"/>
    <x v="1"/>
    <s v="TEC-CO-10004202"/>
    <x v="2"/>
    <x v="16"/>
    <s v="Brother DCP1000 Digital 3 in 1 Multifunction Machine"/>
    <x v="2006"/>
    <n v="2"/>
    <x v="2"/>
    <x v="3911"/>
    <x v="1"/>
    <x v="0"/>
  </r>
  <r>
    <n v="4574"/>
    <s v="CA-2018-139395"/>
    <x v="939"/>
    <d v="2018-12-18T00:00:00"/>
    <s v="Standard Class"/>
    <x v="377"/>
    <x v="377"/>
    <x v="2"/>
    <x v="0"/>
    <s v="Jackson"/>
    <x v="12"/>
    <n v="49201"/>
    <x v="2"/>
    <s v="TEC-PH-10002103"/>
    <x v="2"/>
    <x v="7"/>
    <s v="Jabra SPEAK 410"/>
    <x v="2854"/>
    <n v="7"/>
    <x v="0"/>
    <x v="3912"/>
    <x v="2"/>
    <x v="0"/>
  </r>
  <r>
    <n v="4575"/>
    <s v="CA-2018-139395"/>
    <x v="939"/>
    <d v="2018-12-18T00:00:00"/>
    <s v="Standard Class"/>
    <x v="377"/>
    <x v="377"/>
    <x v="2"/>
    <x v="0"/>
    <s v="Jackson"/>
    <x v="12"/>
    <n v="49201"/>
    <x v="2"/>
    <s v="FUR-FU-10003724"/>
    <x v="0"/>
    <x v="5"/>
    <s v="Westinghouse Clip-On Gooseneck Lamps"/>
    <x v="3446"/>
    <n v="4"/>
    <x v="0"/>
    <x v="3913"/>
    <x v="2"/>
    <x v="0"/>
  </r>
  <r>
    <n v="4576"/>
    <s v="CA-2018-139395"/>
    <x v="939"/>
    <d v="2018-12-18T00:00:00"/>
    <s v="Standard Class"/>
    <x v="377"/>
    <x v="377"/>
    <x v="2"/>
    <x v="0"/>
    <s v="Jackson"/>
    <x v="12"/>
    <n v="49201"/>
    <x v="2"/>
    <s v="OFF-AR-10003732"/>
    <x v="1"/>
    <x v="6"/>
    <s v="Newell 333"/>
    <x v="2255"/>
    <n v="5"/>
    <x v="0"/>
    <x v="2711"/>
    <x v="2"/>
    <x v="0"/>
  </r>
  <r>
    <n v="4577"/>
    <s v="CA-2018-139395"/>
    <x v="939"/>
    <d v="2018-12-18T00:00:00"/>
    <s v="Standard Class"/>
    <x v="377"/>
    <x v="377"/>
    <x v="2"/>
    <x v="0"/>
    <s v="Jackson"/>
    <x v="12"/>
    <n v="49201"/>
    <x v="2"/>
    <s v="OFF-ST-10000885"/>
    <x v="1"/>
    <x v="4"/>
    <s v="Fellowes Desktop Hanging File Manager"/>
    <x v="3447"/>
    <n v="2"/>
    <x v="0"/>
    <x v="3914"/>
    <x v="2"/>
    <x v="0"/>
  </r>
  <r>
    <n v="4578"/>
    <s v="US-2016-121734"/>
    <x v="909"/>
    <d v="2016-04-16T00:00:00"/>
    <s v="Standard Class"/>
    <x v="339"/>
    <x v="339"/>
    <x v="0"/>
    <x v="0"/>
    <s v="Lewiston"/>
    <x v="45"/>
    <n v="83501"/>
    <x v="1"/>
    <s v="OFF-BI-10004817"/>
    <x v="1"/>
    <x v="8"/>
    <s v="GBC Personal VeloBind Strips"/>
    <x v="2094"/>
    <n v="1"/>
    <x v="2"/>
    <x v="2258"/>
    <x v="1"/>
    <x v="0"/>
  </r>
  <r>
    <n v="4579"/>
    <s v="CA-2017-110947"/>
    <x v="988"/>
    <d v="2017-06-15T00:00:00"/>
    <s v="Standard Class"/>
    <x v="326"/>
    <x v="326"/>
    <x v="2"/>
    <x v="0"/>
    <s v="Hampton"/>
    <x v="17"/>
    <n v="23666"/>
    <x v="0"/>
    <s v="OFF-BI-10001670"/>
    <x v="1"/>
    <x v="8"/>
    <s v="Vinyl Sectional Post Binders"/>
    <x v="3448"/>
    <n v="3"/>
    <x v="0"/>
    <x v="3915"/>
    <x v="0"/>
    <x v="0"/>
  </r>
  <r>
    <n v="4580"/>
    <s v="US-2016-150126"/>
    <x v="923"/>
    <d v="2016-08-02T00:00:00"/>
    <s v="Standard Class"/>
    <x v="442"/>
    <x v="442"/>
    <x v="1"/>
    <x v="0"/>
    <s v="New York City"/>
    <x v="15"/>
    <n v="10035"/>
    <x v="3"/>
    <s v="OFF-PA-10002709"/>
    <x v="1"/>
    <x v="10"/>
    <s v="Xerox 1956"/>
    <x v="3449"/>
    <n v="11"/>
    <x v="0"/>
    <x v="3916"/>
    <x v="3"/>
    <x v="0"/>
  </r>
  <r>
    <n v="4581"/>
    <s v="CA-2017-164427"/>
    <x v="374"/>
    <d v="2017-08-06T00:00:00"/>
    <s v="Standard Class"/>
    <x v="153"/>
    <x v="153"/>
    <x v="1"/>
    <x v="0"/>
    <s v="Hattiesburg"/>
    <x v="35"/>
    <n v="39401"/>
    <x v="0"/>
    <s v="TEC-AC-10004469"/>
    <x v="2"/>
    <x v="11"/>
    <s v="Microsoft Sculpt Comfort Mouse"/>
    <x v="3450"/>
    <n v="6"/>
    <x v="0"/>
    <x v="3917"/>
    <x v="0"/>
    <x v="0"/>
  </r>
  <r>
    <n v="4582"/>
    <s v="CA-2018-120250"/>
    <x v="251"/>
    <d v="2018-09-22T00:00:00"/>
    <s v="First Class"/>
    <x v="399"/>
    <x v="399"/>
    <x v="2"/>
    <x v="0"/>
    <s v="Philadelphia"/>
    <x v="9"/>
    <n v="19140"/>
    <x v="3"/>
    <s v="FUR-FU-10003424"/>
    <x v="0"/>
    <x v="5"/>
    <s v="Nu-Dell Oak Frame"/>
    <x v="3451"/>
    <n v="3"/>
    <x v="2"/>
    <x v="3918"/>
    <x v="3"/>
    <x v="0"/>
  </r>
  <r>
    <n v="4583"/>
    <s v="CA-2018-121993"/>
    <x v="224"/>
    <d v="2018-06-12T00:00:00"/>
    <s v="First Class"/>
    <x v="677"/>
    <x v="677"/>
    <x v="0"/>
    <x v="0"/>
    <s v="Philadelphia"/>
    <x v="9"/>
    <n v="19140"/>
    <x v="3"/>
    <s v="OFF-LA-10003720"/>
    <x v="1"/>
    <x v="2"/>
    <s v="Avery 487"/>
    <x v="3452"/>
    <n v="8"/>
    <x v="2"/>
    <x v="3919"/>
    <x v="3"/>
    <x v="0"/>
  </r>
  <r>
    <n v="4584"/>
    <s v="US-2018-100405"/>
    <x v="370"/>
    <d v="2018-08-28T00:00:00"/>
    <s v="Second Class"/>
    <x v="747"/>
    <x v="747"/>
    <x v="1"/>
    <x v="0"/>
    <s v="Los Angeles"/>
    <x v="1"/>
    <n v="90045"/>
    <x v="1"/>
    <s v="OFF-AR-10000390"/>
    <x v="1"/>
    <x v="6"/>
    <s v="Newell Chalk Holder"/>
    <x v="341"/>
    <n v="2"/>
    <x v="0"/>
    <x v="349"/>
    <x v="1"/>
    <x v="0"/>
  </r>
  <r>
    <n v="4585"/>
    <s v="US-2019-163790"/>
    <x v="808"/>
    <d v="2019-11-04T00:00:00"/>
    <s v="Second Class"/>
    <x v="644"/>
    <x v="644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x v="0"/>
    <x v="3920"/>
    <x v="1"/>
    <x v="0"/>
  </r>
  <r>
    <n v="4586"/>
    <s v="US-2019-163790"/>
    <x v="808"/>
    <d v="2019-11-04T00:00:00"/>
    <s v="Second Class"/>
    <x v="644"/>
    <x v="644"/>
    <x v="2"/>
    <x v="0"/>
    <s v="Danville"/>
    <x v="1"/>
    <n v="94526"/>
    <x v="1"/>
    <s v="OFF-AR-10003469"/>
    <x v="1"/>
    <x v="6"/>
    <s v="Nontoxic Chalk"/>
    <x v="3454"/>
    <n v="5"/>
    <x v="0"/>
    <x v="3921"/>
    <x v="1"/>
    <x v="0"/>
  </r>
  <r>
    <n v="4587"/>
    <s v="US-2019-163790"/>
    <x v="808"/>
    <d v="2019-11-04T00:00:00"/>
    <s v="Second Class"/>
    <x v="644"/>
    <x v="644"/>
    <x v="2"/>
    <x v="0"/>
    <s v="Danville"/>
    <x v="1"/>
    <n v="94526"/>
    <x v="1"/>
    <s v="OFF-BI-10003718"/>
    <x v="1"/>
    <x v="8"/>
    <s v="GBC Therma-A-Bind 250T Electric Binding System"/>
    <x v="3455"/>
    <n v="6"/>
    <x v="2"/>
    <x v="3922"/>
    <x v="1"/>
    <x v="0"/>
  </r>
  <r>
    <n v="4588"/>
    <s v="US-2019-163790"/>
    <x v="808"/>
    <d v="2019-11-04T00:00:00"/>
    <s v="Second Class"/>
    <x v="644"/>
    <x v="644"/>
    <x v="2"/>
    <x v="0"/>
    <s v="Danville"/>
    <x v="1"/>
    <n v="94526"/>
    <x v="1"/>
    <s v="OFF-FA-10004838"/>
    <x v="1"/>
    <x v="13"/>
    <s v="Super Bands, 12/Pack"/>
    <x v="2271"/>
    <n v="3"/>
    <x v="0"/>
    <x v="3923"/>
    <x v="1"/>
    <x v="0"/>
  </r>
  <r>
    <n v="4589"/>
    <s v="US-2019-163790"/>
    <x v="808"/>
    <d v="2019-11-04T00:00:00"/>
    <s v="Second Class"/>
    <x v="644"/>
    <x v="644"/>
    <x v="2"/>
    <x v="0"/>
    <s v="Danville"/>
    <x v="1"/>
    <n v="94526"/>
    <x v="1"/>
    <s v="FUR-FU-10002508"/>
    <x v="0"/>
    <x v="5"/>
    <s v="Document Clip Frames"/>
    <x v="3456"/>
    <n v="3"/>
    <x v="0"/>
    <x v="3924"/>
    <x v="1"/>
    <x v="0"/>
  </r>
  <r>
    <n v="4590"/>
    <s v="US-2019-163790"/>
    <x v="808"/>
    <d v="2019-11-04T00:00:00"/>
    <s v="Second Class"/>
    <x v="644"/>
    <x v="644"/>
    <x v="2"/>
    <x v="0"/>
    <s v="Danville"/>
    <x v="1"/>
    <n v="94526"/>
    <x v="1"/>
    <s v="OFF-ST-10001511"/>
    <x v="1"/>
    <x v="4"/>
    <s v="Space Solutions Commercial Steel Shelving"/>
    <x v="3457"/>
    <n v="7"/>
    <x v="0"/>
    <x v="3925"/>
    <x v="1"/>
    <x v="0"/>
  </r>
  <r>
    <n v="4591"/>
    <s v="CA-2018-129868"/>
    <x v="482"/>
    <d v="2018-12-31T00:00:00"/>
    <s v="Standard Class"/>
    <x v="305"/>
    <x v="305"/>
    <x v="1"/>
    <x v="0"/>
    <s v="Los Angeles"/>
    <x v="1"/>
    <n v="90004"/>
    <x v="1"/>
    <s v="OFF-SU-10000952"/>
    <x v="1"/>
    <x v="14"/>
    <s v="Fiskars Home &amp; Office Scissors"/>
    <x v="2788"/>
    <n v="2"/>
    <x v="0"/>
    <x v="3926"/>
    <x v="1"/>
    <x v="0"/>
  </r>
  <r>
    <n v="4592"/>
    <s v="CA-2018-129868"/>
    <x v="482"/>
    <d v="2018-12-31T00:00:00"/>
    <s v="Standard Class"/>
    <x v="305"/>
    <x v="305"/>
    <x v="1"/>
    <x v="0"/>
    <s v="Los Angeles"/>
    <x v="1"/>
    <n v="90004"/>
    <x v="1"/>
    <s v="TEC-PH-10002275"/>
    <x v="2"/>
    <x v="7"/>
    <s v="Mitel 5320 IP Phone VoIP phone"/>
    <x v="3164"/>
    <n v="2"/>
    <x v="2"/>
    <x v="3557"/>
    <x v="1"/>
    <x v="0"/>
  </r>
  <r>
    <n v="4593"/>
    <s v="CA-2018-129868"/>
    <x v="482"/>
    <d v="2018-12-31T00:00:00"/>
    <s v="Standard Class"/>
    <x v="305"/>
    <x v="305"/>
    <x v="1"/>
    <x v="0"/>
    <s v="Los Angeles"/>
    <x v="1"/>
    <n v="90004"/>
    <x v="1"/>
    <s v="FUR-CH-10003535"/>
    <x v="0"/>
    <x v="1"/>
    <s v="Global Armless Task Chair, Royal Blue"/>
    <x v="1770"/>
    <n v="3"/>
    <x v="2"/>
    <x v="3927"/>
    <x v="1"/>
    <x v="0"/>
  </r>
  <r>
    <n v="4594"/>
    <s v="CA-2018-129868"/>
    <x v="482"/>
    <d v="2018-12-31T00:00:00"/>
    <s v="Standard Class"/>
    <x v="305"/>
    <x v="305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x v="0"/>
    <x v="3928"/>
    <x v="1"/>
    <x v="0"/>
  </r>
  <r>
    <n v="4595"/>
    <s v="CA-2018-129868"/>
    <x v="482"/>
    <d v="2018-12-31T00:00:00"/>
    <s v="Standard Class"/>
    <x v="305"/>
    <x v="305"/>
    <x v="1"/>
    <x v="0"/>
    <s v="Los Angeles"/>
    <x v="1"/>
    <n v="90004"/>
    <x v="1"/>
    <s v="FUR-TA-10003473"/>
    <x v="0"/>
    <x v="3"/>
    <s v="Bretford Rectangular Conference Table Tops"/>
    <x v="3458"/>
    <n v="3"/>
    <x v="2"/>
    <x v="3929"/>
    <x v="1"/>
    <x v="0"/>
  </r>
  <r>
    <n v="4596"/>
    <s v="CA-2018-129868"/>
    <x v="482"/>
    <d v="2018-12-31T00:00:00"/>
    <s v="Standard Class"/>
    <x v="305"/>
    <x v="305"/>
    <x v="1"/>
    <x v="0"/>
    <s v="Los Angeles"/>
    <x v="1"/>
    <n v="90004"/>
    <x v="1"/>
    <s v="OFF-AR-10001897"/>
    <x v="1"/>
    <x v="6"/>
    <s v="Model L Table or Wall-Mount Pencil Sharpener"/>
    <x v="3459"/>
    <n v="3"/>
    <x v="0"/>
    <x v="3930"/>
    <x v="1"/>
    <x v="0"/>
  </r>
  <r>
    <n v="4597"/>
    <s v="CA-2018-140564"/>
    <x v="5"/>
    <d v="2018-12-10T00:00:00"/>
    <s v="Second Class"/>
    <x v="679"/>
    <x v="679"/>
    <x v="2"/>
    <x v="0"/>
    <s v="Washington"/>
    <x v="40"/>
    <n v="20016"/>
    <x v="3"/>
    <s v="OFF-AR-10000034"/>
    <x v="1"/>
    <x v="6"/>
    <s v="BIC Brite Liner Grip Highlighters, Assorted, 5/Pack"/>
    <x v="3460"/>
    <n v="8"/>
    <x v="0"/>
    <x v="3931"/>
    <x v="3"/>
    <x v="0"/>
  </r>
  <r>
    <n v="4598"/>
    <s v="US-2019-169502"/>
    <x v="735"/>
    <d v="2019-09-01T00:00:00"/>
    <s v="Standard Class"/>
    <x v="377"/>
    <x v="377"/>
    <x v="2"/>
    <x v="0"/>
    <s v="Milwaukee"/>
    <x v="6"/>
    <n v="53209"/>
    <x v="2"/>
    <s v="OFF-SU-10004115"/>
    <x v="1"/>
    <x v="14"/>
    <s v="Acme Stainless Steel Office Snips"/>
    <x v="3461"/>
    <n v="3"/>
    <x v="0"/>
    <x v="3932"/>
    <x v="2"/>
    <x v="0"/>
  </r>
  <r>
    <n v="4599"/>
    <s v="US-2019-169502"/>
    <x v="735"/>
    <d v="2019-09-01T00:00:00"/>
    <s v="Standard Class"/>
    <x v="377"/>
    <x v="377"/>
    <x v="2"/>
    <x v="0"/>
    <s v="Milwaukee"/>
    <x v="6"/>
    <n v="53209"/>
    <x v="2"/>
    <s v="OFF-AP-10001947"/>
    <x v="1"/>
    <x v="9"/>
    <s v="Acco 6 Outlet Guardian Premium Plus Surge Suppressor"/>
    <x v="3462"/>
    <n v="5"/>
    <x v="0"/>
    <x v="3933"/>
    <x v="2"/>
    <x v="0"/>
  </r>
  <r>
    <n v="4600"/>
    <s v="CA-2017-146948"/>
    <x v="747"/>
    <d v="2017-07-20T00:00:00"/>
    <s v="Standard Class"/>
    <x v="450"/>
    <x v="450"/>
    <x v="2"/>
    <x v="0"/>
    <s v="Baltimore"/>
    <x v="39"/>
    <n v="21215"/>
    <x v="3"/>
    <s v="FUR-CH-10004853"/>
    <x v="0"/>
    <x v="1"/>
    <s v="Global Manager's Adjustable Task Chair, Storm"/>
    <x v="3463"/>
    <n v="1"/>
    <x v="0"/>
    <x v="3934"/>
    <x v="3"/>
    <x v="0"/>
  </r>
  <r>
    <n v="4601"/>
    <s v="CA-2017-146948"/>
    <x v="747"/>
    <d v="2017-07-20T00:00:00"/>
    <s v="Standard Class"/>
    <x v="450"/>
    <x v="450"/>
    <x v="2"/>
    <x v="0"/>
    <s v="Baltimore"/>
    <x v="39"/>
    <n v="21215"/>
    <x v="3"/>
    <s v="OFF-EN-10000483"/>
    <x v="1"/>
    <x v="12"/>
    <s v="White Envelopes, White Envelopes with Clear Poly Window"/>
    <x v="3464"/>
    <n v="9"/>
    <x v="0"/>
    <x v="3935"/>
    <x v="3"/>
    <x v="0"/>
  </r>
  <r>
    <n v="4602"/>
    <s v="CA-2017-146948"/>
    <x v="747"/>
    <d v="2017-07-20T00:00:00"/>
    <s v="Standard Class"/>
    <x v="450"/>
    <x v="450"/>
    <x v="2"/>
    <x v="0"/>
    <s v="Baltimore"/>
    <x v="39"/>
    <n v="21215"/>
    <x v="3"/>
    <s v="OFF-FA-10001332"/>
    <x v="1"/>
    <x v="13"/>
    <s v="Acco Banker's Clasps, 5 3/4&quot;-Long"/>
    <x v="132"/>
    <n v="4"/>
    <x v="0"/>
    <x v="3936"/>
    <x v="3"/>
    <x v="0"/>
  </r>
  <r>
    <n v="4603"/>
    <s v="US-2017-113327"/>
    <x v="989"/>
    <d v="2017-05-29T00:00:00"/>
    <s v="Second Class"/>
    <x v="408"/>
    <x v="408"/>
    <x v="2"/>
    <x v="0"/>
    <s v="Jacksonville"/>
    <x v="3"/>
    <n v="28540"/>
    <x v="0"/>
    <s v="OFF-PA-10003790"/>
    <x v="1"/>
    <x v="10"/>
    <s v="Xerox 1991"/>
    <x v="3465"/>
    <n v="1"/>
    <x v="2"/>
    <x v="3937"/>
    <x v="0"/>
    <x v="0"/>
  </r>
  <r>
    <n v="4604"/>
    <s v="US-2017-113327"/>
    <x v="989"/>
    <d v="2017-05-29T00:00:00"/>
    <s v="Second Class"/>
    <x v="408"/>
    <x v="408"/>
    <x v="2"/>
    <x v="0"/>
    <s v="Jacksonville"/>
    <x v="3"/>
    <n v="28540"/>
    <x v="0"/>
    <s v="OFF-PA-10003134"/>
    <x v="1"/>
    <x v="10"/>
    <s v="Xerox 1937"/>
    <x v="3466"/>
    <n v="4"/>
    <x v="2"/>
    <x v="3938"/>
    <x v="0"/>
    <x v="0"/>
  </r>
  <r>
    <n v="4605"/>
    <s v="US-2017-113327"/>
    <x v="989"/>
    <d v="2017-05-29T00:00:00"/>
    <s v="Second Class"/>
    <x v="408"/>
    <x v="408"/>
    <x v="2"/>
    <x v="0"/>
    <s v="Jacksonville"/>
    <x v="3"/>
    <n v="28540"/>
    <x v="0"/>
    <s v="OFF-EN-10004459"/>
    <x v="1"/>
    <x v="12"/>
    <s v="Security-Tint Envelopes"/>
    <x v="2096"/>
    <n v="2"/>
    <x v="2"/>
    <x v="2260"/>
    <x v="0"/>
    <x v="0"/>
  </r>
  <r>
    <n v="4606"/>
    <s v="US-2017-113327"/>
    <x v="989"/>
    <d v="2017-05-29T00:00:00"/>
    <s v="Second Class"/>
    <x v="408"/>
    <x v="408"/>
    <x v="2"/>
    <x v="0"/>
    <s v="Jacksonville"/>
    <x v="3"/>
    <n v="28540"/>
    <x v="0"/>
    <s v="TEC-AC-10003628"/>
    <x v="2"/>
    <x v="11"/>
    <s v="Logitech 910-002974 M325 Wireless Mouse for Web Scrolling"/>
    <x v="3467"/>
    <n v="7"/>
    <x v="2"/>
    <x v="3939"/>
    <x v="0"/>
    <x v="0"/>
  </r>
  <r>
    <n v="4607"/>
    <s v="CA-2017-135020"/>
    <x v="71"/>
    <d v="2017-06-02T00:00:00"/>
    <s v="Standard Class"/>
    <x v="474"/>
    <x v="474"/>
    <x v="0"/>
    <x v="0"/>
    <s v="Rochester"/>
    <x v="15"/>
    <n v="14609"/>
    <x v="3"/>
    <s v="TEC-PH-10004093"/>
    <x v="2"/>
    <x v="7"/>
    <s v="Panasonic Kx-TS550"/>
    <x v="3468"/>
    <n v="1"/>
    <x v="0"/>
    <x v="3940"/>
    <x v="3"/>
    <x v="0"/>
  </r>
  <r>
    <n v="4608"/>
    <s v="CA-2017-135020"/>
    <x v="71"/>
    <d v="2017-06-02T00:00:00"/>
    <s v="Standard Class"/>
    <x v="474"/>
    <x v="474"/>
    <x v="0"/>
    <x v="0"/>
    <s v="Rochester"/>
    <x v="15"/>
    <n v="14609"/>
    <x v="3"/>
    <s v="OFF-ST-10001490"/>
    <x v="1"/>
    <x v="4"/>
    <s v="Hot File 7-Pocket, Floor Stand"/>
    <x v="3469"/>
    <n v="3"/>
    <x v="0"/>
    <x v="3941"/>
    <x v="3"/>
    <x v="0"/>
  </r>
  <r>
    <n v="4609"/>
    <s v="CA-2017-135020"/>
    <x v="71"/>
    <d v="2017-06-02T00:00:00"/>
    <s v="Standard Class"/>
    <x v="474"/>
    <x v="474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x v="2"/>
    <x v="3942"/>
    <x v="3"/>
    <x v="0"/>
  </r>
  <r>
    <n v="4610"/>
    <s v="CA-2017-135020"/>
    <x v="71"/>
    <d v="2017-06-02T00:00:00"/>
    <s v="Standard Class"/>
    <x v="474"/>
    <x v="474"/>
    <x v="0"/>
    <x v="0"/>
    <s v="Rochester"/>
    <x v="15"/>
    <n v="14609"/>
    <x v="3"/>
    <s v="OFF-PA-10004255"/>
    <x v="1"/>
    <x v="10"/>
    <s v="Xerox 219"/>
    <x v="1568"/>
    <n v="7"/>
    <x v="0"/>
    <x v="1657"/>
    <x v="3"/>
    <x v="0"/>
  </r>
  <r>
    <n v="4611"/>
    <s v="US-2019-141852"/>
    <x v="45"/>
    <d v="2019-11-14T00:00:00"/>
    <s v="Standard Class"/>
    <x v="32"/>
    <x v="32"/>
    <x v="0"/>
    <x v="0"/>
    <s v="Oceanside"/>
    <x v="1"/>
    <n v="92054"/>
    <x v="1"/>
    <s v="FUR-FU-10000023"/>
    <x v="0"/>
    <x v="5"/>
    <s v="Eldon Wave Desk Accessories"/>
    <x v="349"/>
    <n v="8"/>
    <x v="0"/>
    <x v="357"/>
    <x v="1"/>
    <x v="0"/>
  </r>
  <r>
    <n v="4612"/>
    <s v="CA-2018-109407"/>
    <x v="990"/>
    <d v="2018-01-26T00:00:00"/>
    <s v="Second Class"/>
    <x v="428"/>
    <x v="428"/>
    <x v="1"/>
    <x v="0"/>
    <s v="Gulfport"/>
    <x v="35"/>
    <n v="39503"/>
    <x v="0"/>
    <s v="OFF-BI-10000285"/>
    <x v="1"/>
    <x v="8"/>
    <s v="XtraLife ClearVue Slant-D Ring Binders by Cardinal"/>
    <x v="3470"/>
    <n v="4"/>
    <x v="0"/>
    <x v="3943"/>
    <x v="0"/>
    <x v="0"/>
  </r>
  <r>
    <n v="4613"/>
    <s v="US-2018-165953"/>
    <x v="413"/>
    <d v="2019-01-06T00:00:00"/>
    <s v="Standard Class"/>
    <x v="212"/>
    <x v="212"/>
    <x v="0"/>
    <x v="0"/>
    <s v="Jacksonville"/>
    <x v="2"/>
    <n v="32216"/>
    <x v="0"/>
    <s v="OFF-AR-10000588"/>
    <x v="1"/>
    <x v="6"/>
    <s v="Newell 345"/>
    <x v="1662"/>
    <n v="3"/>
    <x v="2"/>
    <x v="1760"/>
    <x v="0"/>
    <x v="0"/>
  </r>
  <r>
    <n v="4614"/>
    <s v="US-2018-165953"/>
    <x v="413"/>
    <d v="2019-01-06T00:00:00"/>
    <s v="Standard Class"/>
    <x v="212"/>
    <x v="212"/>
    <x v="0"/>
    <x v="0"/>
    <s v="Jacksonville"/>
    <x v="2"/>
    <n v="32216"/>
    <x v="0"/>
    <s v="OFF-PA-10002250"/>
    <x v="1"/>
    <x v="10"/>
    <s v="Things To Do Today Pad"/>
    <x v="3471"/>
    <n v="5"/>
    <x v="2"/>
    <x v="3944"/>
    <x v="0"/>
    <x v="0"/>
  </r>
  <r>
    <n v="4615"/>
    <s v="CA-2018-144540"/>
    <x v="64"/>
    <d v="2018-09-10T00:00:00"/>
    <s v="Standard Class"/>
    <x v="689"/>
    <x v="689"/>
    <x v="2"/>
    <x v="0"/>
    <s v="Houston"/>
    <x v="5"/>
    <n v="77070"/>
    <x v="2"/>
    <s v="OFF-AP-10002457"/>
    <x v="1"/>
    <x v="9"/>
    <s v="Eureka The Boss Plus 12-Amp Hard Box Upright Vacuum, Red"/>
    <x v="3472"/>
    <n v="3"/>
    <x v="3"/>
    <x v="3945"/>
    <x v="2"/>
    <x v="0"/>
  </r>
  <r>
    <n v="4616"/>
    <s v="CA-2018-144540"/>
    <x v="64"/>
    <d v="2018-09-10T00:00:00"/>
    <s v="Standard Class"/>
    <x v="689"/>
    <x v="689"/>
    <x v="2"/>
    <x v="0"/>
    <s v="Houston"/>
    <x v="5"/>
    <n v="77070"/>
    <x v="2"/>
    <s v="OFF-FA-10002763"/>
    <x v="1"/>
    <x v="13"/>
    <s v="Advantus Map Pennant Flags and Round Head Tacks"/>
    <x v="2696"/>
    <n v="9"/>
    <x v="2"/>
    <x v="3946"/>
    <x v="2"/>
    <x v="0"/>
  </r>
  <r>
    <n v="4617"/>
    <s v="CA-2017-159863"/>
    <x v="406"/>
    <d v="2017-09-07T00:00:00"/>
    <s v="Second Class"/>
    <x v="103"/>
    <x v="103"/>
    <x v="1"/>
    <x v="0"/>
    <s v="Houston"/>
    <x v="5"/>
    <n v="77095"/>
    <x v="2"/>
    <s v="TEC-AC-10000109"/>
    <x v="2"/>
    <x v="11"/>
    <s v="Sony Micro Vault Click 16 GB USB 2.0 Flash Drive"/>
    <x v="3473"/>
    <n v="3"/>
    <x v="2"/>
    <x v="3947"/>
    <x v="2"/>
    <x v="0"/>
  </r>
  <r>
    <n v="4618"/>
    <s v="CA-2017-117800"/>
    <x v="481"/>
    <d v="2017-09-26T00:00:00"/>
    <s v="Standard Class"/>
    <x v="274"/>
    <x v="274"/>
    <x v="2"/>
    <x v="0"/>
    <s v="Everett"/>
    <x v="31"/>
    <n v="2149"/>
    <x v="3"/>
    <s v="TEC-PH-10002415"/>
    <x v="2"/>
    <x v="7"/>
    <s v="Polycom VoiceStation 500 Conference phone"/>
    <x v="3474"/>
    <n v="2"/>
    <x v="0"/>
    <x v="3948"/>
    <x v="3"/>
    <x v="0"/>
  </r>
  <r>
    <n v="4619"/>
    <s v="CA-2017-117800"/>
    <x v="481"/>
    <d v="2017-09-26T00:00:00"/>
    <s v="Standard Class"/>
    <x v="274"/>
    <x v="274"/>
    <x v="2"/>
    <x v="0"/>
    <s v="Everett"/>
    <x v="31"/>
    <n v="2149"/>
    <x v="3"/>
    <s v="FUR-CH-10000785"/>
    <x v="0"/>
    <x v="1"/>
    <s v="Global Ergonomic Managers Chair"/>
    <x v="3116"/>
    <n v="3"/>
    <x v="0"/>
    <x v="3949"/>
    <x v="3"/>
    <x v="0"/>
  </r>
  <r>
    <n v="4620"/>
    <s v="CA-2019-145219"/>
    <x v="165"/>
    <d v="2019-12-25T00:00:00"/>
    <s v="First Class"/>
    <x v="84"/>
    <x v="84"/>
    <x v="2"/>
    <x v="0"/>
    <s v="Los Angeles"/>
    <x v="1"/>
    <n v="90049"/>
    <x v="1"/>
    <s v="TEC-CO-10001449"/>
    <x v="2"/>
    <x v="16"/>
    <s v="Hewlett Packard LaserJet 3310 Copier"/>
    <x v="3475"/>
    <n v="6"/>
    <x v="2"/>
    <x v="3950"/>
    <x v="1"/>
    <x v="0"/>
  </r>
  <r>
    <n v="4621"/>
    <s v="CA-2019-145219"/>
    <x v="165"/>
    <d v="2019-12-25T00:00:00"/>
    <s v="First Class"/>
    <x v="84"/>
    <x v="84"/>
    <x v="2"/>
    <x v="0"/>
    <s v="Los Angeles"/>
    <x v="1"/>
    <n v="90049"/>
    <x v="1"/>
    <s v="OFF-BI-10001670"/>
    <x v="1"/>
    <x v="8"/>
    <s v="Vinyl Sectional Post Binders"/>
    <x v="3476"/>
    <n v="3"/>
    <x v="2"/>
    <x v="3951"/>
    <x v="1"/>
    <x v="0"/>
  </r>
  <r>
    <n v="4622"/>
    <s v="CA-2017-161214"/>
    <x v="348"/>
    <d v="2017-10-08T00:00:00"/>
    <s v="Second Class"/>
    <x v="245"/>
    <x v="245"/>
    <x v="1"/>
    <x v="0"/>
    <s v="Wilmington"/>
    <x v="13"/>
    <n v="19805"/>
    <x v="3"/>
    <s v="OFF-ST-10001328"/>
    <x v="1"/>
    <x v="4"/>
    <s v="Personal Filing Tote with Lid, Black/Gray"/>
    <x v="3477"/>
    <n v="5"/>
    <x v="0"/>
    <x v="3952"/>
    <x v="3"/>
    <x v="0"/>
  </r>
  <r>
    <n v="4623"/>
    <s v="CA-2019-147228"/>
    <x v="428"/>
    <d v="2019-09-14T00:00:00"/>
    <s v="Standard Class"/>
    <x v="2"/>
    <x v="2"/>
    <x v="0"/>
    <x v="0"/>
    <s v="Columbia"/>
    <x v="18"/>
    <n v="38401"/>
    <x v="0"/>
    <s v="OFF-SU-10001225"/>
    <x v="1"/>
    <x v="14"/>
    <s v="Staple remover"/>
    <x v="3478"/>
    <n v="3"/>
    <x v="2"/>
    <x v="3953"/>
    <x v="0"/>
    <x v="0"/>
  </r>
  <r>
    <n v="4624"/>
    <s v="CA-2019-147228"/>
    <x v="428"/>
    <d v="2019-09-14T00:00:00"/>
    <s v="Standard Class"/>
    <x v="2"/>
    <x v="2"/>
    <x v="0"/>
    <x v="0"/>
    <s v="Columbia"/>
    <x v="18"/>
    <n v="38401"/>
    <x v="0"/>
    <s v="OFF-PA-10000357"/>
    <x v="1"/>
    <x v="10"/>
    <s v="Xerox 1888"/>
    <x v="3479"/>
    <n v="4"/>
    <x v="2"/>
    <x v="3954"/>
    <x v="0"/>
    <x v="0"/>
  </r>
  <r>
    <n v="4625"/>
    <s v="CA-2019-147228"/>
    <x v="428"/>
    <d v="2019-09-14T00:00:00"/>
    <s v="Standard Class"/>
    <x v="2"/>
    <x v="2"/>
    <x v="0"/>
    <x v="0"/>
    <s v="Columbia"/>
    <x v="18"/>
    <n v="38401"/>
    <x v="0"/>
    <s v="OFF-ST-10000046"/>
    <x v="1"/>
    <x v="4"/>
    <s v="Fellowes Super Stor/Drawer Files"/>
    <x v="3480"/>
    <n v="2"/>
    <x v="2"/>
    <x v="3955"/>
    <x v="0"/>
    <x v="0"/>
  </r>
  <r>
    <n v="4626"/>
    <s v="CA-2019-147228"/>
    <x v="428"/>
    <d v="2019-09-14T00:00:00"/>
    <s v="Standard Class"/>
    <x v="2"/>
    <x v="2"/>
    <x v="0"/>
    <x v="0"/>
    <s v="Columbia"/>
    <x v="18"/>
    <n v="38401"/>
    <x v="0"/>
    <s v="FUR-FU-10000023"/>
    <x v="0"/>
    <x v="5"/>
    <s v="Eldon Wave Desk Accessories"/>
    <x v="3481"/>
    <n v="3"/>
    <x v="2"/>
    <x v="3956"/>
    <x v="0"/>
    <x v="0"/>
  </r>
  <r>
    <n v="4627"/>
    <s v="CA-2018-101336"/>
    <x v="373"/>
    <d v="2018-11-18T00:00:00"/>
    <s v="Standard Class"/>
    <x v="316"/>
    <x v="316"/>
    <x v="1"/>
    <x v="0"/>
    <s v="New York City"/>
    <x v="15"/>
    <n v="10011"/>
    <x v="3"/>
    <s v="OFF-ST-10003455"/>
    <x v="1"/>
    <x v="4"/>
    <s v="Tenex File Box, Personal Filing Tote with Lid, Black"/>
    <x v="3477"/>
    <n v="5"/>
    <x v="0"/>
    <x v="3957"/>
    <x v="3"/>
    <x v="0"/>
  </r>
  <r>
    <n v="4628"/>
    <s v="CA-2018-101336"/>
    <x v="373"/>
    <d v="2018-11-18T00:00:00"/>
    <s v="Standard Class"/>
    <x v="316"/>
    <x v="316"/>
    <x v="1"/>
    <x v="0"/>
    <s v="New York City"/>
    <x v="15"/>
    <n v="10011"/>
    <x v="3"/>
    <s v="OFF-ST-10000876"/>
    <x v="1"/>
    <x v="4"/>
    <s v="Eldon Simplefile Box Office"/>
    <x v="3482"/>
    <n v="2"/>
    <x v="0"/>
    <x v="3958"/>
    <x v="3"/>
    <x v="0"/>
  </r>
  <r>
    <n v="4629"/>
    <s v="CA-2018-101336"/>
    <x v="373"/>
    <d v="2018-11-18T00:00:00"/>
    <s v="Standard Class"/>
    <x v="316"/>
    <x v="316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x v="0"/>
    <x v="3959"/>
    <x v="3"/>
    <x v="0"/>
  </r>
  <r>
    <n v="4630"/>
    <s v="CA-2018-101336"/>
    <x v="373"/>
    <d v="2018-11-18T00:00:00"/>
    <s v="Standard Class"/>
    <x v="316"/>
    <x v="316"/>
    <x v="1"/>
    <x v="0"/>
    <s v="New York City"/>
    <x v="15"/>
    <n v="10011"/>
    <x v="3"/>
    <s v="OFF-ST-10004258"/>
    <x v="1"/>
    <x v="4"/>
    <s v="Portable Personal File Box"/>
    <x v="905"/>
    <n v="3"/>
    <x v="0"/>
    <x v="938"/>
    <x v="3"/>
    <x v="0"/>
  </r>
  <r>
    <n v="4631"/>
    <s v="US-2017-126235"/>
    <x v="52"/>
    <d v="2017-10-15T00:00:00"/>
    <s v="Same Day"/>
    <x v="315"/>
    <x v="315"/>
    <x v="0"/>
    <x v="0"/>
    <s v="Mount Pleasant"/>
    <x v="12"/>
    <n v="48858"/>
    <x v="2"/>
    <s v="FUR-FU-10000719"/>
    <x v="0"/>
    <x v="5"/>
    <s v="DAX Cubicle Frames, 8-1/2 x 11"/>
    <x v="1819"/>
    <n v="2"/>
    <x v="0"/>
    <x v="3960"/>
    <x v="2"/>
    <x v="0"/>
  </r>
  <r>
    <n v="4632"/>
    <s v="CA-2019-168396"/>
    <x v="646"/>
    <d v="2019-08-08T00:00:00"/>
    <s v="Second Class"/>
    <x v="232"/>
    <x v="232"/>
    <x v="0"/>
    <x v="0"/>
    <s v="San Francisco"/>
    <x v="1"/>
    <n v="94122"/>
    <x v="1"/>
    <s v="OFF-LA-10001297"/>
    <x v="1"/>
    <x v="2"/>
    <s v="Avery 473"/>
    <x v="2678"/>
    <n v="5"/>
    <x v="0"/>
    <x v="2957"/>
    <x v="1"/>
    <x v="0"/>
  </r>
  <r>
    <n v="4633"/>
    <s v="CA-2019-168396"/>
    <x v="646"/>
    <d v="2019-08-08T00:00:00"/>
    <s v="Second Class"/>
    <x v="232"/>
    <x v="232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x v="0"/>
    <x v="3961"/>
    <x v="1"/>
    <x v="0"/>
  </r>
  <r>
    <n v="4634"/>
    <s v="CA-2017-130456"/>
    <x v="291"/>
    <d v="2017-08-26T00:00:00"/>
    <s v="Standard Class"/>
    <x v="103"/>
    <x v="103"/>
    <x v="1"/>
    <x v="0"/>
    <s v="San Francisco"/>
    <x v="1"/>
    <n v="94122"/>
    <x v="1"/>
    <s v="FUR-BO-10003893"/>
    <x v="0"/>
    <x v="0"/>
    <s v="Sauder Camden County Collection Library"/>
    <x v="3485"/>
    <n v="6"/>
    <x v="11"/>
    <x v="3962"/>
    <x v="1"/>
    <x v="1"/>
  </r>
  <r>
    <n v="4635"/>
    <s v="CA-2017-130456"/>
    <x v="291"/>
    <d v="2017-08-26T00:00:00"/>
    <s v="Standard Class"/>
    <x v="103"/>
    <x v="103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x v="0"/>
    <x v="3963"/>
    <x v="1"/>
    <x v="1"/>
  </r>
  <r>
    <n v="4636"/>
    <s v="CA-2019-116288"/>
    <x v="846"/>
    <d v="2019-03-17T00:00:00"/>
    <s v="Standard Class"/>
    <x v="510"/>
    <x v="510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x v="0"/>
    <x v="703"/>
    <x v="1"/>
    <x v="0"/>
  </r>
  <r>
    <n v="4637"/>
    <s v="CA-2019-168228"/>
    <x v="842"/>
    <d v="2019-04-29T00:00:00"/>
    <s v="First Class"/>
    <x v="275"/>
    <x v="275"/>
    <x v="0"/>
    <x v="0"/>
    <s v="Los Angeles"/>
    <x v="1"/>
    <n v="90045"/>
    <x v="1"/>
    <s v="OFF-AR-10003373"/>
    <x v="1"/>
    <x v="6"/>
    <s v="Boston School Pro Electric Pencil Sharpener, 1670"/>
    <x v="1862"/>
    <n v="4"/>
    <x v="0"/>
    <x v="3964"/>
    <x v="1"/>
    <x v="0"/>
  </r>
  <r>
    <n v="4638"/>
    <s v="CA-2019-168228"/>
    <x v="842"/>
    <d v="2019-04-29T00:00:00"/>
    <s v="First Class"/>
    <x v="275"/>
    <x v="275"/>
    <x v="0"/>
    <x v="0"/>
    <s v="Los Angeles"/>
    <x v="1"/>
    <n v="90045"/>
    <x v="1"/>
    <s v="OFF-AR-10000390"/>
    <x v="1"/>
    <x v="6"/>
    <s v="Newell Chalk Holder"/>
    <x v="714"/>
    <n v="3"/>
    <x v="0"/>
    <x v="732"/>
    <x v="1"/>
    <x v="0"/>
  </r>
  <r>
    <n v="4639"/>
    <s v="CA-2019-168228"/>
    <x v="842"/>
    <d v="2019-04-29T00:00:00"/>
    <s v="First Class"/>
    <x v="275"/>
    <x v="275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x v="0"/>
    <x v="3207"/>
    <x v="1"/>
    <x v="0"/>
  </r>
  <r>
    <n v="4640"/>
    <s v="CA-2018-102162"/>
    <x v="108"/>
    <d v="2018-09-16T00:00:00"/>
    <s v="Standard Class"/>
    <x v="535"/>
    <x v="535"/>
    <x v="0"/>
    <x v="0"/>
    <s v="Newport News"/>
    <x v="17"/>
    <n v="23602"/>
    <x v="0"/>
    <s v="TEC-CO-10001943"/>
    <x v="2"/>
    <x v="16"/>
    <s v="Canon PC-428 Personal Copier"/>
    <x v="3486"/>
    <n v="8"/>
    <x v="0"/>
    <x v="3965"/>
    <x v="0"/>
    <x v="0"/>
  </r>
  <r>
    <n v="4641"/>
    <s v="CA-2018-102162"/>
    <x v="108"/>
    <d v="2018-09-16T00:00:00"/>
    <s v="Standard Class"/>
    <x v="535"/>
    <x v="535"/>
    <x v="0"/>
    <x v="0"/>
    <s v="Newport News"/>
    <x v="17"/>
    <n v="23602"/>
    <x v="0"/>
    <s v="OFF-EN-10002312"/>
    <x v="1"/>
    <x v="12"/>
    <s v="#10 Self-Seal White Envelopes"/>
    <x v="3487"/>
    <n v="1"/>
    <x v="0"/>
    <x v="3966"/>
    <x v="0"/>
    <x v="0"/>
  </r>
  <r>
    <n v="4642"/>
    <s v="CA-2019-130141"/>
    <x v="760"/>
    <d v="2019-10-24T00:00:00"/>
    <s v="Second Class"/>
    <x v="456"/>
    <x v="456"/>
    <x v="0"/>
    <x v="0"/>
    <s v="Fort Collins"/>
    <x v="22"/>
    <n v="80525"/>
    <x v="1"/>
    <s v="OFF-BI-10000831"/>
    <x v="1"/>
    <x v="8"/>
    <s v="Storex Flexible Poly Binders with Double Pockets"/>
    <x v="3488"/>
    <n v="4"/>
    <x v="6"/>
    <x v="3967"/>
    <x v="1"/>
    <x v="0"/>
  </r>
  <r>
    <n v="4643"/>
    <s v="CA-2019-130141"/>
    <x v="760"/>
    <d v="2019-10-24T00:00:00"/>
    <s v="Second Class"/>
    <x v="456"/>
    <x v="456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x v="2"/>
    <x v="3968"/>
    <x v="1"/>
    <x v="0"/>
  </r>
  <r>
    <n v="4644"/>
    <s v="CA-2017-147501"/>
    <x v="991"/>
    <d v="2017-08-06T00:00:00"/>
    <s v="Standard Class"/>
    <x v="476"/>
    <x v="476"/>
    <x v="0"/>
    <x v="0"/>
    <s v="Seattle"/>
    <x v="4"/>
    <n v="98105"/>
    <x v="1"/>
    <s v="OFF-BI-10002003"/>
    <x v="1"/>
    <x v="8"/>
    <s v="Ibico Presentation Index for Binding Systems"/>
    <x v="2925"/>
    <n v="2"/>
    <x v="2"/>
    <x v="3830"/>
    <x v="1"/>
    <x v="0"/>
  </r>
  <r>
    <n v="4645"/>
    <s v="CA-2017-147501"/>
    <x v="991"/>
    <d v="2017-08-06T00:00:00"/>
    <s v="Standard Class"/>
    <x v="476"/>
    <x v="476"/>
    <x v="0"/>
    <x v="0"/>
    <s v="Seattle"/>
    <x v="4"/>
    <n v="98105"/>
    <x v="1"/>
    <s v="TEC-MA-10001972"/>
    <x v="2"/>
    <x v="15"/>
    <s v="Okidata C331dn Printer"/>
    <x v="2729"/>
    <n v="2"/>
    <x v="2"/>
    <x v="3021"/>
    <x v="1"/>
    <x v="0"/>
  </r>
  <r>
    <n v="4646"/>
    <s v="CA-2018-143910"/>
    <x v="399"/>
    <d v="2018-08-16T00:00:00"/>
    <s v="Standard Class"/>
    <x v="604"/>
    <x v="604"/>
    <x v="2"/>
    <x v="0"/>
    <s v="New York City"/>
    <x v="15"/>
    <n v="10011"/>
    <x v="3"/>
    <s v="FUR-CH-10000225"/>
    <x v="0"/>
    <x v="1"/>
    <s v="Global Geo Office Task Chair, Gray"/>
    <x v="3489"/>
    <n v="2"/>
    <x v="9"/>
    <x v="3969"/>
    <x v="3"/>
    <x v="0"/>
  </r>
  <r>
    <n v="4647"/>
    <s v="CA-2016-146885"/>
    <x v="992"/>
    <d v="2016-06-05T00:00:00"/>
    <s v="Standard Class"/>
    <x v="225"/>
    <x v="225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x v="0"/>
    <x v="3970"/>
    <x v="0"/>
    <x v="0"/>
  </r>
  <r>
    <n v="4648"/>
    <s v="CA-2018-139556"/>
    <x v="993"/>
    <d v="2018-05-01T00:00:00"/>
    <s v="Standard Class"/>
    <x v="748"/>
    <x v="748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x v="9"/>
    <x v="3971"/>
    <x v="3"/>
    <x v="0"/>
  </r>
  <r>
    <n v="4649"/>
    <s v="CA-2019-129357"/>
    <x v="304"/>
    <d v="2019-05-19T00:00:00"/>
    <s v="Standard Class"/>
    <x v="10"/>
    <x v="10"/>
    <x v="1"/>
    <x v="0"/>
    <s v="Seattle"/>
    <x v="4"/>
    <n v="98103"/>
    <x v="1"/>
    <s v="OFF-PA-10003228"/>
    <x v="1"/>
    <x v="10"/>
    <s v="Xerox 1917"/>
    <x v="3492"/>
    <n v="9"/>
    <x v="0"/>
    <x v="3972"/>
    <x v="1"/>
    <x v="0"/>
  </r>
  <r>
    <n v="4650"/>
    <s v="CA-2019-129357"/>
    <x v="304"/>
    <d v="2019-05-19T00:00:00"/>
    <s v="Standard Class"/>
    <x v="10"/>
    <x v="10"/>
    <x v="1"/>
    <x v="0"/>
    <s v="Seattle"/>
    <x v="4"/>
    <n v="98103"/>
    <x v="1"/>
    <s v="OFF-SU-10004498"/>
    <x v="1"/>
    <x v="14"/>
    <s v="Martin-Yale Premier Letter Opener"/>
    <x v="3493"/>
    <n v="5"/>
    <x v="0"/>
    <x v="3973"/>
    <x v="1"/>
    <x v="0"/>
  </r>
  <r>
    <n v="4651"/>
    <s v="CA-2019-150987"/>
    <x v="798"/>
    <d v="2019-04-12T00:00:00"/>
    <s v="Standard Class"/>
    <x v="571"/>
    <x v="571"/>
    <x v="2"/>
    <x v="0"/>
    <s v="San Francisco"/>
    <x v="1"/>
    <n v="94110"/>
    <x v="1"/>
    <s v="OFF-PA-10001878"/>
    <x v="1"/>
    <x v="10"/>
    <s v="Xerox 1891"/>
    <x v="1672"/>
    <n v="5"/>
    <x v="0"/>
    <x v="1770"/>
    <x v="1"/>
    <x v="0"/>
  </r>
  <r>
    <n v="4652"/>
    <s v="CA-2019-150987"/>
    <x v="798"/>
    <d v="2019-04-12T00:00:00"/>
    <s v="Standard Class"/>
    <x v="571"/>
    <x v="571"/>
    <x v="2"/>
    <x v="0"/>
    <s v="San Francisco"/>
    <x v="1"/>
    <n v="94110"/>
    <x v="1"/>
    <s v="OFF-PA-10002923"/>
    <x v="1"/>
    <x v="10"/>
    <s v="Xerox 1942"/>
    <x v="3494"/>
    <n v="4"/>
    <x v="0"/>
    <x v="3974"/>
    <x v="1"/>
    <x v="0"/>
  </r>
  <r>
    <n v="4653"/>
    <s v="CA-2019-132647"/>
    <x v="922"/>
    <d v="2019-02-23T00:00:00"/>
    <s v="Standard Class"/>
    <x v="689"/>
    <x v="689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x v="0"/>
    <x v="3975"/>
    <x v="3"/>
    <x v="0"/>
  </r>
  <r>
    <n v="4654"/>
    <s v="CA-2019-132647"/>
    <x v="922"/>
    <d v="2019-02-23T00:00:00"/>
    <s v="Standard Class"/>
    <x v="689"/>
    <x v="689"/>
    <x v="2"/>
    <x v="0"/>
    <s v="Perth Amboy"/>
    <x v="30"/>
    <n v="8861"/>
    <x v="3"/>
    <s v="OFF-ST-10003123"/>
    <x v="1"/>
    <x v="4"/>
    <s v="Fellowes Bases and Tops For Staxonsteel/High-Stak Systems"/>
    <x v="3495"/>
    <n v="5"/>
    <x v="0"/>
    <x v="3976"/>
    <x v="3"/>
    <x v="0"/>
  </r>
  <r>
    <n v="4655"/>
    <s v="CA-2019-159107"/>
    <x v="92"/>
    <d v="2019-06-26T00:00:00"/>
    <s v="Second Class"/>
    <x v="409"/>
    <x v="409"/>
    <x v="0"/>
    <x v="0"/>
    <s v="San Francisco"/>
    <x v="1"/>
    <n v="94110"/>
    <x v="1"/>
    <s v="OFF-FA-10001332"/>
    <x v="1"/>
    <x v="13"/>
    <s v="Acco Banker's Clasps, 5 3/4&quot;-Long"/>
    <x v="709"/>
    <n v="1"/>
    <x v="0"/>
    <x v="3977"/>
    <x v="1"/>
    <x v="0"/>
  </r>
  <r>
    <n v="4656"/>
    <s v="CA-2016-160738"/>
    <x v="952"/>
    <d v="2016-05-10T00:00:00"/>
    <s v="Standard Class"/>
    <x v="542"/>
    <x v="542"/>
    <x v="1"/>
    <x v="0"/>
    <s v="Freeport"/>
    <x v="10"/>
    <n v="61032"/>
    <x v="2"/>
    <s v="OFF-ST-10003442"/>
    <x v="1"/>
    <x v="4"/>
    <s v="Eldon Portable Mobile Manager"/>
    <x v="3496"/>
    <n v="2"/>
    <x v="2"/>
    <x v="3978"/>
    <x v="2"/>
    <x v="0"/>
  </r>
  <r>
    <n v="4657"/>
    <s v="CA-2017-112130"/>
    <x v="910"/>
    <d v="2017-05-07T00:00:00"/>
    <s v="Standard Class"/>
    <x v="647"/>
    <x v="647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x v="2"/>
    <x v="3979"/>
    <x v="3"/>
    <x v="0"/>
  </r>
  <r>
    <n v="4658"/>
    <s v="CA-2017-112130"/>
    <x v="910"/>
    <d v="2017-05-07T00:00:00"/>
    <s v="Standard Class"/>
    <x v="647"/>
    <x v="647"/>
    <x v="0"/>
    <x v="0"/>
    <s v="Philadelphia"/>
    <x v="9"/>
    <n v="19140"/>
    <x v="3"/>
    <s v="OFF-AP-10003266"/>
    <x v="1"/>
    <x v="9"/>
    <s v="Holmes Replacement Filter for HEPA Air Cleaner, Large Room"/>
    <x v="775"/>
    <n v="2"/>
    <x v="2"/>
    <x v="798"/>
    <x v="3"/>
    <x v="0"/>
  </r>
  <r>
    <n v="4659"/>
    <s v="CA-2017-112130"/>
    <x v="910"/>
    <d v="2017-05-07T00:00:00"/>
    <s v="Standard Class"/>
    <x v="647"/>
    <x v="647"/>
    <x v="0"/>
    <x v="0"/>
    <s v="Philadelphia"/>
    <x v="9"/>
    <n v="19140"/>
    <x v="3"/>
    <s v="OFF-PA-10002230"/>
    <x v="1"/>
    <x v="10"/>
    <s v="Xerox 1897"/>
    <x v="892"/>
    <n v="2"/>
    <x v="2"/>
    <x v="2282"/>
    <x v="3"/>
    <x v="0"/>
  </r>
  <r>
    <n v="4660"/>
    <s v="CA-2017-112130"/>
    <x v="910"/>
    <d v="2017-05-07T00:00:00"/>
    <s v="Standard Class"/>
    <x v="647"/>
    <x v="647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x v="2"/>
    <x v="3980"/>
    <x v="3"/>
    <x v="0"/>
  </r>
  <r>
    <n v="4661"/>
    <s v="CA-2017-112130"/>
    <x v="910"/>
    <d v="2017-05-07T00:00:00"/>
    <s v="Standard Class"/>
    <x v="647"/>
    <x v="647"/>
    <x v="0"/>
    <x v="0"/>
    <s v="Philadelphia"/>
    <x v="9"/>
    <n v="19140"/>
    <x v="3"/>
    <s v="TEC-AC-10001542"/>
    <x v="2"/>
    <x v="11"/>
    <s v="SanDisk Cruzer 16 GB USB Flash Drive"/>
    <x v="289"/>
    <n v="3"/>
    <x v="2"/>
    <x v="3981"/>
    <x v="3"/>
    <x v="0"/>
  </r>
  <r>
    <n v="4662"/>
    <s v="CA-2017-112130"/>
    <x v="910"/>
    <d v="2017-05-07T00:00:00"/>
    <s v="Standard Class"/>
    <x v="647"/>
    <x v="647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x v="4"/>
    <x v="3131"/>
    <x v="3"/>
    <x v="0"/>
  </r>
  <r>
    <n v="4663"/>
    <s v="CA-2017-112130"/>
    <x v="910"/>
    <d v="2017-05-07T00:00:00"/>
    <s v="Standard Class"/>
    <x v="647"/>
    <x v="647"/>
    <x v="0"/>
    <x v="0"/>
    <s v="Philadelphia"/>
    <x v="9"/>
    <n v="19140"/>
    <x v="3"/>
    <s v="OFF-ST-10000563"/>
    <x v="1"/>
    <x v="4"/>
    <s v="Fellowes Bankers Box Stor/Drawer Steel Plus"/>
    <x v="3499"/>
    <n v="3"/>
    <x v="2"/>
    <x v="3982"/>
    <x v="3"/>
    <x v="0"/>
  </r>
  <r>
    <n v="4664"/>
    <s v="CA-2018-111409"/>
    <x v="31"/>
    <d v="2018-09-22T00:00:00"/>
    <s v="Standard Class"/>
    <x v="138"/>
    <x v="138"/>
    <x v="0"/>
    <x v="0"/>
    <s v="Jacksonville"/>
    <x v="2"/>
    <n v="32216"/>
    <x v="0"/>
    <s v="OFF-LA-10002787"/>
    <x v="1"/>
    <x v="2"/>
    <s v="Avery 480"/>
    <x v="3500"/>
    <n v="1"/>
    <x v="2"/>
    <x v="3983"/>
    <x v="0"/>
    <x v="0"/>
  </r>
  <r>
    <n v="4665"/>
    <s v="CA-2018-116232"/>
    <x v="897"/>
    <d v="2018-09-26T00:00:00"/>
    <s v="Standard Class"/>
    <x v="549"/>
    <x v="549"/>
    <x v="0"/>
    <x v="0"/>
    <s v="Pembroke Pines"/>
    <x v="2"/>
    <n v="33024"/>
    <x v="0"/>
    <s v="OFF-BI-10004022"/>
    <x v="1"/>
    <x v="8"/>
    <s v="Acco Suede Grain Vinyl Round Ring Binder"/>
    <x v="3501"/>
    <n v="9"/>
    <x v="6"/>
    <x v="3984"/>
    <x v="0"/>
    <x v="0"/>
  </r>
  <r>
    <n v="4666"/>
    <s v="CA-2018-116232"/>
    <x v="897"/>
    <d v="2018-09-26T00:00:00"/>
    <s v="Standard Class"/>
    <x v="549"/>
    <x v="549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x v="2"/>
    <x v="3985"/>
    <x v="0"/>
    <x v="0"/>
  </r>
  <r>
    <n v="4667"/>
    <s v="CA-2018-116547"/>
    <x v="994"/>
    <d v="2018-01-17T00:00:00"/>
    <s v="Standard Class"/>
    <x v="10"/>
    <x v="10"/>
    <x v="1"/>
    <x v="0"/>
    <s v="Seattle"/>
    <x v="4"/>
    <n v="98115"/>
    <x v="1"/>
    <s v="FUR-FU-10000076"/>
    <x v="0"/>
    <x v="5"/>
    <s v="24-Hour Round Wall Clock"/>
    <x v="710"/>
    <n v="4"/>
    <x v="0"/>
    <x v="3986"/>
    <x v="1"/>
    <x v="1"/>
  </r>
  <r>
    <n v="4668"/>
    <s v="CA-2018-116547"/>
    <x v="994"/>
    <d v="2018-01-17T00:00:00"/>
    <s v="Standard Class"/>
    <x v="10"/>
    <x v="10"/>
    <x v="1"/>
    <x v="0"/>
    <s v="Seattle"/>
    <x v="4"/>
    <n v="98115"/>
    <x v="1"/>
    <s v="TEC-AC-10002335"/>
    <x v="2"/>
    <x v="11"/>
    <s v="Logitech Media Keyboard K200"/>
    <x v="3502"/>
    <n v="2"/>
    <x v="0"/>
    <x v="3987"/>
    <x v="1"/>
    <x v="1"/>
  </r>
  <r>
    <n v="4669"/>
    <s v="US-2019-133200"/>
    <x v="636"/>
    <d v="2019-05-11T00:00:00"/>
    <s v="Standard Class"/>
    <x v="587"/>
    <x v="587"/>
    <x v="1"/>
    <x v="0"/>
    <s v="Fort Worth"/>
    <x v="5"/>
    <n v="76106"/>
    <x v="2"/>
    <s v="OFF-BI-10002827"/>
    <x v="1"/>
    <x v="8"/>
    <s v="Avery Durable Poly Binders"/>
    <x v="3503"/>
    <n v="10"/>
    <x v="3"/>
    <x v="3988"/>
    <x v="2"/>
    <x v="0"/>
  </r>
  <r>
    <n v="4670"/>
    <s v="US-2019-133200"/>
    <x v="636"/>
    <d v="2019-05-11T00:00:00"/>
    <s v="Standard Class"/>
    <x v="587"/>
    <x v="587"/>
    <x v="1"/>
    <x v="0"/>
    <s v="Fort Worth"/>
    <x v="5"/>
    <n v="76106"/>
    <x v="2"/>
    <s v="FUR-BO-10001601"/>
    <x v="0"/>
    <x v="0"/>
    <s v="Sauder Mission Library with Doors, Fruitwood Finish"/>
    <x v="3504"/>
    <n v="7"/>
    <x v="8"/>
    <x v="3989"/>
    <x v="2"/>
    <x v="0"/>
  </r>
  <r>
    <n v="4671"/>
    <s v="US-2019-133200"/>
    <x v="636"/>
    <d v="2019-05-11T00:00:00"/>
    <s v="Standard Class"/>
    <x v="587"/>
    <x v="587"/>
    <x v="1"/>
    <x v="0"/>
    <s v="Fort Worth"/>
    <x v="5"/>
    <n v="76106"/>
    <x v="2"/>
    <s v="OFF-ST-10001932"/>
    <x v="1"/>
    <x v="4"/>
    <s v="Fellowes Staxonsteel Drawer Files"/>
    <x v="3505"/>
    <n v="5"/>
    <x v="2"/>
    <x v="3990"/>
    <x v="2"/>
    <x v="0"/>
  </r>
  <r>
    <n v="4672"/>
    <s v="CA-2018-133550"/>
    <x v="995"/>
    <d v="2018-08-06T00:00:00"/>
    <s v="Standard Class"/>
    <x v="107"/>
    <x v="107"/>
    <x v="0"/>
    <x v="0"/>
    <s v="Detroit"/>
    <x v="12"/>
    <n v="48205"/>
    <x v="2"/>
    <s v="OFF-AP-10001005"/>
    <x v="1"/>
    <x v="9"/>
    <s v="Honeywell Quietcare HEPA Air Cleaner"/>
    <x v="3506"/>
    <n v="4"/>
    <x v="9"/>
    <x v="3991"/>
    <x v="2"/>
    <x v="0"/>
  </r>
  <r>
    <n v="4673"/>
    <s v="CA-2018-133550"/>
    <x v="995"/>
    <d v="2018-08-06T00:00:00"/>
    <s v="Standard Class"/>
    <x v="107"/>
    <x v="107"/>
    <x v="0"/>
    <x v="0"/>
    <s v="Detroit"/>
    <x v="12"/>
    <n v="48205"/>
    <x v="2"/>
    <s v="TEC-PH-10004042"/>
    <x v="2"/>
    <x v="7"/>
    <s v="ClearOne Communications CHAT 70 OC Speaker Phone"/>
    <x v="3507"/>
    <n v="4"/>
    <x v="0"/>
    <x v="3992"/>
    <x v="2"/>
    <x v="0"/>
  </r>
  <r>
    <n v="4674"/>
    <s v="CA-2018-133550"/>
    <x v="995"/>
    <d v="2018-08-06T00:00:00"/>
    <s v="Standard Class"/>
    <x v="107"/>
    <x v="107"/>
    <x v="0"/>
    <x v="0"/>
    <s v="Detroit"/>
    <x v="12"/>
    <n v="48205"/>
    <x v="2"/>
    <s v="TEC-PH-10001079"/>
    <x v="2"/>
    <x v="7"/>
    <s v="Polycom SoundPoint Pro SE-225 Corded phone"/>
    <x v="3508"/>
    <n v="1"/>
    <x v="0"/>
    <x v="3993"/>
    <x v="2"/>
    <x v="0"/>
  </r>
  <r>
    <n v="4675"/>
    <s v="CA-2018-133550"/>
    <x v="995"/>
    <d v="2018-08-06T00:00:00"/>
    <s v="Standard Class"/>
    <x v="107"/>
    <x v="107"/>
    <x v="0"/>
    <x v="0"/>
    <s v="Detroit"/>
    <x v="12"/>
    <n v="48205"/>
    <x v="2"/>
    <s v="FUR-FU-10002918"/>
    <x v="0"/>
    <x v="5"/>
    <s v="Eldon ClusterMat Chair Mat with Cordless Antistatic Protection"/>
    <x v="1050"/>
    <n v="3"/>
    <x v="0"/>
    <x v="3994"/>
    <x v="2"/>
    <x v="0"/>
  </r>
  <r>
    <n v="4676"/>
    <s v="CA-2019-139416"/>
    <x v="996"/>
    <d v="2019-03-29T00:00:00"/>
    <s v="Second Class"/>
    <x v="8"/>
    <x v="8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x v="2"/>
    <x v="1758"/>
    <x v="3"/>
    <x v="0"/>
  </r>
  <r>
    <n v="4677"/>
    <s v="CA-2016-114510"/>
    <x v="619"/>
    <d v="2016-03-19T00:00:00"/>
    <s v="Standard Class"/>
    <x v="639"/>
    <x v="639"/>
    <x v="0"/>
    <x v="0"/>
    <s v="Logan"/>
    <x v="7"/>
    <n v="84321"/>
    <x v="1"/>
    <s v="OFF-BI-10001617"/>
    <x v="1"/>
    <x v="8"/>
    <s v="GBC Wire Binding Combs"/>
    <x v="3509"/>
    <n v="4"/>
    <x v="2"/>
    <x v="3995"/>
    <x v="1"/>
    <x v="0"/>
  </r>
  <r>
    <n v="4678"/>
    <s v="CA-2016-114510"/>
    <x v="619"/>
    <d v="2016-03-19T00:00:00"/>
    <s v="Standard Class"/>
    <x v="639"/>
    <x v="639"/>
    <x v="0"/>
    <x v="0"/>
    <s v="Logan"/>
    <x v="7"/>
    <n v="84321"/>
    <x v="1"/>
    <s v="OFF-ST-10000736"/>
    <x v="1"/>
    <x v="4"/>
    <s v="Carina Double Wide Media Storage Towers in Natural &amp; Black"/>
    <x v="1240"/>
    <n v="1"/>
    <x v="0"/>
    <x v="3963"/>
    <x v="1"/>
    <x v="0"/>
  </r>
  <r>
    <n v="4679"/>
    <s v="CA-2016-114510"/>
    <x v="619"/>
    <d v="2016-03-19T00:00:00"/>
    <s v="Standard Class"/>
    <x v="639"/>
    <x v="639"/>
    <x v="0"/>
    <x v="0"/>
    <s v="Logan"/>
    <x v="7"/>
    <n v="84321"/>
    <x v="1"/>
    <s v="TEC-AC-10004877"/>
    <x v="2"/>
    <x v="11"/>
    <s v="Imation 30456 USB Flash Drive 8GB"/>
    <x v="137"/>
    <n v="12"/>
    <x v="0"/>
    <x v="3996"/>
    <x v="1"/>
    <x v="0"/>
  </r>
  <r>
    <n v="4680"/>
    <s v="CA-2016-114510"/>
    <x v="619"/>
    <d v="2016-03-19T00:00:00"/>
    <s v="Standard Class"/>
    <x v="639"/>
    <x v="639"/>
    <x v="0"/>
    <x v="0"/>
    <s v="Logan"/>
    <x v="7"/>
    <n v="84321"/>
    <x v="1"/>
    <s v="OFF-ST-10003221"/>
    <x v="1"/>
    <x v="4"/>
    <s v="Staple magnet"/>
    <x v="794"/>
    <n v="2"/>
    <x v="0"/>
    <x v="819"/>
    <x v="1"/>
    <x v="0"/>
  </r>
  <r>
    <n v="4681"/>
    <s v="CA-2016-114510"/>
    <x v="619"/>
    <d v="2016-03-19T00:00:00"/>
    <s v="Standard Class"/>
    <x v="639"/>
    <x v="639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x v="2"/>
    <x v="3997"/>
    <x v="1"/>
    <x v="0"/>
  </r>
  <r>
    <n v="4682"/>
    <s v="CA-2018-169215"/>
    <x v="216"/>
    <d v="2018-07-18T00:00:00"/>
    <s v="Second Class"/>
    <x v="681"/>
    <x v="681"/>
    <x v="0"/>
    <x v="0"/>
    <s v="Auburn"/>
    <x v="15"/>
    <n v="13021"/>
    <x v="3"/>
    <s v="OFF-FA-10000936"/>
    <x v="1"/>
    <x v="13"/>
    <s v="Acco Hot Clips Clips to Go"/>
    <x v="3511"/>
    <n v="9"/>
    <x v="0"/>
    <x v="3998"/>
    <x v="3"/>
    <x v="0"/>
  </r>
  <r>
    <n v="4683"/>
    <s v="CA-2018-127698"/>
    <x v="49"/>
    <d v="2018-12-01T00:00:00"/>
    <s v="Same Day"/>
    <x v="160"/>
    <x v="160"/>
    <x v="0"/>
    <x v="0"/>
    <s v="Raleigh"/>
    <x v="3"/>
    <n v="27604"/>
    <x v="0"/>
    <s v="TEC-PH-10003811"/>
    <x v="2"/>
    <x v="7"/>
    <s v="Jabra Supreme Plus Driver Edition Headset"/>
    <x v="3512"/>
    <n v="9"/>
    <x v="2"/>
    <x v="3999"/>
    <x v="0"/>
    <x v="0"/>
  </r>
  <r>
    <n v="4684"/>
    <s v="CA-2018-159912"/>
    <x v="48"/>
    <d v="2018-09-03T00:00:00"/>
    <s v="Standard Class"/>
    <x v="334"/>
    <x v="334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x v="10"/>
    <x v="4000"/>
    <x v="3"/>
    <x v="0"/>
  </r>
  <r>
    <n v="4685"/>
    <s v="CA-2018-159912"/>
    <x v="48"/>
    <d v="2018-09-03T00:00:00"/>
    <s v="Standard Class"/>
    <x v="334"/>
    <x v="334"/>
    <x v="1"/>
    <x v="0"/>
    <s v="Philadelphia"/>
    <x v="9"/>
    <n v="19120"/>
    <x v="3"/>
    <s v="FUR-BO-10002853"/>
    <x v="0"/>
    <x v="0"/>
    <s v="O'Sullivan 5-Shelf Heavy-Duty Bookcases"/>
    <x v="3514"/>
    <n v="4"/>
    <x v="5"/>
    <x v="4001"/>
    <x v="3"/>
    <x v="0"/>
  </r>
  <r>
    <n v="4686"/>
    <s v="CA-2018-159912"/>
    <x v="48"/>
    <d v="2018-09-03T00:00:00"/>
    <s v="Standard Class"/>
    <x v="334"/>
    <x v="334"/>
    <x v="1"/>
    <x v="0"/>
    <s v="Philadelphia"/>
    <x v="9"/>
    <n v="19120"/>
    <x v="3"/>
    <s v="OFF-BI-10002071"/>
    <x v="1"/>
    <x v="8"/>
    <s v="Fellowes Black Plastic Comb Bindings"/>
    <x v="3515"/>
    <n v="2"/>
    <x v="6"/>
    <x v="4002"/>
    <x v="3"/>
    <x v="0"/>
  </r>
  <r>
    <n v="4687"/>
    <s v="CA-2018-159912"/>
    <x v="48"/>
    <d v="2018-09-03T00:00:00"/>
    <s v="Standard Class"/>
    <x v="334"/>
    <x v="334"/>
    <x v="1"/>
    <x v="0"/>
    <s v="Philadelphia"/>
    <x v="9"/>
    <n v="19120"/>
    <x v="3"/>
    <s v="OFF-FA-10000053"/>
    <x v="1"/>
    <x v="13"/>
    <s v="Revere Boxed Rubber Bands by Revere"/>
    <x v="1814"/>
    <n v="7"/>
    <x v="2"/>
    <x v="1944"/>
    <x v="3"/>
    <x v="0"/>
  </r>
  <r>
    <n v="4688"/>
    <s v="CA-2018-101987"/>
    <x v="890"/>
    <d v="2018-06-30T00:00:00"/>
    <s v="Standard Class"/>
    <x v="332"/>
    <x v="332"/>
    <x v="0"/>
    <x v="0"/>
    <s v="Richmond"/>
    <x v="14"/>
    <n v="47374"/>
    <x v="2"/>
    <s v="TEC-PH-10001305"/>
    <x v="2"/>
    <x v="7"/>
    <s v="Panasonic KX TS208W Corded phone"/>
    <x v="3516"/>
    <n v="9"/>
    <x v="0"/>
    <x v="4003"/>
    <x v="2"/>
    <x v="0"/>
  </r>
  <r>
    <n v="4689"/>
    <s v="US-2019-154851"/>
    <x v="983"/>
    <d v="2019-04-03T00:00:00"/>
    <s v="Standard Class"/>
    <x v="669"/>
    <x v="669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x v="6"/>
    <x v="4004"/>
    <x v="3"/>
    <x v="0"/>
  </r>
  <r>
    <n v="4690"/>
    <s v="CA-2016-138681"/>
    <x v="414"/>
    <d v="2016-12-22T00:00:00"/>
    <s v="First Class"/>
    <x v="564"/>
    <x v="564"/>
    <x v="0"/>
    <x v="0"/>
    <s v="Tucson"/>
    <x v="16"/>
    <n v="85705"/>
    <x v="1"/>
    <s v="FUR-FU-10001876"/>
    <x v="0"/>
    <x v="5"/>
    <s v="Computer Room Manger, 14&quot;"/>
    <x v="3518"/>
    <n v="2"/>
    <x v="2"/>
    <x v="4005"/>
    <x v="1"/>
    <x v="0"/>
  </r>
  <r>
    <n v="4691"/>
    <s v="CA-2016-138681"/>
    <x v="414"/>
    <d v="2016-12-22T00:00:00"/>
    <s v="First Class"/>
    <x v="564"/>
    <x v="564"/>
    <x v="0"/>
    <x v="0"/>
    <s v="Tucson"/>
    <x v="16"/>
    <n v="85705"/>
    <x v="1"/>
    <s v="TEC-AC-10003628"/>
    <x v="2"/>
    <x v="11"/>
    <s v="Logitech 910-002974 M325 Wireless Mouse for Web Scrolling"/>
    <x v="981"/>
    <n v="3"/>
    <x v="2"/>
    <x v="4006"/>
    <x v="1"/>
    <x v="0"/>
  </r>
  <r>
    <n v="4692"/>
    <s v="CA-2016-138681"/>
    <x v="414"/>
    <d v="2016-12-22T00:00:00"/>
    <s v="First Class"/>
    <x v="564"/>
    <x v="564"/>
    <x v="0"/>
    <x v="0"/>
    <s v="Tucson"/>
    <x v="16"/>
    <n v="85705"/>
    <x v="1"/>
    <s v="FUR-CH-10004860"/>
    <x v="0"/>
    <x v="1"/>
    <s v="Global Low Back Tilter Chair"/>
    <x v="2516"/>
    <n v="3"/>
    <x v="2"/>
    <x v="4007"/>
    <x v="1"/>
    <x v="0"/>
  </r>
  <r>
    <n v="4693"/>
    <s v="CA-2016-138681"/>
    <x v="414"/>
    <d v="2016-12-22T00:00:00"/>
    <s v="First Class"/>
    <x v="564"/>
    <x v="564"/>
    <x v="0"/>
    <x v="0"/>
    <s v="Tucson"/>
    <x v="16"/>
    <n v="85705"/>
    <x v="1"/>
    <s v="OFF-PA-10000357"/>
    <x v="1"/>
    <x v="10"/>
    <s v="Xerox 1888"/>
    <x v="3519"/>
    <n v="5"/>
    <x v="2"/>
    <x v="4008"/>
    <x v="1"/>
    <x v="0"/>
  </r>
  <r>
    <n v="4694"/>
    <s v="CA-2016-138681"/>
    <x v="414"/>
    <d v="2016-12-22T00:00:00"/>
    <s v="First Class"/>
    <x v="564"/>
    <x v="564"/>
    <x v="0"/>
    <x v="0"/>
    <s v="Tucson"/>
    <x v="16"/>
    <n v="85705"/>
    <x v="1"/>
    <s v="OFF-PA-10003270"/>
    <x v="1"/>
    <x v="10"/>
    <s v="Xerox 1954"/>
    <x v="582"/>
    <n v="2"/>
    <x v="2"/>
    <x v="591"/>
    <x v="1"/>
    <x v="0"/>
  </r>
  <r>
    <n v="4695"/>
    <s v="US-2017-138121"/>
    <x v="997"/>
    <d v="2017-12-17T00:00:00"/>
    <s v="Same Day"/>
    <x v="252"/>
    <x v="252"/>
    <x v="0"/>
    <x v="0"/>
    <s v="Detroit"/>
    <x v="12"/>
    <n v="48205"/>
    <x v="2"/>
    <s v="OFF-BI-10000320"/>
    <x v="1"/>
    <x v="8"/>
    <s v="GBC Plastic Binding Combs"/>
    <x v="3520"/>
    <n v="4"/>
    <x v="0"/>
    <x v="4009"/>
    <x v="2"/>
    <x v="0"/>
  </r>
  <r>
    <n v="4696"/>
    <s v="US-2017-138121"/>
    <x v="997"/>
    <d v="2017-12-17T00:00:00"/>
    <s v="Same Day"/>
    <x v="252"/>
    <x v="252"/>
    <x v="0"/>
    <x v="0"/>
    <s v="Detroit"/>
    <x v="12"/>
    <n v="48205"/>
    <x v="2"/>
    <s v="FUR-CH-10003846"/>
    <x v="0"/>
    <x v="1"/>
    <s v="Hon Valutask Swivel Chairs"/>
    <x v="3367"/>
    <n v="3"/>
    <x v="0"/>
    <x v="4010"/>
    <x v="2"/>
    <x v="0"/>
  </r>
  <r>
    <n v="4697"/>
    <s v="US-2017-138121"/>
    <x v="997"/>
    <d v="2017-12-17T00:00:00"/>
    <s v="Same Day"/>
    <x v="252"/>
    <x v="252"/>
    <x v="0"/>
    <x v="0"/>
    <s v="Detroit"/>
    <x v="12"/>
    <n v="48205"/>
    <x v="2"/>
    <s v="FUR-CH-10004875"/>
    <x v="0"/>
    <x v="1"/>
    <s v="Harbour Creations 67200 Series Stacking Chairs"/>
    <x v="3521"/>
    <n v="2"/>
    <x v="0"/>
    <x v="4011"/>
    <x v="2"/>
    <x v="0"/>
  </r>
  <r>
    <n v="4698"/>
    <s v="US-2017-138121"/>
    <x v="997"/>
    <d v="2017-12-17T00:00:00"/>
    <s v="Same Day"/>
    <x v="252"/>
    <x v="252"/>
    <x v="0"/>
    <x v="0"/>
    <s v="Detroit"/>
    <x v="12"/>
    <n v="48205"/>
    <x v="2"/>
    <s v="FUR-CH-10003817"/>
    <x v="0"/>
    <x v="1"/>
    <s v="Global Value Steno Chair, Gray"/>
    <x v="3522"/>
    <n v="9"/>
    <x v="0"/>
    <x v="4012"/>
    <x v="2"/>
    <x v="0"/>
  </r>
  <r>
    <n v="4699"/>
    <s v="US-2017-138121"/>
    <x v="997"/>
    <d v="2017-12-17T00:00:00"/>
    <s v="Same Day"/>
    <x v="252"/>
    <x v="252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x v="0"/>
    <x v="4013"/>
    <x v="2"/>
    <x v="0"/>
  </r>
  <r>
    <n v="4700"/>
    <s v="CA-2019-140298"/>
    <x v="943"/>
    <d v="2019-05-17T00:00:00"/>
    <s v="Standard Class"/>
    <x v="451"/>
    <x v="451"/>
    <x v="2"/>
    <x v="0"/>
    <s v="Austin"/>
    <x v="5"/>
    <n v="78745"/>
    <x v="2"/>
    <s v="OFF-AR-10003481"/>
    <x v="1"/>
    <x v="6"/>
    <s v="Newell 348"/>
    <x v="797"/>
    <n v="2"/>
    <x v="2"/>
    <x v="822"/>
    <x v="2"/>
    <x v="0"/>
  </r>
  <r>
    <n v="4701"/>
    <s v="CA-2019-140298"/>
    <x v="943"/>
    <d v="2019-05-17T00:00:00"/>
    <s v="Standard Class"/>
    <x v="451"/>
    <x v="451"/>
    <x v="2"/>
    <x v="0"/>
    <s v="Austin"/>
    <x v="5"/>
    <n v="78745"/>
    <x v="2"/>
    <s v="OFF-ST-10004180"/>
    <x v="1"/>
    <x v="4"/>
    <s v="Safco Commercial Shelving"/>
    <x v="3524"/>
    <n v="2"/>
    <x v="2"/>
    <x v="4014"/>
    <x v="2"/>
    <x v="0"/>
  </r>
  <r>
    <n v="4702"/>
    <s v="CA-2019-140298"/>
    <x v="943"/>
    <d v="2019-05-17T00:00:00"/>
    <s v="Standard Class"/>
    <x v="451"/>
    <x v="451"/>
    <x v="2"/>
    <x v="0"/>
    <s v="Austin"/>
    <x v="5"/>
    <n v="78745"/>
    <x v="2"/>
    <s v="OFF-PA-10003657"/>
    <x v="1"/>
    <x v="10"/>
    <s v="Xerox 1927"/>
    <x v="1312"/>
    <n v="2"/>
    <x v="2"/>
    <x v="2997"/>
    <x v="2"/>
    <x v="0"/>
  </r>
  <r>
    <n v="4703"/>
    <s v="CA-2019-140298"/>
    <x v="943"/>
    <d v="2019-05-17T00:00:00"/>
    <s v="Standard Class"/>
    <x v="451"/>
    <x v="451"/>
    <x v="2"/>
    <x v="0"/>
    <s v="Austin"/>
    <x v="5"/>
    <n v="78745"/>
    <x v="2"/>
    <s v="FUR-FU-10001967"/>
    <x v="0"/>
    <x v="5"/>
    <s v="Telescoping Adjustable Floor Lamp"/>
    <x v="3525"/>
    <n v="1"/>
    <x v="7"/>
    <x v="4015"/>
    <x v="2"/>
    <x v="0"/>
  </r>
  <r>
    <n v="4704"/>
    <s v="CA-2018-166240"/>
    <x v="890"/>
    <d v="2018-06-28T00:00:00"/>
    <s v="Standard Class"/>
    <x v="704"/>
    <x v="704"/>
    <x v="1"/>
    <x v="0"/>
    <s v="Houston"/>
    <x v="5"/>
    <n v="77095"/>
    <x v="2"/>
    <s v="OFF-AP-10002082"/>
    <x v="1"/>
    <x v="9"/>
    <s v="Holmes HEPA Air Purifier"/>
    <x v="3526"/>
    <n v="2"/>
    <x v="3"/>
    <x v="4016"/>
    <x v="2"/>
    <x v="0"/>
  </r>
  <r>
    <n v="4705"/>
    <s v="CA-2018-158435"/>
    <x v="624"/>
    <d v="2018-05-18T00:00:00"/>
    <s v="First Class"/>
    <x v="151"/>
    <x v="151"/>
    <x v="0"/>
    <x v="0"/>
    <s v="Waterbury"/>
    <x v="29"/>
    <n v="6708"/>
    <x v="3"/>
    <s v="OFF-SU-10000381"/>
    <x v="1"/>
    <x v="14"/>
    <s v="Acme Forged Steel Scissors with Black Enamel Handles"/>
    <x v="3527"/>
    <n v="7"/>
    <x v="0"/>
    <x v="4017"/>
    <x v="3"/>
    <x v="0"/>
  </r>
  <r>
    <n v="4706"/>
    <s v="CA-2018-158435"/>
    <x v="624"/>
    <d v="2018-05-18T00:00:00"/>
    <s v="First Class"/>
    <x v="151"/>
    <x v="151"/>
    <x v="0"/>
    <x v="0"/>
    <s v="Waterbury"/>
    <x v="29"/>
    <n v="6708"/>
    <x v="3"/>
    <s v="OFF-LA-10002475"/>
    <x v="1"/>
    <x v="2"/>
    <s v="Avery 519"/>
    <x v="2"/>
    <n v="2"/>
    <x v="0"/>
    <x v="2"/>
    <x v="3"/>
    <x v="0"/>
  </r>
  <r>
    <n v="4707"/>
    <s v="CA-2018-158435"/>
    <x v="624"/>
    <d v="2018-05-18T00:00:00"/>
    <s v="First Class"/>
    <x v="151"/>
    <x v="151"/>
    <x v="0"/>
    <x v="0"/>
    <s v="Waterbury"/>
    <x v="29"/>
    <n v="6708"/>
    <x v="3"/>
    <s v="FUR-FU-10003975"/>
    <x v="0"/>
    <x v="5"/>
    <s v="Eldon Advantage Chair Mats for Low to Medium Pile Carpets"/>
    <x v="3528"/>
    <n v="4"/>
    <x v="0"/>
    <x v="4018"/>
    <x v="3"/>
    <x v="0"/>
  </r>
  <r>
    <n v="4708"/>
    <s v="CA-2019-138149"/>
    <x v="222"/>
    <d v="2019-06-30T00:00:00"/>
    <s v="First Class"/>
    <x v="576"/>
    <x v="576"/>
    <x v="0"/>
    <x v="0"/>
    <s v="Los Angeles"/>
    <x v="1"/>
    <n v="90049"/>
    <x v="1"/>
    <s v="OFF-BI-10003091"/>
    <x v="1"/>
    <x v="8"/>
    <s v="GBC DocuBind TL200 Manual Binding Machine"/>
    <x v="1658"/>
    <n v="5"/>
    <x v="2"/>
    <x v="1756"/>
    <x v="1"/>
    <x v="0"/>
  </r>
  <r>
    <n v="4709"/>
    <s v="CA-2019-138149"/>
    <x v="222"/>
    <d v="2019-06-30T00:00:00"/>
    <s v="First Class"/>
    <x v="576"/>
    <x v="576"/>
    <x v="0"/>
    <x v="0"/>
    <s v="Los Angeles"/>
    <x v="1"/>
    <n v="90049"/>
    <x v="1"/>
    <s v="OFF-ST-10002974"/>
    <x v="1"/>
    <x v="4"/>
    <s v="Trav-L-File Heavy-Duty Shuttle II, Black"/>
    <x v="3529"/>
    <n v="3"/>
    <x v="0"/>
    <x v="4019"/>
    <x v="1"/>
    <x v="0"/>
  </r>
  <r>
    <n v="4710"/>
    <s v="CA-2019-138149"/>
    <x v="222"/>
    <d v="2019-06-30T00:00:00"/>
    <s v="First Class"/>
    <x v="576"/>
    <x v="576"/>
    <x v="0"/>
    <x v="0"/>
    <s v="Los Angeles"/>
    <x v="1"/>
    <n v="90049"/>
    <x v="1"/>
    <s v="OFF-AR-10000255"/>
    <x v="1"/>
    <x v="6"/>
    <s v="Newell 328"/>
    <x v="2643"/>
    <n v="2"/>
    <x v="0"/>
    <x v="4020"/>
    <x v="1"/>
    <x v="0"/>
  </r>
  <r>
    <n v="4711"/>
    <s v="CA-2019-138149"/>
    <x v="222"/>
    <d v="2019-06-30T00:00:00"/>
    <s v="First Class"/>
    <x v="576"/>
    <x v="576"/>
    <x v="0"/>
    <x v="0"/>
    <s v="Los Angeles"/>
    <x v="1"/>
    <n v="90049"/>
    <x v="1"/>
    <s v="TEC-AC-10001284"/>
    <x v="2"/>
    <x v="11"/>
    <s v="Enermax Briskie RF Wireless Keyboard and Mouse Combo"/>
    <x v="1038"/>
    <n v="3"/>
    <x v="0"/>
    <x v="3874"/>
    <x v="1"/>
    <x v="0"/>
  </r>
  <r>
    <n v="4712"/>
    <s v="CA-2016-112403"/>
    <x v="691"/>
    <d v="2016-03-31T00:00:00"/>
    <s v="Same Day"/>
    <x v="123"/>
    <x v="123"/>
    <x v="0"/>
    <x v="0"/>
    <s v="Philadelphia"/>
    <x v="9"/>
    <n v="19120"/>
    <x v="3"/>
    <s v="OFF-BI-10003529"/>
    <x v="1"/>
    <x v="8"/>
    <s v="Avery Round Ring Poly Binders"/>
    <x v="3530"/>
    <n v="1"/>
    <x v="6"/>
    <x v="4021"/>
    <x v="3"/>
    <x v="0"/>
  </r>
  <r>
    <n v="4713"/>
    <s v="CA-2016-108273"/>
    <x v="757"/>
    <d v="2016-12-21T00:00:00"/>
    <s v="Standard Class"/>
    <x v="719"/>
    <x v="719"/>
    <x v="0"/>
    <x v="0"/>
    <s v="Huntsville"/>
    <x v="5"/>
    <n v="77340"/>
    <x v="2"/>
    <s v="OFF-PA-10000029"/>
    <x v="1"/>
    <x v="10"/>
    <s v="Xerox 224"/>
    <x v="1590"/>
    <n v="7"/>
    <x v="2"/>
    <x v="1683"/>
    <x v="2"/>
    <x v="0"/>
  </r>
  <r>
    <n v="4714"/>
    <s v="CA-2016-108273"/>
    <x v="757"/>
    <d v="2016-12-21T00:00:00"/>
    <s v="Standard Class"/>
    <x v="719"/>
    <x v="719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x v="7"/>
    <x v="4022"/>
    <x v="2"/>
    <x v="0"/>
  </r>
  <r>
    <n v="4715"/>
    <s v="CA-2019-121643"/>
    <x v="796"/>
    <d v="2019-05-20T00:00:00"/>
    <s v="First Class"/>
    <x v="455"/>
    <x v="455"/>
    <x v="0"/>
    <x v="0"/>
    <s v="Portland"/>
    <x v="21"/>
    <n v="97206"/>
    <x v="1"/>
    <s v="TEC-PH-10002200"/>
    <x v="2"/>
    <x v="7"/>
    <s v="Aastra 6757i CT Wireless VoIP phone"/>
    <x v="3532"/>
    <n v="2"/>
    <x v="2"/>
    <x v="4023"/>
    <x v="1"/>
    <x v="0"/>
  </r>
  <r>
    <n v="4716"/>
    <s v="US-2017-122910"/>
    <x v="793"/>
    <d v="2017-05-16T00:00:00"/>
    <s v="Standard Class"/>
    <x v="398"/>
    <x v="398"/>
    <x v="0"/>
    <x v="0"/>
    <s v="Louisville"/>
    <x v="22"/>
    <n v="80027"/>
    <x v="1"/>
    <s v="TEC-PH-10000441"/>
    <x v="2"/>
    <x v="7"/>
    <s v="VTech DS6151"/>
    <x v="1227"/>
    <n v="2"/>
    <x v="2"/>
    <x v="1487"/>
    <x v="1"/>
    <x v="0"/>
  </r>
  <r>
    <n v="4717"/>
    <s v="CA-2019-143126"/>
    <x v="734"/>
    <d v="2019-12-07T00:00:00"/>
    <s v="Second Class"/>
    <x v="475"/>
    <x v="475"/>
    <x v="2"/>
    <x v="0"/>
    <s v="Seattle"/>
    <x v="4"/>
    <n v="98115"/>
    <x v="1"/>
    <s v="FUR-TA-10002958"/>
    <x v="0"/>
    <x v="3"/>
    <s v="Bevis Oval Conference Table, Walnut"/>
    <x v="3533"/>
    <n v="2"/>
    <x v="0"/>
    <x v="4024"/>
    <x v="1"/>
    <x v="0"/>
  </r>
  <r>
    <n v="4718"/>
    <s v="CA-2017-129042"/>
    <x v="295"/>
    <d v="2017-12-17T00:00:00"/>
    <s v="Standard Class"/>
    <x v="75"/>
    <x v="75"/>
    <x v="0"/>
    <x v="0"/>
    <s v="Baltimore"/>
    <x v="39"/>
    <n v="21215"/>
    <x v="3"/>
    <s v="OFF-AR-10001662"/>
    <x v="1"/>
    <x v="6"/>
    <s v="Rogers Handheld Barrel Pencil Sharpener"/>
    <x v="3534"/>
    <n v="3"/>
    <x v="0"/>
    <x v="4025"/>
    <x v="3"/>
    <x v="0"/>
  </r>
  <r>
    <n v="4719"/>
    <s v="CA-2017-109736"/>
    <x v="998"/>
    <d v="2017-10-11T00:00:00"/>
    <s v="First Class"/>
    <x v="249"/>
    <x v="249"/>
    <x v="1"/>
    <x v="0"/>
    <s v="San Francisco"/>
    <x v="1"/>
    <n v="94109"/>
    <x v="1"/>
    <s v="OFF-PA-10004101"/>
    <x v="1"/>
    <x v="10"/>
    <s v="Xerox 1894"/>
    <x v="1568"/>
    <n v="7"/>
    <x v="0"/>
    <x v="1657"/>
    <x v="1"/>
    <x v="1"/>
  </r>
  <r>
    <n v="4720"/>
    <s v="CA-2017-142601"/>
    <x v="24"/>
    <d v="2017-04-20T00:00:00"/>
    <s v="Second Class"/>
    <x v="368"/>
    <x v="368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x v="0"/>
    <x v="4026"/>
    <x v="1"/>
    <x v="1"/>
  </r>
  <r>
    <n v="4721"/>
    <s v="CA-2017-142601"/>
    <x v="24"/>
    <d v="2017-04-20T00:00:00"/>
    <s v="Second Class"/>
    <x v="368"/>
    <x v="368"/>
    <x v="2"/>
    <x v="0"/>
    <s v="Los Angeles"/>
    <x v="1"/>
    <n v="90004"/>
    <x v="1"/>
    <s v="OFF-PA-10000483"/>
    <x v="1"/>
    <x v="10"/>
    <s v="Xerox 19"/>
    <x v="1168"/>
    <n v="2"/>
    <x v="0"/>
    <x v="4027"/>
    <x v="1"/>
    <x v="1"/>
  </r>
  <r>
    <n v="4722"/>
    <s v="CA-2016-106229"/>
    <x v="159"/>
    <d v="2016-06-11T00:00:00"/>
    <s v="Second Class"/>
    <x v="749"/>
    <x v="749"/>
    <x v="0"/>
    <x v="0"/>
    <s v="Aurora"/>
    <x v="10"/>
    <n v="60505"/>
    <x v="2"/>
    <s v="FUR-TA-10002041"/>
    <x v="0"/>
    <x v="3"/>
    <s v="Bevis Round Conference Table Top, X-Base"/>
    <x v="3536"/>
    <n v="3"/>
    <x v="5"/>
    <x v="4028"/>
    <x v="2"/>
    <x v="0"/>
  </r>
  <r>
    <n v="4723"/>
    <s v="US-2019-135230"/>
    <x v="853"/>
    <d v="2019-09-07T00:00:00"/>
    <s v="Standard Class"/>
    <x v="278"/>
    <x v="278"/>
    <x v="2"/>
    <x v="0"/>
    <s v="Seattle"/>
    <x v="4"/>
    <n v="98103"/>
    <x v="1"/>
    <s v="OFF-AR-10001166"/>
    <x v="1"/>
    <x v="6"/>
    <s v="Staples in misc. colors"/>
    <x v="3537"/>
    <n v="1"/>
    <x v="0"/>
    <x v="4029"/>
    <x v="1"/>
    <x v="0"/>
  </r>
  <r>
    <n v="4724"/>
    <s v="CA-2018-159653"/>
    <x v="730"/>
    <d v="2018-05-22T00:00:00"/>
    <s v="Same Day"/>
    <x v="223"/>
    <x v="223"/>
    <x v="0"/>
    <x v="0"/>
    <s v="Athens"/>
    <x v="32"/>
    <n v="30605"/>
    <x v="0"/>
    <s v="OFF-LA-10004345"/>
    <x v="1"/>
    <x v="2"/>
    <s v="Avery 493"/>
    <x v="1674"/>
    <n v="3"/>
    <x v="0"/>
    <x v="4030"/>
    <x v="0"/>
    <x v="0"/>
  </r>
  <r>
    <n v="4725"/>
    <s v="CA-2018-131968"/>
    <x v="583"/>
    <d v="2018-11-15T00:00:00"/>
    <s v="Standard Class"/>
    <x v="697"/>
    <x v="697"/>
    <x v="2"/>
    <x v="0"/>
    <s v="Apopka"/>
    <x v="2"/>
    <n v="32712"/>
    <x v="0"/>
    <s v="OFF-BI-10002852"/>
    <x v="1"/>
    <x v="8"/>
    <s v="Ibico Standard Transparent Covers"/>
    <x v="3538"/>
    <n v="2"/>
    <x v="6"/>
    <x v="4031"/>
    <x v="0"/>
    <x v="0"/>
  </r>
  <r>
    <n v="4726"/>
    <s v="CA-2018-131968"/>
    <x v="583"/>
    <d v="2018-11-15T00:00:00"/>
    <s v="Standard Class"/>
    <x v="697"/>
    <x v="697"/>
    <x v="2"/>
    <x v="0"/>
    <s v="Apopka"/>
    <x v="2"/>
    <n v="32712"/>
    <x v="0"/>
    <s v="OFF-AP-10001058"/>
    <x v="1"/>
    <x v="9"/>
    <s v="Sanyo 2.5 Cubic Foot Mid-Size Office Refrigerators"/>
    <x v="3539"/>
    <n v="3"/>
    <x v="2"/>
    <x v="4032"/>
    <x v="0"/>
    <x v="0"/>
  </r>
  <r>
    <n v="4727"/>
    <s v="CA-2016-119151"/>
    <x v="641"/>
    <d v="2016-11-29T00:00:00"/>
    <s v="Second Class"/>
    <x v="486"/>
    <x v="486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x v="0"/>
    <x v="2269"/>
    <x v="3"/>
    <x v="0"/>
  </r>
  <r>
    <n v="4728"/>
    <s v="CA-2016-119151"/>
    <x v="641"/>
    <d v="2016-11-29T00:00:00"/>
    <s v="Second Class"/>
    <x v="486"/>
    <x v="486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x v="2"/>
    <x v="4033"/>
    <x v="3"/>
    <x v="0"/>
  </r>
  <r>
    <n v="4729"/>
    <s v="CA-2016-123323"/>
    <x v="845"/>
    <d v="2016-11-12T00:00:00"/>
    <s v="Standard Class"/>
    <x v="23"/>
    <x v="23"/>
    <x v="0"/>
    <x v="0"/>
    <s v="San Francisco"/>
    <x v="1"/>
    <n v="94110"/>
    <x v="1"/>
    <s v="OFF-BI-10003684"/>
    <x v="1"/>
    <x v="8"/>
    <s v="Wilson Jones Legal Size Ring Binders"/>
    <x v="3541"/>
    <n v="7"/>
    <x v="2"/>
    <x v="4034"/>
    <x v="1"/>
    <x v="0"/>
  </r>
  <r>
    <n v="4730"/>
    <s v="CA-2018-124681"/>
    <x v="427"/>
    <d v="2018-07-23T00:00:00"/>
    <s v="Second Class"/>
    <x v="603"/>
    <x v="603"/>
    <x v="0"/>
    <x v="0"/>
    <s v="Dallas"/>
    <x v="5"/>
    <n v="75217"/>
    <x v="2"/>
    <s v="TEC-AC-10000487"/>
    <x v="2"/>
    <x v="11"/>
    <s v="SanDisk Cruzer 4 GB USB Flash Drive"/>
    <x v="3542"/>
    <n v="3"/>
    <x v="2"/>
    <x v="4035"/>
    <x v="2"/>
    <x v="0"/>
  </r>
  <r>
    <n v="4731"/>
    <s v="US-2017-103996"/>
    <x v="368"/>
    <d v="2017-03-31T00:00:00"/>
    <s v="Second Class"/>
    <x v="579"/>
    <x v="579"/>
    <x v="0"/>
    <x v="0"/>
    <s v="San Diego"/>
    <x v="1"/>
    <n v="92105"/>
    <x v="1"/>
    <s v="OFF-PA-10001736"/>
    <x v="1"/>
    <x v="10"/>
    <s v="Xerox 1880"/>
    <x v="3543"/>
    <n v="6"/>
    <x v="0"/>
    <x v="4036"/>
    <x v="1"/>
    <x v="0"/>
  </r>
  <r>
    <n v="4732"/>
    <s v="US-2017-103996"/>
    <x v="368"/>
    <d v="2017-03-31T00:00:00"/>
    <s v="Second Class"/>
    <x v="579"/>
    <x v="579"/>
    <x v="0"/>
    <x v="0"/>
    <s v="San Diego"/>
    <x v="1"/>
    <n v="92105"/>
    <x v="1"/>
    <s v="OFF-PA-10001609"/>
    <x v="1"/>
    <x v="10"/>
    <s v="Tops Wirebound Message Log Books"/>
    <x v="3544"/>
    <n v="3"/>
    <x v="0"/>
    <x v="4037"/>
    <x v="1"/>
    <x v="0"/>
  </r>
  <r>
    <n v="4733"/>
    <s v="US-2017-103996"/>
    <x v="368"/>
    <d v="2017-03-31T00:00:00"/>
    <s v="Second Class"/>
    <x v="579"/>
    <x v="579"/>
    <x v="0"/>
    <x v="0"/>
    <s v="San Diego"/>
    <x v="1"/>
    <n v="92105"/>
    <x v="1"/>
    <s v="TEC-AC-10003116"/>
    <x v="2"/>
    <x v="11"/>
    <s v="Memorex Froggy Flash Drive 8 GB"/>
    <x v="3545"/>
    <n v="3"/>
    <x v="0"/>
    <x v="4038"/>
    <x v="1"/>
    <x v="0"/>
  </r>
  <r>
    <n v="4734"/>
    <s v="US-2017-103996"/>
    <x v="368"/>
    <d v="2017-03-31T00:00:00"/>
    <s v="Second Class"/>
    <x v="579"/>
    <x v="579"/>
    <x v="0"/>
    <x v="0"/>
    <s v="San Diego"/>
    <x v="1"/>
    <n v="92105"/>
    <x v="1"/>
    <s v="FUR-FU-10004586"/>
    <x v="0"/>
    <x v="5"/>
    <s v="G.E. Longer-Life Indoor Recessed Floodlight Bulbs"/>
    <x v="3546"/>
    <n v="3"/>
    <x v="0"/>
    <x v="4039"/>
    <x v="1"/>
    <x v="0"/>
  </r>
  <r>
    <n v="4735"/>
    <s v="CA-2018-120530"/>
    <x v="281"/>
    <d v="2018-04-12T00:00:00"/>
    <s v="Standard Class"/>
    <x v="114"/>
    <x v="114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x v="9"/>
    <x v="4040"/>
    <x v="3"/>
    <x v="0"/>
  </r>
  <r>
    <n v="4736"/>
    <s v="CA-2017-155054"/>
    <x v="385"/>
    <d v="2017-06-19T00:00:00"/>
    <s v="Standard Class"/>
    <x v="390"/>
    <x v="390"/>
    <x v="2"/>
    <x v="0"/>
    <s v="Lewiston"/>
    <x v="43"/>
    <n v="4240"/>
    <x v="3"/>
    <s v="OFF-BI-10004970"/>
    <x v="1"/>
    <x v="8"/>
    <s v="ACCOHIDE 3-Ring Binder, Blue, 1&quot;"/>
    <x v="341"/>
    <n v="2"/>
    <x v="0"/>
    <x v="1857"/>
    <x v="3"/>
    <x v="0"/>
  </r>
  <r>
    <n v="4737"/>
    <s v="CA-2017-155054"/>
    <x v="385"/>
    <d v="2017-06-19T00:00:00"/>
    <s v="Standard Class"/>
    <x v="390"/>
    <x v="390"/>
    <x v="2"/>
    <x v="0"/>
    <s v="Lewiston"/>
    <x v="43"/>
    <n v="4240"/>
    <x v="3"/>
    <s v="OFF-BI-10002824"/>
    <x v="1"/>
    <x v="8"/>
    <s v="Recycled Easel Ring Binders"/>
    <x v="3548"/>
    <n v="2"/>
    <x v="0"/>
    <x v="4041"/>
    <x v="3"/>
    <x v="0"/>
  </r>
  <r>
    <n v="4738"/>
    <s v="CA-2017-155054"/>
    <x v="385"/>
    <d v="2017-06-19T00:00:00"/>
    <s v="Standard Class"/>
    <x v="390"/>
    <x v="390"/>
    <x v="2"/>
    <x v="0"/>
    <s v="Lewiston"/>
    <x v="43"/>
    <n v="4240"/>
    <x v="3"/>
    <s v="TEC-AC-10003657"/>
    <x v="2"/>
    <x v="11"/>
    <s v="Lenovo 17-Key USB Numeric Keypad"/>
    <x v="3549"/>
    <n v="2"/>
    <x v="0"/>
    <x v="4042"/>
    <x v="3"/>
    <x v="0"/>
  </r>
  <r>
    <n v="4739"/>
    <s v="CA-2017-105725"/>
    <x v="954"/>
    <d v="2017-02-24T00:00:00"/>
    <s v="Standard Class"/>
    <x v="150"/>
    <x v="150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x v="0"/>
    <x v="4043"/>
    <x v="1"/>
    <x v="0"/>
  </r>
  <r>
    <n v="4740"/>
    <s v="CA-2017-105725"/>
    <x v="954"/>
    <d v="2017-02-24T00:00:00"/>
    <s v="Standard Class"/>
    <x v="150"/>
    <x v="150"/>
    <x v="0"/>
    <x v="0"/>
    <s v="Long Beach"/>
    <x v="1"/>
    <n v="90805"/>
    <x v="1"/>
    <s v="FUR-TA-10001676"/>
    <x v="0"/>
    <x v="3"/>
    <s v="Hon 61000 Series Interactive Training Tables"/>
    <x v="3551"/>
    <n v="1"/>
    <x v="2"/>
    <x v="4044"/>
    <x v="1"/>
    <x v="0"/>
  </r>
  <r>
    <n v="4741"/>
    <s v="CA-2019-164364"/>
    <x v="105"/>
    <d v="2019-11-16T00:00:00"/>
    <s v="Standard Class"/>
    <x v="394"/>
    <x v="394"/>
    <x v="0"/>
    <x v="0"/>
    <s v="Seattle"/>
    <x v="4"/>
    <n v="98115"/>
    <x v="1"/>
    <s v="OFF-LA-10004853"/>
    <x v="1"/>
    <x v="2"/>
    <s v="Avery 483"/>
    <x v="745"/>
    <n v="2"/>
    <x v="0"/>
    <x v="763"/>
    <x v="1"/>
    <x v="0"/>
  </r>
  <r>
    <n v="4742"/>
    <s v="CA-2019-164364"/>
    <x v="105"/>
    <d v="2019-11-16T00:00:00"/>
    <s v="Standard Class"/>
    <x v="394"/>
    <x v="394"/>
    <x v="0"/>
    <x v="0"/>
    <s v="Seattle"/>
    <x v="4"/>
    <n v="98115"/>
    <x v="1"/>
    <s v="OFF-AR-10000315"/>
    <x v="1"/>
    <x v="6"/>
    <s v="Dixon Ticonderoga Maple Cedar Pencil, #2"/>
    <x v="3307"/>
    <n v="3"/>
    <x v="0"/>
    <x v="3734"/>
    <x v="1"/>
    <x v="0"/>
  </r>
  <r>
    <n v="4743"/>
    <s v="CA-2019-164364"/>
    <x v="105"/>
    <d v="2019-11-16T00:00:00"/>
    <s v="Standard Class"/>
    <x v="394"/>
    <x v="394"/>
    <x v="0"/>
    <x v="0"/>
    <s v="Seattle"/>
    <x v="4"/>
    <n v="98115"/>
    <x v="1"/>
    <s v="OFF-SU-10000381"/>
    <x v="1"/>
    <x v="14"/>
    <s v="Acme Forged Steel Scissors with Black Enamel Handles"/>
    <x v="1056"/>
    <n v="3"/>
    <x v="0"/>
    <x v="1096"/>
    <x v="1"/>
    <x v="0"/>
  </r>
  <r>
    <n v="4744"/>
    <s v="CA-2019-168123"/>
    <x v="916"/>
    <d v="2019-03-05T00:00:00"/>
    <s v="Same Day"/>
    <x v="148"/>
    <x v="148"/>
    <x v="0"/>
    <x v="0"/>
    <s v="Rochester"/>
    <x v="11"/>
    <n v="55901"/>
    <x v="2"/>
    <s v="OFF-FA-10002763"/>
    <x v="1"/>
    <x v="13"/>
    <s v="Advantus Map Pennant Flags and Round Head Tacks"/>
    <x v="2307"/>
    <n v="2"/>
    <x v="0"/>
    <x v="2498"/>
    <x v="2"/>
    <x v="0"/>
  </r>
  <r>
    <n v="4745"/>
    <s v="CA-2019-168123"/>
    <x v="916"/>
    <d v="2019-03-05T00:00:00"/>
    <s v="Same Day"/>
    <x v="148"/>
    <x v="148"/>
    <x v="0"/>
    <x v="0"/>
    <s v="Rochester"/>
    <x v="11"/>
    <n v="55901"/>
    <x v="2"/>
    <s v="OFF-ST-10000877"/>
    <x v="1"/>
    <x v="4"/>
    <s v="Recycled Steel Personal File for Standard File Folders"/>
    <x v="3552"/>
    <n v="4"/>
    <x v="0"/>
    <x v="4045"/>
    <x v="2"/>
    <x v="0"/>
  </r>
  <r>
    <n v="4746"/>
    <s v="CA-2019-168123"/>
    <x v="916"/>
    <d v="2019-03-05T00:00:00"/>
    <s v="Same Day"/>
    <x v="148"/>
    <x v="148"/>
    <x v="0"/>
    <x v="0"/>
    <s v="Rochester"/>
    <x v="11"/>
    <n v="55901"/>
    <x v="2"/>
    <s v="OFF-BI-10001071"/>
    <x v="1"/>
    <x v="8"/>
    <s v="GBC ProClick Punch Binding System"/>
    <x v="3445"/>
    <n v="2"/>
    <x v="0"/>
    <x v="4046"/>
    <x v="2"/>
    <x v="0"/>
  </r>
  <r>
    <n v="4747"/>
    <s v="CA-2019-168123"/>
    <x v="916"/>
    <d v="2019-03-05T00:00:00"/>
    <s v="Same Day"/>
    <x v="148"/>
    <x v="148"/>
    <x v="0"/>
    <x v="0"/>
    <s v="Rochester"/>
    <x v="11"/>
    <n v="55901"/>
    <x v="2"/>
    <s v="OFF-BI-10001097"/>
    <x v="1"/>
    <x v="8"/>
    <s v="Avery Hole Reinforcements"/>
    <x v="3553"/>
    <n v="3"/>
    <x v="0"/>
    <x v="4047"/>
    <x v="2"/>
    <x v="0"/>
  </r>
  <r>
    <n v="4748"/>
    <s v="CA-2018-120005"/>
    <x v="840"/>
    <d v="2018-03-03T00:00:00"/>
    <s v="Same Day"/>
    <x v="378"/>
    <x v="378"/>
    <x v="1"/>
    <x v="0"/>
    <s v="San Francisco"/>
    <x v="1"/>
    <n v="94110"/>
    <x v="1"/>
    <s v="OFF-SU-10004782"/>
    <x v="1"/>
    <x v="14"/>
    <s v="Elite 5&quot; Scissors"/>
    <x v="3554"/>
    <n v="3"/>
    <x v="0"/>
    <x v="4048"/>
    <x v="1"/>
    <x v="0"/>
  </r>
  <r>
    <n v="4749"/>
    <s v="CA-2018-120005"/>
    <x v="840"/>
    <d v="2018-03-03T00:00:00"/>
    <s v="Same Day"/>
    <x v="378"/>
    <x v="378"/>
    <x v="1"/>
    <x v="0"/>
    <s v="San Francisco"/>
    <x v="1"/>
    <n v="94110"/>
    <x v="1"/>
    <s v="FUR-FU-10000672"/>
    <x v="0"/>
    <x v="5"/>
    <s v="Executive Impressions 10&quot; Spectator Wall Clock"/>
    <x v="2691"/>
    <n v="3"/>
    <x v="0"/>
    <x v="2974"/>
    <x v="1"/>
    <x v="0"/>
  </r>
  <r>
    <n v="4750"/>
    <s v="CA-2018-123526"/>
    <x v="435"/>
    <d v="2018-12-25T00:00:00"/>
    <s v="First Class"/>
    <x v="296"/>
    <x v="296"/>
    <x v="1"/>
    <x v="0"/>
    <s v="Seattle"/>
    <x v="4"/>
    <n v="98103"/>
    <x v="1"/>
    <s v="OFF-PA-10002986"/>
    <x v="1"/>
    <x v="10"/>
    <s v="Xerox 1898"/>
    <x v="657"/>
    <n v="5"/>
    <x v="0"/>
    <x v="669"/>
    <x v="1"/>
    <x v="1"/>
  </r>
  <r>
    <n v="4751"/>
    <s v="CA-2018-127649"/>
    <x v="877"/>
    <d v="2018-10-09T00:00:00"/>
    <s v="First Class"/>
    <x v="393"/>
    <x v="393"/>
    <x v="1"/>
    <x v="0"/>
    <s v="Spokane"/>
    <x v="4"/>
    <n v="99207"/>
    <x v="1"/>
    <s v="TEC-MA-10001972"/>
    <x v="2"/>
    <x v="15"/>
    <s v="Okidata C331dn Printer"/>
    <x v="2524"/>
    <n v="3"/>
    <x v="2"/>
    <x v="2767"/>
    <x v="1"/>
    <x v="0"/>
  </r>
  <r>
    <n v="4752"/>
    <s v="CA-2018-159989"/>
    <x v="10"/>
    <d v="2018-12-13T00:00:00"/>
    <s v="Standard Class"/>
    <x v="12"/>
    <x v="12"/>
    <x v="0"/>
    <x v="0"/>
    <s v="Franklin"/>
    <x v="18"/>
    <n v="37064"/>
    <x v="0"/>
    <s v="TEC-PH-10000169"/>
    <x v="2"/>
    <x v="7"/>
    <s v="ARKON Windshield Dashboard Air Vent Car Mount Holder"/>
    <x v="1390"/>
    <n v="3"/>
    <x v="2"/>
    <x v="1458"/>
    <x v="0"/>
    <x v="0"/>
  </r>
  <r>
    <n v="4753"/>
    <s v="CA-2019-103499"/>
    <x v="225"/>
    <d v="2019-11-24T00:00:00"/>
    <s v="Standard Class"/>
    <x v="301"/>
    <x v="301"/>
    <x v="0"/>
    <x v="0"/>
    <s v="Jackson"/>
    <x v="18"/>
    <n v="38301"/>
    <x v="0"/>
    <s v="FUR-CH-10001482"/>
    <x v="0"/>
    <x v="1"/>
    <s v="Office Star - Mesh Screen back chair with Vinyl seat"/>
    <x v="3555"/>
    <n v="2"/>
    <x v="2"/>
    <x v="4049"/>
    <x v="0"/>
    <x v="0"/>
  </r>
  <r>
    <n v="4754"/>
    <s v="US-2017-167220"/>
    <x v="295"/>
    <d v="2017-12-16T00:00:00"/>
    <s v="Standard Class"/>
    <x v="102"/>
    <x v="102"/>
    <x v="0"/>
    <x v="0"/>
    <s v="Austin"/>
    <x v="5"/>
    <n v="78745"/>
    <x v="2"/>
    <s v="TEC-AC-10002018"/>
    <x v="2"/>
    <x v="11"/>
    <s v="AmazonBasics 3-Button USB Wired Mouse"/>
    <x v="4"/>
    <n v="4"/>
    <x v="2"/>
    <x v="4050"/>
    <x v="2"/>
    <x v="0"/>
  </r>
  <r>
    <n v="4755"/>
    <s v="CA-2019-126354"/>
    <x v="447"/>
    <d v="2019-02-08T00:00:00"/>
    <s v="Standard Class"/>
    <x v="618"/>
    <x v="618"/>
    <x v="0"/>
    <x v="0"/>
    <s v="Pembroke Pines"/>
    <x v="2"/>
    <n v="33024"/>
    <x v="0"/>
    <s v="OFF-BI-10000301"/>
    <x v="1"/>
    <x v="8"/>
    <s v="GBC Instant Report Kit"/>
    <x v="3556"/>
    <n v="2"/>
    <x v="6"/>
    <x v="4051"/>
    <x v="0"/>
    <x v="0"/>
  </r>
  <r>
    <n v="4756"/>
    <s v="CA-2019-126354"/>
    <x v="447"/>
    <d v="2019-02-08T00:00:00"/>
    <s v="Standard Class"/>
    <x v="618"/>
    <x v="618"/>
    <x v="0"/>
    <x v="0"/>
    <s v="Pembroke Pines"/>
    <x v="2"/>
    <n v="33024"/>
    <x v="0"/>
    <s v="OFF-PA-10004381"/>
    <x v="1"/>
    <x v="10"/>
    <s v="14-7/8 x 11 Blue Bar Computer Printout Paper"/>
    <x v="912"/>
    <n v="3"/>
    <x v="2"/>
    <x v="945"/>
    <x v="0"/>
    <x v="0"/>
  </r>
  <r>
    <n v="4757"/>
    <s v="CA-2019-169817"/>
    <x v="296"/>
    <d v="2019-09-25T00:00:00"/>
    <s v="Standard Class"/>
    <x v="12"/>
    <x v="12"/>
    <x v="0"/>
    <x v="0"/>
    <s v="Philadelphia"/>
    <x v="9"/>
    <n v="19143"/>
    <x v="3"/>
    <s v="OFF-BI-10004141"/>
    <x v="1"/>
    <x v="8"/>
    <s v="Insertable Tab Indexes For Data Binders"/>
    <x v="3557"/>
    <n v="2"/>
    <x v="6"/>
    <x v="4052"/>
    <x v="3"/>
    <x v="0"/>
  </r>
  <r>
    <n v="4758"/>
    <s v="US-2019-144582"/>
    <x v="504"/>
    <d v="2019-05-05T00:00:00"/>
    <s v="Standard Class"/>
    <x v="679"/>
    <x v="679"/>
    <x v="2"/>
    <x v="0"/>
    <s v="Danville"/>
    <x v="10"/>
    <n v="61832"/>
    <x v="2"/>
    <s v="OFF-BI-10001575"/>
    <x v="1"/>
    <x v="8"/>
    <s v="GBC Linen Binding Covers"/>
    <x v="3558"/>
    <n v="7"/>
    <x v="3"/>
    <x v="4053"/>
    <x v="2"/>
    <x v="0"/>
  </r>
  <r>
    <n v="4759"/>
    <s v="CA-2016-121573"/>
    <x v="935"/>
    <d v="2016-11-07T00:00:00"/>
    <s v="Standard Class"/>
    <x v="611"/>
    <x v="611"/>
    <x v="0"/>
    <x v="0"/>
    <s v="New York City"/>
    <x v="15"/>
    <n v="10009"/>
    <x v="3"/>
    <s v="TEC-PH-10000984"/>
    <x v="2"/>
    <x v="7"/>
    <s v="Panasonic KX-TG9471B"/>
    <x v="3559"/>
    <n v="4"/>
    <x v="0"/>
    <x v="4054"/>
    <x v="3"/>
    <x v="0"/>
  </r>
  <r>
    <n v="4760"/>
    <s v="CA-2016-121573"/>
    <x v="935"/>
    <d v="2016-11-07T00:00:00"/>
    <s v="Standard Class"/>
    <x v="611"/>
    <x v="611"/>
    <x v="0"/>
    <x v="0"/>
    <s v="New York City"/>
    <x v="15"/>
    <n v="10009"/>
    <x v="3"/>
    <s v="OFF-BI-10000666"/>
    <x v="1"/>
    <x v="8"/>
    <s v="Surelock Post Binders"/>
    <x v="786"/>
    <n v="2"/>
    <x v="2"/>
    <x v="4055"/>
    <x v="3"/>
    <x v="0"/>
  </r>
  <r>
    <n v="4761"/>
    <s v="CA-2016-121573"/>
    <x v="935"/>
    <d v="2016-11-07T00:00:00"/>
    <s v="Standard Class"/>
    <x v="611"/>
    <x v="611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x v="2"/>
    <x v="4056"/>
    <x v="3"/>
    <x v="0"/>
  </r>
  <r>
    <n v="4762"/>
    <s v="CA-2018-117660"/>
    <x v="945"/>
    <d v="2019-01-04T00:00:00"/>
    <s v="Standard Class"/>
    <x v="298"/>
    <x v="298"/>
    <x v="0"/>
    <x v="0"/>
    <s v="Columbus"/>
    <x v="24"/>
    <n v="43229"/>
    <x v="3"/>
    <s v="OFF-LA-10003720"/>
    <x v="1"/>
    <x v="2"/>
    <s v="Avery 487"/>
    <x v="2184"/>
    <n v="2"/>
    <x v="2"/>
    <x v="2352"/>
    <x v="3"/>
    <x v="0"/>
  </r>
  <r>
    <n v="4763"/>
    <s v="CA-2018-117660"/>
    <x v="945"/>
    <d v="2019-01-04T00:00:00"/>
    <s v="Standard Class"/>
    <x v="298"/>
    <x v="298"/>
    <x v="0"/>
    <x v="0"/>
    <s v="Columbus"/>
    <x v="24"/>
    <n v="43229"/>
    <x v="3"/>
    <s v="OFF-SU-10001664"/>
    <x v="1"/>
    <x v="14"/>
    <s v="Acme Office Executive Series Stainless Steel Trimmers"/>
    <x v="3561"/>
    <n v="2"/>
    <x v="2"/>
    <x v="4057"/>
    <x v="3"/>
    <x v="0"/>
  </r>
  <r>
    <n v="4764"/>
    <s v="CA-2016-112851"/>
    <x v="328"/>
    <d v="2016-09-21T00:00:00"/>
    <s v="Standard Class"/>
    <x v="749"/>
    <x v="749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x v="0"/>
    <x v="4058"/>
    <x v="1"/>
    <x v="0"/>
  </r>
  <r>
    <n v="4765"/>
    <s v="CA-2019-123701"/>
    <x v="221"/>
    <d v="2019-11-27T00:00:00"/>
    <s v="First Class"/>
    <x v="310"/>
    <x v="310"/>
    <x v="0"/>
    <x v="0"/>
    <s v="San Francisco"/>
    <x v="1"/>
    <n v="94110"/>
    <x v="1"/>
    <s v="OFF-AR-10001860"/>
    <x v="1"/>
    <x v="6"/>
    <s v="BIC Liqua Brite Liner"/>
    <x v="3562"/>
    <n v="4"/>
    <x v="0"/>
    <x v="4059"/>
    <x v="1"/>
    <x v="0"/>
  </r>
  <r>
    <n v="4766"/>
    <s v="CA-2017-118227"/>
    <x v="999"/>
    <d v="2017-04-28T00:00:00"/>
    <s v="Standard Class"/>
    <x v="489"/>
    <x v="489"/>
    <x v="2"/>
    <x v="0"/>
    <s v="New York City"/>
    <x v="15"/>
    <n v="10009"/>
    <x v="3"/>
    <s v="OFF-AR-10001044"/>
    <x v="1"/>
    <x v="6"/>
    <s v="BOSTON Ranger #55 Pencil Sharpener, Black"/>
    <x v="2467"/>
    <n v="1"/>
    <x v="0"/>
    <x v="2700"/>
    <x v="3"/>
    <x v="0"/>
  </r>
  <r>
    <n v="4767"/>
    <s v="CA-2017-123155"/>
    <x v="1000"/>
    <d v="2017-03-12T00:00:00"/>
    <s v="First Class"/>
    <x v="374"/>
    <x v="374"/>
    <x v="1"/>
    <x v="0"/>
    <s v="San Antonio"/>
    <x v="5"/>
    <n v="78207"/>
    <x v="2"/>
    <s v="TEC-AC-10002473"/>
    <x v="2"/>
    <x v="11"/>
    <s v="Maxell 4.7GB DVD-R"/>
    <x v="3563"/>
    <n v="5"/>
    <x v="2"/>
    <x v="4060"/>
    <x v="2"/>
    <x v="0"/>
  </r>
  <r>
    <n v="4768"/>
    <s v="CA-2017-123155"/>
    <x v="1000"/>
    <d v="2017-03-12T00:00:00"/>
    <s v="First Class"/>
    <x v="374"/>
    <x v="374"/>
    <x v="1"/>
    <x v="0"/>
    <s v="San Antonio"/>
    <x v="5"/>
    <n v="78207"/>
    <x v="2"/>
    <s v="TEC-PH-10001809"/>
    <x v="2"/>
    <x v="7"/>
    <s v="Panasonic KX T7736-B Digital phone"/>
    <x v="3564"/>
    <n v="3"/>
    <x v="2"/>
    <x v="4061"/>
    <x v="2"/>
    <x v="0"/>
  </r>
  <r>
    <n v="4769"/>
    <s v="CA-2019-158883"/>
    <x v="455"/>
    <d v="2019-06-03T00:00:00"/>
    <s v="Same Day"/>
    <x v="750"/>
    <x v="750"/>
    <x v="0"/>
    <x v="0"/>
    <s v="Jacksonville"/>
    <x v="3"/>
    <n v="28540"/>
    <x v="0"/>
    <s v="OFF-PA-10004733"/>
    <x v="1"/>
    <x v="10"/>
    <s v="Things To Do Today Spiral Book"/>
    <x v="869"/>
    <n v="4"/>
    <x v="2"/>
    <x v="4062"/>
    <x v="0"/>
    <x v="0"/>
  </r>
  <r>
    <n v="4770"/>
    <s v="US-2018-114888"/>
    <x v="251"/>
    <d v="2018-09-24T00:00:00"/>
    <s v="Second Class"/>
    <x v="254"/>
    <x v="254"/>
    <x v="2"/>
    <x v="0"/>
    <s v="San Francisco"/>
    <x v="1"/>
    <n v="94109"/>
    <x v="1"/>
    <s v="OFF-BI-10003355"/>
    <x v="1"/>
    <x v="8"/>
    <s v="Cardinal Holdit Business Card Pockets"/>
    <x v="1655"/>
    <n v="3"/>
    <x v="2"/>
    <x v="4063"/>
    <x v="1"/>
    <x v="0"/>
  </r>
  <r>
    <n v="4771"/>
    <s v="US-2018-114888"/>
    <x v="251"/>
    <d v="2018-09-24T00:00:00"/>
    <s v="Second Class"/>
    <x v="254"/>
    <x v="254"/>
    <x v="2"/>
    <x v="0"/>
    <s v="San Francisco"/>
    <x v="1"/>
    <n v="94109"/>
    <x v="1"/>
    <s v="OFF-SU-10001212"/>
    <x v="1"/>
    <x v="14"/>
    <s v="Kleencut Forged Office Shears by Acme United Corporation"/>
    <x v="875"/>
    <n v="3"/>
    <x v="0"/>
    <x v="4064"/>
    <x v="1"/>
    <x v="0"/>
  </r>
  <r>
    <n v="4772"/>
    <s v="US-2016-167262"/>
    <x v="656"/>
    <d v="2016-11-03T00:00:00"/>
    <s v="Second Class"/>
    <x v="549"/>
    <x v="549"/>
    <x v="0"/>
    <x v="0"/>
    <s v="Avondale"/>
    <x v="16"/>
    <n v="85323"/>
    <x v="1"/>
    <s v="TEC-PH-10000486"/>
    <x v="2"/>
    <x v="7"/>
    <s v="Plantronics HL10 Handset Lifter"/>
    <x v="3565"/>
    <n v="8"/>
    <x v="2"/>
    <x v="4065"/>
    <x v="1"/>
    <x v="0"/>
  </r>
  <r>
    <n v="4773"/>
    <s v="CA-2019-119746"/>
    <x v="51"/>
    <d v="2019-11-27T00:00:00"/>
    <s v="Standard Class"/>
    <x v="200"/>
    <x v="200"/>
    <x v="0"/>
    <x v="0"/>
    <s v="Chicago"/>
    <x v="10"/>
    <n v="60610"/>
    <x v="2"/>
    <s v="FUR-FU-10004909"/>
    <x v="0"/>
    <x v="5"/>
    <s v="Contemporary Wood/Metal Frame"/>
    <x v="3566"/>
    <n v="1"/>
    <x v="7"/>
    <x v="4066"/>
    <x v="2"/>
    <x v="0"/>
  </r>
  <r>
    <n v="4774"/>
    <s v="CA-2019-119746"/>
    <x v="51"/>
    <d v="2019-11-27T00:00:00"/>
    <s v="Standard Class"/>
    <x v="200"/>
    <x v="200"/>
    <x v="0"/>
    <x v="0"/>
    <s v="Chicago"/>
    <x v="10"/>
    <n v="60610"/>
    <x v="2"/>
    <s v="OFF-LA-10001613"/>
    <x v="1"/>
    <x v="2"/>
    <s v="Avery File Folder Labels"/>
    <x v="132"/>
    <n v="5"/>
    <x v="2"/>
    <x v="2045"/>
    <x v="2"/>
    <x v="0"/>
  </r>
  <r>
    <n v="4775"/>
    <s v="CA-2019-119746"/>
    <x v="51"/>
    <d v="2019-11-27T00:00:00"/>
    <s v="Standard Class"/>
    <x v="200"/>
    <x v="200"/>
    <x v="0"/>
    <x v="0"/>
    <s v="Chicago"/>
    <x v="10"/>
    <n v="60610"/>
    <x v="2"/>
    <s v="TEC-PH-10004447"/>
    <x v="2"/>
    <x v="7"/>
    <s v="Toshiba IPT2010-SD IP Telephone"/>
    <x v="2705"/>
    <n v="2"/>
    <x v="2"/>
    <x v="2995"/>
    <x v="2"/>
    <x v="0"/>
  </r>
  <r>
    <n v="4776"/>
    <s v="CA-2019-108091"/>
    <x v="673"/>
    <d v="2019-11-21T00:00:00"/>
    <s v="Standard Class"/>
    <x v="735"/>
    <x v="735"/>
    <x v="2"/>
    <x v="0"/>
    <s v="Escondido"/>
    <x v="1"/>
    <n v="92025"/>
    <x v="1"/>
    <s v="OFF-AR-10000255"/>
    <x v="1"/>
    <x v="6"/>
    <s v="Newell 328"/>
    <x v="371"/>
    <n v="4"/>
    <x v="0"/>
    <x v="4067"/>
    <x v="1"/>
    <x v="0"/>
  </r>
  <r>
    <n v="4777"/>
    <s v="CA-2018-101630"/>
    <x v="317"/>
    <d v="2018-02-23T00:00:00"/>
    <s v="Second Class"/>
    <x v="316"/>
    <x v="316"/>
    <x v="1"/>
    <x v="0"/>
    <s v="Long Beach"/>
    <x v="15"/>
    <n v="11561"/>
    <x v="3"/>
    <s v="OFF-LA-10004425"/>
    <x v="1"/>
    <x v="2"/>
    <s v="Staple-on labels"/>
    <x v="1313"/>
    <n v="3"/>
    <x v="0"/>
    <x v="1368"/>
    <x v="3"/>
    <x v="0"/>
  </r>
  <r>
    <n v="4778"/>
    <s v="CA-2018-101630"/>
    <x v="317"/>
    <d v="2018-02-23T00:00:00"/>
    <s v="Second Class"/>
    <x v="316"/>
    <x v="316"/>
    <x v="1"/>
    <x v="0"/>
    <s v="Long Beach"/>
    <x v="15"/>
    <n v="11561"/>
    <x v="3"/>
    <s v="OFF-SU-10001664"/>
    <x v="1"/>
    <x v="14"/>
    <s v="Acme Office Executive Series Stainless Steel Trimmers"/>
    <x v="3567"/>
    <n v="3"/>
    <x v="0"/>
    <x v="4068"/>
    <x v="3"/>
    <x v="0"/>
  </r>
  <r>
    <n v="4779"/>
    <s v="CA-2019-132346"/>
    <x v="659"/>
    <d v="2019-11-11T00:00:00"/>
    <s v="Standard Class"/>
    <x v="7"/>
    <x v="7"/>
    <x v="0"/>
    <x v="0"/>
    <s v="Newark"/>
    <x v="13"/>
    <n v="19711"/>
    <x v="3"/>
    <s v="OFF-AP-10000696"/>
    <x v="1"/>
    <x v="9"/>
    <s v="Holmes Odor Grabber"/>
    <x v="3568"/>
    <n v="7"/>
    <x v="0"/>
    <x v="4069"/>
    <x v="3"/>
    <x v="1"/>
  </r>
  <r>
    <n v="4780"/>
    <s v="CA-2016-150301"/>
    <x v="1001"/>
    <d v="2016-07-10T00:00:00"/>
    <s v="First Class"/>
    <x v="659"/>
    <x v="659"/>
    <x v="0"/>
    <x v="0"/>
    <s v="Buffalo"/>
    <x v="15"/>
    <n v="14215"/>
    <x v="3"/>
    <s v="FUR-CH-10002647"/>
    <x v="0"/>
    <x v="1"/>
    <s v="Situations Contoured Folding Chairs, 4/Set"/>
    <x v="3569"/>
    <n v="1"/>
    <x v="9"/>
    <x v="4070"/>
    <x v="3"/>
    <x v="0"/>
  </r>
  <r>
    <n v="4781"/>
    <s v="CA-2016-159310"/>
    <x v="845"/>
    <d v="2016-11-12T00:00:00"/>
    <s v="Standard Class"/>
    <x v="56"/>
    <x v="56"/>
    <x v="0"/>
    <x v="0"/>
    <s v="Houston"/>
    <x v="5"/>
    <n v="77070"/>
    <x v="2"/>
    <s v="FUR-CH-10002758"/>
    <x v="0"/>
    <x v="1"/>
    <s v="Hon Deluxe Fabric Upholstered Stacking Chairs, Squared Back"/>
    <x v="3570"/>
    <n v="4"/>
    <x v="4"/>
    <x v="232"/>
    <x v="2"/>
    <x v="0"/>
  </r>
  <r>
    <n v="4782"/>
    <s v="CA-2016-159310"/>
    <x v="845"/>
    <d v="2016-11-12T00:00:00"/>
    <s v="Standard Class"/>
    <x v="56"/>
    <x v="56"/>
    <x v="0"/>
    <x v="0"/>
    <s v="Houston"/>
    <x v="5"/>
    <n v="77070"/>
    <x v="2"/>
    <s v="OFF-BI-10000201"/>
    <x v="1"/>
    <x v="8"/>
    <s v="Avery Triangle Shaped Sheet Lifters, Black, 2/Pack"/>
    <x v="3571"/>
    <n v="3"/>
    <x v="3"/>
    <x v="4071"/>
    <x v="2"/>
    <x v="0"/>
  </r>
  <r>
    <n v="4783"/>
    <s v="CA-2016-159310"/>
    <x v="845"/>
    <d v="2016-11-12T00:00:00"/>
    <s v="Standard Class"/>
    <x v="56"/>
    <x v="56"/>
    <x v="0"/>
    <x v="0"/>
    <s v="Houston"/>
    <x v="5"/>
    <n v="77070"/>
    <x v="2"/>
    <s v="OFF-SU-10004115"/>
    <x v="1"/>
    <x v="14"/>
    <s v="Acme Stainless Steel Office Snips"/>
    <x v="3572"/>
    <n v="7"/>
    <x v="2"/>
    <x v="4072"/>
    <x v="2"/>
    <x v="0"/>
  </r>
  <r>
    <n v="4784"/>
    <s v="US-2019-147984"/>
    <x v="480"/>
    <d v="2019-02-01T00:00:00"/>
    <s v="Standard Class"/>
    <x v="673"/>
    <x v="673"/>
    <x v="0"/>
    <x v="0"/>
    <s v="Wichita"/>
    <x v="41"/>
    <n v="67212"/>
    <x v="2"/>
    <s v="OFF-PA-10000806"/>
    <x v="1"/>
    <x v="10"/>
    <s v="Xerox 1934"/>
    <x v="1007"/>
    <n v="5"/>
    <x v="0"/>
    <x v="1046"/>
    <x v="2"/>
    <x v="0"/>
  </r>
  <r>
    <n v="4785"/>
    <s v="CA-2017-104346"/>
    <x v="555"/>
    <d v="2017-12-16T00:00:00"/>
    <s v="Standard Class"/>
    <x v="5"/>
    <x v="5"/>
    <x v="0"/>
    <x v="0"/>
    <s v="Colorado Springs"/>
    <x v="22"/>
    <n v="80906"/>
    <x v="1"/>
    <s v="OFF-AR-10001473"/>
    <x v="1"/>
    <x v="6"/>
    <s v="Newell 313"/>
    <x v="1332"/>
    <n v="5"/>
    <x v="2"/>
    <x v="4073"/>
    <x v="1"/>
    <x v="0"/>
  </r>
  <r>
    <n v="4786"/>
    <s v="CA-2017-104346"/>
    <x v="555"/>
    <d v="2017-12-16T00:00:00"/>
    <s v="Standard Class"/>
    <x v="5"/>
    <x v="5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x v="6"/>
    <x v="4074"/>
    <x v="1"/>
    <x v="0"/>
  </r>
  <r>
    <n v="4787"/>
    <s v="CA-2017-104346"/>
    <x v="555"/>
    <d v="2017-12-16T00:00:00"/>
    <s v="Standard Class"/>
    <x v="5"/>
    <x v="5"/>
    <x v="0"/>
    <x v="0"/>
    <s v="Colorado Springs"/>
    <x v="22"/>
    <n v="80906"/>
    <x v="1"/>
    <s v="OFF-AR-10001545"/>
    <x v="1"/>
    <x v="6"/>
    <s v="Newell 326"/>
    <x v="1728"/>
    <n v="3"/>
    <x v="2"/>
    <x v="1833"/>
    <x v="1"/>
    <x v="0"/>
  </r>
  <r>
    <n v="4788"/>
    <s v="CA-2017-104346"/>
    <x v="555"/>
    <d v="2017-12-16T00:00:00"/>
    <s v="Standard Class"/>
    <x v="5"/>
    <x v="5"/>
    <x v="0"/>
    <x v="0"/>
    <s v="Colorado Springs"/>
    <x v="22"/>
    <n v="80906"/>
    <x v="1"/>
    <s v="TEC-AC-10004396"/>
    <x v="2"/>
    <x v="11"/>
    <s v="Logitech Keyboard K120"/>
    <x v="3574"/>
    <n v="4"/>
    <x v="2"/>
    <x v="4075"/>
    <x v="1"/>
    <x v="0"/>
  </r>
  <r>
    <n v="4789"/>
    <s v="CA-2017-104346"/>
    <x v="555"/>
    <d v="2017-12-16T00:00:00"/>
    <s v="Standard Class"/>
    <x v="5"/>
    <x v="5"/>
    <x v="0"/>
    <x v="0"/>
    <s v="Colorado Springs"/>
    <x v="22"/>
    <n v="80906"/>
    <x v="1"/>
    <s v="FUR-FU-10002456"/>
    <x v="0"/>
    <x v="5"/>
    <s v="Master Caster Door Stop, Large Neon Orange"/>
    <x v="3575"/>
    <n v="9"/>
    <x v="2"/>
    <x v="4076"/>
    <x v="1"/>
    <x v="0"/>
  </r>
  <r>
    <n v="4790"/>
    <s v="CA-2017-104346"/>
    <x v="555"/>
    <d v="2017-12-16T00:00:00"/>
    <s v="Standard Class"/>
    <x v="5"/>
    <x v="5"/>
    <x v="0"/>
    <x v="0"/>
    <s v="Colorado Springs"/>
    <x v="22"/>
    <n v="80906"/>
    <x v="1"/>
    <s v="FUR-FU-10001473"/>
    <x v="0"/>
    <x v="5"/>
    <s v="DAX Wood Document Frame"/>
    <x v="3576"/>
    <n v="5"/>
    <x v="2"/>
    <x v="4077"/>
    <x v="1"/>
    <x v="0"/>
  </r>
  <r>
    <n v="4791"/>
    <s v="CA-2017-104346"/>
    <x v="555"/>
    <d v="2017-12-16T00:00:00"/>
    <s v="Standard Class"/>
    <x v="5"/>
    <x v="5"/>
    <x v="0"/>
    <x v="0"/>
    <s v="Colorado Springs"/>
    <x v="22"/>
    <n v="80906"/>
    <x v="1"/>
    <s v="FUR-TA-10000849"/>
    <x v="0"/>
    <x v="3"/>
    <s v="Bevis Rectangular Conference Tables"/>
    <x v="3577"/>
    <n v="5"/>
    <x v="5"/>
    <x v="4078"/>
    <x v="1"/>
    <x v="0"/>
  </r>
  <r>
    <n v="4792"/>
    <s v="CA-2017-104346"/>
    <x v="555"/>
    <d v="2017-12-16T00:00:00"/>
    <s v="Standard Class"/>
    <x v="5"/>
    <x v="5"/>
    <x v="0"/>
    <x v="0"/>
    <s v="Colorado Springs"/>
    <x v="22"/>
    <n v="80906"/>
    <x v="1"/>
    <s v="OFF-PA-10001166"/>
    <x v="1"/>
    <x v="10"/>
    <s v="Xerox 1932"/>
    <x v="633"/>
    <n v="3"/>
    <x v="2"/>
    <x v="644"/>
    <x v="1"/>
    <x v="0"/>
  </r>
  <r>
    <n v="4793"/>
    <s v="CA-2017-104346"/>
    <x v="555"/>
    <d v="2017-12-16T00:00:00"/>
    <s v="Standard Class"/>
    <x v="5"/>
    <x v="5"/>
    <x v="0"/>
    <x v="0"/>
    <s v="Colorado Springs"/>
    <x v="22"/>
    <n v="80906"/>
    <x v="1"/>
    <s v="OFF-PA-10003256"/>
    <x v="1"/>
    <x v="10"/>
    <s v="Avery Personal Creations Heavyweight Cards"/>
    <x v="3578"/>
    <n v="3"/>
    <x v="2"/>
    <x v="4079"/>
    <x v="1"/>
    <x v="0"/>
  </r>
  <r>
    <n v="4794"/>
    <s v="US-2017-141684"/>
    <x v="685"/>
    <d v="2017-07-04T00:00:00"/>
    <s v="Standard Class"/>
    <x v="514"/>
    <x v="514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x v="0"/>
    <x v="4080"/>
    <x v="3"/>
    <x v="0"/>
  </r>
  <r>
    <n v="4795"/>
    <s v="CA-2017-144722"/>
    <x v="199"/>
    <d v="2017-03-23T00:00:00"/>
    <s v="Standard Class"/>
    <x v="751"/>
    <x v="751"/>
    <x v="1"/>
    <x v="0"/>
    <s v="Los Angeles"/>
    <x v="1"/>
    <n v="90036"/>
    <x v="1"/>
    <s v="FUR-FU-10001215"/>
    <x v="0"/>
    <x v="5"/>
    <s v="Howard Miller 11-1/2&quot; Diameter Brentwood Wall Clock"/>
    <x v="3579"/>
    <n v="1"/>
    <x v="0"/>
    <x v="4081"/>
    <x v="1"/>
    <x v="0"/>
  </r>
  <r>
    <n v="4796"/>
    <s v="CA-2017-120516"/>
    <x v="863"/>
    <d v="2017-08-17T00:00:00"/>
    <s v="Standard Class"/>
    <x v="242"/>
    <x v="242"/>
    <x v="0"/>
    <x v="0"/>
    <s v="Marietta"/>
    <x v="32"/>
    <n v="30062"/>
    <x v="0"/>
    <s v="OFF-BI-10004187"/>
    <x v="1"/>
    <x v="8"/>
    <s v="3-ring staple pack"/>
    <x v="719"/>
    <n v="3"/>
    <x v="0"/>
    <x v="737"/>
    <x v="0"/>
    <x v="0"/>
  </r>
  <r>
    <n v="4797"/>
    <s v="US-2018-148901"/>
    <x v="675"/>
    <d v="2018-05-19T00:00:00"/>
    <s v="Standard Class"/>
    <x v="149"/>
    <x v="149"/>
    <x v="1"/>
    <x v="0"/>
    <s v="Jacksonville"/>
    <x v="2"/>
    <n v="32216"/>
    <x v="0"/>
    <s v="OFF-BI-10001718"/>
    <x v="1"/>
    <x v="8"/>
    <s v="GBC DocuBind P50 Personal Binding Machine"/>
    <x v="3580"/>
    <n v="3"/>
    <x v="6"/>
    <x v="4082"/>
    <x v="0"/>
    <x v="0"/>
  </r>
  <r>
    <n v="4798"/>
    <s v="US-2018-148901"/>
    <x v="675"/>
    <d v="2018-05-19T00:00:00"/>
    <s v="Standard Class"/>
    <x v="149"/>
    <x v="149"/>
    <x v="1"/>
    <x v="0"/>
    <s v="Jacksonville"/>
    <x v="2"/>
    <n v="32216"/>
    <x v="0"/>
    <s v="OFF-PA-10004983"/>
    <x v="1"/>
    <x v="10"/>
    <s v="Xerox 23"/>
    <x v="277"/>
    <n v="6"/>
    <x v="2"/>
    <x v="282"/>
    <x v="0"/>
    <x v="0"/>
  </r>
  <r>
    <n v="4799"/>
    <s v="US-2018-148901"/>
    <x v="675"/>
    <d v="2018-05-19T00:00:00"/>
    <s v="Standard Class"/>
    <x v="149"/>
    <x v="149"/>
    <x v="1"/>
    <x v="0"/>
    <s v="Jacksonville"/>
    <x v="2"/>
    <n v="32216"/>
    <x v="0"/>
    <s v="FUR-FU-10002396"/>
    <x v="0"/>
    <x v="5"/>
    <s v="DAX Copper Panel Document Frame, 5 x 7 Size"/>
    <x v="3581"/>
    <n v="3"/>
    <x v="2"/>
    <x v="4083"/>
    <x v="0"/>
    <x v="0"/>
  </r>
  <r>
    <n v="4800"/>
    <s v="US-2018-148901"/>
    <x v="675"/>
    <d v="2018-05-19T00:00:00"/>
    <s v="Standard Class"/>
    <x v="149"/>
    <x v="149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x v="2"/>
    <x v="4084"/>
    <x v="0"/>
    <x v="0"/>
  </r>
  <r>
    <n v="4801"/>
    <s v="US-2018-148901"/>
    <x v="675"/>
    <d v="2018-05-19T00:00:00"/>
    <s v="Standard Class"/>
    <x v="149"/>
    <x v="149"/>
    <x v="1"/>
    <x v="0"/>
    <s v="Jacksonville"/>
    <x v="2"/>
    <n v="32216"/>
    <x v="0"/>
    <s v="OFF-AR-10002467"/>
    <x v="1"/>
    <x v="6"/>
    <s v="Dixon Ticonderoga Pencils"/>
    <x v="411"/>
    <n v="2"/>
    <x v="2"/>
    <x v="4085"/>
    <x v="0"/>
    <x v="0"/>
  </r>
  <r>
    <n v="4802"/>
    <s v="US-2018-148901"/>
    <x v="675"/>
    <d v="2018-05-19T00:00:00"/>
    <s v="Standard Class"/>
    <x v="149"/>
    <x v="149"/>
    <x v="1"/>
    <x v="0"/>
    <s v="Jacksonville"/>
    <x v="2"/>
    <n v="32216"/>
    <x v="0"/>
    <s v="OFF-BI-10004002"/>
    <x v="1"/>
    <x v="8"/>
    <s v="Wilson Jones International Size A4 Ring Binders"/>
    <x v="3583"/>
    <n v="2"/>
    <x v="6"/>
    <x v="4086"/>
    <x v="0"/>
    <x v="0"/>
  </r>
  <r>
    <n v="4803"/>
    <s v="US-2018-148901"/>
    <x v="675"/>
    <d v="2018-05-19T00:00:00"/>
    <s v="Standard Class"/>
    <x v="149"/>
    <x v="149"/>
    <x v="1"/>
    <x v="0"/>
    <s v="Jacksonville"/>
    <x v="2"/>
    <n v="32216"/>
    <x v="0"/>
    <s v="OFF-BI-10002309"/>
    <x v="1"/>
    <x v="8"/>
    <s v="Avery Heavy-Duty EZD  Binder With Locking Rings"/>
    <x v="3584"/>
    <n v="8"/>
    <x v="6"/>
    <x v="4087"/>
    <x v="0"/>
    <x v="0"/>
  </r>
  <r>
    <n v="4804"/>
    <s v="CA-2019-136364"/>
    <x v="1002"/>
    <d v="2019-07-17T00:00:00"/>
    <s v="Second Class"/>
    <x v="708"/>
    <x v="708"/>
    <x v="0"/>
    <x v="0"/>
    <s v="Philadelphia"/>
    <x v="9"/>
    <n v="19140"/>
    <x v="3"/>
    <s v="TEC-PH-10003885"/>
    <x v="2"/>
    <x v="7"/>
    <s v="Cisco SPA508G"/>
    <x v="3585"/>
    <n v="1"/>
    <x v="10"/>
    <x v="4088"/>
    <x v="3"/>
    <x v="0"/>
  </r>
  <r>
    <n v="4805"/>
    <s v="CA-2019-136364"/>
    <x v="1002"/>
    <d v="2019-07-17T00:00:00"/>
    <s v="Second Class"/>
    <x v="708"/>
    <x v="708"/>
    <x v="0"/>
    <x v="0"/>
    <s v="Philadelphia"/>
    <x v="9"/>
    <n v="19140"/>
    <x v="3"/>
    <s v="FUR-FU-10002501"/>
    <x v="0"/>
    <x v="5"/>
    <s v="Nu-Dell Executive Frame"/>
    <x v="3586"/>
    <n v="9"/>
    <x v="2"/>
    <x v="4089"/>
    <x v="3"/>
    <x v="0"/>
  </r>
  <r>
    <n v="4806"/>
    <s v="CA-2017-137708"/>
    <x v="6"/>
    <d v="2017-11-25T00:00:00"/>
    <s v="Second Class"/>
    <x v="159"/>
    <x v="159"/>
    <x v="0"/>
    <x v="0"/>
    <s v="Los Angeles"/>
    <x v="1"/>
    <n v="90008"/>
    <x v="1"/>
    <s v="OFF-PA-10000176"/>
    <x v="1"/>
    <x v="10"/>
    <s v="Xerox 1887"/>
    <x v="2479"/>
    <n v="2"/>
    <x v="0"/>
    <x v="2714"/>
    <x v="1"/>
    <x v="0"/>
  </r>
  <r>
    <n v="4807"/>
    <s v="CA-2017-137708"/>
    <x v="6"/>
    <d v="2017-11-25T00:00:00"/>
    <s v="Second Class"/>
    <x v="159"/>
    <x v="159"/>
    <x v="0"/>
    <x v="0"/>
    <s v="Los Angeles"/>
    <x v="1"/>
    <n v="90008"/>
    <x v="1"/>
    <s v="OFF-PA-10000327"/>
    <x v="1"/>
    <x v="10"/>
    <s v="Xerox 1971"/>
    <x v="3587"/>
    <n v="10"/>
    <x v="0"/>
    <x v="4090"/>
    <x v="1"/>
    <x v="0"/>
  </r>
  <r>
    <n v="4808"/>
    <s v="CA-2017-137708"/>
    <x v="6"/>
    <d v="2017-11-25T00:00:00"/>
    <s v="Second Class"/>
    <x v="159"/>
    <x v="159"/>
    <x v="0"/>
    <x v="0"/>
    <s v="Los Angeles"/>
    <x v="1"/>
    <n v="90008"/>
    <x v="1"/>
    <s v="OFF-ST-10004634"/>
    <x v="1"/>
    <x v="4"/>
    <s v="Personal Folder Holder, Ebony"/>
    <x v="687"/>
    <n v="3"/>
    <x v="0"/>
    <x v="700"/>
    <x v="1"/>
    <x v="0"/>
  </r>
  <r>
    <n v="4809"/>
    <s v="CA-2016-149055"/>
    <x v="533"/>
    <d v="2016-11-28T00:00:00"/>
    <s v="Standard Class"/>
    <x v="536"/>
    <x v="536"/>
    <x v="1"/>
    <x v="0"/>
    <s v="Philadelphia"/>
    <x v="9"/>
    <n v="19134"/>
    <x v="3"/>
    <s v="OFF-EN-10003040"/>
    <x v="1"/>
    <x v="12"/>
    <s v="Quality Park Security Envelopes"/>
    <x v="3588"/>
    <n v="3"/>
    <x v="2"/>
    <x v="4091"/>
    <x v="3"/>
    <x v="0"/>
  </r>
  <r>
    <n v="4810"/>
    <s v="CA-2017-151589"/>
    <x v="17"/>
    <d v="2017-12-30T00:00:00"/>
    <s v="First Class"/>
    <x v="681"/>
    <x v="681"/>
    <x v="0"/>
    <x v="0"/>
    <s v="Eau Claire"/>
    <x v="6"/>
    <n v="54703"/>
    <x v="2"/>
    <s v="OFF-PA-10003228"/>
    <x v="1"/>
    <x v="10"/>
    <s v="Xerox 1917"/>
    <x v="3589"/>
    <n v="4"/>
    <x v="0"/>
    <x v="4092"/>
    <x v="2"/>
    <x v="0"/>
  </r>
  <r>
    <n v="4811"/>
    <s v="CA-2017-151589"/>
    <x v="17"/>
    <d v="2017-12-30T00:00:00"/>
    <s v="First Class"/>
    <x v="681"/>
    <x v="681"/>
    <x v="0"/>
    <x v="0"/>
    <s v="Eau Claire"/>
    <x v="6"/>
    <n v="54703"/>
    <x v="2"/>
    <s v="TEC-PH-10004345"/>
    <x v="2"/>
    <x v="7"/>
    <s v="Cisco SPA 502G IP Phone"/>
    <x v="3590"/>
    <n v="2"/>
    <x v="0"/>
    <x v="4093"/>
    <x v="2"/>
    <x v="0"/>
  </r>
  <r>
    <n v="4812"/>
    <s v="CA-2018-121370"/>
    <x v="696"/>
    <d v="2018-11-19T00:00:00"/>
    <s v="Second Class"/>
    <x v="686"/>
    <x v="686"/>
    <x v="0"/>
    <x v="0"/>
    <s v="Philadelphia"/>
    <x v="9"/>
    <n v="19134"/>
    <x v="3"/>
    <s v="FUR-CH-10000785"/>
    <x v="0"/>
    <x v="1"/>
    <s v="Global Ergonomic Managers Chair"/>
    <x v="3591"/>
    <n v="3"/>
    <x v="4"/>
    <x v="4094"/>
    <x v="3"/>
    <x v="0"/>
  </r>
  <r>
    <n v="4813"/>
    <s v="CA-2018-121370"/>
    <x v="696"/>
    <d v="2018-11-19T00:00:00"/>
    <s v="Second Class"/>
    <x v="686"/>
    <x v="686"/>
    <x v="0"/>
    <x v="0"/>
    <s v="Philadelphia"/>
    <x v="9"/>
    <n v="19134"/>
    <x v="3"/>
    <s v="TEC-CO-10004115"/>
    <x v="2"/>
    <x v="16"/>
    <s v="Sharp AL-1530CS Digital Copier"/>
    <x v="3592"/>
    <n v="4"/>
    <x v="10"/>
    <x v="4095"/>
    <x v="3"/>
    <x v="0"/>
  </r>
  <r>
    <n v="4814"/>
    <s v="CA-2018-121370"/>
    <x v="696"/>
    <d v="2018-11-19T00:00:00"/>
    <s v="Second Class"/>
    <x v="686"/>
    <x v="686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x v="2"/>
    <x v="4096"/>
    <x v="3"/>
    <x v="0"/>
  </r>
  <r>
    <n v="4815"/>
    <s v="CA-2018-111696"/>
    <x v="541"/>
    <d v="2018-05-10T00:00:00"/>
    <s v="First Class"/>
    <x v="577"/>
    <x v="577"/>
    <x v="0"/>
    <x v="0"/>
    <s v="Los Angeles"/>
    <x v="1"/>
    <n v="90004"/>
    <x v="1"/>
    <s v="OFF-PA-10002751"/>
    <x v="1"/>
    <x v="10"/>
    <s v="Xerox 1920"/>
    <x v="1465"/>
    <n v="3"/>
    <x v="0"/>
    <x v="2695"/>
    <x v="1"/>
    <x v="0"/>
  </r>
  <r>
    <n v="4816"/>
    <s v="CA-2016-139598"/>
    <x v="58"/>
    <d v="2016-12-31T00:00:00"/>
    <s v="Standard Class"/>
    <x v="726"/>
    <x v="726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x v="2"/>
    <x v="4097"/>
    <x v="3"/>
    <x v="0"/>
  </r>
  <r>
    <n v="4817"/>
    <s v="CA-2016-139598"/>
    <x v="58"/>
    <d v="2016-12-31T00:00:00"/>
    <s v="Standard Class"/>
    <x v="726"/>
    <x v="726"/>
    <x v="0"/>
    <x v="0"/>
    <s v="Philadelphia"/>
    <x v="9"/>
    <n v="19134"/>
    <x v="3"/>
    <s v="OFF-AP-10002998"/>
    <x v="1"/>
    <x v="9"/>
    <s v="Holmes 99% HEPA Air Purifier"/>
    <x v="3595"/>
    <n v="2"/>
    <x v="2"/>
    <x v="4098"/>
    <x v="3"/>
    <x v="0"/>
  </r>
  <r>
    <n v="4818"/>
    <s v="CA-2016-139598"/>
    <x v="58"/>
    <d v="2016-12-31T00:00:00"/>
    <s v="Standard Class"/>
    <x v="726"/>
    <x v="726"/>
    <x v="0"/>
    <x v="0"/>
    <s v="Philadelphia"/>
    <x v="9"/>
    <n v="19134"/>
    <x v="3"/>
    <s v="OFF-AP-10003287"/>
    <x v="1"/>
    <x v="9"/>
    <s v="Tripp Lite TLP810NET Broadband Surge for Modem/Fax"/>
    <x v="3596"/>
    <n v="2"/>
    <x v="2"/>
    <x v="4099"/>
    <x v="3"/>
    <x v="0"/>
  </r>
  <r>
    <n v="4819"/>
    <s v="CA-2016-139598"/>
    <x v="58"/>
    <d v="2016-12-31T00:00:00"/>
    <s v="Standard Class"/>
    <x v="726"/>
    <x v="726"/>
    <x v="0"/>
    <x v="0"/>
    <s v="Philadelphia"/>
    <x v="9"/>
    <n v="19134"/>
    <x v="3"/>
    <s v="OFF-ST-10001370"/>
    <x v="1"/>
    <x v="4"/>
    <s v="Sensible Storage WireTech Storage Systems"/>
    <x v="3597"/>
    <n v="4"/>
    <x v="2"/>
    <x v="4100"/>
    <x v="3"/>
    <x v="0"/>
  </r>
  <r>
    <n v="4820"/>
    <s v="CA-2019-117436"/>
    <x v="110"/>
    <d v="2019-06-14T00:00:00"/>
    <s v="Standard Class"/>
    <x v="752"/>
    <x v="752"/>
    <x v="0"/>
    <x v="0"/>
    <s v="Norwich"/>
    <x v="29"/>
    <n v="6360"/>
    <x v="3"/>
    <s v="OFF-BI-10004040"/>
    <x v="1"/>
    <x v="8"/>
    <s v="Wilson Jones Impact Binders"/>
    <x v="3598"/>
    <n v="2"/>
    <x v="0"/>
    <x v="4101"/>
    <x v="3"/>
    <x v="0"/>
  </r>
  <r>
    <n v="4821"/>
    <s v="CA-2017-140025"/>
    <x v="1003"/>
    <d v="2017-04-11T00:00:00"/>
    <s v="Standard Class"/>
    <x v="724"/>
    <x v="724"/>
    <x v="0"/>
    <x v="0"/>
    <s v="San Antonio"/>
    <x v="5"/>
    <n v="78207"/>
    <x v="2"/>
    <s v="OFF-AP-10002651"/>
    <x v="1"/>
    <x v="9"/>
    <s v="Hoover Upright Vacuum With Dirt Cup"/>
    <x v="3599"/>
    <n v="8"/>
    <x v="3"/>
    <x v="4102"/>
    <x v="2"/>
    <x v="0"/>
  </r>
  <r>
    <n v="4822"/>
    <s v="CA-2017-140025"/>
    <x v="1003"/>
    <d v="2017-04-11T00:00:00"/>
    <s v="Standard Class"/>
    <x v="724"/>
    <x v="724"/>
    <x v="0"/>
    <x v="0"/>
    <s v="San Antonio"/>
    <x v="5"/>
    <n v="78207"/>
    <x v="2"/>
    <s v="TEC-AC-10002402"/>
    <x v="2"/>
    <x v="11"/>
    <s v="Razer Kraken PRO Over Ear PC and Music Headset"/>
    <x v="3130"/>
    <n v="6"/>
    <x v="2"/>
    <x v="4103"/>
    <x v="2"/>
    <x v="0"/>
  </r>
  <r>
    <n v="4823"/>
    <s v="CA-2018-134222"/>
    <x v="212"/>
    <d v="2018-07-11T00:00:00"/>
    <s v="Same Day"/>
    <x v="125"/>
    <x v="125"/>
    <x v="2"/>
    <x v="0"/>
    <s v="Yuma"/>
    <x v="16"/>
    <n v="85364"/>
    <x v="1"/>
    <s v="OFF-BI-10001658"/>
    <x v="1"/>
    <x v="8"/>
    <s v="GBC Standard Therm-A-Bind Covers"/>
    <x v="3600"/>
    <n v="6"/>
    <x v="6"/>
    <x v="4104"/>
    <x v="1"/>
    <x v="0"/>
  </r>
  <r>
    <n v="4824"/>
    <s v="CA-2018-140018"/>
    <x v="831"/>
    <d v="2018-11-26T00:00:00"/>
    <s v="Standard Class"/>
    <x v="237"/>
    <x v="237"/>
    <x v="0"/>
    <x v="0"/>
    <s v="Columbus"/>
    <x v="24"/>
    <n v="43229"/>
    <x v="3"/>
    <s v="TEC-MA-10000752"/>
    <x v="2"/>
    <x v="15"/>
    <s v="Texas Instrument TI-15 Fraction Calculator"/>
    <x v="3601"/>
    <n v="7"/>
    <x v="6"/>
    <x v="4105"/>
    <x v="3"/>
    <x v="0"/>
  </r>
  <r>
    <n v="4825"/>
    <s v="CA-2018-140018"/>
    <x v="831"/>
    <d v="2018-11-26T00:00:00"/>
    <s v="Standard Class"/>
    <x v="237"/>
    <x v="237"/>
    <x v="0"/>
    <x v="0"/>
    <s v="Columbus"/>
    <x v="24"/>
    <n v="43229"/>
    <x v="3"/>
    <s v="FUR-CH-10003817"/>
    <x v="0"/>
    <x v="1"/>
    <s v="Global Value Steno Chair, Gray"/>
    <x v="3602"/>
    <n v="3"/>
    <x v="4"/>
    <x v="4106"/>
    <x v="3"/>
    <x v="0"/>
  </r>
  <r>
    <n v="4826"/>
    <s v="CA-2018-140018"/>
    <x v="831"/>
    <d v="2018-11-26T00:00:00"/>
    <s v="Standard Class"/>
    <x v="237"/>
    <x v="237"/>
    <x v="0"/>
    <x v="0"/>
    <s v="Columbus"/>
    <x v="24"/>
    <n v="43229"/>
    <x v="3"/>
    <s v="FUR-FU-10001876"/>
    <x v="0"/>
    <x v="5"/>
    <s v="Computer Room Manger, 14&quot;"/>
    <x v="2540"/>
    <n v="3"/>
    <x v="2"/>
    <x v="4107"/>
    <x v="3"/>
    <x v="0"/>
  </r>
  <r>
    <n v="4827"/>
    <s v="US-2019-136707"/>
    <x v="105"/>
    <d v="2019-11-15T00:00:00"/>
    <s v="First Class"/>
    <x v="531"/>
    <x v="531"/>
    <x v="1"/>
    <x v="0"/>
    <s v="Los Angeles"/>
    <x v="1"/>
    <n v="90036"/>
    <x v="1"/>
    <s v="OFF-BI-10003460"/>
    <x v="1"/>
    <x v="8"/>
    <s v="Acco 3-Hole Punch"/>
    <x v="3603"/>
    <n v="4"/>
    <x v="2"/>
    <x v="4108"/>
    <x v="1"/>
    <x v="0"/>
  </r>
  <r>
    <n v="4828"/>
    <s v="CA-2016-152562"/>
    <x v="301"/>
    <d v="2016-11-08T00:00:00"/>
    <s v="Standard Class"/>
    <x v="705"/>
    <x v="705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x v="0"/>
    <x v="3198"/>
    <x v="0"/>
    <x v="0"/>
  </r>
  <r>
    <n v="4829"/>
    <s v="CA-2016-152562"/>
    <x v="301"/>
    <d v="2016-11-08T00:00:00"/>
    <s v="Standard Class"/>
    <x v="705"/>
    <x v="705"/>
    <x v="1"/>
    <x v="0"/>
    <s v="Richmond"/>
    <x v="0"/>
    <n v="40475"/>
    <x v="0"/>
    <s v="OFF-AR-10001919"/>
    <x v="1"/>
    <x v="6"/>
    <s v="OIC #2 Pencils, Medium Soft"/>
    <x v="719"/>
    <n v="3"/>
    <x v="0"/>
    <x v="4109"/>
    <x v="0"/>
    <x v="0"/>
  </r>
  <r>
    <n v="4830"/>
    <s v="CA-2018-152408"/>
    <x v="666"/>
    <d v="2018-05-21T00:00:00"/>
    <s v="Standard Class"/>
    <x v="627"/>
    <x v="627"/>
    <x v="0"/>
    <x v="0"/>
    <s v="New York City"/>
    <x v="15"/>
    <n v="10035"/>
    <x v="3"/>
    <s v="OFF-BI-10002393"/>
    <x v="1"/>
    <x v="8"/>
    <s v="Binder Posts"/>
    <x v="3604"/>
    <n v="3"/>
    <x v="2"/>
    <x v="4110"/>
    <x v="3"/>
    <x v="0"/>
  </r>
  <r>
    <n v="4831"/>
    <s v="CA-2016-120278"/>
    <x v="845"/>
    <d v="2016-11-12T00:00:00"/>
    <s v="Standard Class"/>
    <x v="333"/>
    <x v="333"/>
    <x v="0"/>
    <x v="0"/>
    <s v="Wausau"/>
    <x v="6"/>
    <n v="54401"/>
    <x v="2"/>
    <s v="OFF-AP-10001293"/>
    <x v="1"/>
    <x v="9"/>
    <s v="Belkin 8 Outlet Surge Protector"/>
    <x v="3605"/>
    <n v="6"/>
    <x v="0"/>
    <x v="4111"/>
    <x v="2"/>
    <x v="0"/>
  </r>
  <r>
    <n v="4832"/>
    <s v="CA-2016-120278"/>
    <x v="845"/>
    <d v="2016-11-12T00:00:00"/>
    <s v="Standard Class"/>
    <x v="333"/>
    <x v="333"/>
    <x v="0"/>
    <x v="0"/>
    <s v="Wausau"/>
    <x v="6"/>
    <n v="54401"/>
    <x v="2"/>
    <s v="OFF-ST-10004258"/>
    <x v="1"/>
    <x v="4"/>
    <s v="Portable Personal File Box"/>
    <x v="905"/>
    <n v="3"/>
    <x v="0"/>
    <x v="938"/>
    <x v="2"/>
    <x v="0"/>
  </r>
  <r>
    <n v="4833"/>
    <s v="CA-2016-120278"/>
    <x v="845"/>
    <d v="2016-11-12T00:00:00"/>
    <s v="Standard Class"/>
    <x v="333"/>
    <x v="333"/>
    <x v="0"/>
    <x v="0"/>
    <s v="Wausau"/>
    <x v="6"/>
    <n v="54401"/>
    <x v="2"/>
    <s v="OFF-ST-10002214"/>
    <x v="1"/>
    <x v="4"/>
    <s v="X-Rack File for Hanging Folders"/>
    <x v="2433"/>
    <n v="2"/>
    <x v="0"/>
    <x v="2657"/>
    <x v="2"/>
    <x v="0"/>
  </r>
  <r>
    <n v="4834"/>
    <s v="CA-2016-120278"/>
    <x v="845"/>
    <d v="2016-11-12T00:00:00"/>
    <s v="Standard Class"/>
    <x v="333"/>
    <x v="333"/>
    <x v="0"/>
    <x v="0"/>
    <s v="Wausau"/>
    <x v="6"/>
    <n v="54401"/>
    <x v="2"/>
    <s v="OFF-BI-10004970"/>
    <x v="1"/>
    <x v="8"/>
    <s v="ACCOHIDE 3-Ring Binder, Blue, 1&quot;"/>
    <x v="714"/>
    <n v="3"/>
    <x v="0"/>
    <x v="4112"/>
    <x v="2"/>
    <x v="0"/>
  </r>
  <r>
    <n v="4835"/>
    <s v="CA-2019-167661"/>
    <x v="361"/>
    <d v="2019-10-10T00:00:00"/>
    <s v="Standard Class"/>
    <x v="486"/>
    <x v="486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x v="2"/>
    <x v="4113"/>
    <x v="1"/>
    <x v="0"/>
  </r>
  <r>
    <n v="4836"/>
    <s v="CA-2019-167661"/>
    <x v="361"/>
    <d v="2019-10-10T00:00:00"/>
    <s v="Standard Class"/>
    <x v="486"/>
    <x v="486"/>
    <x v="2"/>
    <x v="0"/>
    <s v="San Francisco"/>
    <x v="1"/>
    <n v="94110"/>
    <x v="1"/>
    <s v="OFF-PA-10002581"/>
    <x v="1"/>
    <x v="10"/>
    <s v="Xerox 1951"/>
    <x v="1168"/>
    <n v="2"/>
    <x v="0"/>
    <x v="4027"/>
    <x v="1"/>
    <x v="0"/>
  </r>
  <r>
    <n v="4837"/>
    <s v="CA-2019-167661"/>
    <x v="361"/>
    <d v="2019-10-10T00:00:00"/>
    <s v="Standard Class"/>
    <x v="486"/>
    <x v="486"/>
    <x v="2"/>
    <x v="0"/>
    <s v="San Francisco"/>
    <x v="1"/>
    <n v="94110"/>
    <x v="1"/>
    <s v="OFF-BI-10001097"/>
    <x v="1"/>
    <x v="8"/>
    <s v="Avery Hole Reinforcements"/>
    <x v="958"/>
    <n v="4"/>
    <x v="2"/>
    <x v="993"/>
    <x v="1"/>
    <x v="0"/>
  </r>
  <r>
    <n v="4838"/>
    <s v="CA-2019-106831"/>
    <x v="702"/>
    <d v="2019-06-03T00:00:00"/>
    <s v="First Class"/>
    <x v="651"/>
    <x v="651"/>
    <x v="0"/>
    <x v="0"/>
    <s v="Dublin"/>
    <x v="24"/>
    <n v="43017"/>
    <x v="3"/>
    <s v="OFF-BI-10003429"/>
    <x v="1"/>
    <x v="8"/>
    <s v="Cardinal HOLDit! Binder Insert Strips,Extra Strips"/>
    <x v="3606"/>
    <n v="2"/>
    <x v="6"/>
    <x v="4114"/>
    <x v="3"/>
    <x v="0"/>
  </r>
  <r>
    <n v="4839"/>
    <s v="CA-2019-106831"/>
    <x v="702"/>
    <d v="2019-06-03T00:00:00"/>
    <s v="First Class"/>
    <x v="651"/>
    <x v="651"/>
    <x v="0"/>
    <x v="0"/>
    <s v="Dublin"/>
    <x v="24"/>
    <n v="43017"/>
    <x v="3"/>
    <s v="OFF-PA-10000682"/>
    <x v="1"/>
    <x v="10"/>
    <s v="Xerox 1924"/>
    <x v="3607"/>
    <n v="6"/>
    <x v="2"/>
    <x v="4115"/>
    <x v="3"/>
    <x v="0"/>
  </r>
  <r>
    <n v="4840"/>
    <s v="CA-2019-106831"/>
    <x v="702"/>
    <d v="2019-06-03T00:00:00"/>
    <s v="First Class"/>
    <x v="651"/>
    <x v="651"/>
    <x v="0"/>
    <x v="0"/>
    <s v="Dublin"/>
    <x v="24"/>
    <n v="43017"/>
    <x v="3"/>
    <s v="TEC-PH-10001700"/>
    <x v="2"/>
    <x v="7"/>
    <s v="Panasonic KX-TG6844B Expandable Digital Cordless Telephone"/>
    <x v="3608"/>
    <n v="4"/>
    <x v="10"/>
    <x v="4116"/>
    <x v="3"/>
    <x v="0"/>
  </r>
  <r>
    <n v="4841"/>
    <s v="CA-2019-154123"/>
    <x v="225"/>
    <d v="2019-11-25T00:00:00"/>
    <s v="Standard Class"/>
    <x v="337"/>
    <x v="337"/>
    <x v="2"/>
    <x v="0"/>
    <s v="Henderson"/>
    <x v="0"/>
    <n v="42420"/>
    <x v="0"/>
    <s v="FUR-FU-10000629"/>
    <x v="0"/>
    <x v="5"/>
    <s v="9-3/4 Diameter Round Wall Clock"/>
    <x v="3609"/>
    <n v="2"/>
    <x v="0"/>
    <x v="4117"/>
    <x v="0"/>
    <x v="0"/>
  </r>
  <r>
    <n v="4842"/>
    <s v="CA-2018-136049"/>
    <x v="443"/>
    <d v="2018-12-28T00:00:00"/>
    <s v="Standard Class"/>
    <x v="392"/>
    <x v="392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x v="6"/>
    <x v="4118"/>
    <x v="3"/>
    <x v="0"/>
  </r>
  <r>
    <n v="4843"/>
    <s v="CA-2019-118402"/>
    <x v="365"/>
    <d v="2019-10-04T00:00:00"/>
    <s v="Standard Class"/>
    <x v="123"/>
    <x v="123"/>
    <x v="0"/>
    <x v="0"/>
    <s v="Memphis"/>
    <x v="18"/>
    <n v="38109"/>
    <x v="0"/>
    <s v="OFF-ST-10001418"/>
    <x v="1"/>
    <x v="4"/>
    <s v="Carina Media Storage Towers in Natural &amp; Black"/>
    <x v="3611"/>
    <n v="5"/>
    <x v="2"/>
    <x v="4119"/>
    <x v="0"/>
    <x v="0"/>
  </r>
  <r>
    <n v="4844"/>
    <s v="US-2018-139388"/>
    <x v="77"/>
    <d v="2018-11-09T00:00:00"/>
    <s v="First Class"/>
    <x v="693"/>
    <x v="693"/>
    <x v="0"/>
    <x v="0"/>
    <s v="Lakewood"/>
    <x v="30"/>
    <n v="8701"/>
    <x v="3"/>
    <s v="OFF-FA-10004968"/>
    <x v="1"/>
    <x v="13"/>
    <s v="Rubber Band Ball"/>
    <x v="3612"/>
    <n v="4"/>
    <x v="0"/>
    <x v="4120"/>
    <x v="3"/>
    <x v="0"/>
  </r>
  <r>
    <n v="4845"/>
    <s v="US-2016-128685"/>
    <x v="527"/>
    <d v="2016-04-05T00:00:00"/>
    <s v="First Class"/>
    <x v="89"/>
    <x v="89"/>
    <x v="1"/>
    <x v="0"/>
    <s v="Los Angeles"/>
    <x v="1"/>
    <n v="90008"/>
    <x v="1"/>
    <s v="OFF-BI-10004140"/>
    <x v="1"/>
    <x v="8"/>
    <s v="Avery Non-Stick Binders"/>
    <x v="1600"/>
    <n v="2"/>
    <x v="2"/>
    <x v="1695"/>
    <x v="1"/>
    <x v="0"/>
  </r>
  <r>
    <n v="4846"/>
    <s v="CA-2017-124044"/>
    <x v="862"/>
    <d v="2017-07-26T00:00:00"/>
    <s v="Second Class"/>
    <x v="234"/>
    <x v="234"/>
    <x v="0"/>
    <x v="0"/>
    <s v="Rochester"/>
    <x v="15"/>
    <n v="14609"/>
    <x v="3"/>
    <s v="OFF-BI-10003460"/>
    <x v="1"/>
    <x v="8"/>
    <s v="Acco 3-Hole Punch"/>
    <x v="3613"/>
    <n v="3"/>
    <x v="2"/>
    <x v="4121"/>
    <x v="3"/>
    <x v="0"/>
  </r>
  <r>
    <n v="4847"/>
    <s v="CA-2016-164469"/>
    <x v="402"/>
    <d v="2016-06-27T00:00:00"/>
    <s v="Second Class"/>
    <x v="136"/>
    <x v="136"/>
    <x v="1"/>
    <x v="0"/>
    <s v="Salem"/>
    <x v="21"/>
    <n v="97301"/>
    <x v="1"/>
    <s v="TEC-PH-10002115"/>
    <x v="2"/>
    <x v="7"/>
    <s v="Plantronics 81402"/>
    <x v="1274"/>
    <n v="5"/>
    <x v="2"/>
    <x v="4122"/>
    <x v="1"/>
    <x v="0"/>
  </r>
  <r>
    <n v="4848"/>
    <s v="CA-2016-164469"/>
    <x v="402"/>
    <d v="2016-06-27T00:00:00"/>
    <s v="Second Class"/>
    <x v="136"/>
    <x v="136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x v="2"/>
    <x v="4123"/>
    <x v="1"/>
    <x v="0"/>
  </r>
  <r>
    <n v="4849"/>
    <s v="CA-2016-164469"/>
    <x v="402"/>
    <d v="2016-06-27T00:00:00"/>
    <s v="Second Class"/>
    <x v="136"/>
    <x v="136"/>
    <x v="1"/>
    <x v="0"/>
    <s v="Salem"/>
    <x v="21"/>
    <n v="97301"/>
    <x v="1"/>
    <s v="OFF-AR-10000475"/>
    <x v="1"/>
    <x v="6"/>
    <s v="Hunt BOSTON Vista Battery-Operated Pencil Sharpener, Black"/>
    <x v="1747"/>
    <n v="1"/>
    <x v="2"/>
    <x v="1856"/>
    <x v="1"/>
    <x v="0"/>
  </r>
  <r>
    <n v="4850"/>
    <s v="CA-2016-107818"/>
    <x v="78"/>
    <d v="2016-09-14T00:00:00"/>
    <s v="Standard Class"/>
    <x v="507"/>
    <x v="507"/>
    <x v="0"/>
    <x v="0"/>
    <s v="Pasco"/>
    <x v="4"/>
    <n v="99301"/>
    <x v="1"/>
    <s v="OFF-AR-10003045"/>
    <x v="1"/>
    <x v="6"/>
    <s v="Prang Colored Pencils"/>
    <x v="490"/>
    <n v="2"/>
    <x v="0"/>
    <x v="4124"/>
    <x v="1"/>
    <x v="0"/>
  </r>
  <r>
    <n v="4851"/>
    <s v="CA-2016-107818"/>
    <x v="78"/>
    <d v="2016-09-14T00:00:00"/>
    <s v="Standard Class"/>
    <x v="507"/>
    <x v="507"/>
    <x v="0"/>
    <x v="0"/>
    <s v="Pasco"/>
    <x v="4"/>
    <n v="99301"/>
    <x v="1"/>
    <s v="FUR-CH-10000454"/>
    <x v="0"/>
    <x v="1"/>
    <s v="Hon Deluxe Fabric Upholstered Stacking Chairs, Rounded Back"/>
    <x v="3615"/>
    <n v="5"/>
    <x v="2"/>
    <x v="4125"/>
    <x v="1"/>
    <x v="0"/>
  </r>
  <r>
    <n v="4852"/>
    <s v="CA-2016-107818"/>
    <x v="78"/>
    <d v="2016-09-14T00:00:00"/>
    <s v="Standard Class"/>
    <x v="507"/>
    <x v="507"/>
    <x v="0"/>
    <x v="0"/>
    <s v="Pasco"/>
    <x v="4"/>
    <n v="99301"/>
    <x v="1"/>
    <s v="OFF-AR-10000380"/>
    <x v="1"/>
    <x v="6"/>
    <s v="Hunt PowerHouse Electric Pencil Sharpener, Blue"/>
    <x v="3616"/>
    <n v="8"/>
    <x v="0"/>
    <x v="4126"/>
    <x v="1"/>
    <x v="0"/>
  </r>
  <r>
    <n v="4853"/>
    <s v="CA-2016-107818"/>
    <x v="78"/>
    <d v="2016-09-14T00:00:00"/>
    <s v="Standard Class"/>
    <x v="507"/>
    <x v="507"/>
    <x v="0"/>
    <x v="0"/>
    <s v="Pasco"/>
    <x v="4"/>
    <n v="99301"/>
    <x v="1"/>
    <s v="OFF-ST-10000736"/>
    <x v="1"/>
    <x v="4"/>
    <s v="Carina Double Wide Media Storage Towers in Natural &amp; Black"/>
    <x v="1065"/>
    <n v="6"/>
    <x v="0"/>
    <x v="4127"/>
    <x v="1"/>
    <x v="0"/>
  </r>
  <r>
    <n v="4854"/>
    <s v="CA-2016-113320"/>
    <x v="432"/>
    <d v="2016-12-15T00:00:00"/>
    <s v="Second Class"/>
    <x v="109"/>
    <x v="109"/>
    <x v="0"/>
    <x v="0"/>
    <s v="Oakland"/>
    <x v="1"/>
    <n v="94601"/>
    <x v="1"/>
    <s v="FUR-FU-10004270"/>
    <x v="0"/>
    <x v="5"/>
    <s v="Eldon Image Series Desk Accessories, Burgundy"/>
    <x v="3617"/>
    <n v="3"/>
    <x v="0"/>
    <x v="4128"/>
    <x v="1"/>
    <x v="0"/>
  </r>
  <r>
    <n v="4855"/>
    <s v="CA-2016-113320"/>
    <x v="432"/>
    <d v="2016-12-15T00:00:00"/>
    <s v="Second Class"/>
    <x v="109"/>
    <x v="109"/>
    <x v="0"/>
    <x v="0"/>
    <s v="Oakland"/>
    <x v="1"/>
    <n v="94601"/>
    <x v="1"/>
    <s v="OFF-ST-10000617"/>
    <x v="1"/>
    <x v="4"/>
    <s v="Woodgrain Magazine Files by Perma"/>
    <x v="3090"/>
    <n v="3"/>
    <x v="0"/>
    <x v="4129"/>
    <x v="1"/>
    <x v="0"/>
  </r>
  <r>
    <n v="4856"/>
    <s v="CA-2016-113320"/>
    <x v="432"/>
    <d v="2016-12-15T00:00:00"/>
    <s v="Second Class"/>
    <x v="109"/>
    <x v="109"/>
    <x v="0"/>
    <x v="0"/>
    <s v="Oakland"/>
    <x v="1"/>
    <n v="94601"/>
    <x v="1"/>
    <s v="FUR-FU-10001706"/>
    <x v="0"/>
    <x v="5"/>
    <s v="Longer-Life Soft White Bulbs"/>
    <x v="357"/>
    <n v="3"/>
    <x v="0"/>
    <x v="3650"/>
    <x v="1"/>
    <x v="0"/>
  </r>
  <r>
    <n v="4857"/>
    <s v="CA-2017-137526"/>
    <x v="1004"/>
    <d v="2017-01-17T00:00:00"/>
    <s v="Standard Class"/>
    <x v="171"/>
    <x v="171"/>
    <x v="0"/>
    <x v="0"/>
    <s v="Los Angeles"/>
    <x v="1"/>
    <n v="90004"/>
    <x v="1"/>
    <s v="OFF-BI-10003364"/>
    <x v="1"/>
    <x v="8"/>
    <s v="Binding Machine Supplies"/>
    <x v="823"/>
    <n v="3"/>
    <x v="2"/>
    <x v="853"/>
    <x v="1"/>
    <x v="0"/>
  </r>
  <r>
    <n v="4858"/>
    <s v="CA-2017-137526"/>
    <x v="1004"/>
    <d v="2017-01-17T00:00:00"/>
    <s v="Standard Class"/>
    <x v="171"/>
    <x v="171"/>
    <x v="0"/>
    <x v="0"/>
    <s v="Los Angeles"/>
    <x v="1"/>
    <n v="90004"/>
    <x v="1"/>
    <s v="FUR-FU-10001861"/>
    <x v="0"/>
    <x v="5"/>
    <s v="Floodlight Indoor Halogen Bulbs, 1 Bulb per Pack, 60 Watts"/>
    <x v="292"/>
    <n v="4"/>
    <x v="0"/>
    <x v="297"/>
    <x v="1"/>
    <x v="0"/>
  </r>
  <r>
    <n v="4859"/>
    <s v="CA-2017-137526"/>
    <x v="1004"/>
    <d v="2017-01-17T00:00:00"/>
    <s v="Standard Class"/>
    <x v="171"/>
    <x v="171"/>
    <x v="0"/>
    <x v="0"/>
    <s v="Los Angeles"/>
    <x v="1"/>
    <n v="90004"/>
    <x v="1"/>
    <s v="FUR-FU-10004845"/>
    <x v="0"/>
    <x v="5"/>
    <s v="Deflect-o EconoMat Nonstudded, No Bevel Mat"/>
    <x v="3618"/>
    <n v="9"/>
    <x v="0"/>
    <x v="4130"/>
    <x v="1"/>
    <x v="0"/>
  </r>
  <r>
    <n v="4860"/>
    <s v="CA-2019-136063"/>
    <x v="934"/>
    <d v="2019-12-19T00:00:00"/>
    <s v="Standard Class"/>
    <x v="164"/>
    <x v="164"/>
    <x v="1"/>
    <x v="0"/>
    <s v="Oak Park"/>
    <x v="10"/>
    <n v="60302"/>
    <x v="2"/>
    <s v="OFF-AR-10000823"/>
    <x v="1"/>
    <x v="6"/>
    <s v="Newell 307"/>
    <x v="1330"/>
    <n v="7"/>
    <x v="2"/>
    <x v="4131"/>
    <x v="2"/>
    <x v="0"/>
  </r>
  <r>
    <n v="4861"/>
    <s v="CA-2018-101546"/>
    <x v="122"/>
    <d v="2018-12-24T00:00:00"/>
    <s v="Standard Class"/>
    <x v="136"/>
    <x v="136"/>
    <x v="1"/>
    <x v="0"/>
    <s v="Morristown"/>
    <x v="30"/>
    <n v="7960"/>
    <x v="3"/>
    <s v="OFF-BI-10001359"/>
    <x v="1"/>
    <x v="8"/>
    <s v="GBC DocuBind TL300 Electric Binding System"/>
    <x v="1639"/>
    <n v="2"/>
    <x v="0"/>
    <x v="1736"/>
    <x v="3"/>
    <x v="0"/>
  </r>
  <r>
    <n v="4862"/>
    <s v="CA-2016-138940"/>
    <x v="909"/>
    <d v="2016-04-16T00:00:00"/>
    <s v="Second Class"/>
    <x v="39"/>
    <x v="39"/>
    <x v="2"/>
    <x v="0"/>
    <s v="Austin"/>
    <x v="5"/>
    <n v="78745"/>
    <x v="2"/>
    <s v="TEC-PH-10001835"/>
    <x v="2"/>
    <x v="7"/>
    <s v="Jawbone JAMBOX Wireless Bluetooth Speaker"/>
    <x v="3619"/>
    <n v="6"/>
    <x v="2"/>
    <x v="4132"/>
    <x v="2"/>
    <x v="0"/>
  </r>
  <r>
    <n v="4863"/>
    <s v="CA-2018-125164"/>
    <x v="338"/>
    <d v="2018-11-14T00:00:00"/>
    <s v="Standard Class"/>
    <x v="64"/>
    <x v="64"/>
    <x v="1"/>
    <x v="0"/>
    <s v="New York City"/>
    <x v="15"/>
    <n v="10011"/>
    <x v="3"/>
    <s v="OFF-BI-10001191"/>
    <x v="1"/>
    <x v="8"/>
    <s v="Canvas Sectional Post Binders"/>
    <x v="3620"/>
    <n v="1"/>
    <x v="2"/>
    <x v="4133"/>
    <x v="3"/>
    <x v="0"/>
  </r>
  <r>
    <n v="4864"/>
    <s v="CA-2018-125164"/>
    <x v="338"/>
    <d v="2018-11-14T00:00:00"/>
    <s v="Standard Class"/>
    <x v="64"/>
    <x v="64"/>
    <x v="1"/>
    <x v="0"/>
    <s v="New York City"/>
    <x v="15"/>
    <n v="10011"/>
    <x v="3"/>
    <s v="OFF-BI-10003982"/>
    <x v="1"/>
    <x v="8"/>
    <s v="Wilson Jones Century Plastic Molded Ring Binders"/>
    <x v="3621"/>
    <n v="3"/>
    <x v="2"/>
    <x v="4134"/>
    <x v="3"/>
    <x v="0"/>
  </r>
  <r>
    <n v="4865"/>
    <s v="CA-2019-163531"/>
    <x v="335"/>
    <d v="2019-06-30T00:00:00"/>
    <s v="Standard Class"/>
    <x v="56"/>
    <x v="56"/>
    <x v="0"/>
    <x v="0"/>
    <s v="New York City"/>
    <x v="15"/>
    <n v="10024"/>
    <x v="3"/>
    <s v="TEC-PH-10001425"/>
    <x v="2"/>
    <x v="7"/>
    <s v="Mophie Juice Pack Helium for iPhone"/>
    <x v="764"/>
    <n v="3"/>
    <x v="0"/>
    <x v="3395"/>
    <x v="3"/>
    <x v="0"/>
  </r>
  <r>
    <n v="4866"/>
    <s v="CA-2019-122490"/>
    <x v="38"/>
    <d v="2019-11-18T00:00:00"/>
    <s v="Standard Class"/>
    <x v="74"/>
    <x v="74"/>
    <x v="0"/>
    <x v="0"/>
    <s v="Seattle"/>
    <x v="4"/>
    <n v="98103"/>
    <x v="1"/>
    <s v="FUR-CH-10001215"/>
    <x v="0"/>
    <x v="1"/>
    <s v="Global Troy Executive Leather Low-Back Tilter"/>
    <x v="3622"/>
    <n v="6"/>
    <x v="2"/>
    <x v="4135"/>
    <x v="1"/>
    <x v="0"/>
  </r>
  <r>
    <n v="4867"/>
    <s v="CA-2019-122490"/>
    <x v="38"/>
    <d v="2019-11-18T00:00:00"/>
    <s v="Standard Class"/>
    <x v="74"/>
    <x v="74"/>
    <x v="0"/>
    <x v="0"/>
    <s v="Seattle"/>
    <x v="4"/>
    <n v="98103"/>
    <x v="1"/>
    <s v="OFF-BI-10001718"/>
    <x v="1"/>
    <x v="8"/>
    <s v="GBC DocuBind P50 Personal Binding Machine"/>
    <x v="3623"/>
    <n v="11"/>
    <x v="2"/>
    <x v="4136"/>
    <x v="1"/>
    <x v="0"/>
  </r>
  <r>
    <n v="4868"/>
    <s v="CA-2019-122490"/>
    <x v="38"/>
    <d v="2019-11-18T00:00:00"/>
    <s v="Standard Class"/>
    <x v="74"/>
    <x v="74"/>
    <x v="0"/>
    <x v="0"/>
    <s v="Seattle"/>
    <x v="4"/>
    <n v="98103"/>
    <x v="1"/>
    <s v="OFF-ST-10000991"/>
    <x v="1"/>
    <x v="4"/>
    <s v="Space Solutions HD Industrial Steel Shelving."/>
    <x v="3216"/>
    <n v="3"/>
    <x v="0"/>
    <x v="3624"/>
    <x v="1"/>
    <x v="0"/>
  </r>
  <r>
    <n v="4869"/>
    <s v="CA-2019-122490"/>
    <x v="38"/>
    <d v="2019-11-18T00:00:00"/>
    <s v="Standard Class"/>
    <x v="74"/>
    <x v="74"/>
    <x v="0"/>
    <x v="0"/>
    <s v="Seattle"/>
    <x v="4"/>
    <n v="98103"/>
    <x v="1"/>
    <s v="OFF-LA-10001613"/>
    <x v="1"/>
    <x v="2"/>
    <s v="Avery File Folder Labels"/>
    <x v="880"/>
    <n v="3"/>
    <x v="0"/>
    <x v="913"/>
    <x v="1"/>
    <x v="0"/>
  </r>
  <r>
    <n v="4870"/>
    <s v="CA-2019-131366"/>
    <x v="221"/>
    <d v="2019-11-29T00:00:00"/>
    <s v="Standard Class"/>
    <x v="464"/>
    <x v="464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x v="10"/>
    <x v="4137"/>
    <x v="3"/>
    <x v="0"/>
  </r>
  <r>
    <n v="4871"/>
    <s v="CA-2019-131366"/>
    <x v="221"/>
    <d v="2019-11-29T00:00:00"/>
    <s v="Standard Class"/>
    <x v="464"/>
    <x v="464"/>
    <x v="1"/>
    <x v="0"/>
    <s v="Lancaster"/>
    <x v="9"/>
    <n v="17602"/>
    <x v="3"/>
    <s v="OFF-PA-10000675"/>
    <x v="1"/>
    <x v="10"/>
    <s v="Xerox 1919"/>
    <x v="2343"/>
    <n v="7"/>
    <x v="2"/>
    <x v="2543"/>
    <x v="3"/>
    <x v="0"/>
  </r>
  <r>
    <n v="4872"/>
    <s v="CA-2019-164042"/>
    <x v="979"/>
    <d v="2019-05-27T00:00:00"/>
    <s v="Standard Class"/>
    <x v="107"/>
    <x v="107"/>
    <x v="0"/>
    <x v="0"/>
    <s v="Houston"/>
    <x v="5"/>
    <n v="77095"/>
    <x v="2"/>
    <s v="OFF-FA-10000840"/>
    <x v="1"/>
    <x v="13"/>
    <s v="OIC Thumb-Tacks"/>
    <x v="3625"/>
    <n v="2"/>
    <x v="2"/>
    <x v="4138"/>
    <x v="2"/>
    <x v="0"/>
  </r>
  <r>
    <n v="4873"/>
    <s v="CA-2019-164042"/>
    <x v="979"/>
    <d v="2019-05-27T00:00:00"/>
    <s v="Standard Class"/>
    <x v="107"/>
    <x v="107"/>
    <x v="0"/>
    <x v="0"/>
    <s v="Houston"/>
    <x v="5"/>
    <n v="77095"/>
    <x v="2"/>
    <s v="OFF-AP-10001947"/>
    <x v="1"/>
    <x v="9"/>
    <s v="Acco 6 Outlet Guardian Premium Plus Surge Suppressor"/>
    <x v="3626"/>
    <n v="5"/>
    <x v="3"/>
    <x v="4139"/>
    <x v="2"/>
    <x v="0"/>
  </r>
  <r>
    <n v="4874"/>
    <s v="CA-2019-164042"/>
    <x v="979"/>
    <d v="2019-05-27T00:00:00"/>
    <s v="Standard Class"/>
    <x v="107"/>
    <x v="107"/>
    <x v="0"/>
    <x v="0"/>
    <s v="Houston"/>
    <x v="5"/>
    <n v="77095"/>
    <x v="2"/>
    <s v="OFF-ST-10002301"/>
    <x v="1"/>
    <x v="4"/>
    <s v="Tennsco Commercial Shelving"/>
    <x v="3627"/>
    <n v="3"/>
    <x v="2"/>
    <x v="4140"/>
    <x v="2"/>
    <x v="0"/>
  </r>
  <r>
    <n v="4875"/>
    <s v="CA-2019-164042"/>
    <x v="979"/>
    <d v="2019-05-27T00:00:00"/>
    <s v="Standard Class"/>
    <x v="107"/>
    <x v="107"/>
    <x v="0"/>
    <x v="0"/>
    <s v="Houston"/>
    <x v="5"/>
    <n v="77095"/>
    <x v="2"/>
    <s v="OFF-BI-10001922"/>
    <x v="1"/>
    <x v="8"/>
    <s v="Storex Dura Pro Binders"/>
    <x v="3628"/>
    <n v="1"/>
    <x v="3"/>
    <x v="4141"/>
    <x v="2"/>
    <x v="0"/>
  </r>
  <r>
    <n v="4876"/>
    <s v="CA-2016-132864"/>
    <x v="266"/>
    <d v="2016-12-07T00:00:00"/>
    <s v="Standard Class"/>
    <x v="471"/>
    <x v="471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x v="2"/>
    <x v="610"/>
    <x v="3"/>
    <x v="0"/>
  </r>
  <r>
    <n v="4877"/>
    <s v="US-2016-155817"/>
    <x v="462"/>
    <d v="2016-10-09T00:00:00"/>
    <s v="Standard Class"/>
    <x v="359"/>
    <x v="359"/>
    <x v="2"/>
    <x v="0"/>
    <s v="Durham"/>
    <x v="3"/>
    <n v="27707"/>
    <x v="0"/>
    <s v="OFF-ST-10000532"/>
    <x v="1"/>
    <x v="4"/>
    <s v="Advantus Rolling Drawer Organizers"/>
    <x v="3629"/>
    <n v="2"/>
    <x v="2"/>
    <x v="4142"/>
    <x v="0"/>
    <x v="0"/>
  </r>
  <r>
    <n v="4878"/>
    <s v="US-2016-155817"/>
    <x v="462"/>
    <d v="2016-10-09T00:00:00"/>
    <s v="Standard Class"/>
    <x v="359"/>
    <x v="359"/>
    <x v="2"/>
    <x v="0"/>
    <s v="Durham"/>
    <x v="3"/>
    <n v="27707"/>
    <x v="0"/>
    <s v="OFF-AR-10002335"/>
    <x v="1"/>
    <x v="6"/>
    <s v="DIXON Oriole Pencils"/>
    <x v="3630"/>
    <n v="3"/>
    <x v="2"/>
    <x v="4143"/>
    <x v="0"/>
    <x v="0"/>
  </r>
  <r>
    <n v="4879"/>
    <s v="US-2018-131891"/>
    <x v="875"/>
    <d v="2018-07-31T00:00:00"/>
    <s v="First Class"/>
    <x v="617"/>
    <x v="617"/>
    <x v="0"/>
    <x v="0"/>
    <s v="Pensacola"/>
    <x v="2"/>
    <n v="32503"/>
    <x v="0"/>
    <s v="OFF-BI-10000201"/>
    <x v="1"/>
    <x v="8"/>
    <s v="Avery Triangle Shaped Sheet Lifters, Black, 2/Pack"/>
    <x v="3631"/>
    <n v="3"/>
    <x v="6"/>
    <x v="4144"/>
    <x v="0"/>
    <x v="0"/>
  </r>
  <r>
    <n v="4880"/>
    <s v="CA-2019-143567"/>
    <x v="808"/>
    <d v="2019-11-05T00:00:00"/>
    <s v="Second Class"/>
    <x v="533"/>
    <x v="533"/>
    <x v="1"/>
    <x v="0"/>
    <s v="Henderson"/>
    <x v="0"/>
    <n v="42420"/>
    <x v="0"/>
    <s v="OFF-EN-10004846"/>
    <x v="1"/>
    <x v="12"/>
    <s v="Letter or Legal Size Expandable Poly String Tie Envelopes"/>
    <x v="3632"/>
    <n v="2"/>
    <x v="0"/>
    <x v="4145"/>
    <x v="0"/>
    <x v="0"/>
  </r>
  <r>
    <n v="4881"/>
    <s v="CA-2019-143567"/>
    <x v="808"/>
    <d v="2019-11-05T00:00:00"/>
    <s v="Second Class"/>
    <x v="533"/>
    <x v="533"/>
    <x v="1"/>
    <x v="0"/>
    <s v="Henderson"/>
    <x v="0"/>
    <n v="42420"/>
    <x v="0"/>
    <s v="FUR-CH-10000454"/>
    <x v="0"/>
    <x v="1"/>
    <s v="Hon Deluxe Fabric Upholstered Stacking Chairs, Rounded Back"/>
    <x v="3615"/>
    <n v="4"/>
    <x v="0"/>
    <x v="4146"/>
    <x v="0"/>
    <x v="0"/>
  </r>
  <r>
    <n v="4882"/>
    <s v="CA-2019-143567"/>
    <x v="808"/>
    <d v="2019-11-05T00:00:00"/>
    <s v="Second Class"/>
    <x v="533"/>
    <x v="533"/>
    <x v="1"/>
    <x v="0"/>
    <s v="Henderson"/>
    <x v="0"/>
    <n v="42420"/>
    <x v="0"/>
    <s v="TEC-AC-10004145"/>
    <x v="2"/>
    <x v="11"/>
    <s v="Logitech diNovo Edge Keyboard"/>
    <x v="3633"/>
    <n v="9"/>
    <x v="0"/>
    <x v="4147"/>
    <x v="0"/>
    <x v="0"/>
  </r>
  <r>
    <n v="4883"/>
    <s v="CA-2019-143567"/>
    <x v="808"/>
    <d v="2019-11-05T00:00:00"/>
    <s v="Second Class"/>
    <x v="533"/>
    <x v="533"/>
    <x v="1"/>
    <x v="0"/>
    <s v="Henderson"/>
    <x v="0"/>
    <n v="42420"/>
    <x v="0"/>
    <s v="OFF-ST-10001580"/>
    <x v="1"/>
    <x v="4"/>
    <s v="Super Decoflex Portable Personal File"/>
    <x v="3634"/>
    <n v="4"/>
    <x v="0"/>
    <x v="4148"/>
    <x v="0"/>
    <x v="0"/>
  </r>
  <r>
    <n v="4884"/>
    <s v="CA-2019-104080"/>
    <x v="144"/>
    <d v="2019-03-15T00:00:00"/>
    <s v="Standard Class"/>
    <x v="117"/>
    <x v="117"/>
    <x v="0"/>
    <x v="0"/>
    <s v="Anaheim"/>
    <x v="1"/>
    <n v="92804"/>
    <x v="1"/>
    <s v="OFF-BI-10003876"/>
    <x v="1"/>
    <x v="8"/>
    <s v="Green Canvas Binder for 8-1/2&quot; x 14&quot; Sheets"/>
    <x v="3635"/>
    <n v="5"/>
    <x v="2"/>
    <x v="3648"/>
    <x v="1"/>
    <x v="0"/>
  </r>
  <r>
    <n v="4885"/>
    <s v="CA-2019-104080"/>
    <x v="144"/>
    <d v="2019-03-15T00:00:00"/>
    <s v="Standard Class"/>
    <x v="117"/>
    <x v="117"/>
    <x v="0"/>
    <x v="0"/>
    <s v="Anaheim"/>
    <x v="1"/>
    <n v="92804"/>
    <x v="1"/>
    <s v="OFF-AR-10001972"/>
    <x v="1"/>
    <x v="6"/>
    <s v="Newell 323"/>
    <x v="3636"/>
    <n v="2"/>
    <x v="0"/>
    <x v="4149"/>
    <x v="1"/>
    <x v="0"/>
  </r>
  <r>
    <n v="4886"/>
    <s v="CA-2016-151379"/>
    <x v="757"/>
    <d v="2016-12-20T00:00:00"/>
    <s v="Standard Class"/>
    <x v="281"/>
    <x v="281"/>
    <x v="1"/>
    <x v="0"/>
    <s v="Detroit"/>
    <x v="12"/>
    <n v="48227"/>
    <x v="2"/>
    <s v="OFF-PA-10000595"/>
    <x v="1"/>
    <x v="10"/>
    <s v="Xerox 1929"/>
    <x v="1159"/>
    <n v="5"/>
    <x v="0"/>
    <x v="1203"/>
    <x v="2"/>
    <x v="0"/>
  </r>
  <r>
    <n v="4887"/>
    <s v="CA-2018-163167"/>
    <x v="85"/>
    <d v="2018-12-01T00:00:00"/>
    <s v="Second Class"/>
    <x v="575"/>
    <x v="575"/>
    <x v="1"/>
    <x v="0"/>
    <s v="Marietta"/>
    <x v="32"/>
    <n v="30062"/>
    <x v="0"/>
    <s v="FUR-CH-10004477"/>
    <x v="0"/>
    <x v="1"/>
    <s v="Global Push Button Manager's Chair, Indigo"/>
    <x v="3637"/>
    <n v="3"/>
    <x v="0"/>
    <x v="4150"/>
    <x v="0"/>
    <x v="0"/>
  </r>
  <r>
    <n v="4888"/>
    <s v="CA-2018-163167"/>
    <x v="85"/>
    <d v="2018-12-01T00:00:00"/>
    <s v="Second Class"/>
    <x v="575"/>
    <x v="575"/>
    <x v="1"/>
    <x v="0"/>
    <s v="Marietta"/>
    <x v="32"/>
    <n v="30062"/>
    <x v="0"/>
    <s v="TEC-AC-10003441"/>
    <x v="2"/>
    <x v="11"/>
    <s v="Kingston Digital DataTraveler 32GB USB 2.0"/>
    <x v="3638"/>
    <n v="6"/>
    <x v="0"/>
    <x v="4151"/>
    <x v="0"/>
    <x v="0"/>
  </r>
  <r>
    <n v="4889"/>
    <s v="CA-2018-163167"/>
    <x v="85"/>
    <d v="2018-12-01T00:00:00"/>
    <s v="Second Class"/>
    <x v="575"/>
    <x v="575"/>
    <x v="1"/>
    <x v="0"/>
    <s v="Marietta"/>
    <x v="32"/>
    <n v="30062"/>
    <x v="0"/>
    <s v="OFF-ST-10004459"/>
    <x v="1"/>
    <x v="4"/>
    <s v="Tennsco Single-Tier Lockers"/>
    <x v="494"/>
    <n v="3"/>
    <x v="0"/>
    <x v="505"/>
    <x v="0"/>
    <x v="0"/>
  </r>
  <r>
    <n v="4890"/>
    <s v="CA-2018-163167"/>
    <x v="85"/>
    <d v="2018-12-01T00:00:00"/>
    <s v="Second Class"/>
    <x v="575"/>
    <x v="575"/>
    <x v="1"/>
    <x v="0"/>
    <s v="Marietta"/>
    <x v="32"/>
    <n v="30062"/>
    <x v="0"/>
    <s v="OFF-ST-10003805"/>
    <x v="1"/>
    <x v="4"/>
    <s v="24 Capacity Maxi Data Binder Racks, Pearl"/>
    <x v="3639"/>
    <n v="6"/>
    <x v="0"/>
    <x v="4152"/>
    <x v="0"/>
    <x v="0"/>
  </r>
  <r>
    <n v="4891"/>
    <s v="CA-2018-135776"/>
    <x v="443"/>
    <d v="2018-12-30T00:00:00"/>
    <s v="Standard Class"/>
    <x v="553"/>
    <x v="553"/>
    <x v="1"/>
    <x v="0"/>
    <s v="Seattle"/>
    <x v="4"/>
    <n v="98103"/>
    <x v="1"/>
    <s v="OFF-AR-10001246"/>
    <x v="1"/>
    <x v="6"/>
    <s v="Newell 317"/>
    <x v="138"/>
    <n v="3"/>
    <x v="0"/>
    <x v="4153"/>
    <x v="1"/>
    <x v="0"/>
  </r>
  <r>
    <n v="4892"/>
    <s v="CA-2018-135776"/>
    <x v="443"/>
    <d v="2018-12-30T00:00:00"/>
    <s v="Standard Class"/>
    <x v="553"/>
    <x v="553"/>
    <x v="1"/>
    <x v="0"/>
    <s v="Seattle"/>
    <x v="4"/>
    <n v="98103"/>
    <x v="1"/>
    <s v="OFF-PA-10001295"/>
    <x v="1"/>
    <x v="10"/>
    <s v="Computer Printout Paper with Letter-Trim Perforations"/>
    <x v="2479"/>
    <n v="2"/>
    <x v="0"/>
    <x v="2714"/>
    <x v="1"/>
    <x v="0"/>
  </r>
  <r>
    <n v="4893"/>
    <s v="CA-2018-135776"/>
    <x v="443"/>
    <d v="2018-12-30T00:00:00"/>
    <s v="Standard Class"/>
    <x v="553"/>
    <x v="553"/>
    <x v="1"/>
    <x v="0"/>
    <s v="Seattle"/>
    <x v="4"/>
    <n v="98103"/>
    <x v="1"/>
    <s v="OFF-AR-10001231"/>
    <x v="1"/>
    <x v="6"/>
    <s v="Sanford EarthWrite Recycled Pencils, Medium Soft, #2"/>
    <x v="3640"/>
    <n v="2"/>
    <x v="0"/>
    <x v="4154"/>
    <x v="1"/>
    <x v="0"/>
  </r>
  <r>
    <n v="4894"/>
    <s v="CA-2018-135776"/>
    <x v="443"/>
    <d v="2018-12-30T00:00:00"/>
    <s v="Standard Class"/>
    <x v="553"/>
    <x v="553"/>
    <x v="1"/>
    <x v="0"/>
    <s v="Seattle"/>
    <x v="4"/>
    <n v="98103"/>
    <x v="1"/>
    <s v="OFF-ST-10002743"/>
    <x v="1"/>
    <x v="4"/>
    <s v="SAFCO Boltless Steel Shelving"/>
    <x v="3641"/>
    <n v="2"/>
    <x v="0"/>
    <x v="4155"/>
    <x v="1"/>
    <x v="0"/>
  </r>
  <r>
    <n v="4895"/>
    <s v="CA-2018-135776"/>
    <x v="443"/>
    <d v="2018-12-30T00:00:00"/>
    <s v="Standard Class"/>
    <x v="553"/>
    <x v="553"/>
    <x v="1"/>
    <x v="0"/>
    <s v="Seattle"/>
    <x v="4"/>
    <n v="98103"/>
    <x v="1"/>
    <s v="OFF-PA-10004327"/>
    <x v="1"/>
    <x v="10"/>
    <s v="Xerox 1911"/>
    <x v="3642"/>
    <n v="1"/>
    <x v="0"/>
    <x v="4156"/>
    <x v="1"/>
    <x v="0"/>
  </r>
  <r>
    <n v="4896"/>
    <s v="CA-2018-135776"/>
    <x v="443"/>
    <d v="2018-12-30T00:00:00"/>
    <s v="Standard Class"/>
    <x v="553"/>
    <x v="553"/>
    <x v="1"/>
    <x v="0"/>
    <s v="Seattle"/>
    <x v="4"/>
    <n v="98103"/>
    <x v="1"/>
    <s v="OFF-EN-10004773"/>
    <x v="1"/>
    <x v="12"/>
    <s v="Staple envelope"/>
    <x v="1168"/>
    <n v="2"/>
    <x v="0"/>
    <x v="4157"/>
    <x v="1"/>
    <x v="0"/>
  </r>
  <r>
    <n v="4897"/>
    <s v="CA-2018-135776"/>
    <x v="443"/>
    <d v="2018-12-30T00:00:00"/>
    <s v="Standard Class"/>
    <x v="553"/>
    <x v="553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x v="0"/>
    <x v="2269"/>
    <x v="1"/>
    <x v="0"/>
  </r>
  <r>
    <n v="4898"/>
    <s v="US-2016-122021"/>
    <x v="771"/>
    <d v="2016-10-17T00:00:00"/>
    <s v="First Class"/>
    <x v="663"/>
    <x v="663"/>
    <x v="0"/>
    <x v="0"/>
    <s v="Parma"/>
    <x v="24"/>
    <n v="44134"/>
    <x v="3"/>
    <s v="FUR-CH-10003761"/>
    <x v="0"/>
    <x v="1"/>
    <s v="Global Italian Leather Office Chair"/>
    <x v="1727"/>
    <n v="2"/>
    <x v="4"/>
    <x v="4158"/>
    <x v="3"/>
    <x v="0"/>
  </r>
  <r>
    <n v="4899"/>
    <s v="US-2016-122021"/>
    <x v="771"/>
    <d v="2016-10-17T00:00:00"/>
    <s v="First Class"/>
    <x v="663"/>
    <x v="663"/>
    <x v="0"/>
    <x v="0"/>
    <s v="Parma"/>
    <x v="24"/>
    <n v="44134"/>
    <x v="3"/>
    <s v="OFF-PA-10002230"/>
    <x v="1"/>
    <x v="10"/>
    <s v="Xerox 1897"/>
    <x v="892"/>
    <n v="2"/>
    <x v="2"/>
    <x v="2282"/>
    <x v="3"/>
    <x v="0"/>
  </r>
  <r>
    <n v="4900"/>
    <s v="CA-2018-130484"/>
    <x v="250"/>
    <d v="2018-08-27T00:00:00"/>
    <s v="Standard Class"/>
    <x v="495"/>
    <x v="495"/>
    <x v="0"/>
    <x v="0"/>
    <s v="Gresham"/>
    <x v="21"/>
    <n v="97030"/>
    <x v="1"/>
    <s v="OFF-BI-10000088"/>
    <x v="1"/>
    <x v="8"/>
    <s v="GBC Imprintable Covers"/>
    <x v="3643"/>
    <n v="8"/>
    <x v="6"/>
    <x v="4159"/>
    <x v="1"/>
    <x v="0"/>
  </r>
  <r>
    <n v="4901"/>
    <s v="CA-2019-120936"/>
    <x v="94"/>
    <d v="2019-12-21T00:00:00"/>
    <s v="Standard Class"/>
    <x v="119"/>
    <x v="119"/>
    <x v="1"/>
    <x v="0"/>
    <s v="Anaheim"/>
    <x v="1"/>
    <n v="92804"/>
    <x v="1"/>
    <s v="OFF-ST-10001526"/>
    <x v="1"/>
    <x v="4"/>
    <s v="Iceberg Mobile Mega Data/Printer Cart"/>
    <x v="2289"/>
    <n v="4"/>
    <x v="0"/>
    <x v="2475"/>
    <x v="1"/>
    <x v="0"/>
  </r>
  <r>
    <n v="4902"/>
    <s v="CA-2019-120936"/>
    <x v="94"/>
    <d v="2019-12-21T00:00:00"/>
    <s v="Standard Class"/>
    <x v="119"/>
    <x v="119"/>
    <x v="1"/>
    <x v="0"/>
    <s v="Anaheim"/>
    <x v="1"/>
    <n v="92804"/>
    <x v="1"/>
    <s v="OFF-SU-10002557"/>
    <x v="1"/>
    <x v="14"/>
    <s v="Fiskars Spring-Action Scissors"/>
    <x v="62"/>
    <n v="1"/>
    <x v="0"/>
    <x v="4160"/>
    <x v="1"/>
    <x v="0"/>
  </r>
  <r>
    <n v="4903"/>
    <s v="CA-2019-110884"/>
    <x v="469"/>
    <d v="2019-03-12T00:00:00"/>
    <s v="Standard Class"/>
    <x v="129"/>
    <x v="129"/>
    <x v="0"/>
    <x v="0"/>
    <s v="New York City"/>
    <x v="15"/>
    <n v="10035"/>
    <x v="3"/>
    <s v="OFF-BI-10003669"/>
    <x v="1"/>
    <x v="8"/>
    <s v="3M Organizer Strips"/>
    <x v="243"/>
    <n v="6"/>
    <x v="2"/>
    <x v="1446"/>
    <x v="3"/>
    <x v="0"/>
  </r>
  <r>
    <n v="4904"/>
    <s v="CA-2019-110884"/>
    <x v="469"/>
    <d v="2019-03-12T00:00:00"/>
    <s v="Standard Class"/>
    <x v="129"/>
    <x v="129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x v="0"/>
    <x v="4161"/>
    <x v="3"/>
    <x v="0"/>
  </r>
  <r>
    <n v="4905"/>
    <s v="US-2016-161613"/>
    <x v="588"/>
    <d v="2016-12-03T00:00:00"/>
    <s v="Second Class"/>
    <x v="204"/>
    <x v="204"/>
    <x v="1"/>
    <x v="0"/>
    <s v="Houston"/>
    <x v="5"/>
    <n v="77070"/>
    <x v="2"/>
    <s v="FUR-CH-10003746"/>
    <x v="0"/>
    <x v="1"/>
    <s v="Hon 4070 Series Pagoda Round Back Stacking Chairs"/>
    <x v="3645"/>
    <n v="3"/>
    <x v="4"/>
    <x v="4162"/>
    <x v="2"/>
    <x v="0"/>
  </r>
  <r>
    <n v="4906"/>
    <s v="US-2016-146353"/>
    <x v="1005"/>
    <d v="2016-10-16T00:00:00"/>
    <s v="Second Class"/>
    <x v="531"/>
    <x v="531"/>
    <x v="1"/>
    <x v="0"/>
    <s v="Concord"/>
    <x v="38"/>
    <n v="3301"/>
    <x v="3"/>
    <s v="OFF-BI-10003476"/>
    <x v="1"/>
    <x v="8"/>
    <s v="Avery Metallic Poly Binders"/>
    <x v="3310"/>
    <n v="4"/>
    <x v="0"/>
    <x v="4163"/>
    <x v="3"/>
    <x v="0"/>
  </r>
  <r>
    <n v="4907"/>
    <s v="US-2016-146353"/>
    <x v="1005"/>
    <d v="2016-10-16T00:00:00"/>
    <s v="Second Class"/>
    <x v="531"/>
    <x v="531"/>
    <x v="1"/>
    <x v="0"/>
    <s v="Concord"/>
    <x v="38"/>
    <n v="3301"/>
    <x v="3"/>
    <s v="OFF-ST-10001469"/>
    <x v="1"/>
    <x v="4"/>
    <s v="Fellowes Bankers Box Recycled Super Stor/Drawer"/>
    <x v="3646"/>
    <n v="5"/>
    <x v="0"/>
    <x v="4164"/>
    <x v="3"/>
    <x v="0"/>
  </r>
  <r>
    <n v="4908"/>
    <s v="CA-2016-133809"/>
    <x v="728"/>
    <d v="2016-11-23T00:00:00"/>
    <s v="Second Class"/>
    <x v="652"/>
    <x v="652"/>
    <x v="0"/>
    <x v="0"/>
    <s v="Fairfield"/>
    <x v="24"/>
    <n v="45014"/>
    <x v="3"/>
    <s v="OFF-BI-10001757"/>
    <x v="1"/>
    <x v="8"/>
    <s v="Pressboard Hanging Data Binders for Unburst Sheets"/>
    <x v="3647"/>
    <n v="8"/>
    <x v="6"/>
    <x v="4165"/>
    <x v="3"/>
    <x v="0"/>
  </r>
  <r>
    <n v="4909"/>
    <s v="CA-2016-133809"/>
    <x v="728"/>
    <d v="2016-11-23T00:00:00"/>
    <s v="Second Class"/>
    <x v="652"/>
    <x v="652"/>
    <x v="0"/>
    <x v="0"/>
    <s v="Fairfield"/>
    <x v="24"/>
    <n v="45014"/>
    <x v="3"/>
    <s v="TEC-PH-10004875"/>
    <x v="2"/>
    <x v="7"/>
    <s v="PNY Rapid USB Car Charger - Black"/>
    <x v="3648"/>
    <n v="2"/>
    <x v="10"/>
    <x v="4166"/>
    <x v="3"/>
    <x v="0"/>
  </r>
  <r>
    <n v="4910"/>
    <s v="CA-2019-127306"/>
    <x v="424"/>
    <d v="2019-01-18T00:00:00"/>
    <s v="Standard Class"/>
    <x v="3"/>
    <x v="3"/>
    <x v="0"/>
    <x v="0"/>
    <s v="Johnson City"/>
    <x v="18"/>
    <n v="37604"/>
    <x v="0"/>
    <s v="OFF-EN-10001219"/>
    <x v="1"/>
    <x v="12"/>
    <s v="#10- 4 1/8&quot; x 9 1/2&quot; Security-Tint Envelopes"/>
    <x v="829"/>
    <n v="3"/>
    <x v="2"/>
    <x v="4167"/>
    <x v="0"/>
    <x v="1"/>
  </r>
  <r>
    <n v="4911"/>
    <s v="CA-2019-127306"/>
    <x v="424"/>
    <d v="2019-01-18T00:00:00"/>
    <s v="Standard Class"/>
    <x v="3"/>
    <x v="3"/>
    <x v="0"/>
    <x v="0"/>
    <s v="Johnson City"/>
    <x v="18"/>
    <n v="37604"/>
    <x v="0"/>
    <s v="OFF-PA-10000019"/>
    <x v="1"/>
    <x v="10"/>
    <s v="Xerox 1931"/>
    <x v="1590"/>
    <n v="7"/>
    <x v="2"/>
    <x v="1683"/>
    <x v="0"/>
    <x v="1"/>
  </r>
  <r>
    <n v="4912"/>
    <s v="CA-2019-127306"/>
    <x v="424"/>
    <d v="2019-01-18T00:00:00"/>
    <s v="Standard Class"/>
    <x v="3"/>
    <x v="3"/>
    <x v="0"/>
    <x v="0"/>
    <s v="Johnson City"/>
    <x v="18"/>
    <n v="37604"/>
    <x v="0"/>
    <s v="TEC-PH-10001924"/>
    <x v="2"/>
    <x v="7"/>
    <s v="iHome FM Clock Radio with Lightning Dock"/>
    <x v="1781"/>
    <n v="2"/>
    <x v="2"/>
    <x v="4168"/>
    <x v="0"/>
    <x v="1"/>
  </r>
  <r>
    <n v="4913"/>
    <s v="CA-2019-127306"/>
    <x v="424"/>
    <d v="2019-01-18T00:00:00"/>
    <s v="Standard Class"/>
    <x v="3"/>
    <x v="3"/>
    <x v="0"/>
    <x v="0"/>
    <s v="Johnson City"/>
    <x v="18"/>
    <n v="37604"/>
    <x v="0"/>
    <s v="OFF-BI-10002003"/>
    <x v="1"/>
    <x v="8"/>
    <s v="Ibico Presentation Index for Binding Systems"/>
    <x v="3649"/>
    <n v="5"/>
    <x v="6"/>
    <x v="4169"/>
    <x v="0"/>
    <x v="1"/>
  </r>
  <r>
    <n v="4914"/>
    <s v="CA-2019-127306"/>
    <x v="424"/>
    <d v="2019-01-18T00:00:00"/>
    <s v="Standard Class"/>
    <x v="3"/>
    <x v="3"/>
    <x v="0"/>
    <x v="0"/>
    <s v="Johnson City"/>
    <x v="18"/>
    <n v="37604"/>
    <x v="0"/>
    <s v="OFF-BI-10003727"/>
    <x v="1"/>
    <x v="8"/>
    <s v="Avery Durable Slant Ring Binders With Label Holder"/>
    <x v="3650"/>
    <n v="2"/>
    <x v="6"/>
    <x v="4170"/>
    <x v="0"/>
    <x v="1"/>
  </r>
  <r>
    <n v="4915"/>
    <s v="CA-2017-161830"/>
    <x v="496"/>
    <d v="2017-09-26T00:00:00"/>
    <s v="Second Class"/>
    <x v="250"/>
    <x v="250"/>
    <x v="0"/>
    <x v="0"/>
    <s v="Seattle"/>
    <x v="4"/>
    <n v="98105"/>
    <x v="1"/>
    <s v="OFF-AR-10004042"/>
    <x v="1"/>
    <x v="6"/>
    <s v="BOSTON Model 1800 Electric Pencil Sharpeners, Putty/Woodgrain"/>
    <x v="3651"/>
    <n v="2"/>
    <x v="0"/>
    <x v="4171"/>
    <x v="1"/>
    <x v="0"/>
  </r>
  <r>
    <n v="4916"/>
    <s v="CA-2017-161830"/>
    <x v="496"/>
    <d v="2017-09-26T00:00:00"/>
    <s v="Second Class"/>
    <x v="250"/>
    <x v="250"/>
    <x v="0"/>
    <x v="0"/>
    <s v="Seattle"/>
    <x v="4"/>
    <n v="98105"/>
    <x v="1"/>
    <s v="OFF-BI-10001097"/>
    <x v="1"/>
    <x v="8"/>
    <s v="Avery Hole Reinforcements"/>
    <x v="3652"/>
    <n v="3"/>
    <x v="2"/>
    <x v="4172"/>
    <x v="1"/>
    <x v="0"/>
  </r>
  <r>
    <n v="4917"/>
    <s v="CA-2019-163125"/>
    <x v="449"/>
    <d v="2019-10-11T00:00:00"/>
    <s v="Second Class"/>
    <x v="93"/>
    <x v="93"/>
    <x v="0"/>
    <x v="0"/>
    <s v="League City"/>
    <x v="5"/>
    <n v="77573"/>
    <x v="2"/>
    <s v="OFF-AR-10004344"/>
    <x v="1"/>
    <x v="6"/>
    <s v="Bulldog Vacuum Base Pencil Sharpener"/>
    <x v="3653"/>
    <n v="7"/>
    <x v="2"/>
    <x v="4173"/>
    <x v="2"/>
    <x v="0"/>
  </r>
  <r>
    <n v="4918"/>
    <s v="CA-2019-163125"/>
    <x v="449"/>
    <d v="2019-10-11T00:00:00"/>
    <s v="Second Class"/>
    <x v="93"/>
    <x v="93"/>
    <x v="0"/>
    <x v="0"/>
    <s v="League City"/>
    <x v="5"/>
    <n v="77573"/>
    <x v="2"/>
    <s v="FUR-CH-10001802"/>
    <x v="0"/>
    <x v="1"/>
    <s v="Hon Every-Day Chair Series Swivel Task Chairs"/>
    <x v="3654"/>
    <n v="3"/>
    <x v="4"/>
    <x v="4174"/>
    <x v="2"/>
    <x v="0"/>
  </r>
  <r>
    <n v="4919"/>
    <s v="CA-2018-160304"/>
    <x v="1006"/>
    <d v="2018-01-07T00:00:00"/>
    <s v="Standard Class"/>
    <x v="606"/>
    <x v="606"/>
    <x v="1"/>
    <x v="0"/>
    <s v="Gaithersburg"/>
    <x v="39"/>
    <n v="20877"/>
    <x v="3"/>
    <s v="FUR-BO-10004709"/>
    <x v="0"/>
    <x v="0"/>
    <s v="Bush Westfield Collection Bookcases, Medium Cherry Finish"/>
    <x v="2131"/>
    <n v="3"/>
    <x v="0"/>
    <x v="4175"/>
    <x v="3"/>
    <x v="0"/>
  </r>
  <r>
    <n v="4920"/>
    <s v="CA-2018-160304"/>
    <x v="1006"/>
    <d v="2018-01-07T00:00:00"/>
    <s v="Standard Class"/>
    <x v="606"/>
    <x v="606"/>
    <x v="1"/>
    <x v="0"/>
    <s v="Gaithersburg"/>
    <x v="39"/>
    <n v="20877"/>
    <x v="3"/>
    <s v="TEC-PH-10000455"/>
    <x v="2"/>
    <x v="7"/>
    <s v="GE 30522EE2"/>
    <x v="3655"/>
    <n v="2"/>
    <x v="0"/>
    <x v="4176"/>
    <x v="3"/>
    <x v="0"/>
  </r>
  <r>
    <n v="4921"/>
    <s v="CA-2019-101728"/>
    <x v="971"/>
    <d v="2019-08-23T00:00:00"/>
    <s v="Standard Class"/>
    <x v="623"/>
    <x v="623"/>
    <x v="0"/>
    <x v="0"/>
    <s v="Chicago"/>
    <x v="10"/>
    <n v="60653"/>
    <x v="2"/>
    <s v="OFF-BI-10002393"/>
    <x v="1"/>
    <x v="8"/>
    <s v="Binder Posts"/>
    <x v="3424"/>
    <n v="2"/>
    <x v="3"/>
    <x v="3882"/>
    <x v="2"/>
    <x v="0"/>
  </r>
  <r>
    <n v="4922"/>
    <s v="CA-2019-114055"/>
    <x v="53"/>
    <d v="2019-12-29T00:00:00"/>
    <s v="Second Class"/>
    <x v="414"/>
    <x v="414"/>
    <x v="2"/>
    <x v="0"/>
    <s v="Huntsville"/>
    <x v="19"/>
    <n v="35810"/>
    <x v="0"/>
    <s v="OFF-PA-10004381"/>
    <x v="1"/>
    <x v="10"/>
    <s v="14-7/8 x 11 Blue Bar Computer Printout Paper"/>
    <x v="3656"/>
    <n v="2"/>
    <x v="0"/>
    <x v="4177"/>
    <x v="0"/>
    <x v="0"/>
  </r>
  <r>
    <n v="4923"/>
    <s v="CA-2019-114055"/>
    <x v="53"/>
    <d v="2019-12-29T00:00:00"/>
    <s v="Second Class"/>
    <x v="414"/>
    <x v="414"/>
    <x v="2"/>
    <x v="0"/>
    <s v="Huntsville"/>
    <x v="19"/>
    <n v="35810"/>
    <x v="0"/>
    <s v="OFF-FA-10003059"/>
    <x v="1"/>
    <x v="13"/>
    <s v="Assorted Color Push Pins"/>
    <x v="3657"/>
    <n v="2"/>
    <x v="0"/>
    <x v="4178"/>
    <x v="0"/>
    <x v="0"/>
  </r>
  <r>
    <n v="4924"/>
    <s v="CA-2019-114055"/>
    <x v="53"/>
    <d v="2019-12-29T00:00:00"/>
    <s v="Second Class"/>
    <x v="414"/>
    <x v="414"/>
    <x v="2"/>
    <x v="0"/>
    <s v="Huntsville"/>
    <x v="19"/>
    <n v="35810"/>
    <x v="0"/>
    <s v="OFF-PA-10000994"/>
    <x v="1"/>
    <x v="10"/>
    <s v="Xerox 1915"/>
    <x v="2713"/>
    <n v="6"/>
    <x v="0"/>
    <x v="3005"/>
    <x v="0"/>
    <x v="0"/>
  </r>
  <r>
    <n v="4925"/>
    <s v="CA-2019-114055"/>
    <x v="53"/>
    <d v="2019-12-29T00:00:00"/>
    <s v="Second Class"/>
    <x v="414"/>
    <x v="414"/>
    <x v="2"/>
    <x v="0"/>
    <s v="Huntsville"/>
    <x v="19"/>
    <n v="35810"/>
    <x v="0"/>
    <s v="TEC-PH-10002890"/>
    <x v="2"/>
    <x v="7"/>
    <s v="AT&amp;T 17929 Lendline Telephone"/>
    <x v="3658"/>
    <n v="2"/>
    <x v="0"/>
    <x v="4179"/>
    <x v="0"/>
    <x v="0"/>
  </r>
  <r>
    <n v="4926"/>
    <s v="CA-2019-126438"/>
    <x v="18"/>
    <d v="2019-09-13T00:00:00"/>
    <s v="First Class"/>
    <x v="753"/>
    <x v="753"/>
    <x v="1"/>
    <x v="0"/>
    <s v="Lawrence"/>
    <x v="31"/>
    <n v="1841"/>
    <x v="3"/>
    <s v="OFF-AR-10003338"/>
    <x v="1"/>
    <x v="6"/>
    <s v="Eberhard Faber 3 1/2&quot; Golf Pencils"/>
    <x v="3659"/>
    <n v="2"/>
    <x v="0"/>
    <x v="4180"/>
    <x v="3"/>
    <x v="0"/>
  </r>
  <r>
    <n v="4927"/>
    <s v="CA-2019-117653"/>
    <x v="15"/>
    <d v="2019-10-23T00:00:00"/>
    <s v="Standard Class"/>
    <x v="373"/>
    <x v="373"/>
    <x v="0"/>
    <x v="0"/>
    <s v="Chicago"/>
    <x v="10"/>
    <n v="60623"/>
    <x v="2"/>
    <s v="FUR-TA-10003008"/>
    <x v="0"/>
    <x v="3"/>
    <s v="Lesro Round Back Collection Coffee Table, End Table"/>
    <x v="3660"/>
    <n v="1"/>
    <x v="5"/>
    <x v="4181"/>
    <x v="2"/>
    <x v="0"/>
  </r>
  <r>
    <n v="4928"/>
    <s v="CA-2019-143245"/>
    <x v="96"/>
    <d v="2019-12-06T00:00:00"/>
    <s v="Standard Class"/>
    <x v="57"/>
    <x v="57"/>
    <x v="2"/>
    <x v="0"/>
    <s v="Fairfield"/>
    <x v="29"/>
    <n v="6824"/>
    <x v="3"/>
    <s v="OFF-PA-10001972"/>
    <x v="1"/>
    <x v="10"/>
    <s v="Xerox 214"/>
    <x v="541"/>
    <n v="3"/>
    <x v="0"/>
    <x v="551"/>
    <x v="3"/>
    <x v="0"/>
  </r>
  <r>
    <n v="4929"/>
    <s v="CA-2019-143245"/>
    <x v="96"/>
    <d v="2019-12-06T00:00:00"/>
    <s v="Standard Class"/>
    <x v="57"/>
    <x v="57"/>
    <x v="2"/>
    <x v="0"/>
    <s v="Fairfield"/>
    <x v="29"/>
    <n v="6824"/>
    <x v="3"/>
    <s v="FUR-CH-10000155"/>
    <x v="0"/>
    <x v="1"/>
    <s v="Global Comet Stacking Armless Chair"/>
    <x v="3661"/>
    <n v="3"/>
    <x v="0"/>
    <x v="4182"/>
    <x v="3"/>
    <x v="0"/>
  </r>
  <r>
    <n v="4930"/>
    <s v="US-2016-138828"/>
    <x v="814"/>
    <d v="2016-09-03T00:00:00"/>
    <s v="First Class"/>
    <x v="44"/>
    <x v="44"/>
    <x v="0"/>
    <x v="0"/>
    <s v="New York City"/>
    <x v="15"/>
    <n v="10009"/>
    <x v="3"/>
    <s v="OFF-AR-10000658"/>
    <x v="1"/>
    <x v="6"/>
    <s v="Newell 324"/>
    <x v="2495"/>
    <n v="5"/>
    <x v="0"/>
    <x v="4183"/>
    <x v="3"/>
    <x v="0"/>
  </r>
  <r>
    <n v="4931"/>
    <s v="US-2016-138828"/>
    <x v="814"/>
    <d v="2016-09-03T00:00:00"/>
    <s v="First Class"/>
    <x v="44"/>
    <x v="44"/>
    <x v="0"/>
    <x v="0"/>
    <s v="New York City"/>
    <x v="15"/>
    <n v="10009"/>
    <x v="3"/>
    <s v="OFF-PA-10000349"/>
    <x v="1"/>
    <x v="10"/>
    <s v="Easy-staple paper"/>
    <x v="1830"/>
    <n v="3"/>
    <x v="0"/>
    <x v="1961"/>
    <x v="3"/>
    <x v="0"/>
  </r>
  <r>
    <n v="4932"/>
    <s v="CA-2019-143651"/>
    <x v="613"/>
    <d v="2019-03-30T00:00:00"/>
    <s v="Standard Class"/>
    <x v="524"/>
    <x v="524"/>
    <x v="1"/>
    <x v="0"/>
    <s v="Seattle"/>
    <x v="4"/>
    <n v="98103"/>
    <x v="1"/>
    <s v="OFF-AR-10001446"/>
    <x v="1"/>
    <x v="6"/>
    <s v="Newell 309"/>
    <x v="795"/>
    <n v="2"/>
    <x v="0"/>
    <x v="4184"/>
    <x v="1"/>
    <x v="0"/>
  </r>
  <r>
    <n v="4933"/>
    <s v="CA-2017-106978"/>
    <x v="694"/>
    <d v="2017-10-04T00:00:00"/>
    <s v="Standard Class"/>
    <x v="233"/>
    <x v="233"/>
    <x v="0"/>
    <x v="0"/>
    <s v="Aurora"/>
    <x v="22"/>
    <n v="80013"/>
    <x v="1"/>
    <s v="OFF-EN-10004483"/>
    <x v="1"/>
    <x v="12"/>
    <s v="#10 White Business Envelopes,4 1/8 x 9 1/2"/>
    <x v="3662"/>
    <n v="1"/>
    <x v="2"/>
    <x v="4185"/>
    <x v="1"/>
    <x v="0"/>
  </r>
  <r>
    <n v="4934"/>
    <s v="CA-2017-106978"/>
    <x v="694"/>
    <d v="2017-10-04T00:00:00"/>
    <s v="Standard Class"/>
    <x v="233"/>
    <x v="233"/>
    <x v="0"/>
    <x v="0"/>
    <s v="Aurora"/>
    <x v="22"/>
    <n v="80013"/>
    <x v="1"/>
    <s v="OFF-BI-10002012"/>
    <x v="1"/>
    <x v="8"/>
    <s v="Wilson Jones Easy Flow II Sheet Lifters"/>
    <x v="886"/>
    <n v="2"/>
    <x v="6"/>
    <x v="918"/>
    <x v="1"/>
    <x v="0"/>
  </r>
  <r>
    <n v="4935"/>
    <s v="CA-2017-106978"/>
    <x v="694"/>
    <d v="2017-10-04T00:00:00"/>
    <s v="Standard Class"/>
    <x v="233"/>
    <x v="233"/>
    <x v="0"/>
    <x v="0"/>
    <s v="Aurora"/>
    <x v="22"/>
    <n v="80013"/>
    <x v="1"/>
    <s v="OFF-FA-10003021"/>
    <x v="1"/>
    <x v="13"/>
    <s v="Staples"/>
    <x v="3663"/>
    <n v="3"/>
    <x v="2"/>
    <x v="4186"/>
    <x v="1"/>
    <x v="0"/>
  </r>
  <r>
    <n v="4936"/>
    <s v="CA-2017-155124"/>
    <x v="1007"/>
    <d v="2017-03-21T00:00:00"/>
    <s v="Standard Class"/>
    <x v="754"/>
    <x v="754"/>
    <x v="1"/>
    <x v="0"/>
    <s v="Lehi"/>
    <x v="7"/>
    <n v="84043"/>
    <x v="1"/>
    <s v="TEC-PH-10003356"/>
    <x v="2"/>
    <x v="7"/>
    <s v="SmartStand Mobile Device Holder, Assorted Colors"/>
    <x v="3664"/>
    <n v="3"/>
    <x v="2"/>
    <x v="4187"/>
    <x v="1"/>
    <x v="0"/>
  </r>
  <r>
    <n v="4937"/>
    <s v="CA-2019-150931"/>
    <x v="1008"/>
    <d v="2019-01-13T00:00:00"/>
    <s v="Standard Class"/>
    <x v="503"/>
    <x v="503"/>
    <x v="2"/>
    <x v="0"/>
    <s v="Tuscaloosa"/>
    <x v="19"/>
    <n v="35401"/>
    <x v="0"/>
    <s v="OFF-BI-10004728"/>
    <x v="1"/>
    <x v="8"/>
    <s v="Wilson Jones Turn Tabs Binder Tool for Ring Binders"/>
    <x v="3665"/>
    <n v="7"/>
    <x v="0"/>
    <x v="4188"/>
    <x v="0"/>
    <x v="0"/>
  </r>
  <r>
    <n v="4938"/>
    <s v="CA-2016-157147"/>
    <x v="286"/>
    <d v="2016-01-18T00:00:00"/>
    <s v="Standard Class"/>
    <x v="205"/>
    <x v="205"/>
    <x v="0"/>
    <x v="0"/>
    <s v="San Francisco"/>
    <x v="1"/>
    <n v="94109"/>
    <x v="1"/>
    <s v="OFF-ST-10000078"/>
    <x v="1"/>
    <x v="4"/>
    <s v="Tennsco 6- and 18-Compartment Lockers"/>
    <x v="2225"/>
    <n v="5"/>
    <x v="0"/>
    <x v="2400"/>
    <x v="1"/>
    <x v="0"/>
  </r>
  <r>
    <n v="4939"/>
    <s v="CA-2016-157147"/>
    <x v="286"/>
    <d v="2016-01-18T00:00:00"/>
    <s v="Standard Class"/>
    <x v="205"/>
    <x v="205"/>
    <x v="0"/>
    <x v="0"/>
    <s v="San Francisco"/>
    <x v="1"/>
    <n v="94109"/>
    <x v="1"/>
    <s v="FUR-BO-10003034"/>
    <x v="0"/>
    <x v="0"/>
    <s v="O'Sullivan Elevations Bookcase, Cherry Finish"/>
    <x v="3666"/>
    <n v="3"/>
    <x v="11"/>
    <x v="4189"/>
    <x v="1"/>
    <x v="0"/>
  </r>
  <r>
    <n v="4940"/>
    <s v="CA-2016-157147"/>
    <x v="286"/>
    <d v="2016-01-18T00:00:00"/>
    <s v="Standard Class"/>
    <x v="205"/>
    <x v="205"/>
    <x v="0"/>
    <x v="0"/>
    <s v="San Francisco"/>
    <x v="1"/>
    <n v="94109"/>
    <x v="1"/>
    <s v="OFF-AR-10003514"/>
    <x v="1"/>
    <x v="6"/>
    <s v="4009 Highlighters by Sanford"/>
    <x v="189"/>
    <n v="5"/>
    <x v="0"/>
    <x v="191"/>
    <x v="1"/>
    <x v="0"/>
  </r>
  <r>
    <n v="4941"/>
    <s v="CA-2017-156482"/>
    <x v="525"/>
    <d v="2017-02-13T00:00:00"/>
    <s v="Standard Class"/>
    <x v="582"/>
    <x v="582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x v="0"/>
    <x v="4190"/>
    <x v="3"/>
    <x v="0"/>
  </r>
  <r>
    <n v="4942"/>
    <s v="CA-2017-156482"/>
    <x v="525"/>
    <d v="2017-02-13T00:00:00"/>
    <s v="Standard Class"/>
    <x v="582"/>
    <x v="582"/>
    <x v="0"/>
    <x v="0"/>
    <s v="Wilmington"/>
    <x v="13"/>
    <n v="19805"/>
    <x v="3"/>
    <s v="FUR-BO-10002598"/>
    <x v="0"/>
    <x v="0"/>
    <s v="Hon Metal Bookcases, Putty"/>
    <x v="514"/>
    <n v="4"/>
    <x v="0"/>
    <x v="4191"/>
    <x v="3"/>
    <x v="0"/>
  </r>
  <r>
    <n v="4943"/>
    <s v="CA-2017-156482"/>
    <x v="525"/>
    <d v="2017-02-13T00:00:00"/>
    <s v="Standard Class"/>
    <x v="582"/>
    <x v="582"/>
    <x v="0"/>
    <x v="0"/>
    <s v="Wilmington"/>
    <x v="13"/>
    <n v="19805"/>
    <x v="3"/>
    <s v="OFF-AR-10001022"/>
    <x v="1"/>
    <x v="6"/>
    <s v="SANFORD Liquid Accent Tank-Style Highlighters"/>
    <x v="1103"/>
    <n v="2"/>
    <x v="0"/>
    <x v="1145"/>
    <x v="3"/>
    <x v="0"/>
  </r>
  <r>
    <n v="4944"/>
    <s v="CA-2019-106782"/>
    <x v="202"/>
    <d v="2019-12-27T00:00:00"/>
    <s v="Standard Class"/>
    <x v="431"/>
    <x v="431"/>
    <x v="0"/>
    <x v="0"/>
    <s v="Lafayette"/>
    <x v="14"/>
    <n v="47905"/>
    <x v="2"/>
    <s v="OFF-ST-10004459"/>
    <x v="1"/>
    <x v="4"/>
    <s v="Tennsco Single-Tier Lockers"/>
    <x v="2602"/>
    <n v="1"/>
    <x v="0"/>
    <x v="2864"/>
    <x v="2"/>
    <x v="0"/>
  </r>
  <r>
    <n v="4945"/>
    <s v="CA-2018-151372"/>
    <x v="64"/>
    <d v="2018-09-06T00:00:00"/>
    <s v="First Class"/>
    <x v="98"/>
    <x v="98"/>
    <x v="0"/>
    <x v="0"/>
    <s v="Redondo Beach"/>
    <x v="1"/>
    <n v="90278"/>
    <x v="1"/>
    <s v="OFF-PA-10004381"/>
    <x v="1"/>
    <x v="10"/>
    <s v="14-7/8 x 11 Blue Bar Computer Printout Paper"/>
    <x v="3656"/>
    <n v="2"/>
    <x v="0"/>
    <x v="4177"/>
    <x v="1"/>
    <x v="1"/>
  </r>
  <r>
    <n v="4946"/>
    <s v="CA-2018-151372"/>
    <x v="64"/>
    <d v="2018-09-06T00:00:00"/>
    <s v="First Class"/>
    <x v="98"/>
    <x v="98"/>
    <x v="0"/>
    <x v="0"/>
    <s v="Redondo Beach"/>
    <x v="1"/>
    <n v="90278"/>
    <x v="1"/>
    <s v="OFF-BI-10000050"/>
    <x v="1"/>
    <x v="8"/>
    <s v="Angle-D Binders with Locking Rings, Label Holders"/>
    <x v="2643"/>
    <n v="2"/>
    <x v="2"/>
    <x v="4192"/>
    <x v="1"/>
    <x v="1"/>
  </r>
  <r>
    <n v="4947"/>
    <s v="CA-2018-151372"/>
    <x v="64"/>
    <d v="2018-09-06T00:00:00"/>
    <s v="First Class"/>
    <x v="98"/>
    <x v="98"/>
    <x v="0"/>
    <x v="0"/>
    <s v="Redondo Beach"/>
    <x v="1"/>
    <n v="90278"/>
    <x v="1"/>
    <s v="OFF-FA-10000304"/>
    <x v="1"/>
    <x v="13"/>
    <s v="Advantus Push Pins"/>
    <x v="1009"/>
    <n v="2"/>
    <x v="0"/>
    <x v="4193"/>
    <x v="1"/>
    <x v="1"/>
  </r>
  <r>
    <n v="4948"/>
    <s v="CA-2016-102085"/>
    <x v="777"/>
    <d v="2016-10-09T00:00:00"/>
    <s v="Standard Class"/>
    <x v="557"/>
    <x v="557"/>
    <x v="0"/>
    <x v="0"/>
    <s v="Seattle"/>
    <x v="4"/>
    <n v="98115"/>
    <x v="1"/>
    <s v="OFF-LA-10002475"/>
    <x v="1"/>
    <x v="2"/>
    <s v="Avery 519"/>
    <x v="3204"/>
    <n v="4"/>
    <x v="0"/>
    <x v="4194"/>
    <x v="1"/>
    <x v="0"/>
  </r>
  <r>
    <n v="4949"/>
    <s v="CA-2019-107125"/>
    <x v="344"/>
    <d v="2019-12-02T00:00:00"/>
    <s v="Standard Class"/>
    <x v="217"/>
    <x v="217"/>
    <x v="0"/>
    <x v="0"/>
    <s v="Los Angeles"/>
    <x v="1"/>
    <n v="90045"/>
    <x v="1"/>
    <s v="OFF-BI-10001989"/>
    <x v="1"/>
    <x v="8"/>
    <s v="Premium Transparent Presentation Covers by GBC"/>
    <x v="3668"/>
    <n v="7"/>
    <x v="2"/>
    <x v="4195"/>
    <x v="1"/>
    <x v="0"/>
  </r>
  <r>
    <n v="4950"/>
    <s v="CA-2019-107125"/>
    <x v="344"/>
    <d v="2019-12-02T00:00:00"/>
    <s v="Standard Class"/>
    <x v="217"/>
    <x v="217"/>
    <x v="0"/>
    <x v="0"/>
    <s v="Los Angeles"/>
    <x v="1"/>
    <n v="90045"/>
    <x v="1"/>
    <s v="FUR-FU-10000732"/>
    <x v="0"/>
    <x v="5"/>
    <s v="Eldon 200 Class Desk Accessories"/>
    <x v="609"/>
    <n v="3"/>
    <x v="0"/>
    <x v="619"/>
    <x v="1"/>
    <x v="0"/>
  </r>
  <r>
    <n v="4951"/>
    <s v="CA-2018-125815"/>
    <x v="99"/>
    <d v="2018-11-01T00:00:00"/>
    <s v="Second Class"/>
    <x v="658"/>
    <x v="658"/>
    <x v="0"/>
    <x v="0"/>
    <s v="New York City"/>
    <x v="15"/>
    <n v="10009"/>
    <x v="3"/>
    <s v="OFF-AR-10004441"/>
    <x v="1"/>
    <x v="6"/>
    <s v="BIC Brite Liner Highlighters"/>
    <x v="2162"/>
    <n v="3"/>
    <x v="0"/>
    <x v="1878"/>
    <x v="3"/>
    <x v="0"/>
  </r>
  <r>
    <n v="4952"/>
    <s v="CA-2017-144190"/>
    <x v="988"/>
    <d v="2017-06-13T00:00:00"/>
    <s v="Standard Class"/>
    <x v="720"/>
    <x v="720"/>
    <x v="0"/>
    <x v="0"/>
    <s v="Royal Oak"/>
    <x v="12"/>
    <n v="48073"/>
    <x v="2"/>
    <s v="OFF-PA-10000304"/>
    <x v="1"/>
    <x v="10"/>
    <s v="Xerox 1995"/>
    <x v="91"/>
    <n v="2"/>
    <x v="0"/>
    <x v="91"/>
    <x v="2"/>
    <x v="0"/>
  </r>
  <r>
    <n v="4953"/>
    <s v="CA-2019-117926"/>
    <x v="166"/>
    <d v="2019-12-12T00:00:00"/>
    <s v="Second Class"/>
    <x v="127"/>
    <x v="127"/>
    <x v="1"/>
    <x v="0"/>
    <s v="San Francisco"/>
    <x v="1"/>
    <n v="94109"/>
    <x v="1"/>
    <s v="OFF-AP-10002670"/>
    <x v="1"/>
    <x v="9"/>
    <s v="Belkin 8-Outlet Premiere SurgeMaster II Surge Protectors"/>
    <x v="3669"/>
    <n v="1"/>
    <x v="0"/>
    <x v="4196"/>
    <x v="1"/>
    <x v="1"/>
  </r>
  <r>
    <n v="4954"/>
    <s v="CA-2017-153906"/>
    <x v="199"/>
    <d v="2017-03-20T00:00:00"/>
    <s v="Standard Class"/>
    <x v="99"/>
    <x v="99"/>
    <x v="1"/>
    <x v="0"/>
    <s v="New York City"/>
    <x v="15"/>
    <n v="10009"/>
    <x v="3"/>
    <s v="TEC-PH-10001527"/>
    <x v="2"/>
    <x v="7"/>
    <s v="Plantronics MX500i Earset"/>
    <x v="3670"/>
    <n v="2"/>
    <x v="0"/>
    <x v="4197"/>
    <x v="3"/>
    <x v="0"/>
  </r>
  <r>
    <n v="4955"/>
    <s v="CA-2016-160262"/>
    <x v="3"/>
    <d v="2016-06-13T00:00:00"/>
    <s v="Second Class"/>
    <x v="131"/>
    <x v="131"/>
    <x v="1"/>
    <x v="0"/>
    <s v="North Las Vegas"/>
    <x v="33"/>
    <n v="89031"/>
    <x v="1"/>
    <s v="OFF-AR-10002335"/>
    <x v="1"/>
    <x v="6"/>
    <s v="DIXON Oriole Pencils"/>
    <x v="3671"/>
    <n v="7"/>
    <x v="0"/>
    <x v="4198"/>
    <x v="1"/>
    <x v="0"/>
  </r>
  <r>
    <n v="4956"/>
    <s v="CA-2016-160262"/>
    <x v="3"/>
    <d v="2016-06-13T00:00:00"/>
    <s v="Second Class"/>
    <x v="131"/>
    <x v="131"/>
    <x v="1"/>
    <x v="0"/>
    <s v="North Las Vegas"/>
    <x v="33"/>
    <n v="89031"/>
    <x v="1"/>
    <s v="OFF-PA-10003641"/>
    <x v="1"/>
    <x v="10"/>
    <s v="Xerox 1909"/>
    <x v="1219"/>
    <n v="3"/>
    <x v="0"/>
    <x v="1264"/>
    <x v="1"/>
    <x v="0"/>
  </r>
  <r>
    <n v="4957"/>
    <s v="CA-2016-160262"/>
    <x v="3"/>
    <d v="2016-06-13T00:00:00"/>
    <s v="Second Class"/>
    <x v="131"/>
    <x v="131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x v="0"/>
    <x v="4199"/>
    <x v="1"/>
    <x v="0"/>
  </r>
  <r>
    <n v="4958"/>
    <s v="CA-2017-127607"/>
    <x v="305"/>
    <d v="2017-03-26T00:00:00"/>
    <s v="Standard Class"/>
    <x v="300"/>
    <x v="300"/>
    <x v="0"/>
    <x v="0"/>
    <s v="Carrollton"/>
    <x v="5"/>
    <n v="75007"/>
    <x v="2"/>
    <s v="OFF-BI-10001308"/>
    <x v="1"/>
    <x v="8"/>
    <s v="GBC Standard Plastic Binding Systems' Combs"/>
    <x v="3673"/>
    <n v="2"/>
    <x v="3"/>
    <x v="4200"/>
    <x v="2"/>
    <x v="0"/>
  </r>
  <r>
    <n v="4959"/>
    <s v="CA-2017-127607"/>
    <x v="305"/>
    <d v="2017-03-26T00:00:00"/>
    <s v="Standard Class"/>
    <x v="300"/>
    <x v="300"/>
    <x v="0"/>
    <x v="0"/>
    <s v="Carrollton"/>
    <x v="5"/>
    <n v="75007"/>
    <x v="2"/>
    <s v="OFF-FA-10003485"/>
    <x v="1"/>
    <x v="13"/>
    <s v="Staples"/>
    <x v="3674"/>
    <n v="9"/>
    <x v="2"/>
    <x v="4201"/>
    <x v="2"/>
    <x v="0"/>
  </r>
  <r>
    <n v="4960"/>
    <s v="CA-2018-166226"/>
    <x v="741"/>
    <d v="2018-11-22T00:00:00"/>
    <s v="Standard Class"/>
    <x v="426"/>
    <x v="426"/>
    <x v="2"/>
    <x v="0"/>
    <s v="Los Angeles"/>
    <x v="1"/>
    <n v="90008"/>
    <x v="1"/>
    <s v="TEC-PH-10003357"/>
    <x v="2"/>
    <x v="7"/>
    <s v="Grandstream GXP2100 Mainstream Business Phone"/>
    <x v="3675"/>
    <n v="1"/>
    <x v="2"/>
    <x v="4202"/>
    <x v="1"/>
    <x v="0"/>
  </r>
  <r>
    <n v="4961"/>
    <s v="CA-2018-166226"/>
    <x v="741"/>
    <d v="2018-11-22T00:00:00"/>
    <s v="Standard Class"/>
    <x v="426"/>
    <x v="426"/>
    <x v="2"/>
    <x v="0"/>
    <s v="Los Angeles"/>
    <x v="1"/>
    <n v="90008"/>
    <x v="1"/>
    <s v="OFF-AP-10002867"/>
    <x v="1"/>
    <x v="9"/>
    <s v="Fellowes Command Center 5-outlet power strip"/>
    <x v="3676"/>
    <n v="1"/>
    <x v="0"/>
    <x v="4203"/>
    <x v="1"/>
    <x v="0"/>
  </r>
  <r>
    <n v="4962"/>
    <s v="CA-2016-156587"/>
    <x v="1009"/>
    <d v="2016-03-08T00:00:00"/>
    <s v="First Class"/>
    <x v="755"/>
    <x v="755"/>
    <x v="0"/>
    <x v="0"/>
    <s v="Seattle"/>
    <x v="4"/>
    <n v="98103"/>
    <x v="1"/>
    <s v="FUR-CH-10004477"/>
    <x v="0"/>
    <x v="1"/>
    <s v="Global Push Button Manager's Chair, Indigo"/>
    <x v="3677"/>
    <n v="1"/>
    <x v="2"/>
    <x v="4204"/>
    <x v="1"/>
    <x v="0"/>
  </r>
  <r>
    <n v="4963"/>
    <s v="CA-2016-156587"/>
    <x v="1009"/>
    <d v="2016-03-08T00:00:00"/>
    <s v="First Class"/>
    <x v="755"/>
    <x v="755"/>
    <x v="0"/>
    <x v="0"/>
    <s v="Seattle"/>
    <x v="4"/>
    <n v="98103"/>
    <x v="1"/>
    <s v="OFF-AR-10001427"/>
    <x v="1"/>
    <x v="6"/>
    <s v="Newell 330"/>
    <x v="1465"/>
    <n v="3"/>
    <x v="0"/>
    <x v="4205"/>
    <x v="1"/>
    <x v="0"/>
  </r>
  <r>
    <n v="4964"/>
    <s v="CA-2016-156587"/>
    <x v="1009"/>
    <d v="2016-03-08T00:00:00"/>
    <s v="First Class"/>
    <x v="755"/>
    <x v="755"/>
    <x v="0"/>
    <x v="0"/>
    <s v="Seattle"/>
    <x v="4"/>
    <n v="98103"/>
    <x v="1"/>
    <s v="OFF-ST-10002344"/>
    <x v="1"/>
    <x v="4"/>
    <s v="Carina 42&quot;Hx23 3/4&quot;W Media Storage Unit"/>
    <x v="423"/>
    <n v="3"/>
    <x v="0"/>
    <x v="2763"/>
    <x v="1"/>
    <x v="0"/>
  </r>
  <r>
    <n v="4965"/>
    <s v="CA-2018-141180"/>
    <x v="666"/>
    <d v="2018-05-19T00:00:00"/>
    <s v="Second Class"/>
    <x v="24"/>
    <x v="24"/>
    <x v="0"/>
    <x v="0"/>
    <s v="Fort Lauderdale"/>
    <x v="2"/>
    <n v="33311"/>
    <x v="0"/>
    <s v="OFF-BI-10000301"/>
    <x v="1"/>
    <x v="8"/>
    <s v="GBC Instant Report Kit"/>
    <x v="3678"/>
    <n v="4"/>
    <x v="6"/>
    <x v="4206"/>
    <x v="0"/>
    <x v="0"/>
  </r>
  <r>
    <n v="4966"/>
    <s v="CA-2017-109708"/>
    <x v="442"/>
    <d v="2017-05-28T00:00:00"/>
    <s v="Second Class"/>
    <x v="388"/>
    <x v="388"/>
    <x v="1"/>
    <x v="0"/>
    <s v="Columbia"/>
    <x v="18"/>
    <n v="38401"/>
    <x v="0"/>
    <s v="TEC-PH-10001944"/>
    <x v="2"/>
    <x v="7"/>
    <s v="Wi-Ex zBoost YX540 Cellular Phone Signal Booster"/>
    <x v="3679"/>
    <n v="4"/>
    <x v="2"/>
    <x v="4207"/>
    <x v="0"/>
    <x v="0"/>
  </r>
  <r>
    <n v="4967"/>
    <s v="CA-2017-122406"/>
    <x v="991"/>
    <d v="2017-08-05T00:00:00"/>
    <s v="Second Class"/>
    <x v="534"/>
    <x v="534"/>
    <x v="2"/>
    <x v="0"/>
    <s v="Providence"/>
    <x v="34"/>
    <n v="2908"/>
    <x v="3"/>
    <s v="TEC-PH-10001527"/>
    <x v="2"/>
    <x v="7"/>
    <s v="Plantronics MX500i Earset"/>
    <x v="3680"/>
    <n v="3"/>
    <x v="0"/>
    <x v="4208"/>
    <x v="3"/>
    <x v="0"/>
  </r>
  <r>
    <n v="4968"/>
    <s v="CA-2017-122406"/>
    <x v="991"/>
    <d v="2017-08-05T00:00:00"/>
    <s v="Second Class"/>
    <x v="534"/>
    <x v="534"/>
    <x v="2"/>
    <x v="0"/>
    <s v="Providence"/>
    <x v="34"/>
    <n v="2908"/>
    <x v="3"/>
    <s v="OFF-PA-10001307"/>
    <x v="1"/>
    <x v="10"/>
    <s v="Important Message Pads, 50 4-1/4 x 5-1/2 Forms per Pad"/>
    <x v="3681"/>
    <n v="2"/>
    <x v="0"/>
    <x v="4209"/>
    <x v="3"/>
    <x v="0"/>
  </r>
  <r>
    <n v="4969"/>
    <s v="CA-2017-122406"/>
    <x v="991"/>
    <d v="2017-08-05T00:00:00"/>
    <s v="Second Class"/>
    <x v="534"/>
    <x v="534"/>
    <x v="2"/>
    <x v="0"/>
    <s v="Providence"/>
    <x v="34"/>
    <n v="2908"/>
    <x v="3"/>
    <s v="TEC-AC-10004571"/>
    <x v="2"/>
    <x v="11"/>
    <s v="Logitech G700s Rechargeable Gaming Mouse"/>
    <x v="1664"/>
    <n v="2"/>
    <x v="0"/>
    <x v="4210"/>
    <x v="3"/>
    <x v="0"/>
  </r>
  <r>
    <n v="4970"/>
    <s v="CA-2017-122406"/>
    <x v="991"/>
    <d v="2017-08-05T00:00:00"/>
    <s v="Second Class"/>
    <x v="534"/>
    <x v="534"/>
    <x v="2"/>
    <x v="0"/>
    <s v="Providence"/>
    <x v="34"/>
    <n v="2908"/>
    <x v="3"/>
    <s v="FUR-CH-10001973"/>
    <x v="0"/>
    <x v="1"/>
    <s v="Office Star Flex Back Scooter Chair with White Frame"/>
    <x v="3682"/>
    <n v="1"/>
    <x v="0"/>
    <x v="4211"/>
    <x v="3"/>
    <x v="0"/>
  </r>
  <r>
    <n v="4971"/>
    <s v="US-2018-153815"/>
    <x v="61"/>
    <d v="2018-11-09T00:00:00"/>
    <s v="First Class"/>
    <x v="126"/>
    <x v="126"/>
    <x v="1"/>
    <x v="0"/>
    <s v="Jacksonville"/>
    <x v="2"/>
    <n v="32216"/>
    <x v="0"/>
    <s v="FUR-CH-10000513"/>
    <x v="0"/>
    <x v="1"/>
    <s v="High-Back Leather Manager's Chair"/>
    <x v="3683"/>
    <n v="2"/>
    <x v="2"/>
    <x v="4212"/>
    <x v="0"/>
    <x v="0"/>
  </r>
  <r>
    <n v="4972"/>
    <s v="US-2018-153815"/>
    <x v="61"/>
    <d v="2018-11-09T00:00:00"/>
    <s v="First Class"/>
    <x v="126"/>
    <x v="126"/>
    <x v="1"/>
    <x v="0"/>
    <s v="Jacksonville"/>
    <x v="2"/>
    <n v="32216"/>
    <x v="0"/>
    <s v="OFF-PA-10002421"/>
    <x v="1"/>
    <x v="10"/>
    <s v="Embossed Ink Jet Note Cards"/>
    <x v="3684"/>
    <n v="2"/>
    <x v="2"/>
    <x v="4213"/>
    <x v="0"/>
    <x v="0"/>
  </r>
  <r>
    <n v="4973"/>
    <s v="US-2018-153815"/>
    <x v="61"/>
    <d v="2018-11-09T00:00:00"/>
    <s v="First Class"/>
    <x v="126"/>
    <x v="126"/>
    <x v="1"/>
    <x v="0"/>
    <s v="Jacksonville"/>
    <x v="2"/>
    <n v="32216"/>
    <x v="0"/>
    <s v="FUR-FU-10004090"/>
    <x v="0"/>
    <x v="5"/>
    <s v="Executive Impressions 14&quot; Contract Wall Clock"/>
    <x v="3685"/>
    <n v="2"/>
    <x v="2"/>
    <x v="4214"/>
    <x v="0"/>
    <x v="0"/>
  </r>
  <r>
    <n v="4974"/>
    <s v="US-2018-153815"/>
    <x v="61"/>
    <d v="2018-11-09T00:00:00"/>
    <s v="First Class"/>
    <x v="126"/>
    <x v="126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x v="2"/>
    <x v="1764"/>
    <x v="0"/>
    <x v="0"/>
  </r>
  <r>
    <n v="4975"/>
    <s v="CA-2018-164896"/>
    <x v="77"/>
    <d v="2018-11-12T00:00:00"/>
    <s v="Standard Class"/>
    <x v="390"/>
    <x v="390"/>
    <x v="2"/>
    <x v="0"/>
    <s v="Oceanside"/>
    <x v="1"/>
    <n v="92054"/>
    <x v="1"/>
    <s v="OFF-PA-10002246"/>
    <x v="1"/>
    <x v="10"/>
    <s v="Wirebound Four 2-3/4 x 5 Forms per Page, 400 Sets per Book"/>
    <x v="3686"/>
    <n v="2"/>
    <x v="0"/>
    <x v="4215"/>
    <x v="1"/>
    <x v="0"/>
  </r>
  <r>
    <n v="4976"/>
    <s v="CA-2017-142202"/>
    <x v="227"/>
    <d v="2017-09-23T00:00:00"/>
    <s v="Second Class"/>
    <x v="335"/>
    <x v="335"/>
    <x v="1"/>
    <x v="0"/>
    <s v="Jacksonville"/>
    <x v="2"/>
    <n v="32216"/>
    <x v="0"/>
    <s v="TEC-AC-10003198"/>
    <x v="2"/>
    <x v="11"/>
    <s v="Enermax Acrylux Wireless Keyboard"/>
    <x v="3687"/>
    <n v="9"/>
    <x v="2"/>
    <x v="4216"/>
    <x v="0"/>
    <x v="0"/>
  </r>
  <r>
    <n v="4977"/>
    <s v="CA-2017-165050"/>
    <x v="214"/>
    <d v="2017-12-09T00:00:00"/>
    <s v="First Class"/>
    <x v="117"/>
    <x v="117"/>
    <x v="0"/>
    <x v="0"/>
    <s v="New York City"/>
    <x v="15"/>
    <n v="10024"/>
    <x v="3"/>
    <s v="OFF-BI-10001031"/>
    <x v="1"/>
    <x v="8"/>
    <s v="Pressboard Data Binders by Wilson Jones"/>
    <x v="794"/>
    <n v="5"/>
    <x v="2"/>
    <x v="4217"/>
    <x v="3"/>
    <x v="0"/>
  </r>
  <r>
    <n v="4978"/>
    <s v="CA-2017-165050"/>
    <x v="214"/>
    <d v="2017-12-09T00:00:00"/>
    <s v="First Class"/>
    <x v="117"/>
    <x v="117"/>
    <x v="0"/>
    <x v="0"/>
    <s v="New York City"/>
    <x v="15"/>
    <n v="10024"/>
    <x v="3"/>
    <s v="OFF-BI-10003727"/>
    <x v="1"/>
    <x v="8"/>
    <s v="Avery Durable Slant Ring Binders With Label Holder"/>
    <x v="1314"/>
    <n v="2"/>
    <x v="2"/>
    <x v="4218"/>
    <x v="3"/>
    <x v="0"/>
  </r>
  <r>
    <n v="4979"/>
    <s v="CA-2017-165050"/>
    <x v="214"/>
    <d v="2017-12-09T00:00:00"/>
    <s v="First Class"/>
    <x v="117"/>
    <x v="117"/>
    <x v="0"/>
    <x v="0"/>
    <s v="New York City"/>
    <x v="15"/>
    <n v="10024"/>
    <x v="3"/>
    <s v="TEC-PH-10001336"/>
    <x v="2"/>
    <x v="7"/>
    <s v="Digium D40 VoIP phone"/>
    <x v="3688"/>
    <n v="6"/>
    <x v="0"/>
    <x v="4219"/>
    <x v="3"/>
    <x v="0"/>
  </r>
  <r>
    <n v="4980"/>
    <s v="US-2018-131114"/>
    <x v="10"/>
    <d v="2018-12-13T00:00:00"/>
    <s v="Second Class"/>
    <x v="338"/>
    <x v="338"/>
    <x v="1"/>
    <x v="0"/>
    <s v="Chicago"/>
    <x v="10"/>
    <n v="60610"/>
    <x v="2"/>
    <s v="OFF-SU-10001664"/>
    <x v="1"/>
    <x v="14"/>
    <s v="Acme Office Executive Series Stainless Steel Trimmers"/>
    <x v="3689"/>
    <n v="3"/>
    <x v="2"/>
    <x v="4220"/>
    <x v="2"/>
    <x v="0"/>
  </r>
  <r>
    <n v="4981"/>
    <s v="US-2018-131114"/>
    <x v="10"/>
    <d v="2018-12-13T00:00:00"/>
    <s v="Second Class"/>
    <x v="338"/>
    <x v="338"/>
    <x v="1"/>
    <x v="0"/>
    <s v="Chicago"/>
    <x v="10"/>
    <n v="60610"/>
    <x v="2"/>
    <s v="OFF-AP-10003971"/>
    <x v="1"/>
    <x v="9"/>
    <s v="Belkin 6 Outlet Metallic Surge Strip"/>
    <x v="3690"/>
    <n v="2"/>
    <x v="3"/>
    <x v="4221"/>
    <x v="2"/>
    <x v="0"/>
  </r>
  <r>
    <n v="4982"/>
    <s v="US-2018-131114"/>
    <x v="10"/>
    <d v="2018-12-13T00:00:00"/>
    <s v="Second Class"/>
    <x v="338"/>
    <x v="338"/>
    <x v="1"/>
    <x v="0"/>
    <s v="Chicago"/>
    <x v="10"/>
    <n v="60610"/>
    <x v="2"/>
    <s v="TEC-AC-10000199"/>
    <x v="2"/>
    <x v="11"/>
    <s v="Kingston Digital DataTraveler 8GB USB 2.0"/>
    <x v="3184"/>
    <n v="4"/>
    <x v="2"/>
    <x v="3586"/>
    <x v="2"/>
    <x v="0"/>
  </r>
  <r>
    <n v="4983"/>
    <s v="CA-2016-160066"/>
    <x v="912"/>
    <d v="2016-11-22T00:00:00"/>
    <s v="Standard Class"/>
    <x v="340"/>
    <x v="340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x v="0"/>
    <x v="4222"/>
    <x v="1"/>
    <x v="0"/>
  </r>
  <r>
    <n v="4984"/>
    <s v="CA-2018-109925"/>
    <x v="61"/>
    <d v="2018-11-10T00:00:00"/>
    <s v="Second Class"/>
    <x v="5"/>
    <x v="5"/>
    <x v="0"/>
    <x v="0"/>
    <s v="San Diego"/>
    <x v="1"/>
    <n v="92105"/>
    <x v="1"/>
    <s v="OFF-ST-10003442"/>
    <x v="1"/>
    <x v="4"/>
    <s v="Eldon Portable Mobile Manager"/>
    <x v="3692"/>
    <n v="3"/>
    <x v="0"/>
    <x v="4223"/>
    <x v="1"/>
    <x v="0"/>
  </r>
  <r>
    <n v="4985"/>
    <s v="CA-2017-160696"/>
    <x v="684"/>
    <d v="2017-09-10T00:00:00"/>
    <s v="Standard Class"/>
    <x v="316"/>
    <x v="316"/>
    <x v="1"/>
    <x v="0"/>
    <s v="Nashville"/>
    <x v="18"/>
    <n v="37211"/>
    <x v="0"/>
    <s v="OFF-FA-10003059"/>
    <x v="1"/>
    <x v="13"/>
    <s v="Assorted Color Push Pins"/>
    <x v="3693"/>
    <n v="5"/>
    <x v="2"/>
    <x v="4224"/>
    <x v="0"/>
    <x v="0"/>
  </r>
  <r>
    <n v="4986"/>
    <s v="CA-2016-125171"/>
    <x v="1010"/>
    <d v="2016-09-03T00:00:00"/>
    <s v="Same Day"/>
    <x v="369"/>
    <x v="369"/>
    <x v="0"/>
    <x v="0"/>
    <s v="New York City"/>
    <x v="15"/>
    <n v="10009"/>
    <x v="3"/>
    <s v="OFF-LA-10001175"/>
    <x v="1"/>
    <x v="2"/>
    <s v="Avery 514"/>
    <x v="936"/>
    <n v="5"/>
    <x v="0"/>
    <x v="970"/>
    <x v="3"/>
    <x v="0"/>
  </r>
  <r>
    <n v="4987"/>
    <s v="CA-2018-149279"/>
    <x v="423"/>
    <d v="2018-04-28T00:00:00"/>
    <s v="Standard Class"/>
    <x v="642"/>
    <x v="642"/>
    <x v="2"/>
    <x v="0"/>
    <s v="Colorado Springs"/>
    <x v="22"/>
    <n v="80906"/>
    <x v="1"/>
    <s v="OFF-PA-10003441"/>
    <x v="1"/>
    <x v="10"/>
    <s v="Xerox 226"/>
    <x v="12"/>
    <n v="3"/>
    <x v="2"/>
    <x v="12"/>
    <x v="1"/>
    <x v="0"/>
  </r>
  <r>
    <n v="4988"/>
    <s v="CA-2018-149279"/>
    <x v="423"/>
    <d v="2018-04-28T00:00:00"/>
    <s v="Standard Class"/>
    <x v="642"/>
    <x v="642"/>
    <x v="2"/>
    <x v="0"/>
    <s v="Colorado Springs"/>
    <x v="22"/>
    <n v="80906"/>
    <x v="1"/>
    <s v="FUR-CH-10004287"/>
    <x v="0"/>
    <x v="1"/>
    <s v="SAFCO Arco Folding Chair"/>
    <x v="3694"/>
    <n v="6"/>
    <x v="2"/>
    <x v="4225"/>
    <x v="1"/>
    <x v="0"/>
  </r>
  <r>
    <n v="4989"/>
    <s v="CA-2018-149279"/>
    <x v="423"/>
    <d v="2018-04-28T00:00:00"/>
    <s v="Standard Class"/>
    <x v="642"/>
    <x v="642"/>
    <x v="2"/>
    <x v="0"/>
    <s v="Colorado Springs"/>
    <x v="22"/>
    <n v="80906"/>
    <x v="1"/>
    <s v="OFF-BI-10004040"/>
    <x v="1"/>
    <x v="8"/>
    <s v="Wilson Jones Impact Binders"/>
    <x v="3695"/>
    <n v="2"/>
    <x v="6"/>
    <x v="4226"/>
    <x v="1"/>
    <x v="0"/>
  </r>
  <r>
    <n v="4990"/>
    <s v="CA-2019-107321"/>
    <x v="515"/>
    <d v="2019-09-04T00:00:00"/>
    <s v="Standard Class"/>
    <x v="585"/>
    <x v="585"/>
    <x v="2"/>
    <x v="0"/>
    <s v="San Francisco"/>
    <x v="1"/>
    <n v="94110"/>
    <x v="1"/>
    <s v="OFF-BI-10004022"/>
    <x v="1"/>
    <x v="8"/>
    <s v="Acco Suede Grain Vinyl Round Ring Binder"/>
    <x v="408"/>
    <n v="3"/>
    <x v="2"/>
    <x v="495"/>
    <x v="1"/>
    <x v="0"/>
  </r>
  <r>
    <n v="4991"/>
    <s v="CA-2019-107321"/>
    <x v="515"/>
    <d v="2019-09-04T00:00:00"/>
    <s v="Standard Class"/>
    <x v="585"/>
    <x v="585"/>
    <x v="2"/>
    <x v="0"/>
    <s v="San Francisco"/>
    <x v="1"/>
    <n v="94110"/>
    <x v="1"/>
    <s v="TEC-PH-10002200"/>
    <x v="2"/>
    <x v="7"/>
    <s v="Aastra 6757i CT Wireless VoIP phone"/>
    <x v="3696"/>
    <n v="4"/>
    <x v="2"/>
    <x v="4227"/>
    <x v="1"/>
    <x v="0"/>
  </r>
  <r>
    <n v="4992"/>
    <s v="US-2019-122714"/>
    <x v="226"/>
    <d v="2019-12-13T00:00:00"/>
    <s v="Standard Class"/>
    <x v="428"/>
    <x v="428"/>
    <x v="1"/>
    <x v="0"/>
    <s v="Chicago"/>
    <x v="10"/>
    <n v="60653"/>
    <x v="2"/>
    <s v="OFF-BI-10001120"/>
    <x v="1"/>
    <x v="8"/>
    <s v="Ibico EPK-21 Electric Binding System"/>
    <x v="3697"/>
    <n v="5"/>
    <x v="3"/>
    <x v="4228"/>
    <x v="2"/>
    <x v="0"/>
  </r>
  <r>
    <n v="4993"/>
    <s v="CA-2017-153038"/>
    <x v="217"/>
    <d v="2017-12-25T00:00:00"/>
    <s v="Standard Class"/>
    <x v="516"/>
    <x v="516"/>
    <x v="1"/>
    <x v="0"/>
    <s v="Memphis"/>
    <x v="18"/>
    <n v="38109"/>
    <x v="0"/>
    <s v="OFF-EN-10000461"/>
    <x v="1"/>
    <x v="12"/>
    <s v="#10- 4 1/8&quot; x 9 1/2&quot; Recycled Envelopes"/>
    <x v="3698"/>
    <n v="8"/>
    <x v="2"/>
    <x v="4229"/>
    <x v="0"/>
    <x v="0"/>
  </r>
  <r>
    <n v="4994"/>
    <s v="CA-2017-153038"/>
    <x v="217"/>
    <d v="2017-12-25T00:00:00"/>
    <s v="Standard Class"/>
    <x v="516"/>
    <x v="516"/>
    <x v="1"/>
    <x v="0"/>
    <s v="Memphis"/>
    <x v="18"/>
    <n v="38109"/>
    <x v="0"/>
    <s v="OFF-LA-10004008"/>
    <x v="1"/>
    <x v="2"/>
    <s v="Avery 507"/>
    <x v="3699"/>
    <n v="8"/>
    <x v="2"/>
    <x v="4230"/>
    <x v="0"/>
    <x v="0"/>
  </r>
  <r>
    <n v="4995"/>
    <s v="CA-2017-153038"/>
    <x v="217"/>
    <d v="2017-12-25T00:00:00"/>
    <s v="Standard Class"/>
    <x v="516"/>
    <x v="516"/>
    <x v="1"/>
    <x v="0"/>
    <s v="Memphis"/>
    <x v="18"/>
    <n v="38109"/>
    <x v="0"/>
    <s v="FUR-FU-10000221"/>
    <x v="0"/>
    <x v="5"/>
    <s v="Master Caster Door Stop, Brown"/>
    <x v="2352"/>
    <n v="5"/>
    <x v="2"/>
    <x v="4231"/>
    <x v="0"/>
    <x v="0"/>
  </r>
  <r>
    <n v="4996"/>
    <s v="CA-2016-132227"/>
    <x v="130"/>
    <d v="2016-11-10T00:00:00"/>
    <s v="Standard Class"/>
    <x v="449"/>
    <x v="449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x v="2"/>
    <x v="4232"/>
    <x v="3"/>
    <x v="0"/>
  </r>
  <r>
    <n v="4997"/>
    <s v="CA-2019-155824"/>
    <x v="434"/>
    <d v="2019-03-15T00:00:00"/>
    <s v="Standard Class"/>
    <x v="754"/>
    <x v="754"/>
    <x v="1"/>
    <x v="0"/>
    <s v="Raleigh"/>
    <x v="3"/>
    <n v="27604"/>
    <x v="0"/>
    <s v="OFF-AP-10000390"/>
    <x v="1"/>
    <x v="9"/>
    <s v="Euro Pro Shark Stick Mini Vacuum"/>
    <x v="3701"/>
    <n v="1"/>
    <x v="2"/>
    <x v="4233"/>
    <x v="0"/>
    <x v="0"/>
  </r>
  <r>
    <n v="4998"/>
    <s v="CA-2019-155824"/>
    <x v="434"/>
    <d v="2019-03-15T00:00:00"/>
    <s v="Standard Class"/>
    <x v="754"/>
    <x v="754"/>
    <x v="1"/>
    <x v="0"/>
    <s v="Raleigh"/>
    <x v="3"/>
    <n v="27604"/>
    <x v="0"/>
    <s v="OFF-BI-10000014"/>
    <x v="1"/>
    <x v="8"/>
    <s v="Heavy-Duty E-Z-D Binders"/>
    <x v="3702"/>
    <n v="4"/>
    <x v="6"/>
    <x v="4234"/>
    <x v="0"/>
    <x v="0"/>
  </r>
  <r>
    <n v="4999"/>
    <s v="CA-2018-129238"/>
    <x v="1011"/>
    <d v="2018-02-04T00:00:00"/>
    <s v="Standard Class"/>
    <x v="337"/>
    <x v="337"/>
    <x v="2"/>
    <x v="0"/>
    <s v="Los Angeles"/>
    <x v="1"/>
    <n v="90045"/>
    <x v="1"/>
    <s v="TEC-PH-10004120"/>
    <x v="2"/>
    <x v="7"/>
    <s v="AT&amp;T 1080 Phone"/>
    <x v="3703"/>
    <n v="1"/>
    <x v="2"/>
    <x v="4235"/>
    <x v="1"/>
    <x v="0"/>
  </r>
  <r>
    <n v="5000"/>
    <s v="CA-2018-129238"/>
    <x v="1011"/>
    <d v="2018-02-04T00:00:00"/>
    <s v="Standard Class"/>
    <x v="337"/>
    <x v="337"/>
    <x v="2"/>
    <x v="0"/>
    <s v="Los Angeles"/>
    <x v="1"/>
    <n v="90045"/>
    <x v="1"/>
    <s v="OFF-PA-10002764"/>
    <x v="1"/>
    <x v="10"/>
    <s v="Easy-staple paper"/>
    <x v="3704"/>
    <n v="5"/>
    <x v="0"/>
    <x v="4236"/>
    <x v="1"/>
    <x v="0"/>
  </r>
  <r>
    <n v="5001"/>
    <s v="CA-2019-159688"/>
    <x v="917"/>
    <d v="2019-05-12T00:00:00"/>
    <s v="Standard Class"/>
    <x v="144"/>
    <x v="144"/>
    <x v="2"/>
    <x v="0"/>
    <s v="Los Angeles"/>
    <x v="1"/>
    <n v="90004"/>
    <x v="1"/>
    <s v="TEC-AC-10000736"/>
    <x v="2"/>
    <x v="11"/>
    <s v="Logitech G600 MMO Gaming Mouse"/>
    <x v="3705"/>
    <n v="1"/>
    <x v="0"/>
    <x v="4237"/>
    <x v="1"/>
    <x v="0"/>
  </r>
  <r>
    <n v="5002"/>
    <s v="CA-2018-136126"/>
    <x v="1012"/>
    <d v="2018-05-24T00:00:00"/>
    <s v="Same Day"/>
    <x v="258"/>
    <x v="258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x v="0"/>
    <x v="1796"/>
    <x v="0"/>
    <x v="0"/>
  </r>
  <r>
    <n v="5003"/>
    <s v="CA-2018-136126"/>
    <x v="1012"/>
    <d v="2018-05-24T00:00:00"/>
    <s v="Same Day"/>
    <x v="258"/>
    <x v="258"/>
    <x v="2"/>
    <x v="0"/>
    <s v="Newport News"/>
    <x v="17"/>
    <n v="23602"/>
    <x v="0"/>
    <s v="OFF-PA-10004327"/>
    <x v="1"/>
    <x v="10"/>
    <s v="Xerox 1911"/>
    <x v="879"/>
    <n v="4"/>
    <x v="0"/>
    <x v="912"/>
    <x v="0"/>
    <x v="0"/>
  </r>
  <r>
    <n v="5004"/>
    <s v="CA-2018-155033"/>
    <x v="877"/>
    <d v="2018-10-12T00:00:00"/>
    <s v="Standard Class"/>
    <x v="693"/>
    <x v="693"/>
    <x v="0"/>
    <x v="0"/>
    <s v="Los Angeles"/>
    <x v="1"/>
    <n v="90032"/>
    <x v="1"/>
    <s v="OFF-PA-10000143"/>
    <x v="1"/>
    <x v="10"/>
    <s v="Astroparche Fine Business Paper"/>
    <x v="232"/>
    <n v="2"/>
    <x v="0"/>
    <x v="4238"/>
    <x v="1"/>
    <x v="0"/>
  </r>
  <r>
    <n v="5005"/>
    <s v="CA-2016-156006"/>
    <x v="1013"/>
    <d v="2016-05-02T00:00:00"/>
    <s v="Second Class"/>
    <x v="612"/>
    <x v="612"/>
    <x v="0"/>
    <x v="0"/>
    <s v="Jackson"/>
    <x v="35"/>
    <n v="39212"/>
    <x v="0"/>
    <s v="TEC-AC-10002550"/>
    <x v="2"/>
    <x v="11"/>
    <s v="Maxell 4.7GB DVD-RW 3/Pack"/>
    <x v="3706"/>
    <n v="3"/>
    <x v="0"/>
    <x v="4239"/>
    <x v="0"/>
    <x v="0"/>
  </r>
  <r>
    <n v="5006"/>
    <s v="CA-2017-158659"/>
    <x v="113"/>
    <d v="2017-11-14T00:00:00"/>
    <s v="Second Class"/>
    <x v="281"/>
    <x v="281"/>
    <x v="1"/>
    <x v="0"/>
    <s v="Richmond"/>
    <x v="14"/>
    <n v="47374"/>
    <x v="2"/>
    <s v="OFF-ST-10003306"/>
    <x v="1"/>
    <x v="4"/>
    <s v="Letter Size Cart"/>
    <x v="412"/>
    <n v="5"/>
    <x v="0"/>
    <x v="422"/>
    <x v="2"/>
    <x v="0"/>
  </r>
  <r>
    <n v="5007"/>
    <s v="CA-2017-169796"/>
    <x v="529"/>
    <d v="2017-11-14T00:00:00"/>
    <s v="Standard Class"/>
    <x v="656"/>
    <x v="656"/>
    <x v="2"/>
    <x v="0"/>
    <s v="New York City"/>
    <x v="15"/>
    <n v="10035"/>
    <x v="3"/>
    <s v="TEC-MA-10000045"/>
    <x v="2"/>
    <x v="15"/>
    <s v="Zebra ZM400 Thermal Label Printer"/>
    <x v="3707"/>
    <n v="2"/>
    <x v="0"/>
    <x v="4240"/>
    <x v="3"/>
    <x v="0"/>
  </r>
  <r>
    <n v="5008"/>
    <s v="CA-2017-169796"/>
    <x v="529"/>
    <d v="2017-11-14T00:00:00"/>
    <s v="Standard Class"/>
    <x v="656"/>
    <x v="656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x v="0"/>
    <x v="4241"/>
    <x v="3"/>
    <x v="0"/>
  </r>
  <r>
    <n v="5009"/>
    <s v="CA-2017-102876"/>
    <x v="67"/>
    <d v="2017-09-14T00:00:00"/>
    <s v="Standard Class"/>
    <x v="756"/>
    <x v="756"/>
    <x v="1"/>
    <x v="0"/>
    <s v="Philadelphia"/>
    <x v="9"/>
    <n v="19134"/>
    <x v="3"/>
    <s v="OFF-BI-10004781"/>
    <x v="1"/>
    <x v="8"/>
    <s v="GBC Wire Binding Strips"/>
    <x v="3708"/>
    <n v="1"/>
    <x v="6"/>
    <x v="4242"/>
    <x v="3"/>
    <x v="0"/>
  </r>
  <r>
    <n v="5010"/>
    <s v="CA-2017-102876"/>
    <x v="67"/>
    <d v="2017-09-14T00:00:00"/>
    <s v="Standard Class"/>
    <x v="756"/>
    <x v="756"/>
    <x v="1"/>
    <x v="0"/>
    <s v="Philadelphia"/>
    <x v="9"/>
    <n v="19134"/>
    <x v="3"/>
    <s v="TEC-PH-10002680"/>
    <x v="2"/>
    <x v="7"/>
    <s v="Samsung Galaxy Note 3"/>
    <x v="3709"/>
    <n v="6"/>
    <x v="10"/>
    <x v="4243"/>
    <x v="3"/>
    <x v="0"/>
  </r>
  <r>
    <n v="5011"/>
    <s v="CA-2017-102876"/>
    <x v="67"/>
    <d v="2017-09-14T00:00:00"/>
    <s v="Standard Class"/>
    <x v="756"/>
    <x v="756"/>
    <x v="1"/>
    <x v="0"/>
    <s v="Philadelphia"/>
    <x v="9"/>
    <n v="19134"/>
    <x v="3"/>
    <s v="OFF-BI-10000848"/>
    <x v="1"/>
    <x v="8"/>
    <s v="Angle-D Ring Binders"/>
    <x v="3710"/>
    <n v="3"/>
    <x v="6"/>
    <x v="4244"/>
    <x v="3"/>
    <x v="0"/>
  </r>
  <r>
    <n v="5012"/>
    <s v="US-2019-139647"/>
    <x v="943"/>
    <d v="2019-05-13T00:00:00"/>
    <s v="First Class"/>
    <x v="477"/>
    <x v="477"/>
    <x v="1"/>
    <x v="0"/>
    <s v="Phoenix"/>
    <x v="16"/>
    <n v="85023"/>
    <x v="1"/>
    <s v="FUR-BO-10004467"/>
    <x v="0"/>
    <x v="0"/>
    <s v="Bestar Classic Bookcase"/>
    <x v="3711"/>
    <n v="7"/>
    <x v="6"/>
    <x v="4245"/>
    <x v="1"/>
    <x v="0"/>
  </r>
  <r>
    <n v="5013"/>
    <s v="US-2019-160465"/>
    <x v="246"/>
    <d v="2019-07-26T00:00:00"/>
    <s v="Standard Class"/>
    <x v="680"/>
    <x v="680"/>
    <x v="2"/>
    <x v="0"/>
    <s v="Cleveland"/>
    <x v="24"/>
    <n v="44105"/>
    <x v="3"/>
    <s v="OFF-BI-10001670"/>
    <x v="1"/>
    <x v="8"/>
    <s v="Vinyl Sectional Post Binders"/>
    <x v="3712"/>
    <n v="3"/>
    <x v="6"/>
    <x v="4246"/>
    <x v="3"/>
    <x v="0"/>
  </r>
  <r>
    <n v="5014"/>
    <s v="US-2019-160465"/>
    <x v="246"/>
    <d v="2019-07-26T00:00:00"/>
    <s v="Standard Class"/>
    <x v="680"/>
    <x v="680"/>
    <x v="2"/>
    <x v="0"/>
    <s v="Cleveland"/>
    <x v="24"/>
    <n v="44105"/>
    <x v="3"/>
    <s v="OFF-ST-10000136"/>
    <x v="1"/>
    <x v="4"/>
    <s v="Letter Size File"/>
    <x v="3713"/>
    <n v="7"/>
    <x v="2"/>
    <x v="4247"/>
    <x v="3"/>
    <x v="0"/>
  </r>
  <r>
    <n v="5015"/>
    <s v="US-2019-160465"/>
    <x v="246"/>
    <d v="2019-07-26T00:00:00"/>
    <s v="Standard Class"/>
    <x v="680"/>
    <x v="680"/>
    <x v="2"/>
    <x v="0"/>
    <s v="Cleveland"/>
    <x v="24"/>
    <n v="44105"/>
    <x v="3"/>
    <s v="TEC-PH-10004522"/>
    <x v="2"/>
    <x v="7"/>
    <s v="Dexim XPower Skin Super-Thin Power Case for iPhone 5 - Black"/>
    <x v="3714"/>
    <n v="6"/>
    <x v="10"/>
    <x v="4248"/>
    <x v="3"/>
    <x v="0"/>
  </r>
  <r>
    <n v="5016"/>
    <s v="CA-2016-153850"/>
    <x v="156"/>
    <d v="2016-11-29T00:00:00"/>
    <s v="Standard Class"/>
    <x v="513"/>
    <x v="513"/>
    <x v="0"/>
    <x v="0"/>
    <s v="Toledo"/>
    <x v="24"/>
    <n v="43615"/>
    <x v="3"/>
    <s v="FUR-FU-10002960"/>
    <x v="0"/>
    <x v="5"/>
    <s v="Eldon 200 Class Desk Accessories, Burgundy"/>
    <x v="200"/>
    <n v="7"/>
    <x v="2"/>
    <x v="202"/>
    <x v="3"/>
    <x v="0"/>
  </r>
  <r>
    <n v="5017"/>
    <s v="CA-2016-153850"/>
    <x v="156"/>
    <d v="2016-11-29T00:00:00"/>
    <s v="Standard Class"/>
    <x v="513"/>
    <x v="513"/>
    <x v="0"/>
    <x v="0"/>
    <s v="Toledo"/>
    <x v="24"/>
    <n v="43615"/>
    <x v="3"/>
    <s v="TEC-PH-10002584"/>
    <x v="2"/>
    <x v="7"/>
    <s v="Samsung Galaxy S4"/>
    <x v="3715"/>
    <n v="4"/>
    <x v="10"/>
    <x v="4249"/>
    <x v="3"/>
    <x v="0"/>
  </r>
  <r>
    <n v="5018"/>
    <s v="CA-2016-127558"/>
    <x v="647"/>
    <d v="2016-11-18T00:00:00"/>
    <s v="First Class"/>
    <x v="757"/>
    <x v="757"/>
    <x v="0"/>
    <x v="0"/>
    <s v="Los Angeles"/>
    <x v="1"/>
    <n v="90008"/>
    <x v="1"/>
    <s v="FUR-FU-10002505"/>
    <x v="0"/>
    <x v="5"/>
    <s v="Eldon 100 Class Desk Accessories"/>
    <x v="3716"/>
    <n v="3"/>
    <x v="0"/>
    <x v="4250"/>
    <x v="1"/>
    <x v="0"/>
  </r>
  <r>
    <n v="5019"/>
    <s v="CA-2016-127558"/>
    <x v="647"/>
    <d v="2016-11-18T00:00:00"/>
    <s v="First Class"/>
    <x v="757"/>
    <x v="757"/>
    <x v="0"/>
    <x v="0"/>
    <s v="Los Angeles"/>
    <x v="1"/>
    <n v="90008"/>
    <x v="1"/>
    <s v="TEC-AC-10003832"/>
    <x v="2"/>
    <x v="11"/>
    <s v="Logitech P710e Mobile Speakerphone"/>
    <x v="3717"/>
    <n v="3"/>
    <x v="0"/>
    <x v="4251"/>
    <x v="1"/>
    <x v="0"/>
  </r>
  <r>
    <n v="5020"/>
    <s v="CA-2016-127558"/>
    <x v="647"/>
    <d v="2016-11-18T00:00:00"/>
    <s v="First Class"/>
    <x v="757"/>
    <x v="757"/>
    <x v="0"/>
    <x v="0"/>
    <s v="Los Angeles"/>
    <x v="1"/>
    <n v="90008"/>
    <x v="1"/>
    <s v="OFF-SU-10002537"/>
    <x v="1"/>
    <x v="14"/>
    <s v="Acme Box Cutter Scissors"/>
    <x v="3718"/>
    <n v="2"/>
    <x v="0"/>
    <x v="4252"/>
    <x v="1"/>
    <x v="0"/>
  </r>
  <r>
    <n v="5021"/>
    <s v="CA-2019-136511"/>
    <x v="721"/>
    <d v="2019-03-25T00:00:00"/>
    <s v="Second Class"/>
    <x v="89"/>
    <x v="89"/>
    <x v="1"/>
    <x v="0"/>
    <s v="New York City"/>
    <x v="15"/>
    <n v="10011"/>
    <x v="3"/>
    <s v="OFF-SU-10003505"/>
    <x v="1"/>
    <x v="14"/>
    <s v="Premier Electric Letter Opener"/>
    <x v="3719"/>
    <n v="3"/>
    <x v="0"/>
    <x v="4253"/>
    <x v="3"/>
    <x v="0"/>
  </r>
  <r>
    <n v="5022"/>
    <s v="CA-2018-133795"/>
    <x v="122"/>
    <d v="2018-12-24T00:00:00"/>
    <s v="Standard Class"/>
    <x v="188"/>
    <x v="188"/>
    <x v="0"/>
    <x v="0"/>
    <s v="San Diego"/>
    <x v="1"/>
    <n v="92037"/>
    <x v="1"/>
    <s v="TEC-AC-10001465"/>
    <x v="2"/>
    <x v="11"/>
    <s v="SanDisk Cruzer 64 GB USB Flash Drive"/>
    <x v="3720"/>
    <n v="2"/>
    <x v="0"/>
    <x v="4254"/>
    <x v="1"/>
    <x v="0"/>
  </r>
  <r>
    <n v="5023"/>
    <s v="CA-2018-133795"/>
    <x v="122"/>
    <d v="2018-12-24T00:00:00"/>
    <s v="Standard Class"/>
    <x v="188"/>
    <x v="188"/>
    <x v="0"/>
    <x v="0"/>
    <s v="San Diego"/>
    <x v="1"/>
    <n v="92037"/>
    <x v="1"/>
    <s v="TEC-AC-10003832"/>
    <x v="2"/>
    <x v="11"/>
    <s v="Logitech P710e Mobile Speakerphone"/>
    <x v="3717"/>
    <n v="3"/>
    <x v="0"/>
    <x v="4251"/>
    <x v="1"/>
    <x v="0"/>
  </r>
  <r>
    <n v="5024"/>
    <s v="CA-2018-133795"/>
    <x v="122"/>
    <d v="2018-12-24T00:00:00"/>
    <s v="Standard Class"/>
    <x v="188"/>
    <x v="188"/>
    <x v="0"/>
    <x v="0"/>
    <s v="San Diego"/>
    <x v="1"/>
    <n v="92037"/>
    <x v="1"/>
    <s v="FUR-FU-10003731"/>
    <x v="0"/>
    <x v="5"/>
    <s v="Eldon Expressions Wood and Plastic Desk Accessories, Oak"/>
    <x v="3089"/>
    <n v="4"/>
    <x v="0"/>
    <x v="3466"/>
    <x v="1"/>
    <x v="0"/>
  </r>
  <r>
    <n v="5025"/>
    <s v="US-2019-130953"/>
    <x v="570"/>
    <d v="2019-08-03T00:00:00"/>
    <s v="Standard Class"/>
    <x v="288"/>
    <x v="288"/>
    <x v="0"/>
    <x v="0"/>
    <s v="Oklahoma City"/>
    <x v="26"/>
    <n v="73120"/>
    <x v="2"/>
    <s v="OFF-BI-10004828"/>
    <x v="1"/>
    <x v="8"/>
    <s v="GBC Poly Designer Binding Covers"/>
    <x v="3446"/>
    <n v="2"/>
    <x v="0"/>
    <x v="4255"/>
    <x v="2"/>
    <x v="0"/>
  </r>
  <r>
    <n v="5026"/>
    <s v="US-2019-130953"/>
    <x v="570"/>
    <d v="2019-08-03T00:00:00"/>
    <s v="Standard Class"/>
    <x v="288"/>
    <x v="288"/>
    <x v="0"/>
    <x v="0"/>
    <s v="Oklahoma City"/>
    <x v="26"/>
    <n v="73120"/>
    <x v="2"/>
    <s v="TEC-PH-10003012"/>
    <x v="2"/>
    <x v="7"/>
    <s v="Nortel Meridian M3904 Professional Digital phone"/>
    <x v="3721"/>
    <n v="3"/>
    <x v="0"/>
    <x v="4256"/>
    <x v="2"/>
    <x v="0"/>
  </r>
  <r>
    <n v="5027"/>
    <s v="US-2019-130953"/>
    <x v="570"/>
    <d v="2019-08-03T00:00:00"/>
    <s v="Standard Class"/>
    <x v="288"/>
    <x v="288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x v="0"/>
    <x v="1704"/>
    <x v="2"/>
    <x v="0"/>
  </r>
  <r>
    <n v="5028"/>
    <s v="US-2019-130953"/>
    <x v="570"/>
    <d v="2019-08-03T00:00:00"/>
    <s v="Standard Class"/>
    <x v="288"/>
    <x v="288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x v="0"/>
    <x v="4257"/>
    <x v="2"/>
    <x v="0"/>
  </r>
  <r>
    <n v="5029"/>
    <s v="CA-2016-151792"/>
    <x v="814"/>
    <d v="2016-09-07T00:00:00"/>
    <s v="Second Class"/>
    <x v="610"/>
    <x v="610"/>
    <x v="0"/>
    <x v="0"/>
    <s v="Chicago"/>
    <x v="10"/>
    <n v="60653"/>
    <x v="2"/>
    <s v="TEC-AC-10001606"/>
    <x v="2"/>
    <x v="11"/>
    <s v="Logitech Wireless Performance Mouse MX for PC and Mac"/>
    <x v="1977"/>
    <n v="3"/>
    <x v="2"/>
    <x v="4258"/>
    <x v="2"/>
    <x v="0"/>
  </r>
  <r>
    <n v="5030"/>
    <s v="CA-2019-139304"/>
    <x v="926"/>
    <d v="2019-02-02T00:00:00"/>
    <s v="Standard Class"/>
    <x v="364"/>
    <x v="364"/>
    <x v="0"/>
    <x v="0"/>
    <s v="San Francisco"/>
    <x v="1"/>
    <n v="94109"/>
    <x v="1"/>
    <s v="OFF-AR-10001216"/>
    <x v="1"/>
    <x v="6"/>
    <s v="Newell 339"/>
    <x v="484"/>
    <n v="3"/>
    <x v="0"/>
    <x v="495"/>
    <x v="1"/>
    <x v="0"/>
  </r>
  <r>
    <n v="5031"/>
    <s v="CA-2019-139304"/>
    <x v="926"/>
    <d v="2019-02-02T00:00:00"/>
    <s v="Standard Class"/>
    <x v="364"/>
    <x v="364"/>
    <x v="0"/>
    <x v="0"/>
    <s v="San Francisco"/>
    <x v="1"/>
    <n v="94109"/>
    <x v="1"/>
    <s v="OFF-SU-10001664"/>
    <x v="1"/>
    <x v="14"/>
    <s v="Acme Office Executive Series Stainless Steel Trimmers"/>
    <x v="3723"/>
    <n v="1"/>
    <x v="0"/>
    <x v="4259"/>
    <x v="1"/>
    <x v="0"/>
  </r>
  <r>
    <n v="5032"/>
    <s v="CA-2019-139304"/>
    <x v="926"/>
    <d v="2019-02-02T00:00:00"/>
    <s v="Standard Class"/>
    <x v="364"/>
    <x v="364"/>
    <x v="0"/>
    <x v="0"/>
    <s v="San Francisco"/>
    <x v="1"/>
    <n v="94109"/>
    <x v="1"/>
    <s v="OFF-BI-10002498"/>
    <x v="1"/>
    <x v="8"/>
    <s v="Clear Mylar Reinforcing Strips"/>
    <x v="473"/>
    <n v="8"/>
    <x v="2"/>
    <x v="484"/>
    <x v="1"/>
    <x v="0"/>
  </r>
  <r>
    <n v="5033"/>
    <s v="CA-2018-155166"/>
    <x v="482"/>
    <d v="2019-01-02T00:00:00"/>
    <s v="Standard Class"/>
    <x v="179"/>
    <x v="179"/>
    <x v="1"/>
    <x v="0"/>
    <s v="Vineland"/>
    <x v="30"/>
    <n v="8360"/>
    <x v="3"/>
    <s v="FUR-CH-10003968"/>
    <x v="0"/>
    <x v="1"/>
    <s v="Novimex Turbo Task Chair"/>
    <x v="3724"/>
    <n v="3"/>
    <x v="0"/>
    <x v="4260"/>
    <x v="3"/>
    <x v="0"/>
  </r>
  <r>
    <n v="5034"/>
    <s v="CA-2018-155166"/>
    <x v="482"/>
    <d v="2019-01-02T00:00:00"/>
    <s v="Standard Class"/>
    <x v="179"/>
    <x v="179"/>
    <x v="1"/>
    <x v="0"/>
    <s v="Vineland"/>
    <x v="30"/>
    <n v="8360"/>
    <x v="3"/>
    <s v="OFF-AP-10002765"/>
    <x v="1"/>
    <x v="9"/>
    <s v="Fellowes Advanced Computer Series Surge Protectors"/>
    <x v="3725"/>
    <n v="1"/>
    <x v="0"/>
    <x v="4261"/>
    <x v="3"/>
    <x v="0"/>
  </r>
  <r>
    <n v="5035"/>
    <s v="CA-2017-103954"/>
    <x v="101"/>
    <d v="2017-08-13T00:00:00"/>
    <s v="Second Class"/>
    <x v="367"/>
    <x v="367"/>
    <x v="2"/>
    <x v="0"/>
    <s v="Milwaukee"/>
    <x v="6"/>
    <n v="53209"/>
    <x v="2"/>
    <s v="FUR-BO-10004690"/>
    <x v="0"/>
    <x v="0"/>
    <s v="O'Sullivan Cherrywood Estates Traditional Barrister Bookcase"/>
    <x v="3726"/>
    <n v="5"/>
    <x v="0"/>
    <x v="4262"/>
    <x v="2"/>
    <x v="0"/>
  </r>
  <r>
    <n v="5036"/>
    <s v="CA-2016-169803"/>
    <x v="322"/>
    <d v="2016-04-12T00:00:00"/>
    <s v="Standard Class"/>
    <x v="609"/>
    <x v="609"/>
    <x v="1"/>
    <x v="0"/>
    <s v="Seattle"/>
    <x v="4"/>
    <n v="98115"/>
    <x v="1"/>
    <s v="FUR-TA-10000688"/>
    <x v="0"/>
    <x v="3"/>
    <s v="Chromcraft Bull-Nose Wood Round Conference Table Top, Wood Base"/>
    <x v="2327"/>
    <n v="3"/>
    <x v="0"/>
    <x v="2522"/>
    <x v="1"/>
    <x v="0"/>
  </r>
  <r>
    <n v="5037"/>
    <s v="CA-2016-169803"/>
    <x v="322"/>
    <d v="2016-04-12T00:00:00"/>
    <s v="Standard Class"/>
    <x v="609"/>
    <x v="609"/>
    <x v="1"/>
    <x v="0"/>
    <s v="Seattle"/>
    <x v="4"/>
    <n v="98115"/>
    <x v="1"/>
    <s v="TEC-AC-10003441"/>
    <x v="2"/>
    <x v="11"/>
    <s v="Kingston Digital DataTraveler 32GB USB 2.0"/>
    <x v="1284"/>
    <n v="2"/>
    <x v="0"/>
    <x v="4263"/>
    <x v="1"/>
    <x v="0"/>
  </r>
  <r>
    <n v="5038"/>
    <s v="CA-2019-141719"/>
    <x v="701"/>
    <d v="2019-11-21T00:00:00"/>
    <s v="Second Class"/>
    <x v="283"/>
    <x v="283"/>
    <x v="0"/>
    <x v="0"/>
    <s v="Naperville"/>
    <x v="10"/>
    <n v="60540"/>
    <x v="2"/>
    <s v="TEC-AC-10003610"/>
    <x v="2"/>
    <x v="11"/>
    <s v="Logitech Illuminated - Keyboard"/>
    <x v="3727"/>
    <n v="5"/>
    <x v="2"/>
    <x v="4264"/>
    <x v="2"/>
    <x v="0"/>
  </r>
  <r>
    <n v="5039"/>
    <s v="CA-2017-136469"/>
    <x v="655"/>
    <d v="2017-07-12T00:00:00"/>
    <s v="First Class"/>
    <x v="477"/>
    <x v="477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x v="4"/>
    <x v="4265"/>
    <x v="3"/>
    <x v="0"/>
  </r>
  <r>
    <n v="5040"/>
    <s v="CA-2017-136469"/>
    <x v="655"/>
    <d v="2017-07-12T00:00:00"/>
    <s v="First Class"/>
    <x v="477"/>
    <x v="477"/>
    <x v="1"/>
    <x v="0"/>
    <s v="Wilmington"/>
    <x v="13"/>
    <n v="19805"/>
    <x v="3"/>
    <s v="TEC-PH-10001817"/>
    <x v="2"/>
    <x v="7"/>
    <s v="Wilson Electronics DB Pro Signal Booster"/>
    <x v="3729"/>
    <n v="2"/>
    <x v="0"/>
    <x v="4266"/>
    <x v="3"/>
    <x v="0"/>
  </r>
  <r>
    <n v="5041"/>
    <s v="CA-2017-136469"/>
    <x v="655"/>
    <d v="2017-07-12T00:00:00"/>
    <s v="First Class"/>
    <x v="477"/>
    <x v="477"/>
    <x v="1"/>
    <x v="0"/>
    <s v="Wilmington"/>
    <x v="13"/>
    <n v="19805"/>
    <x v="3"/>
    <s v="OFF-BI-10004492"/>
    <x v="1"/>
    <x v="8"/>
    <s v="Tuf-Vin Binders"/>
    <x v="3730"/>
    <n v="7"/>
    <x v="0"/>
    <x v="4267"/>
    <x v="3"/>
    <x v="0"/>
  </r>
  <r>
    <n v="5042"/>
    <s v="CA-2018-158694"/>
    <x v="338"/>
    <d v="2018-11-13T00:00:00"/>
    <s v="Second Class"/>
    <x v="482"/>
    <x v="482"/>
    <x v="0"/>
    <x v="0"/>
    <s v="Los Angeles"/>
    <x v="1"/>
    <n v="90036"/>
    <x v="1"/>
    <s v="OFF-PA-10002421"/>
    <x v="1"/>
    <x v="10"/>
    <s v="Embossed Ink Jet Note Cards"/>
    <x v="3731"/>
    <n v="3"/>
    <x v="0"/>
    <x v="4268"/>
    <x v="1"/>
    <x v="0"/>
  </r>
  <r>
    <n v="5043"/>
    <s v="CA-2018-158694"/>
    <x v="338"/>
    <d v="2018-11-13T00:00:00"/>
    <s v="Second Class"/>
    <x v="482"/>
    <x v="482"/>
    <x v="0"/>
    <x v="0"/>
    <s v="Los Angeles"/>
    <x v="1"/>
    <n v="90036"/>
    <x v="1"/>
    <s v="OFF-AP-10000055"/>
    <x v="1"/>
    <x v="9"/>
    <s v="Belkin F9S820V06 8 Outlet Surge"/>
    <x v="681"/>
    <n v="4"/>
    <x v="0"/>
    <x v="4269"/>
    <x v="1"/>
    <x v="0"/>
  </r>
  <r>
    <n v="5044"/>
    <s v="CA-2018-158694"/>
    <x v="338"/>
    <d v="2018-11-13T00:00:00"/>
    <s v="Second Class"/>
    <x v="482"/>
    <x v="482"/>
    <x v="0"/>
    <x v="0"/>
    <s v="Los Angeles"/>
    <x v="1"/>
    <n v="90036"/>
    <x v="1"/>
    <s v="FUR-FU-10000965"/>
    <x v="0"/>
    <x v="5"/>
    <s v="Howard Miller 11-1/2&quot; Diameter Ridgewood Wall Clock"/>
    <x v="3732"/>
    <n v="9"/>
    <x v="0"/>
    <x v="4270"/>
    <x v="1"/>
    <x v="0"/>
  </r>
  <r>
    <n v="5045"/>
    <s v="CA-2018-158694"/>
    <x v="338"/>
    <d v="2018-11-13T00:00:00"/>
    <s v="Second Class"/>
    <x v="482"/>
    <x v="482"/>
    <x v="0"/>
    <x v="0"/>
    <s v="Los Angeles"/>
    <x v="1"/>
    <n v="90036"/>
    <x v="1"/>
    <s v="OFF-PA-10001363"/>
    <x v="1"/>
    <x v="10"/>
    <s v="Xerox 1933"/>
    <x v="3733"/>
    <n v="5"/>
    <x v="0"/>
    <x v="4271"/>
    <x v="1"/>
    <x v="0"/>
  </r>
  <r>
    <n v="5046"/>
    <s v="CA-2018-158694"/>
    <x v="338"/>
    <d v="2018-11-13T00:00:00"/>
    <s v="Second Class"/>
    <x v="482"/>
    <x v="482"/>
    <x v="0"/>
    <x v="0"/>
    <s v="Los Angeles"/>
    <x v="1"/>
    <n v="90036"/>
    <x v="1"/>
    <s v="OFF-ST-10001496"/>
    <x v="1"/>
    <x v="4"/>
    <s v="Standard Rollaway File with Lock"/>
    <x v="3734"/>
    <n v="4"/>
    <x v="0"/>
    <x v="4272"/>
    <x v="1"/>
    <x v="0"/>
  </r>
  <r>
    <n v="5047"/>
    <s v="CA-2018-158694"/>
    <x v="338"/>
    <d v="2018-11-13T00:00:00"/>
    <s v="Second Class"/>
    <x v="482"/>
    <x v="482"/>
    <x v="0"/>
    <x v="0"/>
    <s v="Los Angeles"/>
    <x v="1"/>
    <n v="90036"/>
    <x v="1"/>
    <s v="OFF-BI-10004656"/>
    <x v="1"/>
    <x v="8"/>
    <s v="Peel &amp; Stick Add-On Corner Pockets"/>
    <x v="1182"/>
    <n v="3"/>
    <x v="2"/>
    <x v="4273"/>
    <x v="1"/>
    <x v="0"/>
  </r>
  <r>
    <n v="5048"/>
    <s v="CA-2018-158694"/>
    <x v="338"/>
    <d v="2018-11-13T00:00:00"/>
    <s v="Second Class"/>
    <x v="482"/>
    <x v="482"/>
    <x v="0"/>
    <x v="0"/>
    <s v="Los Angeles"/>
    <x v="1"/>
    <n v="90036"/>
    <x v="1"/>
    <s v="OFF-AR-10001227"/>
    <x v="1"/>
    <x v="6"/>
    <s v="Newell 338"/>
    <x v="456"/>
    <n v="5"/>
    <x v="0"/>
    <x v="4274"/>
    <x v="1"/>
    <x v="0"/>
  </r>
  <r>
    <n v="5049"/>
    <s v="US-2016-104759"/>
    <x v="691"/>
    <d v="2016-04-04T00:00:00"/>
    <s v="Standard Class"/>
    <x v="732"/>
    <x v="732"/>
    <x v="0"/>
    <x v="0"/>
    <s v="Chicago"/>
    <x v="10"/>
    <n v="60610"/>
    <x v="2"/>
    <s v="OFF-BI-10002071"/>
    <x v="1"/>
    <x v="8"/>
    <s v="Fellowes Black Plastic Comb Bindings"/>
    <x v="3735"/>
    <n v="7"/>
    <x v="3"/>
    <x v="4275"/>
    <x v="2"/>
    <x v="0"/>
  </r>
  <r>
    <n v="5050"/>
    <s v="US-2016-104759"/>
    <x v="691"/>
    <d v="2016-04-04T00:00:00"/>
    <s v="Standard Class"/>
    <x v="732"/>
    <x v="732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x v="2"/>
    <x v="4276"/>
    <x v="2"/>
    <x v="0"/>
  </r>
  <r>
    <n v="5051"/>
    <s v="CA-2017-150511"/>
    <x v="227"/>
    <d v="2017-09-24T00:00:00"/>
    <s v="Standard Class"/>
    <x v="144"/>
    <x v="144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x v="0"/>
    <x v="2051"/>
    <x v="1"/>
    <x v="0"/>
  </r>
  <r>
    <n v="5052"/>
    <s v="CA-2017-134922"/>
    <x v="209"/>
    <d v="2017-11-11T00:00:00"/>
    <s v="Standard Class"/>
    <x v="208"/>
    <x v="208"/>
    <x v="1"/>
    <x v="0"/>
    <s v="Philadelphia"/>
    <x v="9"/>
    <n v="19140"/>
    <x v="3"/>
    <s v="OFF-EN-10000483"/>
    <x v="1"/>
    <x v="12"/>
    <s v="White Envelopes, White Envelopes with Clear Poly Window"/>
    <x v="3736"/>
    <n v="2"/>
    <x v="2"/>
    <x v="4277"/>
    <x v="3"/>
    <x v="0"/>
  </r>
  <r>
    <n v="5053"/>
    <s v="US-2019-120607"/>
    <x v="240"/>
    <d v="2019-05-19T00:00:00"/>
    <s v="Same Day"/>
    <x v="547"/>
    <x v="547"/>
    <x v="0"/>
    <x v="0"/>
    <s v="Atlanta"/>
    <x v="32"/>
    <n v="30318"/>
    <x v="0"/>
    <s v="OFF-PA-10003129"/>
    <x v="1"/>
    <x v="10"/>
    <s v="Tops White Computer Printout Paper"/>
    <x v="3589"/>
    <n v="4"/>
    <x v="0"/>
    <x v="4092"/>
    <x v="0"/>
    <x v="0"/>
  </r>
  <r>
    <n v="5054"/>
    <s v="CA-2017-141243"/>
    <x v="928"/>
    <d v="2017-01-08T00:00:00"/>
    <s v="Second Class"/>
    <x v="733"/>
    <x v="733"/>
    <x v="0"/>
    <x v="0"/>
    <s v="Dallas"/>
    <x v="5"/>
    <n v="75217"/>
    <x v="2"/>
    <s v="TEC-AC-10003198"/>
    <x v="2"/>
    <x v="11"/>
    <s v="Enermax Acrylux Wireless Keyboard"/>
    <x v="3737"/>
    <n v="5"/>
    <x v="2"/>
    <x v="4278"/>
    <x v="2"/>
    <x v="0"/>
  </r>
  <r>
    <n v="5055"/>
    <s v="CA-2017-141243"/>
    <x v="928"/>
    <d v="2017-01-08T00:00:00"/>
    <s v="Second Class"/>
    <x v="733"/>
    <x v="733"/>
    <x v="0"/>
    <x v="0"/>
    <s v="Dallas"/>
    <x v="5"/>
    <n v="75217"/>
    <x v="2"/>
    <s v="OFF-AR-10001246"/>
    <x v="1"/>
    <x v="6"/>
    <s v="Newell 317"/>
    <x v="2617"/>
    <n v="3"/>
    <x v="2"/>
    <x v="4279"/>
    <x v="2"/>
    <x v="0"/>
  </r>
  <r>
    <n v="5056"/>
    <s v="CA-2017-141243"/>
    <x v="928"/>
    <d v="2017-01-08T00:00:00"/>
    <s v="Second Class"/>
    <x v="733"/>
    <x v="733"/>
    <x v="0"/>
    <x v="0"/>
    <s v="Dallas"/>
    <x v="5"/>
    <n v="75217"/>
    <x v="2"/>
    <s v="FUR-BO-10003272"/>
    <x v="0"/>
    <x v="0"/>
    <s v="O'Sullivan Living Dimensions 5-Shelf Bookcases"/>
    <x v="3738"/>
    <n v="9"/>
    <x v="8"/>
    <x v="4280"/>
    <x v="2"/>
    <x v="0"/>
  </r>
  <r>
    <n v="5057"/>
    <s v="CA-2017-162166"/>
    <x v="1014"/>
    <d v="2017-09-11T00:00:00"/>
    <s v="First Class"/>
    <x v="392"/>
    <x v="392"/>
    <x v="0"/>
    <x v="0"/>
    <s v="Moreno Valley"/>
    <x v="1"/>
    <n v="92553"/>
    <x v="1"/>
    <s v="OFF-PA-10002606"/>
    <x v="1"/>
    <x v="10"/>
    <s v="Xerox 1928"/>
    <x v="1603"/>
    <n v="5"/>
    <x v="0"/>
    <x v="1698"/>
    <x v="1"/>
    <x v="1"/>
  </r>
  <r>
    <n v="5058"/>
    <s v="CA-2017-162166"/>
    <x v="1014"/>
    <d v="2017-09-11T00:00:00"/>
    <s v="First Class"/>
    <x v="392"/>
    <x v="392"/>
    <x v="0"/>
    <x v="0"/>
    <s v="Moreno Valley"/>
    <x v="1"/>
    <n v="92553"/>
    <x v="1"/>
    <s v="OFF-ST-10002486"/>
    <x v="1"/>
    <x v="4"/>
    <s v="Eldon Shelf Savers Cubes and Bins"/>
    <x v="3739"/>
    <n v="6"/>
    <x v="0"/>
    <x v="4281"/>
    <x v="1"/>
    <x v="1"/>
  </r>
  <r>
    <n v="5059"/>
    <s v="CA-2018-120796"/>
    <x v="1015"/>
    <d v="2018-04-07T00:00:00"/>
    <s v="Standard Class"/>
    <x v="229"/>
    <x v="229"/>
    <x v="0"/>
    <x v="0"/>
    <s v="Philadelphia"/>
    <x v="9"/>
    <n v="19140"/>
    <x v="3"/>
    <s v="OFF-BI-10004330"/>
    <x v="1"/>
    <x v="8"/>
    <s v="GBC Velobind Prepunched Cover Sets, Regency Series"/>
    <x v="3740"/>
    <n v="9"/>
    <x v="6"/>
    <x v="4282"/>
    <x v="3"/>
    <x v="0"/>
  </r>
  <r>
    <n v="5060"/>
    <s v="CA-2018-109722"/>
    <x v="5"/>
    <d v="2018-12-07T00:00:00"/>
    <s v="Second Class"/>
    <x v="236"/>
    <x v="236"/>
    <x v="0"/>
    <x v="0"/>
    <s v="Georgetown"/>
    <x v="0"/>
    <n v="40324"/>
    <x v="0"/>
    <s v="TEC-PH-10000560"/>
    <x v="2"/>
    <x v="7"/>
    <s v="Samsung Galaxy S III - 16GB - pebble blue (T-Mobile)"/>
    <x v="1551"/>
    <n v="2"/>
    <x v="0"/>
    <x v="1639"/>
    <x v="0"/>
    <x v="0"/>
  </r>
  <r>
    <n v="5061"/>
    <s v="CA-2018-109722"/>
    <x v="5"/>
    <d v="2018-12-07T00:00:00"/>
    <s v="Second Class"/>
    <x v="236"/>
    <x v="236"/>
    <x v="0"/>
    <x v="0"/>
    <s v="Georgetown"/>
    <x v="0"/>
    <n v="40324"/>
    <x v="0"/>
    <s v="OFF-ST-10000060"/>
    <x v="1"/>
    <x v="4"/>
    <s v="Fellowes Bankers Box Staxonsteel Drawer File/Stacking System"/>
    <x v="3741"/>
    <n v="9"/>
    <x v="0"/>
    <x v="4283"/>
    <x v="0"/>
    <x v="0"/>
  </r>
  <r>
    <n v="5062"/>
    <s v="CA-2017-136798"/>
    <x v="412"/>
    <d v="2017-05-12T00:00:00"/>
    <s v="Standard Class"/>
    <x v="351"/>
    <x v="351"/>
    <x v="0"/>
    <x v="0"/>
    <s v="Minneapolis"/>
    <x v="11"/>
    <n v="55407"/>
    <x v="2"/>
    <s v="OFF-BI-10003684"/>
    <x v="1"/>
    <x v="8"/>
    <s v="Wilson Jones Legal Size Ring Binders"/>
    <x v="3742"/>
    <n v="2"/>
    <x v="0"/>
    <x v="4284"/>
    <x v="2"/>
    <x v="0"/>
  </r>
  <r>
    <n v="5063"/>
    <s v="CA-2017-136798"/>
    <x v="412"/>
    <d v="2017-05-12T00:00:00"/>
    <s v="Standard Class"/>
    <x v="351"/>
    <x v="351"/>
    <x v="0"/>
    <x v="0"/>
    <s v="Minneapolis"/>
    <x v="11"/>
    <n v="55407"/>
    <x v="2"/>
    <s v="TEC-PH-10000441"/>
    <x v="2"/>
    <x v="7"/>
    <s v="VTech DS6151"/>
    <x v="2258"/>
    <n v="3"/>
    <x v="0"/>
    <x v="4285"/>
    <x v="2"/>
    <x v="0"/>
  </r>
  <r>
    <n v="5064"/>
    <s v="CA-2017-136798"/>
    <x v="412"/>
    <d v="2017-05-12T00:00:00"/>
    <s v="Standard Class"/>
    <x v="351"/>
    <x v="351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x v="0"/>
    <x v="3961"/>
    <x v="2"/>
    <x v="0"/>
  </r>
  <r>
    <n v="5065"/>
    <s v="CA-2019-122196"/>
    <x v="585"/>
    <d v="2019-09-24T00:00:00"/>
    <s v="First Class"/>
    <x v="244"/>
    <x v="244"/>
    <x v="0"/>
    <x v="0"/>
    <s v="Wilmington"/>
    <x v="13"/>
    <n v="19805"/>
    <x v="3"/>
    <s v="TEC-PH-10004977"/>
    <x v="2"/>
    <x v="7"/>
    <s v="GE 30524EE4"/>
    <x v="3743"/>
    <n v="2"/>
    <x v="0"/>
    <x v="4286"/>
    <x v="3"/>
    <x v="0"/>
  </r>
  <r>
    <n v="5066"/>
    <s v="CA-2019-142090"/>
    <x v="329"/>
    <d v="2019-12-07T00:00:00"/>
    <s v="Standard Class"/>
    <x v="618"/>
    <x v="618"/>
    <x v="0"/>
    <x v="0"/>
    <s v="Burlington"/>
    <x v="3"/>
    <n v="27217"/>
    <x v="0"/>
    <s v="TEC-AC-10002001"/>
    <x v="2"/>
    <x v="11"/>
    <s v="Logitech Wireless Gaming Headset G930"/>
    <x v="2961"/>
    <n v="3"/>
    <x v="2"/>
    <x v="3303"/>
    <x v="0"/>
    <x v="0"/>
  </r>
  <r>
    <n v="5067"/>
    <s v="CA-2019-142090"/>
    <x v="329"/>
    <d v="2019-12-07T00:00:00"/>
    <s v="Standard Class"/>
    <x v="618"/>
    <x v="618"/>
    <x v="0"/>
    <x v="0"/>
    <s v="Burlington"/>
    <x v="3"/>
    <n v="27217"/>
    <x v="0"/>
    <s v="FUR-TA-10001889"/>
    <x v="0"/>
    <x v="3"/>
    <s v="Bush Advantage Collection Racetrack Conference Table"/>
    <x v="3744"/>
    <n v="7"/>
    <x v="10"/>
    <x v="4287"/>
    <x v="0"/>
    <x v="0"/>
  </r>
  <r>
    <n v="5068"/>
    <s v="CA-2019-160934"/>
    <x v="787"/>
    <d v="2019-01-19T00:00:00"/>
    <s v="Standard Class"/>
    <x v="499"/>
    <x v="499"/>
    <x v="2"/>
    <x v="0"/>
    <s v="Los Angeles"/>
    <x v="1"/>
    <n v="90008"/>
    <x v="1"/>
    <s v="OFF-AR-10003504"/>
    <x v="1"/>
    <x v="6"/>
    <s v="Newell 347"/>
    <x v="1591"/>
    <n v="5"/>
    <x v="0"/>
    <x v="1684"/>
    <x v="1"/>
    <x v="0"/>
  </r>
  <r>
    <n v="5069"/>
    <s v="CA-2016-124478"/>
    <x v="233"/>
    <d v="2016-08-12T00:00:00"/>
    <s v="Standard Class"/>
    <x v="15"/>
    <x v="15"/>
    <x v="2"/>
    <x v="0"/>
    <s v="Trenton"/>
    <x v="12"/>
    <n v="48183"/>
    <x v="2"/>
    <s v="TEC-CO-10001571"/>
    <x v="2"/>
    <x v="16"/>
    <s v="Sharp 1540cs Digital Laser Copier"/>
    <x v="3745"/>
    <n v="1"/>
    <x v="0"/>
    <x v="4288"/>
    <x v="2"/>
    <x v="0"/>
  </r>
  <r>
    <n v="5070"/>
    <s v="CA-2016-124478"/>
    <x v="233"/>
    <d v="2016-08-12T00:00:00"/>
    <s v="Standard Class"/>
    <x v="15"/>
    <x v="15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x v="9"/>
    <x v="4289"/>
    <x v="2"/>
    <x v="0"/>
  </r>
  <r>
    <n v="5071"/>
    <s v="CA-2016-124478"/>
    <x v="233"/>
    <d v="2016-08-12T00:00:00"/>
    <s v="Standard Class"/>
    <x v="15"/>
    <x v="15"/>
    <x v="2"/>
    <x v="0"/>
    <s v="Trenton"/>
    <x v="12"/>
    <n v="48183"/>
    <x v="2"/>
    <s v="OFF-EN-10002500"/>
    <x v="1"/>
    <x v="12"/>
    <s v="Globe Weis Peel &amp; Seel First Class Envelopes"/>
    <x v="3747"/>
    <n v="3"/>
    <x v="0"/>
    <x v="4290"/>
    <x v="2"/>
    <x v="0"/>
  </r>
  <r>
    <n v="5072"/>
    <s v="CA-2016-124478"/>
    <x v="233"/>
    <d v="2016-08-12T00:00:00"/>
    <s v="Standard Class"/>
    <x v="15"/>
    <x v="15"/>
    <x v="2"/>
    <x v="0"/>
    <s v="Trenton"/>
    <x v="12"/>
    <n v="48183"/>
    <x v="2"/>
    <s v="FUR-FU-10002088"/>
    <x v="0"/>
    <x v="5"/>
    <s v="Nu-Dell Float Frame 11 x 14 1/2"/>
    <x v="3748"/>
    <n v="6"/>
    <x v="0"/>
    <x v="4291"/>
    <x v="2"/>
    <x v="0"/>
  </r>
  <r>
    <n v="5073"/>
    <s v="CA-2016-124478"/>
    <x v="233"/>
    <d v="2016-08-12T00:00:00"/>
    <s v="Standard Class"/>
    <x v="15"/>
    <x v="15"/>
    <x v="2"/>
    <x v="0"/>
    <s v="Trenton"/>
    <x v="12"/>
    <n v="48183"/>
    <x v="2"/>
    <s v="TEC-PH-10001128"/>
    <x v="2"/>
    <x v="7"/>
    <s v="Motorola Droid Maxx"/>
    <x v="3749"/>
    <n v="2"/>
    <x v="0"/>
    <x v="4292"/>
    <x v="2"/>
    <x v="0"/>
  </r>
  <r>
    <n v="5074"/>
    <s v="CA-2017-145485"/>
    <x v="599"/>
    <d v="2017-11-05T00:00:00"/>
    <s v="Same Day"/>
    <x v="594"/>
    <x v="594"/>
    <x v="0"/>
    <x v="0"/>
    <s v="San Francisco"/>
    <x v="1"/>
    <n v="94109"/>
    <x v="1"/>
    <s v="OFF-ST-10000649"/>
    <x v="1"/>
    <x v="4"/>
    <s v="Hanging Personal Folder File"/>
    <x v="3750"/>
    <n v="4"/>
    <x v="0"/>
    <x v="4293"/>
    <x v="1"/>
    <x v="0"/>
  </r>
  <r>
    <n v="5075"/>
    <s v="CA-2019-151071"/>
    <x v="1016"/>
    <d v="2019-04-29T00:00:00"/>
    <s v="Second Class"/>
    <x v="469"/>
    <x v="469"/>
    <x v="0"/>
    <x v="0"/>
    <s v="Los Angeles"/>
    <x v="1"/>
    <n v="90049"/>
    <x v="1"/>
    <s v="OFF-BI-10002103"/>
    <x v="1"/>
    <x v="8"/>
    <s v="Cardinal Slant-D Ring Binder, Heavy Gauge Vinyl"/>
    <x v="1162"/>
    <n v="2"/>
    <x v="2"/>
    <x v="1206"/>
    <x v="1"/>
    <x v="0"/>
  </r>
  <r>
    <n v="5076"/>
    <s v="CA-2016-134572"/>
    <x v="1017"/>
    <d v="2016-04-22T00:00:00"/>
    <s v="Second Class"/>
    <x v="277"/>
    <x v="277"/>
    <x v="0"/>
    <x v="0"/>
    <s v="Houston"/>
    <x v="5"/>
    <n v="77070"/>
    <x v="2"/>
    <s v="FUR-TA-10001705"/>
    <x v="0"/>
    <x v="3"/>
    <s v="Bush Advantage Collection Round Conference Table"/>
    <x v="3751"/>
    <n v="5"/>
    <x v="4"/>
    <x v="4294"/>
    <x v="2"/>
    <x v="0"/>
  </r>
  <r>
    <n v="5077"/>
    <s v="CA-2016-134572"/>
    <x v="1017"/>
    <d v="2016-04-22T00:00:00"/>
    <s v="Second Class"/>
    <x v="277"/>
    <x v="277"/>
    <x v="0"/>
    <x v="0"/>
    <s v="Houston"/>
    <x v="5"/>
    <n v="77070"/>
    <x v="2"/>
    <s v="OFF-ST-10004634"/>
    <x v="1"/>
    <x v="4"/>
    <s v="Personal Folder Holder, Ebony"/>
    <x v="3752"/>
    <n v="5"/>
    <x v="2"/>
    <x v="4295"/>
    <x v="2"/>
    <x v="0"/>
  </r>
  <r>
    <n v="5078"/>
    <s v="CA-2016-134572"/>
    <x v="1017"/>
    <d v="2016-04-22T00:00:00"/>
    <s v="Second Class"/>
    <x v="277"/>
    <x v="277"/>
    <x v="0"/>
    <x v="0"/>
    <s v="Houston"/>
    <x v="5"/>
    <n v="77070"/>
    <x v="2"/>
    <s v="FUR-TA-10004442"/>
    <x v="0"/>
    <x v="3"/>
    <s v="Riverside Furniture Stanwyck Manor Table Series"/>
    <x v="3753"/>
    <n v="2"/>
    <x v="4"/>
    <x v="4296"/>
    <x v="2"/>
    <x v="0"/>
  </r>
  <r>
    <n v="5079"/>
    <s v="CA-2019-143217"/>
    <x v="343"/>
    <d v="2019-11-17T00:00:00"/>
    <s v="Standard Class"/>
    <x v="344"/>
    <x v="344"/>
    <x v="2"/>
    <x v="0"/>
    <s v="Milwaukee"/>
    <x v="6"/>
    <n v="53209"/>
    <x v="2"/>
    <s v="OFF-BI-10002949"/>
    <x v="1"/>
    <x v="8"/>
    <s v="Prestige Round Ring Binders"/>
    <x v="2614"/>
    <n v="3"/>
    <x v="0"/>
    <x v="4297"/>
    <x v="2"/>
    <x v="0"/>
  </r>
  <r>
    <n v="5080"/>
    <s v="US-2019-133312"/>
    <x v="920"/>
    <d v="2019-11-29T00:00:00"/>
    <s v="Standard Class"/>
    <x v="214"/>
    <x v="214"/>
    <x v="0"/>
    <x v="0"/>
    <s v="San Francisco"/>
    <x v="1"/>
    <n v="94122"/>
    <x v="1"/>
    <s v="FUR-BO-10002213"/>
    <x v="0"/>
    <x v="0"/>
    <s v="Sauder Forest Hills Library, Woodland Oak Finish"/>
    <x v="3754"/>
    <n v="3"/>
    <x v="11"/>
    <x v="4298"/>
    <x v="1"/>
    <x v="0"/>
  </r>
  <r>
    <n v="5081"/>
    <s v="US-2019-133312"/>
    <x v="920"/>
    <d v="2019-11-29T00:00:00"/>
    <s v="Standard Class"/>
    <x v="214"/>
    <x v="214"/>
    <x v="0"/>
    <x v="0"/>
    <s v="San Francisco"/>
    <x v="1"/>
    <n v="94122"/>
    <x v="1"/>
    <s v="OFF-ST-10001325"/>
    <x v="1"/>
    <x v="4"/>
    <s v="Sterilite Officeware Hinged File Box"/>
    <x v="3755"/>
    <n v="1"/>
    <x v="0"/>
    <x v="4299"/>
    <x v="1"/>
    <x v="0"/>
  </r>
  <r>
    <n v="5082"/>
    <s v="US-2017-137533"/>
    <x v="217"/>
    <d v="2017-12-18T00:00:00"/>
    <s v="Same Day"/>
    <x v="82"/>
    <x v="82"/>
    <x v="2"/>
    <x v="0"/>
    <s v="Cleveland"/>
    <x v="24"/>
    <n v="44105"/>
    <x v="3"/>
    <s v="OFF-PA-10003441"/>
    <x v="1"/>
    <x v="10"/>
    <s v="Xerox 226"/>
    <x v="561"/>
    <n v="4"/>
    <x v="2"/>
    <x v="570"/>
    <x v="3"/>
    <x v="0"/>
  </r>
  <r>
    <n v="5083"/>
    <s v="CA-2018-155138"/>
    <x v="162"/>
    <d v="2018-09-12T00:00:00"/>
    <s v="Standard Class"/>
    <x v="758"/>
    <x v="758"/>
    <x v="0"/>
    <x v="0"/>
    <s v="Monroe"/>
    <x v="3"/>
    <n v="28110"/>
    <x v="0"/>
    <s v="TEC-AC-10004209"/>
    <x v="2"/>
    <x v="11"/>
    <s v="Memorex Froggy Flash Drive 4 GB"/>
    <x v="2083"/>
    <n v="4"/>
    <x v="2"/>
    <x v="4300"/>
    <x v="0"/>
    <x v="0"/>
  </r>
  <r>
    <n v="5084"/>
    <s v="CA-2018-155138"/>
    <x v="162"/>
    <d v="2018-09-12T00:00:00"/>
    <s v="Standard Class"/>
    <x v="758"/>
    <x v="758"/>
    <x v="0"/>
    <x v="0"/>
    <s v="Monroe"/>
    <x v="3"/>
    <n v="28110"/>
    <x v="0"/>
    <s v="OFF-PA-10000501"/>
    <x v="1"/>
    <x v="10"/>
    <s v="Petty Cash Envelope"/>
    <x v="2851"/>
    <n v="3"/>
    <x v="2"/>
    <x v="4301"/>
    <x v="0"/>
    <x v="0"/>
  </r>
  <r>
    <n v="5085"/>
    <s v="CA-2018-108350"/>
    <x v="112"/>
    <d v="2018-06-09T00:00:00"/>
    <s v="Second Class"/>
    <x v="554"/>
    <x v="554"/>
    <x v="1"/>
    <x v="0"/>
    <s v="Lowell"/>
    <x v="31"/>
    <n v="1852"/>
    <x v="3"/>
    <s v="OFF-PA-10003656"/>
    <x v="1"/>
    <x v="10"/>
    <s v="Xerox 1935"/>
    <x v="151"/>
    <n v="4"/>
    <x v="0"/>
    <x v="153"/>
    <x v="3"/>
    <x v="0"/>
  </r>
  <r>
    <n v="5086"/>
    <s v="CA-2017-144302"/>
    <x v="974"/>
    <d v="2017-06-23T00:00:00"/>
    <s v="Standard Class"/>
    <x v="467"/>
    <x v="467"/>
    <x v="2"/>
    <x v="0"/>
    <s v="Dallas"/>
    <x v="5"/>
    <n v="75081"/>
    <x v="2"/>
    <s v="OFF-BI-10001107"/>
    <x v="1"/>
    <x v="8"/>
    <s v="GBC White Gloss Covers, Plain Front"/>
    <x v="3756"/>
    <n v="2"/>
    <x v="3"/>
    <x v="4302"/>
    <x v="2"/>
    <x v="0"/>
  </r>
  <r>
    <n v="5087"/>
    <s v="CA-2017-109001"/>
    <x v="616"/>
    <d v="2017-03-09T00:00:00"/>
    <s v="Standard Class"/>
    <x v="471"/>
    <x v="471"/>
    <x v="1"/>
    <x v="0"/>
    <s v="Philadelphia"/>
    <x v="9"/>
    <n v="19120"/>
    <x v="3"/>
    <s v="TEC-PH-10000562"/>
    <x v="2"/>
    <x v="7"/>
    <s v="Samsung Convoy 3"/>
    <x v="3757"/>
    <n v="7"/>
    <x v="10"/>
    <x v="4303"/>
    <x v="3"/>
    <x v="0"/>
  </r>
  <r>
    <n v="5088"/>
    <s v="CA-2017-109001"/>
    <x v="616"/>
    <d v="2017-03-09T00:00:00"/>
    <s v="Standard Class"/>
    <x v="471"/>
    <x v="471"/>
    <x v="1"/>
    <x v="0"/>
    <s v="Philadelphia"/>
    <x v="9"/>
    <n v="19120"/>
    <x v="3"/>
    <s v="TEC-AC-10001101"/>
    <x v="2"/>
    <x v="11"/>
    <s v="Sony 16GB Class 10 Micro SDHC R40 Memory Card"/>
    <x v="3758"/>
    <n v="1"/>
    <x v="2"/>
    <x v="4304"/>
    <x v="3"/>
    <x v="0"/>
  </r>
  <r>
    <n v="5089"/>
    <s v="CA-2017-109001"/>
    <x v="616"/>
    <d v="2017-03-09T00:00:00"/>
    <s v="Standard Class"/>
    <x v="471"/>
    <x v="471"/>
    <x v="1"/>
    <x v="0"/>
    <s v="Philadelphia"/>
    <x v="9"/>
    <n v="19120"/>
    <x v="3"/>
    <s v="OFF-BI-10003529"/>
    <x v="1"/>
    <x v="8"/>
    <s v="Avery Round Ring Poly Binders"/>
    <x v="3759"/>
    <n v="3"/>
    <x v="6"/>
    <x v="4305"/>
    <x v="3"/>
    <x v="0"/>
  </r>
  <r>
    <n v="5090"/>
    <s v="CA-2019-132738"/>
    <x v="1018"/>
    <d v="2019-08-07T00:00:00"/>
    <s v="First Class"/>
    <x v="447"/>
    <x v="447"/>
    <x v="1"/>
    <x v="0"/>
    <s v="Loveland"/>
    <x v="22"/>
    <n v="80538"/>
    <x v="1"/>
    <s v="OFF-PA-10001752"/>
    <x v="1"/>
    <x v="10"/>
    <s v="Hammermill CopyPlus Copy Paper (20Lb. and 84 Bright)"/>
    <x v="892"/>
    <n v="2"/>
    <x v="2"/>
    <x v="2282"/>
    <x v="1"/>
    <x v="0"/>
  </r>
  <r>
    <n v="5091"/>
    <s v="CA-2019-132738"/>
    <x v="1018"/>
    <d v="2019-08-07T00:00:00"/>
    <s v="First Class"/>
    <x v="447"/>
    <x v="447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x v="2"/>
    <x v="4306"/>
    <x v="1"/>
    <x v="0"/>
  </r>
  <r>
    <n v="5092"/>
    <s v="CA-2019-156720"/>
    <x v="247"/>
    <d v="2020-01-03T00:00:00"/>
    <s v="Standard Class"/>
    <x v="758"/>
    <x v="758"/>
    <x v="0"/>
    <x v="0"/>
    <s v="Loveland"/>
    <x v="22"/>
    <n v="80538"/>
    <x v="1"/>
    <s v="OFF-FA-10003472"/>
    <x v="1"/>
    <x v="13"/>
    <s v="Bagged Rubber Bands"/>
    <x v="3761"/>
    <n v="3"/>
    <x v="2"/>
    <x v="4307"/>
    <x v="1"/>
    <x v="0"/>
  </r>
  <r>
    <n v="5093"/>
    <s v="CA-2017-119102"/>
    <x v="293"/>
    <d v="2017-05-27T00:00:00"/>
    <s v="Standard Class"/>
    <x v="120"/>
    <x v="120"/>
    <x v="1"/>
    <x v="0"/>
    <s v="Woonsocket"/>
    <x v="34"/>
    <n v="2895"/>
    <x v="3"/>
    <s v="OFF-ST-10004507"/>
    <x v="1"/>
    <x v="4"/>
    <s v="Advantus Rolling Storage Box"/>
    <x v="492"/>
    <n v="3"/>
    <x v="0"/>
    <x v="503"/>
    <x v="3"/>
    <x v="0"/>
  </r>
  <r>
    <n v="5094"/>
    <s v="US-2016-140452"/>
    <x v="776"/>
    <d v="2016-12-10T00:00:00"/>
    <s v="Standard Class"/>
    <x v="318"/>
    <x v="318"/>
    <x v="0"/>
    <x v="0"/>
    <s v="Chicago"/>
    <x v="10"/>
    <n v="60610"/>
    <x v="2"/>
    <s v="OFF-AP-10004036"/>
    <x v="1"/>
    <x v="9"/>
    <s v="Bionaire 99.97% HEPA Air Cleaner"/>
    <x v="3762"/>
    <n v="4"/>
    <x v="3"/>
    <x v="4308"/>
    <x v="2"/>
    <x v="1"/>
  </r>
  <r>
    <n v="5095"/>
    <s v="US-2016-140452"/>
    <x v="776"/>
    <d v="2016-12-10T00:00:00"/>
    <s v="Standard Class"/>
    <x v="318"/>
    <x v="318"/>
    <x v="0"/>
    <x v="0"/>
    <s v="Chicago"/>
    <x v="10"/>
    <n v="60610"/>
    <x v="2"/>
    <s v="FUR-TA-10004086"/>
    <x v="0"/>
    <x v="3"/>
    <s v="KI Adjustable-Height Table"/>
    <x v="2490"/>
    <n v="5"/>
    <x v="5"/>
    <x v="4309"/>
    <x v="2"/>
    <x v="1"/>
  </r>
  <r>
    <n v="5096"/>
    <s v="US-2016-140452"/>
    <x v="776"/>
    <d v="2016-12-10T00:00:00"/>
    <s v="Standard Class"/>
    <x v="318"/>
    <x v="318"/>
    <x v="0"/>
    <x v="0"/>
    <s v="Chicago"/>
    <x v="10"/>
    <n v="60610"/>
    <x v="2"/>
    <s v="TEC-PH-10000307"/>
    <x v="2"/>
    <x v="7"/>
    <s v="Shocksock Galaxy S4 Armband"/>
    <x v="1927"/>
    <n v="4"/>
    <x v="2"/>
    <x v="4310"/>
    <x v="2"/>
    <x v="1"/>
  </r>
  <r>
    <n v="5097"/>
    <s v="US-2016-140452"/>
    <x v="776"/>
    <d v="2016-12-10T00:00:00"/>
    <s v="Standard Class"/>
    <x v="318"/>
    <x v="318"/>
    <x v="0"/>
    <x v="0"/>
    <s v="Chicago"/>
    <x v="10"/>
    <n v="60610"/>
    <x v="2"/>
    <s v="FUR-FU-10002088"/>
    <x v="0"/>
    <x v="5"/>
    <s v="Nu-Dell Float Frame 11 x 14 1/2"/>
    <x v="2209"/>
    <n v="3"/>
    <x v="7"/>
    <x v="4311"/>
    <x v="2"/>
    <x v="1"/>
  </r>
  <r>
    <n v="5098"/>
    <s v="US-2016-140452"/>
    <x v="776"/>
    <d v="2016-12-10T00:00:00"/>
    <s v="Standard Class"/>
    <x v="318"/>
    <x v="318"/>
    <x v="0"/>
    <x v="0"/>
    <s v="Chicago"/>
    <x v="10"/>
    <n v="60610"/>
    <x v="2"/>
    <s v="OFF-BI-10004965"/>
    <x v="1"/>
    <x v="8"/>
    <s v="Ibico Covers for Plastic or Wire Binding Elements"/>
    <x v="3763"/>
    <n v="2"/>
    <x v="3"/>
    <x v="4312"/>
    <x v="2"/>
    <x v="1"/>
  </r>
  <r>
    <n v="5099"/>
    <s v="US-2016-140452"/>
    <x v="776"/>
    <d v="2016-12-10T00:00:00"/>
    <s v="Standard Class"/>
    <x v="318"/>
    <x v="318"/>
    <x v="0"/>
    <x v="0"/>
    <s v="Chicago"/>
    <x v="10"/>
    <n v="60610"/>
    <x v="2"/>
    <s v="OFF-ST-10002485"/>
    <x v="1"/>
    <x v="4"/>
    <s v="Rogers Deluxe File Chest"/>
    <x v="2083"/>
    <n v="2"/>
    <x v="2"/>
    <x v="4313"/>
    <x v="2"/>
    <x v="1"/>
  </r>
  <r>
    <n v="5100"/>
    <s v="CA-2017-141936"/>
    <x v="976"/>
    <d v="2017-08-12T00:00:00"/>
    <s v="Standard Class"/>
    <x v="43"/>
    <x v="43"/>
    <x v="2"/>
    <x v="0"/>
    <s v="Bakersfield"/>
    <x v="1"/>
    <n v="93309"/>
    <x v="1"/>
    <s v="OFF-BI-10002194"/>
    <x v="1"/>
    <x v="8"/>
    <s v="Cardinal Hold-It CD Pocket"/>
    <x v="3764"/>
    <n v="3"/>
    <x v="2"/>
    <x v="4314"/>
    <x v="1"/>
    <x v="0"/>
  </r>
  <r>
    <n v="5101"/>
    <s v="CA-2016-158442"/>
    <x v="461"/>
    <d v="2016-03-17T00:00:00"/>
    <s v="Same Day"/>
    <x v="616"/>
    <x v="616"/>
    <x v="0"/>
    <x v="0"/>
    <s v="Dallas"/>
    <x v="5"/>
    <n v="75217"/>
    <x v="2"/>
    <s v="OFF-AR-10003732"/>
    <x v="1"/>
    <x v="6"/>
    <s v="Newell 333"/>
    <x v="3079"/>
    <n v="2"/>
    <x v="2"/>
    <x v="3450"/>
    <x v="2"/>
    <x v="0"/>
  </r>
  <r>
    <n v="5102"/>
    <s v="CA-2016-158442"/>
    <x v="461"/>
    <d v="2016-03-17T00:00:00"/>
    <s v="Same Day"/>
    <x v="616"/>
    <x v="616"/>
    <x v="0"/>
    <x v="0"/>
    <s v="Dallas"/>
    <x v="5"/>
    <n v="75217"/>
    <x v="2"/>
    <s v="OFF-PA-10002195"/>
    <x v="1"/>
    <x v="10"/>
    <s v="Xerox 1966"/>
    <x v="1182"/>
    <n v="1"/>
    <x v="2"/>
    <x v="3426"/>
    <x v="2"/>
    <x v="0"/>
  </r>
  <r>
    <n v="5103"/>
    <s v="CA-2016-158442"/>
    <x v="461"/>
    <d v="2016-03-17T00:00:00"/>
    <s v="Same Day"/>
    <x v="616"/>
    <x v="616"/>
    <x v="0"/>
    <x v="0"/>
    <s v="Dallas"/>
    <x v="5"/>
    <n v="75217"/>
    <x v="2"/>
    <s v="OFF-PA-10002365"/>
    <x v="1"/>
    <x v="10"/>
    <s v="Xerox 1967"/>
    <x v="12"/>
    <n v="3"/>
    <x v="2"/>
    <x v="12"/>
    <x v="2"/>
    <x v="0"/>
  </r>
  <r>
    <n v="5104"/>
    <s v="CA-2017-167374"/>
    <x v="514"/>
    <d v="2017-03-30T00:00:00"/>
    <s v="Second Class"/>
    <x v="421"/>
    <x v="421"/>
    <x v="0"/>
    <x v="0"/>
    <s v="Philadelphia"/>
    <x v="9"/>
    <n v="19140"/>
    <x v="3"/>
    <s v="OFF-PA-10001950"/>
    <x v="1"/>
    <x v="10"/>
    <s v="Southworth 25% Cotton Antique Laid Paper &amp; Envelopes"/>
    <x v="2710"/>
    <n v="6"/>
    <x v="2"/>
    <x v="4315"/>
    <x v="3"/>
    <x v="0"/>
  </r>
  <r>
    <n v="5105"/>
    <s v="CA-2017-167374"/>
    <x v="514"/>
    <d v="2017-03-30T00:00:00"/>
    <s v="Second Class"/>
    <x v="421"/>
    <x v="421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x v="2"/>
    <x v="4316"/>
    <x v="3"/>
    <x v="0"/>
  </r>
  <r>
    <n v="5106"/>
    <s v="CA-2016-116568"/>
    <x v="637"/>
    <d v="2016-12-20T00:00:00"/>
    <s v="Standard Class"/>
    <x v="298"/>
    <x v="298"/>
    <x v="0"/>
    <x v="0"/>
    <s v="Deltona"/>
    <x v="2"/>
    <n v="32725"/>
    <x v="0"/>
    <s v="FUR-CH-10002439"/>
    <x v="0"/>
    <x v="1"/>
    <s v="Iceberg Nesting Folding Chair, 19w x 6d x 43h"/>
    <x v="3765"/>
    <n v="4"/>
    <x v="2"/>
    <x v="4317"/>
    <x v="0"/>
    <x v="0"/>
  </r>
  <r>
    <n v="5107"/>
    <s v="CA-2017-147102"/>
    <x v="444"/>
    <d v="2017-09-26T00:00:00"/>
    <s v="Standard Class"/>
    <x v="468"/>
    <x v="468"/>
    <x v="1"/>
    <x v="0"/>
    <s v="Columbus"/>
    <x v="32"/>
    <n v="31907"/>
    <x v="0"/>
    <s v="TEC-AC-10000682"/>
    <x v="2"/>
    <x v="11"/>
    <s v="Kensington K72356US Mouse-in-a-Box USB Desktop Mouse"/>
    <x v="3766"/>
    <n v="4"/>
    <x v="0"/>
    <x v="4318"/>
    <x v="0"/>
    <x v="0"/>
  </r>
  <r>
    <n v="5108"/>
    <s v="CA-2019-132213"/>
    <x v="1016"/>
    <d v="2019-04-26T00:00:00"/>
    <s v="First Class"/>
    <x v="43"/>
    <x v="43"/>
    <x v="2"/>
    <x v="0"/>
    <s v="Nashville"/>
    <x v="18"/>
    <n v="37211"/>
    <x v="0"/>
    <s v="OFF-AR-10004078"/>
    <x v="1"/>
    <x v="6"/>
    <s v="Newell 312"/>
    <x v="2115"/>
    <n v="9"/>
    <x v="2"/>
    <x v="2279"/>
    <x v="0"/>
    <x v="0"/>
  </r>
  <r>
    <n v="5109"/>
    <s v="CA-2019-132213"/>
    <x v="1016"/>
    <d v="2019-04-26T00:00:00"/>
    <s v="First Class"/>
    <x v="43"/>
    <x v="43"/>
    <x v="2"/>
    <x v="0"/>
    <s v="Nashville"/>
    <x v="18"/>
    <n v="37211"/>
    <x v="0"/>
    <s v="OFF-AR-10001958"/>
    <x v="1"/>
    <x v="6"/>
    <s v="Stanley Bostitch Contemporary Electric Pencil Sharpeners"/>
    <x v="3767"/>
    <n v="5"/>
    <x v="2"/>
    <x v="4319"/>
    <x v="0"/>
    <x v="0"/>
  </r>
  <r>
    <n v="5110"/>
    <s v="CA-2016-138450"/>
    <x v="638"/>
    <d v="2016-10-22T00:00:00"/>
    <s v="Standard Class"/>
    <x v="553"/>
    <x v="553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x v="2"/>
    <x v="517"/>
    <x v="3"/>
    <x v="0"/>
  </r>
  <r>
    <n v="5111"/>
    <s v="CA-2016-138450"/>
    <x v="638"/>
    <d v="2016-10-22T00:00:00"/>
    <s v="Standard Class"/>
    <x v="553"/>
    <x v="553"/>
    <x v="1"/>
    <x v="0"/>
    <s v="Philadelphia"/>
    <x v="9"/>
    <n v="19134"/>
    <x v="3"/>
    <s v="OFF-ST-10003479"/>
    <x v="1"/>
    <x v="4"/>
    <s v="Eldon Base for stackable storage shelf, platinum"/>
    <x v="3768"/>
    <n v="6"/>
    <x v="2"/>
    <x v="4320"/>
    <x v="3"/>
    <x v="0"/>
  </r>
  <r>
    <n v="5112"/>
    <s v="CA-2016-138450"/>
    <x v="638"/>
    <d v="2016-10-22T00:00:00"/>
    <s v="Standard Class"/>
    <x v="553"/>
    <x v="553"/>
    <x v="1"/>
    <x v="0"/>
    <s v="Philadelphia"/>
    <x v="9"/>
    <n v="19134"/>
    <x v="3"/>
    <s v="OFF-PA-10003016"/>
    <x v="1"/>
    <x v="10"/>
    <s v="Adams &quot;While You Were Out&quot; Message Pads"/>
    <x v="3769"/>
    <n v="4"/>
    <x v="2"/>
    <x v="4321"/>
    <x v="3"/>
    <x v="0"/>
  </r>
  <r>
    <n v="5113"/>
    <s v="CA-2017-153073"/>
    <x v="50"/>
    <d v="2017-11-13T00:00:00"/>
    <s v="Same Day"/>
    <x v="456"/>
    <x v="456"/>
    <x v="0"/>
    <x v="0"/>
    <s v="Chicago"/>
    <x v="10"/>
    <n v="60610"/>
    <x v="2"/>
    <s v="FUR-FU-10001025"/>
    <x v="0"/>
    <x v="5"/>
    <s v="Eldon Imàge Series Desk Accessories, Clear"/>
    <x v="3770"/>
    <n v="9"/>
    <x v="7"/>
    <x v="4322"/>
    <x v="2"/>
    <x v="0"/>
  </r>
  <r>
    <n v="5114"/>
    <s v="CA-2018-147970"/>
    <x v="1011"/>
    <d v="2018-02-02T00:00:00"/>
    <s v="Second Class"/>
    <x v="492"/>
    <x v="492"/>
    <x v="0"/>
    <x v="0"/>
    <s v="Dallas"/>
    <x v="5"/>
    <n v="75220"/>
    <x v="2"/>
    <s v="OFF-PA-10003936"/>
    <x v="1"/>
    <x v="10"/>
    <s v="Xerox 1994"/>
    <x v="12"/>
    <n v="3"/>
    <x v="2"/>
    <x v="12"/>
    <x v="2"/>
    <x v="0"/>
  </r>
  <r>
    <n v="5115"/>
    <s v="CA-2018-150658"/>
    <x v="1019"/>
    <d v="2018-11-22T00:00:00"/>
    <s v="Standard Class"/>
    <x v="333"/>
    <x v="333"/>
    <x v="0"/>
    <x v="0"/>
    <s v="Carlsbad"/>
    <x v="27"/>
    <n v="88220"/>
    <x v="1"/>
    <s v="OFF-BI-10004140"/>
    <x v="1"/>
    <x v="8"/>
    <s v="Avery Non-Stick Binders"/>
    <x v="2209"/>
    <n v="3"/>
    <x v="2"/>
    <x v="4323"/>
    <x v="1"/>
    <x v="0"/>
  </r>
  <r>
    <n v="5116"/>
    <s v="CA-2019-125640"/>
    <x v="800"/>
    <d v="2019-07-29T00:00:00"/>
    <s v="Standard Class"/>
    <x v="732"/>
    <x v="732"/>
    <x v="0"/>
    <x v="0"/>
    <s v="Philadelphia"/>
    <x v="9"/>
    <n v="19134"/>
    <x v="3"/>
    <s v="OFF-LA-10004178"/>
    <x v="1"/>
    <x v="2"/>
    <s v="Avery 491"/>
    <x v="106"/>
    <n v="1"/>
    <x v="2"/>
    <x v="107"/>
    <x v="3"/>
    <x v="0"/>
  </r>
  <r>
    <n v="5117"/>
    <s v="CA-2019-154137"/>
    <x v="343"/>
    <d v="2019-11-17T00:00:00"/>
    <s v="Standard Class"/>
    <x v="363"/>
    <x v="363"/>
    <x v="0"/>
    <x v="0"/>
    <s v="New York City"/>
    <x v="15"/>
    <n v="10009"/>
    <x v="3"/>
    <s v="OFF-ST-10003324"/>
    <x v="1"/>
    <x v="4"/>
    <s v="Belkin OmniView SE Rackmount Kit"/>
    <x v="3771"/>
    <n v="1"/>
    <x v="0"/>
    <x v="232"/>
    <x v="3"/>
    <x v="0"/>
  </r>
  <r>
    <n v="5118"/>
    <s v="CA-2017-127173"/>
    <x v="120"/>
    <d v="2017-10-03T00:00:00"/>
    <s v="Standard Class"/>
    <x v="421"/>
    <x v="421"/>
    <x v="0"/>
    <x v="0"/>
    <s v="Oceanside"/>
    <x v="15"/>
    <n v="11572"/>
    <x v="3"/>
    <s v="OFF-FA-10004854"/>
    <x v="1"/>
    <x v="13"/>
    <s v="Vinyl Coated Wire Paper Clips in Organizer Box, 800/Box"/>
    <x v="805"/>
    <n v="3"/>
    <x v="0"/>
    <x v="4324"/>
    <x v="3"/>
    <x v="0"/>
  </r>
  <r>
    <n v="5119"/>
    <s v="CA-2017-127173"/>
    <x v="120"/>
    <d v="2017-10-03T00:00:00"/>
    <s v="Standard Class"/>
    <x v="421"/>
    <x v="421"/>
    <x v="0"/>
    <x v="0"/>
    <s v="Oceanside"/>
    <x v="15"/>
    <n v="11572"/>
    <x v="3"/>
    <s v="TEC-MA-10002859"/>
    <x v="2"/>
    <x v="15"/>
    <s v="Ativa MDM8000 8-Sheet Micro-Cut Shredder"/>
    <x v="3772"/>
    <n v="7"/>
    <x v="0"/>
    <x v="4325"/>
    <x v="3"/>
    <x v="0"/>
  </r>
  <r>
    <n v="5120"/>
    <s v="CA-2017-127173"/>
    <x v="120"/>
    <d v="2017-10-03T00:00:00"/>
    <s v="Standard Class"/>
    <x v="421"/>
    <x v="421"/>
    <x v="0"/>
    <x v="0"/>
    <s v="Oceanside"/>
    <x v="15"/>
    <n v="11572"/>
    <x v="3"/>
    <s v="OFF-BI-10000088"/>
    <x v="1"/>
    <x v="8"/>
    <s v="GBC Imprintable Covers"/>
    <x v="3773"/>
    <n v="9"/>
    <x v="2"/>
    <x v="4326"/>
    <x v="3"/>
    <x v="0"/>
  </r>
  <r>
    <n v="5121"/>
    <s v="CA-2016-149538"/>
    <x v="527"/>
    <d v="2016-04-08T00:00:00"/>
    <s v="Standard Class"/>
    <x v="10"/>
    <x v="10"/>
    <x v="1"/>
    <x v="0"/>
    <s v="Lafayette"/>
    <x v="28"/>
    <n v="70506"/>
    <x v="0"/>
    <s v="OFF-ST-10004180"/>
    <x v="1"/>
    <x v="4"/>
    <s v="Safco Commercial Shelving"/>
    <x v="3774"/>
    <n v="5"/>
    <x v="0"/>
    <x v="4327"/>
    <x v="0"/>
    <x v="0"/>
  </r>
  <r>
    <n v="5122"/>
    <s v="CA-2016-149538"/>
    <x v="527"/>
    <d v="2016-04-08T00:00:00"/>
    <s v="Standard Class"/>
    <x v="10"/>
    <x v="10"/>
    <x v="1"/>
    <x v="0"/>
    <s v="Lafayette"/>
    <x v="28"/>
    <n v="70506"/>
    <x v="0"/>
    <s v="TEC-AC-10002926"/>
    <x v="2"/>
    <x v="11"/>
    <s v="Logitech Wireless Marathon Mouse M705"/>
    <x v="2622"/>
    <n v="2"/>
    <x v="0"/>
    <x v="3067"/>
    <x v="0"/>
    <x v="0"/>
  </r>
  <r>
    <n v="5123"/>
    <s v="CA-2016-149538"/>
    <x v="527"/>
    <d v="2016-04-08T00:00:00"/>
    <s v="Standard Class"/>
    <x v="10"/>
    <x v="10"/>
    <x v="1"/>
    <x v="0"/>
    <s v="Lafayette"/>
    <x v="28"/>
    <n v="70506"/>
    <x v="0"/>
    <s v="OFF-PA-10003797"/>
    <x v="1"/>
    <x v="10"/>
    <s v="Xerox 209"/>
    <x v="541"/>
    <n v="3"/>
    <x v="0"/>
    <x v="551"/>
    <x v="0"/>
    <x v="0"/>
  </r>
  <r>
    <n v="5124"/>
    <s v="CA-2016-149538"/>
    <x v="527"/>
    <d v="2016-04-08T00:00:00"/>
    <s v="Standard Class"/>
    <x v="10"/>
    <x v="10"/>
    <x v="1"/>
    <x v="0"/>
    <s v="Lafayette"/>
    <x v="28"/>
    <n v="70506"/>
    <x v="0"/>
    <s v="OFF-PA-10002195"/>
    <x v="1"/>
    <x v="10"/>
    <s v="Xerox 1966"/>
    <x v="91"/>
    <n v="2"/>
    <x v="0"/>
    <x v="2056"/>
    <x v="0"/>
    <x v="0"/>
  </r>
  <r>
    <n v="5125"/>
    <s v="CA-2016-160766"/>
    <x v="80"/>
    <d v="2016-09-14T00:00:00"/>
    <s v="Same Day"/>
    <x v="661"/>
    <x v="661"/>
    <x v="0"/>
    <x v="0"/>
    <s v="New York City"/>
    <x v="15"/>
    <n v="10009"/>
    <x v="3"/>
    <s v="FUR-TA-10001039"/>
    <x v="0"/>
    <x v="3"/>
    <s v="KI Adjustable-Height Table"/>
    <x v="3775"/>
    <n v="9"/>
    <x v="10"/>
    <x v="4328"/>
    <x v="3"/>
    <x v="1"/>
  </r>
  <r>
    <n v="5126"/>
    <s v="CA-2016-160766"/>
    <x v="80"/>
    <d v="2016-09-14T00:00:00"/>
    <s v="Same Day"/>
    <x v="661"/>
    <x v="661"/>
    <x v="0"/>
    <x v="0"/>
    <s v="New York City"/>
    <x v="15"/>
    <n v="10009"/>
    <x v="3"/>
    <s v="OFF-EN-10001099"/>
    <x v="1"/>
    <x v="12"/>
    <s v="Staple envelope"/>
    <x v="3776"/>
    <n v="7"/>
    <x v="0"/>
    <x v="4329"/>
    <x v="3"/>
    <x v="1"/>
  </r>
  <r>
    <n v="5127"/>
    <s v="CA-2016-160766"/>
    <x v="80"/>
    <d v="2016-09-14T00:00:00"/>
    <s v="Same Day"/>
    <x v="661"/>
    <x v="661"/>
    <x v="0"/>
    <x v="0"/>
    <s v="New York City"/>
    <x v="15"/>
    <n v="10009"/>
    <x v="3"/>
    <s v="TEC-MA-10003979"/>
    <x v="2"/>
    <x v="15"/>
    <s v="Ativa V4110MDD Micro-Cut Shredder"/>
    <x v="3777"/>
    <n v="4"/>
    <x v="0"/>
    <x v="4330"/>
    <x v="3"/>
    <x v="1"/>
  </r>
  <r>
    <n v="5128"/>
    <s v="CA-2016-160766"/>
    <x v="80"/>
    <d v="2016-09-14T00:00:00"/>
    <s v="Same Day"/>
    <x v="661"/>
    <x v="661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x v="0"/>
    <x v="4331"/>
    <x v="3"/>
    <x v="1"/>
  </r>
  <r>
    <n v="5129"/>
    <s v="CA-2016-160766"/>
    <x v="80"/>
    <d v="2016-09-14T00:00:00"/>
    <s v="Same Day"/>
    <x v="661"/>
    <x v="661"/>
    <x v="0"/>
    <x v="0"/>
    <s v="New York City"/>
    <x v="15"/>
    <n v="10009"/>
    <x v="3"/>
    <s v="TEC-PH-10001536"/>
    <x v="2"/>
    <x v="7"/>
    <s v="Spigen Samsung Galaxy S5 Case Wallet"/>
    <x v="2181"/>
    <n v="1"/>
    <x v="0"/>
    <x v="4332"/>
    <x v="3"/>
    <x v="1"/>
  </r>
  <r>
    <n v="5130"/>
    <s v="CA-2016-160766"/>
    <x v="80"/>
    <d v="2016-09-14T00:00:00"/>
    <s v="Same Day"/>
    <x v="661"/>
    <x v="661"/>
    <x v="0"/>
    <x v="0"/>
    <s v="New York City"/>
    <x v="15"/>
    <n v="10009"/>
    <x v="3"/>
    <s v="TEC-PH-10000526"/>
    <x v="2"/>
    <x v="7"/>
    <s v="Vtech CS6719"/>
    <x v="1170"/>
    <n v="3"/>
    <x v="0"/>
    <x v="4333"/>
    <x v="3"/>
    <x v="1"/>
  </r>
  <r>
    <n v="5131"/>
    <s v="CA-2016-160766"/>
    <x v="80"/>
    <d v="2016-09-14T00:00:00"/>
    <s v="Same Day"/>
    <x v="661"/>
    <x v="661"/>
    <x v="0"/>
    <x v="0"/>
    <s v="New York City"/>
    <x v="15"/>
    <n v="10009"/>
    <x v="3"/>
    <s v="OFF-PA-10000213"/>
    <x v="1"/>
    <x v="10"/>
    <s v="Xerox 198"/>
    <x v="3779"/>
    <n v="9"/>
    <x v="0"/>
    <x v="4334"/>
    <x v="3"/>
    <x v="1"/>
  </r>
  <r>
    <n v="5132"/>
    <s v="CA-2019-146626"/>
    <x v="614"/>
    <d v="2020-01-05T00:00:00"/>
    <s v="Standard Class"/>
    <x v="130"/>
    <x v="130"/>
    <x v="1"/>
    <x v="0"/>
    <s v="Anaheim"/>
    <x v="1"/>
    <n v="92804"/>
    <x v="1"/>
    <s v="FUR-FU-10002501"/>
    <x v="0"/>
    <x v="5"/>
    <s v="Nu-Dell Executive Frame"/>
    <x v="3780"/>
    <n v="8"/>
    <x v="0"/>
    <x v="4335"/>
    <x v="1"/>
    <x v="0"/>
  </r>
  <r>
    <n v="5133"/>
    <s v="CA-2017-123330"/>
    <x v="1020"/>
    <d v="2017-06-27T00:00:00"/>
    <s v="Standard Class"/>
    <x v="212"/>
    <x v="212"/>
    <x v="0"/>
    <x v="0"/>
    <s v="Deltona"/>
    <x v="2"/>
    <n v="32725"/>
    <x v="0"/>
    <s v="TEC-PH-10001819"/>
    <x v="2"/>
    <x v="7"/>
    <s v="Innergie mMini Combo Duo USB Travel Charging Kit"/>
    <x v="3781"/>
    <n v="3"/>
    <x v="2"/>
    <x v="4336"/>
    <x v="0"/>
    <x v="0"/>
  </r>
  <r>
    <n v="5134"/>
    <s v="CA-2019-155607"/>
    <x v="200"/>
    <d v="2019-11-30T00:00:00"/>
    <s v="Standard Class"/>
    <x v="435"/>
    <x v="435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x v="0"/>
    <x v="4337"/>
    <x v="3"/>
    <x v="0"/>
  </r>
  <r>
    <n v="5135"/>
    <s v="CA-2019-155607"/>
    <x v="200"/>
    <d v="2019-11-30T00:00:00"/>
    <s v="Standard Class"/>
    <x v="435"/>
    <x v="435"/>
    <x v="2"/>
    <x v="0"/>
    <s v="New York City"/>
    <x v="15"/>
    <n v="10009"/>
    <x v="3"/>
    <s v="OFF-BI-10003364"/>
    <x v="1"/>
    <x v="8"/>
    <s v="Binding Machine Supplies"/>
    <x v="3783"/>
    <n v="4"/>
    <x v="2"/>
    <x v="4338"/>
    <x v="3"/>
    <x v="0"/>
  </r>
  <r>
    <n v="5136"/>
    <s v="CA-2018-151323"/>
    <x v="248"/>
    <d v="2018-10-28T00:00:00"/>
    <s v="Standard Class"/>
    <x v="437"/>
    <x v="437"/>
    <x v="2"/>
    <x v="0"/>
    <s v="Seattle"/>
    <x v="4"/>
    <n v="98103"/>
    <x v="1"/>
    <s v="OFF-FA-10002983"/>
    <x v="1"/>
    <x v="13"/>
    <s v="Advantus SlideClip Paper Clips"/>
    <x v="3784"/>
    <n v="5"/>
    <x v="0"/>
    <x v="4339"/>
    <x v="1"/>
    <x v="1"/>
  </r>
  <r>
    <n v="5137"/>
    <s v="CA-2017-146696"/>
    <x v="639"/>
    <d v="2017-12-19T00:00:00"/>
    <s v="Standard Class"/>
    <x v="502"/>
    <x v="502"/>
    <x v="0"/>
    <x v="0"/>
    <s v="San Diego"/>
    <x v="1"/>
    <n v="92105"/>
    <x v="1"/>
    <s v="OFF-BI-10002432"/>
    <x v="1"/>
    <x v="8"/>
    <s v="Wilson Jones Standard D-Ring Binders"/>
    <x v="3785"/>
    <n v="2"/>
    <x v="2"/>
    <x v="4340"/>
    <x v="1"/>
    <x v="0"/>
  </r>
  <r>
    <n v="5138"/>
    <s v="CA-2018-128972"/>
    <x v="373"/>
    <d v="2018-11-17T00:00:00"/>
    <s v="Standard Class"/>
    <x v="747"/>
    <x v="747"/>
    <x v="1"/>
    <x v="0"/>
    <s v="Oklahoma City"/>
    <x v="26"/>
    <n v="73120"/>
    <x v="2"/>
    <s v="FUR-FU-10003096"/>
    <x v="0"/>
    <x v="5"/>
    <s v="Master Giant Foot Doorstop, Safety Yellow"/>
    <x v="635"/>
    <n v="4"/>
    <x v="0"/>
    <x v="4341"/>
    <x v="2"/>
    <x v="0"/>
  </r>
  <r>
    <n v="5139"/>
    <s v="CA-2019-128335"/>
    <x v="365"/>
    <d v="2019-10-05T00:00:00"/>
    <s v="Standard Class"/>
    <x v="350"/>
    <x v="350"/>
    <x v="0"/>
    <x v="0"/>
    <s v="Mount Vernon"/>
    <x v="15"/>
    <n v="10550"/>
    <x v="3"/>
    <s v="OFF-EN-10001539"/>
    <x v="1"/>
    <x v="12"/>
    <s v="Staple envelope"/>
    <x v="1013"/>
    <n v="3"/>
    <x v="0"/>
    <x v="1052"/>
    <x v="3"/>
    <x v="0"/>
  </r>
  <r>
    <n v="5140"/>
    <s v="CA-2019-128335"/>
    <x v="365"/>
    <d v="2019-10-05T00:00:00"/>
    <s v="Standard Class"/>
    <x v="350"/>
    <x v="350"/>
    <x v="0"/>
    <x v="0"/>
    <s v="Mount Vernon"/>
    <x v="15"/>
    <n v="10550"/>
    <x v="3"/>
    <s v="OFF-PA-10004996"/>
    <x v="1"/>
    <x v="10"/>
    <s v="Speediset Carbonless Redi-Letter 7&quot; x 8 1/2&quot;"/>
    <x v="3786"/>
    <n v="5"/>
    <x v="0"/>
    <x v="4342"/>
    <x v="3"/>
    <x v="0"/>
  </r>
  <r>
    <n v="5141"/>
    <s v="CA-2017-154886"/>
    <x v="627"/>
    <d v="2017-11-12T00:00:00"/>
    <s v="Standard Class"/>
    <x v="517"/>
    <x v="517"/>
    <x v="0"/>
    <x v="0"/>
    <s v="San Francisco"/>
    <x v="1"/>
    <n v="94109"/>
    <x v="1"/>
    <s v="TEC-AC-10001956"/>
    <x v="2"/>
    <x v="11"/>
    <s v="Microsoft Arc Touch Mouse"/>
    <x v="3787"/>
    <n v="2"/>
    <x v="0"/>
    <x v="4343"/>
    <x v="1"/>
    <x v="0"/>
  </r>
  <r>
    <n v="5142"/>
    <s v="CA-2018-111213"/>
    <x v="178"/>
    <d v="2018-04-05T00:00:00"/>
    <s v="Standard Class"/>
    <x v="224"/>
    <x v="224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x v="9"/>
    <x v="4146"/>
    <x v="3"/>
    <x v="0"/>
  </r>
  <r>
    <n v="5143"/>
    <s v="CA-2018-111213"/>
    <x v="178"/>
    <d v="2018-04-05T00:00:00"/>
    <s v="Standard Class"/>
    <x v="224"/>
    <x v="224"/>
    <x v="0"/>
    <x v="0"/>
    <s v="New York City"/>
    <x v="15"/>
    <n v="10009"/>
    <x v="3"/>
    <s v="OFF-SU-10000946"/>
    <x v="1"/>
    <x v="14"/>
    <s v="Staple remover"/>
    <x v="1558"/>
    <n v="8"/>
    <x v="0"/>
    <x v="4344"/>
    <x v="3"/>
    <x v="0"/>
  </r>
  <r>
    <n v="5144"/>
    <s v="CA-2018-111213"/>
    <x v="178"/>
    <d v="2018-04-05T00:00:00"/>
    <s v="Standard Class"/>
    <x v="224"/>
    <x v="224"/>
    <x v="0"/>
    <x v="0"/>
    <s v="New York City"/>
    <x v="15"/>
    <n v="10009"/>
    <x v="3"/>
    <s v="OFF-BI-10004140"/>
    <x v="1"/>
    <x v="8"/>
    <s v="Avery Non-Stick Binders"/>
    <x v="3273"/>
    <n v="1"/>
    <x v="2"/>
    <x v="3694"/>
    <x v="3"/>
    <x v="0"/>
  </r>
  <r>
    <n v="5145"/>
    <s v="CA-2019-161333"/>
    <x v="62"/>
    <d v="2019-02-07T00:00:00"/>
    <s v="Standard Class"/>
    <x v="252"/>
    <x v="252"/>
    <x v="0"/>
    <x v="0"/>
    <s v="Los Angeles"/>
    <x v="1"/>
    <n v="90045"/>
    <x v="1"/>
    <s v="FUR-FU-10003039"/>
    <x v="0"/>
    <x v="5"/>
    <s v="Howard Miller 11-1/2&quot; Diameter Grantwood Wall Clock"/>
    <x v="3789"/>
    <n v="2"/>
    <x v="0"/>
    <x v="4345"/>
    <x v="1"/>
    <x v="0"/>
  </r>
  <r>
    <n v="5146"/>
    <s v="CA-2019-161333"/>
    <x v="62"/>
    <d v="2019-02-07T00:00:00"/>
    <s v="Standard Class"/>
    <x v="252"/>
    <x v="252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x v="0"/>
    <x v="4346"/>
    <x v="1"/>
    <x v="0"/>
  </r>
  <r>
    <n v="5147"/>
    <s v="CA-2019-161333"/>
    <x v="62"/>
    <d v="2019-02-07T00:00:00"/>
    <s v="Standard Class"/>
    <x v="252"/>
    <x v="252"/>
    <x v="0"/>
    <x v="0"/>
    <s v="Los Angeles"/>
    <x v="1"/>
    <n v="90045"/>
    <x v="1"/>
    <s v="OFF-AP-10000252"/>
    <x v="1"/>
    <x v="9"/>
    <s v="Harmony HEPA Quiet Air Purifiers"/>
    <x v="1047"/>
    <n v="4"/>
    <x v="0"/>
    <x v="4347"/>
    <x v="1"/>
    <x v="0"/>
  </r>
  <r>
    <n v="5148"/>
    <s v="CA-2019-128734"/>
    <x v="165"/>
    <d v="2019-12-31T00:00:00"/>
    <s v="Standard Class"/>
    <x v="311"/>
    <x v="311"/>
    <x v="2"/>
    <x v="0"/>
    <s v="Chandler"/>
    <x v="16"/>
    <n v="85224"/>
    <x v="1"/>
    <s v="FUR-FU-10001731"/>
    <x v="0"/>
    <x v="5"/>
    <s v="Acrylic Self-Standing Desk Frames"/>
    <x v="1086"/>
    <n v="4"/>
    <x v="2"/>
    <x v="4348"/>
    <x v="1"/>
    <x v="0"/>
  </r>
  <r>
    <n v="5149"/>
    <s v="CA-2019-128734"/>
    <x v="165"/>
    <d v="2019-12-31T00:00:00"/>
    <s v="Standard Class"/>
    <x v="311"/>
    <x v="311"/>
    <x v="2"/>
    <x v="0"/>
    <s v="Chandler"/>
    <x v="16"/>
    <n v="85224"/>
    <x v="1"/>
    <s v="FUR-CH-10001394"/>
    <x v="0"/>
    <x v="1"/>
    <s v="Global Leather Executive Chair"/>
    <x v="3791"/>
    <n v="3"/>
    <x v="2"/>
    <x v="4349"/>
    <x v="1"/>
    <x v="0"/>
  </r>
  <r>
    <n v="5150"/>
    <s v="CA-2016-141796"/>
    <x v="261"/>
    <d v="2016-06-21T00:00:00"/>
    <s v="Same Day"/>
    <x v="506"/>
    <x v="506"/>
    <x v="0"/>
    <x v="0"/>
    <s v="Long Beach"/>
    <x v="15"/>
    <n v="11561"/>
    <x v="3"/>
    <s v="TEC-PH-10001578"/>
    <x v="2"/>
    <x v="7"/>
    <s v="Polycom SoundStation2 EX Conference phone"/>
    <x v="3792"/>
    <n v="3"/>
    <x v="0"/>
    <x v="4350"/>
    <x v="3"/>
    <x v="0"/>
  </r>
  <r>
    <n v="5151"/>
    <s v="CA-2019-125101"/>
    <x v="904"/>
    <d v="2019-03-10T00:00:00"/>
    <s v="Second Class"/>
    <x v="64"/>
    <x v="64"/>
    <x v="1"/>
    <x v="0"/>
    <s v="San Francisco"/>
    <x v="1"/>
    <n v="94109"/>
    <x v="1"/>
    <s v="OFF-ST-10000675"/>
    <x v="1"/>
    <x v="4"/>
    <s v="File Shuttle II and Handi-File, Black"/>
    <x v="3793"/>
    <n v="2"/>
    <x v="0"/>
    <x v="4351"/>
    <x v="1"/>
    <x v="0"/>
  </r>
  <r>
    <n v="5152"/>
    <s v="CA-2019-169929"/>
    <x v="145"/>
    <d v="2019-09-28T00:00:00"/>
    <s v="First Class"/>
    <x v="624"/>
    <x v="624"/>
    <x v="1"/>
    <x v="0"/>
    <s v="Helena"/>
    <x v="37"/>
    <n v="59601"/>
    <x v="1"/>
    <s v="OFF-ST-10002352"/>
    <x v="1"/>
    <x v="4"/>
    <s v="Iris Project Case"/>
    <x v="1778"/>
    <n v="5"/>
    <x v="0"/>
    <x v="4352"/>
    <x v="1"/>
    <x v="0"/>
  </r>
  <r>
    <n v="5153"/>
    <s v="US-2016-121566"/>
    <x v="479"/>
    <d v="2016-07-06T00:00:00"/>
    <s v="Standard Class"/>
    <x v="750"/>
    <x v="750"/>
    <x v="0"/>
    <x v="0"/>
    <s v="New York City"/>
    <x v="15"/>
    <n v="10011"/>
    <x v="3"/>
    <s v="OFF-BI-10004528"/>
    <x v="1"/>
    <x v="8"/>
    <s v="Cardinal Poly Pocket Divider Pockets for Ring Binders"/>
    <x v="3794"/>
    <n v="1"/>
    <x v="2"/>
    <x v="4353"/>
    <x v="3"/>
    <x v="0"/>
  </r>
  <r>
    <n v="5154"/>
    <s v="US-2016-121566"/>
    <x v="479"/>
    <d v="2016-07-06T00:00:00"/>
    <s v="Standard Class"/>
    <x v="750"/>
    <x v="750"/>
    <x v="0"/>
    <x v="0"/>
    <s v="New York City"/>
    <x v="15"/>
    <n v="10011"/>
    <x v="3"/>
    <s v="OFF-AR-10001026"/>
    <x v="1"/>
    <x v="6"/>
    <s v="Sanford Uni-Blazer View Highlighters, Chisel Tip, Yellow"/>
    <x v="3795"/>
    <n v="3"/>
    <x v="0"/>
    <x v="4354"/>
    <x v="3"/>
    <x v="0"/>
  </r>
  <r>
    <n v="5155"/>
    <s v="US-2017-124219"/>
    <x v="976"/>
    <d v="2017-08-08T00:00:00"/>
    <s v="First Class"/>
    <x v="608"/>
    <x v="608"/>
    <x v="0"/>
    <x v="0"/>
    <s v="Kirkwood"/>
    <x v="25"/>
    <n v="63122"/>
    <x v="2"/>
    <s v="OFF-BI-10002215"/>
    <x v="1"/>
    <x v="8"/>
    <s v="Wilson Jones Hanging View Binder, White, 1&quot;"/>
    <x v="158"/>
    <n v="4"/>
    <x v="0"/>
    <x v="4355"/>
    <x v="2"/>
    <x v="0"/>
  </r>
  <r>
    <n v="5156"/>
    <s v="US-2017-124219"/>
    <x v="976"/>
    <d v="2017-08-08T00:00:00"/>
    <s v="First Class"/>
    <x v="608"/>
    <x v="608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x v="0"/>
    <x v="4356"/>
    <x v="2"/>
    <x v="0"/>
  </r>
  <r>
    <n v="5157"/>
    <s v="CA-2019-163006"/>
    <x v="160"/>
    <d v="2019-07-04T00:00:00"/>
    <s v="Second Class"/>
    <x v="689"/>
    <x v="689"/>
    <x v="2"/>
    <x v="0"/>
    <s v="Chicago"/>
    <x v="10"/>
    <n v="60653"/>
    <x v="2"/>
    <s v="TEC-PH-10002584"/>
    <x v="2"/>
    <x v="7"/>
    <s v="Samsung Galaxy S4"/>
    <x v="3796"/>
    <n v="2"/>
    <x v="2"/>
    <x v="4357"/>
    <x v="2"/>
    <x v="0"/>
  </r>
  <r>
    <n v="5158"/>
    <s v="CA-2019-163006"/>
    <x v="160"/>
    <d v="2019-07-04T00:00:00"/>
    <s v="Second Class"/>
    <x v="689"/>
    <x v="689"/>
    <x v="2"/>
    <x v="0"/>
    <s v="Chicago"/>
    <x v="10"/>
    <n v="60653"/>
    <x v="2"/>
    <s v="FUR-CH-10000229"/>
    <x v="0"/>
    <x v="1"/>
    <s v="Global Enterprise Series Seating High-Back Swivel/Tilt Chairs"/>
    <x v="3797"/>
    <n v="3"/>
    <x v="4"/>
    <x v="4358"/>
    <x v="2"/>
    <x v="0"/>
  </r>
  <r>
    <n v="5159"/>
    <s v="CA-2019-163006"/>
    <x v="160"/>
    <d v="2019-07-04T00:00:00"/>
    <s v="Second Class"/>
    <x v="689"/>
    <x v="689"/>
    <x v="2"/>
    <x v="0"/>
    <s v="Chicago"/>
    <x v="10"/>
    <n v="60653"/>
    <x v="2"/>
    <s v="FUR-FU-10003799"/>
    <x v="0"/>
    <x v="5"/>
    <s v="Seth Thomas 13 1/2&quot; Wall Clock"/>
    <x v="3798"/>
    <n v="2"/>
    <x v="7"/>
    <x v="4359"/>
    <x v="2"/>
    <x v="0"/>
  </r>
  <r>
    <n v="5160"/>
    <s v="CA-2017-156146"/>
    <x v="662"/>
    <d v="2017-10-30T00:00:00"/>
    <s v="Second Class"/>
    <x v="122"/>
    <x v="122"/>
    <x v="1"/>
    <x v="0"/>
    <s v="Peoria"/>
    <x v="16"/>
    <n v="85345"/>
    <x v="1"/>
    <s v="TEC-PH-10001700"/>
    <x v="2"/>
    <x v="7"/>
    <s v="Panasonic KX-TG6844B Expandable Digital Cordless Telephone"/>
    <x v="554"/>
    <n v="2"/>
    <x v="2"/>
    <x v="563"/>
    <x v="1"/>
    <x v="0"/>
  </r>
  <r>
    <n v="5161"/>
    <s v="CA-2017-156146"/>
    <x v="662"/>
    <d v="2017-10-30T00:00:00"/>
    <s v="Second Class"/>
    <x v="122"/>
    <x v="122"/>
    <x v="1"/>
    <x v="0"/>
    <s v="Peoria"/>
    <x v="16"/>
    <n v="85345"/>
    <x v="1"/>
    <s v="TEC-PH-10001527"/>
    <x v="2"/>
    <x v="7"/>
    <s v="Plantronics MX500i Earset"/>
    <x v="3799"/>
    <n v="2"/>
    <x v="2"/>
    <x v="4360"/>
    <x v="1"/>
    <x v="0"/>
  </r>
  <r>
    <n v="5162"/>
    <s v="CA-2016-111192"/>
    <x v="1021"/>
    <d v="2016-08-05T00:00:00"/>
    <s v="Standard Class"/>
    <x v="747"/>
    <x v="747"/>
    <x v="1"/>
    <x v="0"/>
    <s v="Seattle"/>
    <x v="4"/>
    <n v="98103"/>
    <x v="1"/>
    <s v="FUR-BO-10002916"/>
    <x v="0"/>
    <x v="0"/>
    <s v="Rush Hierlooms Collection 1&quot; Thick Stackable Bookcases"/>
    <x v="3800"/>
    <n v="8"/>
    <x v="0"/>
    <x v="4361"/>
    <x v="1"/>
    <x v="0"/>
  </r>
  <r>
    <n v="5163"/>
    <s v="CA-2018-115378"/>
    <x v="741"/>
    <d v="2018-11-23T00:00:00"/>
    <s v="Second Class"/>
    <x v="219"/>
    <x v="219"/>
    <x v="0"/>
    <x v="0"/>
    <s v="Taylor"/>
    <x v="12"/>
    <n v="48180"/>
    <x v="2"/>
    <s v="FUR-CH-10000863"/>
    <x v="0"/>
    <x v="1"/>
    <s v="Novimex Swivel Fabric Task Chair"/>
    <x v="85"/>
    <n v="2"/>
    <x v="0"/>
    <x v="85"/>
    <x v="2"/>
    <x v="0"/>
  </r>
  <r>
    <n v="5164"/>
    <s v="CA-2017-161627"/>
    <x v="380"/>
    <d v="2017-07-11T00:00:00"/>
    <s v="Standard Class"/>
    <x v="695"/>
    <x v="695"/>
    <x v="0"/>
    <x v="0"/>
    <s v="Pasadena"/>
    <x v="1"/>
    <n v="91104"/>
    <x v="1"/>
    <s v="FUR-CH-10003968"/>
    <x v="0"/>
    <x v="1"/>
    <s v="Novimex Turbo Task Chair"/>
    <x v="3011"/>
    <n v="3"/>
    <x v="2"/>
    <x v="4362"/>
    <x v="1"/>
    <x v="1"/>
  </r>
  <r>
    <n v="5165"/>
    <s v="CA-2016-121006"/>
    <x v="849"/>
    <d v="2016-11-16T00:00:00"/>
    <s v="Standard Class"/>
    <x v="710"/>
    <x v="710"/>
    <x v="0"/>
    <x v="0"/>
    <s v="Midland"/>
    <x v="12"/>
    <n v="48640"/>
    <x v="2"/>
    <s v="OFF-AR-10001149"/>
    <x v="1"/>
    <x v="6"/>
    <s v="Avery Hi-Liter Comfort Grip Fluorescent Highlighter, Yellow Ink"/>
    <x v="2841"/>
    <n v="2"/>
    <x v="0"/>
    <x v="3158"/>
    <x v="2"/>
    <x v="0"/>
  </r>
  <r>
    <n v="5166"/>
    <s v="CA-2016-121006"/>
    <x v="849"/>
    <d v="2016-11-16T00:00:00"/>
    <s v="Standard Class"/>
    <x v="710"/>
    <x v="710"/>
    <x v="0"/>
    <x v="0"/>
    <s v="Midland"/>
    <x v="12"/>
    <n v="48640"/>
    <x v="2"/>
    <s v="OFF-PA-10000130"/>
    <x v="1"/>
    <x v="10"/>
    <s v="Xerox 199"/>
    <x v="1387"/>
    <n v="3"/>
    <x v="0"/>
    <x v="2512"/>
    <x v="2"/>
    <x v="0"/>
  </r>
  <r>
    <n v="5167"/>
    <s v="CA-2016-121006"/>
    <x v="849"/>
    <d v="2016-11-16T00:00:00"/>
    <s v="Standard Class"/>
    <x v="710"/>
    <x v="710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x v="0"/>
    <x v="4363"/>
    <x v="2"/>
    <x v="0"/>
  </r>
  <r>
    <n v="5168"/>
    <s v="CA-2016-121006"/>
    <x v="849"/>
    <d v="2016-11-16T00:00:00"/>
    <s v="Standard Class"/>
    <x v="710"/>
    <x v="710"/>
    <x v="0"/>
    <x v="0"/>
    <s v="Midland"/>
    <x v="12"/>
    <n v="48640"/>
    <x v="2"/>
    <s v="FUR-CH-10004997"/>
    <x v="0"/>
    <x v="1"/>
    <s v="Hon Every-Day Series Multi-Task Chairs"/>
    <x v="3801"/>
    <n v="3"/>
    <x v="0"/>
    <x v="4364"/>
    <x v="2"/>
    <x v="0"/>
  </r>
  <r>
    <n v="5169"/>
    <s v="CA-2016-121006"/>
    <x v="849"/>
    <d v="2016-11-16T00:00:00"/>
    <s v="Standard Class"/>
    <x v="710"/>
    <x v="710"/>
    <x v="0"/>
    <x v="0"/>
    <s v="Midland"/>
    <x v="12"/>
    <n v="48640"/>
    <x v="2"/>
    <s v="OFF-ST-10004950"/>
    <x v="1"/>
    <x v="4"/>
    <s v="Acco Perma 3000 Stacking Storage Drawers"/>
    <x v="2780"/>
    <n v="3"/>
    <x v="0"/>
    <x v="4365"/>
    <x v="2"/>
    <x v="0"/>
  </r>
  <r>
    <n v="5170"/>
    <s v="CA-2016-121006"/>
    <x v="849"/>
    <d v="2016-11-16T00:00:00"/>
    <s v="Standard Class"/>
    <x v="710"/>
    <x v="710"/>
    <x v="0"/>
    <x v="0"/>
    <s v="Midland"/>
    <x v="12"/>
    <n v="48640"/>
    <x v="2"/>
    <s v="OFF-ST-10001490"/>
    <x v="1"/>
    <x v="4"/>
    <s v="Hot File 7-Pocket, Floor Stand"/>
    <x v="3469"/>
    <n v="3"/>
    <x v="0"/>
    <x v="3941"/>
    <x v="2"/>
    <x v="0"/>
  </r>
  <r>
    <n v="5171"/>
    <s v="CA-2018-122903"/>
    <x v="1022"/>
    <d v="2018-05-29T00:00:00"/>
    <s v="Second Class"/>
    <x v="156"/>
    <x v="156"/>
    <x v="1"/>
    <x v="0"/>
    <s v="Detroit"/>
    <x v="12"/>
    <n v="48205"/>
    <x v="2"/>
    <s v="FUR-CH-10002024"/>
    <x v="0"/>
    <x v="1"/>
    <s v="HON 5400 Series Task Chairs for Big and Tall"/>
    <x v="3802"/>
    <n v="5"/>
    <x v="0"/>
    <x v="4366"/>
    <x v="2"/>
    <x v="0"/>
  </r>
  <r>
    <n v="5172"/>
    <s v="CA-2018-122903"/>
    <x v="1022"/>
    <d v="2018-05-29T00:00:00"/>
    <s v="Second Class"/>
    <x v="156"/>
    <x v="156"/>
    <x v="1"/>
    <x v="0"/>
    <s v="Detroit"/>
    <x v="12"/>
    <n v="48205"/>
    <x v="2"/>
    <s v="OFF-PA-10001790"/>
    <x v="1"/>
    <x v="10"/>
    <s v="Xerox 1910"/>
    <x v="3803"/>
    <n v="3"/>
    <x v="0"/>
    <x v="4367"/>
    <x v="2"/>
    <x v="0"/>
  </r>
  <r>
    <n v="5173"/>
    <s v="CA-2018-122903"/>
    <x v="1022"/>
    <d v="2018-05-29T00:00:00"/>
    <s v="Second Class"/>
    <x v="156"/>
    <x v="156"/>
    <x v="1"/>
    <x v="0"/>
    <s v="Detroit"/>
    <x v="12"/>
    <n v="48205"/>
    <x v="2"/>
    <s v="OFF-PA-10000994"/>
    <x v="1"/>
    <x v="10"/>
    <s v="Xerox 1915"/>
    <x v="1836"/>
    <n v="3"/>
    <x v="0"/>
    <x v="1969"/>
    <x v="2"/>
    <x v="0"/>
  </r>
  <r>
    <n v="5174"/>
    <s v="CA-2017-107741"/>
    <x v="936"/>
    <d v="2017-03-10T00:00:00"/>
    <s v="First Class"/>
    <x v="712"/>
    <x v="712"/>
    <x v="1"/>
    <x v="0"/>
    <s v="Pueblo"/>
    <x v="22"/>
    <n v="81001"/>
    <x v="1"/>
    <s v="OFF-AR-10002399"/>
    <x v="1"/>
    <x v="6"/>
    <s v="Dixon Prang Watercolor Pencils, 10-Color Set with Brush"/>
    <x v="3804"/>
    <n v="1"/>
    <x v="2"/>
    <x v="4368"/>
    <x v="1"/>
    <x v="0"/>
  </r>
  <r>
    <n v="5175"/>
    <s v="CA-2019-106432"/>
    <x v="15"/>
    <d v="2019-10-24T00:00:00"/>
    <s v="Standard Class"/>
    <x v="244"/>
    <x v="244"/>
    <x v="0"/>
    <x v="0"/>
    <s v="Waco"/>
    <x v="5"/>
    <n v="76706"/>
    <x v="2"/>
    <s v="OFF-BI-10002799"/>
    <x v="1"/>
    <x v="8"/>
    <s v="SlimView Poly Binder, 3/8&quot;"/>
    <x v="3805"/>
    <n v="2"/>
    <x v="3"/>
    <x v="4369"/>
    <x v="2"/>
    <x v="0"/>
  </r>
  <r>
    <n v="5176"/>
    <s v="CA-2019-106432"/>
    <x v="15"/>
    <d v="2019-10-24T00:00:00"/>
    <s v="Standard Class"/>
    <x v="244"/>
    <x v="244"/>
    <x v="0"/>
    <x v="0"/>
    <s v="Waco"/>
    <x v="5"/>
    <n v="76706"/>
    <x v="2"/>
    <s v="FUR-BO-10004360"/>
    <x v="0"/>
    <x v="0"/>
    <s v="Rush Hierlooms Collection Rich Wood Bookcases"/>
    <x v="3806"/>
    <n v="3"/>
    <x v="8"/>
    <x v="4370"/>
    <x v="2"/>
    <x v="0"/>
  </r>
  <r>
    <n v="5177"/>
    <s v="CA-2018-148908"/>
    <x v="732"/>
    <d v="2018-11-08T00:00:00"/>
    <s v="First Class"/>
    <x v="98"/>
    <x v="98"/>
    <x v="0"/>
    <x v="0"/>
    <s v="San Francisco"/>
    <x v="1"/>
    <n v="94109"/>
    <x v="1"/>
    <s v="OFF-BI-10002082"/>
    <x v="1"/>
    <x v="8"/>
    <s v="GBC Twin Loop Wire Binding Elements"/>
    <x v="3807"/>
    <n v="2"/>
    <x v="2"/>
    <x v="4371"/>
    <x v="1"/>
    <x v="0"/>
  </r>
  <r>
    <n v="5178"/>
    <s v="CA-2018-123015"/>
    <x v="482"/>
    <d v="2018-12-30T00:00:00"/>
    <s v="Standard Class"/>
    <x v="295"/>
    <x v="295"/>
    <x v="1"/>
    <x v="0"/>
    <s v="New York City"/>
    <x v="15"/>
    <n v="10024"/>
    <x v="3"/>
    <s v="OFF-BI-10004967"/>
    <x v="1"/>
    <x v="8"/>
    <s v="Round Ring Binders"/>
    <x v="3808"/>
    <n v="3"/>
    <x v="2"/>
    <x v="4372"/>
    <x v="3"/>
    <x v="0"/>
  </r>
  <r>
    <n v="5179"/>
    <s v="US-2017-120502"/>
    <x v="657"/>
    <d v="2017-04-19T00:00:00"/>
    <s v="Standard Class"/>
    <x v="387"/>
    <x v="387"/>
    <x v="1"/>
    <x v="0"/>
    <s v="Los Angeles"/>
    <x v="1"/>
    <n v="90036"/>
    <x v="1"/>
    <s v="FUR-FU-10004973"/>
    <x v="0"/>
    <x v="5"/>
    <s v="Flat Face Poster Frame"/>
    <x v="1023"/>
    <n v="2"/>
    <x v="0"/>
    <x v="1693"/>
    <x v="1"/>
    <x v="0"/>
  </r>
  <r>
    <n v="5180"/>
    <s v="US-2017-120502"/>
    <x v="657"/>
    <d v="2017-04-19T00:00:00"/>
    <s v="Standard Class"/>
    <x v="387"/>
    <x v="387"/>
    <x v="1"/>
    <x v="0"/>
    <s v="Los Angeles"/>
    <x v="1"/>
    <n v="90036"/>
    <x v="1"/>
    <s v="TEC-PH-10003645"/>
    <x v="2"/>
    <x v="7"/>
    <s v="Aastra 57i VoIP phone"/>
    <x v="3809"/>
    <n v="2"/>
    <x v="2"/>
    <x v="4373"/>
    <x v="1"/>
    <x v="0"/>
  </r>
  <r>
    <n v="5181"/>
    <s v="US-2017-120502"/>
    <x v="657"/>
    <d v="2017-04-19T00:00:00"/>
    <s v="Standard Class"/>
    <x v="387"/>
    <x v="387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x v="0"/>
    <x v="4374"/>
    <x v="1"/>
    <x v="0"/>
  </r>
  <r>
    <n v="5182"/>
    <s v="CA-2019-108749"/>
    <x v="510"/>
    <d v="2019-09-15T00:00:00"/>
    <s v="First Class"/>
    <x v="137"/>
    <x v="137"/>
    <x v="1"/>
    <x v="0"/>
    <s v="Woonsocket"/>
    <x v="34"/>
    <n v="2895"/>
    <x v="3"/>
    <s v="OFF-PA-10003797"/>
    <x v="1"/>
    <x v="10"/>
    <s v="Xerox 209"/>
    <x v="1568"/>
    <n v="7"/>
    <x v="0"/>
    <x v="1657"/>
    <x v="3"/>
    <x v="0"/>
  </r>
  <r>
    <n v="5183"/>
    <s v="CA-2019-108749"/>
    <x v="510"/>
    <d v="2019-09-15T00:00:00"/>
    <s v="First Class"/>
    <x v="137"/>
    <x v="137"/>
    <x v="1"/>
    <x v="0"/>
    <s v="Woonsocket"/>
    <x v="34"/>
    <n v="2895"/>
    <x v="3"/>
    <s v="OFF-BI-10003707"/>
    <x v="1"/>
    <x v="8"/>
    <s v="Aluminum Screw Posts"/>
    <x v="3811"/>
    <n v="3"/>
    <x v="0"/>
    <x v="4375"/>
    <x v="3"/>
    <x v="0"/>
  </r>
  <r>
    <n v="5184"/>
    <s v="CA-2019-163335"/>
    <x v="241"/>
    <d v="2019-09-27T00:00:00"/>
    <s v="First Class"/>
    <x v="165"/>
    <x v="165"/>
    <x v="0"/>
    <x v="0"/>
    <s v="Columbus"/>
    <x v="32"/>
    <n v="31907"/>
    <x v="0"/>
    <s v="OFF-ST-10000885"/>
    <x v="1"/>
    <x v="4"/>
    <s v="Fellowes Desktop Hanging File Manager"/>
    <x v="2353"/>
    <n v="3"/>
    <x v="0"/>
    <x v="4376"/>
    <x v="0"/>
    <x v="0"/>
  </r>
  <r>
    <n v="5185"/>
    <s v="CA-2019-163335"/>
    <x v="241"/>
    <d v="2019-09-27T00:00:00"/>
    <s v="First Class"/>
    <x v="165"/>
    <x v="165"/>
    <x v="0"/>
    <x v="0"/>
    <s v="Columbus"/>
    <x v="32"/>
    <n v="31907"/>
    <x v="0"/>
    <s v="OFF-BI-10002827"/>
    <x v="1"/>
    <x v="8"/>
    <s v="Avery Durable Poly Binders"/>
    <x v="3812"/>
    <n v="7"/>
    <x v="0"/>
    <x v="4377"/>
    <x v="0"/>
    <x v="0"/>
  </r>
  <r>
    <n v="5186"/>
    <s v="CA-2017-134719"/>
    <x v="998"/>
    <d v="2017-10-15T00:00:00"/>
    <s v="Standard Class"/>
    <x v="479"/>
    <x v="479"/>
    <x v="0"/>
    <x v="0"/>
    <s v="Jacksonville"/>
    <x v="2"/>
    <n v="32216"/>
    <x v="0"/>
    <s v="OFF-ST-10004459"/>
    <x v="1"/>
    <x v="4"/>
    <s v="Tennsco Single-Tier Lockers"/>
    <x v="2122"/>
    <n v="6"/>
    <x v="2"/>
    <x v="2286"/>
    <x v="0"/>
    <x v="0"/>
  </r>
  <r>
    <n v="5187"/>
    <s v="US-2017-154389"/>
    <x v="154"/>
    <d v="2017-12-03T00:00:00"/>
    <s v="Standard Class"/>
    <x v="258"/>
    <x v="258"/>
    <x v="2"/>
    <x v="0"/>
    <s v="Philadelphia"/>
    <x v="9"/>
    <n v="19140"/>
    <x v="3"/>
    <s v="TEC-PH-10002789"/>
    <x v="2"/>
    <x v="7"/>
    <s v="LG Exalt"/>
    <x v="3813"/>
    <n v="8"/>
    <x v="10"/>
    <x v="4378"/>
    <x v="3"/>
    <x v="0"/>
  </r>
  <r>
    <n v="5188"/>
    <s v="CA-2017-115567"/>
    <x v="1023"/>
    <d v="2017-09-18T00:00:00"/>
    <s v="Standard Class"/>
    <x v="233"/>
    <x v="233"/>
    <x v="0"/>
    <x v="0"/>
    <s v="Columbus"/>
    <x v="14"/>
    <n v="47201"/>
    <x v="2"/>
    <s v="TEC-AC-10001314"/>
    <x v="2"/>
    <x v="11"/>
    <s v="Case Logic 2.4GHz Wireless Keyboard"/>
    <x v="1772"/>
    <n v="4"/>
    <x v="0"/>
    <x v="4379"/>
    <x v="2"/>
    <x v="0"/>
  </r>
  <r>
    <n v="5189"/>
    <s v="CA-2017-115567"/>
    <x v="1023"/>
    <d v="2017-09-18T00:00:00"/>
    <s v="Standard Class"/>
    <x v="233"/>
    <x v="233"/>
    <x v="0"/>
    <x v="0"/>
    <s v="Columbus"/>
    <x v="14"/>
    <n v="47201"/>
    <x v="2"/>
    <s v="FUR-CH-10000015"/>
    <x v="0"/>
    <x v="1"/>
    <s v="Hon Multipurpose Stacking Arm Chairs"/>
    <x v="3814"/>
    <n v="7"/>
    <x v="0"/>
    <x v="4380"/>
    <x v="2"/>
    <x v="0"/>
  </r>
  <r>
    <n v="5190"/>
    <s v="US-2019-136679"/>
    <x v="237"/>
    <d v="2019-11-18T00:00:00"/>
    <s v="Standard Class"/>
    <x v="190"/>
    <x v="190"/>
    <x v="0"/>
    <x v="0"/>
    <s v="Pasadena"/>
    <x v="5"/>
    <n v="77506"/>
    <x v="2"/>
    <s v="TEC-AC-10004855"/>
    <x v="2"/>
    <x v="11"/>
    <s v="V7 USB Numeric Keypad"/>
    <x v="3815"/>
    <n v="6"/>
    <x v="2"/>
    <x v="4381"/>
    <x v="2"/>
    <x v="1"/>
  </r>
  <r>
    <n v="5191"/>
    <s v="US-2019-136679"/>
    <x v="237"/>
    <d v="2019-11-18T00:00:00"/>
    <s v="Standard Class"/>
    <x v="190"/>
    <x v="190"/>
    <x v="0"/>
    <x v="0"/>
    <s v="Pasadena"/>
    <x v="5"/>
    <n v="77506"/>
    <x v="2"/>
    <s v="OFF-AR-10003582"/>
    <x v="1"/>
    <x v="6"/>
    <s v="Boston Electric Pencil Sharpener, Model 1818, Charcoal Black"/>
    <x v="3816"/>
    <n v="2"/>
    <x v="2"/>
    <x v="4382"/>
    <x v="2"/>
    <x v="1"/>
  </r>
  <r>
    <n v="5192"/>
    <s v="US-2019-141943"/>
    <x v="1024"/>
    <d v="2019-05-09T00:00:00"/>
    <s v="Standard Class"/>
    <x v="213"/>
    <x v="213"/>
    <x v="0"/>
    <x v="0"/>
    <s v="San Francisco"/>
    <x v="1"/>
    <n v="94122"/>
    <x v="1"/>
    <s v="OFF-EN-10003448"/>
    <x v="1"/>
    <x v="12"/>
    <s v="Peel &amp; Seel Recycled Catalog Envelopes, Brown"/>
    <x v="3817"/>
    <n v="2"/>
    <x v="0"/>
    <x v="4383"/>
    <x v="1"/>
    <x v="0"/>
  </r>
  <r>
    <n v="5193"/>
    <s v="CA-2016-101560"/>
    <x v="683"/>
    <d v="2016-12-01T00:00:00"/>
    <s v="Second Class"/>
    <x v="294"/>
    <x v="294"/>
    <x v="1"/>
    <x v="0"/>
    <s v="Columbia"/>
    <x v="20"/>
    <n v="29203"/>
    <x v="0"/>
    <s v="FUR-FU-10003773"/>
    <x v="0"/>
    <x v="5"/>
    <s v="Eldon Cleatmat Plus Chair Mats for High Pile Carpets"/>
    <x v="3818"/>
    <n v="5"/>
    <x v="0"/>
    <x v="4384"/>
    <x v="0"/>
    <x v="0"/>
  </r>
  <r>
    <n v="5194"/>
    <s v="CA-2016-101560"/>
    <x v="683"/>
    <d v="2016-12-01T00:00:00"/>
    <s v="Second Class"/>
    <x v="294"/>
    <x v="294"/>
    <x v="1"/>
    <x v="0"/>
    <s v="Columbia"/>
    <x v="20"/>
    <n v="29203"/>
    <x v="0"/>
    <s v="OFF-PA-10001363"/>
    <x v="1"/>
    <x v="10"/>
    <s v="Xerox 1933"/>
    <x v="3016"/>
    <n v="7"/>
    <x v="0"/>
    <x v="3365"/>
    <x v="0"/>
    <x v="0"/>
  </r>
  <r>
    <n v="5195"/>
    <s v="CA-2016-101560"/>
    <x v="683"/>
    <d v="2016-12-01T00:00:00"/>
    <s v="Second Class"/>
    <x v="294"/>
    <x v="294"/>
    <x v="1"/>
    <x v="0"/>
    <s v="Columbia"/>
    <x v="20"/>
    <n v="29203"/>
    <x v="0"/>
    <s v="OFF-AR-10004757"/>
    <x v="1"/>
    <x v="6"/>
    <s v="Crayola Colored Pencils"/>
    <x v="2805"/>
    <n v="4"/>
    <x v="0"/>
    <x v="3887"/>
    <x v="0"/>
    <x v="0"/>
  </r>
  <r>
    <n v="5196"/>
    <s v="CA-2016-101560"/>
    <x v="683"/>
    <d v="2016-12-01T00:00:00"/>
    <s v="Second Class"/>
    <x v="294"/>
    <x v="294"/>
    <x v="1"/>
    <x v="0"/>
    <s v="Columbia"/>
    <x v="20"/>
    <n v="29203"/>
    <x v="0"/>
    <s v="OFF-BI-10000309"/>
    <x v="1"/>
    <x v="8"/>
    <s v="GBC Twin Loop Wire Binding Elements, 9/16&quot; Spine, Black"/>
    <x v="3819"/>
    <n v="3"/>
    <x v="0"/>
    <x v="4385"/>
    <x v="0"/>
    <x v="0"/>
  </r>
  <r>
    <n v="5197"/>
    <s v="CA-2016-159709"/>
    <x v="1025"/>
    <d v="2016-05-15T00:00:00"/>
    <s v="Standard Class"/>
    <x v="482"/>
    <x v="482"/>
    <x v="0"/>
    <x v="0"/>
    <s v="Kent"/>
    <x v="4"/>
    <n v="98031"/>
    <x v="1"/>
    <s v="OFF-EN-10001434"/>
    <x v="1"/>
    <x v="12"/>
    <s v="Strathmore #10 Envelopes, Ultimate White"/>
    <x v="3820"/>
    <n v="3"/>
    <x v="0"/>
    <x v="4386"/>
    <x v="1"/>
    <x v="0"/>
  </r>
  <r>
    <n v="5198"/>
    <s v="CA-2016-159709"/>
    <x v="1025"/>
    <d v="2016-05-15T00:00:00"/>
    <s v="Standard Class"/>
    <x v="482"/>
    <x v="482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x v="2"/>
    <x v="4084"/>
    <x v="1"/>
    <x v="0"/>
  </r>
  <r>
    <n v="5199"/>
    <s v="CA-2018-103982"/>
    <x v="840"/>
    <d v="2018-03-08T00:00:00"/>
    <s v="Standard Class"/>
    <x v="397"/>
    <x v="397"/>
    <x v="0"/>
    <x v="0"/>
    <s v="Round Rock"/>
    <x v="5"/>
    <n v="78664"/>
    <x v="2"/>
    <s v="OFF-SU-10000151"/>
    <x v="1"/>
    <x v="14"/>
    <s v="High Speed Automatic Electric Letter Opener"/>
    <x v="3821"/>
    <n v="3"/>
    <x v="2"/>
    <x v="4387"/>
    <x v="2"/>
    <x v="0"/>
  </r>
  <r>
    <n v="5200"/>
    <s v="CA-2018-103982"/>
    <x v="840"/>
    <d v="2018-03-08T00:00:00"/>
    <s v="Standard Class"/>
    <x v="397"/>
    <x v="397"/>
    <x v="0"/>
    <x v="0"/>
    <s v="Round Rock"/>
    <x v="5"/>
    <n v="78664"/>
    <x v="2"/>
    <s v="OFF-FA-10001332"/>
    <x v="1"/>
    <x v="13"/>
    <s v="Acco Banker's Clasps, 5 3/4&quot;-Long"/>
    <x v="2134"/>
    <n v="1"/>
    <x v="2"/>
    <x v="4388"/>
    <x v="2"/>
    <x v="0"/>
  </r>
  <r>
    <n v="5201"/>
    <s v="CA-2018-103982"/>
    <x v="840"/>
    <d v="2018-03-08T00:00:00"/>
    <s v="Standard Class"/>
    <x v="397"/>
    <x v="397"/>
    <x v="0"/>
    <x v="0"/>
    <s v="Round Rock"/>
    <x v="5"/>
    <n v="78664"/>
    <x v="2"/>
    <s v="TEC-PH-10000895"/>
    <x v="2"/>
    <x v="7"/>
    <s v="Polycom VVX 310 VoIP phone"/>
    <x v="2404"/>
    <n v="3"/>
    <x v="2"/>
    <x v="4389"/>
    <x v="2"/>
    <x v="0"/>
  </r>
  <r>
    <n v="5202"/>
    <s v="CA-2018-103982"/>
    <x v="840"/>
    <d v="2018-03-08T00:00:00"/>
    <s v="Standard Class"/>
    <x v="397"/>
    <x v="397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x v="2"/>
    <x v="4390"/>
    <x v="2"/>
    <x v="0"/>
  </r>
  <r>
    <n v="5203"/>
    <s v="CA-2017-142454"/>
    <x v="762"/>
    <d v="2017-08-19T00:00:00"/>
    <s v="Standard Class"/>
    <x v="681"/>
    <x v="681"/>
    <x v="0"/>
    <x v="0"/>
    <s v="Oakland"/>
    <x v="1"/>
    <n v="94601"/>
    <x v="1"/>
    <s v="FUR-FU-10004018"/>
    <x v="0"/>
    <x v="5"/>
    <s v="Tensor Computer Mounted Lamp"/>
    <x v="3823"/>
    <n v="7"/>
    <x v="0"/>
    <x v="4391"/>
    <x v="1"/>
    <x v="0"/>
  </r>
  <r>
    <n v="5204"/>
    <s v="CA-2017-142454"/>
    <x v="762"/>
    <d v="2017-08-19T00:00:00"/>
    <s v="Standard Class"/>
    <x v="681"/>
    <x v="681"/>
    <x v="0"/>
    <x v="0"/>
    <s v="Oakland"/>
    <x v="1"/>
    <n v="94601"/>
    <x v="1"/>
    <s v="OFF-ST-10003638"/>
    <x v="1"/>
    <x v="4"/>
    <s v="Mobile Personal File Cube"/>
    <x v="3824"/>
    <n v="3"/>
    <x v="0"/>
    <x v="4392"/>
    <x v="1"/>
    <x v="0"/>
  </r>
  <r>
    <n v="5205"/>
    <s v="CA-2017-102016"/>
    <x v="811"/>
    <d v="2017-09-18T00:00:00"/>
    <s v="Standard Class"/>
    <x v="612"/>
    <x v="612"/>
    <x v="0"/>
    <x v="0"/>
    <s v="Auburn"/>
    <x v="15"/>
    <n v="13021"/>
    <x v="3"/>
    <s v="OFF-AR-10004685"/>
    <x v="1"/>
    <x v="6"/>
    <s v="Binney &amp; Smith Crayola Metallic Colored Pencils, 8-Color Set"/>
    <x v="1577"/>
    <n v="2"/>
    <x v="0"/>
    <x v="1667"/>
    <x v="3"/>
    <x v="0"/>
  </r>
  <r>
    <n v="5206"/>
    <s v="CA-2017-102016"/>
    <x v="811"/>
    <d v="2017-09-18T00:00:00"/>
    <s v="Standard Class"/>
    <x v="612"/>
    <x v="612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x v="0"/>
    <x v="4393"/>
    <x v="3"/>
    <x v="0"/>
  </r>
  <r>
    <n v="5207"/>
    <s v="CA-2017-102016"/>
    <x v="811"/>
    <d v="2017-09-18T00:00:00"/>
    <s v="Standard Class"/>
    <x v="612"/>
    <x v="612"/>
    <x v="0"/>
    <x v="0"/>
    <s v="Auburn"/>
    <x v="15"/>
    <n v="13021"/>
    <x v="3"/>
    <s v="OFF-FA-10000490"/>
    <x v="1"/>
    <x v="13"/>
    <s v="OIC Binder Clips, Mini, 1/4&quot; Capacity, Black"/>
    <x v="3825"/>
    <n v="1"/>
    <x v="0"/>
    <x v="4394"/>
    <x v="3"/>
    <x v="0"/>
  </r>
  <r>
    <n v="5208"/>
    <s v="CA-2017-102016"/>
    <x v="811"/>
    <d v="2017-09-18T00:00:00"/>
    <s v="Standard Class"/>
    <x v="612"/>
    <x v="612"/>
    <x v="0"/>
    <x v="0"/>
    <s v="Auburn"/>
    <x v="15"/>
    <n v="13021"/>
    <x v="3"/>
    <s v="OFF-LA-10002043"/>
    <x v="1"/>
    <x v="2"/>
    <s v="Avery 489"/>
    <x v="346"/>
    <n v="2"/>
    <x v="0"/>
    <x v="354"/>
    <x v="3"/>
    <x v="0"/>
  </r>
  <r>
    <n v="5209"/>
    <s v="CA-2017-102016"/>
    <x v="811"/>
    <d v="2017-09-18T00:00:00"/>
    <s v="Standard Class"/>
    <x v="612"/>
    <x v="612"/>
    <x v="0"/>
    <x v="0"/>
    <s v="Auburn"/>
    <x v="15"/>
    <n v="13021"/>
    <x v="3"/>
    <s v="OFF-PA-10002464"/>
    <x v="1"/>
    <x v="10"/>
    <s v="HP Office Recycled Paper (20Lb. and 87 Bright)"/>
    <x v="986"/>
    <n v="5"/>
    <x v="0"/>
    <x v="1024"/>
    <x v="3"/>
    <x v="0"/>
  </r>
  <r>
    <n v="5210"/>
    <s v="CA-2017-102016"/>
    <x v="811"/>
    <d v="2017-09-18T00:00:00"/>
    <s v="Standard Class"/>
    <x v="612"/>
    <x v="612"/>
    <x v="0"/>
    <x v="0"/>
    <s v="Auburn"/>
    <x v="15"/>
    <n v="13021"/>
    <x v="3"/>
    <s v="OFF-EN-10002504"/>
    <x v="1"/>
    <x v="12"/>
    <s v="Tyvek  Top-Opening Peel &amp; Seel Envelopes, Plain White"/>
    <x v="3370"/>
    <n v="1"/>
    <x v="0"/>
    <x v="4395"/>
    <x v="3"/>
    <x v="0"/>
  </r>
  <r>
    <n v="5211"/>
    <s v="CA-2017-156755"/>
    <x v="1026"/>
    <d v="2017-01-18T00:00:00"/>
    <s v="Standard Class"/>
    <x v="453"/>
    <x v="453"/>
    <x v="1"/>
    <x v="0"/>
    <s v="Newark"/>
    <x v="13"/>
    <n v="19711"/>
    <x v="3"/>
    <s v="OFF-ST-10002615"/>
    <x v="1"/>
    <x v="4"/>
    <s v="Dual Level, Single-Width Filing Carts"/>
    <x v="2848"/>
    <n v="3"/>
    <x v="0"/>
    <x v="3165"/>
    <x v="3"/>
    <x v="0"/>
  </r>
  <r>
    <n v="5212"/>
    <s v="CA-2017-130876"/>
    <x v="793"/>
    <d v="2017-05-16T00:00:00"/>
    <s v="Second Class"/>
    <x v="616"/>
    <x v="616"/>
    <x v="0"/>
    <x v="0"/>
    <s v="New York City"/>
    <x v="15"/>
    <n v="10024"/>
    <x v="3"/>
    <s v="OFF-ST-10004258"/>
    <x v="1"/>
    <x v="4"/>
    <s v="Portable Personal File Box"/>
    <x v="905"/>
    <n v="3"/>
    <x v="0"/>
    <x v="938"/>
    <x v="3"/>
    <x v="0"/>
  </r>
  <r>
    <n v="5213"/>
    <s v="CA-2018-145898"/>
    <x v="182"/>
    <d v="2018-09-26T00:00:00"/>
    <s v="Same Day"/>
    <x v="320"/>
    <x v="320"/>
    <x v="0"/>
    <x v="0"/>
    <s v="Redlands"/>
    <x v="1"/>
    <n v="92374"/>
    <x v="1"/>
    <s v="OFF-ST-10004507"/>
    <x v="1"/>
    <x v="4"/>
    <s v="Advantus Rolling Storage Box"/>
    <x v="492"/>
    <n v="3"/>
    <x v="0"/>
    <x v="503"/>
    <x v="1"/>
    <x v="0"/>
  </r>
  <r>
    <n v="5214"/>
    <s v="CA-2018-145898"/>
    <x v="182"/>
    <d v="2018-09-26T00:00:00"/>
    <s v="Same Day"/>
    <x v="320"/>
    <x v="320"/>
    <x v="0"/>
    <x v="0"/>
    <s v="Redlands"/>
    <x v="1"/>
    <n v="92374"/>
    <x v="1"/>
    <s v="OFF-LA-10000262"/>
    <x v="1"/>
    <x v="2"/>
    <s v="Avery 494"/>
    <x v="1507"/>
    <n v="3"/>
    <x v="0"/>
    <x v="1589"/>
    <x v="1"/>
    <x v="0"/>
  </r>
  <r>
    <n v="5215"/>
    <s v="CA-2018-145898"/>
    <x v="182"/>
    <d v="2018-09-26T00:00:00"/>
    <s v="Same Day"/>
    <x v="320"/>
    <x v="320"/>
    <x v="0"/>
    <x v="0"/>
    <s v="Redlands"/>
    <x v="1"/>
    <n v="92374"/>
    <x v="1"/>
    <s v="OFF-AR-10002445"/>
    <x v="1"/>
    <x v="6"/>
    <s v="SANFORD Major Accent Highlighters"/>
    <x v="3826"/>
    <n v="5"/>
    <x v="0"/>
    <x v="4396"/>
    <x v="1"/>
    <x v="0"/>
  </r>
  <r>
    <n v="5216"/>
    <s v="CA-2018-145898"/>
    <x v="182"/>
    <d v="2018-09-26T00:00:00"/>
    <s v="Same Day"/>
    <x v="320"/>
    <x v="320"/>
    <x v="0"/>
    <x v="0"/>
    <s v="Redlands"/>
    <x v="1"/>
    <n v="92374"/>
    <x v="1"/>
    <s v="OFF-PA-10001667"/>
    <x v="1"/>
    <x v="10"/>
    <s v="Great White Multi-Use Recycled Paper (20Lb. and 84 Bright)"/>
    <x v="2744"/>
    <n v="5"/>
    <x v="0"/>
    <x v="4397"/>
    <x v="1"/>
    <x v="0"/>
  </r>
  <r>
    <n v="5217"/>
    <s v="US-2019-159562"/>
    <x v="428"/>
    <d v="2019-09-15T00:00:00"/>
    <s v="Standard Class"/>
    <x v="677"/>
    <x v="677"/>
    <x v="0"/>
    <x v="0"/>
    <s v="Roseville"/>
    <x v="12"/>
    <n v="48066"/>
    <x v="2"/>
    <s v="OFF-EN-10000461"/>
    <x v="1"/>
    <x v="12"/>
    <s v="#10- 4 1/8&quot; x 9 1/2&quot; Recycled Envelopes"/>
    <x v="2053"/>
    <n v="2"/>
    <x v="0"/>
    <x v="2211"/>
    <x v="2"/>
    <x v="0"/>
  </r>
  <r>
    <n v="5218"/>
    <s v="CA-2019-134635"/>
    <x v="4"/>
    <d v="2019-04-17T00:00:00"/>
    <s v="Second Class"/>
    <x v="374"/>
    <x v="374"/>
    <x v="1"/>
    <x v="0"/>
    <s v="Los Angeles"/>
    <x v="1"/>
    <n v="90049"/>
    <x v="1"/>
    <s v="OFF-PA-10002254"/>
    <x v="1"/>
    <x v="10"/>
    <s v="Xerox 1883"/>
    <x v="1219"/>
    <n v="3"/>
    <x v="0"/>
    <x v="1264"/>
    <x v="1"/>
    <x v="0"/>
  </r>
  <r>
    <n v="5219"/>
    <s v="CA-2019-167080"/>
    <x v="193"/>
    <d v="2019-06-14T00:00:00"/>
    <s v="Standard Class"/>
    <x v="18"/>
    <x v="18"/>
    <x v="1"/>
    <x v="0"/>
    <s v="New York City"/>
    <x v="15"/>
    <n v="10011"/>
    <x v="3"/>
    <s v="OFF-AR-10001868"/>
    <x v="1"/>
    <x v="6"/>
    <s v="Prang Dustless Chalk Sticks"/>
    <x v="3681"/>
    <n v="5"/>
    <x v="0"/>
    <x v="4398"/>
    <x v="3"/>
    <x v="0"/>
  </r>
  <r>
    <n v="5220"/>
    <s v="CA-2019-145653"/>
    <x v="853"/>
    <d v="2019-09-01T00:00:00"/>
    <s v="Same Day"/>
    <x v="222"/>
    <x v="222"/>
    <x v="0"/>
    <x v="0"/>
    <s v="Detroit"/>
    <x v="12"/>
    <n v="48205"/>
    <x v="2"/>
    <s v="FUR-CH-10004875"/>
    <x v="0"/>
    <x v="1"/>
    <s v="Harbour Creations 67200 Series Stacking Chairs"/>
    <x v="3827"/>
    <n v="7"/>
    <x v="0"/>
    <x v="4399"/>
    <x v="2"/>
    <x v="0"/>
  </r>
  <r>
    <n v="5221"/>
    <s v="CA-2016-140487"/>
    <x v="1027"/>
    <d v="2016-06-20T00:00:00"/>
    <s v="Standard Class"/>
    <x v="676"/>
    <x v="676"/>
    <x v="2"/>
    <x v="0"/>
    <s v="Detroit"/>
    <x v="12"/>
    <n v="48234"/>
    <x v="2"/>
    <s v="FUR-BO-10000711"/>
    <x v="0"/>
    <x v="0"/>
    <s v="Hon Metal Bookcases, Gray"/>
    <x v="3724"/>
    <n v="3"/>
    <x v="0"/>
    <x v="4400"/>
    <x v="2"/>
    <x v="0"/>
  </r>
  <r>
    <n v="5222"/>
    <s v="CA-2019-117401"/>
    <x v="796"/>
    <d v="2019-05-22T00:00:00"/>
    <s v="Second Class"/>
    <x v="452"/>
    <x v="452"/>
    <x v="2"/>
    <x v="0"/>
    <s v="Springfield"/>
    <x v="25"/>
    <n v="65807"/>
    <x v="2"/>
    <s v="OFF-AP-10000938"/>
    <x v="1"/>
    <x v="9"/>
    <s v="Avanti 1.7 Cu. Ft. Refrigerator"/>
    <x v="3828"/>
    <n v="7"/>
    <x v="0"/>
    <x v="4401"/>
    <x v="2"/>
    <x v="0"/>
  </r>
  <r>
    <n v="5223"/>
    <s v="CA-2019-117401"/>
    <x v="796"/>
    <d v="2019-05-22T00:00:00"/>
    <s v="Second Class"/>
    <x v="452"/>
    <x v="452"/>
    <x v="2"/>
    <x v="0"/>
    <s v="Springfield"/>
    <x v="25"/>
    <n v="65807"/>
    <x v="2"/>
    <s v="TEC-PH-10003555"/>
    <x v="2"/>
    <x v="7"/>
    <s v="Motorola HK250 Universal Bluetooth Headset"/>
    <x v="1164"/>
    <n v="5"/>
    <x v="0"/>
    <x v="1208"/>
    <x v="2"/>
    <x v="0"/>
  </r>
  <r>
    <n v="5224"/>
    <s v="CA-2019-117401"/>
    <x v="796"/>
    <d v="2019-05-22T00:00:00"/>
    <s v="Second Class"/>
    <x v="452"/>
    <x v="452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x v="0"/>
    <x v="4402"/>
    <x v="2"/>
    <x v="0"/>
  </r>
  <r>
    <n v="5225"/>
    <s v="US-2019-109582"/>
    <x v="510"/>
    <d v="2019-09-17T00:00:00"/>
    <s v="Second Class"/>
    <x v="622"/>
    <x v="622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x v="0"/>
    <x v="1797"/>
    <x v="1"/>
    <x v="0"/>
  </r>
  <r>
    <n v="5226"/>
    <s v="CA-2018-119865"/>
    <x v="1028"/>
    <d v="2018-06-26T00:00:00"/>
    <s v="Standard Class"/>
    <x v="548"/>
    <x v="548"/>
    <x v="0"/>
    <x v="0"/>
    <s v="New York City"/>
    <x v="15"/>
    <n v="10011"/>
    <x v="3"/>
    <s v="OFF-BI-10001553"/>
    <x v="1"/>
    <x v="8"/>
    <s v="SpineVue Locking Slant-D Ring Binders by Cardinal"/>
    <x v="3830"/>
    <n v="5"/>
    <x v="2"/>
    <x v="4403"/>
    <x v="3"/>
    <x v="0"/>
  </r>
  <r>
    <n v="5227"/>
    <s v="CA-2018-119865"/>
    <x v="1028"/>
    <d v="2018-06-26T00:00:00"/>
    <s v="Standard Class"/>
    <x v="548"/>
    <x v="548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x v="2"/>
    <x v="4404"/>
    <x v="3"/>
    <x v="0"/>
  </r>
  <r>
    <n v="5228"/>
    <s v="CA-2018-119865"/>
    <x v="1028"/>
    <d v="2018-06-26T00:00:00"/>
    <s v="Standard Class"/>
    <x v="548"/>
    <x v="548"/>
    <x v="0"/>
    <x v="0"/>
    <s v="New York City"/>
    <x v="15"/>
    <n v="10011"/>
    <x v="3"/>
    <s v="FUR-BO-10003272"/>
    <x v="0"/>
    <x v="0"/>
    <s v="O'Sullivan Living Dimensions 5-Shelf Bookcases"/>
    <x v="3832"/>
    <n v="2"/>
    <x v="2"/>
    <x v="4405"/>
    <x v="3"/>
    <x v="0"/>
  </r>
  <r>
    <n v="5229"/>
    <s v="US-2016-147648"/>
    <x v="35"/>
    <d v="2016-12-01T00:00:00"/>
    <s v="Standard Class"/>
    <x v="60"/>
    <x v="60"/>
    <x v="2"/>
    <x v="0"/>
    <s v="San Francisco"/>
    <x v="1"/>
    <n v="94109"/>
    <x v="1"/>
    <s v="OFF-PA-10001033"/>
    <x v="1"/>
    <x v="10"/>
    <s v="Xerox 1893"/>
    <x v="2658"/>
    <n v="2"/>
    <x v="0"/>
    <x v="2934"/>
    <x v="1"/>
    <x v="0"/>
  </r>
  <r>
    <n v="5230"/>
    <s v="CA-2019-124436"/>
    <x v="498"/>
    <d v="2019-03-22T00:00:00"/>
    <s v="Second Class"/>
    <x v="193"/>
    <x v="193"/>
    <x v="0"/>
    <x v="0"/>
    <s v="Fresno"/>
    <x v="1"/>
    <n v="93727"/>
    <x v="1"/>
    <s v="OFF-BI-10001553"/>
    <x v="1"/>
    <x v="8"/>
    <s v="SpineVue Locking Slant-D Ring Binders by Cardinal"/>
    <x v="899"/>
    <n v="2"/>
    <x v="2"/>
    <x v="2228"/>
    <x v="1"/>
    <x v="0"/>
  </r>
  <r>
    <n v="5231"/>
    <s v="CA-2019-124436"/>
    <x v="498"/>
    <d v="2019-03-22T00:00:00"/>
    <s v="Second Class"/>
    <x v="193"/>
    <x v="193"/>
    <x v="0"/>
    <x v="0"/>
    <s v="Fresno"/>
    <x v="1"/>
    <n v="93727"/>
    <x v="1"/>
    <s v="FUR-TA-10001095"/>
    <x v="0"/>
    <x v="3"/>
    <s v="Chromcraft Round Conference Tables"/>
    <x v="944"/>
    <n v="5"/>
    <x v="2"/>
    <x v="4406"/>
    <x v="1"/>
    <x v="0"/>
  </r>
  <r>
    <n v="5232"/>
    <s v="CA-2019-124436"/>
    <x v="498"/>
    <d v="2019-03-22T00:00:00"/>
    <s v="Second Class"/>
    <x v="193"/>
    <x v="193"/>
    <x v="0"/>
    <x v="0"/>
    <s v="Fresno"/>
    <x v="1"/>
    <n v="93727"/>
    <x v="1"/>
    <s v="FUR-FU-10001185"/>
    <x v="0"/>
    <x v="5"/>
    <s v="Advantus Employee of the Month Certificate Frame, 11 x 13-1/2"/>
    <x v="3833"/>
    <n v="1"/>
    <x v="0"/>
    <x v="4407"/>
    <x v="1"/>
    <x v="0"/>
  </r>
  <r>
    <n v="5233"/>
    <s v="CA-2019-124436"/>
    <x v="498"/>
    <d v="2019-03-22T00:00:00"/>
    <s v="Second Class"/>
    <x v="193"/>
    <x v="193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x v="2"/>
    <x v="4408"/>
    <x v="1"/>
    <x v="0"/>
  </r>
  <r>
    <n v="5234"/>
    <s v="CA-2016-115084"/>
    <x v="638"/>
    <d v="2016-10-22T00:00:00"/>
    <s v="Standard Class"/>
    <x v="624"/>
    <x v="624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x v="0"/>
    <x v="4409"/>
    <x v="0"/>
    <x v="0"/>
  </r>
  <r>
    <n v="5235"/>
    <s v="CA-2019-131037"/>
    <x v="1029"/>
    <d v="2019-08-23T00:00:00"/>
    <s v="First Class"/>
    <x v="746"/>
    <x v="746"/>
    <x v="0"/>
    <x v="0"/>
    <s v="San Francisco"/>
    <x v="1"/>
    <n v="94110"/>
    <x v="1"/>
    <s v="FUR-TA-10001768"/>
    <x v="0"/>
    <x v="3"/>
    <s v="Hon Racetrack Conference Tables"/>
    <x v="3836"/>
    <n v="1"/>
    <x v="2"/>
    <x v="4410"/>
    <x v="1"/>
    <x v="0"/>
  </r>
  <r>
    <n v="5236"/>
    <s v="CA-2018-111143"/>
    <x v="258"/>
    <d v="2018-11-22T00:00:00"/>
    <s v="First Class"/>
    <x v="640"/>
    <x v="640"/>
    <x v="1"/>
    <x v="0"/>
    <s v="Indianapolis"/>
    <x v="14"/>
    <n v="46203"/>
    <x v="2"/>
    <s v="OFF-AP-10001947"/>
    <x v="1"/>
    <x v="9"/>
    <s v="Acco 6 Outlet Guardian Premium Plus Surge Suppressor"/>
    <x v="3837"/>
    <n v="3"/>
    <x v="0"/>
    <x v="4411"/>
    <x v="2"/>
    <x v="0"/>
  </r>
  <r>
    <n v="5237"/>
    <s v="CA-2016-166744"/>
    <x v="59"/>
    <d v="2016-09-24T00:00:00"/>
    <s v="Standard Class"/>
    <x v="35"/>
    <x v="35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x v="0"/>
    <x v="4412"/>
    <x v="3"/>
    <x v="1"/>
  </r>
  <r>
    <n v="5238"/>
    <s v="CA-2016-166744"/>
    <x v="59"/>
    <d v="2016-09-24T00:00:00"/>
    <s v="Standard Class"/>
    <x v="35"/>
    <x v="35"/>
    <x v="0"/>
    <x v="0"/>
    <s v="Columbia"/>
    <x v="39"/>
    <n v="21044"/>
    <x v="3"/>
    <s v="FUR-BO-10001337"/>
    <x v="0"/>
    <x v="0"/>
    <s v="O'Sullivan Living Dimensions 2-Shelf Bookcases"/>
    <x v="1041"/>
    <n v="3"/>
    <x v="0"/>
    <x v="4413"/>
    <x v="3"/>
    <x v="1"/>
  </r>
  <r>
    <n v="5239"/>
    <s v="CA-2016-166744"/>
    <x v="59"/>
    <d v="2016-09-24T00:00:00"/>
    <s v="Standard Class"/>
    <x v="35"/>
    <x v="35"/>
    <x v="0"/>
    <x v="0"/>
    <s v="Columbia"/>
    <x v="39"/>
    <n v="21044"/>
    <x v="3"/>
    <s v="TEC-AC-10003628"/>
    <x v="2"/>
    <x v="11"/>
    <s v="Logitech 910-002974 M325 Wireless Mouse for Web Scrolling"/>
    <x v="2830"/>
    <n v="2"/>
    <x v="0"/>
    <x v="3145"/>
    <x v="3"/>
    <x v="1"/>
  </r>
  <r>
    <n v="5240"/>
    <s v="CA-2018-116561"/>
    <x v="108"/>
    <d v="2018-09-17T00:00:00"/>
    <s v="Standard Class"/>
    <x v="686"/>
    <x v="686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x v="0"/>
    <x v="4414"/>
    <x v="1"/>
    <x v="0"/>
  </r>
  <r>
    <n v="5241"/>
    <s v="CA-2018-116561"/>
    <x v="108"/>
    <d v="2018-09-17T00:00:00"/>
    <s v="Standard Class"/>
    <x v="686"/>
    <x v="686"/>
    <x v="0"/>
    <x v="0"/>
    <s v="San Jose"/>
    <x v="1"/>
    <n v="95123"/>
    <x v="1"/>
    <s v="OFF-BI-10001658"/>
    <x v="1"/>
    <x v="8"/>
    <s v="GBC Standard Therm-A-Bind Covers"/>
    <x v="3839"/>
    <n v="2"/>
    <x v="2"/>
    <x v="4415"/>
    <x v="1"/>
    <x v="0"/>
  </r>
  <r>
    <n v="5242"/>
    <s v="CA-2018-110730"/>
    <x v="713"/>
    <d v="2018-09-26T00:00:00"/>
    <s v="Second Class"/>
    <x v="698"/>
    <x v="698"/>
    <x v="1"/>
    <x v="0"/>
    <s v="Seattle"/>
    <x v="4"/>
    <n v="98115"/>
    <x v="1"/>
    <s v="OFF-SU-10004737"/>
    <x v="1"/>
    <x v="14"/>
    <s v="Acme Design Stainless Steel Bent Scissors"/>
    <x v="3840"/>
    <n v="2"/>
    <x v="0"/>
    <x v="4416"/>
    <x v="1"/>
    <x v="0"/>
  </r>
  <r>
    <n v="5243"/>
    <s v="CA-2019-146367"/>
    <x v="1018"/>
    <d v="2019-08-08T00:00:00"/>
    <s v="Standard Class"/>
    <x v="447"/>
    <x v="447"/>
    <x v="1"/>
    <x v="0"/>
    <s v="Carrollton"/>
    <x v="5"/>
    <n v="75007"/>
    <x v="2"/>
    <s v="OFF-BI-10002827"/>
    <x v="1"/>
    <x v="8"/>
    <s v="Avery Durable Poly Binders"/>
    <x v="3841"/>
    <n v="3"/>
    <x v="3"/>
    <x v="4417"/>
    <x v="2"/>
    <x v="0"/>
  </r>
  <r>
    <n v="5244"/>
    <s v="CA-2018-149454"/>
    <x v="197"/>
    <d v="2018-07-26T00:00:00"/>
    <s v="First Class"/>
    <x v="454"/>
    <x v="454"/>
    <x v="2"/>
    <x v="0"/>
    <s v="Arlington"/>
    <x v="17"/>
    <n v="22204"/>
    <x v="0"/>
    <s v="OFF-BI-10003694"/>
    <x v="1"/>
    <x v="8"/>
    <s v="Avery 3 1/2&quot; Diskette Storage Pages, 10/Pack"/>
    <x v="3842"/>
    <n v="1"/>
    <x v="0"/>
    <x v="4418"/>
    <x v="0"/>
    <x v="0"/>
  </r>
  <r>
    <n v="5245"/>
    <s v="CA-2018-156265"/>
    <x v="1030"/>
    <d v="2018-08-04T00:00:00"/>
    <s v="Second Class"/>
    <x v="292"/>
    <x v="292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x v="2"/>
    <x v="4419"/>
    <x v="1"/>
    <x v="0"/>
  </r>
  <r>
    <n v="5246"/>
    <s v="CA-2018-156265"/>
    <x v="1030"/>
    <d v="2018-08-04T00:00:00"/>
    <s v="Second Class"/>
    <x v="292"/>
    <x v="292"/>
    <x v="1"/>
    <x v="0"/>
    <s v="Los Angeles"/>
    <x v="1"/>
    <n v="90032"/>
    <x v="1"/>
    <s v="TEC-PH-10001918"/>
    <x v="2"/>
    <x v="7"/>
    <s v="Nortel Business Series Terminal T7208 Digital phone"/>
    <x v="3844"/>
    <n v="3"/>
    <x v="2"/>
    <x v="4420"/>
    <x v="1"/>
    <x v="0"/>
  </r>
  <r>
    <n v="5247"/>
    <s v="CA-2018-156265"/>
    <x v="1030"/>
    <d v="2018-08-04T00:00:00"/>
    <s v="Second Class"/>
    <x v="292"/>
    <x v="292"/>
    <x v="1"/>
    <x v="0"/>
    <s v="Los Angeles"/>
    <x v="1"/>
    <n v="90032"/>
    <x v="1"/>
    <s v="OFF-BI-10000285"/>
    <x v="1"/>
    <x v="8"/>
    <s v="XtraLife ClearVue Slant-D Ring Binders by Cardinal"/>
    <x v="3845"/>
    <n v="2"/>
    <x v="2"/>
    <x v="4421"/>
    <x v="1"/>
    <x v="0"/>
  </r>
  <r>
    <n v="5248"/>
    <s v="US-2017-168914"/>
    <x v="1031"/>
    <d v="2017-05-27T00:00:00"/>
    <s v="Standard Class"/>
    <x v="32"/>
    <x v="32"/>
    <x v="0"/>
    <x v="0"/>
    <s v="Frankfort"/>
    <x v="10"/>
    <n v="60423"/>
    <x v="2"/>
    <s v="OFF-AP-10000358"/>
    <x v="1"/>
    <x v="9"/>
    <s v="Fellowes Basic Home/Office Series Surge Protectors"/>
    <x v="3846"/>
    <n v="8"/>
    <x v="3"/>
    <x v="4422"/>
    <x v="2"/>
    <x v="0"/>
  </r>
  <r>
    <n v="5249"/>
    <s v="US-2019-110989"/>
    <x v="132"/>
    <d v="2019-11-05T00:00:00"/>
    <s v="Second Class"/>
    <x v="412"/>
    <x v="412"/>
    <x v="0"/>
    <x v="0"/>
    <s v="Seattle"/>
    <x v="4"/>
    <n v="98105"/>
    <x v="1"/>
    <s v="TEC-AC-10002345"/>
    <x v="2"/>
    <x v="11"/>
    <s v="HP Standard 104 key PS/2 Keyboard"/>
    <x v="3847"/>
    <n v="3"/>
    <x v="0"/>
    <x v="4423"/>
    <x v="1"/>
    <x v="0"/>
  </r>
  <r>
    <n v="5250"/>
    <s v="CA-2017-106215"/>
    <x v="392"/>
    <d v="2017-04-21T00:00:00"/>
    <s v="Standard Class"/>
    <x v="272"/>
    <x v="272"/>
    <x v="1"/>
    <x v="0"/>
    <s v="Philadelphia"/>
    <x v="9"/>
    <n v="19143"/>
    <x v="3"/>
    <s v="OFF-FA-10001229"/>
    <x v="1"/>
    <x v="13"/>
    <s v="Staples"/>
    <x v="3848"/>
    <n v="4"/>
    <x v="2"/>
    <x v="4424"/>
    <x v="3"/>
    <x v="0"/>
  </r>
  <r>
    <n v="5251"/>
    <s v="US-2018-169369"/>
    <x v="939"/>
    <d v="2018-12-18T00:00:00"/>
    <s v="Standard Class"/>
    <x v="685"/>
    <x v="685"/>
    <x v="0"/>
    <x v="0"/>
    <s v="Columbus"/>
    <x v="32"/>
    <n v="31907"/>
    <x v="0"/>
    <s v="TEC-AC-10001314"/>
    <x v="2"/>
    <x v="11"/>
    <s v="Case Logic 2.4GHz Wireless Keyboard"/>
    <x v="2932"/>
    <n v="5"/>
    <x v="0"/>
    <x v="4425"/>
    <x v="0"/>
    <x v="0"/>
  </r>
  <r>
    <n v="5252"/>
    <s v="US-2018-169369"/>
    <x v="939"/>
    <d v="2018-12-18T00:00:00"/>
    <s v="Standard Class"/>
    <x v="685"/>
    <x v="685"/>
    <x v="0"/>
    <x v="0"/>
    <s v="Columbus"/>
    <x v="32"/>
    <n v="31907"/>
    <x v="0"/>
    <s v="OFF-PA-10004438"/>
    <x v="1"/>
    <x v="10"/>
    <s v="Xerox 1907"/>
    <x v="338"/>
    <n v="4"/>
    <x v="0"/>
    <x v="346"/>
    <x v="0"/>
    <x v="0"/>
  </r>
  <r>
    <n v="5253"/>
    <s v="CA-2017-132318"/>
    <x v="628"/>
    <d v="2017-11-02T00:00:00"/>
    <s v="First Class"/>
    <x v="627"/>
    <x v="627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x v="0"/>
    <x v="4426"/>
    <x v="0"/>
    <x v="0"/>
  </r>
  <r>
    <n v="5254"/>
    <s v="US-2016-131982"/>
    <x v="1009"/>
    <d v="2016-03-11T00:00:00"/>
    <s v="Second Class"/>
    <x v="472"/>
    <x v="472"/>
    <x v="2"/>
    <x v="0"/>
    <s v="Des Moines"/>
    <x v="4"/>
    <n v="98198"/>
    <x v="1"/>
    <s v="OFF-BI-10004224"/>
    <x v="1"/>
    <x v="8"/>
    <s v="Catalog Binders with Expanding Posts"/>
    <x v="3850"/>
    <n v="2"/>
    <x v="2"/>
    <x v="4427"/>
    <x v="1"/>
    <x v="0"/>
  </r>
  <r>
    <n v="5255"/>
    <s v="CA-2017-125185"/>
    <x v="616"/>
    <d v="2017-03-07T00:00:00"/>
    <s v="Second Class"/>
    <x v="124"/>
    <x v="124"/>
    <x v="1"/>
    <x v="0"/>
    <s v="Bethlehem"/>
    <x v="9"/>
    <n v="18018"/>
    <x v="3"/>
    <s v="FUR-CH-10002647"/>
    <x v="0"/>
    <x v="1"/>
    <s v="Situations Contoured Folding Chairs, 4/Set"/>
    <x v="2811"/>
    <n v="2"/>
    <x v="4"/>
    <x v="3123"/>
    <x v="3"/>
    <x v="0"/>
  </r>
  <r>
    <n v="5256"/>
    <s v="CA-2017-125185"/>
    <x v="616"/>
    <d v="2017-03-07T00:00:00"/>
    <s v="Second Class"/>
    <x v="124"/>
    <x v="124"/>
    <x v="1"/>
    <x v="0"/>
    <s v="Bethlehem"/>
    <x v="9"/>
    <n v="18018"/>
    <x v="3"/>
    <s v="FUR-FU-10003247"/>
    <x v="0"/>
    <x v="5"/>
    <s v="36X48 HARDFLOOR CHAIRMAT"/>
    <x v="3295"/>
    <n v="2"/>
    <x v="2"/>
    <x v="4428"/>
    <x v="3"/>
    <x v="0"/>
  </r>
  <r>
    <n v="5257"/>
    <s v="CA-2018-130078"/>
    <x v="590"/>
    <d v="2018-08-14T00:00:00"/>
    <s v="Standard Class"/>
    <x v="230"/>
    <x v="230"/>
    <x v="0"/>
    <x v="0"/>
    <s v="Oklahoma City"/>
    <x v="26"/>
    <n v="73120"/>
    <x v="2"/>
    <s v="OFF-PA-10003270"/>
    <x v="1"/>
    <x v="10"/>
    <s v="Xerox 1954"/>
    <x v="232"/>
    <n v="2"/>
    <x v="0"/>
    <x v="234"/>
    <x v="2"/>
    <x v="0"/>
  </r>
  <r>
    <n v="5258"/>
    <s v="US-2019-114034"/>
    <x v="1032"/>
    <d v="2019-01-08T00:00:00"/>
    <s v="Standard Class"/>
    <x v="111"/>
    <x v="111"/>
    <x v="0"/>
    <x v="0"/>
    <s v="Rancho Cucamonga"/>
    <x v="1"/>
    <n v="91730"/>
    <x v="1"/>
    <s v="OFF-PA-10004735"/>
    <x v="1"/>
    <x v="10"/>
    <s v="Xerox 1905"/>
    <x v="789"/>
    <n v="6"/>
    <x v="0"/>
    <x v="814"/>
    <x v="1"/>
    <x v="0"/>
  </r>
  <r>
    <n v="5259"/>
    <s v="US-2019-115595"/>
    <x v="449"/>
    <d v="2019-10-11T00:00:00"/>
    <s v="First Class"/>
    <x v="190"/>
    <x v="190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x v="0"/>
    <x v="4429"/>
    <x v="1"/>
    <x v="0"/>
  </r>
  <r>
    <n v="5260"/>
    <s v="CA-2019-158722"/>
    <x v="179"/>
    <d v="2019-10-26T00:00:00"/>
    <s v="Standard Class"/>
    <x v="15"/>
    <x v="15"/>
    <x v="2"/>
    <x v="0"/>
    <s v="Philadelphia"/>
    <x v="9"/>
    <n v="19120"/>
    <x v="3"/>
    <s v="OFF-PA-10000176"/>
    <x v="1"/>
    <x v="10"/>
    <s v="Xerox 1887"/>
    <x v="2817"/>
    <n v="3"/>
    <x v="2"/>
    <x v="3130"/>
    <x v="3"/>
    <x v="0"/>
  </r>
  <r>
    <n v="5261"/>
    <s v="CA-2016-105165"/>
    <x v="557"/>
    <d v="2016-09-10T00:00:00"/>
    <s v="First Class"/>
    <x v="449"/>
    <x v="449"/>
    <x v="2"/>
    <x v="0"/>
    <s v="Houston"/>
    <x v="5"/>
    <n v="77036"/>
    <x v="2"/>
    <s v="TEC-PH-10000675"/>
    <x v="2"/>
    <x v="7"/>
    <s v="Panasonic KX TS3282B Corded phone"/>
    <x v="2103"/>
    <n v="3"/>
    <x v="2"/>
    <x v="2267"/>
    <x v="2"/>
    <x v="0"/>
  </r>
  <r>
    <n v="5262"/>
    <s v="CA-2016-105165"/>
    <x v="557"/>
    <d v="2016-09-10T00:00:00"/>
    <s v="First Class"/>
    <x v="449"/>
    <x v="449"/>
    <x v="2"/>
    <x v="0"/>
    <s v="Houston"/>
    <x v="5"/>
    <n v="77036"/>
    <x v="2"/>
    <s v="OFF-BI-10000050"/>
    <x v="1"/>
    <x v="8"/>
    <s v="Angle-D Binders with Locking Rings, Label Holders"/>
    <x v="3852"/>
    <n v="2"/>
    <x v="3"/>
    <x v="4430"/>
    <x v="2"/>
    <x v="0"/>
  </r>
  <r>
    <n v="5263"/>
    <s v="CA-2016-105165"/>
    <x v="557"/>
    <d v="2016-09-10T00:00:00"/>
    <s v="First Class"/>
    <x v="449"/>
    <x v="449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x v="4"/>
    <x v="4431"/>
    <x v="2"/>
    <x v="0"/>
  </r>
  <r>
    <n v="5264"/>
    <s v="CA-2016-105165"/>
    <x v="557"/>
    <d v="2016-09-10T00:00:00"/>
    <s v="First Class"/>
    <x v="449"/>
    <x v="449"/>
    <x v="2"/>
    <x v="0"/>
    <s v="Houston"/>
    <x v="5"/>
    <n v="77036"/>
    <x v="2"/>
    <s v="TEC-AC-10002718"/>
    <x v="2"/>
    <x v="11"/>
    <s v="Belkin Standard 104 key USB Keyboard"/>
    <x v="3854"/>
    <n v="4"/>
    <x v="2"/>
    <x v="4432"/>
    <x v="2"/>
    <x v="0"/>
  </r>
  <r>
    <n v="5265"/>
    <s v="CA-2016-105165"/>
    <x v="557"/>
    <d v="2016-09-10T00:00:00"/>
    <s v="First Class"/>
    <x v="449"/>
    <x v="449"/>
    <x v="2"/>
    <x v="0"/>
    <s v="Houston"/>
    <x v="5"/>
    <n v="77036"/>
    <x v="2"/>
    <s v="OFF-AR-10003179"/>
    <x v="1"/>
    <x v="6"/>
    <s v="Dixon Ticonderoga Core-Lock Colored Pencils"/>
    <x v="3855"/>
    <n v="3"/>
    <x v="2"/>
    <x v="4433"/>
    <x v="2"/>
    <x v="0"/>
  </r>
  <r>
    <n v="5266"/>
    <s v="CA-2019-147452"/>
    <x v="1033"/>
    <d v="2019-10-03T00:00:00"/>
    <s v="First Class"/>
    <x v="688"/>
    <x v="688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1"/>
  </r>
  <r>
    <n v="5267"/>
    <s v="CA-2019-147452"/>
    <x v="1033"/>
    <d v="2019-10-03T00:00:00"/>
    <s v="First Class"/>
    <x v="688"/>
    <x v="688"/>
    <x v="1"/>
    <x v="0"/>
    <s v="Seattle"/>
    <x v="4"/>
    <n v="98103"/>
    <x v="1"/>
    <s v="OFF-PA-10004039"/>
    <x v="1"/>
    <x v="10"/>
    <s v="Xerox 1882"/>
    <x v="3856"/>
    <n v="3"/>
    <x v="0"/>
    <x v="4434"/>
    <x v="1"/>
    <x v="1"/>
  </r>
  <r>
    <n v="5268"/>
    <s v="CA-2019-147452"/>
    <x v="1033"/>
    <d v="2019-10-03T00:00:00"/>
    <s v="First Class"/>
    <x v="688"/>
    <x v="688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x v="0"/>
    <x v="4435"/>
    <x v="1"/>
    <x v="1"/>
  </r>
  <r>
    <n v="5269"/>
    <s v="US-2019-114657"/>
    <x v="673"/>
    <d v="2019-11-21T00:00:00"/>
    <s v="Standard Class"/>
    <x v="414"/>
    <x v="414"/>
    <x v="2"/>
    <x v="0"/>
    <s v="Yonkers"/>
    <x v="15"/>
    <n v="10701"/>
    <x v="3"/>
    <s v="TEC-MA-10003173"/>
    <x v="2"/>
    <x v="15"/>
    <s v="Hewlett-Packard 300S Scientific Calculator"/>
    <x v="3858"/>
    <n v="4"/>
    <x v="0"/>
    <x v="4436"/>
    <x v="3"/>
    <x v="0"/>
  </r>
  <r>
    <n v="5270"/>
    <s v="CA-2019-144484"/>
    <x v="220"/>
    <d v="2019-09-11T00:00:00"/>
    <s v="Same Day"/>
    <x v="90"/>
    <x v="90"/>
    <x v="0"/>
    <x v="0"/>
    <s v="San Francisco"/>
    <x v="1"/>
    <n v="94110"/>
    <x v="1"/>
    <s v="FUR-FU-10000260"/>
    <x v="0"/>
    <x v="5"/>
    <s v="6&quot; Cubicle Wall Clock, Black"/>
    <x v="3859"/>
    <n v="4"/>
    <x v="0"/>
    <x v="4437"/>
    <x v="1"/>
    <x v="0"/>
  </r>
  <r>
    <n v="5271"/>
    <s v="CA-2019-144484"/>
    <x v="220"/>
    <d v="2019-09-11T00:00:00"/>
    <s v="Same Day"/>
    <x v="90"/>
    <x v="90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x v="0"/>
    <x v="877"/>
    <x v="1"/>
    <x v="0"/>
  </r>
  <r>
    <n v="5272"/>
    <s v="CA-2019-125913"/>
    <x v="1034"/>
    <d v="2019-01-16T00:00:00"/>
    <s v="Same Day"/>
    <x v="705"/>
    <x v="705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x v="0"/>
    <x v="4438"/>
    <x v="1"/>
    <x v="0"/>
  </r>
  <r>
    <n v="5273"/>
    <s v="CA-2019-125913"/>
    <x v="1034"/>
    <d v="2019-01-16T00:00:00"/>
    <s v="Same Day"/>
    <x v="705"/>
    <x v="705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x v="2"/>
    <x v="4439"/>
    <x v="1"/>
    <x v="0"/>
  </r>
  <r>
    <n v="5274"/>
    <s v="US-2018-158309"/>
    <x v="491"/>
    <d v="2018-11-29T00:00:00"/>
    <s v="First Class"/>
    <x v="50"/>
    <x v="50"/>
    <x v="2"/>
    <x v="0"/>
    <s v="Miami"/>
    <x v="2"/>
    <n v="33142"/>
    <x v="0"/>
    <s v="OFF-BI-10000145"/>
    <x v="1"/>
    <x v="8"/>
    <s v="Zipper Ring Binder Pockets"/>
    <x v="3861"/>
    <n v="4"/>
    <x v="6"/>
    <x v="4440"/>
    <x v="0"/>
    <x v="0"/>
  </r>
  <r>
    <n v="5275"/>
    <s v="CA-2017-162887"/>
    <x v="209"/>
    <d v="2017-11-09T00:00:00"/>
    <s v="Second Class"/>
    <x v="647"/>
    <x v="647"/>
    <x v="0"/>
    <x v="0"/>
    <s v="Burlington"/>
    <x v="42"/>
    <m/>
    <x v="3"/>
    <s v="FUR-CH-10000595"/>
    <x v="0"/>
    <x v="1"/>
    <s v="Safco Contoured Stacking Chairs"/>
    <x v="3862"/>
    <n v="3"/>
    <x v="0"/>
    <x v="4441"/>
    <x v="3"/>
    <x v="0"/>
  </r>
  <r>
    <n v="5276"/>
    <s v="CA-2019-147333"/>
    <x v="817"/>
    <d v="2019-12-20T00:00:00"/>
    <s v="Standard Class"/>
    <x v="126"/>
    <x v="126"/>
    <x v="1"/>
    <x v="0"/>
    <s v="Fayetteville"/>
    <x v="36"/>
    <n v="72701"/>
    <x v="0"/>
    <s v="TEC-AC-10004469"/>
    <x v="2"/>
    <x v="11"/>
    <s v="Microsoft Sculpt Comfort Mouse"/>
    <x v="3863"/>
    <n v="4"/>
    <x v="0"/>
    <x v="4442"/>
    <x v="0"/>
    <x v="0"/>
  </r>
  <r>
    <n v="5277"/>
    <s v="CA-2019-147333"/>
    <x v="817"/>
    <d v="2019-12-20T00:00:00"/>
    <s v="Standard Class"/>
    <x v="126"/>
    <x v="126"/>
    <x v="1"/>
    <x v="0"/>
    <s v="Fayetteville"/>
    <x v="36"/>
    <n v="72701"/>
    <x v="0"/>
    <s v="TEC-AC-10003038"/>
    <x v="2"/>
    <x v="11"/>
    <s v="Kingston Digital DataTraveler 16GB USB 2.0"/>
    <x v="915"/>
    <n v="5"/>
    <x v="0"/>
    <x v="1999"/>
    <x v="0"/>
    <x v="0"/>
  </r>
  <r>
    <n v="5278"/>
    <s v="CA-2016-113859"/>
    <x v="103"/>
    <d v="2016-09-17T00:00:00"/>
    <s v="Standard Class"/>
    <x v="604"/>
    <x v="604"/>
    <x v="2"/>
    <x v="0"/>
    <s v="Odessa"/>
    <x v="5"/>
    <n v="79762"/>
    <x v="2"/>
    <s v="FUR-CH-10004698"/>
    <x v="0"/>
    <x v="1"/>
    <s v="Padded Folding Chairs, Black, 4/Carton"/>
    <x v="3864"/>
    <n v="6"/>
    <x v="4"/>
    <x v="4443"/>
    <x v="2"/>
    <x v="0"/>
  </r>
  <r>
    <n v="5279"/>
    <s v="CA-2016-159681"/>
    <x v="1035"/>
    <d v="2016-12-13T00:00:00"/>
    <s v="Standard Class"/>
    <x v="138"/>
    <x v="138"/>
    <x v="0"/>
    <x v="0"/>
    <s v="Virginia Beach"/>
    <x v="17"/>
    <n v="23464"/>
    <x v="0"/>
    <s v="OFF-PA-10003641"/>
    <x v="1"/>
    <x v="10"/>
    <s v="Xerox 1909"/>
    <x v="151"/>
    <n v="4"/>
    <x v="0"/>
    <x v="153"/>
    <x v="0"/>
    <x v="0"/>
  </r>
  <r>
    <n v="5280"/>
    <s v="US-2019-104094"/>
    <x v="210"/>
    <d v="2019-09-11T00:00:00"/>
    <s v="Standard Class"/>
    <x v="165"/>
    <x v="165"/>
    <x v="0"/>
    <x v="0"/>
    <s v="Milwaukee"/>
    <x v="6"/>
    <n v="53209"/>
    <x v="2"/>
    <s v="TEC-AC-10002134"/>
    <x v="2"/>
    <x v="11"/>
    <s v="Rosewill 107 Normal Keys USB Wired Standard Keyboard"/>
    <x v="814"/>
    <n v="1"/>
    <x v="0"/>
    <x v="4444"/>
    <x v="2"/>
    <x v="0"/>
  </r>
  <r>
    <n v="5281"/>
    <s v="CA-2019-152709"/>
    <x v="566"/>
    <d v="2019-10-12T00:00:00"/>
    <s v="Standard Class"/>
    <x v="203"/>
    <x v="203"/>
    <x v="0"/>
    <x v="0"/>
    <s v="Detroit"/>
    <x v="12"/>
    <n v="48234"/>
    <x v="2"/>
    <s v="OFF-ST-10001837"/>
    <x v="1"/>
    <x v="4"/>
    <s v="SAFCO Mobile Desk Side File, Wire Frame"/>
    <x v="2086"/>
    <n v="2"/>
    <x v="0"/>
    <x v="2247"/>
    <x v="2"/>
    <x v="0"/>
  </r>
  <r>
    <n v="5282"/>
    <s v="CA-2017-105158"/>
    <x v="577"/>
    <d v="2017-09-10T00:00:00"/>
    <s v="Standard Class"/>
    <x v="133"/>
    <x v="133"/>
    <x v="1"/>
    <x v="0"/>
    <s v="Rochester"/>
    <x v="11"/>
    <n v="55901"/>
    <x v="2"/>
    <s v="FUR-FU-10001706"/>
    <x v="0"/>
    <x v="5"/>
    <s v="Longer-Life Soft White Bulbs"/>
    <x v="51"/>
    <n v="2"/>
    <x v="0"/>
    <x v="51"/>
    <x v="2"/>
    <x v="1"/>
  </r>
  <r>
    <n v="5283"/>
    <s v="CA-2017-105158"/>
    <x v="577"/>
    <d v="2017-09-10T00:00:00"/>
    <s v="Standard Class"/>
    <x v="133"/>
    <x v="133"/>
    <x v="1"/>
    <x v="0"/>
    <s v="Rochester"/>
    <x v="11"/>
    <n v="55901"/>
    <x v="2"/>
    <s v="OFF-PA-10001970"/>
    <x v="1"/>
    <x v="10"/>
    <s v="Xerox 1881"/>
    <x v="655"/>
    <n v="3"/>
    <x v="0"/>
    <x v="4445"/>
    <x v="2"/>
    <x v="1"/>
  </r>
  <r>
    <n v="5284"/>
    <s v="CA-2016-133424"/>
    <x v="809"/>
    <d v="2016-04-04T00:00:00"/>
    <s v="Standard Class"/>
    <x v="114"/>
    <x v="114"/>
    <x v="1"/>
    <x v="0"/>
    <s v="Seattle"/>
    <x v="4"/>
    <n v="98105"/>
    <x v="1"/>
    <s v="OFF-ST-10002957"/>
    <x v="1"/>
    <x v="4"/>
    <s v="Sterilite Show Offs Storage Containers"/>
    <x v="3426"/>
    <n v="3"/>
    <x v="0"/>
    <x v="232"/>
    <x v="1"/>
    <x v="0"/>
  </r>
  <r>
    <n v="5285"/>
    <s v="CA-2016-133424"/>
    <x v="809"/>
    <d v="2016-04-04T00:00:00"/>
    <s v="Standard Class"/>
    <x v="114"/>
    <x v="114"/>
    <x v="1"/>
    <x v="0"/>
    <s v="Seattle"/>
    <x v="4"/>
    <n v="98105"/>
    <x v="1"/>
    <s v="OFF-LA-10002312"/>
    <x v="1"/>
    <x v="2"/>
    <s v="Avery 490"/>
    <x v="1851"/>
    <n v="3"/>
    <x v="0"/>
    <x v="1986"/>
    <x v="1"/>
    <x v="0"/>
  </r>
  <r>
    <n v="5286"/>
    <s v="CA-2019-105991"/>
    <x v="1024"/>
    <d v="2019-05-06T00:00:00"/>
    <s v="First Class"/>
    <x v="293"/>
    <x v="293"/>
    <x v="0"/>
    <x v="0"/>
    <s v="Louisville"/>
    <x v="22"/>
    <n v="80027"/>
    <x v="1"/>
    <s v="OFF-EN-10002600"/>
    <x v="1"/>
    <x v="12"/>
    <s v="Redi-Strip #10 Envelopes, 4 1/8 x 9 1/2"/>
    <x v="3355"/>
    <n v="9"/>
    <x v="2"/>
    <x v="4446"/>
    <x v="1"/>
    <x v="0"/>
  </r>
  <r>
    <n v="5287"/>
    <s v="CA-2019-105991"/>
    <x v="1024"/>
    <d v="2019-05-06T00:00:00"/>
    <s v="First Class"/>
    <x v="293"/>
    <x v="293"/>
    <x v="0"/>
    <x v="0"/>
    <s v="Louisville"/>
    <x v="22"/>
    <n v="80027"/>
    <x v="1"/>
    <s v="OFF-BI-10003274"/>
    <x v="1"/>
    <x v="8"/>
    <s v="Avery Durable Slant Ring Binders, No Labels"/>
    <x v="3865"/>
    <n v="8"/>
    <x v="6"/>
    <x v="4447"/>
    <x v="1"/>
    <x v="0"/>
  </r>
  <r>
    <n v="5288"/>
    <s v="CA-2019-105991"/>
    <x v="1024"/>
    <d v="2019-05-06T00:00:00"/>
    <s v="First Class"/>
    <x v="293"/>
    <x v="293"/>
    <x v="0"/>
    <x v="0"/>
    <s v="Louisville"/>
    <x v="22"/>
    <n v="80027"/>
    <x v="1"/>
    <s v="FUR-BO-10004467"/>
    <x v="0"/>
    <x v="0"/>
    <s v="Bestar Classic Bookcase"/>
    <x v="3866"/>
    <n v="3"/>
    <x v="6"/>
    <x v="4448"/>
    <x v="1"/>
    <x v="0"/>
  </r>
  <r>
    <n v="5289"/>
    <s v="US-2019-136784"/>
    <x v="504"/>
    <d v="2019-05-05T00:00:00"/>
    <s v="Standard Class"/>
    <x v="57"/>
    <x v="57"/>
    <x v="2"/>
    <x v="0"/>
    <s v="San Francisco"/>
    <x v="1"/>
    <n v="94122"/>
    <x v="1"/>
    <s v="OFF-PA-10000675"/>
    <x v="1"/>
    <x v="10"/>
    <s v="Xerox 1919"/>
    <x v="2919"/>
    <n v="4"/>
    <x v="0"/>
    <x v="4449"/>
    <x v="1"/>
    <x v="0"/>
  </r>
  <r>
    <n v="5290"/>
    <s v="CA-2016-146283"/>
    <x v="78"/>
    <d v="2016-09-15T00:00:00"/>
    <s v="Standard Class"/>
    <x v="446"/>
    <x v="446"/>
    <x v="0"/>
    <x v="0"/>
    <s v="Houston"/>
    <x v="5"/>
    <n v="77036"/>
    <x v="2"/>
    <s v="OFF-PA-10002259"/>
    <x v="1"/>
    <x v="10"/>
    <s v="Geographics Note Cards, Blank, White, 8 1/2&quot; x 11&quot;"/>
    <x v="3867"/>
    <n v="2"/>
    <x v="2"/>
    <x v="4450"/>
    <x v="2"/>
    <x v="0"/>
  </r>
  <r>
    <n v="5291"/>
    <s v="CA-2016-146283"/>
    <x v="78"/>
    <d v="2016-09-15T00:00:00"/>
    <s v="Standard Class"/>
    <x v="446"/>
    <x v="446"/>
    <x v="0"/>
    <x v="0"/>
    <s v="Houston"/>
    <x v="5"/>
    <n v="77036"/>
    <x v="2"/>
    <s v="FUR-CH-10004287"/>
    <x v="0"/>
    <x v="1"/>
    <s v="SAFCO Arco Folding Chair"/>
    <x v="3868"/>
    <n v="5"/>
    <x v="4"/>
    <x v="4451"/>
    <x v="2"/>
    <x v="0"/>
  </r>
  <r>
    <n v="5292"/>
    <s v="CA-2016-146283"/>
    <x v="78"/>
    <d v="2016-09-15T00:00:00"/>
    <s v="Standard Class"/>
    <x v="446"/>
    <x v="446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x v="2"/>
    <x v="4452"/>
    <x v="2"/>
    <x v="0"/>
  </r>
  <r>
    <n v="5293"/>
    <s v="CA-2019-151218"/>
    <x v="308"/>
    <d v="2019-06-23T00:00:00"/>
    <s v="First Class"/>
    <x v="307"/>
    <x v="307"/>
    <x v="0"/>
    <x v="0"/>
    <s v="Miami"/>
    <x v="2"/>
    <n v="33180"/>
    <x v="0"/>
    <s v="OFF-ST-10004835"/>
    <x v="1"/>
    <x v="4"/>
    <s v="Plastic Stacking Crates &amp; Casters"/>
    <x v="3870"/>
    <n v="1"/>
    <x v="2"/>
    <x v="4453"/>
    <x v="0"/>
    <x v="0"/>
  </r>
  <r>
    <n v="5294"/>
    <s v="CA-2017-111073"/>
    <x v="207"/>
    <d v="2017-12-30T00:00:00"/>
    <s v="Standard Class"/>
    <x v="498"/>
    <x v="498"/>
    <x v="0"/>
    <x v="0"/>
    <s v="Medina"/>
    <x v="24"/>
    <n v="44256"/>
    <x v="3"/>
    <s v="FUR-TA-10004086"/>
    <x v="0"/>
    <x v="3"/>
    <s v="KI Adjustable-Height Table"/>
    <x v="3871"/>
    <n v="1"/>
    <x v="10"/>
    <x v="4454"/>
    <x v="3"/>
    <x v="0"/>
  </r>
  <r>
    <n v="5295"/>
    <s v="CA-2019-144883"/>
    <x v="733"/>
    <d v="2019-08-19T00:00:00"/>
    <s v="Standard Class"/>
    <x v="635"/>
    <x v="635"/>
    <x v="1"/>
    <x v="0"/>
    <s v="Roseville"/>
    <x v="11"/>
    <n v="55113"/>
    <x v="2"/>
    <s v="OFF-LA-10000305"/>
    <x v="1"/>
    <x v="2"/>
    <s v="Avery 495"/>
    <x v="3872"/>
    <n v="8"/>
    <x v="0"/>
    <x v="4455"/>
    <x v="2"/>
    <x v="0"/>
  </r>
  <r>
    <n v="5296"/>
    <s v="CA-2019-142174"/>
    <x v="168"/>
    <d v="2019-03-09T00:00:00"/>
    <s v="Standard Class"/>
    <x v="24"/>
    <x v="24"/>
    <x v="0"/>
    <x v="0"/>
    <s v="Houston"/>
    <x v="5"/>
    <n v="77041"/>
    <x v="2"/>
    <s v="OFF-PA-10000806"/>
    <x v="1"/>
    <x v="10"/>
    <s v="Xerox 1934"/>
    <x v="2879"/>
    <n v="2"/>
    <x v="2"/>
    <x v="3201"/>
    <x v="2"/>
    <x v="0"/>
  </r>
  <r>
    <n v="5297"/>
    <s v="CA-2019-108791"/>
    <x v="944"/>
    <d v="2019-07-31T00:00:00"/>
    <s v="Standard Class"/>
    <x v="746"/>
    <x v="746"/>
    <x v="0"/>
    <x v="0"/>
    <s v="Yonkers"/>
    <x v="15"/>
    <n v="10701"/>
    <x v="3"/>
    <s v="FUR-FU-10004018"/>
    <x v="0"/>
    <x v="5"/>
    <s v="Tensor Computer Mounted Lamp"/>
    <x v="3873"/>
    <n v="1"/>
    <x v="0"/>
    <x v="4456"/>
    <x v="3"/>
    <x v="0"/>
  </r>
  <r>
    <n v="5298"/>
    <s v="CA-2019-108791"/>
    <x v="944"/>
    <d v="2019-07-31T00:00:00"/>
    <s v="Standard Class"/>
    <x v="746"/>
    <x v="746"/>
    <x v="0"/>
    <x v="0"/>
    <s v="Yonkers"/>
    <x v="15"/>
    <n v="10701"/>
    <x v="3"/>
    <s v="TEC-PH-10002660"/>
    <x v="2"/>
    <x v="7"/>
    <s v="Nortel Networks T7316 E Nt8 B27"/>
    <x v="821"/>
    <n v="8"/>
    <x v="0"/>
    <x v="851"/>
    <x v="3"/>
    <x v="0"/>
  </r>
  <r>
    <n v="5299"/>
    <s v="CA-2018-106656"/>
    <x v="713"/>
    <d v="2018-09-26T00:00:00"/>
    <s v="First Class"/>
    <x v="1"/>
    <x v="1"/>
    <x v="1"/>
    <x v="0"/>
    <s v="San Diego"/>
    <x v="1"/>
    <n v="92037"/>
    <x v="1"/>
    <s v="OFF-EN-10001509"/>
    <x v="1"/>
    <x v="12"/>
    <s v="Poly String Tie Envelopes"/>
    <x v="3874"/>
    <n v="2"/>
    <x v="0"/>
    <x v="4457"/>
    <x v="1"/>
    <x v="0"/>
  </r>
  <r>
    <n v="5300"/>
    <s v="CA-2018-106656"/>
    <x v="713"/>
    <d v="2018-09-26T00:00:00"/>
    <s v="First Class"/>
    <x v="1"/>
    <x v="1"/>
    <x v="1"/>
    <x v="0"/>
    <s v="San Diego"/>
    <x v="1"/>
    <n v="92037"/>
    <x v="1"/>
    <s v="OFF-LA-10003148"/>
    <x v="1"/>
    <x v="2"/>
    <s v="Avery 51"/>
    <x v="1381"/>
    <n v="3"/>
    <x v="0"/>
    <x v="3602"/>
    <x v="1"/>
    <x v="0"/>
  </r>
  <r>
    <n v="5301"/>
    <s v="CA-2018-113831"/>
    <x v="198"/>
    <d v="2018-06-03T00:00:00"/>
    <s v="Standard Class"/>
    <x v="706"/>
    <x v="706"/>
    <x v="1"/>
    <x v="0"/>
    <s v="Springfield"/>
    <x v="17"/>
    <n v="22153"/>
    <x v="0"/>
    <s v="FUR-TA-10002645"/>
    <x v="0"/>
    <x v="3"/>
    <s v="Hon Rectangular Conference Tables"/>
    <x v="3875"/>
    <n v="10"/>
    <x v="0"/>
    <x v="4458"/>
    <x v="0"/>
    <x v="0"/>
  </r>
  <r>
    <n v="5302"/>
    <s v="CA-2018-113831"/>
    <x v="198"/>
    <d v="2018-06-03T00:00:00"/>
    <s v="Standard Class"/>
    <x v="706"/>
    <x v="706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x v="0"/>
    <x v="4459"/>
    <x v="0"/>
    <x v="0"/>
  </r>
  <r>
    <n v="5303"/>
    <s v="CA-2018-113831"/>
    <x v="198"/>
    <d v="2018-06-03T00:00:00"/>
    <s v="Standard Class"/>
    <x v="706"/>
    <x v="706"/>
    <x v="1"/>
    <x v="0"/>
    <s v="Springfield"/>
    <x v="17"/>
    <n v="22153"/>
    <x v="0"/>
    <s v="OFF-LA-10001297"/>
    <x v="1"/>
    <x v="2"/>
    <s v="Avery 473"/>
    <x v="3877"/>
    <n v="6"/>
    <x v="0"/>
    <x v="4460"/>
    <x v="0"/>
    <x v="0"/>
  </r>
  <r>
    <n v="5304"/>
    <s v="US-2016-139500"/>
    <x v="912"/>
    <d v="2016-11-20T00:00:00"/>
    <s v="Standard Class"/>
    <x v="269"/>
    <x v="269"/>
    <x v="0"/>
    <x v="0"/>
    <s v="Decatur"/>
    <x v="10"/>
    <n v="62521"/>
    <x v="2"/>
    <s v="FUR-CH-10002017"/>
    <x v="0"/>
    <x v="1"/>
    <s v="SAFCO Optional Arm Kit for Workspace Cribbage Stacking Chair"/>
    <x v="3878"/>
    <n v="2"/>
    <x v="4"/>
    <x v="4461"/>
    <x v="2"/>
    <x v="0"/>
  </r>
  <r>
    <n v="5305"/>
    <s v="US-2016-166310"/>
    <x v="158"/>
    <d v="2016-09-23T00:00:00"/>
    <s v="First Class"/>
    <x v="185"/>
    <x v="185"/>
    <x v="2"/>
    <x v="0"/>
    <s v="Garland"/>
    <x v="5"/>
    <n v="75043"/>
    <x v="2"/>
    <s v="FUR-FU-10001546"/>
    <x v="0"/>
    <x v="5"/>
    <s v="Dana Swing-Arm Lamps"/>
    <x v="1086"/>
    <n v="2"/>
    <x v="7"/>
    <x v="4462"/>
    <x v="2"/>
    <x v="0"/>
  </r>
  <r>
    <n v="5306"/>
    <s v="US-2018-168410"/>
    <x v="823"/>
    <d v="2018-02-26T00:00:00"/>
    <s v="Standard Class"/>
    <x v="296"/>
    <x v="296"/>
    <x v="1"/>
    <x v="0"/>
    <s v="Oceanside"/>
    <x v="15"/>
    <n v="11572"/>
    <x v="3"/>
    <s v="FUR-FU-10000629"/>
    <x v="0"/>
    <x v="5"/>
    <s v="9-3/4 Diameter Round Wall Clock"/>
    <x v="3879"/>
    <n v="5"/>
    <x v="0"/>
    <x v="4463"/>
    <x v="3"/>
    <x v="0"/>
  </r>
  <r>
    <n v="5307"/>
    <s v="US-2018-168410"/>
    <x v="823"/>
    <d v="2018-02-26T00:00:00"/>
    <s v="Standard Class"/>
    <x v="296"/>
    <x v="296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x v="0"/>
    <x v="693"/>
    <x v="3"/>
    <x v="0"/>
  </r>
  <r>
    <n v="5308"/>
    <s v="US-2018-168410"/>
    <x v="823"/>
    <d v="2018-02-26T00:00:00"/>
    <s v="Standard Class"/>
    <x v="296"/>
    <x v="296"/>
    <x v="1"/>
    <x v="0"/>
    <s v="Oceanside"/>
    <x v="15"/>
    <n v="11572"/>
    <x v="3"/>
    <s v="TEC-PH-10002583"/>
    <x v="2"/>
    <x v="7"/>
    <s v="iOttie HLCRIO102 Car Mount"/>
    <x v="372"/>
    <n v="2"/>
    <x v="0"/>
    <x v="4464"/>
    <x v="3"/>
    <x v="0"/>
  </r>
  <r>
    <n v="5309"/>
    <s v="CA-2019-131254"/>
    <x v="123"/>
    <d v="2019-11-21T00:00:00"/>
    <s v="First Class"/>
    <x v="720"/>
    <x v="720"/>
    <x v="0"/>
    <x v="0"/>
    <s v="Houston"/>
    <x v="5"/>
    <n v="77095"/>
    <x v="2"/>
    <s v="FUR-CH-10003774"/>
    <x v="0"/>
    <x v="1"/>
    <s v="Global Wood Trimmed Manager's Task Chair, Khaki"/>
    <x v="3880"/>
    <n v="3"/>
    <x v="4"/>
    <x v="4465"/>
    <x v="2"/>
    <x v="0"/>
  </r>
  <r>
    <n v="5310"/>
    <s v="CA-2019-131254"/>
    <x v="123"/>
    <d v="2019-11-21T00:00:00"/>
    <s v="First Class"/>
    <x v="720"/>
    <x v="720"/>
    <x v="0"/>
    <x v="0"/>
    <s v="Houston"/>
    <x v="5"/>
    <n v="77095"/>
    <x v="2"/>
    <s v="OFF-AR-10003876"/>
    <x v="1"/>
    <x v="6"/>
    <s v="Avery Hi-Liter GlideStik Fluorescent Highlighter, Yellow Ink"/>
    <x v="3881"/>
    <n v="5"/>
    <x v="2"/>
    <x v="4466"/>
    <x v="2"/>
    <x v="0"/>
  </r>
  <r>
    <n v="5311"/>
    <s v="CA-2019-131254"/>
    <x v="123"/>
    <d v="2019-11-21T00:00:00"/>
    <s v="First Class"/>
    <x v="720"/>
    <x v="720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x v="3"/>
    <x v="4467"/>
    <x v="2"/>
    <x v="0"/>
  </r>
  <r>
    <n v="5312"/>
    <s v="CA-2018-123414"/>
    <x v="1036"/>
    <d v="2018-08-27T00:00:00"/>
    <s v="Standard Class"/>
    <x v="711"/>
    <x v="711"/>
    <x v="2"/>
    <x v="0"/>
    <s v="Greenville"/>
    <x v="3"/>
    <n v="27834"/>
    <x v="0"/>
    <s v="OFF-LA-10004559"/>
    <x v="1"/>
    <x v="2"/>
    <s v="Avery 49"/>
    <x v="2145"/>
    <n v="4"/>
    <x v="2"/>
    <x v="2311"/>
    <x v="0"/>
    <x v="0"/>
  </r>
  <r>
    <n v="5313"/>
    <s v="CA-2018-123414"/>
    <x v="1036"/>
    <d v="2018-08-27T00:00:00"/>
    <s v="Standard Class"/>
    <x v="711"/>
    <x v="711"/>
    <x v="2"/>
    <x v="0"/>
    <s v="Greenville"/>
    <x v="3"/>
    <n v="27834"/>
    <x v="0"/>
    <s v="OFF-SU-10002573"/>
    <x v="1"/>
    <x v="14"/>
    <s v="Acme 10&quot; Easy Grip Assistive Scissors"/>
    <x v="3883"/>
    <n v="2"/>
    <x v="2"/>
    <x v="4468"/>
    <x v="0"/>
    <x v="0"/>
  </r>
  <r>
    <n v="5314"/>
    <s v="CA-2019-137876"/>
    <x v="504"/>
    <d v="2019-05-05T00:00:00"/>
    <s v="Standard Class"/>
    <x v="137"/>
    <x v="137"/>
    <x v="1"/>
    <x v="0"/>
    <s v="San Francisco"/>
    <x v="1"/>
    <n v="94110"/>
    <x v="1"/>
    <s v="FUR-FU-10000222"/>
    <x v="0"/>
    <x v="5"/>
    <s v="Seth Thomas 16&quot; Steel Case Clock"/>
    <x v="647"/>
    <n v="2"/>
    <x v="0"/>
    <x v="4469"/>
    <x v="1"/>
    <x v="0"/>
  </r>
  <r>
    <n v="5315"/>
    <s v="CA-2019-137876"/>
    <x v="504"/>
    <d v="2019-05-05T00:00:00"/>
    <s v="Standard Class"/>
    <x v="137"/>
    <x v="137"/>
    <x v="1"/>
    <x v="0"/>
    <s v="San Francisco"/>
    <x v="1"/>
    <n v="94110"/>
    <x v="1"/>
    <s v="OFF-EN-10001219"/>
    <x v="1"/>
    <x v="12"/>
    <s v="#10- 4 1/8&quot; x 9 1/2&quot; Security-Tint Envelopes"/>
    <x v="2484"/>
    <n v="4"/>
    <x v="0"/>
    <x v="4470"/>
    <x v="1"/>
    <x v="0"/>
  </r>
  <r>
    <n v="5316"/>
    <s v="CA-2018-154060"/>
    <x v="440"/>
    <d v="2018-05-08T00:00:00"/>
    <s v="Standard Class"/>
    <x v="297"/>
    <x v="297"/>
    <x v="0"/>
    <x v="0"/>
    <s v="Greensboro"/>
    <x v="3"/>
    <n v="27405"/>
    <x v="0"/>
    <s v="FUR-CH-10002304"/>
    <x v="0"/>
    <x v="1"/>
    <s v="Global Stack Chair without Arms, Black"/>
    <x v="3884"/>
    <n v="9"/>
    <x v="2"/>
    <x v="4471"/>
    <x v="0"/>
    <x v="0"/>
  </r>
  <r>
    <n v="5317"/>
    <s v="US-2019-162558"/>
    <x v="280"/>
    <d v="2019-10-05T00:00:00"/>
    <s v="First Class"/>
    <x v="656"/>
    <x v="656"/>
    <x v="2"/>
    <x v="0"/>
    <s v="Knoxville"/>
    <x v="18"/>
    <n v="37918"/>
    <x v="0"/>
    <s v="FUR-FU-10002364"/>
    <x v="0"/>
    <x v="5"/>
    <s v="Eldon Expressions Wood Desk Accessories, Oak"/>
    <x v="929"/>
    <n v="2"/>
    <x v="2"/>
    <x v="4472"/>
    <x v="0"/>
    <x v="0"/>
  </r>
  <r>
    <n v="5318"/>
    <s v="US-2019-162558"/>
    <x v="280"/>
    <d v="2019-10-05T00:00:00"/>
    <s v="First Class"/>
    <x v="656"/>
    <x v="656"/>
    <x v="2"/>
    <x v="0"/>
    <s v="Knoxville"/>
    <x v="18"/>
    <n v="37918"/>
    <x v="0"/>
    <s v="FUR-FU-10004864"/>
    <x v="0"/>
    <x v="5"/>
    <s v="Eldon 500 Class Desk Accessories"/>
    <x v="3885"/>
    <n v="1"/>
    <x v="2"/>
    <x v="4473"/>
    <x v="0"/>
    <x v="0"/>
  </r>
  <r>
    <n v="5319"/>
    <s v="US-2019-162558"/>
    <x v="280"/>
    <d v="2019-10-05T00:00:00"/>
    <s v="First Class"/>
    <x v="656"/>
    <x v="656"/>
    <x v="2"/>
    <x v="0"/>
    <s v="Knoxville"/>
    <x v="18"/>
    <n v="37918"/>
    <x v="0"/>
    <s v="OFF-PA-10003172"/>
    <x v="1"/>
    <x v="10"/>
    <s v="Xerox 1996"/>
    <x v="561"/>
    <n v="4"/>
    <x v="2"/>
    <x v="570"/>
    <x v="0"/>
    <x v="0"/>
  </r>
  <r>
    <n v="5320"/>
    <s v="US-2019-162558"/>
    <x v="280"/>
    <d v="2019-10-05T00:00:00"/>
    <s v="First Class"/>
    <x v="656"/>
    <x v="656"/>
    <x v="2"/>
    <x v="0"/>
    <s v="Knoxville"/>
    <x v="18"/>
    <n v="37918"/>
    <x v="0"/>
    <s v="OFF-BI-10000977"/>
    <x v="1"/>
    <x v="8"/>
    <s v="Ibico Plastic Spiral Binding Combs"/>
    <x v="3347"/>
    <n v="3"/>
    <x v="6"/>
    <x v="3781"/>
    <x v="0"/>
    <x v="0"/>
  </r>
  <r>
    <n v="5321"/>
    <s v="US-2019-162558"/>
    <x v="280"/>
    <d v="2019-10-05T00:00:00"/>
    <s v="First Class"/>
    <x v="656"/>
    <x v="656"/>
    <x v="2"/>
    <x v="0"/>
    <s v="Knoxville"/>
    <x v="18"/>
    <n v="37918"/>
    <x v="0"/>
    <s v="FUR-TA-10000198"/>
    <x v="0"/>
    <x v="3"/>
    <s v="Chromcraft Bull-Nose Wood Oval Conference Tables &amp; Bases"/>
    <x v="3886"/>
    <n v="7"/>
    <x v="10"/>
    <x v="4474"/>
    <x v="0"/>
    <x v="0"/>
  </r>
  <r>
    <n v="5322"/>
    <s v="US-2019-162558"/>
    <x v="280"/>
    <d v="2019-10-05T00:00:00"/>
    <s v="First Class"/>
    <x v="656"/>
    <x v="656"/>
    <x v="2"/>
    <x v="0"/>
    <s v="Knoxville"/>
    <x v="18"/>
    <n v="37918"/>
    <x v="0"/>
    <s v="OFF-BI-10003984"/>
    <x v="1"/>
    <x v="8"/>
    <s v="Lock-Up Easel 'Spel-Binder'"/>
    <x v="3887"/>
    <n v="4"/>
    <x v="6"/>
    <x v="4475"/>
    <x v="0"/>
    <x v="0"/>
  </r>
  <r>
    <n v="5323"/>
    <s v="US-2019-162558"/>
    <x v="280"/>
    <d v="2019-10-05T00:00:00"/>
    <s v="First Class"/>
    <x v="656"/>
    <x v="656"/>
    <x v="2"/>
    <x v="0"/>
    <s v="Knoxville"/>
    <x v="18"/>
    <n v="37918"/>
    <x v="0"/>
    <s v="FUR-FU-10003691"/>
    <x v="0"/>
    <x v="5"/>
    <s v="Eldon Image Series Desk Accessories, Ebony"/>
    <x v="2401"/>
    <n v="2"/>
    <x v="2"/>
    <x v="4476"/>
    <x v="0"/>
    <x v="0"/>
  </r>
  <r>
    <n v="5324"/>
    <s v="CA-2019-134439"/>
    <x v="65"/>
    <d v="2019-09-23T00:00:00"/>
    <s v="Second Class"/>
    <x v="612"/>
    <x v="612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x v="0"/>
    <x v="4477"/>
    <x v="2"/>
    <x v="0"/>
  </r>
  <r>
    <n v="5325"/>
    <s v="CA-2017-119508"/>
    <x v="784"/>
    <d v="2017-12-09T00:00:00"/>
    <s v="Standard Class"/>
    <x v="356"/>
    <x v="356"/>
    <x v="0"/>
    <x v="0"/>
    <s v="Lakewood"/>
    <x v="1"/>
    <n v="90712"/>
    <x v="1"/>
    <s v="OFF-AR-10003723"/>
    <x v="1"/>
    <x v="6"/>
    <s v="Avery Hi-Liter Fluorescent Desk Style Markers"/>
    <x v="2952"/>
    <n v="5"/>
    <x v="0"/>
    <x v="4478"/>
    <x v="1"/>
    <x v="0"/>
  </r>
  <r>
    <n v="5326"/>
    <s v="CA-2017-119508"/>
    <x v="784"/>
    <d v="2017-12-09T00:00:00"/>
    <s v="Standard Class"/>
    <x v="356"/>
    <x v="356"/>
    <x v="0"/>
    <x v="0"/>
    <s v="Lakewood"/>
    <x v="1"/>
    <n v="90712"/>
    <x v="1"/>
    <s v="FUR-FU-10004270"/>
    <x v="0"/>
    <x v="5"/>
    <s v="Eldon Image Series Desk Accessories, Burgundy"/>
    <x v="3889"/>
    <n v="6"/>
    <x v="0"/>
    <x v="4479"/>
    <x v="1"/>
    <x v="0"/>
  </r>
  <r>
    <n v="5327"/>
    <s v="CA-2017-152681"/>
    <x v="184"/>
    <d v="2017-01-22T00:00:00"/>
    <s v="Standard Class"/>
    <x v="609"/>
    <x v="609"/>
    <x v="1"/>
    <x v="0"/>
    <s v="Lawrence"/>
    <x v="31"/>
    <n v="1841"/>
    <x v="3"/>
    <s v="OFF-AR-10003183"/>
    <x v="1"/>
    <x v="6"/>
    <s v="Avery Fluorescent Highlighter Four-Color Set"/>
    <x v="3890"/>
    <n v="2"/>
    <x v="0"/>
    <x v="4480"/>
    <x v="3"/>
    <x v="0"/>
  </r>
  <r>
    <n v="5328"/>
    <s v="CA-2016-130813"/>
    <x v="1037"/>
    <d v="2016-01-08T00:00:00"/>
    <s v="Second Class"/>
    <x v="721"/>
    <x v="721"/>
    <x v="0"/>
    <x v="0"/>
    <s v="Los Angeles"/>
    <x v="1"/>
    <n v="90049"/>
    <x v="1"/>
    <s v="OFF-PA-10002005"/>
    <x v="1"/>
    <x v="10"/>
    <s v="Xerox 225"/>
    <x v="541"/>
    <n v="3"/>
    <x v="0"/>
    <x v="551"/>
    <x v="1"/>
    <x v="0"/>
  </r>
  <r>
    <n v="5329"/>
    <s v="CA-2017-120320"/>
    <x v="616"/>
    <d v="2017-03-09T00:00:00"/>
    <s v="Standard Class"/>
    <x v="160"/>
    <x v="160"/>
    <x v="0"/>
    <x v="0"/>
    <s v="Houston"/>
    <x v="5"/>
    <n v="77036"/>
    <x v="2"/>
    <s v="TEC-PH-10000149"/>
    <x v="2"/>
    <x v="7"/>
    <s v="Cisco SPA525G2 IP Phone - Wireless"/>
    <x v="1051"/>
    <n v="2"/>
    <x v="2"/>
    <x v="4481"/>
    <x v="2"/>
    <x v="0"/>
  </r>
  <r>
    <n v="5330"/>
    <s v="CA-2018-111941"/>
    <x v="591"/>
    <d v="2018-12-28T00:00:00"/>
    <s v="Second Class"/>
    <x v="379"/>
    <x v="379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x v="2"/>
    <x v="3718"/>
    <x v="3"/>
    <x v="0"/>
  </r>
  <r>
    <n v="5331"/>
    <s v="CA-2018-123120"/>
    <x v="913"/>
    <d v="2018-09-08T00:00:00"/>
    <s v="Standard Class"/>
    <x v="610"/>
    <x v="610"/>
    <x v="0"/>
    <x v="0"/>
    <s v="New York City"/>
    <x v="15"/>
    <n v="10011"/>
    <x v="3"/>
    <s v="FUR-FU-10004748"/>
    <x v="0"/>
    <x v="5"/>
    <s v="Howard Miller 16&quot; Diameter Gallery Wall Clock"/>
    <x v="3891"/>
    <n v="1"/>
    <x v="0"/>
    <x v="4482"/>
    <x v="3"/>
    <x v="0"/>
  </r>
  <r>
    <n v="5332"/>
    <s v="CA-2018-123120"/>
    <x v="913"/>
    <d v="2018-09-08T00:00:00"/>
    <s v="Standard Class"/>
    <x v="610"/>
    <x v="610"/>
    <x v="0"/>
    <x v="0"/>
    <s v="New York City"/>
    <x v="15"/>
    <n v="10011"/>
    <x v="3"/>
    <s v="OFF-BI-10001460"/>
    <x v="1"/>
    <x v="8"/>
    <s v="Plastic Binding Combs"/>
    <x v="3892"/>
    <n v="5"/>
    <x v="2"/>
    <x v="4483"/>
    <x v="3"/>
    <x v="0"/>
  </r>
  <r>
    <n v="5333"/>
    <s v="CA-2018-123120"/>
    <x v="913"/>
    <d v="2018-09-08T00:00:00"/>
    <s v="Standard Class"/>
    <x v="610"/>
    <x v="610"/>
    <x v="0"/>
    <x v="0"/>
    <s v="New York City"/>
    <x v="15"/>
    <n v="10011"/>
    <x v="3"/>
    <s v="OFF-SU-10002503"/>
    <x v="1"/>
    <x v="14"/>
    <s v="Acme Preferred Stainless Steel Scissors"/>
    <x v="20"/>
    <n v="4"/>
    <x v="0"/>
    <x v="4484"/>
    <x v="3"/>
    <x v="0"/>
  </r>
  <r>
    <n v="5334"/>
    <s v="CA-2016-103331"/>
    <x v="86"/>
    <d v="2016-09-01T00:00:00"/>
    <s v="Standard Class"/>
    <x v="41"/>
    <x v="41"/>
    <x v="0"/>
    <x v="0"/>
    <s v="Newark"/>
    <x v="13"/>
    <n v="19711"/>
    <x v="3"/>
    <s v="FUR-FU-10001731"/>
    <x v="0"/>
    <x v="5"/>
    <s v="Acrylic Self-Standing Desk Frames"/>
    <x v="3893"/>
    <n v="4"/>
    <x v="0"/>
    <x v="4485"/>
    <x v="3"/>
    <x v="0"/>
  </r>
  <r>
    <n v="5335"/>
    <s v="CA-2016-103331"/>
    <x v="86"/>
    <d v="2016-09-01T00:00:00"/>
    <s v="Standard Class"/>
    <x v="41"/>
    <x v="41"/>
    <x v="0"/>
    <x v="0"/>
    <s v="Newark"/>
    <x v="13"/>
    <n v="19711"/>
    <x v="3"/>
    <s v="OFF-PA-10002160"/>
    <x v="1"/>
    <x v="10"/>
    <s v="Xerox 1978"/>
    <x v="1714"/>
    <n v="3"/>
    <x v="0"/>
    <x v="1817"/>
    <x v="3"/>
    <x v="0"/>
  </r>
  <r>
    <n v="5336"/>
    <s v="CA-2016-103331"/>
    <x v="86"/>
    <d v="2016-09-01T00:00:00"/>
    <s v="Standard Class"/>
    <x v="41"/>
    <x v="41"/>
    <x v="0"/>
    <x v="0"/>
    <s v="Newark"/>
    <x v="13"/>
    <n v="19711"/>
    <x v="3"/>
    <s v="OFF-PA-10002659"/>
    <x v="1"/>
    <x v="10"/>
    <s v="Avoid Verbal Orders Carbonless Minifold Book"/>
    <x v="1634"/>
    <n v="1"/>
    <x v="0"/>
    <x v="3152"/>
    <x v="3"/>
    <x v="0"/>
  </r>
  <r>
    <n v="5337"/>
    <s v="CA-2017-169278"/>
    <x v="1031"/>
    <d v="2017-05-25T00:00:00"/>
    <s v="Standard Class"/>
    <x v="545"/>
    <x v="545"/>
    <x v="1"/>
    <x v="0"/>
    <s v="Seattle"/>
    <x v="4"/>
    <n v="98105"/>
    <x v="1"/>
    <s v="OFF-BI-10001636"/>
    <x v="1"/>
    <x v="8"/>
    <s v="Ibico Plastic and Wire Spiral Binding Combs"/>
    <x v="783"/>
    <n v="4"/>
    <x v="2"/>
    <x v="807"/>
    <x v="1"/>
    <x v="0"/>
  </r>
  <r>
    <n v="5338"/>
    <s v="CA-2019-111577"/>
    <x v="524"/>
    <d v="2019-10-21T00:00:00"/>
    <s v="Standard Class"/>
    <x v="321"/>
    <x v="321"/>
    <x v="1"/>
    <x v="0"/>
    <s v="Scottsdale"/>
    <x v="16"/>
    <n v="85254"/>
    <x v="1"/>
    <s v="OFF-PA-10000062"/>
    <x v="1"/>
    <x v="10"/>
    <s v="Green Bar Computer Printout Paper"/>
    <x v="3894"/>
    <n v="7"/>
    <x v="2"/>
    <x v="4486"/>
    <x v="1"/>
    <x v="0"/>
  </r>
  <r>
    <n v="5339"/>
    <s v="CA-2017-146486"/>
    <x v="529"/>
    <d v="2017-11-14T00:00:00"/>
    <s v="Second Class"/>
    <x v="231"/>
    <x v="231"/>
    <x v="0"/>
    <x v="0"/>
    <s v="Oceanside"/>
    <x v="15"/>
    <n v="11572"/>
    <x v="3"/>
    <s v="OFF-ST-10002554"/>
    <x v="1"/>
    <x v="4"/>
    <s v="Tennsco Industrial Shelving"/>
    <x v="1672"/>
    <n v="5"/>
    <x v="0"/>
    <x v="4487"/>
    <x v="3"/>
    <x v="1"/>
  </r>
  <r>
    <n v="5340"/>
    <s v="CA-2017-146486"/>
    <x v="529"/>
    <d v="2017-11-14T00:00:00"/>
    <s v="Second Class"/>
    <x v="231"/>
    <x v="231"/>
    <x v="0"/>
    <x v="0"/>
    <s v="Oceanside"/>
    <x v="15"/>
    <n v="11572"/>
    <x v="3"/>
    <s v="OFF-EN-10001509"/>
    <x v="1"/>
    <x v="12"/>
    <s v="Poly String Tie Envelopes"/>
    <x v="3895"/>
    <n v="6"/>
    <x v="0"/>
    <x v="4488"/>
    <x v="3"/>
    <x v="1"/>
  </r>
  <r>
    <n v="5341"/>
    <s v="CA-2017-146486"/>
    <x v="529"/>
    <d v="2017-11-14T00:00:00"/>
    <s v="Second Class"/>
    <x v="231"/>
    <x v="231"/>
    <x v="0"/>
    <x v="0"/>
    <s v="Oceanside"/>
    <x v="15"/>
    <n v="11572"/>
    <x v="3"/>
    <s v="TEC-AC-10002018"/>
    <x v="2"/>
    <x v="11"/>
    <s v="AmazonBasics 3-Button USB Wired Mouse"/>
    <x v="62"/>
    <n v="2"/>
    <x v="0"/>
    <x v="4489"/>
    <x v="3"/>
    <x v="1"/>
  </r>
  <r>
    <n v="5342"/>
    <s v="CA-2017-146486"/>
    <x v="529"/>
    <d v="2017-11-14T00:00:00"/>
    <s v="Second Class"/>
    <x v="231"/>
    <x v="231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x v="0"/>
    <x v="4490"/>
    <x v="3"/>
    <x v="1"/>
  </r>
  <r>
    <n v="5343"/>
    <s v="US-2016-168501"/>
    <x v="871"/>
    <d v="2016-11-27T00:00:00"/>
    <s v="Standard Class"/>
    <x v="759"/>
    <x v="759"/>
    <x v="1"/>
    <x v="0"/>
    <s v="Dallas"/>
    <x v="5"/>
    <n v="75220"/>
    <x v="2"/>
    <s v="OFF-EN-10001509"/>
    <x v="1"/>
    <x v="12"/>
    <s v="Poly String Tie Envelopes"/>
    <x v="3897"/>
    <n v="1"/>
    <x v="2"/>
    <x v="4491"/>
    <x v="2"/>
    <x v="0"/>
  </r>
  <r>
    <n v="5344"/>
    <s v="US-2016-168501"/>
    <x v="871"/>
    <d v="2016-11-27T00:00:00"/>
    <s v="Standard Class"/>
    <x v="759"/>
    <x v="759"/>
    <x v="1"/>
    <x v="0"/>
    <s v="Dallas"/>
    <x v="5"/>
    <n v="75220"/>
    <x v="2"/>
    <s v="TEC-PH-10004922"/>
    <x v="2"/>
    <x v="7"/>
    <s v="RCA Visys Integrated PBX 8-Line Router"/>
    <x v="3898"/>
    <n v="5"/>
    <x v="2"/>
    <x v="4492"/>
    <x v="2"/>
    <x v="0"/>
  </r>
  <r>
    <n v="5345"/>
    <s v="CA-2017-112053"/>
    <x v="2"/>
    <d v="2017-10-13T00:00:00"/>
    <s v="Second Class"/>
    <x v="129"/>
    <x v="129"/>
    <x v="0"/>
    <x v="0"/>
    <s v="Rochester"/>
    <x v="15"/>
    <n v="14609"/>
    <x v="3"/>
    <s v="TEC-AC-10002550"/>
    <x v="2"/>
    <x v="11"/>
    <s v="Memorex 25GB 6X Branded Blu-Ray Recordable Disc, 30/Pack"/>
    <x v="3899"/>
    <n v="1"/>
    <x v="0"/>
    <x v="4493"/>
    <x v="3"/>
    <x v="0"/>
  </r>
  <r>
    <n v="5346"/>
    <s v="CA-2019-108539"/>
    <x v="708"/>
    <d v="2019-03-23T00:00:00"/>
    <s v="Second Class"/>
    <x v="56"/>
    <x v="56"/>
    <x v="0"/>
    <x v="0"/>
    <s v="Los Angeles"/>
    <x v="1"/>
    <n v="90045"/>
    <x v="1"/>
    <s v="OFF-ST-10003208"/>
    <x v="1"/>
    <x v="4"/>
    <s v="Adjustable Depth Letter/Legal Cart"/>
    <x v="265"/>
    <n v="4"/>
    <x v="0"/>
    <x v="267"/>
    <x v="1"/>
    <x v="0"/>
  </r>
  <r>
    <n v="5347"/>
    <s v="CA-2019-108539"/>
    <x v="708"/>
    <d v="2019-03-23T00:00:00"/>
    <s v="Second Class"/>
    <x v="56"/>
    <x v="56"/>
    <x v="0"/>
    <x v="0"/>
    <s v="Los Angeles"/>
    <x v="1"/>
    <n v="90045"/>
    <x v="1"/>
    <s v="OFF-BI-10003981"/>
    <x v="1"/>
    <x v="8"/>
    <s v="Avery Durable Plastic 1&quot; Binders"/>
    <x v="3023"/>
    <n v="3"/>
    <x v="2"/>
    <x v="3375"/>
    <x v="1"/>
    <x v="0"/>
  </r>
  <r>
    <n v="5348"/>
    <s v="CA-2019-108539"/>
    <x v="708"/>
    <d v="2019-03-23T00:00:00"/>
    <s v="Second Class"/>
    <x v="56"/>
    <x v="56"/>
    <x v="0"/>
    <x v="0"/>
    <s v="Los Angeles"/>
    <x v="1"/>
    <n v="90045"/>
    <x v="1"/>
    <s v="OFF-BI-10001031"/>
    <x v="1"/>
    <x v="8"/>
    <s v="Pressboard Data Binders by Wilson Jones"/>
    <x v="1086"/>
    <n v="2"/>
    <x v="2"/>
    <x v="1127"/>
    <x v="1"/>
    <x v="0"/>
  </r>
  <r>
    <n v="5349"/>
    <s v="CA-2017-149811"/>
    <x v="1038"/>
    <d v="2017-01-10T00:00:00"/>
    <s v="Standard Class"/>
    <x v="294"/>
    <x v="294"/>
    <x v="1"/>
    <x v="0"/>
    <s v="Woodbury"/>
    <x v="11"/>
    <n v="55125"/>
    <x v="2"/>
    <s v="OFF-BI-10003676"/>
    <x v="1"/>
    <x v="8"/>
    <s v="GBC Standard Recycled Report Covers, Clear Plastic Sheets"/>
    <x v="3900"/>
    <n v="3"/>
    <x v="0"/>
    <x v="4494"/>
    <x v="2"/>
    <x v="0"/>
  </r>
  <r>
    <n v="5350"/>
    <s v="CA-2017-149811"/>
    <x v="1038"/>
    <d v="2017-01-10T00:00:00"/>
    <s v="Standard Class"/>
    <x v="294"/>
    <x v="294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x v="0"/>
    <x v="1895"/>
    <x v="2"/>
    <x v="0"/>
  </r>
  <r>
    <n v="5351"/>
    <s v="US-2019-103814"/>
    <x v="34"/>
    <d v="2019-12-16T00:00:00"/>
    <s v="Standard Class"/>
    <x v="23"/>
    <x v="23"/>
    <x v="0"/>
    <x v="0"/>
    <s v="Park Ridge"/>
    <x v="10"/>
    <n v="60068"/>
    <x v="2"/>
    <s v="OFF-PA-10001019"/>
    <x v="1"/>
    <x v="10"/>
    <s v="Xerox 1884"/>
    <x v="3901"/>
    <n v="9"/>
    <x v="2"/>
    <x v="4495"/>
    <x v="2"/>
    <x v="0"/>
  </r>
  <r>
    <n v="5352"/>
    <s v="CA-2018-123932"/>
    <x v="47"/>
    <d v="2018-09-12T00:00:00"/>
    <s v="Standard Class"/>
    <x v="289"/>
    <x v="289"/>
    <x v="1"/>
    <x v="0"/>
    <s v="Dallas"/>
    <x v="5"/>
    <n v="75217"/>
    <x v="2"/>
    <s v="OFF-PA-10004665"/>
    <x v="1"/>
    <x v="10"/>
    <s v="Advantus Motivational Note Cards"/>
    <x v="1454"/>
    <n v="4"/>
    <x v="2"/>
    <x v="4496"/>
    <x v="2"/>
    <x v="0"/>
  </r>
  <r>
    <n v="5353"/>
    <s v="CA-2018-123932"/>
    <x v="47"/>
    <d v="2018-09-12T00:00:00"/>
    <s v="Standard Class"/>
    <x v="289"/>
    <x v="289"/>
    <x v="1"/>
    <x v="0"/>
    <s v="Dallas"/>
    <x v="5"/>
    <n v="75217"/>
    <x v="2"/>
    <s v="TEC-PH-10002447"/>
    <x v="2"/>
    <x v="7"/>
    <s v="AT&amp;T CL83451 4-Handset Telephone"/>
    <x v="3902"/>
    <n v="2"/>
    <x v="2"/>
    <x v="4497"/>
    <x v="2"/>
    <x v="0"/>
  </r>
  <r>
    <n v="5354"/>
    <s v="US-2018-101616"/>
    <x v="323"/>
    <d v="2018-09-06T00:00:00"/>
    <s v="First Class"/>
    <x v="388"/>
    <x v="388"/>
    <x v="1"/>
    <x v="0"/>
    <s v="Monroe"/>
    <x v="28"/>
    <n v="71203"/>
    <x v="0"/>
    <s v="OFF-BI-10000014"/>
    <x v="1"/>
    <x v="8"/>
    <s v="Heavy-Duty E-Z-D Binders"/>
    <x v="3903"/>
    <n v="8"/>
    <x v="0"/>
    <x v="4498"/>
    <x v="0"/>
    <x v="0"/>
  </r>
  <r>
    <n v="5355"/>
    <s v="CA-2016-113768"/>
    <x v="8"/>
    <d v="2016-05-19T00:00:00"/>
    <s v="Standard Class"/>
    <x v="692"/>
    <x v="692"/>
    <x v="1"/>
    <x v="0"/>
    <s v="Los Angeles"/>
    <x v="1"/>
    <n v="90004"/>
    <x v="1"/>
    <s v="FUR-CH-10002439"/>
    <x v="0"/>
    <x v="1"/>
    <s v="Iceberg Nesting Folding Chair, 19w x 6d x 43h"/>
    <x v="3904"/>
    <n v="6"/>
    <x v="2"/>
    <x v="4499"/>
    <x v="1"/>
    <x v="0"/>
  </r>
  <r>
    <n v="5356"/>
    <s v="CA-2016-113768"/>
    <x v="8"/>
    <d v="2016-05-19T00:00:00"/>
    <s v="Standard Class"/>
    <x v="692"/>
    <x v="692"/>
    <x v="1"/>
    <x v="0"/>
    <s v="Los Angeles"/>
    <x v="1"/>
    <n v="90004"/>
    <x v="1"/>
    <s v="OFF-PA-10003063"/>
    <x v="1"/>
    <x v="10"/>
    <s v="EcoTones Memo Sheets"/>
    <x v="3905"/>
    <n v="2"/>
    <x v="0"/>
    <x v="4500"/>
    <x v="1"/>
    <x v="0"/>
  </r>
  <r>
    <n v="5357"/>
    <s v="CA-2018-138037"/>
    <x v="321"/>
    <d v="2018-10-03T00:00:00"/>
    <s v="Standard Class"/>
    <x v="481"/>
    <x v="481"/>
    <x v="0"/>
    <x v="0"/>
    <s v="San Francisco"/>
    <x v="1"/>
    <n v="94109"/>
    <x v="1"/>
    <s v="OFF-BI-10002982"/>
    <x v="1"/>
    <x v="8"/>
    <s v="Avery Self-Adhesive Photo Pockets for Polaroid Photos"/>
    <x v="77"/>
    <n v="5"/>
    <x v="2"/>
    <x v="4501"/>
    <x v="1"/>
    <x v="0"/>
  </r>
  <r>
    <n v="5358"/>
    <s v="CA-2016-150490"/>
    <x v="79"/>
    <d v="2016-08-11T00:00:00"/>
    <s v="Standard Class"/>
    <x v="196"/>
    <x v="196"/>
    <x v="0"/>
    <x v="0"/>
    <s v="San Francisco"/>
    <x v="1"/>
    <n v="94122"/>
    <x v="1"/>
    <s v="TEC-AC-10004510"/>
    <x v="2"/>
    <x v="11"/>
    <s v="Logitech Desktop MK120 Mouse and keyboard Combo"/>
    <x v="3906"/>
    <n v="1"/>
    <x v="0"/>
    <x v="4502"/>
    <x v="1"/>
    <x v="0"/>
  </r>
  <r>
    <n v="5359"/>
    <s v="CA-2016-150490"/>
    <x v="79"/>
    <d v="2016-08-11T00:00:00"/>
    <s v="Standard Class"/>
    <x v="196"/>
    <x v="196"/>
    <x v="0"/>
    <x v="0"/>
    <s v="San Francisco"/>
    <x v="1"/>
    <n v="94122"/>
    <x v="1"/>
    <s v="OFF-ST-10000321"/>
    <x v="1"/>
    <x v="4"/>
    <s v="Akro Stacking Bins"/>
    <x v="3907"/>
    <n v="2"/>
    <x v="0"/>
    <x v="4503"/>
    <x v="1"/>
    <x v="0"/>
  </r>
  <r>
    <n v="5360"/>
    <s v="CA-2016-150490"/>
    <x v="79"/>
    <d v="2016-08-11T00:00:00"/>
    <s v="Standard Class"/>
    <x v="196"/>
    <x v="196"/>
    <x v="0"/>
    <x v="0"/>
    <s v="San Francisco"/>
    <x v="1"/>
    <n v="94122"/>
    <x v="1"/>
    <s v="OFF-AR-10004602"/>
    <x v="1"/>
    <x v="6"/>
    <s v="Boston KS Multi-Size Manual Pencil Sharpener"/>
    <x v="44"/>
    <n v="2"/>
    <x v="0"/>
    <x v="4504"/>
    <x v="1"/>
    <x v="0"/>
  </r>
  <r>
    <n v="5361"/>
    <s v="US-2019-126060"/>
    <x v="349"/>
    <d v="2019-04-18T00:00:00"/>
    <s v="Standard Class"/>
    <x v="61"/>
    <x v="61"/>
    <x v="1"/>
    <x v="0"/>
    <s v="Fayetteville"/>
    <x v="3"/>
    <n v="28314"/>
    <x v="0"/>
    <s v="FUR-BO-10003433"/>
    <x v="0"/>
    <x v="0"/>
    <s v="Sauder Cornerstone Collection Library"/>
    <x v="658"/>
    <n v="8"/>
    <x v="2"/>
    <x v="4505"/>
    <x v="0"/>
    <x v="0"/>
  </r>
  <r>
    <n v="5362"/>
    <s v="CA-2019-100951"/>
    <x v="255"/>
    <d v="2019-06-10T00:00:00"/>
    <s v="First Class"/>
    <x v="544"/>
    <x v="544"/>
    <x v="1"/>
    <x v="0"/>
    <s v="Dallas"/>
    <x v="5"/>
    <n v="75217"/>
    <x v="2"/>
    <s v="OFF-ST-10001496"/>
    <x v="1"/>
    <x v="4"/>
    <s v="Standard Rollaway File with Lock"/>
    <x v="3908"/>
    <n v="5"/>
    <x v="2"/>
    <x v="4506"/>
    <x v="2"/>
    <x v="0"/>
  </r>
  <r>
    <n v="5363"/>
    <s v="CA-2018-122017"/>
    <x v="723"/>
    <d v="2019-01-02T00:00:00"/>
    <s v="Standard Class"/>
    <x v="303"/>
    <x v="303"/>
    <x v="0"/>
    <x v="0"/>
    <s v="Wichita"/>
    <x v="41"/>
    <n v="67212"/>
    <x v="2"/>
    <s v="FUR-FU-10000672"/>
    <x v="0"/>
    <x v="5"/>
    <s v="Executive Impressions 10&quot; Spectator Wall Clock"/>
    <x v="3134"/>
    <n v="6"/>
    <x v="0"/>
    <x v="3522"/>
    <x v="2"/>
    <x v="0"/>
  </r>
  <r>
    <n v="5364"/>
    <s v="CA-2018-122017"/>
    <x v="723"/>
    <d v="2019-01-02T00:00:00"/>
    <s v="Standard Class"/>
    <x v="303"/>
    <x v="303"/>
    <x v="0"/>
    <x v="0"/>
    <s v="Wichita"/>
    <x v="41"/>
    <n v="67212"/>
    <x v="2"/>
    <s v="OFF-AP-10001293"/>
    <x v="1"/>
    <x v="9"/>
    <s v="Belkin 8 Outlet Surge Protector"/>
    <x v="3411"/>
    <n v="2"/>
    <x v="0"/>
    <x v="4507"/>
    <x v="2"/>
    <x v="0"/>
  </r>
  <r>
    <n v="5365"/>
    <s v="CA-2016-123477"/>
    <x v="1039"/>
    <d v="2016-01-21T00:00:00"/>
    <s v="Second Class"/>
    <x v="694"/>
    <x v="694"/>
    <x v="1"/>
    <x v="0"/>
    <s v="Springfield"/>
    <x v="21"/>
    <n v="97477"/>
    <x v="1"/>
    <s v="OFF-AP-10000692"/>
    <x v="1"/>
    <x v="9"/>
    <s v="Fellowes Mighty 8 Compact Surge Protector"/>
    <x v="2074"/>
    <n v="4"/>
    <x v="2"/>
    <x v="2235"/>
    <x v="1"/>
    <x v="0"/>
  </r>
  <r>
    <n v="5366"/>
    <s v="CA-2018-107790"/>
    <x v="73"/>
    <d v="2018-11-24T00:00:00"/>
    <s v="Standard Class"/>
    <x v="552"/>
    <x v="552"/>
    <x v="0"/>
    <x v="0"/>
    <s v="Houston"/>
    <x v="5"/>
    <n v="77041"/>
    <x v="2"/>
    <s v="TEC-PH-10004539"/>
    <x v="2"/>
    <x v="7"/>
    <s v="Wireless Extenders zBoost YX545 SOHO Signal Booster"/>
    <x v="3909"/>
    <n v="1"/>
    <x v="2"/>
    <x v="4508"/>
    <x v="2"/>
    <x v="0"/>
  </r>
  <r>
    <n v="5367"/>
    <s v="CA-2019-158071"/>
    <x v="193"/>
    <d v="2019-06-15T00:00:00"/>
    <s v="Standard Class"/>
    <x v="217"/>
    <x v="217"/>
    <x v="0"/>
    <x v="0"/>
    <s v="Seattle"/>
    <x v="4"/>
    <n v="98103"/>
    <x v="1"/>
    <s v="TEC-PH-10002923"/>
    <x v="2"/>
    <x v="7"/>
    <s v="Logitech B530 USB Headset - headset - Full size, Binaural"/>
    <x v="2550"/>
    <n v="3"/>
    <x v="2"/>
    <x v="2795"/>
    <x v="1"/>
    <x v="0"/>
  </r>
  <r>
    <n v="5368"/>
    <s v="CA-2019-158071"/>
    <x v="193"/>
    <d v="2019-06-15T00:00:00"/>
    <s v="Standard Class"/>
    <x v="217"/>
    <x v="217"/>
    <x v="0"/>
    <x v="0"/>
    <s v="Seattle"/>
    <x v="4"/>
    <n v="98103"/>
    <x v="1"/>
    <s v="OFF-LA-10004689"/>
    <x v="1"/>
    <x v="2"/>
    <s v="Avery 512"/>
    <x v="1057"/>
    <n v="4"/>
    <x v="0"/>
    <x v="1097"/>
    <x v="1"/>
    <x v="0"/>
  </r>
  <r>
    <n v="5369"/>
    <s v="CA-2019-158071"/>
    <x v="193"/>
    <d v="2019-06-15T00:00:00"/>
    <s v="Standard Class"/>
    <x v="217"/>
    <x v="217"/>
    <x v="0"/>
    <x v="0"/>
    <s v="Seattle"/>
    <x v="4"/>
    <n v="98103"/>
    <x v="1"/>
    <s v="OFF-ST-10001228"/>
    <x v="1"/>
    <x v="4"/>
    <s v="Personal File Boxes with Fold-Down Carry Handle"/>
    <x v="3910"/>
    <n v="1"/>
    <x v="0"/>
    <x v="4509"/>
    <x v="1"/>
    <x v="0"/>
  </r>
  <r>
    <n v="5370"/>
    <s v="CA-2019-147403"/>
    <x v="18"/>
    <d v="2019-09-13T00:00:00"/>
    <s v="First Class"/>
    <x v="175"/>
    <x v="175"/>
    <x v="1"/>
    <x v="0"/>
    <s v="Akron"/>
    <x v="24"/>
    <n v="44312"/>
    <x v="3"/>
    <s v="OFF-PA-10003302"/>
    <x v="1"/>
    <x v="10"/>
    <s v="Xerox 1906"/>
    <x v="633"/>
    <n v="3"/>
    <x v="2"/>
    <x v="644"/>
    <x v="3"/>
    <x v="0"/>
  </r>
  <r>
    <n v="5371"/>
    <s v="US-2019-136721"/>
    <x v="798"/>
    <d v="2019-04-12T00:00:00"/>
    <s v="Standard Class"/>
    <x v="468"/>
    <x v="468"/>
    <x v="1"/>
    <x v="0"/>
    <s v="Oak Park"/>
    <x v="12"/>
    <n v="48237"/>
    <x v="2"/>
    <s v="FUR-FU-10004665"/>
    <x v="0"/>
    <x v="5"/>
    <s v="3M Polarizing Task Lamp with Clamp Arm, Light Gray"/>
    <x v="2963"/>
    <n v="2"/>
    <x v="0"/>
    <x v="4510"/>
    <x v="2"/>
    <x v="0"/>
  </r>
  <r>
    <n v="5372"/>
    <s v="US-2019-136721"/>
    <x v="798"/>
    <d v="2019-04-12T00:00:00"/>
    <s v="Standard Class"/>
    <x v="468"/>
    <x v="468"/>
    <x v="1"/>
    <x v="0"/>
    <s v="Oak Park"/>
    <x v="12"/>
    <n v="48237"/>
    <x v="2"/>
    <s v="FUR-FU-10004188"/>
    <x v="0"/>
    <x v="5"/>
    <s v="Luxo Professional Combination Clamp-On Lamps"/>
    <x v="3911"/>
    <n v="3"/>
    <x v="0"/>
    <x v="4511"/>
    <x v="2"/>
    <x v="0"/>
  </r>
  <r>
    <n v="5373"/>
    <s v="CA-2017-118738"/>
    <x v="1040"/>
    <d v="2017-10-30T00:00:00"/>
    <s v="Standard Class"/>
    <x v="122"/>
    <x v="122"/>
    <x v="1"/>
    <x v="0"/>
    <s v="Houston"/>
    <x v="5"/>
    <n v="77041"/>
    <x v="2"/>
    <s v="OFF-PA-10003177"/>
    <x v="1"/>
    <x v="10"/>
    <s v="Xerox 1999"/>
    <x v="12"/>
    <n v="3"/>
    <x v="2"/>
    <x v="12"/>
    <x v="2"/>
    <x v="0"/>
  </r>
  <r>
    <n v="5374"/>
    <s v="CA-2017-118738"/>
    <x v="1040"/>
    <d v="2017-10-30T00:00:00"/>
    <s v="Standard Class"/>
    <x v="122"/>
    <x v="122"/>
    <x v="1"/>
    <x v="0"/>
    <s v="Houston"/>
    <x v="5"/>
    <n v="77041"/>
    <x v="2"/>
    <s v="FUR-TA-10002607"/>
    <x v="0"/>
    <x v="3"/>
    <s v="KI Conference Tables"/>
    <x v="3912"/>
    <n v="7"/>
    <x v="4"/>
    <x v="4512"/>
    <x v="2"/>
    <x v="0"/>
  </r>
  <r>
    <n v="5375"/>
    <s v="CA-2017-118738"/>
    <x v="1040"/>
    <d v="2017-10-30T00:00:00"/>
    <s v="Standard Class"/>
    <x v="122"/>
    <x v="122"/>
    <x v="1"/>
    <x v="0"/>
    <s v="Houston"/>
    <x v="5"/>
    <n v="77041"/>
    <x v="2"/>
    <s v="OFF-PA-10001166"/>
    <x v="1"/>
    <x v="10"/>
    <s v="Xerox 2"/>
    <x v="563"/>
    <n v="2"/>
    <x v="2"/>
    <x v="572"/>
    <x v="2"/>
    <x v="0"/>
  </r>
  <r>
    <n v="5376"/>
    <s v="CA-2019-134152"/>
    <x v="837"/>
    <d v="2019-05-31T00:00:00"/>
    <s v="Standard Class"/>
    <x v="532"/>
    <x v="532"/>
    <x v="1"/>
    <x v="0"/>
    <s v="Seattle"/>
    <x v="4"/>
    <n v="98103"/>
    <x v="1"/>
    <s v="TEC-AC-10004510"/>
    <x v="2"/>
    <x v="11"/>
    <s v="Logitech Desktop MK120 Mouse and keyboard Combo"/>
    <x v="1548"/>
    <n v="6"/>
    <x v="0"/>
    <x v="1635"/>
    <x v="1"/>
    <x v="0"/>
  </r>
  <r>
    <n v="5377"/>
    <s v="CA-2019-134152"/>
    <x v="837"/>
    <d v="2019-05-31T00:00:00"/>
    <s v="Standard Class"/>
    <x v="532"/>
    <x v="532"/>
    <x v="1"/>
    <x v="0"/>
    <s v="Seattle"/>
    <x v="4"/>
    <n v="98103"/>
    <x v="1"/>
    <s v="OFF-AR-10004062"/>
    <x v="1"/>
    <x v="6"/>
    <s v="Staples in misc. colors"/>
    <x v="974"/>
    <n v="3"/>
    <x v="0"/>
    <x v="4513"/>
    <x v="1"/>
    <x v="0"/>
  </r>
  <r>
    <n v="5378"/>
    <s v="CA-2016-125542"/>
    <x v="29"/>
    <d v="2016-12-07T00:00:00"/>
    <s v="First Class"/>
    <x v="240"/>
    <x v="240"/>
    <x v="1"/>
    <x v="0"/>
    <s v="Philadelphia"/>
    <x v="9"/>
    <n v="19134"/>
    <x v="3"/>
    <s v="OFF-EN-10000056"/>
    <x v="1"/>
    <x v="12"/>
    <s v="Cameo Buff Policy Envelopes"/>
    <x v="3913"/>
    <n v="7"/>
    <x v="2"/>
    <x v="4514"/>
    <x v="3"/>
    <x v="0"/>
  </r>
  <r>
    <n v="5379"/>
    <s v="CA-2016-125542"/>
    <x v="29"/>
    <d v="2016-12-07T00:00:00"/>
    <s v="First Class"/>
    <x v="240"/>
    <x v="240"/>
    <x v="1"/>
    <x v="0"/>
    <s v="Philadelphia"/>
    <x v="9"/>
    <n v="19134"/>
    <x v="3"/>
    <s v="OFF-ST-10001469"/>
    <x v="1"/>
    <x v="4"/>
    <s v="Fellowes Bankers Box Recycled Super Stor/Drawer"/>
    <x v="3914"/>
    <n v="4"/>
    <x v="2"/>
    <x v="4515"/>
    <x v="3"/>
    <x v="0"/>
  </r>
  <r>
    <n v="5380"/>
    <s v="CA-2018-136021"/>
    <x v="1041"/>
    <d v="2018-08-18T00:00:00"/>
    <s v="Standard Class"/>
    <x v="758"/>
    <x v="758"/>
    <x v="0"/>
    <x v="0"/>
    <s v="Los Angeles"/>
    <x v="1"/>
    <n v="90045"/>
    <x v="1"/>
    <s v="OFF-PA-10000551"/>
    <x v="1"/>
    <x v="10"/>
    <s v="Array Memo Cubes"/>
    <x v="3915"/>
    <n v="3"/>
    <x v="0"/>
    <x v="4516"/>
    <x v="1"/>
    <x v="0"/>
  </r>
  <r>
    <n v="5381"/>
    <s v="CA-2018-136021"/>
    <x v="1041"/>
    <d v="2018-08-18T00:00:00"/>
    <s v="Standard Class"/>
    <x v="758"/>
    <x v="758"/>
    <x v="0"/>
    <x v="0"/>
    <s v="Los Angeles"/>
    <x v="1"/>
    <n v="90045"/>
    <x v="1"/>
    <s v="TEC-MA-10000423"/>
    <x v="2"/>
    <x v="15"/>
    <s v="Texas Instruments TI-34 Scientific Calculator"/>
    <x v="3916"/>
    <n v="6"/>
    <x v="2"/>
    <x v="4517"/>
    <x v="1"/>
    <x v="0"/>
  </r>
  <r>
    <n v="5382"/>
    <s v="CA-2018-149195"/>
    <x v="64"/>
    <d v="2018-09-07T00:00:00"/>
    <s v="Second Class"/>
    <x v="760"/>
    <x v="760"/>
    <x v="1"/>
    <x v="0"/>
    <s v="Houston"/>
    <x v="5"/>
    <n v="77070"/>
    <x v="2"/>
    <s v="OFF-PA-10001870"/>
    <x v="1"/>
    <x v="10"/>
    <s v="Xerox 202"/>
    <x v="233"/>
    <n v="5"/>
    <x v="2"/>
    <x v="1446"/>
    <x v="2"/>
    <x v="0"/>
  </r>
  <r>
    <n v="5383"/>
    <s v="CA-2018-149195"/>
    <x v="64"/>
    <d v="2018-09-07T00:00:00"/>
    <s v="Second Class"/>
    <x v="760"/>
    <x v="760"/>
    <x v="1"/>
    <x v="0"/>
    <s v="Houston"/>
    <x v="5"/>
    <n v="77070"/>
    <x v="2"/>
    <s v="OFF-FA-10001843"/>
    <x v="1"/>
    <x v="13"/>
    <s v="Staples"/>
    <x v="3917"/>
    <n v="8"/>
    <x v="2"/>
    <x v="4518"/>
    <x v="2"/>
    <x v="0"/>
  </r>
  <r>
    <n v="5384"/>
    <s v="CA-2018-149195"/>
    <x v="64"/>
    <d v="2018-09-07T00:00:00"/>
    <s v="Second Class"/>
    <x v="760"/>
    <x v="760"/>
    <x v="1"/>
    <x v="0"/>
    <s v="Houston"/>
    <x v="5"/>
    <n v="77070"/>
    <x v="2"/>
    <s v="OFF-PA-10002036"/>
    <x v="1"/>
    <x v="10"/>
    <s v="Xerox 1930"/>
    <x v="563"/>
    <n v="2"/>
    <x v="2"/>
    <x v="4519"/>
    <x v="2"/>
    <x v="0"/>
  </r>
  <r>
    <n v="5385"/>
    <s v="CA-2019-161410"/>
    <x v="335"/>
    <d v="2019-07-03T00:00:00"/>
    <s v="Standard Class"/>
    <x v="417"/>
    <x v="417"/>
    <x v="0"/>
    <x v="0"/>
    <s v="Philadelphia"/>
    <x v="9"/>
    <n v="19143"/>
    <x v="3"/>
    <s v="TEC-PH-10001760"/>
    <x v="2"/>
    <x v="7"/>
    <s v="Bose SoundLink Bluetooth Speaker"/>
    <x v="3918"/>
    <n v="3"/>
    <x v="10"/>
    <x v="4520"/>
    <x v="3"/>
    <x v="0"/>
  </r>
  <r>
    <n v="5386"/>
    <s v="CA-2019-161410"/>
    <x v="335"/>
    <d v="2019-07-03T00:00:00"/>
    <s v="Standard Class"/>
    <x v="417"/>
    <x v="417"/>
    <x v="0"/>
    <x v="0"/>
    <s v="Philadelphia"/>
    <x v="9"/>
    <n v="19143"/>
    <x v="3"/>
    <s v="TEC-PH-10000673"/>
    <x v="2"/>
    <x v="7"/>
    <s v="Plantronics Voyager Pro HD - Bluetooth Headset"/>
    <x v="3919"/>
    <n v="14"/>
    <x v="10"/>
    <x v="4521"/>
    <x v="3"/>
    <x v="0"/>
  </r>
  <r>
    <n v="5387"/>
    <s v="CA-2019-152786"/>
    <x v="846"/>
    <d v="2019-03-17T00:00:00"/>
    <s v="Standard Class"/>
    <x v="315"/>
    <x v="315"/>
    <x v="0"/>
    <x v="0"/>
    <s v="Rogers"/>
    <x v="36"/>
    <n v="72756"/>
    <x v="0"/>
    <s v="OFF-BI-10000829"/>
    <x v="1"/>
    <x v="8"/>
    <s v="Avery Non-Stick Binders"/>
    <x v="3920"/>
    <n v="9"/>
    <x v="0"/>
    <x v="4522"/>
    <x v="0"/>
    <x v="0"/>
  </r>
  <r>
    <n v="5388"/>
    <s v="CA-2019-164707"/>
    <x v="1042"/>
    <d v="2019-02-21T00:00:00"/>
    <s v="Second Class"/>
    <x v="51"/>
    <x v="51"/>
    <x v="1"/>
    <x v="0"/>
    <s v="Los Angeles"/>
    <x v="1"/>
    <n v="90045"/>
    <x v="1"/>
    <s v="TEC-PH-10001924"/>
    <x v="2"/>
    <x v="7"/>
    <s v="iHome FM Clock Radio with Lightning Dock"/>
    <x v="3921"/>
    <n v="3"/>
    <x v="2"/>
    <x v="4523"/>
    <x v="1"/>
    <x v="0"/>
  </r>
  <r>
    <n v="5389"/>
    <s v="CA-2019-164707"/>
    <x v="1042"/>
    <d v="2019-02-21T00:00:00"/>
    <s v="Second Class"/>
    <x v="51"/>
    <x v="51"/>
    <x v="1"/>
    <x v="0"/>
    <s v="Los Angeles"/>
    <x v="1"/>
    <n v="90045"/>
    <x v="1"/>
    <s v="TEC-AC-10004864"/>
    <x v="2"/>
    <x v="11"/>
    <s v="Memorex Micro Travel Drive 32 GB"/>
    <x v="3922"/>
    <n v="3"/>
    <x v="0"/>
    <x v="4524"/>
    <x v="1"/>
    <x v="0"/>
  </r>
  <r>
    <n v="5390"/>
    <s v="CA-2019-164707"/>
    <x v="1042"/>
    <d v="2019-02-21T00:00:00"/>
    <s v="Second Class"/>
    <x v="51"/>
    <x v="51"/>
    <x v="1"/>
    <x v="0"/>
    <s v="Los Angeles"/>
    <x v="1"/>
    <n v="90045"/>
    <x v="1"/>
    <s v="OFF-LA-10004345"/>
    <x v="1"/>
    <x v="2"/>
    <s v="Avery 493"/>
    <x v="765"/>
    <n v="2"/>
    <x v="0"/>
    <x v="787"/>
    <x v="1"/>
    <x v="0"/>
  </r>
  <r>
    <n v="5391"/>
    <s v="CA-2019-163874"/>
    <x v="468"/>
    <d v="2019-11-12T00:00:00"/>
    <s v="Second Class"/>
    <x v="714"/>
    <x v="714"/>
    <x v="1"/>
    <x v="0"/>
    <s v="Seattle"/>
    <x v="4"/>
    <n v="98105"/>
    <x v="1"/>
    <s v="OFF-BI-10000088"/>
    <x v="1"/>
    <x v="8"/>
    <s v="GBC Imprintable Covers"/>
    <x v="3643"/>
    <n v="3"/>
    <x v="2"/>
    <x v="4525"/>
    <x v="1"/>
    <x v="0"/>
  </r>
  <r>
    <n v="5392"/>
    <s v="US-2016-123183"/>
    <x v="84"/>
    <d v="2016-11-25T00:00:00"/>
    <s v="Standard Class"/>
    <x v="744"/>
    <x v="744"/>
    <x v="1"/>
    <x v="0"/>
    <s v="Wilmington"/>
    <x v="13"/>
    <n v="19805"/>
    <x v="3"/>
    <s v="OFF-LA-10002787"/>
    <x v="1"/>
    <x v="2"/>
    <s v="Avery 480"/>
    <x v="3923"/>
    <n v="6"/>
    <x v="0"/>
    <x v="4526"/>
    <x v="3"/>
    <x v="0"/>
  </r>
  <r>
    <n v="5393"/>
    <s v="US-2016-123183"/>
    <x v="84"/>
    <d v="2016-11-25T00:00:00"/>
    <s v="Standard Class"/>
    <x v="744"/>
    <x v="744"/>
    <x v="1"/>
    <x v="0"/>
    <s v="Wilmington"/>
    <x v="13"/>
    <n v="19805"/>
    <x v="3"/>
    <s v="OFF-LA-10001569"/>
    <x v="1"/>
    <x v="2"/>
    <s v="Avery 499"/>
    <x v="745"/>
    <n v="2"/>
    <x v="0"/>
    <x v="763"/>
    <x v="3"/>
    <x v="0"/>
  </r>
  <r>
    <n v="5394"/>
    <s v="US-2016-123183"/>
    <x v="84"/>
    <d v="2016-11-25T00:00:00"/>
    <s v="Standard Class"/>
    <x v="744"/>
    <x v="744"/>
    <x v="1"/>
    <x v="0"/>
    <s v="Wilmington"/>
    <x v="13"/>
    <n v="19805"/>
    <x v="3"/>
    <s v="OFF-BI-10002429"/>
    <x v="1"/>
    <x v="8"/>
    <s v="Premier Elliptical Ring Binder, Black"/>
    <x v="3924"/>
    <n v="7"/>
    <x v="0"/>
    <x v="4527"/>
    <x v="3"/>
    <x v="0"/>
  </r>
  <r>
    <n v="5395"/>
    <s v="US-2016-123183"/>
    <x v="84"/>
    <d v="2016-11-25T00:00:00"/>
    <s v="Standard Class"/>
    <x v="744"/>
    <x v="744"/>
    <x v="1"/>
    <x v="0"/>
    <s v="Wilmington"/>
    <x v="13"/>
    <n v="19805"/>
    <x v="3"/>
    <s v="FUR-BO-10000362"/>
    <x v="0"/>
    <x v="0"/>
    <s v="Sauder Inglewood Library Bookcases"/>
    <x v="3925"/>
    <n v="6"/>
    <x v="0"/>
    <x v="4528"/>
    <x v="3"/>
    <x v="0"/>
  </r>
  <r>
    <n v="5396"/>
    <s v="CA-2016-104829"/>
    <x v="728"/>
    <d v="2016-11-21T00:00:00"/>
    <s v="Second Class"/>
    <x v="189"/>
    <x v="189"/>
    <x v="1"/>
    <x v="0"/>
    <s v="Provo"/>
    <x v="7"/>
    <n v="84604"/>
    <x v="1"/>
    <s v="OFF-PA-10003016"/>
    <x v="1"/>
    <x v="10"/>
    <s v="Adams &quot;While You Were Out&quot; Message Pads"/>
    <x v="223"/>
    <n v="7"/>
    <x v="0"/>
    <x v="4529"/>
    <x v="1"/>
    <x v="1"/>
  </r>
  <r>
    <n v="5397"/>
    <s v="US-2018-147340"/>
    <x v="446"/>
    <d v="2018-09-24T00:00:00"/>
    <s v="Same Day"/>
    <x v="494"/>
    <x v="494"/>
    <x v="1"/>
    <x v="0"/>
    <s v="San Francisco"/>
    <x v="1"/>
    <n v="94110"/>
    <x v="1"/>
    <s v="FUR-FU-10002501"/>
    <x v="0"/>
    <x v="5"/>
    <s v="Nu-Dell Executive Frame"/>
    <x v="1964"/>
    <n v="5"/>
    <x v="0"/>
    <x v="2115"/>
    <x v="1"/>
    <x v="0"/>
  </r>
  <r>
    <n v="5398"/>
    <s v="CA-2018-145492"/>
    <x v="73"/>
    <d v="2018-11-27T00:00:00"/>
    <s v="Standard Class"/>
    <x v="204"/>
    <x v="204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x v="0"/>
    <x v="4530"/>
    <x v="1"/>
    <x v="1"/>
  </r>
  <r>
    <n v="5399"/>
    <s v="CA-2018-163202"/>
    <x v="720"/>
    <d v="2018-10-02T00:00:00"/>
    <s v="Standard Class"/>
    <x v="312"/>
    <x v="312"/>
    <x v="1"/>
    <x v="0"/>
    <s v="Lancaster"/>
    <x v="24"/>
    <n v="43130"/>
    <x v="3"/>
    <s v="OFF-BI-10002764"/>
    <x v="1"/>
    <x v="8"/>
    <s v="Recycled Pressboard Report Cover with Reinforced Top Hinge"/>
    <x v="3927"/>
    <n v="3"/>
    <x v="6"/>
    <x v="4531"/>
    <x v="3"/>
    <x v="0"/>
  </r>
  <r>
    <n v="5400"/>
    <s v="CA-2018-117681"/>
    <x v="526"/>
    <d v="2018-04-14T00:00:00"/>
    <s v="Standard Class"/>
    <x v="520"/>
    <x v="520"/>
    <x v="0"/>
    <x v="0"/>
    <s v="Los Angeles"/>
    <x v="1"/>
    <n v="90004"/>
    <x v="1"/>
    <s v="FUR-BO-10001798"/>
    <x v="0"/>
    <x v="0"/>
    <s v="Bush Somerset Collection Bookcase"/>
    <x v="3123"/>
    <n v="5"/>
    <x v="11"/>
    <x v="3504"/>
    <x v="1"/>
    <x v="0"/>
  </r>
  <r>
    <n v="5401"/>
    <s v="CA-2019-132262"/>
    <x v="296"/>
    <d v="2019-09-23T00:00:00"/>
    <s v="First Class"/>
    <x v="761"/>
    <x v="761"/>
    <x v="0"/>
    <x v="0"/>
    <s v="Seattle"/>
    <x v="4"/>
    <n v="98103"/>
    <x v="1"/>
    <s v="TEC-AC-10000158"/>
    <x v="2"/>
    <x v="11"/>
    <s v="Sony 64GB Class 10 Micro SDHC R40 Memory Card"/>
    <x v="2257"/>
    <n v="2"/>
    <x v="0"/>
    <x v="2439"/>
    <x v="1"/>
    <x v="0"/>
  </r>
  <r>
    <n v="5402"/>
    <s v="CA-2019-132262"/>
    <x v="296"/>
    <d v="2019-09-23T00:00:00"/>
    <s v="First Class"/>
    <x v="761"/>
    <x v="761"/>
    <x v="0"/>
    <x v="0"/>
    <s v="Seattle"/>
    <x v="4"/>
    <n v="98103"/>
    <x v="1"/>
    <s v="TEC-AC-10000303"/>
    <x v="2"/>
    <x v="11"/>
    <s v="Logitech M510 Wireless Mouse"/>
    <x v="3928"/>
    <n v="2"/>
    <x v="0"/>
    <x v="4532"/>
    <x v="1"/>
    <x v="0"/>
  </r>
  <r>
    <n v="5403"/>
    <s v="CA-2019-123043"/>
    <x v="1043"/>
    <d v="2019-08-29T00:00:00"/>
    <s v="Standard Class"/>
    <x v="124"/>
    <x v="124"/>
    <x v="1"/>
    <x v="0"/>
    <s v="New York City"/>
    <x v="15"/>
    <n v="10024"/>
    <x v="3"/>
    <s v="OFF-BI-10003910"/>
    <x v="1"/>
    <x v="8"/>
    <s v="DXL Angle-View Binders with Locking Rings by Samsill"/>
    <x v="1072"/>
    <n v="4"/>
    <x v="2"/>
    <x v="4533"/>
    <x v="3"/>
    <x v="0"/>
  </r>
  <r>
    <n v="5404"/>
    <s v="CA-2019-123043"/>
    <x v="1043"/>
    <d v="2019-08-29T00:00:00"/>
    <s v="Standard Class"/>
    <x v="124"/>
    <x v="124"/>
    <x v="1"/>
    <x v="0"/>
    <s v="New York City"/>
    <x v="15"/>
    <n v="10024"/>
    <x v="3"/>
    <s v="OFF-BI-10000138"/>
    <x v="1"/>
    <x v="8"/>
    <s v="Acco Translucent Poly Ring Binders"/>
    <x v="3929"/>
    <n v="1"/>
    <x v="2"/>
    <x v="4534"/>
    <x v="3"/>
    <x v="0"/>
  </r>
  <r>
    <n v="5405"/>
    <s v="US-2018-143280"/>
    <x v="712"/>
    <d v="2018-02-26T00:00:00"/>
    <s v="Standard Class"/>
    <x v="356"/>
    <x v="356"/>
    <x v="0"/>
    <x v="0"/>
    <s v="Los Angeles"/>
    <x v="1"/>
    <n v="90045"/>
    <x v="1"/>
    <s v="TEC-PH-10002398"/>
    <x v="2"/>
    <x v="7"/>
    <s v="AT&amp;T 1070 Corded Phone"/>
    <x v="567"/>
    <n v="5"/>
    <x v="2"/>
    <x v="576"/>
    <x v="1"/>
    <x v="0"/>
  </r>
  <r>
    <n v="5406"/>
    <s v="US-2018-143280"/>
    <x v="712"/>
    <d v="2018-02-26T00:00:00"/>
    <s v="Standard Class"/>
    <x v="356"/>
    <x v="356"/>
    <x v="0"/>
    <x v="0"/>
    <s v="Los Angeles"/>
    <x v="1"/>
    <n v="90045"/>
    <x v="1"/>
    <s v="TEC-AC-10003399"/>
    <x v="2"/>
    <x v="11"/>
    <s v="Memorex Mini Travel Drive 64 GB USB 2.0 Flash Drive"/>
    <x v="2642"/>
    <n v="1"/>
    <x v="0"/>
    <x v="2914"/>
    <x v="1"/>
    <x v="0"/>
  </r>
  <r>
    <n v="5407"/>
    <s v="US-2018-143280"/>
    <x v="712"/>
    <d v="2018-02-26T00:00:00"/>
    <s v="Standard Class"/>
    <x v="356"/>
    <x v="356"/>
    <x v="0"/>
    <x v="0"/>
    <s v="Los Angeles"/>
    <x v="1"/>
    <n v="90045"/>
    <x v="1"/>
    <s v="OFF-FA-10000992"/>
    <x v="1"/>
    <x v="13"/>
    <s v="Acco Clips to Go Binder Clips, 24 Clips in Two Sizes"/>
    <x v="1397"/>
    <n v="3"/>
    <x v="0"/>
    <x v="1466"/>
    <x v="1"/>
    <x v="0"/>
  </r>
  <r>
    <n v="5408"/>
    <s v="CA-2019-108854"/>
    <x v="166"/>
    <d v="2019-12-14T00:00:00"/>
    <s v="Standard Class"/>
    <x v="664"/>
    <x v="664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x v="0"/>
    <x v="4535"/>
    <x v="1"/>
    <x v="0"/>
  </r>
  <r>
    <n v="5409"/>
    <s v="CA-2019-108854"/>
    <x v="166"/>
    <d v="2019-12-14T00:00:00"/>
    <s v="Standard Class"/>
    <x v="664"/>
    <x v="664"/>
    <x v="1"/>
    <x v="0"/>
    <s v="San Francisco"/>
    <x v="1"/>
    <n v="94109"/>
    <x v="1"/>
    <s v="OFF-BI-10002854"/>
    <x v="1"/>
    <x v="8"/>
    <s v="Performers Binder/Pad Holder, Black"/>
    <x v="3930"/>
    <n v="1"/>
    <x v="2"/>
    <x v="4536"/>
    <x v="1"/>
    <x v="0"/>
  </r>
  <r>
    <n v="5410"/>
    <s v="CA-2019-108854"/>
    <x v="166"/>
    <d v="2019-12-14T00:00:00"/>
    <s v="Standard Class"/>
    <x v="664"/>
    <x v="664"/>
    <x v="1"/>
    <x v="0"/>
    <s v="San Francisco"/>
    <x v="1"/>
    <n v="94109"/>
    <x v="1"/>
    <s v="OFF-BI-10001670"/>
    <x v="1"/>
    <x v="8"/>
    <s v="Vinyl Sectional Post Binders"/>
    <x v="3476"/>
    <n v="3"/>
    <x v="2"/>
    <x v="3951"/>
    <x v="1"/>
    <x v="0"/>
  </r>
  <r>
    <n v="5411"/>
    <s v="CA-2019-108854"/>
    <x v="166"/>
    <d v="2019-12-14T00:00:00"/>
    <s v="Standard Class"/>
    <x v="664"/>
    <x v="664"/>
    <x v="1"/>
    <x v="0"/>
    <s v="San Francisco"/>
    <x v="1"/>
    <n v="94109"/>
    <x v="1"/>
    <s v="OFF-ST-10001837"/>
    <x v="1"/>
    <x v="4"/>
    <s v="SAFCO Mobile Desk Side File, Wire Frame"/>
    <x v="3931"/>
    <n v="1"/>
    <x v="0"/>
    <x v="4537"/>
    <x v="1"/>
    <x v="0"/>
  </r>
  <r>
    <n v="5412"/>
    <s v="CA-2019-166856"/>
    <x v="65"/>
    <d v="2019-09-22T00:00:00"/>
    <s v="Standard Class"/>
    <x v="700"/>
    <x v="700"/>
    <x v="0"/>
    <x v="0"/>
    <s v="Clovis"/>
    <x v="27"/>
    <n v="88101"/>
    <x v="1"/>
    <s v="OFF-BI-10002012"/>
    <x v="1"/>
    <x v="8"/>
    <s v="Wilson Jones Easy Flow II Sheet Lifters"/>
    <x v="3932"/>
    <n v="7"/>
    <x v="2"/>
    <x v="4538"/>
    <x v="1"/>
    <x v="0"/>
  </r>
  <r>
    <n v="5413"/>
    <s v="CA-2019-166856"/>
    <x v="65"/>
    <d v="2019-09-22T00:00:00"/>
    <s v="Standard Class"/>
    <x v="700"/>
    <x v="700"/>
    <x v="0"/>
    <x v="0"/>
    <s v="Clovis"/>
    <x v="27"/>
    <n v="88101"/>
    <x v="1"/>
    <s v="TEC-AC-10004992"/>
    <x v="2"/>
    <x v="11"/>
    <s v="Kingston Digital DataTraveler 64GB USB 2.0"/>
    <x v="3933"/>
    <n v="3"/>
    <x v="0"/>
    <x v="4539"/>
    <x v="1"/>
    <x v="0"/>
  </r>
  <r>
    <n v="5414"/>
    <s v="CA-2018-153157"/>
    <x v="108"/>
    <d v="2018-09-14T00:00:00"/>
    <s v="First Class"/>
    <x v="577"/>
    <x v="577"/>
    <x v="0"/>
    <x v="0"/>
    <s v="Wichita"/>
    <x v="41"/>
    <n v="67212"/>
    <x v="2"/>
    <s v="TEC-PH-10003171"/>
    <x v="2"/>
    <x v="7"/>
    <s v="Plantronics Encore H101 Dual Earpieces Headset"/>
    <x v="3934"/>
    <n v="5"/>
    <x v="0"/>
    <x v="4540"/>
    <x v="2"/>
    <x v="0"/>
  </r>
  <r>
    <n v="5415"/>
    <s v="US-2019-125647"/>
    <x v="397"/>
    <d v="2019-09-28T00:00:00"/>
    <s v="Standard Class"/>
    <x v="48"/>
    <x v="48"/>
    <x v="0"/>
    <x v="0"/>
    <s v="Chicago"/>
    <x v="10"/>
    <n v="60653"/>
    <x v="2"/>
    <s v="OFF-AP-10000390"/>
    <x v="1"/>
    <x v="9"/>
    <s v="Euro Pro Shark Stick Mini Vacuum"/>
    <x v="3935"/>
    <n v="6"/>
    <x v="3"/>
    <x v="4541"/>
    <x v="2"/>
    <x v="0"/>
  </r>
  <r>
    <n v="5416"/>
    <s v="US-2019-125647"/>
    <x v="397"/>
    <d v="2019-09-28T00:00:00"/>
    <s v="Standard Class"/>
    <x v="48"/>
    <x v="48"/>
    <x v="0"/>
    <x v="0"/>
    <s v="Chicago"/>
    <x v="10"/>
    <n v="60653"/>
    <x v="2"/>
    <s v="OFF-PA-10004888"/>
    <x v="1"/>
    <x v="10"/>
    <s v="Xerox 217"/>
    <x v="561"/>
    <n v="4"/>
    <x v="2"/>
    <x v="570"/>
    <x v="2"/>
    <x v="0"/>
  </r>
  <r>
    <n v="5417"/>
    <s v="US-2019-125647"/>
    <x v="397"/>
    <d v="2019-09-28T00:00:00"/>
    <s v="Standard Class"/>
    <x v="48"/>
    <x v="48"/>
    <x v="0"/>
    <x v="0"/>
    <s v="Chicago"/>
    <x v="10"/>
    <n v="60653"/>
    <x v="2"/>
    <s v="TEC-PH-10004188"/>
    <x v="2"/>
    <x v="7"/>
    <s v="OtterBox Commuter Series Case - Samsung Galaxy S4"/>
    <x v="3936"/>
    <n v="2"/>
    <x v="2"/>
    <x v="4542"/>
    <x v="2"/>
    <x v="0"/>
  </r>
  <r>
    <n v="5418"/>
    <s v="CA-2016-132542"/>
    <x v="191"/>
    <d v="2016-10-08T00:00:00"/>
    <s v="Second Class"/>
    <x v="87"/>
    <x v="87"/>
    <x v="1"/>
    <x v="0"/>
    <s v="Omaha"/>
    <x v="8"/>
    <n v="68104"/>
    <x v="2"/>
    <s v="OFF-BI-10004099"/>
    <x v="1"/>
    <x v="8"/>
    <s v="GBC VeloBinder Strips"/>
    <x v="2601"/>
    <n v="2"/>
    <x v="0"/>
    <x v="4543"/>
    <x v="2"/>
    <x v="0"/>
  </r>
  <r>
    <n v="5419"/>
    <s v="CA-2017-110877"/>
    <x v="924"/>
    <d v="2017-10-26T00:00:00"/>
    <s v="First Class"/>
    <x v="555"/>
    <x v="555"/>
    <x v="0"/>
    <x v="0"/>
    <s v="Houston"/>
    <x v="5"/>
    <n v="77041"/>
    <x v="2"/>
    <s v="OFF-PA-10004621"/>
    <x v="1"/>
    <x v="10"/>
    <s v="Xerox 212"/>
    <x v="1590"/>
    <n v="7"/>
    <x v="2"/>
    <x v="1683"/>
    <x v="2"/>
    <x v="0"/>
  </r>
  <r>
    <n v="5420"/>
    <s v="CA-2017-110877"/>
    <x v="924"/>
    <d v="2017-10-26T00:00:00"/>
    <s v="First Class"/>
    <x v="555"/>
    <x v="555"/>
    <x v="0"/>
    <x v="0"/>
    <s v="Houston"/>
    <x v="5"/>
    <n v="77041"/>
    <x v="2"/>
    <s v="TEC-PH-10002103"/>
    <x v="2"/>
    <x v="7"/>
    <s v="Jabra SPEAK 410"/>
    <x v="3937"/>
    <n v="2"/>
    <x v="2"/>
    <x v="4544"/>
    <x v="2"/>
    <x v="0"/>
  </r>
  <r>
    <n v="5421"/>
    <s v="US-2018-151827"/>
    <x v="1044"/>
    <d v="2018-04-02T00:00:00"/>
    <s v="Second Class"/>
    <x v="229"/>
    <x v="229"/>
    <x v="0"/>
    <x v="0"/>
    <s v="Philadelphia"/>
    <x v="9"/>
    <n v="19134"/>
    <x v="3"/>
    <s v="TEC-PH-10002789"/>
    <x v="2"/>
    <x v="7"/>
    <s v="LG Exalt"/>
    <x v="804"/>
    <n v="3"/>
    <x v="10"/>
    <x v="4545"/>
    <x v="3"/>
    <x v="1"/>
  </r>
  <r>
    <n v="5422"/>
    <s v="US-2018-151827"/>
    <x v="1044"/>
    <d v="2018-04-02T00:00:00"/>
    <s v="Second Class"/>
    <x v="229"/>
    <x v="229"/>
    <x v="0"/>
    <x v="0"/>
    <s v="Philadelphia"/>
    <x v="9"/>
    <n v="19134"/>
    <x v="3"/>
    <s v="TEC-AC-10003289"/>
    <x v="2"/>
    <x v="11"/>
    <s v="Anker Ultra-Slim Mini Bluetooth 3.0 Wireless Keyboard"/>
    <x v="236"/>
    <n v="2"/>
    <x v="2"/>
    <x v="4546"/>
    <x v="3"/>
    <x v="1"/>
  </r>
  <r>
    <n v="5423"/>
    <s v="US-2018-163258"/>
    <x v="723"/>
    <d v="2019-01-02T00:00:00"/>
    <s v="Standard Class"/>
    <x v="418"/>
    <x v="418"/>
    <x v="0"/>
    <x v="0"/>
    <s v="Los Angeles"/>
    <x v="1"/>
    <n v="90045"/>
    <x v="1"/>
    <s v="OFF-BI-10000138"/>
    <x v="1"/>
    <x v="8"/>
    <s v="Acco Translucent Poly Ring Binders"/>
    <x v="3938"/>
    <n v="3"/>
    <x v="2"/>
    <x v="4547"/>
    <x v="1"/>
    <x v="0"/>
  </r>
  <r>
    <n v="5424"/>
    <s v="CA-2019-103009"/>
    <x v="132"/>
    <d v="2019-11-05T00:00:00"/>
    <s v="Second Class"/>
    <x v="601"/>
    <x v="601"/>
    <x v="1"/>
    <x v="0"/>
    <s v="Richmond"/>
    <x v="0"/>
    <n v="40475"/>
    <x v="0"/>
    <s v="OFF-PA-10001215"/>
    <x v="1"/>
    <x v="10"/>
    <s v="Xerox 1963"/>
    <x v="1603"/>
    <n v="5"/>
    <x v="0"/>
    <x v="1698"/>
    <x v="0"/>
    <x v="0"/>
  </r>
  <r>
    <n v="5425"/>
    <s v="US-2019-120649"/>
    <x v="176"/>
    <d v="2019-01-26T00:00:00"/>
    <s v="Standard Class"/>
    <x v="223"/>
    <x v="223"/>
    <x v="0"/>
    <x v="0"/>
    <s v="Waterbury"/>
    <x v="29"/>
    <n v="6708"/>
    <x v="3"/>
    <s v="OFF-AR-10001545"/>
    <x v="1"/>
    <x v="6"/>
    <s v="Newell 326"/>
    <x v="2872"/>
    <n v="2"/>
    <x v="0"/>
    <x v="3192"/>
    <x v="3"/>
    <x v="0"/>
  </r>
  <r>
    <n v="5426"/>
    <s v="CA-2018-153598"/>
    <x v="275"/>
    <d v="2018-12-06T00:00:00"/>
    <s v="First Class"/>
    <x v="392"/>
    <x v="392"/>
    <x v="0"/>
    <x v="0"/>
    <s v="Los Angeles"/>
    <x v="1"/>
    <n v="90045"/>
    <x v="1"/>
    <s v="TEC-AC-10003870"/>
    <x v="2"/>
    <x v="11"/>
    <s v="Logitech Z-906 Speaker sys - home theater - 5.1-CH"/>
    <x v="3939"/>
    <n v="5"/>
    <x v="0"/>
    <x v="4548"/>
    <x v="1"/>
    <x v="0"/>
  </r>
  <r>
    <n v="5427"/>
    <s v="CA-2018-153598"/>
    <x v="275"/>
    <d v="2018-12-06T00:00:00"/>
    <s v="First Class"/>
    <x v="392"/>
    <x v="392"/>
    <x v="0"/>
    <x v="0"/>
    <s v="Los Angeles"/>
    <x v="1"/>
    <n v="90045"/>
    <x v="1"/>
    <s v="FUR-FU-10001085"/>
    <x v="0"/>
    <x v="5"/>
    <s v="3M Polarizing Light Filter Sleeves"/>
    <x v="3940"/>
    <n v="6"/>
    <x v="0"/>
    <x v="4549"/>
    <x v="1"/>
    <x v="0"/>
  </r>
  <r>
    <n v="5428"/>
    <s v="US-2018-108497"/>
    <x v="403"/>
    <d v="2018-06-14T00:00:00"/>
    <s v="Same Day"/>
    <x v="762"/>
    <x v="762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x v="11"/>
    <x v="4550"/>
    <x v="1"/>
    <x v="0"/>
  </r>
  <r>
    <n v="5429"/>
    <s v="CA-2018-113096"/>
    <x v="476"/>
    <d v="2018-09-04T00:00:00"/>
    <s v="First Class"/>
    <x v="449"/>
    <x v="449"/>
    <x v="2"/>
    <x v="0"/>
    <s v="San Francisco"/>
    <x v="1"/>
    <n v="94122"/>
    <x v="1"/>
    <s v="OFF-ST-10003455"/>
    <x v="1"/>
    <x v="4"/>
    <s v="Tenex File Box, Personal Filing Tote with Lid, Black"/>
    <x v="2063"/>
    <n v="3"/>
    <x v="0"/>
    <x v="2223"/>
    <x v="1"/>
    <x v="0"/>
  </r>
  <r>
    <n v="5430"/>
    <s v="CA-2016-136861"/>
    <x v="742"/>
    <d v="2016-09-07T00:00:00"/>
    <s v="First Class"/>
    <x v="701"/>
    <x v="701"/>
    <x v="0"/>
    <x v="0"/>
    <s v="Saint Petersburg"/>
    <x v="2"/>
    <n v="33710"/>
    <x v="0"/>
    <s v="FUR-FU-10001967"/>
    <x v="0"/>
    <x v="5"/>
    <s v="Telescoping Adjustable Floor Lamp"/>
    <x v="236"/>
    <n v="2"/>
    <x v="2"/>
    <x v="1008"/>
    <x v="0"/>
    <x v="0"/>
  </r>
  <r>
    <n v="5431"/>
    <s v="CA-2019-117422"/>
    <x v="208"/>
    <d v="2019-10-25T00:00:00"/>
    <s v="Standard Class"/>
    <x v="763"/>
    <x v="763"/>
    <x v="2"/>
    <x v="0"/>
    <s v="Lakewood"/>
    <x v="24"/>
    <n v="44107"/>
    <x v="3"/>
    <s v="OFF-AP-10000938"/>
    <x v="1"/>
    <x v="9"/>
    <s v="Avanti 1.7 Cu. Ft. Refrigerator"/>
    <x v="224"/>
    <n v="2"/>
    <x v="2"/>
    <x v="4551"/>
    <x v="3"/>
    <x v="0"/>
  </r>
  <r>
    <n v="5432"/>
    <s v="CA-2019-117422"/>
    <x v="208"/>
    <d v="2019-10-25T00:00:00"/>
    <s v="Standard Class"/>
    <x v="763"/>
    <x v="763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x v="2"/>
    <x v="4552"/>
    <x v="3"/>
    <x v="0"/>
  </r>
  <r>
    <n v="5433"/>
    <s v="CA-2019-117422"/>
    <x v="208"/>
    <d v="2019-10-25T00:00:00"/>
    <s v="Standard Class"/>
    <x v="763"/>
    <x v="763"/>
    <x v="2"/>
    <x v="0"/>
    <s v="Lakewood"/>
    <x v="24"/>
    <n v="44107"/>
    <x v="3"/>
    <s v="OFF-BI-10002799"/>
    <x v="1"/>
    <x v="8"/>
    <s v="SlimView Poly Binder, 3/8&quot;"/>
    <x v="3943"/>
    <n v="4"/>
    <x v="6"/>
    <x v="4553"/>
    <x v="3"/>
    <x v="0"/>
  </r>
  <r>
    <n v="5434"/>
    <s v="CA-2019-129707"/>
    <x v="1016"/>
    <d v="2019-04-29T00:00:00"/>
    <s v="Standard Class"/>
    <x v="405"/>
    <x v="405"/>
    <x v="0"/>
    <x v="0"/>
    <s v="Chandler"/>
    <x v="16"/>
    <n v="85224"/>
    <x v="1"/>
    <s v="OFF-AR-10000246"/>
    <x v="1"/>
    <x v="6"/>
    <s v="Newell 318"/>
    <x v="3944"/>
    <n v="4"/>
    <x v="2"/>
    <x v="4554"/>
    <x v="1"/>
    <x v="1"/>
  </r>
  <r>
    <n v="5435"/>
    <s v="CA-2017-160171"/>
    <x v="324"/>
    <d v="2017-10-24T00:00:00"/>
    <s v="Standard Class"/>
    <x v="84"/>
    <x v="84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x v="0"/>
    <x v="4555"/>
    <x v="1"/>
    <x v="0"/>
  </r>
  <r>
    <n v="5436"/>
    <s v="CA-2017-160171"/>
    <x v="324"/>
    <d v="2017-10-24T00:00:00"/>
    <s v="Standard Class"/>
    <x v="84"/>
    <x v="84"/>
    <x v="2"/>
    <x v="0"/>
    <s v="Los Angeles"/>
    <x v="1"/>
    <n v="90008"/>
    <x v="1"/>
    <s v="TEC-AC-10000892"/>
    <x v="2"/>
    <x v="11"/>
    <s v="NETGEAR N750 Dual Band Wi-Fi Gigabit Router"/>
    <x v="3946"/>
    <n v="3"/>
    <x v="0"/>
    <x v="4556"/>
    <x v="1"/>
    <x v="0"/>
  </r>
  <r>
    <n v="5437"/>
    <s v="CA-2016-103317"/>
    <x v="260"/>
    <d v="2016-07-08T00:00:00"/>
    <s v="First Class"/>
    <x v="760"/>
    <x v="760"/>
    <x v="1"/>
    <x v="0"/>
    <s v="Palm Coast"/>
    <x v="2"/>
    <n v="32137"/>
    <x v="0"/>
    <s v="FUR-FU-10001591"/>
    <x v="0"/>
    <x v="5"/>
    <s v="Advantus Panel Wall Certificate Holder - 8.5x11"/>
    <x v="3947"/>
    <n v="2"/>
    <x v="2"/>
    <x v="4557"/>
    <x v="0"/>
    <x v="0"/>
  </r>
  <r>
    <n v="5438"/>
    <s v="CA-2016-103317"/>
    <x v="260"/>
    <d v="2016-07-08T00:00:00"/>
    <s v="First Class"/>
    <x v="760"/>
    <x v="760"/>
    <x v="1"/>
    <x v="0"/>
    <s v="Palm Coast"/>
    <x v="2"/>
    <n v="32137"/>
    <x v="0"/>
    <s v="OFF-BI-10001787"/>
    <x v="1"/>
    <x v="8"/>
    <s v="Wilson Jones Four-Pocket Poly Binders"/>
    <x v="3948"/>
    <n v="5"/>
    <x v="6"/>
    <x v="4558"/>
    <x v="0"/>
    <x v="0"/>
  </r>
  <r>
    <n v="5439"/>
    <s v="CA-2016-103317"/>
    <x v="260"/>
    <d v="2016-07-08T00:00:00"/>
    <s v="First Class"/>
    <x v="760"/>
    <x v="760"/>
    <x v="1"/>
    <x v="0"/>
    <s v="Palm Coast"/>
    <x v="2"/>
    <n v="32137"/>
    <x v="0"/>
    <s v="FUR-FU-10003192"/>
    <x v="0"/>
    <x v="5"/>
    <s v="Luxo Adjustable Task Clamp Lamp"/>
    <x v="3949"/>
    <n v="3"/>
    <x v="2"/>
    <x v="4559"/>
    <x v="0"/>
    <x v="0"/>
  </r>
  <r>
    <n v="5440"/>
    <s v="CA-2018-167115"/>
    <x v="958"/>
    <d v="2018-04-09T00:00:00"/>
    <s v="Standard Class"/>
    <x v="699"/>
    <x v="699"/>
    <x v="0"/>
    <x v="0"/>
    <s v="New York City"/>
    <x v="15"/>
    <n v="10035"/>
    <x v="3"/>
    <s v="OFF-BI-10004600"/>
    <x v="1"/>
    <x v="8"/>
    <s v="Ibico Ibimaster 300 Manual Binding System"/>
    <x v="3950"/>
    <n v="2"/>
    <x v="2"/>
    <x v="4560"/>
    <x v="3"/>
    <x v="0"/>
  </r>
  <r>
    <n v="5441"/>
    <s v="US-2019-153633"/>
    <x v="38"/>
    <d v="2019-11-18T00:00:00"/>
    <s v="Second Class"/>
    <x v="646"/>
    <x v="646"/>
    <x v="0"/>
    <x v="0"/>
    <s v="Jupiter"/>
    <x v="2"/>
    <n v="33458"/>
    <x v="0"/>
    <s v="OFF-AR-10002335"/>
    <x v="1"/>
    <x v="6"/>
    <s v="DIXON Oriole Pencils"/>
    <x v="3951"/>
    <n v="1"/>
    <x v="2"/>
    <x v="4561"/>
    <x v="0"/>
    <x v="0"/>
  </r>
  <r>
    <n v="5442"/>
    <s v="CA-2019-155929"/>
    <x v="428"/>
    <d v="2019-09-13T00:00:00"/>
    <s v="Standard Class"/>
    <x v="482"/>
    <x v="482"/>
    <x v="0"/>
    <x v="0"/>
    <s v="Glendale"/>
    <x v="16"/>
    <n v="85301"/>
    <x v="1"/>
    <s v="OFF-PA-10000859"/>
    <x v="1"/>
    <x v="10"/>
    <s v="Unpadded Memo Slips"/>
    <x v="2925"/>
    <n v="2"/>
    <x v="2"/>
    <x v="4562"/>
    <x v="1"/>
    <x v="0"/>
  </r>
  <r>
    <n v="5443"/>
    <s v="CA-2017-148712"/>
    <x v="786"/>
    <d v="2017-04-23T00:00:00"/>
    <s v="Standard Class"/>
    <x v="341"/>
    <x v="341"/>
    <x v="0"/>
    <x v="0"/>
    <s v="New York City"/>
    <x v="15"/>
    <n v="10035"/>
    <x v="3"/>
    <s v="TEC-AC-10003198"/>
    <x v="2"/>
    <x v="11"/>
    <s v="Enermax Acrylux Wireless Keyboard"/>
    <x v="921"/>
    <n v="1"/>
    <x v="0"/>
    <x v="954"/>
    <x v="3"/>
    <x v="0"/>
  </r>
  <r>
    <n v="5444"/>
    <s v="CA-2017-148712"/>
    <x v="786"/>
    <d v="2017-04-23T00:00:00"/>
    <s v="Standard Class"/>
    <x v="341"/>
    <x v="341"/>
    <x v="0"/>
    <x v="0"/>
    <s v="New York City"/>
    <x v="15"/>
    <n v="10035"/>
    <x v="3"/>
    <s v="OFF-BI-10001900"/>
    <x v="1"/>
    <x v="8"/>
    <s v="DXL Angle-View Binders with Locking Rings, Black"/>
    <x v="3952"/>
    <n v="13"/>
    <x v="2"/>
    <x v="4563"/>
    <x v="3"/>
    <x v="0"/>
  </r>
  <r>
    <n v="5445"/>
    <s v="CA-2017-148712"/>
    <x v="786"/>
    <d v="2017-04-23T00:00:00"/>
    <s v="Standard Class"/>
    <x v="341"/>
    <x v="341"/>
    <x v="0"/>
    <x v="0"/>
    <s v="New York City"/>
    <x v="15"/>
    <n v="10035"/>
    <x v="3"/>
    <s v="OFF-AR-10000614"/>
    <x v="1"/>
    <x v="6"/>
    <s v="Barrel Sharpener"/>
    <x v="3953"/>
    <n v="3"/>
    <x v="0"/>
    <x v="4564"/>
    <x v="3"/>
    <x v="0"/>
  </r>
  <r>
    <n v="5446"/>
    <s v="CA-2018-128307"/>
    <x v="197"/>
    <d v="2018-07-29T00:00:00"/>
    <s v="Standard Class"/>
    <x v="336"/>
    <x v="336"/>
    <x v="2"/>
    <x v="0"/>
    <s v="Houston"/>
    <x v="5"/>
    <n v="77041"/>
    <x v="2"/>
    <s v="OFF-EN-10003040"/>
    <x v="1"/>
    <x v="12"/>
    <s v="Quality Park Security Envelopes"/>
    <x v="3954"/>
    <n v="1"/>
    <x v="2"/>
    <x v="4565"/>
    <x v="2"/>
    <x v="0"/>
  </r>
  <r>
    <n v="5447"/>
    <s v="US-2018-127425"/>
    <x v="370"/>
    <d v="2018-08-31T00:00:00"/>
    <s v="Standard Class"/>
    <x v="112"/>
    <x v="112"/>
    <x v="1"/>
    <x v="0"/>
    <s v="New York City"/>
    <x v="15"/>
    <n v="10035"/>
    <x v="3"/>
    <s v="TEC-PH-10003442"/>
    <x v="2"/>
    <x v="7"/>
    <s v="Samsung Replacement EH64AVFWE Premium Headset"/>
    <x v="3955"/>
    <n v="6"/>
    <x v="0"/>
    <x v="4566"/>
    <x v="3"/>
    <x v="1"/>
  </r>
  <r>
    <n v="5448"/>
    <s v="US-2018-127425"/>
    <x v="370"/>
    <d v="2018-08-31T00:00:00"/>
    <s v="Standard Class"/>
    <x v="112"/>
    <x v="112"/>
    <x v="1"/>
    <x v="0"/>
    <s v="New York City"/>
    <x v="15"/>
    <n v="10035"/>
    <x v="3"/>
    <s v="TEC-AC-10002800"/>
    <x v="2"/>
    <x v="11"/>
    <s v="Plantronics Audio 478 Stereo USB Headset"/>
    <x v="2932"/>
    <n v="5"/>
    <x v="0"/>
    <x v="4567"/>
    <x v="3"/>
    <x v="1"/>
  </r>
  <r>
    <n v="5449"/>
    <s v="US-2016-119081"/>
    <x v="171"/>
    <d v="2016-09-19T00:00:00"/>
    <s v="Standard Class"/>
    <x v="638"/>
    <x v="638"/>
    <x v="2"/>
    <x v="0"/>
    <s v="Olathe"/>
    <x v="41"/>
    <n v="66062"/>
    <x v="2"/>
    <s v="OFF-SU-10000157"/>
    <x v="1"/>
    <x v="14"/>
    <s v="Compact Automatic Electric Letter Opener"/>
    <x v="3956"/>
    <n v="3"/>
    <x v="0"/>
    <x v="4568"/>
    <x v="2"/>
    <x v="0"/>
  </r>
  <r>
    <n v="5450"/>
    <s v="US-2016-119081"/>
    <x v="171"/>
    <d v="2016-09-19T00:00:00"/>
    <s v="Standard Class"/>
    <x v="638"/>
    <x v="638"/>
    <x v="2"/>
    <x v="0"/>
    <s v="Olathe"/>
    <x v="41"/>
    <n v="66062"/>
    <x v="2"/>
    <s v="TEC-AC-10001542"/>
    <x v="2"/>
    <x v="11"/>
    <s v="SanDisk Cruzer 16 GB USB Flash Drive"/>
    <x v="3957"/>
    <n v="5"/>
    <x v="0"/>
    <x v="4569"/>
    <x v="2"/>
    <x v="0"/>
  </r>
  <r>
    <n v="5451"/>
    <s v="US-2016-119081"/>
    <x v="171"/>
    <d v="2016-09-19T00:00:00"/>
    <s v="Standard Class"/>
    <x v="638"/>
    <x v="638"/>
    <x v="2"/>
    <x v="0"/>
    <s v="Olathe"/>
    <x v="41"/>
    <n v="66062"/>
    <x v="2"/>
    <s v="OFF-BI-10004519"/>
    <x v="1"/>
    <x v="8"/>
    <s v="GBC DocuBind P100 Manual Binding Machine"/>
    <x v="3958"/>
    <n v="2"/>
    <x v="0"/>
    <x v="4570"/>
    <x v="2"/>
    <x v="0"/>
  </r>
  <r>
    <n v="5452"/>
    <s v="US-2016-119081"/>
    <x v="171"/>
    <d v="2016-09-19T00:00:00"/>
    <s v="Standard Class"/>
    <x v="638"/>
    <x v="638"/>
    <x v="2"/>
    <x v="0"/>
    <s v="Olathe"/>
    <x v="41"/>
    <n v="66062"/>
    <x v="2"/>
    <s v="FUR-FU-10003464"/>
    <x v="0"/>
    <x v="5"/>
    <s v="Seth Thomas 8 1/2&quot; Cubicle Clock"/>
    <x v="1100"/>
    <n v="2"/>
    <x v="0"/>
    <x v="4571"/>
    <x v="2"/>
    <x v="0"/>
  </r>
  <r>
    <n v="5453"/>
    <s v="CA-2018-140613"/>
    <x v="405"/>
    <d v="2018-07-29T00:00:00"/>
    <s v="Standard Class"/>
    <x v="607"/>
    <x v="607"/>
    <x v="2"/>
    <x v="0"/>
    <s v="Sparks"/>
    <x v="33"/>
    <n v="89431"/>
    <x v="1"/>
    <s v="OFF-SU-10004261"/>
    <x v="1"/>
    <x v="14"/>
    <s v="Fiskars 8&quot; Scissors, 2/Pack"/>
    <x v="3959"/>
    <n v="5"/>
    <x v="0"/>
    <x v="4572"/>
    <x v="1"/>
    <x v="0"/>
  </r>
  <r>
    <n v="5454"/>
    <s v="US-2019-108700"/>
    <x v="240"/>
    <d v="2019-05-23T00:00:00"/>
    <s v="Standard Class"/>
    <x v="601"/>
    <x v="601"/>
    <x v="1"/>
    <x v="0"/>
    <s v="Rockford"/>
    <x v="10"/>
    <n v="61107"/>
    <x v="2"/>
    <s v="OFF-PA-10004733"/>
    <x v="1"/>
    <x v="10"/>
    <s v="Things To Do Today Spiral Book"/>
    <x v="3960"/>
    <n v="6"/>
    <x v="2"/>
    <x v="4573"/>
    <x v="2"/>
    <x v="0"/>
  </r>
  <r>
    <n v="5455"/>
    <s v="CA-2019-160962"/>
    <x v="1045"/>
    <d v="2019-05-02T00:00:00"/>
    <s v="Standard Class"/>
    <x v="204"/>
    <x v="204"/>
    <x v="1"/>
    <x v="0"/>
    <s v="Philadelphia"/>
    <x v="9"/>
    <n v="19143"/>
    <x v="3"/>
    <s v="OFF-ST-10001325"/>
    <x v="1"/>
    <x v="4"/>
    <s v="Sterilite Officeware Hinged File Box"/>
    <x v="3961"/>
    <n v="1"/>
    <x v="2"/>
    <x v="4574"/>
    <x v="3"/>
    <x v="0"/>
  </r>
  <r>
    <n v="5456"/>
    <s v="CA-2019-160962"/>
    <x v="1045"/>
    <d v="2019-05-02T00:00:00"/>
    <s v="Standard Class"/>
    <x v="204"/>
    <x v="204"/>
    <x v="1"/>
    <x v="0"/>
    <s v="Philadelphia"/>
    <x v="9"/>
    <n v="19143"/>
    <x v="3"/>
    <s v="OFF-AR-10003056"/>
    <x v="1"/>
    <x v="6"/>
    <s v="Newell 341"/>
    <x v="1312"/>
    <n v="2"/>
    <x v="2"/>
    <x v="4575"/>
    <x v="3"/>
    <x v="0"/>
  </r>
  <r>
    <n v="5457"/>
    <s v="CA-2019-130631"/>
    <x v="614"/>
    <d v="2020-01-02T00:00:00"/>
    <s v="Standard Class"/>
    <x v="94"/>
    <x v="94"/>
    <x v="0"/>
    <x v="0"/>
    <s v="Edmonds"/>
    <x v="4"/>
    <n v="98026"/>
    <x v="1"/>
    <s v="OFF-FA-10000089"/>
    <x v="1"/>
    <x v="13"/>
    <s v="Acco Glide Clips"/>
    <x v="3962"/>
    <n v="5"/>
    <x v="0"/>
    <x v="4576"/>
    <x v="1"/>
    <x v="1"/>
  </r>
  <r>
    <n v="5458"/>
    <s v="CA-2019-130631"/>
    <x v="614"/>
    <d v="2020-01-02T00:00:00"/>
    <s v="Standard Class"/>
    <x v="94"/>
    <x v="94"/>
    <x v="0"/>
    <x v="0"/>
    <s v="Edmonds"/>
    <x v="4"/>
    <n v="98026"/>
    <x v="1"/>
    <s v="FUR-FU-10004093"/>
    <x v="0"/>
    <x v="5"/>
    <s v="Hand-Finished Solid Wood Document Frame"/>
    <x v="3776"/>
    <n v="2"/>
    <x v="0"/>
    <x v="4577"/>
    <x v="1"/>
    <x v="1"/>
  </r>
  <r>
    <n v="5459"/>
    <s v="CA-2019-116680"/>
    <x v="507"/>
    <d v="2019-09-06T00:00:00"/>
    <s v="Second Class"/>
    <x v="7"/>
    <x v="7"/>
    <x v="0"/>
    <x v="0"/>
    <s v="San Francisco"/>
    <x v="1"/>
    <n v="94122"/>
    <x v="1"/>
    <s v="OFF-BI-10004022"/>
    <x v="1"/>
    <x v="8"/>
    <s v="Acco Suede Grain Vinyl Round Ring Binder"/>
    <x v="3963"/>
    <n v="6"/>
    <x v="2"/>
    <x v="2168"/>
    <x v="1"/>
    <x v="0"/>
  </r>
  <r>
    <n v="5460"/>
    <s v="CA-2019-116680"/>
    <x v="507"/>
    <d v="2019-09-06T00:00:00"/>
    <s v="Second Class"/>
    <x v="7"/>
    <x v="7"/>
    <x v="0"/>
    <x v="0"/>
    <s v="San Francisco"/>
    <x v="1"/>
    <n v="94122"/>
    <x v="1"/>
    <s v="FUR-TA-10001771"/>
    <x v="0"/>
    <x v="3"/>
    <s v="Bush Cubix Conference Tables, Fully Assembled"/>
    <x v="3964"/>
    <n v="8"/>
    <x v="2"/>
    <x v="4578"/>
    <x v="1"/>
    <x v="0"/>
  </r>
  <r>
    <n v="5461"/>
    <s v="US-2016-107405"/>
    <x v="90"/>
    <d v="2016-03-25T00:00:00"/>
    <s v="Standard Class"/>
    <x v="131"/>
    <x v="131"/>
    <x v="1"/>
    <x v="0"/>
    <s v="Asheville"/>
    <x v="3"/>
    <n v="28806"/>
    <x v="0"/>
    <s v="OFF-ST-10002301"/>
    <x v="1"/>
    <x v="4"/>
    <s v="Tennsco Commercial Shelving"/>
    <x v="3965"/>
    <n v="1"/>
    <x v="2"/>
    <x v="4579"/>
    <x v="0"/>
    <x v="0"/>
  </r>
  <r>
    <n v="5462"/>
    <s v="CA-2019-101574"/>
    <x v="394"/>
    <d v="2019-10-04T00:00:00"/>
    <s v="Standard Class"/>
    <x v="232"/>
    <x v="232"/>
    <x v="0"/>
    <x v="0"/>
    <s v="Los Angeles"/>
    <x v="1"/>
    <n v="90032"/>
    <x v="1"/>
    <s v="FUR-FU-10001706"/>
    <x v="0"/>
    <x v="5"/>
    <s v="Longer-Life Soft White Bulbs"/>
    <x v="357"/>
    <n v="3"/>
    <x v="0"/>
    <x v="3650"/>
    <x v="1"/>
    <x v="1"/>
  </r>
  <r>
    <n v="5463"/>
    <s v="CA-2016-146591"/>
    <x v="1046"/>
    <d v="2016-01-20T00:00:00"/>
    <s v="First Class"/>
    <x v="358"/>
    <x v="358"/>
    <x v="0"/>
    <x v="0"/>
    <s v="Scottsdale"/>
    <x v="16"/>
    <n v="85254"/>
    <x v="1"/>
    <s v="OFF-BI-10003676"/>
    <x v="1"/>
    <x v="8"/>
    <s v="GBC Standard Recycled Report Covers, Clear Plastic Sheets"/>
    <x v="3966"/>
    <n v="10"/>
    <x v="6"/>
    <x v="4580"/>
    <x v="1"/>
    <x v="0"/>
  </r>
  <r>
    <n v="5464"/>
    <s v="CA-2016-146591"/>
    <x v="1046"/>
    <d v="2016-01-20T00:00:00"/>
    <s v="First Class"/>
    <x v="358"/>
    <x v="358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x v="2"/>
    <x v="4581"/>
    <x v="1"/>
    <x v="0"/>
  </r>
  <r>
    <n v="5465"/>
    <s v="CA-2016-146591"/>
    <x v="1046"/>
    <d v="2016-01-20T00:00:00"/>
    <s v="First Class"/>
    <x v="358"/>
    <x v="358"/>
    <x v="0"/>
    <x v="0"/>
    <s v="Scottsdale"/>
    <x v="16"/>
    <n v="85254"/>
    <x v="1"/>
    <s v="OFF-EN-10002504"/>
    <x v="1"/>
    <x v="12"/>
    <s v="Tyvek  Top-Opening Peel &amp; Seel Envelopes, Plain White"/>
    <x v="3968"/>
    <n v="5"/>
    <x v="2"/>
    <x v="2960"/>
    <x v="1"/>
    <x v="0"/>
  </r>
  <r>
    <n v="5466"/>
    <s v="CA-2016-146591"/>
    <x v="1046"/>
    <d v="2016-01-20T00:00:00"/>
    <s v="First Class"/>
    <x v="358"/>
    <x v="358"/>
    <x v="0"/>
    <x v="0"/>
    <s v="Scottsdale"/>
    <x v="16"/>
    <n v="85254"/>
    <x v="1"/>
    <s v="FUR-BO-10001972"/>
    <x v="0"/>
    <x v="0"/>
    <s v="O'Sullivan 4-Shelf Bookcase in Odessa Pine"/>
    <x v="3969"/>
    <n v="5"/>
    <x v="6"/>
    <x v="4582"/>
    <x v="1"/>
    <x v="0"/>
  </r>
  <r>
    <n v="5467"/>
    <s v="CA-2016-107706"/>
    <x v="1047"/>
    <d v="2016-02-19T00:00:00"/>
    <s v="Second Class"/>
    <x v="461"/>
    <x v="461"/>
    <x v="0"/>
    <x v="0"/>
    <s v="Houston"/>
    <x v="5"/>
    <n v="77095"/>
    <x v="2"/>
    <s v="OFF-PA-10000466"/>
    <x v="1"/>
    <x v="10"/>
    <s v="Memo Book, 100 Message Capacity, 5 3/8” x 11”"/>
    <x v="3970"/>
    <n v="3"/>
    <x v="2"/>
    <x v="4583"/>
    <x v="2"/>
    <x v="0"/>
  </r>
  <r>
    <n v="5468"/>
    <s v="CA-2018-122448"/>
    <x v="632"/>
    <d v="2018-06-14T00:00:00"/>
    <s v="Standard Class"/>
    <x v="203"/>
    <x v="203"/>
    <x v="0"/>
    <x v="0"/>
    <s v="San Francisco"/>
    <x v="1"/>
    <n v="94109"/>
    <x v="1"/>
    <s v="FUR-CH-10002774"/>
    <x v="0"/>
    <x v="1"/>
    <s v="Global Deluxe Stacking Chair, Gray"/>
    <x v="1919"/>
    <n v="3"/>
    <x v="2"/>
    <x v="2063"/>
    <x v="1"/>
    <x v="0"/>
  </r>
  <r>
    <n v="5469"/>
    <s v="CA-2016-132451"/>
    <x v="467"/>
    <d v="2016-09-27T00:00:00"/>
    <s v="First Class"/>
    <x v="580"/>
    <x v="580"/>
    <x v="2"/>
    <x v="0"/>
    <s v="San Diego"/>
    <x v="1"/>
    <n v="92105"/>
    <x v="1"/>
    <s v="FUR-CH-10000454"/>
    <x v="0"/>
    <x v="1"/>
    <s v="Hon Deluxe Fabric Upholstered Stacking Chairs, Rounded Back"/>
    <x v="2282"/>
    <n v="3"/>
    <x v="2"/>
    <x v="2467"/>
    <x v="1"/>
    <x v="0"/>
  </r>
  <r>
    <n v="5470"/>
    <s v="CA-2016-132451"/>
    <x v="467"/>
    <d v="2016-09-27T00:00:00"/>
    <s v="First Class"/>
    <x v="580"/>
    <x v="580"/>
    <x v="2"/>
    <x v="0"/>
    <s v="San Diego"/>
    <x v="1"/>
    <n v="92105"/>
    <x v="1"/>
    <s v="OFF-PA-10004888"/>
    <x v="1"/>
    <x v="10"/>
    <s v="Xerox 217"/>
    <x v="541"/>
    <n v="3"/>
    <x v="0"/>
    <x v="551"/>
    <x v="1"/>
    <x v="0"/>
  </r>
  <r>
    <n v="5471"/>
    <s v="CA-2018-158547"/>
    <x v="198"/>
    <d v="2018-06-04T00:00:00"/>
    <s v="Standard Class"/>
    <x v="594"/>
    <x v="594"/>
    <x v="0"/>
    <x v="0"/>
    <s v="Hamilton"/>
    <x v="24"/>
    <n v="45011"/>
    <x v="3"/>
    <s v="OFF-AP-10003842"/>
    <x v="1"/>
    <x v="9"/>
    <s v="Euro-Pro Shark Turbo Vacuum"/>
    <x v="3971"/>
    <n v="5"/>
    <x v="2"/>
    <x v="4584"/>
    <x v="3"/>
    <x v="0"/>
  </r>
  <r>
    <n v="5472"/>
    <s v="CA-2019-116946"/>
    <x v="484"/>
    <d v="2019-12-23T00:00:00"/>
    <s v="Standard Class"/>
    <x v="700"/>
    <x v="700"/>
    <x v="0"/>
    <x v="0"/>
    <s v="Parker"/>
    <x v="22"/>
    <n v="80134"/>
    <x v="1"/>
    <s v="FUR-FU-10000320"/>
    <x v="0"/>
    <x v="5"/>
    <s v="OIC Stacking Trays"/>
    <x v="3972"/>
    <n v="5"/>
    <x v="2"/>
    <x v="4585"/>
    <x v="1"/>
    <x v="0"/>
  </r>
  <r>
    <n v="5473"/>
    <s v="CA-2019-116946"/>
    <x v="484"/>
    <d v="2019-12-23T00:00:00"/>
    <s v="Standard Class"/>
    <x v="700"/>
    <x v="700"/>
    <x v="0"/>
    <x v="0"/>
    <s v="Parker"/>
    <x v="22"/>
    <n v="80134"/>
    <x v="1"/>
    <s v="OFF-ST-10002554"/>
    <x v="1"/>
    <x v="4"/>
    <s v="Tennsco Industrial Shelving"/>
    <x v="1617"/>
    <n v="2"/>
    <x v="2"/>
    <x v="1712"/>
    <x v="1"/>
    <x v="0"/>
  </r>
  <r>
    <n v="5474"/>
    <s v="CA-2019-116946"/>
    <x v="484"/>
    <d v="2019-12-23T00:00:00"/>
    <s v="Standard Class"/>
    <x v="700"/>
    <x v="700"/>
    <x v="0"/>
    <x v="0"/>
    <s v="Parker"/>
    <x v="22"/>
    <n v="80134"/>
    <x v="1"/>
    <s v="FUR-BO-10000468"/>
    <x v="0"/>
    <x v="0"/>
    <s v="O'Sullivan 2-Shelf Heavy-Duty Bookcases"/>
    <x v="3973"/>
    <n v="7"/>
    <x v="6"/>
    <x v="4586"/>
    <x v="1"/>
    <x v="0"/>
  </r>
  <r>
    <n v="5475"/>
    <s v="CA-2019-121741"/>
    <x v="377"/>
    <d v="2019-12-26T00:00:00"/>
    <s v="Same Day"/>
    <x v="289"/>
    <x v="289"/>
    <x v="1"/>
    <x v="0"/>
    <s v="Fremont"/>
    <x v="8"/>
    <n v="68025"/>
    <x v="2"/>
    <s v="OFF-ST-10004459"/>
    <x v="1"/>
    <x v="4"/>
    <s v="Tennsco Single-Tier Lockers"/>
    <x v="3974"/>
    <n v="2"/>
    <x v="0"/>
    <x v="4587"/>
    <x v="2"/>
    <x v="0"/>
  </r>
  <r>
    <n v="5476"/>
    <s v="CA-2019-169691"/>
    <x v="140"/>
    <d v="2019-06-18T00:00:00"/>
    <s v="First Class"/>
    <x v="656"/>
    <x v="656"/>
    <x v="2"/>
    <x v="0"/>
    <s v="Maple Grove"/>
    <x v="11"/>
    <n v="55369"/>
    <x v="2"/>
    <s v="OFF-LA-10002312"/>
    <x v="1"/>
    <x v="2"/>
    <s v="Avery 490"/>
    <x v="1851"/>
    <n v="3"/>
    <x v="0"/>
    <x v="1986"/>
    <x v="2"/>
    <x v="0"/>
  </r>
  <r>
    <n v="5477"/>
    <s v="CA-2019-169691"/>
    <x v="140"/>
    <d v="2019-06-18T00:00:00"/>
    <s v="First Class"/>
    <x v="656"/>
    <x v="656"/>
    <x v="2"/>
    <x v="0"/>
    <s v="Maple Grove"/>
    <x v="11"/>
    <n v="55369"/>
    <x v="2"/>
    <s v="OFF-ST-10001291"/>
    <x v="1"/>
    <x v="4"/>
    <s v="Tenex Personal Self-Stacking Standard File Box, Black/Gray"/>
    <x v="3975"/>
    <n v="5"/>
    <x v="0"/>
    <x v="4588"/>
    <x v="2"/>
    <x v="0"/>
  </r>
  <r>
    <n v="5478"/>
    <s v="CA-2019-169691"/>
    <x v="140"/>
    <d v="2019-06-18T00:00:00"/>
    <s v="First Class"/>
    <x v="656"/>
    <x v="656"/>
    <x v="2"/>
    <x v="0"/>
    <s v="Maple Grove"/>
    <x v="11"/>
    <n v="55369"/>
    <x v="2"/>
    <s v="OFF-PA-10003022"/>
    <x v="1"/>
    <x v="10"/>
    <s v="Xerox 1992"/>
    <x v="1465"/>
    <n v="3"/>
    <x v="0"/>
    <x v="1544"/>
    <x v="2"/>
    <x v="0"/>
  </r>
  <r>
    <n v="5479"/>
    <s v="CA-2018-121356"/>
    <x v="73"/>
    <d v="2018-11-24T00:00:00"/>
    <s v="Standard Class"/>
    <x v="81"/>
    <x v="81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x v="0"/>
    <x v="4589"/>
    <x v="3"/>
    <x v="0"/>
  </r>
  <r>
    <n v="5480"/>
    <s v="CA-2016-101770"/>
    <x v="691"/>
    <d v="2016-04-04T00:00:00"/>
    <s v="Standard Class"/>
    <x v="208"/>
    <x v="208"/>
    <x v="1"/>
    <x v="0"/>
    <s v="Miami"/>
    <x v="2"/>
    <n v="33180"/>
    <x v="0"/>
    <s v="OFF-BI-10001097"/>
    <x v="1"/>
    <x v="8"/>
    <s v="Avery Hole Reinforcements"/>
    <x v="3976"/>
    <n v="1"/>
    <x v="6"/>
    <x v="4590"/>
    <x v="0"/>
    <x v="0"/>
  </r>
  <r>
    <n v="5481"/>
    <s v="CA-2019-105487"/>
    <x v="1048"/>
    <d v="2019-10-14T00:00:00"/>
    <s v="Standard Class"/>
    <x v="294"/>
    <x v="294"/>
    <x v="1"/>
    <x v="0"/>
    <s v="San Diego"/>
    <x v="1"/>
    <n v="92105"/>
    <x v="1"/>
    <s v="TEC-PH-10001336"/>
    <x v="2"/>
    <x v="7"/>
    <s v="Digium D40 VoIP phone"/>
    <x v="3977"/>
    <n v="1"/>
    <x v="2"/>
    <x v="4591"/>
    <x v="1"/>
    <x v="0"/>
  </r>
  <r>
    <n v="5482"/>
    <s v="CA-2019-105487"/>
    <x v="1048"/>
    <d v="2019-10-14T00:00:00"/>
    <s v="Standard Class"/>
    <x v="294"/>
    <x v="294"/>
    <x v="1"/>
    <x v="0"/>
    <s v="San Diego"/>
    <x v="1"/>
    <n v="92105"/>
    <x v="1"/>
    <s v="TEC-AC-10002305"/>
    <x v="2"/>
    <x v="11"/>
    <s v="KeyTronic E03601U1 - Keyboard - Beige"/>
    <x v="3978"/>
    <n v="2"/>
    <x v="0"/>
    <x v="4592"/>
    <x v="1"/>
    <x v="0"/>
  </r>
  <r>
    <n v="5483"/>
    <s v="CA-2019-105487"/>
    <x v="1048"/>
    <d v="2019-10-14T00:00:00"/>
    <s v="Standard Class"/>
    <x v="294"/>
    <x v="294"/>
    <x v="1"/>
    <x v="0"/>
    <s v="San Diego"/>
    <x v="1"/>
    <n v="92105"/>
    <x v="1"/>
    <s v="TEC-AC-10003610"/>
    <x v="2"/>
    <x v="11"/>
    <s v="Logitech Illuminated - Keyboard"/>
    <x v="3979"/>
    <n v="4"/>
    <x v="0"/>
    <x v="4593"/>
    <x v="1"/>
    <x v="0"/>
  </r>
  <r>
    <n v="5484"/>
    <s v="CA-2019-105487"/>
    <x v="1048"/>
    <d v="2019-10-14T00:00:00"/>
    <s v="Standard Class"/>
    <x v="294"/>
    <x v="294"/>
    <x v="1"/>
    <x v="0"/>
    <s v="San Diego"/>
    <x v="1"/>
    <n v="92105"/>
    <x v="1"/>
    <s v="OFF-ST-10002301"/>
    <x v="1"/>
    <x v="4"/>
    <s v="Tennsco Commercial Shelving"/>
    <x v="1390"/>
    <n v="2"/>
    <x v="0"/>
    <x v="4594"/>
    <x v="1"/>
    <x v="0"/>
  </r>
  <r>
    <n v="5485"/>
    <s v="CA-2019-148999"/>
    <x v="289"/>
    <d v="2019-02-04T00:00:00"/>
    <s v="Standard Class"/>
    <x v="12"/>
    <x v="12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x v="2"/>
    <x v="4595"/>
    <x v="0"/>
    <x v="0"/>
  </r>
  <r>
    <n v="5486"/>
    <s v="CA-2016-107573"/>
    <x v="432"/>
    <d v="2016-12-17T00:00:00"/>
    <s v="Standard Class"/>
    <x v="171"/>
    <x v="171"/>
    <x v="0"/>
    <x v="0"/>
    <s v="Miami"/>
    <x v="2"/>
    <n v="33178"/>
    <x v="0"/>
    <s v="OFF-EN-10001099"/>
    <x v="1"/>
    <x v="12"/>
    <s v="Staple envelope"/>
    <x v="3032"/>
    <n v="3"/>
    <x v="2"/>
    <x v="3384"/>
    <x v="0"/>
    <x v="0"/>
  </r>
  <r>
    <n v="5487"/>
    <s v="CA-2017-156608"/>
    <x v="1040"/>
    <d v="2017-10-29T00:00:00"/>
    <s v="Standard Class"/>
    <x v="192"/>
    <x v="192"/>
    <x v="2"/>
    <x v="0"/>
    <s v="San Antonio"/>
    <x v="5"/>
    <n v="78207"/>
    <x v="2"/>
    <s v="OFF-BI-10004140"/>
    <x v="1"/>
    <x v="8"/>
    <s v="Avery Non-Stick Binders"/>
    <x v="3980"/>
    <n v="4"/>
    <x v="3"/>
    <x v="4596"/>
    <x v="2"/>
    <x v="0"/>
  </r>
  <r>
    <n v="5488"/>
    <s v="CA-2019-134495"/>
    <x v="719"/>
    <d v="2019-04-04T00:00:00"/>
    <s v="Second Class"/>
    <x v="292"/>
    <x v="292"/>
    <x v="1"/>
    <x v="0"/>
    <s v="Jacksonville"/>
    <x v="2"/>
    <n v="32216"/>
    <x v="0"/>
    <s v="TEC-PH-10004897"/>
    <x v="2"/>
    <x v="7"/>
    <s v="Mediabridge Sport Armband iPhone 5s"/>
    <x v="112"/>
    <n v="3"/>
    <x v="2"/>
    <x v="3728"/>
    <x v="0"/>
    <x v="0"/>
  </r>
  <r>
    <n v="5489"/>
    <s v="CA-2019-134495"/>
    <x v="719"/>
    <d v="2019-04-04T00:00:00"/>
    <s v="Second Class"/>
    <x v="292"/>
    <x v="292"/>
    <x v="1"/>
    <x v="0"/>
    <s v="Jacksonville"/>
    <x v="2"/>
    <n v="32216"/>
    <x v="0"/>
    <s v="OFF-LA-10000262"/>
    <x v="1"/>
    <x v="2"/>
    <s v="Avery 494"/>
    <x v="303"/>
    <n v="3"/>
    <x v="2"/>
    <x v="308"/>
    <x v="0"/>
    <x v="0"/>
  </r>
  <r>
    <n v="5490"/>
    <s v="CA-2019-134495"/>
    <x v="719"/>
    <d v="2019-04-04T00:00:00"/>
    <s v="Second Class"/>
    <x v="292"/>
    <x v="292"/>
    <x v="1"/>
    <x v="0"/>
    <s v="Jacksonville"/>
    <x v="2"/>
    <n v="32216"/>
    <x v="0"/>
    <s v="OFF-AP-10002222"/>
    <x v="1"/>
    <x v="9"/>
    <s v="Staple holder"/>
    <x v="3981"/>
    <n v="3"/>
    <x v="2"/>
    <x v="4597"/>
    <x v="0"/>
    <x v="0"/>
  </r>
  <r>
    <n v="5491"/>
    <s v="CA-2019-134495"/>
    <x v="719"/>
    <d v="2019-04-04T00:00:00"/>
    <s v="Second Class"/>
    <x v="292"/>
    <x v="292"/>
    <x v="1"/>
    <x v="0"/>
    <s v="Jacksonville"/>
    <x v="2"/>
    <n v="32216"/>
    <x v="0"/>
    <s v="FUR-CH-10003774"/>
    <x v="0"/>
    <x v="1"/>
    <s v="Global Wood Trimmed Manager's Task Chair, Khaki"/>
    <x v="287"/>
    <n v="3"/>
    <x v="2"/>
    <x v="4598"/>
    <x v="0"/>
    <x v="0"/>
  </r>
  <r>
    <n v="5492"/>
    <s v="CA-2019-164098"/>
    <x v="795"/>
    <d v="2019-01-27T00:00:00"/>
    <s v="First Class"/>
    <x v="0"/>
    <x v="0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x v="2"/>
    <x v="4599"/>
    <x v="2"/>
    <x v="0"/>
  </r>
  <r>
    <n v="5493"/>
    <s v="CA-2016-105249"/>
    <x v="683"/>
    <d v="2016-11-28T00:00:00"/>
    <s v="Same Day"/>
    <x v="723"/>
    <x v="723"/>
    <x v="2"/>
    <x v="0"/>
    <s v="San Francisco"/>
    <x v="1"/>
    <n v="94122"/>
    <x v="1"/>
    <s v="OFF-SU-10001225"/>
    <x v="1"/>
    <x v="14"/>
    <s v="Staple remover"/>
    <x v="351"/>
    <n v="2"/>
    <x v="0"/>
    <x v="359"/>
    <x v="1"/>
    <x v="0"/>
  </r>
  <r>
    <n v="5494"/>
    <s v="CA-2016-105249"/>
    <x v="683"/>
    <d v="2016-11-28T00:00:00"/>
    <s v="Same Day"/>
    <x v="723"/>
    <x v="723"/>
    <x v="2"/>
    <x v="0"/>
    <s v="San Francisco"/>
    <x v="1"/>
    <n v="94122"/>
    <x v="1"/>
    <s v="OFF-LA-10002043"/>
    <x v="1"/>
    <x v="2"/>
    <s v="Avery 489"/>
    <x v="1417"/>
    <n v="4"/>
    <x v="0"/>
    <x v="1492"/>
    <x v="1"/>
    <x v="0"/>
  </r>
  <r>
    <n v="5495"/>
    <s v="CA-2016-105249"/>
    <x v="683"/>
    <d v="2016-11-28T00:00:00"/>
    <s v="Same Day"/>
    <x v="723"/>
    <x v="723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x v="11"/>
    <x v="1614"/>
    <x v="1"/>
    <x v="0"/>
  </r>
  <r>
    <n v="5496"/>
    <s v="CA-2017-113523"/>
    <x v="406"/>
    <d v="2017-09-08T00:00:00"/>
    <s v="Standard Class"/>
    <x v="464"/>
    <x v="464"/>
    <x v="1"/>
    <x v="0"/>
    <s v="Philadelphia"/>
    <x v="9"/>
    <n v="19140"/>
    <x v="3"/>
    <s v="OFF-BI-10001249"/>
    <x v="1"/>
    <x v="8"/>
    <s v="Avery Heavy-Duty EZD View Binder with Locking Rings"/>
    <x v="3056"/>
    <n v="4"/>
    <x v="6"/>
    <x v="3417"/>
    <x v="3"/>
    <x v="0"/>
  </r>
  <r>
    <n v="5497"/>
    <s v="CA-2019-117821"/>
    <x v="492"/>
    <d v="2019-06-16T00:00:00"/>
    <s v="Standard Class"/>
    <x v="643"/>
    <x v="643"/>
    <x v="0"/>
    <x v="0"/>
    <s v="Marion"/>
    <x v="24"/>
    <n v="43302"/>
    <x v="3"/>
    <s v="TEC-AC-10004469"/>
    <x v="2"/>
    <x v="11"/>
    <s v="Microsoft Sculpt Comfort Mouse"/>
    <x v="3982"/>
    <n v="2"/>
    <x v="2"/>
    <x v="4600"/>
    <x v="3"/>
    <x v="0"/>
  </r>
  <r>
    <n v="5498"/>
    <s v="CA-2019-164378"/>
    <x v="663"/>
    <d v="2019-07-18T00:00:00"/>
    <s v="Second Class"/>
    <x v="514"/>
    <x v="514"/>
    <x v="0"/>
    <x v="0"/>
    <s v="New York City"/>
    <x v="15"/>
    <n v="10024"/>
    <x v="3"/>
    <s v="OFF-AR-10001177"/>
    <x v="1"/>
    <x v="6"/>
    <s v="Newell 349"/>
    <x v="2637"/>
    <n v="2"/>
    <x v="0"/>
    <x v="2909"/>
    <x v="3"/>
    <x v="0"/>
  </r>
  <r>
    <n v="5499"/>
    <s v="CA-2019-164378"/>
    <x v="663"/>
    <d v="2019-07-18T00:00:00"/>
    <s v="Second Class"/>
    <x v="514"/>
    <x v="514"/>
    <x v="0"/>
    <x v="0"/>
    <s v="New York City"/>
    <x v="15"/>
    <n v="10024"/>
    <x v="3"/>
    <s v="OFF-LA-10000634"/>
    <x v="1"/>
    <x v="2"/>
    <s v="Avery 509"/>
    <x v="1507"/>
    <n v="3"/>
    <x v="0"/>
    <x v="1589"/>
    <x v="3"/>
    <x v="0"/>
  </r>
  <r>
    <n v="5500"/>
    <s v="CA-2019-164378"/>
    <x v="663"/>
    <d v="2019-07-18T00:00:00"/>
    <s v="Second Class"/>
    <x v="514"/>
    <x v="514"/>
    <x v="0"/>
    <x v="0"/>
    <s v="New York City"/>
    <x v="15"/>
    <n v="10024"/>
    <x v="3"/>
    <s v="TEC-AC-10004708"/>
    <x v="2"/>
    <x v="11"/>
    <s v="Sony 32GB Class 10 Micro SDHC R40 Memory Card"/>
    <x v="365"/>
    <n v="2"/>
    <x v="0"/>
    <x v="374"/>
    <x v="3"/>
    <x v="0"/>
  </r>
  <r>
    <n v="5501"/>
    <s v="CA-2019-164378"/>
    <x v="663"/>
    <d v="2019-07-18T00:00:00"/>
    <s v="Second Class"/>
    <x v="514"/>
    <x v="514"/>
    <x v="0"/>
    <x v="0"/>
    <s v="New York City"/>
    <x v="15"/>
    <n v="10024"/>
    <x v="3"/>
    <s v="FUR-CH-10002084"/>
    <x v="0"/>
    <x v="1"/>
    <s v="Hon Mobius Operator's Chair"/>
    <x v="3983"/>
    <n v="6"/>
    <x v="9"/>
    <x v="4601"/>
    <x v="3"/>
    <x v="0"/>
  </r>
  <r>
    <n v="5502"/>
    <s v="CA-2019-164378"/>
    <x v="663"/>
    <d v="2019-07-18T00:00:00"/>
    <s v="Second Class"/>
    <x v="514"/>
    <x v="514"/>
    <x v="0"/>
    <x v="0"/>
    <s v="New York City"/>
    <x v="15"/>
    <n v="10024"/>
    <x v="3"/>
    <s v="OFF-PA-10004519"/>
    <x v="1"/>
    <x v="10"/>
    <s v="Spiral Phone Message Books with Labels by Adams"/>
    <x v="2482"/>
    <n v="2"/>
    <x v="0"/>
    <x v="4602"/>
    <x v="3"/>
    <x v="0"/>
  </r>
  <r>
    <n v="5503"/>
    <s v="CA-2019-127782"/>
    <x v="808"/>
    <d v="2019-11-06T00:00:00"/>
    <s v="Standard Class"/>
    <x v="764"/>
    <x v="764"/>
    <x v="1"/>
    <x v="0"/>
    <s v="Philadelphia"/>
    <x v="9"/>
    <n v="19140"/>
    <x v="3"/>
    <s v="FUR-FU-10001847"/>
    <x v="0"/>
    <x v="5"/>
    <s v="Eldon Image Series Black Desk Accessories"/>
    <x v="3984"/>
    <n v="1"/>
    <x v="2"/>
    <x v="4603"/>
    <x v="3"/>
    <x v="0"/>
  </r>
  <r>
    <n v="5504"/>
    <s v="CA-2019-127782"/>
    <x v="808"/>
    <d v="2019-11-06T00:00:00"/>
    <s v="Standard Class"/>
    <x v="764"/>
    <x v="764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x v="2"/>
    <x v="4604"/>
    <x v="3"/>
    <x v="0"/>
  </r>
  <r>
    <n v="5505"/>
    <s v="CA-2019-127782"/>
    <x v="808"/>
    <d v="2019-11-06T00:00:00"/>
    <s v="Standard Class"/>
    <x v="764"/>
    <x v="764"/>
    <x v="1"/>
    <x v="0"/>
    <s v="Philadelphia"/>
    <x v="9"/>
    <n v="19140"/>
    <x v="3"/>
    <s v="OFF-EN-10003845"/>
    <x v="1"/>
    <x v="12"/>
    <s v="Colored Envelopes"/>
    <x v="3179"/>
    <n v="3"/>
    <x v="2"/>
    <x v="4605"/>
    <x v="3"/>
    <x v="0"/>
  </r>
  <r>
    <n v="5506"/>
    <s v="CA-2019-127782"/>
    <x v="808"/>
    <d v="2019-11-06T00:00:00"/>
    <s v="Standard Class"/>
    <x v="764"/>
    <x v="764"/>
    <x v="1"/>
    <x v="0"/>
    <s v="Philadelphia"/>
    <x v="9"/>
    <n v="19140"/>
    <x v="3"/>
    <s v="TEC-PH-10001817"/>
    <x v="2"/>
    <x v="7"/>
    <s v="Wilson Electronics DB Pro Signal Booster"/>
    <x v="3986"/>
    <n v="4"/>
    <x v="10"/>
    <x v="4606"/>
    <x v="3"/>
    <x v="0"/>
  </r>
  <r>
    <n v="5507"/>
    <s v="US-2018-162026"/>
    <x v="750"/>
    <d v="2018-10-08T00:00:00"/>
    <s v="Same Day"/>
    <x v="32"/>
    <x v="32"/>
    <x v="0"/>
    <x v="0"/>
    <s v="Los Angeles"/>
    <x v="1"/>
    <n v="90036"/>
    <x v="1"/>
    <s v="OFF-PA-10000167"/>
    <x v="1"/>
    <x v="10"/>
    <s v="Xerox 1925"/>
    <x v="1168"/>
    <n v="2"/>
    <x v="0"/>
    <x v="4027"/>
    <x v="1"/>
    <x v="0"/>
  </r>
  <r>
    <n v="5508"/>
    <s v="CA-2018-150000"/>
    <x v="143"/>
    <d v="2018-04-14T00:00:00"/>
    <s v="Standard Class"/>
    <x v="310"/>
    <x v="310"/>
    <x v="0"/>
    <x v="0"/>
    <s v="Smyrna"/>
    <x v="32"/>
    <n v="30080"/>
    <x v="0"/>
    <s v="OFF-EN-10002973"/>
    <x v="1"/>
    <x v="12"/>
    <s v="Ampad #10 Peel &amp; Seel Holiday Envelopes"/>
    <x v="1429"/>
    <n v="4"/>
    <x v="0"/>
    <x v="4607"/>
    <x v="0"/>
    <x v="0"/>
  </r>
  <r>
    <n v="5509"/>
    <s v="CA-2017-168529"/>
    <x v="1049"/>
    <d v="2017-10-12T00:00:00"/>
    <s v="Standard Class"/>
    <x v="93"/>
    <x v="93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x v="0"/>
    <x v="1274"/>
    <x v="1"/>
    <x v="0"/>
  </r>
  <r>
    <n v="5510"/>
    <s v="US-2019-152569"/>
    <x v="356"/>
    <d v="2019-05-20T00:00:00"/>
    <s v="Standard Class"/>
    <x v="557"/>
    <x v="557"/>
    <x v="0"/>
    <x v="0"/>
    <s v="Chicago"/>
    <x v="10"/>
    <n v="60653"/>
    <x v="2"/>
    <s v="OFF-PA-10001736"/>
    <x v="1"/>
    <x v="10"/>
    <s v="Xerox 1880"/>
    <x v="3987"/>
    <n v="2"/>
    <x v="2"/>
    <x v="4608"/>
    <x v="2"/>
    <x v="0"/>
  </r>
  <r>
    <n v="5511"/>
    <s v="US-2019-152569"/>
    <x v="356"/>
    <d v="2019-05-20T00:00:00"/>
    <s v="Standard Class"/>
    <x v="557"/>
    <x v="557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x v="2"/>
    <x v="4609"/>
    <x v="2"/>
    <x v="0"/>
  </r>
  <r>
    <n v="5512"/>
    <s v="US-2016-137680"/>
    <x v="1050"/>
    <d v="2016-03-02T00:00:00"/>
    <s v="Standard Class"/>
    <x v="371"/>
    <x v="371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x v="2"/>
    <x v="3024"/>
    <x v="1"/>
    <x v="0"/>
  </r>
  <r>
    <n v="5513"/>
    <s v="US-2016-137680"/>
    <x v="1050"/>
    <d v="2016-03-02T00:00:00"/>
    <s v="Standard Class"/>
    <x v="371"/>
    <x v="371"/>
    <x v="0"/>
    <x v="0"/>
    <s v="Medford"/>
    <x v="21"/>
    <n v="97504"/>
    <x v="1"/>
    <s v="OFF-PA-10000069"/>
    <x v="1"/>
    <x v="10"/>
    <s v="TOPS 4 x 6 Fluorescent Color Memo Sheets, 500 Sheets per Pack"/>
    <x v="3989"/>
    <n v="3"/>
    <x v="2"/>
    <x v="4610"/>
    <x v="1"/>
    <x v="0"/>
  </r>
  <r>
    <n v="5514"/>
    <s v="CA-2017-103177"/>
    <x v="1051"/>
    <d v="2017-06-01T00:00:00"/>
    <s v="First Class"/>
    <x v="633"/>
    <x v="633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x v="0"/>
    <x v="4611"/>
    <x v="3"/>
    <x v="0"/>
  </r>
  <r>
    <n v="5515"/>
    <s v="CA-2017-103177"/>
    <x v="1051"/>
    <d v="2017-06-01T00:00:00"/>
    <s v="First Class"/>
    <x v="633"/>
    <x v="633"/>
    <x v="0"/>
    <x v="0"/>
    <s v="New York City"/>
    <x v="15"/>
    <n v="10009"/>
    <x v="3"/>
    <s v="OFF-AP-10004540"/>
    <x v="1"/>
    <x v="9"/>
    <s v="Eureka The Boss Lite 10-Amp Upright Vacuum, Blue"/>
    <x v="1985"/>
    <n v="2"/>
    <x v="0"/>
    <x v="2137"/>
    <x v="3"/>
    <x v="0"/>
  </r>
  <r>
    <n v="5516"/>
    <s v="CA-2017-103177"/>
    <x v="1051"/>
    <d v="2017-06-01T00:00:00"/>
    <s v="First Class"/>
    <x v="633"/>
    <x v="633"/>
    <x v="0"/>
    <x v="0"/>
    <s v="New York City"/>
    <x v="15"/>
    <n v="10009"/>
    <x v="3"/>
    <s v="TEC-PH-10001527"/>
    <x v="2"/>
    <x v="7"/>
    <s v="Plantronics MX500i Earset"/>
    <x v="3680"/>
    <n v="3"/>
    <x v="0"/>
    <x v="4208"/>
    <x v="3"/>
    <x v="0"/>
  </r>
  <r>
    <n v="5517"/>
    <s v="US-2018-138408"/>
    <x v="741"/>
    <d v="2018-11-21T00:00:00"/>
    <s v="Second Class"/>
    <x v="346"/>
    <x v="346"/>
    <x v="1"/>
    <x v="0"/>
    <s v="Huntsville"/>
    <x v="19"/>
    <n v="35810"/>
    <x v="0"/>
    <s v="TEC-AC-10003870"/>
    <x v="2"/>
    <x v="11"/>
    <s v="Logitech Z-906 Speaker sys - home theater - 5.1-CH"/>
    <x v="3990"/>
    <n v="4"/>
    <x v="0"/>
    <x v="4612"/>
    <x v="0"/>
    <x v="0"/>
  </r>
  <r>
    <n v="5518"/>
    <s v="CA-2019-117667"/>
    <x v="769"/>
    <d v="2019-12-09T00:00:00"/>
    <s v="Standard Class"/>
    <x v="99"/>
    <x v="99"/>
    <x v="1"/>
    <x v="0"/>
    <s v="Philadelphia"/>
    <x v="9"/>
    <n v="19134"/>
    <x v="3"/>
    <s v="FUR-CH-10004540"/>
    <x v="0"/>
    <x v="1"/>
    <s v="Global Chrome Stack Chair"/>
    <x v="3991"/>
    <n v="10"/>
    <x v="4"/>
    <x v="4613"/>
    <x v="3"/>
    <x v="0"/>
  </r>
  <r>
    <n v="5519"/>
    <s v="CA-2019-117667"/>
    <x v="769"/>
    <d v="2019-12-09T00:00:00"/>
    <s v="Standard Class"/>
    <x v="99"/>
    <x v="99"/>
    <x v="1"/>
    <x v="0"/>
    <s v="Philadelphia"/>
    <x v="9"/>
    <n v="19134"/>
    <x v="3"/>
    <s v="FUR-FU-10004093"/>
    <x v="0"/>
    <x v="5"/>
    <s v="Hand-Finished Solid Wood Document Frame"/>
    <x v="3992"/>
    <n v="2"/>
    <x v="2"/>
    <x v="4614"/>
    <x v="3"/>
    <x v="0"/>
  </r>
  <r>
    <n v="5520"/>
    <s v="CA-2019-117667"/>
    <x v="769"/>
    <d v="2019-12-09T00:00:00"/>
    <s v="Standard Class"/>
    <x v="99"/>
    <x v="99"/>
    <x v="1"/>
    <x v="0"/>
    <s v="Philadelphia"/>
    <x v="9"/>
    <n v="19134"/>
    <x v="3"/>
    <s v="OFF-AR-10000716"/>
    <x v="1"/>
    <x v="6"/>
    <s v="DIXON Ticonderoga Erasable Checking Pencils"/>
    <x v="2569"/>
    <n v="3"/>
    <x v="2"/>
    <x v="4615"/>
    <x v="3"/>
    <x v="0"/>
  </r>
  <r>
    <n v="5521"/>
    <s v="CA-2019-117667"/>
    <x v="769"/>
    <d v="2019-12-09T00:00:00"/>
    <s v="Standard Class"/>
    <x v="99"/>
    <x v="99"/>
    <x v="1"/>
    <x v="0"/>
    <s v="Philadelphia"/>
    <x v="9"/>
    <n v="19134"/>
    <x v="3"/>
    <s v="OFF-PA-10002709"/>
    <x v="1"/>
    <x v="10"/>
    <s v="Xerox 1956"/>
    <x v="100"/>
    <n v="5"/>
    <x v="2"/>
    <x v="4616"/>
    <x v="3"/>
    <x v="0"/>
  </r>
  <r>
    <n v="5522"/>
    <s v="CA-2019-117667"/>
    <x v="769"/>
    <d v="2019-12-09T00:00:00"/>
    <s v="Standard Class"/>
    <x v="99"/>
    <x v="99"/>
    <x v="1"/>
    <x v="0"/>
    <s v="Philadelphia"/>
    <x v="9"/>
    <n v="19134"/>
    <x v="3"/>
    <s v="TEC-AC-10000580"/>
    <x v="2"/>
    <x v="11"/>
    <s v="Logitech G13 Programmable Gameboard with LCD Display"/>
    <x v="1309"/>
    <n v="4"/>
    <x v="2"/>
    <x v="4617"/>
    <x v="3"/>
    <x v="0"/>
  </r>
  <r>
    <n v="5523"/>
    <s v="CA-2018-110982"/>
    <x v="410"/>
    <d v="2018-06-07T00:00:00"/>
    <s v="First Class"/>
    <x v="237"/>
    <x v="237"/>
    <x v="0"/>
    <x v="0"/>
    <s v="Santa Clara"/>
    <x v="1"/>
    <n v="95051"/>
    <x v="1"/>
    <s v="OFF-BI-10000829"/>
    <x v="1"/>
    <x v="8"/>
    <s v="Avery Non-Stick Binders"/>
    <x v="3993"/>
    <n v="6"/>
    <x v="2"/>
    <x v="4618"/>
    <x v="1"/>
    <x v="0"/>
  </r>
  <r>
    <n v="5524"/>
    <s v="CA-2018-110982"/>
    <x v="410"/>
    <d v="2018-06-07T00:00:00"/>
    <s v="First Class"/>
    <x v="237"/>
    <x v="237"/>
    <x v="0"/>
    <x v="0"/>
    <s v="Santa Clara"/>
    <x v="1"/>
    <n v="95051"/>
    <x v="1"/>
    <s v="OFF-AP-10004859"/>
    <x v="1"/>
    <x v="9"/>
    <s v="Acco 6 Outlet Guardian Premium Surge Suppressor"/>
    <x v="3994"/>
    <n v="4"/>
    <x v="0"/>
    <x v="4619"/>
    <x v="1"/>
    <x v="0"/>
  </r>
  <r>
    <n v="5525"/>
    <s v="CA-2018-147123"/>
    <x v="107"/>
    <d v="2018-12-12T00:00:00"/>
    <s v="First Class"/>
    <x v="319"/>
    <x v="319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x v="0"/>
    <x v="4620"/>
    <x v="1"/>
    <x v="0"/>
  </r>
  <r>
    <n v="5526"/>
    <s v="CA-2019-154501"/>
    <x v="504"/>
    <d v="2019-05-05T00:00:00"/>
    <s v="Standard Class"/>
    <x v="105"/>
    <x v="105"/>
    <x v="1"/>
    <x v="0"/>
    <s v="Los Angeles"/>
    <x v="1"/>
    <n v="90008"/>
    <x v="1"/>
    <s v="OFF-AR-10002804"/>
    <x v="1"/>
    <x v="6"/>
    <s v="Faber Castell Col-Erase Pencils"/>
    <x v="3996"/>
    <n v="2"/>
    <x v="0"/>
    <x v="4621"/>
    <x v="1"/>
    <x v="0"/>
  </r>
  <r>
    <n v="5527"/>
    <s v="CA-2019-166933"/>
    <x v="558"/>
    <d v="2019-04-28T00:00:00"/>
    <s v="Standard Class"/>
    <x v="450"/>
    <x v="450"/>
    <x v="2"/>
    <x v="0"/>
    <s v="Santa Barbara"/>
    <x v="1"/>
    <n v="93101"/>
    <x v="1"/>
    <s v="OFF-FA-10002676"/>
    <x v="1"/>
    <x v="13"/>
    <s v="Colored Push Pins"/>
    <x v="2725"/>
    <n v="1"/>
    <x v="0"/>
    <x v="3016"/>
    <x v="1"/>
    <x v="0"/>
  </r>
  <r>
    <n v="5528"/>
    <s v="CA-2017-142055"/>
    <x v="412"/>
    <d v="2017-05-10T00:00:00"/>
    <s v="First Class"/>
    <x v="437"/>
    <x v="437"/>
    <x v="2"/>
    <x v="0"/>
    <s v="New York City"/>
    <x v="15"/>
    <n v="10009"/>
    <x v="3"/>
    <s v="OFF-PA-10003465"/>
    <x v="1"/>
    <x v="10"/>
    <s v="Xerox 1912"/>
    <x v="2479"/>
    <n v="2"/>
    <x v="0"/>
    <x v="2714"/>
    <x v="3"/>
    <x v="0"/>
  </r>
  <r>
    <n v="5529"/>
    <s v="CA-2017-137106"/>
    <x v="1052"/>
    <d v="2017-04-04T00:00:00"/>
    <s v="Standard Class"/>
    <x v="609"/>
    <x v="609"/>
    <x v="1"/>
    <x v="0"/>
    <s v="Jacksonville"/>
    <x v="2"/>
    <n v="32216"/>
    <x v="0"/>
    <s v="TEC-PH-10000011"/>
    <x v="2"/>
    <x v="7"/>
    <s v="PureGear Roll-On Screen Protector"/>
    <x v="1105"/>
    <n v="5"/>
    <x v="2"/>
    <x v="4622"/>
    <x v="0"/>
    <x v="0"/>
  </r>
  <r>
    <n v="5530"/>
    <s v="CA-2019-136609"/>
    <x v="634"/>
    <d v="2019-08-11T00:00:00"/>
    <s v="Standard Class"/>
    <x v="422"/>
    <x v="422"/>
    <x v="1"/>
    <x v="0"/>
    <s v="Cedar Hill"/>
    <x v="5"/>
    <n v="75104"/>
    <x v="2"/>
    <s v="OFF-PA-10004381"/>
    <x v="1"/>
    <x v="10"/>
    <s v="14-7/8 x 11 Blue Bar Computer Printout Paper"/>
    <x v="912"/>
    <n v="3"/>
    <x v="2"/>
    <x v="945"/>
    <x v="2"/>
    <x v="0"/>
  </r>
  <r>
    <n v="5531"/>
    <s v="CA-2019-160885"/>
    <x v="574"/>
    <d v="2019-12-06T00:00:00"/>
    <s v="Standard Class"/>
    <x v="765"/>
    <x v="765"/>
    <x v="0"/>
    <x v="0"/>
    <s v="Omaha"/>
    <x v="8"/>
    <n v="68104"/>
    <x v="2"/>
    <s v="TEC-PH-10001795"/>
    <x v="2"/>
    <x v="7"/>
    <s v="ClearOne CHATAttach 160 - speaker phone"/>
    <x v="3997"/>
    <n v="4"/>
    <x v="0"/>
    <x v="4623"/>
    <x v="2"/>
    <x v="0"/>
  </r>
  <r>
    <n v="5532"/>
    <s v="US-2018-167472"/>
    <x v="112"/>
    <d v="2018-06-07T00:00:00"/>
    <s v="First Class"/>
    <x v="242"/>
    <x v="242"/>
    <x v="0"/>
    <x v="0"/>
    <s v="Little Rock"/>
    <x v="36"/>
    <n v="72209"/>
    <x v="0"/>
    <s v="TEC-AC-10001109"/>
    <x v="2"/>
    <x v="11"/>
    <s v="Logitech Trackman Marble Mouse"/>
    <x v="3998"/>
    <n v="6"/>
    <x v="0"/>
    <x v="4624"/>
    <x v="0"/>
    <x v="0"/>
  </r>
  <r>
    <n v="5533"/>
    <s v="US-2018-167472"/>
    <x v="112"/>
    <d v="2018-06-07T00:00:00"/>
    <s v="First Class"/>
    <x v="242"/>
    <x v="242"/>
    <x v="0"/>
    <x v="0"/>
    <s v="Little Rock"/>
    <x v="36"/>
    <n v="72209"/>
    <x v="0"/>
    <s v="TEC-AC-10003038"/>
    <x v="2"/>
    <x v="11"/>
    <s v="Kingston Digital DataTraveler 16GB USB 2.0"/>
    <x v="3999"/>
    <n v="3"/>
    <x v="0"/>
    <x v="4625"/>
    <x v="0"/>
    <x v="0"/>
  </r>
  <r>
    <n v="5534"/>
    <s v="US-2018-167472"/>
    <x v="112"/>
    <d v="2018-06-07T00:00:00"/>
    <s v="First Class"/>
    <x v="242"/>
    <x v="242"/>
    <x v="0"/>
    <x v="0"/>
    <s v="Little Rock"/>
    <x v="36"/>
    <n v="72209"/>
    <x v="0"/>
    <s v="TEC-AC-10003174"/>
    <x v="2"/>
    <x v="11"/>
    <s v="Plantronics S12 Corded Telephone Headset System"/>
    <x v="2285"/>
    <n v="3"/>
    <x v="0"/>
    <x v="2471"/>
    <x v="0"/>
    <x v="0"/>
  </r>
  <r>
    <n v="5535"/>
    <s v="US-2018-167472"/>
    <x v="112"/>
    <d v="2018-06-07T00:00:00"/>
    <s v="First Class"/>
    <x v="242"/>
    <x v="242"/>
    <x v="0"/>
    <x v="0"/>
    <s v="Little Rock"/>
    <x v="36"/>
    <n v="72209"/>
    <x v="0"/>
    <s v="OFF-PA-10000157"/>
    <x v="1"/>
    <x v="10"/>
    <s v="Xerox 191"/>
    <x v="731"/>
    <n v="3"/>
    <x v="0"/>
    <x v="749"/>
    <x v="0"/>
    <x v="0"/>
  </r>
  <r>
    <n v="5536"/>
    <s v="US-2018-167472"/>
    <x v="112"/>
    <d v="2018-06-07T00:00:00"/>
    <s v="First Class"/>
    <x v="242"/>
    <x v="242"/>
    <x v="0"/>
    <x v="0"/>
    <s v="Little Rock"/>
    <x v="36"/>
    <n v="72209"/>
    <x v="0"/>
    <s v="OFF-BI-10001721"/>
    <x v="1"/>
    <x v="8"/>
    <s v="Trimflex Flexible Post Binders"/>
    <x v="2202"/>
    <n v="3"/>
    <x v="0"/>
    <x v="4626"/>
    <x v="0"/>
    <x v="0"/>
  </r>
  <r>
    <n v="5537"/>
    <s v="US-2018-167472"/>
    <x v="112"/>
    <d v="2018-06-07T00:00:00"/>
    <s v="First Class"/>
    <x v="242"/>
    <x v="242"/>
    <x v="0"/>
    <x v="0"/>
    <s v="Little Rock"/>
    <x v="36"/>
    <n v="72209"/>
    <x v="0"/>
    <s v="OFF-BI-10000591"/>
    <x v="1"/>
    <x v="8"/>
    <s v="Avery Binder Labels"/>
    <x v="1361"/>
    <n v="3"/>
    <x v="0"/>
    <x v="4627"/>
    <x v="0"/>
    <x v="0"/>
  </r>
  <r>
    <n v="5538"/>
    <s v="US-2018-167472"/>
    <x v="112"/>
    <d v="2018-06-07T00:00:00"/>
    <s v="First Class"/>
    <x v="242"/>
    <x v="242"/>
    <x v="0"/>
    <x v="0"/>
    <s v="Little Rock"/>
    <x v="36"/>
    <n v="72209"/>
    <x v="0"/>
    <s v="OFF-PA-10001534"/>
    <x v="1"/>
    <x v="10"/>
    <s v="Xerox 230"/>
    <x v="91"/>
    <n v="2"/>
    <x v="0"/>
    <x v="91"/>
    <x v="0"/>
    <x v="0"/>
  </r>
  <r>
    <n v="5539"/>
    <s v="CA-2017-120551"/>
    <x v="657"/>
    <d v="2017-04-20T00:00:00"/>
    <s v="Standard Class"/>
    <x v="196"/>
    <x v="196"/>
    <x v="0"/>
    <x v="0"/>
    <s v="Norfolk"/>
    <x v="8"/>
    <n v="68701"/>
    <x v="2"/>
    <s v="OFF-BI-10002071"/>
    <x v="1"/>
    <x v="8"/>
    <s v="Fellowes Black Plastic Comb Bindings"/>
    <x v="4000"/>
    <n v="3"/>
    <x v="0"/>
    <x v="4628"/>
    <x v="2"/>
    <x v="0"/>
  </r>
  <r>
    <n v="5540"/>
    <s v="US-2019-150595"/>
    <x v="1053"/>
    <d v="2019-05-26T00:00:00"/>
    <s v="Standard Class"/>
    <x v="97"/>
    <x v="97"/>
    <x v="0"/>
    <x v="0"/>
    <s v="Chicago"/>
    <x v="10"/>
    <n v="60653"/>
    <x v="2"/>
    <s v="FUR-CH-10000513"/>
    <x v="0"/>
    <x v="1"/>
    <s v="High-Back Leather Manager's Chair"/>
    <x v="2124"/>
    <n v="2"/>
    <x v="4"/>
    <x v="2288"/>
    <x v="2"/>
    <x v="0"/>
  </r>
  <r>
    <n v="5541"/>
    <s v="US-2019-150595"/>
    <x v="1053"/>
    <d v="2019-05-26T00:00:00"/>
    <s v="Standard Class"/>
    <x v="97"/>
    <x v="97"/>
    <x v="0"/>
    <x v="0"/>
    <s v="Chicago"/>
    <x v="10"/>
    <n v="60653"/>
    <x v="2"/>
    <s v="OFF-BI-10003274"/>
    <x v="1"/>
    <x v="8"/>
    <s v="Avery Durable Slant Ring Binders, No Labels"/>
    <x v="4001"/>
    <n v="2"/>
    <x v="3"/>
    <x v="4629"/>
    <x v="2"/>
    <x v="0"/>
  </r>
  <r>
    <n v="5542"/>
    <s v="US-2019-150595"/>
    <x v="1053"/>
    <d v="2019-05-26T00:00:00"/>
    <s v="Standard Class"/>
    <x v="97"/>
    <x v="97"/>
    <x v="0"/>
    <x v="0"/>
    <s v="Chicago"/>
    <x v="10"/>
    <n v="60653"/>
    <x v="2"/>
    <s v="OFF-SU-10000381"/>
    <x v="1"/>
    <x v="14"/>
    <s v="Acme Forged Steel Scissors with Black Enamel Handles"/>
    <x v="4002"/>
    <n v="3"/>
    <x v="2"/>
    <x v="4630"/>
    <x v="2"/>
    <x v="0"/>
  </r>
  <r>
    <n v="5543"/>
    <s v="CA-2018-134936"/>
    <x v="1054"/>
    <d v="2018-12-25T00:00:00"/>
    <s v="Standard Class"/>
    <x v="20"/>
    <x v="20"/>
    <x v="1"/>
    <x v="0"/>
    <s v="Tucson"/>
    <x v="16"/>
    <n v="85705"/>
    <x v="1"/>
    <s v="FUR-TA-10001086"/>
    <x v="0"/>
    <x v="3"/>
    <s v="SAFCO PlanMaster Boards, 60w x 37-1/2d, White Melamine"/>
    <x v="4003"/>
    <n v="6"/>
    <x v="5"/>
    <x v="4631"/>
    <x v="1"/>
    <x v="0"/>
  </r>
  <r>
    <n v="5544"/>
    <s v="CA-2018-134936"/>
    <x v="1054"/>
    <d v="2018-12-25T00:00:00"/>
    <s v="Standard Class"/>
    <x v="20"/>
    <x v="20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x v="6"/>
    <x v="4632"/>
    <x v="1"/>
    <x v="0"/>
  </r>
  <r>
    <n v="5545"/>
    <s v="CA-2018-134936"/>
    <x v="1054"/>
    <d v="2018-12-25T00:00:00"/>
    <s v="Standard Class"/>
    <x v="20"/>
    <x v="20"/>
    <x v="1"/>
    <x v="0"/>
    <s v="Tucson"/>
    <x v="16"/>
    <n v="85705"/>
    <x v="1"/>
    <s v="OFF-BI-10002103"/>
    <x v="1"/>
    <x v="8"/>
    <s v="Cardinal Slant-D Ring Binder, Heavy Gauge Vinyl"/>
    <x v="4004"/>
    <n v="2"/>
    <x v="6"/>
    <x v="4633"/>
    <x v="1"/>
    <x v="0"/>
  </r>
  <r>
    <n v="5546"/>
    <s v="CA-2019-102967"/>
    <x v="585"/>
    <d v="2019-09-26T00:00:00"/>
    <s v="Standard Class"/>
    <x v="450"/>
    <x v="450"/>
    <x v="2"/>
    <x v="0"/>
    <s v="Concord"/>
    <x v="38"/>
    <n v="3301"/>
    <x v="3"/>
    <s v="OFF-ST-10001590"/>
    <x v="1"/>
    <x v="4"/>
    <s v="Tenex Personal Project File with Scoop Front Design, Black"/>
    <x v="4005"/>
    <n v="5"/>
    <x v="0"/>
    <x v="4634"/>
    <x v="3"/>
    <x v="0"/>
  </r>
  <r>
    <n v="5547"/>
    <s v="CA-2019-151008"/>
    <x v="210"/>
    <d v="2019-09-08T00:00:00"/>
    <s v="First Class"/>
    <x v="594"/>
    <x v="594"/>
    <x v="0"/>
    <x v="0"/>
    <s v="Draper"/>
    <x v="7"/>
    <n v="84020"/>
    <x v="1"/>
    <s v="FUR-FU-10002396"/>
    <x v="0"/>
    <x v="5"/>
    <s v="DAX Copper Panel Document Frame, 5 x 7 Size"/>
    <x v="2855"/>
    <n v="2"/>
    <x v="0"/>
    <x v="4635"/>
    <x v="1"/>
    <x v="0"/>
  </r>
  <r>
    <n v="5548"/>
    <s v="CA-2019-151008"/>
    <x v="210"/>
    <d v="2019-09-08T00:00:00"/>
    <s v="First Class"/>
    <x v="594"/>
    <x v="594"/>
    <x v="0"/>
    <x v="0"/>
    <s v="Draper"/>
    <x v="7"/>
    <n v="84020"/>
    <x v="1"/>
    <s v="TEC-PH-10002807"/>
    <x v="2"/>
    <x v="7"/>
    <s v="Motorla HX550 Universal Bluetooth Headset"/>
    <x v="4006"/>
    <n v="4"/>
    <x v="2"/>
    <x v="4636"/>
    <x v="1"/>
    <x v="0"/>
  </r>
  <r>
    <n v="5549"/>
    <s v="CA-2016-159800"/>
    <x v="683"/>
    <d v="2016-12-01T00:00:00"/>
    <s v="First Class"/>
    <x v="495"/>
    <x v="495"/>
    <x v="0"/>
    <x v="0"/>
    <s v="San Francisco"/>
    <x v="1"/>
    <n v="94109"/>
    <x v="1"/>
    <s v="OFF-AP-10004859"/>
    <x v="1"/>
    <x v="9"/>
    <s v="Acco 6 Outlet Guardian Premium Surge Suppressor"/>
    <x v="2908"/>
    <n v="3"/>
    <x v="0"/>
    <x v="4637"/>
    <x v="1"/>
    <x v="0"/>
  </r>
  <r>
    <n v="5550"/>
    <s v="CA-2016-159800"/>
    <x v="683"/>
    <d v="2016-12-01T00:00:00"/>
    <s v="First Class"/>
    <x v="495"/>
    <x v="495"/>
    <x v="0"/>
    <x v="0"/>
    <s v="San Francisco"/>
    <x v="1"/>
    <n v="94109"/>
    <x v="1"/>
    <s v="TEC-AC-10003447"/>
    <x v="2"/>
    <x v="11"/>
    <s v="Micropad Numeric Keypads"/>
    <x v="4007"/>
    <n v="7"/>
    <x v="0"/>
    <x v="4638"/>
    <x v="1"/>
    <x v="0"/>
  </r>
  <r>
    <n v="5551"/>
    <s v="US-2016-159618"/>
    <x v="607"/>
    <d v="2016-11-16T00:00:00"/>
    <s v="Standard Class"/>
    <x v="715"/>
    <x v="715"/>
    <x v="1"/>
    <x v="0"/>
    <s v="Houston"/>
    <x v="5"/>
    <n v="77036"/>
    <x v="2"/>
    <s v="OFF-AR-10003183"/>
    <x v="1"/>
    <x v="6"/>
    <s v="Avery Fluorescent Highlighter Four-Color Set"/>
    <x v="2812"/>
    <n v="1"/>
    <x v="2"/>
    <x v="4639"/>
    <x v="2"/>
    <x v="0"/>
  </r>
  <r>
    <n v="5552"/>
    <s v="US-2016-159618"/>
    <x v="607"/>
    <d v="2016-11-16T00:00:00"/>
    <s v="Standard Class"/>
    <x v="715"/>
    <x v="715"/>
    <x v="1"/>
    <x v="0"/>
    <s v="Houston"/>
    <x v="5"/>
    <n v="77036"/>
    <x v="2"/>
    <s v="OFF-SU-10000432"/>
    <x v="1"/>
    <x v="14"/>
    <s v="Acco Side-Punched Conventional Columnar Pads"/>
    <x v="4008"/>
    <n v="6"/>
    <x v="2"/>
    <x v="4640"/>
    <x v="2"/>
    <x v="0"/>
  </r>
  <r>
    <n v="5553"/>
    <s v="US-2016-159618"/>
    <x v="607"/>
    <d v="2016-11-16T00:00:00"/>
    <s v="Standard Class"/>
    <x v="715"/>
    <x v="715"/>
    <x v="1"/>
    <x v="0"/>
    <s v="Houston"/>
    <x v="5"/>
    <n v="77036"/>
    <x v="2"/>
    <s v="TEC-AC-10003832"/>
    <x v="2"/>
    <x v="11"/>
    <s v="Imation 16GB Mini TravelDrive USB 2.0 Flash Drive"/>
    <x v="2220"/>
    <n v="3"/>
    <x v="2"/>
    <x v="2394"/>
    <x v="2"/>
    <x v="0"/>
  </r>
  <r>
    <n v="5554"/>
    <s v="US-2016-159618"/>
    <x v="607"/>
    <d v="2016-11-16T00:00:00"/>
    <s v="Standard Class"/>
    <x v="715"/>
    <x v="715"/>
    <x v="1"/>
    <x v="0"/>
    <s v="Houston"/>
    <x v="5"/>
    <n v="77036"/>
    <x v="2"/>
    <s v="OFF-PA-10004100"/>
    <x v="1"/>
    <x v="10"/>
    <s v="Xerox 216"/>
    <x v="1590"/>
    <n v="7"/>
    <x v="2"/>
    <x v="1683"/>
    <x v="2"/>
    <x v="0"/>
  </r>
  <r>
    <n v="5555"/>
    <s v="US-2016-159618"/>
    <x v="607"/>
    <d v="2016-11-16T00:00:00"/>
    <s v="Standard Class"/>
    <x v="715"/>
    <x v="715"/>
    <x v="1"/>
    <x v="0"/>
    <s v="Houston"/>
    <x v="5"/>
    <n v="77036"/>
    <x v="2"/>
    <s v="FUR-BO-10004467"/>
    <x v="0"/>
    <x v="0"/>
    <s v="Bestar Classic Bookcase"/>
    <x v="4009"/>
    <n v="1"/>
    <x v="8"/>
    <x v="4641"/>
    <x v="2"/>
    <x v="0"/>
  </r>
  <r>
    <n v="5556"/>
    <s v="CA-2019-116113"/>
    <x v="280"/>
    <d v="2019-10-06T00:00:00"/>
    <s v="Second Class"/>
    <x v="478"/>
    <x v="478"/>
    <x v="1"/>
    <x v="0"/>
    <s v="Montgomery"/>
    <x v="19"/>
    <n v="36116"/>
    <x v="0"/>
    <s v="FUR-FU-10002963"/>
    <x v="0"/>
    <x v="5"/>
    <s v="Master Caster Door Stop, Gray"/>
    <x v="1015"/>
    <n v="2"/>
    <x v="0"/>
    <x v="4642"/>
    <x v="0"/>
    <x v="0"/>
  </r>
  <r>
    <n v="5557"/>
    <s v="CA-2017-125066"/>
    <x v="639"/>
    <d v="2017-12-18T00:00:00"/>
    <s v="Standard Class"/>
    <x v="470"/>
    <x v="470"/>
    <x v="1"/>
    <x v="0"/>
    <s v="Jackson"/>
    <x v="35"/>
    <n v="39212"/>
    <x v="0"/>
    <s v="FUR-FU-10003829"/>
    <x v="0"/>
    <x v="5"/>
    <s v="Stackable Trays"/>
    <x v="51"/>
    <n v="2"/>
    <x v="0"/>
    <x v="4643"/>
    <x v="0"/>
    <x v="0"/>
  </r>
  <r>
    <n v="5558"/>
    <s v="CA-2017-125066"/>
    <x v="639"/>
    <d v="2017-12-18T00:00:00"/>
    <s v="Standard Class"/>
    <x v="470"/>
    <x v="470"/>
    <x v="1"/>
    <x v="0"/>
    <s v="Jackson"/>
    <x v="35"/>
    <n v="39212"/>
    <x v="0"/>
    <s v="OFF-AR-10003582"/>
    <x v="1"/>
    <x v="6"/>
    <s v="Boston Electric Pencil Sharpener, Model 1818, Charcoal Black"/>
    <x v="2471"/>
    <n v="2"/>
    <x v="0"/>
    <x v="2704"/>
    <x v="0"/>
    <x v="0"/>
  </r>
  <r>
    <n v="5559"/>
    <s v="US-2017-114741"/>
    <x v="401"/>
    <d v="2017-12-10T00:00:00"/>
    <s v="Standard Class"/>
    <x v="582"/>
    <x v="582"/>
    <x v="0"/>
    <x v="0"/>
    <s v="North Las Vegas"/>
    <x v="33"/>
    <n v="89031"/>
    <x v="1"/>
    <s v="OFF-PA-10000048"/>
    <x v="1"/>
    <x v="10"/>
    <s v="Xerox 20"/>
    <x v="90"/>
    <n v="1"/>
    <x v="0"/>
    <x v="90"/>
    <x v="1"/>
    <x v="0"/>
  </r>
  <r>
    <n v="5560"/>
    <s v="US-2017-114741"/>
    <x v="401"/>
    <d v="2017-12-10T00:00:00"/>
    <s v="Standard Class"/>
    <x v="582"/>
    <x v="582"/>
    <x v="0"/>
    <x v="0"/>
    <s v="North Las Vegas"/>
    <x v="33"/>
    <n v="89031"/>
    <x v="1"/>
    <s v="OFF-ST-10000078"/>
    <x v="1"/>
    <x v="4"/>
    <s v="Tennsco 6- and 18-Compartment Lockers"/>
    <x v="2225"/>
    <n v="5"/>
    <x v="0"/>
    <x v="2400"/>
    <x v="1"/>
    <x v="0"/>
  </r>
  <r>
    <n v="5561"/>
    <s v="US-2017-114741"/>
    <x v="401"/>
    <d v="2017-12-10T00:00:00"/>
    <s v="Standard Class"/>
    <x v="582"/>
    <x v="582"/>
    <x v="0"/>
    <x v="0"/>
    <s v="North Las Vegas"/>
    <x v="33"/>
    <n v="89031"/>
    <x v="1"/>
    <s v="OFF-LA-10004853"/>
    <x v="1"/>
    <x v="2"/>
    <s v="Avery 483"/>
    <x v="1830"/>
    <n v="3"/>
    <x v="0"/>
    <x v="2595"/>
    <x v="1"/>
    <x v="0"/>
  </r>
  <r>
    <n v="5562"/>
    <s v="CA-2019-133263"/>
    <x v="185"/>
    <d v="2019-04-02T00:00:00"/>
    <s v="Second Class"/>
    <x v="531"/>
    <x v="531"/>
    <x v="1"/>
    <x v="0"/>
    <s v="Atlanta"/>
    <x v="32"/>
    <n v="30318"/>
    <x v="0"/>
    <s v="OFF-BI-10001153"/>
    <x v="1"/>
    <x v="8"/>
    <s v="Ibico Recycled Grain-Textured Covers"/>
    <x v="4010"/>
    <n v="1"/>
    <x v="0"/>
    <x v="4644"/>
    <x v="0"/>
    <x v="0"/>
  </r>
  <r>
    <n v="5563"/>
    <s v="CA-2019-133263"/>
    <x v="185"/>
    <d v="2019-04-02T00:00:00"/>
    <s v="Second Class"/>
    <x v="531"/>
    <x v="531"/>
    <x v="1"/>
    <x v="0"/>
    <s v="Atlanta"/>
    <x v="32"/>
    <n v="30318"/>
    <x v="0"/>
    <s v="TEC-CO-10001449"/>
    <x v="2"/>
    <x v="16"/>
    <s v="Hewlett Packard LaserJet 3310 Copier"/>
    <x v="491"/>
    <n v="5"/>
    <x v="0"/>
    <x v="4645"/>
    <x v="0"/>
    <x v="0"/>
  </r>
  <r>
    <n v="5564"/>
    <s v="CA-2019-133263"/>
    <x v="185"/>
    <d v="2019-04-02T00:00:00"/>
    <s v="Second Class"/>
    <x v="531"/>
    <x v="531"/>
    <x v="1"/>
    <x v="0"/>
    <s v="Atlanta"/>
    <x v="32"/>
    <n v="30318"/>
    <x v="0"/>
    <s v="OFF-BI-10000474"/>
    <x v="1"/>
    <x v="8"/>
    <s v="Avery Recycled Flexi-View Covers for Binding Systems"/>
    <x v="4011"/>
    <n v="4"/>
    <x v="0"/>
    <x v="4646"/>
    <x v="0"/>
    <x v="0"/>
  </r>
  <r>
    <n v="5565"/>
    <s v="CA-2019-157966"/>
    <x v="677"/>
    <d v="2019-03-13T00:00:00"/>
    <s v="Same Day"/>
    <x v="711"/>
    <x v="711"/>
    <x v="2"/>
    <x v="0"/>
    <s v="Chicago"/>
    <x v="10"/>
    <n v="60610"/>
    <x v="2"/>
    <s v="OFF-AR-10000799"/>
    <x v="1"/>
    <x v="6"/>
    <s v="Col-Erase Pencils with Erasers"/>
    <x v="530"/>
    <n v="4"/>
    <x v="2"/>
    <x v="4647"/>
    <x v="2"/>
    <x v="0"/>
  </r>
  <r>
    <n v="5566"/>
    <s v="CA-2019-157966"/>
    <x v="677"/>
    <d v="2019-03-13T00:00:00"/>
    <s v="Same Day"/>
    <x v="711"/>
    <x v="711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x v="4"/>
    <x v="4648"/>
    <x v="2"/>
    <x v="0"/>
  </r>
  <r>
    <n v="5567"/>
    <s v="CA-2019-157966"/>
    <x v="677"/>
    <d v="2019-03-13T00:00:00"/>
    <s v="Same Day"/>
    <x v="711"/>
    <x v="711"/>
    <x v="2"/>
    <x v="0"/>
    <s v="Chicago"/>
    <x v="10"/>
    <n v="60610"/>
    <x v="2"/>
    <s v="OFF-AR-10003338"/>
    <x v="1"/>
    <x v="6"/>
    <s v="Eberhard Faber 3 1/2&quot; Golf Pencils"/>
    <x v="4013"/>
    <n v="5"/>
    <x v="2"/>
    <x v="4649"/>
    <x v="2"/>
    <x v="0"/>
  </r>
  <r>
    <n v="5568"/>
    <s v="CA-2019-157966"/>
    <x v="677"/>
    <d v="2019-03-13T00:00:00"/>
    <s v="Same Day"/>
    <x v="711"/>
    <x v="711"/>
    <x v="2"/>
    <x v="0"/>
    <s v="Chicago"/>
    <x v="10"/>
    <n v="60610"/>
    <x v="2"/>
    <s v="FUR-CH-10003606"/>
    <x v="0"/>
    <x v="1"/>
    <s v="SAFCO Folding Chair Trolley"/>
    <x v="4014"/>
    <n v="1"/>
    <x v="4"/>
    <x v="4650"/>
    <x v="2"/>
    <x v="0"/>
  </r>
  <r>
    <n v="5569"/>
    <s v="CA-2019-157966"/>
    <x v="677"/>
    <d v="2019-03-13T00:00:00"/>
    <s v="Same Day"/>
    <x v="711"/>
    <x v="711"/>
    <x v="2"/>
    <x v="0"/>
    <s v="Chicago"/>
    <x v="10"/>
    <n v="60610"/>
    <x v="2"/>
    <s v="TEC-CO-10001449"/>
    <x v="2"/>
    <x v="16"/>
    <s v="Hewlett Packard LaserJet 3310 Copier"/>
    <x v="324"/>
    <n v="2"/>
    <x v="2"/>
    <x v="330"/>
    <x v="2"/>
    <x v="0"/>
  </r>
  <r>
    <n v="5570"/>
    <s v="CA-2019-157966"/>
    <x v="677"/>
    <d v="2019-03-13T00:00:00"/>
    <s v="Same Day"/>
    <x v="711"/>
    <x v="711"/>
    <x v="2"/>
    <x v="0"/>
    <s v="Chicago"/>
    <x v="10"/>
    <n v="60610"/>
    <x v="2"/>
    <s v="OFF-PA-10001934"/>
    <x v="1"/>
    <x v="10"/>
    <s v="Xerox 1993"/>
    <x v="12"/>
    <n v="3"/>
    <x v="2"/>
    <x v="906"/>
    <x v="2"/>
    <x v="0"/>
  </r>
  <r>
    <n v="5571"/>
    <s v="CA-2019-157966"/>
    <x v="677"/>
    <d v="2019-03-13T00:00:00"/>
    <s v="Same Day"/>
    <x v="711"/>
    <x v="711"/>
    <x v="2"/>
    <x v="0"/>
    <s v="Chicago"/>
    <x v="10"/>
    <n v="60610"/>
    <x v="2"/>
    <s v="TEC-PH-10001527"/>
    <x v="2"/>
    <x v="7"/>
    <s v="Plantronics MX500i Earset"/>
    <x v="4015"/>
    <n v="1"/>
    <x v="2"/>
    <x v="4651"/>
    <x v="2"/>
    <x v="0"/>
  </r>
  <r>
    <n v="5572"/>
    <s v="CA-2016-151162"/>
    <x v="29"/>
    <d v="2016-12-09T00:00:00"/>
    <s v="Standard Class"/>
    <x v="105"/>
    <x v="105"/>
    <x v="1"/>
    <x v="0"/>
    <s v="Columbus"/>
    <x v="24"/>
    <n v="43229"/>
    <x v="3"/>
    <s v="OFF-PA-10001033"/>
    <x v="1"/>
    <x v="10"/>
    <s v="Xerox 1893"/>
    <x v="4016"/>
    <n v="3"/>
    <x v="2"/>
    <x v="4652"/>
    <x v="3"/>
    <x v="1"/>
  </r>
  <r>
    <n v="5573"/>
    <s v="CA-2016-151162"/>
    <x v="29"/>
    <d v="2016-12-09T00:00:00"/>
    <s v="Standard Class"/>
    <x v="105"/>
    <x v="105"/>
    <x v="1"/>
    <x v="0"/>
    <s v="Columbus"/>
    <x v="24"/>
    <n v="43229"/>
    <x v="3"/>
    <s v="OFF-BI-10003719"/>
    <x v="1"/>
    <x v="8"/>
    <s v="Large Capacity Hanging Post Binders"/>
    <x v="4017"/>
    <n v="4"/>
    <x v="6"/>
    <x v="4653"/>
    <x v="3"/>
    <x v="1"/>
  </r>
  <r>
    <n v="5574"/>
    <s v="CA-2016-151162"/>
    <x v="29"/>
    <d v="2016-12-09T00:00:00"/>
    <s v="Standard Class"/>
    <x v="105"/>
    <x v="105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x v="2"/>
    <x v="4654"/>
    <x v="3"/>
    <x v="1"/>
  </r>
  <r>
    <n v="5575"/>
    <s v="CA-2016-151162"/>
    <x v="29"/>
    <d v="2016-12-09T00:00:00"/>
    <s v="Standard Class"/>
    <x v="105"/>
    <x v="105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x v="10"/>
    <x v="4655"/>
    <x v="3"/>
    <x v="1"/>
  </r>
  <r>
    <n v="5576"/>
    <s v="CA-2016-151162"/>
    <x v="29"/>
    <d v="2016-12-09T00:00:00"/>
    <s v="Standard Class"/>
    <x v="105"/>
    <x v="105"/>
    <x v="1"/>
    <x v="0"/>
    <s v="Columbus"/>
    <x v="24"/>
    <n v="43229"/>
    <x v="3"/>
    <s v="TEC-PH-10001809"/>
    <x v="2"/>
    <x v="7"/>
    <s v="Panasonic KX T7736-B Digital phone"/>
    <x v="4019"/>
    <n v="2"/>
    <x v="10"/>
    <x v="4656"/>
    <x v="3"/>
    <x v="1"/>
  </r>
  <r>
    <n v="5577"/>
    <s v="CA-2018-136686"/>
    <x v="939"/>
    <d v="2018-12-16T00:00:00"/>
    <s v="Standard Class"/>
    <x v="167"/>
    <x v="167"/>
    <x v="0"/>
    <x v="0"/>
    <s v="Pasadena"/>
    <x v="1"/>
    <n v="91104"/>
    <x v="1"/>
    <s v="FUR-FU-10004864"/>
    <x v="0"/>
    <x v="5"/>
    <s v="Howard Miller 14-1/2&quot; Diameter Chrome Round Wall Clock"/>
    <x v="4020"/>
    <n v="6"/>
    <x v="0"/>
    <x v="4657"/>
    <x v="1"/>
    <x v="0"/>
  </r>
  <r>
    <n v="5578"/>
    <s v="CA-2018-136686"/>
    <x v="939"/>
    <d v="2018-12-16T00:00:00"/>
    <s v="Standard Class"/>
    <x v="167"/>
    <x v="167"/>
    <x v="0"/>
    <x v="0"/>
    <s v="Pasadena"/>
    <x v="1"/>
    <n v="91104"/>
    <x v="1"/>
    <s v="OFF-AP-10002350"/>
    <x v="1"/>
    <x v="9"/>
    <s v="Belkin F9H710-06 7 Outlet SurgeMaster Surge Protector"/>
    <x v="3092"/>
    <n v="3"/>
    <x v="0"/>
    <x v="3469"/>
    <x v="1"/>
    <x v="0"/>
  </r>
  <r>
    <n v="5579"/>
    <s v="CA-2019-137498"/>
    <x v="428"/>
    <d v="2019-09-14T00:00:00"/>
    <s v="Second Class"/>
    <x v="702"/>
    <x v="702"/>
    <x v="0"/>
    <x v="0"/>
    <s v="Los Angeles"/>
    <x v="1"/>
    <n v="90004"/>
    <x v="1"/>
    <s v="OFF-AR-10003829"/>
    <x v="1"/>
    <x v="6"/>
    <s v="Newell 35"/>
    <x v="2637"/>
    <n v="2"/>
    <x v="0"/>
    <x v="2909"/>
    <x v="1"/>
    <x v="0"/>
  </r>
  <r>
    <n v="5580"/>
    <s v="CA-2019-137498"/>
    <x v="428"/>
    <d v="2019-09-14T00:00:00"/>
    <s v="Second Class"/>
    <x v="702"/>
    <x v="702"/>
    <x v="0"/>
    <x v="0"/>
    <s v="Los Angeles"/>
    <x v="1"/>
    <n v="90004"/>
    <x v="1"/>
    <s v="FUR-CH-10003833"/>
    <x v="0"/>
    <x v="1"/>
    <s v="Novimex Fabric Task Chair"/>
    <x v="3611"/>
    <n v="5"/>
    <x v="2"/>
    <x v="4658"/>
    <x v="1"/>
    <x v="0"/>
  </r>
  <r>
    <n v="5581"/>
    <s v="CA-2019-137498"/>
    <x v="428"/>
    <d v="2019-09-14T00:00:00"/>
    <s v="Second Class"/>
    <x v="702"/>
    <x v="702"/>
    <x v="0"/>
    <x v="0"/>
    <s v="Los Angeles"/>
    <x v="1"/>
    <n v="90004"/>
    <x v="1"/>
    <s v="OFF-PA-10000143"/>
    <x v="1"/>
    <x v="10"/>
    <s v="Astroparche Fine Business Paper"/>
    <x v="4021"/>
    <n v="9"/>
    <x v="0"/>
    <x v="4659"/>
    <x v="1"/>
    <x v="0"/>
  </r>
  <r>
    <n v="5582"/>
    <s v="CA-2019-163818"/>
    <x v="1055"/>
    <d v="2019-10-08T00:00:00"/>
    <s v="Standard Class"/>
    <x v="28"/>
    <x v="28"/>
    <x v="2"/>
    <x v="0"/>
    <s v="Clinton"/>
    <x v="39"/>
    <n v="20735"/>
    <x v="3"/>
    <s v="FUR-FU-10000076"/>
    <x v="0"/>
    <x v="5"/>
    <s v="24-Hour Round Wall Clock"/>
    <x v="1024"/>
    <n v="1"/>
    <x v="0"/>
    <x v="4660"/>
    <x v="3"/>
    <x v="0"/>
  </r>
  <r>
    <n v="5583"/>
    <s v="CA-2018-161158"/>
    <x v="195"/>
    <d v="2018-05-13T00:00:00"/>
    <s v="Standard Class"/>
    <x v="28"/>
    <x v="28"/>
    <x v="2"/>
    <x v="0"/>
    <s v="New York City"/>
    <x v="15"/>
    <n v="10024"/>
    <x v="3"/>
    <s v="OFF-AR-10000462"/>
    <x v="1"/>
    <x v="6"/>
    <s v="Sanford Pocket Accent Highlighters"/>
    <x v="3905"/>
    <n v="5"/>
    <x v="0"/>
    <x v="4661"/>
    <x v="3"/>
    <x v="0"/>
  </r>
  <r>
    <n v="5584"/>
    <s v="CA-2016-116673"/>
    <x v="534"/>
    <d v="2016-12-19T00:00:00"/>
    <s v="Second Class"/>
    <x v="123"/>
    <x v="123"/>
    <x v="0"/>
    <x v="0"/>
    <s v="San Diego"/>
    <x v="1"/>
    <n v="92037"/>
    <x v="1"/>
    <s v="FUR-FU-10003829"/>
    <x v="0"/>
    <x v="5"/>
    <s v="Stackable Trays"/>
    <x v="51"/>
    <n v="2"/>
    <x v="0"/>
    <x v="4643"/>
    <x v="1"/>
    <x v="0"/>
  </r>
  <r>
    <n v="5585"/>
    <s v="CA-2019-105333"/>
    <x v="329"/>
    <d v="2019-12-04T00:00:00"/>
    <s v="Standard Class"/>
    <x v="163"/>
    <x v="163"/>
    <x v="2"/>
    <x v="0"/>
    <s v="New York City"/>
    <x v="15"/>
    <n v="10011"/>
    <x v="3"/>
    <s v="OFF-ST-10002182"/>
    <x v="1"/>
    <x v="4"/>
    <s v="Iris 3-Drawer Stacking Bin, Black"/>
    <x v="4022"/>
    <n v="4"/>
    <x v="0"/>
    <x v="4662"/>
    <x v="3"/>
    <x v="0"/>
  </r>
  <r>
    <n v="5586"/>
    <s v="CA-2019-105333"/>
    <x v="329"/>
    <d v="2019-12-04T00:00:00"/>
    <s v="Standard Class"/>
    <x v="163"/>
    <x v="163"/>
    <x v="2"/>
    <x v="0"/>
    <s v="New York City"/>
    <x v="15"/>
    <n v="10011"/>
    <x v="3"/>
    <s v="TEC-PH-10001468"/>
    <x v="2"/>
    <x v="7"/>
    <s v="Panasonic Business Telephones KX-T7736"/>
    <x v="4023"/>
    <n v="3"/>
    <x v="0"/>
    <x v="4663"/>
    <x v="3"/>
    <x v="0"/>
  </r>
  <r>
    <n v="5587"/>
    <s v="CA-2019-105333"/>
    <x v="329"/>
    <d v="2019-12-04T00:00:00"/>
    <s v="Standard Class"/>
    <x v="163"/>
    <x v="163"/>
    <x v="2"/>
    <x v="0"/>
    <s v="New York City"/>
    <x v="15"/>
    <n v="10011"/>
    <x v="3"/>
    <s v="OFF-ST-10001809"/>
    <x v="1"/>
    <x v="4"/>
    <s v="Fellowes Officeware Wire Shelving"/>
    <x v="2055"/>
    <n v="3"/>
    <x v="0"/>
    <x v="2213"/>
    <x v="3"/>
    <x v="0"/>
  </r>
  <r>
    <n v="5588"/>
    <s v="CA-2017-149993"/>
    <x v="531"/>
    <d v="2017-03-20T00:00:00"/>
    <s v="First Class"/>
    <x v="315"/>
    <x v="315"/>
    <x v="0"/>
    <x v="0"/>
    <s v="Lancaster"/>
    <x v="1"/>
    <n v="93534"/>
    <x v="1"/>
    <s v="OFF-FA-10001561"/>
    <x v="1"/>
    <x v="13"/>
    <s v="Stockwell Push Pins"/>
    <x v="2943"/>
    <n v="5"/>
    <x v="0"/>
    <x v="4664"/>
    <x v="1"/>
    <x v="0"/>
  </r>
  <r>
    <n v="5589"/>
    <s v="CA-2016-168158"/>
    <x v="866"/>
    <d v="2016-07-24T00:00:00"/>
    <s v="Standard Class"/>
    <x v="670"/>
    <x v="670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x v="2"/>
    <x v="892"/>
    <x v="1"/>
    <x v="0"/>
  </r>
  <r>
    <n v="5590"/>
    <s v="CA-2018-115224"/>
    <x v="16"/>
    <d v="2018-12-11T00:00:00"/>
    <s v="Second Class"/>
    <x v="140"/>
    <x v="140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x v="0"/>
    <x v="4665"/>
    <x v="1"/>
    <x v="0"/>
  </r>
  <r>
    <n v="5591"/>
    <s v="CA-2018-115224"/>
    <x v="16"/>
    <d v="2018-12-11T00:00:00"/>
    <s v="Second Class"/>
    <x v="140"/>
    <x v="140"/>
    <x v="0"/>
    <x v="0"/>
    <s v="San Francisco"/>
    <x v="1"/>
    <n v="94110"/>
    <x v="1"/>
    <s v="OFF-ST-10003816"/>
    <x v="1"/>
    <x v="4"/>
    <s v="Fellowes High-Stak Drawer Files"/>
    <x v="836"/>
    <n v="2"/>
    <x v="0"/>
    <x v="866"/>
    <x v="1"/>
    <x v="0"/>
  </r>
  <r>
    <n v="5592"/>
    <s v="CA-2016-164742"/>
    <x v="303"/>
    <d v="2016-10-18T00:00:00"/>
    <s v="Second Class"/>
    <x v="504"/>
    <x v="504"/>
    <x v="1"/>
    <x v="0"/>
    <s v="Lakewood"/>
    <x v="30"/>
    <n v="8701"/>
    <x v="3"/>
    <s v="FUR-CH-10002880"/>
    <x v="0"/>
    <x v="1"/>
    <s v="Global High-Back Leather Tilter, Burgundy"/>
    <x v="4025"/>
    <n v="2"/>
    <x v="0"/>
    <x v="4666"/>
    <x v="3"/>
    <x v="0"/>
  </r>
  <r>
    <n v="5593"/>
    <s v="CA-2016-164742"/>
    <x v="303"/>
    <d v="2016-10-18T00:00:00"/>
    <s v="Second Class"/>
    <x v="504"/>
    <x v="504"/>
    <x v="1"/>
    <x v="0"/>
    <s v="Lakewood"/>
    <x v="30"/>
    <n v="8701"/>
    <x v="3"/>
    <s v="OFF-BI-10004738"/>
    <x v="1"/>
    <x v="8"/>
    <s v="Flexible Leather- Look Classic Collection Ring Binder"/>
    <x v="4026"/>
    <n v="1"/>
    <x v="0"/>
    <x v="4667"/>
    <x v="3"/>
    <x v="0"/>
  </r>
  <r>
    <n v="5594"/>
    <s v="US-2019-108014"/>
    <x v="123"/>
    <d v="2019-11-25T00:00:00"/>
    <s v="Standard Class"/>
    <x v="371"/>
    <x v="371"/>
    <x v="0"/>
    <x v="0"/>
    <s v="Cleveland"/>
    <x v="24"/>
    <n v="44105"/>
    <x v="3"/>
    <s v="OFF-BI-10003984"/>
    <x v="1"/>
    <x v="8"/>
    <s v="Lock-Up Easel 'Spel-Binder'"/>
    <x v="4027"/>
    <n v="7"/>
    <x v="6"/>
    <x v="4668"/>
    <x v="3"/>
    <x v="0"/>
  </r>
  <r>
    <n v="5595"/>
    <s v="CA-2019-160325"/>
    <x v="241"/>
    <d v="2019-09-24T00:00:00"/>
    <s v="Same Day"/>
    <x v="162"/>
    <x v="162"/>
    <x v="1"/>
    <x v="0"/>
    <s v="Lawrence"/>
    <x v="31"/>
    <n v="1841"/>
    <x v="3"/>
    <s v="TEC-PH-10000984"/>
    <x v="2"/>
    <x v="7"/>
    <s v="Panasonic KX-TG9471B"/>
    <x v="3743"/>
    <n v="2"/>
    <x v="0"/>
    <x v="4669"/>
    <x v="3"/>
    <x v="0"/>
  </r>
  <r>
    <n v="5596"/>
    <s v="CA-2019-160325"/>
    <x v="241"/>
    <d v="2019-09-24T00:00:00"/>
    <s v="Same Day"/>
    <x v="162"/>
    <x v="162"/>
    <x v="1"/>
    <x v="0"/>
    <s v="Lawrence"/>
    <x v="31"/>
    <n v="1841"/>
    <x v="3"/>
    <s v="TEC-PH-10001944"/>
    <x v="2"/>
    <x v="7"/>
    <s v="Wi-Ex zBoost YX540 Cellular Phone Signal Booster"/>
    <x v="1907"/>
    <n v="3"/>
    <x v="0"/>
    <x v="2049"/>
    <x v="3"/>
    <x v="0"/>
  </r>
  <r>
    <n v="5597"/>
    <s v="CA-2017-159779"/>
    <x v="12"/>
    <d v="2017-09-29T00:00:00"/>
    <s v="Standard Class"/>
    <x v="766"/>
    <x v="766"/>
    <x v="0"/>
    <x v="0"/>
    <s v="Concord"/>
    <x v="38"/>
    <n v="3301"/>
    <x v="3"/>
    <s v="OFF-BI-10002735"/>
    <x v="1"/>
    <x v="8"/>
    <s v="GBC Prestige Therm-A-Bind Covers"/>
    <x v="4028"/>
    <n v="2"/>
    <x v="0"/>
    <x v="4670"/>
    <x v="3"/>
    <x v="0"/>
  </r>
  <r>
    <n v="5598"/>
    <s v="CA-2019-151176"/>
    <x v="778"/>
    <d v="2019-02-20T00:00:00"/>
    <s v="Standard Class"/>
    <x v="647"/>
    <x v="647"/>
    <x v="0"/>
    <x v="0"/>
    <s v="Baltimore"/>
    <x v="39"/>
    <n v="21215"/>
    <x v="3"/>
    <s v="OFF-SU-10001165"/>
    <x v="1"/>
    <x v="14"/>
    <s v="Acme Elite Stainless Steel Scissors"/>
    <x v="3456"/>
    <n v="3"/>
    <x v="0"/>
    <x v="4671"/>
    <x v="3"/>
    <x v="0"/>
  </r>
  <r>
    <n v="5599"/>
    <s v="CA-2019-151176"/>
    <x v="778"/>
    <d v="2019-02-20T00:00:00"/>
    <s v="Standard Class"/>
    <x v="647"/>
    <x v="647"/>
    <x v="0"/>
    <x v="0"/>
    <s v="Baltimore"/>
    <x v="39"/>
    <n v="21215"/>
    <x v="3"/>
    <s v="OFF-AR-10000614"/>
    <x v="1"/>
    <x v="6"/>
    <s v="Barrel Sharpener"/>
    <x v="3953"/>
    <n v="3"/>
    <x v="0"/>
    <x v="4564"/>
    <x v="3"/>
    <x v="0"/>
  </r>
  <r>
    <n v="5600"/>
    <s v="CA-2016-108903"/>
    <x v="462"/>
    <d v="2016-10-03T00:00:00"/>
    <s v="Same Day"/>
    <x v="157"/>
    <x v="157"/>
    <x v="0"/>
    <x v="0"/>
    <s v="Columbus"/>
    <x v="24"/>
    <n v="43229"/>
    <x v="3"/>
    <s v="OFF-AR-10004010"/>
    <x v="1"/>
    <x v="6"/>
    <s v="Hunt Boston Vacuum Mount KS Pencil Sharpener"/>
    <x v="4029"/>
    <n v="2"/>
    <x v="2"/>
    <x v="4672"/>
    <x v="3"/>
    <x v="0"/>
  </r>
  <r>
    <n v="5601"/>
    <s v="CA-2016-108903"/>
    <x v="462"/>
    <d v="2016-10-03T00:00:00"/>
    <s v="Same Day"/>
    <x v="157"/>
    <x v="157"/>
    <x v="0"/>
    <x v="0"/>
    <s v="Columbus"/>
    <x v="24"/>
    <n v="43229"/>
    <x v="3"/>
    <s v="OFF-EN-10004030"/>
    <x v="1"/>
    <x v="12"/>
    <s v="Convenience Packs of Business Envelopes"/>
    <x v="4030"/>
    <n v="5"/>
    <x v="2"/>
    <x v="4673"/>
    <x v="3"/>
    <x v="0"/>
  </r>
  <r>
    <n v="5602"/>
    <s v="CA-2016-108903"/>
    <x v="462"/>
    <d v="2016-10-03T00:00:00"/>
    <s v="Same Day"/>
    <x v="157"/>
    <x v="157"/>
    <x v="0"/>
    <x v="0"/>
    <s v="Columbus"/>
    <x v="24"/>
    <n v="43229"/>
    <x v="3"/>
    <s v="TEC-AC-10003023"/>
    <x v="2"/>
    <x v="11"/>
    <s v="Logitech G105 Gaming Keyboard"/>
    <x v="4031"/>
    <n v="3"/>
    <x v="2"/>
    <x v="4674"/>
    <x v="3"/>
    <x v="0"/>
  </r>
  <r>
    <n v="5603"/>
    <s v="CA-2018-117919"/>
    <x v="278"/>
    <d v="2018-08-29T00:00:00"/>
    <s v="Second Class"/>
    <x v="422"/>
    <x v="422"/>
    <x v="1"/>
    <x v="0"/>
    <s v="Houston"/>
    <x v="5"/>
    <n v="77041"/>
    <x v="2"/>
    <s v="OFF-ST-10003572"/>
    <x v="1"/>
    <x v="4"/>
    <s v="Portfile Personal File Boxes"/>
    <x v="1831"/>
    <n v="1"/>
    <x v="2"/>
    <x v="4675"/>
    <x v="2"/>
    <x v="0"/>
  </r>
  <r>
    <n v="5604"/>
    <s v="CA-2018-117919"/>
    <x v="278"/>
    <d v="2018-08-29T00:00:00"/>
    <s v="Second Class"/>
    <x v="422"/>
    <x v="422"/>
    <x v="1"/>
    <x v="0"/>
    <s v="Houston"/>
    <x v="5"/>
    <n v="77041"/>
    <x v="2"/>
    <s v="OFF-PA-10004353"/>
    <x v="1"/>
    <x v="10"/>
    <s v="Southworth 25% Cotton Premium Laser Paper and Envelopes"/>
    <x v="2020"/>
    <n v="5"/>
    <x v="2"/>
    <x v="4676"/>
    <x v="2"/>
    <x v="0"/>
  </r>
  <r>
    <n v="5605"/>
    <s v="CA-2017-142475"/>
    <x v="155"/>
    <d v="2017-12-07T00:00:00"/>
    <s v="Standard Class"/>
    <x v="510"/>
    <x v="510"/>
    <x v="1"/>
    <x v="0"/>
    <s v="New York City"/>
    <x v="15"/>
    <n v="10011"/>
    <x v="3"/>
    <s v="OFF-BI-10003718"/>
    <x v="1"/>
    <x v="8"/>
    <s v="GBC Therma-A-Bind 250T Electric Binding System"/>
    <x v="3455"/>
    <n v="6"/>
    <x v="2"/>
    <x v="3922"/>
    <x v="3"/>
    <x v="0"/>
  </r>
  <r>
    <n v="5606"/>
    <s v="CA-2018-134516"/>
    <x v="873"/>
    <d v="2018-09-25T00:00:00"/>
    <s v="Standard Class"/>
    <x v="524"/>
    <x v="524"/>
    <x v="1"/>
    <x v="0"/>
    <s v="Greensboro"/>
    <x v="3"/>
    <n v="27405"/>
    <x v="0"/>
    <s v="FUR-FU-10001546"/>
    <x v="0"/>
    <x v="5"/>
    <s v="Dana Swing-Arm Lamps"/>
    <x v="1232"/>
    <n v="2"/>
    <x v="2"/>
    <x v="2566"/>
    <x v="0"/>
    <x v="0"/>
  </r>
  <r>
    <n v="5607"/>
    <s v="CA-2018-134516"/>
    <x v="873"/>
    <d v="2018-09-25T00:00:00"/>
    <s v="Standard Class"/>
    <x v="524"/>
    <x v="524"/>
    <x v="1"/>
    <x v="0"/>
    <s v="Greensboro"/>
    <x v="3"/>
    <n v="27405"/>
    <x v="0"/>
    <s v="FUR-CH-10002880"/>
    <x v="0"/>
    <x v="1"/>
    <s v="Global High-Back Leather Tilter, Burgundy"/>
    <x v="4032"/>
    <n v="1"/>
    <x v="2"/>
    <x v="4677"/>
    <x v="0"/>
    <x v="0"/>
  </r>
  <r>
    <n v="5608"/>
    <s v="CA-2019-105193"/>
    <x v="613"/>
    <d v="2019-03-31T00:00:00"/>
    <s v="Standard Class"/>
    <x v="252"/>
    <x v="252"/>
    <x v="0"/>
    <x v="0"/>
    <s v="New York City"/>
    <x v="15"/>
    <n v="10024"/>
    <x v="3"/>
    <s v="OFF-AR-10001547"/>
    <x v="1"/>
    <x v="6"/>
    <s v="Newell 311"/>
    <x v="4033"/>
    <n v="5"/>
    <x v="0"/>
    <x v="981"/>
    <x v="3"/>
    <x v="0"/>
  </r>
  <r>
    <n v="5609"/>
    <s v="CA-2017-168634"/>
    <x v="401"/>
    <d v="2017-12-11T00:00:00"/>
    <s v="Standard Class"/>
    <x v="578"/>
    <x v="578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x v="0"/>
    <x v="4678"/>
    <x v="1"/>
    <x v="0"/>
  </r>
  <r>
    <n v="5610"/>
    <s v="CA-2019-117198"/>
    <x v="515"/>
    <d v="2019-09-05T00:00:00"/>
    <s v="Standard Class"/>
    <x v="767"/>
    <x v="767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x v="0"/>
    <x v="3397"/>
    <x v="0"/>
    <x v="0"/>
  </r>
  <r>
    <n v="5611"/>
    <s v="CA-2017-145828"/>
    <x v="348"/>
    <d v="2017-10-07T00:00:00"/>
    <s v="First Class"/>
    <x v="93"/>
    <x v="93"/>
    <x v="0"/>
    <x v="0"/>
    <s v="Cincinnati"/>
    <x v="24"/>
    <n v="45231"/>
    <x v="3"/>
    <s v="TEC-AC-10002323"/>
    <x v="2"/>
    <x v="11"/>
    <s v="SanDisk Ultra 32 GB MicroSDHC Class 10 Memory Card"/>
    <x v="4035"/>
    <n v="3"/>
    <x v="2"/>
    <x v="4679"/>
    <x v="3"/>
    <x v="0"/>
  </r>
  <r>
    <n v="5612"/>
    <s v="CA-2019-121027"/>
    <x v="238"/>
    <d v="2019-08-22T00:00:00"/>
    <s v="Standard Class"/>
    <x v="304"/>
    <x v="304"/>
    <x v="1"/>
    <x v="0"/>
    <s v="Seattle"/>
    <x v="4"/>
    <n v="98105"/>
    <x v="1"/>
    <s v="TEC-AC-10002049"/>
    <x v="2"/>
    <x v="11"/>
    <s v="Plantronics Savi W720 Multi-Device Wireless Headset System"/>
    <x v="4036"/>
    <n v="2"/>
    <x v="0"/>
    <x v="4680"/>
    <x v="1"/>
    <x v="0"/>
  </r>
  <r>
    <n v="5613"/>
    <s v="CA-2019-121027"/>
    <x v="238"/>
    <d v="2019-08-22T00:00:00"/>
    <s v="Standard Class"/>
    <x v="304"/>
    <x v="304"/>
    <x v="1"/>
    <x v="0"/>
    <s v="Seattle"/>
    <x v="4"/>
    <n v="98105"/>
    <x v="1"/>
    <s v="TEC-AC-10002253"/>
    <x v="2"/>
    <x v="11"/>
    <s v="Imation Bio 8GB USB Flash Drive Imation Corp"/>
    <x v="4037"/>
    <n v="9"/>
    <x v="0"/>
    <x v="4681"/>
    <x v="1"/>
    <x v="0"/>
  </r>
  <r>
    <n v="5614"/>
    <s v="CA-2018-147431"/>
    <x v="1056"/>
    <d v="2018-02-07T00:00:00"/>
    <s v="Standard Class"/>
    <x v="455"/>
    <x v="455"/>
    <x v="0"/>
    <x v="0"/>
    <s v="New York City"/>
    <x v="15"/>
    <n v="10011"/>
    <x v="3"/>
    <s v="OFF-ST-10003994"/>
    <x v="1"/>
    <x v="4"/>
    <s v="Belkin 19&quot; Center-Weighted Shelf, Gray"/>
    <x v="4038"/>
    <n v="2"/>
    <x v="0"/>
    <x v="4682"/>
    <x v="3"/>
    <x v="0"/>
  </r>
  <r>
    <n v="5615"/>
    <s v="CA-2018-158001"/>
    <x v="828"/>
    <d v="2018-08-27T00:00:00"/>
    <s v="Standard Class"/>
    <x v="687"/>
    <x v="687"/>
    <x v="1"/>
    <x v="0"/>
    <s v="New York City"/>
    <x v="15"/>
    <n v="10035"/>
    <x v="3"/>
    <s v="OFF-AR-10002399"/>
    <x v="1"/>
    <x v="6"/>
    <s v="Dixon Prang Watercolor Pencils, 10-Color Set with Brush"/>
    <x v="4039"/>
    <n v="5"/>
    <x v="0"/>
    <x v="4683"/>
    <x v="3"/>
    <x v="0"/>
  </r>
  <r>
    <n v="5616"/>
    <s v="CA-2018-158001"/>
    <x v="828"/>
    <d v="2018-08-27T00:00:00"/>
    <s v="Standard Class"/>
    <x v="687"/>
    <x v="687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x v="0"/>
    <x v="4684"/>
    <x v="3"/>
    <x v="0"/>
  </r>
  <r>
    <n v="5617"/>
    <s v="CA-2018-158001"/>
    <x v="828"/>
    <d v="2018-08-27T00:00:00"/>
    <s v="Standard Class"/>
    <x v="687"/>
    <x v="687"/>
    <x v="1"/>
    <x v="0"/>
    <s v="New York City"/>
    <x v="15"/>
    <n v="10035"/>
    <x v="3"/>
    <s v="OFF-AR-10001954"/>
    <x v="1"/>
    <x v="6"/>
    <s v="Newell 331"/>
    <x v="1624"/>
    <n v="6"/>
    <x v="0"/>
    <x v="4685"/>
    <x v="3"/>
    <x v="0"/>
  </r>
  <r>
    <n v="5618"/>
    <s v="CA-2019-125745"/>
    <x v="160"/>
    <d v="2019-07-04T00:00:00"/>
    <s v="Standard Class"/>
    <x v="1"/>
    <x v="1"/>
    <x v="1"/>
    <x v="0"/>
    <s v="Memphis"/>
    <x v="18"/>
    <n v="38109"/>
    <x v="0"/>
    <s v="FUR-FU-10001591"/>
    <x v="0"/>
    <x v="5"/>
    <s v="Advantus Panel Wall Certificate Holder - 8.5x11"/>
    <x v="3947"/>
    <n v="2"/>
    <x v="2"/>
    <x v="4557"/>
    <x v="0"/>
    <x v="0"/>
  </r>
  <r>
    <n v="5619"/>
    <s v="CA-2017-101154"/>
    <x v="227"/>
    <d v="2017-09-21T00:00:00"/>
    <s v="First Class"/>
    <x v="496"/>
    <x v="496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x v="0"/>
    <x v="4686"/>
    <x v="1"/>
    <x v="0"/>
  </r>
  <r>
    <n v="5620"/>
    <s v="US-2018-124163"/>
    <x v="477"/>
    <d v="2018-09-30T00:00:00"/>
    <s v="Standard Class"/>
    <x v="281"/>
    <x v="281"/>
    <x v="1"/>
    <x v="0"/>
    <s v="La Crosse"/>
    <x v="6"/>
    <n v="54601"/>
    <x v="2"/>
    <s v="TEC-AC-10001908"/>
    <x v="2"/>
    <x v="11"/>
    <s v="Logitech Wireless Headset h800"/>
    <x v="4041"/>
    <n v="5"/>
    <x v="0"/>
    <x v="4687"/>
    <x v="2"/>
    <x v="0"/>
  </r>
  <r>
    <n v="5621"/>
    <s v="US-2018-124163"/>
    <x v="477"/>
    <d v="2018-09-30T00:00:00"/>
    <s v="Standard Class"/>
    <x v="281"/>
    <x v="281"/>
    <x v="1"/>
    <x v="0"/>
    <s v="La Crosse"/>
    <x v="6"/>
    <n v="54601"/>
    <x v="2"/>
    <s v="OFF-AR-10000817"/>
    <x v="1"/>
    <x v="6"/>
    <s v="Manco Dry-Lighter Erasable Highlighter"/>
    <x v="4042"/>
    <n v="1"/>
    <x v="0"/>
    <x v="4688"/>
    <x v="2"/>
    <x v="0"/>
  </r>
  <r>
    <n v="5622"/>
    <s v="US-2018-124163"/>
    <x v="477"/>
    <d v="2018-09-30T00:00:00"/>
    <s v="Standard Class"/>
    <x v="281"/>
    <x v="281"/>
    <x v="1"/>
    <x v="0"/>
    <s v="La Crosse"/>
    <x v="6"/>
    <n v="54601"/>
    <x v="2"/>
    <s v="FUR-CH-10004218"/>
    <x v="0"/>
    <x v="1"/>
    <s v="Global Fabric Manager's Chair, Dark Gray"/>
    <x v="4043"/>
    <n v="2"/>
    <x v="0"/>
    <x v="4689"/>
    <x v="2"/>
    <x v="0"/>
  </r>
  <r>
    <n v="5623"/>
    <s v="US-2018-124163"/>
    <x v="477"/>
    <d v="2018-09-30T00:00:00"/>
    <s v="Standard Class"/>
    <x v="281"/>
    <x v="281"/>
    <x v="1"/>
    <x v="0"/>
    <s v="La Crosse"/>
    <x v="6"/>
    <n v="54601"/>
    <x v="2"/>
    <s v="FUR-FU-10000755"/>
    <x v="0"/>
    <x v="5"/>
    <s v="Eldon Expressions Mahogany Wood Desk Collection"/>
    <x v="4044"/>
    <n v="11"/>
    <x v="0"/>
    <x v="4690"/>
    <x v="2"/>
    <x v="0"/>
  </r>
  <r>
    <n v="5624"/>
    <s v="CA-2018-121748"/>
    <x v="1057"/>
    <d v="2018-10-28T00:00:00"/>
    <s v="Second Class"/>
    <x v="100"/>
    <x v="100"/>
    <x v="1"/>
    <x v="0"/>
    <s v="Los Angeles"/>
    <x v="1"/>
    <n v="90032"/>
    <x v="1"/>
    <s v="TEC-AC-10003063"/>
    <x v="2"/>
    <x v="11"/>
    <s v="Micro Innovations USB RF Wireless Keyboard with Mouse"/>
    <x v="1506"/>
    <n v="4"/>
    <x v="0"/>
    <x v="1588"/>
    <x v="1"/>
    <x v="0"/>
  </r>
  <r>
    <n v="5625"/>
    <s v="CA-2018-121748"/>
    <x v="1057"/>
    <d v="2018-10-28T00:00:00"/>
    <s v="Second Class"/>
    <x v="100"/>
    <x v="100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x v="0"/>
    <x v="4691"/>
    <x v="1"/>
    <x v="0"/>
  </r>
  <r>
    <n v="5626"/>
    <s v="CA-2016-126683"/>
    <x v="411"/>
    <d v="2016-10-01T00:00:00"/>
    <s v="Second Class"/>
    <x v="452"/>
    <x v="452"/>
    <x v="2"/>
    <x v="0"/>
    <s v="Seattle"/>
    <x v="4"/>
    <n v="98115"/>
    <x v="1"/>
    <s v="FUR-FU-10001706"/>
    <x v="0"/>
    <x v="5"/>
    <s v="Longer-Life Soft White Bulbs"/>
    <x v="51"/>
    <n v="2"/>
    <x v="0"/>
    <x v="51"/>
    <x v="1"/>
    <x v="0"/>
  </r>
  <r>
    <n v="5627"/>
    <s v="CA-2016-126683"/>
    <x v="411"/>
    <d v="2016-10-01T00:00:00"/>
    <s v="Second Class"/>
    <x v="452"/>
    <x v="452"/>
    <x v="2"/>
    <x v="0"/>
    <s v="Seattle"/>
    <x v="4"/>
    <n v="98115"/>
    <x v="1"/>
    <s v="FUR-TA-10002958"/>
    <x v="0"/>
    <x v="3"/>
    <s v="Bevis Oval Conference Table, Walnut"/>
    <x v="4045"/>
    <n v="9"/>
    <x v="0"/>
    <x v="4692"/>
    <x v="1"/>
    <x v="0"/>
  </r>
  <r>
    <n v="5628"/>
    <s v="CA-2019-148810"/>
    <x v="335"/>
    <d v="2019-07-01T00:00:00"/>
    <s v="Standard Class"/>
    <x v="112"/>
    <x v="112"/>
    <x v="1"/>
    <x v="0"/>
    <s v="Miami"/>
    <x v="2"/>
    <n v="33180"/>
    <x v="0"/>
    <s v="OFF-LA-10004689"/>
    <x v="1"/>
    <x v="2"/>
    <s v="Avery 512"/>
    <x v="853"/>
    <n v="6"/>
    <x v="2"/>
    <x v="4693"/>
    <x v="0"/>
    <x v="0"/>
  </r>
  <r>
    <n v="5629"/>
    <s v="CA-2019-148810"/>
    <x v="335"/>
    <d v="2019-07-01T00:00:00"/>
    <s v="Standard Class"/>
    <x v="112"/>
    <x v="112"/>
    <x v="1"/>
    <x v="0"/>
    <s v="Miami"/>
    <x v="2"/>
    <n v="33180"/>
    <x v="0"/>
    <s v="FUR-CH-10001545"/>
    <x v="0"/>
    <x v="1"/>
    <s v="Hon Comfortask Task/Swivel Chairs"/>
    <x v="4046"/>
    <n v="3"/>
    <x v="2"/>
    <x v="4694"/>
    <x v="0"/>
    <x v="0"/>
  </r>
  <r>
    <n v="5630"/>
    <s v="US-2018-146066"/>
    <x v="1036"/>
    <d v="2018-08-23T00:00:00"/>
    <s v="Second Class"/>
    <x v="46"/>
    <x v="46"/>
    <x v="2"/>
    <x v="0"/>
    <s v="Philadelphia"/>
    <x v="9"/>
    <n v="19143"/>
    <x v="3"/>
    <s v="FUR-TA-10002530"/>
    <x v="0"/>
    <x v="3"/>
    <s v="Iceberg OfficeWorks 42&quot; Round Tables"/>
    <x v="4047"/>
    <n v="9"/>
    <x v="10"/>
    <x v="4695"/>
    <x v="3"/>
    <x v="0"/>
  </r>
  <r>
    <n v="5631"/>
    <s v="CA-2016-127614"/>
    <x v="1058"/>
    <d v="2016-02-15T00:00:00"/>
    <s v="Standard Class"/>
    <x v="173"/>
    <x v="173"/>
    <x v="0"/>
    <x v="0"/>
    <s v="Chesapeake"/>
    <x v="17"/>
    <n v="23320"/>
    <x v="0"/>
    <s v="TEC-AC-10001432"/>
    <x v="2"/>
    <x v="11"/>
    <s v="Enermax Aurora Lite Keyboard"/>
    <x v="4048"/>
    <n v="3"/>
    <x v="0"/>
    <x v="4696"/>
    <x v="0"/>
    <x v="0"/>
  </r>
  <r>
    <n v="5632"/>
    <s v="CA-2016-127614"/>
    <x v="1058"/>
    <d v="2016-02-15T00:00:00"/>
    <s v="Standard Class"/>
    <x v="173"/>
    <x v="173"/>
    <x v="0"/>
    <x v="0"/>
    <s v="Chesapeake"/>
    <x v="17"/>
    <n v="23320"/>
    <x v="0"/>
    <s v="FUR-TA-10003715"/>
    <x v="0"/>
    <x v="3"/>
    <s v="Hon 2111 Invitation Series Corner Table"/>
    <x v="4049"/>
    <n v="6"/>
    <x v="0"/>
    <x v="4697"/>
    <x v="0"/>
    <x v="0"/>
  </r>
  <r>
    <n v="5633"/>
    <s v="CA-2016-127614"/>
    <x v="1058"/>
    <d v="2016-02-15T00:00:00"/>
    <s v="Standard Class"/>
    <x v="173"/>
    <x v="173"/>
    <x v="0"/>
    <x v="0"/>
    <s v="Chesapeake"/>
    <x v="17"/>
    <n v="23320"/>
    <x v="0"/>
    <s v="OFF-BI-10003291"/>
    <x v="1"/>
    <x v="8"/>
    <s v="Wilson Jones Leather-Like Binders with DublLock Round Rings"/>
    <x v="45"/>
    <n v="2"/>
    <x v="0"/>
    <x v="45"/>
    <x v="0"/>
    <x v="0"/>
  </r>
  <r>
    <n v="5634"/>
    <s v="CA-2018-101742"/>
    <x v="713"/>
    <d v="2018-09-28T00:00:00"/>
    <s v="Second Class"/>
    <x v="615"/>
    <x v="615"/>
    <x v="2"/>
    <x v="0"/>
    <s v="New York City"/>
    <x v="15"/>
    <n v="10009"/>
    <x v="3"/>
    <s v="OFF-BI-10004187"/>
    <x v="1"/>
    <x v="8"/>
    <s v="3-ring staple pack"/>
    <x v="3330"/>
    <n v="7"/>
    <x v="2"/>
    <x v="4698"/>
    <x v="3"/>
    <x v="0"/>
  </r>
  <r>
    <n v="5635"/>
    <s v="CA-2017-134943"/>
    <x v="901"/>
    <d v="2017-12-06T00:00:00"/>
    <s v="First Class"/>
    <x v="711"/>
    <x v="711"/>
    <x v="2"/>
    <x v="0"/>
    <s v="Ann Arbor"/>
    <x v="12"/>
    <n v="48104"/>
    <x v="2"/>
    <s v="OFF-BI-10000666"/>
    <x v="1"/>
    <x v="8"/>
    <s v="Surelock Post Binders"/>
    <x v="4050"/>
    <n v="5"/>
    <x v="0"/>
    <x v="4699"/>
    <x v="2"/>
    <x v="0"/>
  </r>
  <r>
    <n v="5636"/>
    <s v="CA-2019-123022"/>
    <x v="213"/>
    <d v="2019-09-08T00:00:00"/>
    <s v="Standard Class"/>
    <x v="337"/>
    <x v="337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x v="2"/>
    <x v="4700"/>
    <x v="1"/>
    <x v="0"/>
  </r>
  <r>
    <n v="5637"/>
    <s v="CA-2019-123022"/>
    <x v="213"/>
    <d v="2019-09-08T00:00:00"/>
    <s v="Standard Class"/>
    <x v="337"/>
    <x v="337"/>
    <x v="2"/>
    <x v="0"/>
    <s v="La Mesa"/>
    <x v="1"/>
    <n v="91941"/>
    <x v="1"/>
    <s v="TEC-AC-10000474"/>
    <x v="2"/>
    <x v="11"/>
    <s v="Kensington Expert Mouse Optical USB Trackball for PC or Mac"/>
    <x v="4052"/>
    <n v="3"/>
    <x v="0"/>
    <x v="4701"/>
    <x v="1"/>
    <x v="0"/>
  </r>
  <r>
    <n v="5638"/>
    <s v="CA-2019-113208"/>
    <x v="606"/>
    <d v="2019-04-02T00:00:00"/>
    <s v="Standard Class"/>
    <x v="614"/>
    <x v="614"/>
    <x v="1"/>
    <x v="0"/>
    <s v="Dearborn"/>
    <x v="12"/>
    <n v="48126"/>
    <x v="2"/>
    <s v="FUR-FU-10004245"/>
    <x v="0"/>
    <x v="5"/>
    <s v="Career Cubicle Clock, 8 1/4&quot;, Black"/>
    <x v="4053"/>
    <n v="3"/>
    <x v="0"/>
    <x v="4702"/>
    <x v="2"/>
    <x v="0"/>
  </r>
  <r>
    <n v="5639"/>
    <s v="CA-2016-154893"/>
    <x v="1059"/>
    <d v="2016-12-27T00:00:00"/>
    <s v="Standard Class"/>
    <x v="306"/>
    <x v="306"/>
    <x v="0"/>
    <x v="0"/>
    <s v="San Diego"/>
    <x v="1"/>
    <n v="92024"/>
    <x v="1"/>
    <s v="FUR-CH-10004287"/>
    <x v="0"/>
    <x v="1"/>
    <s v="SAFCO Arco Folding Chair"/>
    <x v="3694"/>
    <n v="6"/>
    <x v="2"/>
    <x v="4225"/>
    <x v="1"/>
    <x v="0"/>
  </r>
  <r>
    <n v="5640"/>
    <s v="CA-2016-154893"/>
    <x v="1059"/>
    <d v="2016-12-27T00:00:00"/>
    <s v="Standard Class"/>
    <x v="306"/>
    <x v="306"/>
    <x v="0"/>
    <x v="0"/>
    <s v="San Diego"/>
    <x v="1"/>
    <n v="92024"/>
    <x v="1"/>
    <s v="FUR-CH-10000595"/>
    <x v="0"/>
    <x v="1"/>
    <s v="Safco Contoured Stacking Chairs"/>
    <x v="3146"/>
    <n v="3"/>
    <x v="2"/>
    <x v="3537"/>
    <x v="1"/>
    <x v="0"/>
  </r>
  <r>
    <n v="5641"/>
    <s v="CA-2016-147900"/>
    <x v="865"/>
    <d v="2016-09-28T00:00:00"/>
    <s v="Standard Class"/>
    <x v="82"/>
    <x v="82"/>
    <x v="2"/>
    <x v="0"/>
    <s v="Lakewood"/>
    <x v="24"/>
    <n v="44107"/>
    <x v="3"/>
    <s v="OFF-PA-10003063"/>
    <x v="1"/>
    <x v="10"/>
    <s v="EcoTones Memo Sheets"/>
    <x v="4054"/>
    <n v="9"/>
    <x v="2"/>
    <x v="4703"/>
    <x v="3"/>
    <x v="0"/>
  </r>
  <r>
    <n v="5642"/>
    <s v="CA-2019-106355"/>
    <x v="459"/>
    <d v="2019-04-05T00:00:00"/>
    <s v="First Class"/>
    <x v="401"/>
    <x v="401"/>
    <x v="2"/>
    <x v="0"/>
    <s v="Meriden"/>
    <x v="29"/>
    <n v="6450"/>
    <x v="3"/>
    <s v="OFF-AR-10000246"/>
    <x v="1"/>
    <x v="6"/>
    <s v="Newell 318"/>
    <x v="1760"/>
    <n v="4"/>
    <x v="0"/>
    <x v="4704"/>
    <x v="3"/>
    <x v="0"/>
  </r>
  <r>
    <n v="5643"/>
    <s v="CA-2018-127985"/>
    <x v="178"/>
    <d v="2018-04-05T00:00:00"/>
    <s v="Second Class"/>
    <x v="626"/>
    <x v="626"/>
    <x v="2"/>
    <x v="0"/>
    <s v="Columbus"/>
    <x v="32"/>
    <n v="31907"/>
    <x v="0"/>
    <s v="FUR-FU-10003274"/>
    <x v="0"/>
    <x v="5"/>
    <s v="Regeneration Desk Collection"/>
    <x v="991"/>
    <n v="4"/>
    <x v="0"/>
    <x v="4705"/>
    <x v="0"/>
    <x v="0"/>
  </r>
  <r>
    <n v="5644"/>
    <s v="CA-2017-166604"/>
    <x v="1060"/>
    <d v="2017-05-20T00:00:00"/>
    <s v="Second Class"/>
    <x v="706"/>
    <x v="706"/>
    <x v="1"/>
    <x v="0"/>
    <s v="Roswell"/>
    <x v="32"/>
    <n v="30076"/>
    <x v="0"/>
    <s v="OFF-EN-10004147"/>
    <x v="1"/>
    <x v="12"/>
    <s v="Wausau Papers Astrobrights Colored Envelopes"/>
    <x v="1465"/>
    <n v="3"/>
    <x v="0"/>
    <x v="1544"/>
    <x v="0"/>
    <x v="0"/>
  </r>
  <r>
    <n v="5645"/>
    <s v="CA-2019-120719"/>
    <x v="721"/>
    <d v="2019-03-26T00:00:00"/>
    <s v="First Class"/>
    <x v="319"/>
    <x v="319"/>
    <x v="2"/>
    <x v="0"/>
    <s v="Seattle"/>
    <x v="4"/>
    <n v="98105"/>
    <x v="1"/>
    <s v="OFF-BI-10002103"/>
    <x v="1"/>
    <x v="8"/>
    <s v="Cardinal Slant-D Ring Binder, Heavy Gauge Vinyl"/>
    <x v="1601"/>
    <n v="5"/>
    <x v="2"/>
    <x v="4706"/>
    <x v="1"/>
    <x v="0"/>
  </r>
  <r>
    <n v="5646"/>
    <s v="CA-2019-127117"/>
    <x v="349"/>
    <d v="2019-04-19T00:00:00"/>
    <s v="Standard Class"/>
    <x v="447"/>
    <x v="447"/>
    <x v="1"/>
    <x v="0"/>
    <s v="Morristown"/>
    <x v="30"/>
    <n v="7960"/>
    <x v="3"/>
    <s v="FUR-FU-10004018"/>
    <x v="0"/>
    <x v="5"/>
    <s v="Tensor Computer Mounted Lamp"/>
    <x v="4055"/>
    <n v="5"/>
    <x v="0"/>
    <x v="4707"/>
    <x v="3"/>
    <x v="0"/>
  </r>
  <r>
    <n v="5647"/>
    <s v="CA-2017-104241"/>
    <x v="1038"/>
    <d v="2017-01-09T00:00:00"/>
    <s v="Standard Class"/>
    <x v="122"/>
    <x v="122"/>
    <x v="1"/>
    <x v="0"/>
    <s v="Alexandria"/>
    <x v="17"/>
    <n v="22304"/>
    <x v="0"/>
    <s v="FUR-FU-10001473"/>
    <x v="0"/>
    <x v="5"/>
    <s v="DAX Wood Document Frame"/>
    <x v="4056"/>
    <n v="14"/>
    <x v="0"/>
    <x v="4708"/>
    <x v="0"/>
    <x v="0"/>
  </r>
  <r>
    <n v="5648"/>
    <s v="CA-2019-168179"/>
    <x v="808"/>
    <d v="2019-11-07T00:00:00"/>
    <s v="Standard Class"/>
    <x v="677"/>
    <x v="677"/>
    <x v="0"/>
    <x v="0"/>
    <s v="Salt Lake City"/>
    <x v="7"/>
    <n v="84106"/>
    <x v="1"/>
    <s v="OFF-PA-10001800"/>
    <x v="1"/>
    <x v="10"/>
    <s v="Xerox 220"/>
    <x v="541"/>
    <n v="3"/>
    <x v="0"/>
    <x v="551"/>
    <x v="1"/>
    <x v="0"/>
  </r>
  <r>
    <n v="5649"/>
    <s v="CA-2019-142342"/>
    <x v="729"/>
    <d v="2019-07-19T00:00:00"/>
    <s v="Second Class"/>
    <x v="295"/>
    <x v="295"/>
    <x v="1"/>
    <x v="0"/>
    <s v="Apple Valley"/>
    <x v="1"/>
    <n v="92307"/>
    <x v="1"/>
    <s v="OFF-PA-10004609"/>
    <x v="1"/>
    <x v="10"/>
    <s v="Xerox 221"/>
    <x v="56"/>
    <n v="5"/>
    <x v="0"/>
    <x v="56"/>
    <x v="1"/>
    <x v="1"/>
  </r>
  <r>
    <n v="5650"/>
    <s v="CA-2019-142342"/>
    <x v="729"/>
    <d v="2019-07-19T00:00:00"/>
    <s v="Second Class"/>
    <x v="295"/>
    <x v="295"/>
    <x v="1"/>
    <x v="0"/>
    <s v="Apple Valley"/>
    <x v="1"/>
    <n v="92307"/>
    <x v="1"/>
    <s v="OFF-EN-10002592"/>
    <x v="1"/>
    <x v="12"/>
    <s v="Peel &amp; Seel Recycled Catalog Envelopes, Brown"/>
    <x v="4057"/>
    <n v="5"/>
    <x v="0"/>
    <x v="4709"/>
    <x v="1"/>
    <x v="1"/>
  </r>
  <r>
    <n v="5651"/>
    <s v="CA-2019-142342"/>
    <x v="729"/>
    <d v="2019-07-19T00:00:00"/>
    <s v="Second Class"/>
    <x v="295"/>
    <x v="295"/>
    <x v="1"/>
    <x v="0"/>
    <s v="Apple Valley"/>
    <x v="1"/>
    <n v="92307"/>
    <x v="1"/>
    <s v="OFF-ST-10002957"/>
    <x v="1"/>
    <x v="4"/>
    <s v="Sterilite Show Offs Storage Containers"/>
    <x v="232"/>
    <n v="2"/>
    <x v="0"/>
    <x v="232"/>
    <x v="1"/>
    <x v="1"/>
  </r>
  <r>
    <n v="5652"/>
    <s v="CA-2019-142342"/>
    <x v="729"/>
    <d v="2019-07-19T00:00:00"/>
    <s v="Second Class"/>
    <x v="295"/>
    <x v="295"/>
    <x v="1"/>
    <x v="0"/>
    <s v="Apple Valley"/>
    <x v="1"/>
    <n v="92307"/>
    <x v="1"/>
    <s v="FUR-BO-10002613"/>
    <x v="0"/>
    <x v="0"/>
    <s v="Atlantic Metals Mobile 4-Shelf Bookcases, Custom Colors"/>
    <x v="4058"/>
    <n v="5"/>
    <x v="11"/>
    <x v="4710"/>
    <x v="1"/>
    <x v="1"/>
  </r>
  <r>
    <n v="5653"/>
    <s v="CA-2019-109099"/>
    <x v="833"/>
    <d v="2019-10-11T00:00:00"/>
    <s v="Standard Class"/>
    <x v="152"/>
    <x v="152"/>
    <x v="1"/>
    <x v="0"/>
    <s v="New York City"/>
    <x v="15"/>
    <n v="10009"/>
    <x v="3"/>
    <s v="OFF-PA-10001033"/>
    <x v="1"/>
    <x v="10"/>
    <s v="Xerox 1893"/>
    <x v="1018"/>
    <n v="1"/>
    <x v="0"/>
    <x v="1057"/>
    <x v="3"/>
    <x v="0"/>
  </r>
  <r>
    <n v="5654"/>
    <s v="US-2016-134187"/>
    <x v="130"/>
    <d v="2016-11-11T00:00:00"/>
    <s v="Standard Class"/>
    <x v="260"/>
    <x v="260"/>
    <x v="1"/>
    <x v="0"/>
    <s v="Long Beach"/>
    <x v="1"/>
    <n v="90805"/>
    <x v="1"/>
    <s v="OFF-AR-10000940"/>
    <x v="1"/>
    <x v="6"/>
    <s v="Newell 343"/>
    <x v="4059"/>
    <n v="1"/>
    <x v="0"/>
    <x v="4711"/>
    <x v="1"/>
    <x v="0"/>
  </r>
  <r>
    <n v="5655"/>
    <s v="CA-2018-145261"/>
    <x v="122"/>
    <d v="2018-12-21T00:00:00"/>
    <s v="First Class"/>
    <x v="571"/>
    <x v="571"/>
    <x v="2"/>
    <x v="0"/>
    <s v="Salem"/>
    <x v="21"/>
    <n v="97301"/>
    <x v="1"/>
    <s v="OFF-BI-10001670"/>
    <x v="1"/>
    <x v="8"/>
    <s v="Vinyl Sectional Post Binders"/>
    <x v="4060"/>
    <n v="4"/>
    <x v="6"/>
    <x v="4712"/>
    <x v="1"/>
    <x v="1"/>
  </r>
  <r>
    <n v="5656"/>
    <s v="CA-2018-145261"/>
    <x v="122"/>
    <d v="2018-12-21T00:00:00"/>
    <s v="First Class"/>
    <x v="571"/>
    <x v="571"/>
    <x v="2"/>
    <x v="0"/>
    <s v="Salem"/>
    <x v="21"/>
    <n v="97301"/>
    <x v="1"/>
    <s v="OFF-AR-10004078"/>
    <x v="1"/>
    <x v="6"/>
    <s v="Newell 312"/>
    <x v="4061"/>
    <n v="4"/>
    <x v="2"/>
    <x v="4713"/>
    <x v="1"/>
    <x v="1"/>
  </r>
  <r>
    <n v="5657"/>
    <s v="CA-2018-145261"/>
    <x v="122"/>
    <d v="2018-12-21T00:00:00"/>
    <s v="First Class"/>
    <x v="571"/>
    <x v="571"/>
    <x v="2"/>
    <x v="0"/>
    <s v="Salem"/>
    <x v="21"/>
    <n v="97301"/>
    <x v="1"/>
    <s v="OFF-PA-10003036"/>
    <x v="1"/>
    <x v="10"/>
    <s v="Black Print Carbonless 8 1/2&quot; x 8 1/4&quot; Rapid Memo Book"/>
    <x v="25"/>
    <n v="2"/>
    <x v="2"/>
    <x v="4714"/>
    <x v="1"/>
    <x v="1"/>
  </r>
  <r>
    <n v="5658"/>
    <s v="CA-2018-145261"/>
    <x v="122"/>
    <d v="2018-12-21T00:00:00"/>
    <s v="First Class"/>
    <x v="571"/>
    <x v="571"/>
    <x v="2"/>
    <x v="0"/>
    <s v="Salem"/>
    <x v="21"/>
    <n v="97301"/>
    <x v="1"/>
    <s v="TEC-AC-10000991"/>
    <x v="2"/>
    <x v="11"/>
    <s v="Sony Micro Vault Click 8 GB USB 2.0 Flash Drive"/>
    <x v="4062"/>
    <n v="3"/>
    <x v="2"/>
    <x v="4715"/>
    <x v="1"/>
    <x v="1"/>
  </r>
  <r>
    <n v="5659"/>
    <s v="CA-2018-145261"/>
    <x v="122"/>
    <d v="2018-12-21T00:00:00"/>
    <s v="First Class"/>
    <x v="571"/>
    <x v="571"/>
    <x v="2"/>
    <x v="0"/>
    <s v="Salem"/>
    <x v="21"/>
    <n v="97301"/>
    <x v="1"/>
    <s v="FUR-TA-10002530"/>
    <x v="0"/>
    <x v="3"/>
    <s v="Iceberg OfficeWorks 42&quot; Round Tables"/>
    <x v="4063"/>
    <n v="5"/>
    <x v="5"/>
    <x v="4716"/>
    <x v="1"/>
    <x v="1"/>
  </r>
  <r>
    <n v="5660"/>
    <s v="CA-2018-145261"/>
    <x v="122"/>
    <d v="2018-12-21T00:00:00"/>
    <s v="First Class"/>
    <x v="571"/>
    <x v="571"/>
    <x v="2"/>
    <x v="0"/>
    <s v="Salem"/>
    <x v="21"/>
    <n v="97301"/>
    <x v="1"/>
    <s v="OFF-LA-10000407"/>
    <x v="1"/>
    <x v="2"/>
    <s v="Avery White Multi-Purpose Labels"/>
    <x v="801"/>
    <n v="4"/>
    <x v="2"/>
    <x v="826"/>
    <x v="1"/>
    <x v="1"/>
  </r>
  <r>
    <n v="5661"/>
    <s v="CA-2018-145261"/>
    <x v="122"/>
    <d v="2018-12-21T00:00:00"/>
    <s v="First Class"/>
    <x v="571"/>
    <x v="571"/>
    <x v="2"/>
    <x v="0"/>
    <s v="Salem"/>
    <x v="21"/>
    <n v="97301"/>
    <x v="1"/>
    <s v="TEC-PH-10004833"/>
    <x v="2"/>
    <x v="7"/>
    <s v="Macally Suction Cup Mount"/>
    <x v="4064"/>
    <n v="3"/>
    <x v="2"/>
    <x v="4717"/>
    <x v="1"/>
    <x v="1"/>
  </r>
  <r>
    <n v="5662"/>
    <s v="CA-2018-108875"/>
    <x v="446"/>
    <d v="2018-10-01T00:00:00"/>
    <s v="Standard Class"/>
    <x v="642"/>
    <x v="642"/>
    <x v="2"/>
    <x v="0"/>
    <s v="Aurora"/>
    <x v="22"/>
    <n v="80013"/>
    <x v="1"/>
    <s v="FUR-FU-10002671"/>
    <x v="0"/>
    <x v="5"/>
    <s v="Electrix 20W Halogen Replacement Bulb for Zoom-In Desk Lamp"/>
    <x v="4065"/>
    <n v="2"/>
    <x v="2"/>
    <x v="4718"/>
    <x v="1"/>
    <x v="0"/>
  </r>
  <r>
    <n v="5663"/>
    <s v="CA-2018-108875"/>
    <x v="446"/>
    <d v="2018-10-01T00:00:00"/>
    <s v="Standard Class"/>
    <x v="642"/>
    <x v="642"/>
    <x v="2"/>
    <x v="0"/>
    <s v="Aurora"/>
    <x v="22"/>
    <n v="80013"/>
    <x v="1"/>
    <s v="OFF-ST-10001370"/>
    <x v="1"/>
    <x v="4"/>
    <s v="Sensible Storage WireTech Storage Systems"/>
    <x v="4066"/>
    <n v="9"/>
    <x v="2"/>
    <x v="4719"/>
    <x v="1"/>
    <x v="0"/>
  </r>
  <r>
    <n v="5664"/>
    <s v="CA-2018-141957"/>
    <x v="658"/>
    <d v="2018-07-21T00:00:00"/>
    <s v="Same Day"/>
    <x v="684"/>
    <x v="684"/>
    <x v="1"/>
    <x v="0"/>
    <s v="Newark"/>
    <x v="24"/>
    <n v="43055"/>
    <x v="3"/>
    <s v="OFF-AR-10000914"/>
    <x v="1"/>
    <x v="6"/>
    <s v="Boston 16765 Mini Stand Up Battery Pencil Sharpener"/>
    <x v="4067"/>
    <n v="2"/>
    <x v="2"/>
    <x v="4720"/>
    <x v="3"/>
    <x v="0"/>
  </r>
  <r>
    <n v="5665"/>
    <s v="CA-2018-141957"/>
    <x v="658"/>
    <d v="2018-07-21T00:00:00"/>
    <s v="Same Day"/>
    <x v="684"/>
    <x v="684"/>
    <x v="1"/>
    <x v="0"/>
    <s v="Newark"/>
    <x v="24"/>
    <n v="43055"/>
    <x v="3"/>
    <s v="OFF-BI-10001116"/>
    <x v="1"/>
    <x v="8"/>
    <s v="Wilson Jones 1&quot; Hanging DublLock Ring Binders"/>
    <x v="2227"/>
    <n v="7"/>
    <x v="6"/>
    <x v="2403"/>
    <x v="3"/>
    <x v="0"/>
  </r>
  <r>
    <n v="5666"/>
    <s v="CA-2018-141957"/>
    <x v="658"/>
    <d v="2018-07-21T00:00:00"/>
    <s v="Same Day"/>
    <x v="684"/>
    <x v="684"/>
    <x v="1"/>
    <x v="0"/>
    <s v="Newark"/>
    <x v="24"/>
    <n v="43055"/>
    <x v="3"/>
    <s v="OFF-ST-10002276"/>
    <x v="1"/>
    <x v="4"/>
    <s v="Safco Steel Mobile File Cart"/>
    <x v="4068"/>
    <n v="1"/>
    <x v="2"/>
    <x v="4721"/>
    <x v="3"/>
    <x v="0"/>
  </r>
  <r>
    <n v="5667"/>
    <s v="CA-2018-141957"/>
    <x v="658"/>
    <d v="2018-07-21T00:00:00"/>
    <s v="Same Day"/>
    <x v="684"/>
    <x v="684"/>
    <x v="1"/>
    <x v="0"/>
    <s v="Newark"/>
    <x v="24"/>
    <n v="43055"/>
    <x v="3"/>
    <s v="OFF-ST-10004340"/>
    <x v="1"/>
    <x v="4"/>
    <s v="Fellowes Mobile File Cart, Black"/>
    <x v="4069"/>
    <n v="2"/>
    <x v="2"/>
    <x v="4722"/>
    <x v="3"/>
    <x v="0"/>
  </r>
  <r>
    <n v="5668"/>
    <s v="CA-2018-142405"/>
    <x v="725"/>
    <d v="2018-06-15T00:00:00"/>
    <s v="Standard Class"/>
    <x v="339"/>
    <x v="339"/>
    <x v="0"/>
    <x v="0"/>
    <s v="Seattle"/>
    <x v="4"/>
    <n v="98103"/>
    <x v="1"/>
    <s v="OFF-LA-10004093"/>
    <x v="1"/>
    <x v="2"/>
    <s v="Avery 486"/>
    <x v="2"/>
    <n v="2"/>
    <x v="0"/>
    <x v="2"/>
    <x v="1"/>
    <x v="0"/>
  </r>
  <r>
    <n v="5669"/>
    <s v="CA-2018-142405"/>
    <x v="725"/>
    <d v="2018-06-15T00:00:00"/>
    <s v="Standard Class"/>
    <x v="339"/>
    <x v="339"/>
    <x v="0"/>
    <x v="0"/>
    <s v="Seattle"/>
    <x v="4"/>
    <n v="98103"/>
    <x v="1"/>
    <s v="OFF-BI-10004728"/>
    <x v="1"/>
    <x v="8"/>
    <s v="Wilson Jones Turn Tabs Binder Tool for Ring Binders"/>
    <x v="4070"/>
    <n v="14"/>
    <x v="2"/>
    <x v="4723"/>
    <x v="1"/>
    <x v="0"/>
  </r>
  <r>
    <n v="5670"/>
    <s v="CA-2018-142405"/>
    <x v="725"/>
    <d v="2018-06-15T00:00:00"/>
    <s v="Standard Class"/>
    <x v="339"/>
    <x v="339"/>
    <x v="0"/>
    <x v="0"/>
    <s v="Seattle"/>
    <x v="4"/>
    <n v="98103"/>
    <x v="1"/>
    <s v="TEC-AC-10003095"/>
    <x v="2"/>
    <x v="11"/>
    <s v="Logitech G35 7.1-Channel Surround Sound Headset"/>
    <x v="1948"/>
    <n v="3"/>
    <x v="0"/>
    <x v="2099"/>
    <x v="1"/>
    <x v="0"/>
  </r>
  <r>
    <n v="5671"/>
    <s v="CA-2017-141012"/>
    <x v="988"/>
    <d v="2017-06-11T00:00:00"/>
    <s v="Second Class"/>
    <x v="228"/>
    <x v="228"/>
    <x v="0"/>
    <x v="0"/>
    <s v="Pocatello"/>
    <x v="45"/>
    <n v="83201"/>
    <x v="1"/>
    <s v="FUR-FU-10003192"/>
    <x v="0"/>
    <x v="5"/>
    <s v="Luxo Adjustable Task Clamp Lamp"/>
    <x v="4071"/>
    <n v="4"/>
    <x v="0"/>
    <x v="4724"/>
    <x v="1"/>
    <x v="0"/>
  </r>
  <r>
    <n v="5672"/>
    <s v="CA-2017-141012"/>
    <x v="988"/>
    <d v="2017-06-11T00:00:00"/>
    <s v="Second Class"/>
    <x v="228"/>
    <x v="228"/>
    <x v="0"/>
    <x v="0"/>
    <s v="Pocatello"/>
    <x v="45"/>
    <n v="83201"/>
    <x v="1"/>
    <s v="TEC-PH-10004522"/>
    <x v="2"/>
    <x v="7"/>
    <s v="Dexim XPower Skin Super-Thin Power Case for iPhone 5 - Black"/>
    <x v="4072"/>
    <n v="3"/>
    <x v="2"/>
    <x v="4725"/>
    <x v="1"/>
    <x v="0"/>
  </r>
  <r>
    <n v="5673"/>
    <s v="CA-2019-127922"/>
    <x v="855"/>
    <d v="2019-11-03T00:00:00"/>
    <s v="Standard Class"/>
    <x v="64"/>
    <x v="64"/>
    <x v="1"/>
    <x v="0"/>
    <s v="Dallas"/>
    <x v="5"/>
    <n v="75081"/>
    <x v="2"/>
    <s v="OFF-EN-10003068"/>
    <x v="1"/>
    <x v="12"/>
    <s v="#6 3/4 Gummed Flap White Envelopes"/>
    <x v="4073"/>
    <n v="2"/>
    <x v="2"/>
    <x v="4726"/>
    <x v="2"/>
    <x v="0"/>
  </r>
  <r>
    <n v="5674"/>
    <s v="CA-2019-127922"/>
    <x v="855"/>
    <d v="2019-11-03T00:00:00"/>
    <s v="Standard Class"/>
    <x v="64"/>
    <x v="64"/>
    <x v="1"/>
    <x v="0"/>
    <s v="Dallas"/>
    <x v="5"/>
    <n v="75081"/>
    <x v="2"/>
    <s v="OFF-PA-10001204"/>
    <x v="1"/>
    <x v="10"/>
    <s v="Xerox 1972"/>
    <x v="582"/>
    <n v="2"/>
    <x v="2"/>
    <x v="591"/>
    <x v="2"/>
    <x v="0"/>
  </r>
  <r>
    <n v="5675"/>
    <s v="CA-2018-146318"/>
    <x v="115"/>
    <d v="2018-01-27T00:00:00"/>
    <s v="Standard Class"/>
    <x v="507"/>
    <x v="507"/>
    <x v="0"/>
    <x v="0"/>
    <s v="Seattle"/>
    <x v="4"/>
    <n v="98105"/>
    <x v="1"/>
    <s v="OFF-PA-10003953"/>
    <x v="1"/>
    <x v="10"/>
    <s v="Xerox 218"/>
    <x v="91"/>
    <n v="2"/>
    <x v="0"/>
    <x v="91"/>
    <x v="1"/>
    <x v="0"/>
  </r>
  <r>
    <n v="5676"/>
    <s v="CA-2016-135993"/>
    <x v="1061"/>
    <d v="2016-06-02T00:00:00"/>
    <s v="Standard Class"/>
    <x v="601"/>
    <x v="601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x v="2"/>
    <x v="4727"/>
    <x v="1"/>
    <x v="0"/>
  </r>
  <r>
    <n v="5677"/>
    <s v="CA-2016-135993"/>
    <x v="1061"/>
    <d v="2016-06-02T00:00:00"/>
    <s v="Standard Class"/>
    <x v="601"/>
    <x v="601"/>
    <x v="1"/>
    <x v="0"/>
    <s v="Seattle"/>
    <x v="4"/>
    <n v="98115"/>
    <x v="1"/>
    <s v="TEC-AC-10004877"/>
    <x v="2"/>
    <x v="11"/>
    <s v="Imation 30456 USB Flash Drive 8GB"/>
    <x v="4075"/>
    <n v="4"/>
    <x v="0"/>
    <x v="4728"/>
    <x v="1"/>
    <x v="0"/>
  </r>
  <r>
    <n v="5678"/>
    <s v="CA-2016-126802"/>
    <x v="282"/>
    <d v="2017-01-05T00:00:00"/>
    <s v="Standard Class"/>
    <x v="233"/>
    <x v="233"/>
    <x v="0"/>
    <x v="0"/>
    <s v="Chicago"/>
    <x v="10"/>
    <n v="60610"/>
    <x v="2"/>
    <s v="FUR-FU-10000193"/>
    <x v="0"/>
    <x v="5"/>
    <s v="Tenex Chairmats For Use with Hard Floors"/>
    <x v="2360"/>
    <n v="3"/>
    <x v="7"/>
    <x v="4729"/>
    <x v="2"/>
    <x v="0"/>
  </r>
  <r>
    <n v="5679"/>
    <s v="CA-2018-143924"/>
    <x v="1062"/>
    <d v="2018-08-03T00:00:00"/>
    <s v="Standard Class"/>
    <x v="649"/>
    <x v="649"/>
    <x v="2"/>
    <x v="0"/>
    <s v="Holland"/>
    <x v="12"/>
    <n v="49423"/>
    <x v="2"/>
    <s v="OFF-FA-10000735"/>
    <x v="1"/>
    <x v="13"/>
    <s v="Staples"/>
    <x v="4076"/>
    <n v="7"/>
    <x v="0"/>
    <x v="4730"/>
    <x v="2"/>
    <x v="0"/>
  </r>
  <r>
    <n v="5680"/>
    <s v="CA-2018-143924"/>
    <x v="1062"/>
    <d v="2018-08-03T00:00:00"/>
    <s v="Standard Class"/>
    <x v="649"/>
    <x v="649"/>
    <x v="2"/>
    <x v="0"/>
    <s v="Holland"/>
    <x v="12"/>
    <n v="49423"/>
    <x v="2"/>
    <s v="OFF-PA-10002120"/>
    <x v="1"/>
    <x v="10"/>
    <s v="Xerox 1889"/>
    <x v="1446"/>
    <n v="2"/>
    <x v="0"/>
    <x v="1522"/>
    <x v="2"/>
    <x v="0"/>
  </r>
  <r>
    <n v="5681"/>
    <s v="CA-2018-141551"/>
    <x v="446"/>
    <d v="2018-09-30T00:00:00"/>
    <s v="Standard Class"/>
    <x v="546"/>
    <x v="546"/>
    <x v="0"/>
    <x v="0"/>
    <s v="Broken Arrow"/>
    <x v="26"/>
    <n v="74012"/>
    <x v="2"/>
    <s v="OFF-BI-10001249"/>
    <x v="1"/>
    <x v="8"/>
    <s v="Avery Heavy-Duty EZD View Binder with Locking Rings"/>
    <x v="4077"/>
    <n v="1"/>
    <x v="0"/>
    <x v="4731"/>
    <x v="2"/>
    <x v="0"/>
  </r>
  <r>
    <n v="5682"/>
    <s v="CA-2018-141551"/>
    <x v="446"/>
    <d v="2018-09-30T00:00:00"/>
    <s v="Standard Class"/>
    <x v="546"/>
    <x v="546"/>
    <x v="0"/>
    <x v="0"/>
    <s v="Broken Arrow"/>
    <x v="26"/>
    <n v="74012"/>
    <x v="2"/>
    <s v="OFF-PA-10001569"/>
    <x v="1"/>
    <x v="10"/>
    <s v="Xerox 232"/>
    <x v="90"/>
    <n v="1"/>
    <x v="0"/>
    <x v="90"/>
    <x v="2"/>
    <x v="0"/>
  </r>
  <r>
    <n v="5683"/>
    <s v="CA-2016-164315"/>
    <x v="1063"/>
    <d v="2016-04-08T00:00:00"/>
    <s v="Standard Class"/>
    <x v="361"/>
    <x v="361"/>
    <x v="0"/>
    <x v="0"/>
    <s v="Athens"/>
    <x v="32"/>
    <n v="30605"/>
    <x v="0"/>
    <s v="OFF-PA-10004248"/>
    <x v="1"/>
    <x v="10"/>
    <s v="Xerox 1990"/>
    <x v="3426"/>
    <n v="3"/>
    <x v="0"/>
    <x v="4363"/>
    <x v="0"/>
    <x v="0"/>
  </r>
  <r>
    <n v="5684"/>
    <s v="CA-2016-164315"/>
    <x v="1063"/>
    <d v="2016-04-08T00:00:00"/>
    <s v="Standard Class"/>
    <x v="361"/>
    <x v="361"/>
    <x v="0"/>
    <x v="0"/>
    <s v="Athens"/>
    <x v="32"/>
    <n v="30605"/>
    <x v="0"/>
    <s v="TEC-PH-10001128"/>
    <x v="2"/>
    <x v="7"/>
    <s v="Motorola Droid Maxx"/>
    <x v="4078"/>
    <n v="7"/>
    <x v="0"/>
    <x v="4732"/>
    <x v="0"/>
    <x v="0"/>
  </r>
  <r>
    <n v="5685"/>
    <s v="CA-2016-164315"/>
    <x v="1063"/>
    <d v="2016-04-08T00:00:00"/>
    <s v="Standard Class"/>
    <x v="361"/>
    <x v="361"/>
    <x v="0"/>
    <x v="0"/>
    <s v="Athens"/>
    <x v="32"/>
    <n v="30605"/>
    <x v="0"/>
    <s v="OFF-AP-10003842"/>
    <x v="1"/>
    <x v="9"/>
    <s v="Euro-Pro Shark Turbo Vacuum"/>
    <x v="901"/>
    <n v="5"/>
    <x v="0"/>
    <x v="4733"/>
    <x v="0"/>
    <x v="0"/>
  </r>
  <r>
    <n v="5686"/>
    <s v="CA-2017-131072"/>
    <x v="599"/>
    <d v="2017-11-05T00:00:00"/>
    <s v="Same Day"/>
    <x v="107"/>
    <x v="107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x v="2"/>
    <x v="4734"/>
    <x v="1"/>
    <x v="0"/>
  </r>
  <r>
    <n v="5687"/>
    <s v="CA-2016-131541"/>
    <x v="1064"/>
    <d v="2016-07-28T00:00:00"/>
    <s v="Same Day"/>
    <x v="237"/>
    <x v="237"/>
    <x v="0"/>
    <x v="0"/>
    <s v="Apopka"/>
    <x v="2"/>
    <n v="32712"/>
    <x v="0"/>
    <s v="OFF-FA-10000621"/>
    <x v="1"/>
    <x v="13"/>
    <s v="OIC Colored Binder Clips, Assorted Sizes"/>
    <x v="4079"/>
    <n v="5"/>
    <x v="2"/>
    <x v="4735"/>
    <x v="0"/>
    <x v="0"/>
  </r>
  <r>
    <n v="5688"/>
    <s v="CA-2016-131541"/>
    <x v="1064"/>
    <d v="2016-07-28T00:00:00"/>
    <s v="Same Day"/>
    <x v="237"/>
    <x v="237"/>
    <x v="0"/>
    <x v="0"/>
    <s v="Apopka"/>
    <x v="2"/>
    <n v="32712"/>
    <x v="0"/>
    <s v="FUR-FU-10003623"/>
    <x v="0"/>
    <x v="5"/>
    <s v="DataProducts Ampli Magnifier Task Lamp, Black,"/>
    <x v="4080"/>
    <n v="6"/>
    <x v="2"/>
    <x v="4736"/>
    <x v="0"/>
    <x v="0"/>
  </r>
  <r>
    <n v="5689"/>
    <s v="CA-2016-131541"/>
    <x v="1064"/>
    <d v="2016-07-28T00:00:00"/>
    <s v="Same Day"/>
    <x v="237"/>
    <x v="237"/>
    <x v="0"/>
    <x v="0"/>
    <s v="Apopka"/>
    <x v="2"/>
    <n v="32712"/>
    <x v="0"/>
    <s v="OFF-EN-10000781"/>
    <x v="1"/>
    <x v="12"/>
    <s v="#10- 4 1/8&quot; x 9 1/2&quot; Recycled Envelopes"/>
    <x v="4081"/>
    <n v="7"/>
    <x v="2"/>
    <x v="4737"/>
    <x v="0"/>
    <x v="0"/>
  </r>
  <r>
    <n v="5690"/>
    <s v="CA-2017-119550"/>
    <x v="207"/>
    <d v="2017-12-31T00:00:00"/>
    <s v="Standard Class"/>
    <x v="42"/>
    <x v="42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x v="4"/>
    <x v="4738"/>
    <x v="2"/>
    <x v="0"/>
  </r>
  <r>
    <n v="5691"/>
    <s v="US-2017-138093"/>
    <x v="895"/>
    <d v="2017-12-16T00:00:00"/>
    <s v="Standard Class"/>
    <x v="366"/>
    <x v="366"/>
    <x v="1"/>
    <x v="0"/>
    <s v="Baltimore"/>
    <x v="39"/>
    <n v="21215"/>
    <x v="3"/>
    <s v="OFF-AR-10000817"/>
    <x v="1"/>
    <x v="6"/>
    <s v="Manco Dry-Lighter Erasable Highlighter"/>
    <x v="4083"/>
    <n v="9"/>
    <x v="0"/>
    <x v="4739"/>
    <x v="3"/>
    <x v="0"/>
  </r>
  <r>
    <n v="5692"/>
    <s v="US-2017-138093"/>
    <x v="895"/>
    <d v="2017-12-16T00:00:00"/>
    <s v="Standard Class"/>
    <x v="366"/>
    <x v="366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x v="0"/>
    <x v="948"/>
    <x v="3"/>
    <x v="0"/>
  </r>
  <r>
    <n v="5693"/>
    <s v="US-2017-138093"/>
    <x v="895"/>
    <d v="2017-12-16T00:00:00"/>
    <s v="Standard Class"/>
    <x v="366"/>
    <x v="366"/>
    <x v="1"/>
    <x v="0"/>
    <s v="Baltimore"/>
    <x v="39"/>
    <n v="21215"/>
    <x v="3"/>
    <s v="TEC-PH-10004667"/>
    <x v="2"/>
    <x v="7"/>
    <s v="Cisco 8x8 Inc. 6753i IP Business Phone System"/>
    <x v="4084"/>
    <n v="1"/>
    <x v="0"/>
    <x v="4740"/>
    <x v="3"/>
    <x v="0"/>
  </r>
  <r>
    <n v="5694"/>
    <s v="US-2017-138093"/>
    <x v="895"/>
    <d v="2017-12-16T00:00:00"/>
    <s v="Standard Class"/>
    <x v="366"/>
    <x v="366"/>
    <x v="1"/>
    <x v="0"/>
    <s v="Baltimore"/>
    <x v="39"/>
    <n v="21215"/>
    <x v="3"/>
    <s v="OFF-PA-10000143"/>
    <x v="1"/>
    <x v="10"/>
    <s v="Astroparche Fine Business Paper"/>
    <x v="1603"/>
    <n v="5"/>
    <x v="0"/>
    <x v="4741"/>
    <x v="3"/>
    <x v="0"/>
  </r>
  <r>
    <n v="5695"/>
    <s v="US-2017-138093"/>
    <x v="895"/>
    <d v="2017-12-16T00:00:00"/>
    <s v="Standard Class"/>
    <x v="366"/>
    <x v="366"/>
    <x v="1"/>
    <x v="0"/>
    <s v="Baltimore"/>
    <x v="39"/>
    <n v="21215"/>
    <x v="3"/>
    <s v="FUR-CH-10000785"/>
    <x v="0"/>
    <x v="1"/>
    <s v="Global Ergonomic Managers Chair"/>
    <x v="3116"/>
    <n v="3"/>
    <x v="0"/>
    <x v="3949"/>
    <x v="3"/>
    <x v="0"/>
  </r>
  <r>
    <n v="5696"/>
    <s v="CA-2018-126165"/>
    <x v="465"/>
    <d v="2018-05-07T00:00:00"/>
    <s v="Second Class"/>
    <x v="733"/>
    <x v="733"/>
    <x v="0"/>
    <x v="0"/>
    <s v="San Francisco"/>
    <x v="1"/>
    <n v="94109"/>
    <x v="1"/>
    <s v="FUR-TA-10001676"/>
    <x v="0"/>
    <x v="3"/>
    <s v="Hon 61000 Series Interactive Training Tables"/>
    <x v="4085"/>
    <n v="2"/>
    <x v="2"/>
    <x v="4742"/>
    <x v="1"/>
    <x v="0"/>
  </r>
  <r>
    <n v="5697"/>
    <s v="CA-2019-126123"/>
    <x v="336"/>
    <d v="2019-10-18T00:00:00"/>
    <s v="Standard Class"/>
    <x v="326"/>
    <x v="326"/>
    <x v="2"/>
    <x v="0"/>
    <s v="Chicago"/>
    <x v="10"/>
    <n v="60623"/>
    <x v="2"/>
    <s v="OFF-BI-10000309"/>
    <x v="1"/>
    <x v="8"/>
    <s v="GBC Twin Loop Wire Binding Elements, 9/16&quot; Spine, Black"/>
    <x v="4086"/>
    <n v="9"/>
    <x v="3"/>
    <x v="4743"/>
    <x v="2"/>
    <x v="0"/>
  </r>
  <r>
    <n v="5698"/>
    <s v="CA-2019-126123"/>
    <x v="336"/>
    <d v="2019-10-18T00:00:00"/>
    <s v="Standard Class"/>
    <x v="326"/>
    <x v="326"/>
    <x v="2"/>
    <x v="0"/>
    <s v="Chicago"/>
    <x v="10"/>
    <n v="60623"/>
    <x v="2"/>
    <s v="OFF-BI-10004224"/>
    <x v="1"/>
    <x v="8"/>
    <s v="Catalog Binders with Expanding Posts"/>
    <x v="4087"/>
    <n v="1"/>
    <x v="3"/>
    <x v="4744"/>
    <x v="2"/>
    <x v="0"/>
  </r>
  <r>
    <n v="5699"/>
    <s v="CA-2018-143441"/>
    <x v="732"/>
    <d v="2018-11-05T00:00:00"/>
    <s v="Same Day"/>
    <x v="432"/>
    <x v="432"/>
    <x v="0"/>
    <x v="0"/>
    <s v="Laredo"/>
    <x v="5"/>
    <n v="78041"/>
    <x v="2"/>
    <s v="OFF-LA-10002312"/>
    <x v="1"/>
    <x v="2"/>
    <s v="Avery 490"/>
    <x v="1583"/>
    <n v="1"/>
    <x v="2"/>
    <x v="4745"/>
    <x v="2"/>
    <x v="0"/>
  </r>
  <r>
    <n v="5700"/>
    <s v="CA-2019-148320"/>
    <x v="132"/>
    <d v="2019-11-08T00:00:00"/>
    <s v="Standard Class"/>
    <x v="38"/>
    <x v="38"/>
    <x v="0"/>
    <x v="0"/>
    <s v="San Francisco"/>
    <x v="1"/>
    <n v="94109"/>
    <x v="1"/>
    <s v="OFF-PA-10003022"/>
    <x v="1"/>
    <x v="10"/>
    <s v="Xerox 1992"/>
    <x v="1211"/>
    <n v="6"/>
    <x v="0"/>
    <x v="4746"/>
    <x v="1"/>
    <x v="0"/>
  </r>
  <r>
    <n v="5701"/>
    <s v="CA-2018-125661"/>
    <x v="390"/>
    <d v="2018-11-26T00:00:00"/>
    <s v="First Class"/>
    <x v="402"/>
    <x v="402"/>
    <x v="2"/>
    <x v="0"/>
    <s v="Cleveland"/>
    <x v="24"/>
    <n v="44105"/>
    <x v="3"/>
    <s v="OFF-EN-10001532"/>
    <x v="1"/>
    <x v="12"/>
    <s v="Brown Kraft Recycled Envelopes"/>
    <x v="4088"/>
    <n v="3"/>
    <x v="2"/>
    <x v="4747"/>
    <x v="3"/>
    <x v="0"/>
  </r>
  <r>
    <n v="5702"/>
    <s v="CA-2018-125661"/>
    <x v="390"/>
    <d v="2018-11-26T00:00:00"/>
    <s v="First Class"/>
    <x v="402"/>
    <x v="402"/>
    <x v="2"/>
    <x v="0"/>
    <s v="Cleveland"/>
    <x v="24"/>
    <n v="44105"/>
    <x v="3"/>
    <s v="TEC-AC-10004855"/>
    <x v="2"/>
    <x v="11"/>
    <s v="V7 USB Numeric Keypad"/>
    <x v="4089"/>
    <n v="5"/>
    <x v="2"/>
    <x v="4748"/>
    <x v="3"/>
    <x v="0"/>
  </r>
  <r>
    <n v="5703"/>
    <s v="US-2016-123519"/>
    <x v="637"/>
    <d v="2016-12-21T00:00:00"/>
    <s v="Standard Class"/>
    <x v="286"/>
    <x v="286"/>
    <x v="0"/>
    <x v="0"/>
    <s v="Marion"/>
    <x v="24"/>
    <n v="43302"/>
    <x v="3"/>
    <s v="OFF-AR-10003829"/>
    <x v="1"/>
    <x v="6"/>
    <s v="Newell 35"/>
    <x v="370"/>
    <n v="1"/>
    <x v="2"/>
    <x v="4749"/>
    <x v="3"/>
    <x v="0"/>
  </r>
  <r>
    <n v="5704"/>
    <s v="US-2016-123519"/>
    <x v="637"/>
    <d v="2016-12-21T00:00:00"/>
    <s v="Standard Class"/>
    <x v="286"/>
    <x v="286"/>
    <x v="0"/>
    <x v="0"/>
    <s v="Marion"/>
    <x v="24"/>
    <n v="43302"/>
    <x v="3"/>
    <s v="FUR-TA-10002645"/>
    <x v="0"/>
    <x v="3"/>
    <s v="Hon Rectangular Conference Tables"/>
    <x v="4090"/>
    <n v="1"/>
    <x v="10"/>
    <x v="4750"/>
    <x v="3"/>
    <x v="0"/>
  </r>
  <r>
    <n v="5705"/>
    <s v="US-2016-123519"/>
    <x v="637"/>
    <d v="2016-12-21T00:00:00"/>
    <s v="Standard Class"/>
    <x v="286"/>
    <x v="286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x v="2"/>
    <x v="4751"/>
    <x v="3"/>
    <x v="0"/>
  </r>
  <r>
    <n v="5706"/>
    <s v="CA-2016-155593"/>
    <x v="935"/>
    <d v="2016-11-08T00:00:00"/>
    <s v="Standard Class"/>
    <x v="261"/>
    <x v="261"/>
    <x v="0"/>
    <x v="0"/>
    <s v="Fairfield"/>
    <x v="29"/>
    <n v="6824"/>
    <x v="3"/>
    <s v="OFF-SU-10002522"/>
    <x v="1"/>
    <x v="14"/>
    <s v="Acme Kleen Earth Office Shears"/>
    <x v="4091"/>
    <n v="3"/>
    <x v="0"/>
    <x v="4752"/>
    <x v="3"/>
    <x v="0"/>
  </r>
  <r>
    <n v="5707"/>
    <s v="CA-2019-136000"/>
    <x v="585"/>
    <d v="2019-09-25T00:00:00"/>
    <s v="Second Class"/>
    <x v="464"/>
    <x v="464"/>
    <x v="1"/>
    <x v="0"/>
    <s v="New York City"/>
    <x v="15"/>
    <n v="10009"/>
    <x v="3"/>
    <s v="OFF-BI-10004828"/>
    <x v="1"/>
    <x v="8"/>
    <s v="GBC Poly Designer Binding Covers"/>
    <x v="3022"/>
    <n v="3"/>
    <x v="2"/>
    <x v="3374"/>
    <x v="3"/>
    <x v="0"/>
  </r>
  <r>
    <n v="5708"/>
    <s v="US-2017-160857"/>
    <x v="412"/>
    <d v="2017-05-15T00:00:00"/>
    <s v="Standard Class"/>
    <x v="508"/>
    <x v="508"/>
    <x v="0"/>
    <x v="0"/>
    <s v="New York City"/>
    <x v="15"/>
    <n v="10024"/>
    <x v="3"/>
    <s v="FUR-FU-10001095"/>
    <x v="0"/>
    <x v="5"/>
    <s v="DAX Black Cherry Wood-Tone Poster Frame"/>
    <x v="4092"/>
    <n v="3"/>
    <x v="0"/>
    <x v="4753"/>
    <x v="3"/>
    <x v="1"/>
  </r>
  <r>
    <n v="5709"/>
    <s v="US-2017-160857"/>
    <x v="412"/>
    <d v="2017-05-15T00:00:00"/>
    <s v="Standard Class"/>
    <x v="508"/>
    <x v="508"/>
    <x v="0"/>
    <x v="0"/>
    <s v="New York City"/>
    <x v="15"/>
    <n v="10024"/>
    <x v="3"/>
    <s v="OFF-SU-10000157"/>
    <x v="1"/>
    <x v="14"/>
    <s v="Compact Automatic Electric Letter Opener"/>
    <x v="3956"/>
    <n v="3"/>
    <x v="0"/>
    <x v="4568"/>
    <x v="3"/>
    <x v="1"/>
  </r>
  <r>
    <n v="5710"/>
    <s v="US-2017-160857"/>
    <x v="412"/>
    <d v="2017-05-15T00:00:00"/>
    <s v="Standard Class"/>
    <x v="508"/>
    <x v="508"/>
    <x v="0"/>
    <x v="0"/>
    <s v="New York City"/>
    <x v="15"/>
    <n v="10024"/>
    <x v="3"/>
    <s v="FUR-CH-10002647"/>
    <x v="0"/>
    <x v="1"/>
    <s v="Situations Contoured Folding Chairs, 4/Set"/>
    <x v="4093"/>
    <n v="2"/>
    <x v="9"/>
    <x v="4754"/>
    <x v="3"/>
    <x v="1"/>
  </r>
  <r>
    <n v="5711"/>
    <s v="US-2017-160857"/>
    <x v="412"/>
    <d v="2017-05-15T00:00:00"/>
    <s v="Standard Class"/>
    <x v="508"/>
    <x v="508"/>
    <x v="0"/>
    <x v="0"/>
    <s v="New York City"/>
    <x v="15"/>
    <n v="10024"/>
    <x v="3"/>
    <s v="TEC-CO-10004115"/>
    <x v="2"/>
    <x v="16"/>
    <s v="Sharp AL-1530CS Digital Copier"/>
    <x v="4094"/>
    <n v="7"/>
    <x v="2"/>
    <x v="4755"/>
    <x v="3"/>
    <x v="1"/>
  </r>
  <r>
    <n v="5712"/>
    <s v="US-2017-160857"/>
    <x v="412"/>
    <d v="2017-05-15T00:00:00"/>
    <s v="Standard Class"/>
    <x v="508"/>
    <x v="508"/>
    <x v="0"/>
    <x v="0"/>
    <s v="New York City"/>
    <x v="15"/>
    <n v="10024"/>
    <x v="3"/>
    <s v="OFF-PA-10003363"/>
    <x v="1"/>
    <x v="10"/>
    <s v="Xerox 204"/>
    <x v="541"/>
    <n v="3"/>
    <x v="0"/>
    <x v="551"/>
    <x v="3"/>
    <x v="1"/>
  </r>
  <r>
    <n v="5713"/>
    <s v="CA-2019-115805"/>
    <x v="689"/>
    <d v="2019-07-31T00:00:00"/>
    <s v="Same Day"/>
    <x v="147"/>
    <x v="147"/>
    <x v="0"/>
    <x v="0"/>
    <s v="Chicago"/>
    <x v="10"/>
    <n v="60653"/>
    <x v="2"/>
    <s v="TEC-PH-10003092"/>
    <x v="2"/>
    <x v="7"/>
    <s v="Motorola L804"/>
    <x v="2204"/>
    <n v="1"/>
    <x v="2"/>
    <x v="2378"/>
    <x v="2"/>
    <x v="0"/>
  </r>
  <r>
    <n v="5714"/>
    <s v="US-2016-143707"/>
    <x v="72"/>
    <d v="2016-03-05T00:00:00"/>
    <s v="Standard Class"/>
    <x v="367"/>
    <x v="367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x v="0"/>
    <x v="4756"/>
    <x v="3"/>
    <x v="0"/>
  </r>
  <r>
    <n v="5715"/>
    <s v="CA-2019-116939"/>
    <x v="145"/>
    <d v="2019-09-29T00:00:00"/>
    <s v="Standard Class"/>
    <x v="151"/>
    <x v="151"/>
    <x v="0"/>
    <x v="0"/>
    <s v="Richmond"/>
    <x v="17"/>
    <n v="23223"/>
    <x v="0"/>
    <s v="OFF-ST-10001476"/>
    <x v="1"/>
    <x v="4"/>
    <s v="Steel Personal Filing/Posting Tote"/>
    <x v="4096"/>
    <n v="5"/>
    <x v="0"/>
    <x v="4757"/>
    <x v="0"/>
    <x v="0"/>
  </r>
  <r>
    <n v="5716"/>
    <s v="CA-2017-124107"/>
    <x v="330"/>
    <d v="2017-10-12T00:00:00"/>
    <s v="Second Class"/>
    <x v="312"/>
    <x v="312"/>
    <x v="1"/>
    <x v="0"/>
    <s v="Ann Arbor"/>
    <x v="12"/>
    <n v="48104"/>
    <x v="2"/>
    <s v="TEC-AC-10002049"/>
    <x v="2"/>
    <x v="11"/>
    <s v="Logitech G19 Programmable Gaming Keyboard"/>
    <x v="1008"/>
    <n v="5"/>
    <x v="0"/>
    <x v="1047"/>
    <x v="2"/>
    <x v="0"/>
  </r>
  <r>
    <n v="5717"/>
    <s v="CA-2017-124107"/>
    <x v="330"/>
    <d v="2017-10-12T00:00:00"/>
    <s v="Second Class"/>
    <x v="312"/>
    <x v="312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x v="0"/>
    <x v="3757"/>
    <x v="2"/>
    <x v="0"/>
  </r>
  <r>
    <n v="5718"/>
    <s v="CA-2017-124107"/>
    <x v="330"/>
    <d v="2017-10-12T00:00:00"/>
    <s v="Second Class"/>
    <x v="312"/>
    <x v="312"/>
    <x v="1"/>
    <x v="0"/>
    <s v="Ann Arbor"/>
    <x v="12"/>
    <n v="48104"/>
    <x v="2"/>
    <s v="OFF-EN-10003286"/>
    <x v="1"/>
    <x v="12"/>
    <s v="Staple envelope"/>
    <x v="4097"/>
    <n v="7"/>
    <x v="0"/>
    <x v="4758"/>
    <x v="2"/>
    <x v="0"/>
  </r>
  <r>
    <n v="5719"/>
    <s v="CA-2017-124107"/>
    <x v="330"/>
    <d v="2017-10-12T00:00:00"/>
    <s v="Second Class"/>
    <x v="312"/>
    <x v="312"/>
    <x v="1"/>
    <x v="0"/>
    <s v="Ann Arbor"/>
    <x v="12"/>
    <n v="48104"/>
    <x v="2"/>
    <s v="OFF-AP-10003971"/>
    <x v="1"/>
    <x v="9"/>
    <s v="Belkin 6 Outlet Metallic Surge Strip"/>
    <x v="4098"/>
    <n v="3"/>
    <x v="9"/>
    <x v="4759"/>
    <x v="2"/>
    <x v="0"/>
  </r>
  <r>
    <n v="5720"/>
    <s v="CA-2019-126550"/>
    <x v="1065"/>
    <d v="2019-04-02T00:00:00"/>
    <s v="Second Class"/>
    <x v="742"/>
    <x v="742"/>
    <x v="0"/>
    <x v="0"/>
    <s v="Lafayette"/>
    <x v="14"/>
    <n v="47905"/>
    <x v="2"/>
    <s v="OFF-ST-10001031"/>
    <x v="1"/>
    <x v="4"/>
    <s v="Adjustable Personal File Tote"/>
    <x v="4099"/>
    <n v="5"/>
    <x v="0"/>
    <x v="4760"/>
    <x v="2"/>
    <x v="0"/>
  </r>
  <r>
    <n v="5721"/>
    <s v="CA-2017-138674"/>
    <x v="717"/>
    <d v="2017-11-17T00:00:00"/>
    <s v="First Class"/>
    <x v="10"/>
    <x v="10"/>
    <x v="1"/>
    <x v="0"/>
    <s v="Springfield"/>
    <x v="21"/>
    <n v="97477"/>
    <x v="1"/>
    <s v="OFF-FA-10000304"/>
    <x v="1"/>
    <x v="13"/>
    <s v="Advantus Push Pins"/>
    <x v="525"/>
    <n v="5"/>
    <x v="2"/>
    <x v="4761"/>
    <x v="1"/>
    <x v="1"/>
  </r>
  <r>
    <n v="5722"/>
    <s v="CA-2017-138674"/>
    <x v="717"/>
    <d v="2017-11-17T00:00:00"/>
    <s v="First Class"/>
    <x v="10"/>
    <x v="10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x v="2"/>
    <x v="4762"/>
    <x v="1"/>
    <x v="1"/>
  </r>
  <r>
    <n v="5723"/>
    <s v="CA-2017-138674"/>
    <x v="717"/>
    <d v="2017-11-17T00:00:00"/>
    <s v="First Class"/>
    <x v="10"/>
    <x v="10"/>
    <x v="1"/>
    <x v="0"/>
    <s v="Springfield"/>
    <x v="21"/>
    <n v="97477"/>
    <x v="1"/>
    <s v="TEC-AC-10002800"/>
    <x v="2"/>
    <x v="11"/>
    <s v="Plantronics Audio 478 Stereo USB Headset"/>
    <x v="4101"/>
    <n v="4"/>
    <x v="2"/>
    <x v="4763"/>
    <x v="1"/>
    <x v="1"/>
  </r>
  <r>
    <n v="5724"/>
    <s v="CA-2018-165820"/>
    <x v="182"/>
    <d v="2018-09-30T00:00:00"/>
    <s v="Standard Class"/>
    <x v="61"/>
    <x v="61"/>
    <x v="1"/>
    <x v="0"/>
    <s v="San Francisco"/>
    <x v="1"/>
    <n v="94109"/>
    <x v="1"/>
    <s v="OFF-PA-10004735"/>
    <x v="1"/>
    <x v="10"/>
    <s v="Xerox 1905"/>
    <x v="91"/>
    <n v="2"/>
    <x v="0"/>
    <x v="91"/>
    <x v="1"/>
    <x v="0"/>
  </r>
  <r>
    <n v="5725"/>
    <s v="CA-2016-103191"/>
    <x v="358"/>
    <d v="2016-09-27T00:00:00"/>
    <s v="Standard Class"/>
    <x v="500"/>
    <x v="500"/>
    <x v="1"/>
    <x v="0"/>
    <s v="Chicago"/>
    <x v="10"/>
    <n v="60653"/>
    <x v="2"/>
    <s v="OFF-ST-10002574"/>
    <x v="1"/>
    <x v="4"/>
    <s v="SAFCO Commercial Wire Shelving, Black"/>
    <x v="4102"/>
    <n v="3"/>
    <x v="2"/>
    <x v="4764"/>
    <x v="2"/>
    <x v="0"/>
  </r>
  <r>
    <n v="5726"/>
    <s v="CA-2017-103933"/>
    <x v="12"/>
    <d v="2017-09-27T00:00:00"/>
    <s v="First Class"/>
    <x v="112"/>
    <x v="112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x v="0"/>
    <x v="4765"/>
    <x v="3"/>
    <x v="0"/>
  </r>
  <r>
    <n v="5727"/>
    <s v="CA-2017-110548"/>
    <x v="124"/>
    <d v="2017-05-08T00:00:00"/>
    <s v="Standard Class"/>
    <x v="706"/>
    <x v="706"/>
    <x v="1"/>
    <x v="0"/>
    <s v="Houston"/>
    <x v="5"/>
    <n v="77095"/>
    <x v="2"/>
    <s v="TEC-PH-10002922"/>
    <x v="2"/>
    <x v="7"/>
    <s v="ShoreTel ShorePhone IP 230 VoIP phone"/>
    <x v="1266"/>
    <n v="7"/>
    <x v="2"/>
    <x v="1317"/>
    <x v="2"/>
    <x v="0"/>
  </r>
  <r>
    <n v="5728"/>
    <s v="CA-2019-117324"/>
    <x v="166"/>
    <d v="2019-12-13T00:00:00"/>
    <s v="Standard Class"/>
    <x v="187"/>
    <x v="187"/>
    <x v="0"/>
    <x v="0"/>
    <s v="Madison"/>
    <x v="6"/>
    <n v="53711"/>
    <x v="2"/>
    <s v="TEC-AC-10003023"/>
    <x v="2"/>
    <x v="11"/>
    <s v="Logitech G105 Gaming Keyboard"/>
    <x v="4103"/>
    <n v="3"/>
    <x v="0"/>
    <x v="4766"/>
    <x v="2"/>
    <x v="0"/>
  </r>
  <r>
    <n v="5729"/>
    <s v="CA-2019-117324"/>
    <x v="166"/>
    <d v="2019-12-13T00:00:00"/>
    <s v="Standard Class"/>
    <x v="187"/>
    <x v="187"/>
    <x v="0"/>
    <x v="0"/>
    <s v="Madison"/>
    <x v="6"/>
    <n v="53711"/>
    <x v="2"/>
    <s v="OFF-AP-10003590"/>
    <x v="1"/>
    <x v="9"/>
    <s v="Hoover WindTunnel Plus Canister Vacuum"/>
    <x v="1234"/>
    <n v="3"/>
    <x v="0"/>
    <x v="1280"/>
    <x v="2"/>
    <x v="0"/>
  </r>
  <r>
    <n v="5730"/>
    <s v="CA-2019-117324"/>
    <x v="166"/>
    <d v="2019-12-13T00:00:00"/>
    <s v="Standard Class"/>
    <x v="187"/>
    <x v="187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x v="0"/>
    <x v="4043"/>
    <x v="2"/>
    <x v="0"/>
  </r>
  <r>
    <n v="5731"/>
    <s v="CA-2019-117324"/>
    <x v="166"/>
    <d v="2019-12-13T00:00:00"/>
    <s v="Standard Class"/>
    <x v="187"/>
    <x v="187"/>
    <x v="0"/>
    <x v="0"/>
    <s v="Madison"/>
    <x v="6"/>
    <n v="53711"/>
    <x v="2"/>
    <s v="FUR-BO-10003159"/>
    <x v="0"/>
    <x v="0"/>
    <s v="Sauder Camden County Collection Libraries, Planked Cherry Finish"/>
    <x v="4104"/>
    <n v="4"/>
    <x v="0"/>
    <x v="4767"/>
    <x v="2"/>
    <x v="0"/>
  </r>
  <r>
    <n v="5732"/>
    <s v="CA-2019-117324"/>
    <x v="166"/>
    <d v="2019-12-13T00:00:00"/>
    <s v="Standard Class"/>
    <x v="187"/>
    <x v="187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x v="0"/>
    <x v="4768"/>
    <x v="2"/>
    <x v="0"/>
  </r>
  <r>
    <n v="5733"/>
    <s v="CA-2019-143574"/>
    <x v="222"/>
    <d v="2019-07-02T00:00:00"/>
    <s v="First Class"/>
    <x v="112"/>
    <x v="112"/>
    <x v="1"/>
    <x v="0"/>
    <s v="Milford"/>
    <x v="29"/>
    <n v="6460"/>
    <x v="3"/>
    <s v="FUR-BO-10002598"/>
    <x v="0"/>
    <x v="0"/>
    <s v="Hon Metal Bookcases, Putty"/>
    <x v="3166"/>
    <n v="9"/>
    <x v="0"/>
    <x v="4769"/>
    <x v="3"/>
    <x v="0"/>
  </r>
  <r>
    <n v="5734"/>
    <s v="CA-2019-143574"/>
    <x v="222"/>
    <d v="2019-07-02T00:00:00"/>
    <s v="First Class"/>
    <x v="112"/>
    <x v="112"/>
    <x v="1"/>
    <x v="0"/>
    <s v="Milford"/>
    <x v="29"/>
    <n v="6460"/>
    <x v="3"/>
    <s v="OFF-SU-10002537"/>
    <x v="1"/>
    <x v="14"/>
    <s v="Acme Box Cutter Scissors"/>
    <x v="4106"/>
    <n v="3"/>
    <x v="0"/>
    <x v="4770"/>
    <x v="3"/>
    <x v="0"/>
  </r>
  <r>
    <n v="5735"/>
    <s v="CA-2019-143574"/>
    <x v="222"/>
    <d v="2019-07-02T00:00:00"/>
    <s v="First Class"/>
    <x v="112"/>
    <x v="112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x v="0"/>
    <x v="3173"/>
    <x v="3"/>
    <x v="0"/>
  </r>
  <r>
    <n v="5736"/>
    <s v="CA-2016-111773"/>
    <x v="290"/>
    <d v="2016-07-03T00:00:00"/>
    <s v="Standard Class"/>
    <x v="600"/>
    <x v="600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x v="2"/>
    <x v="4771"/>
    <x v="3"/>
    <x v="0"/>
  </r>
  <r>
    <n v="5737"/>
    <s v="CA-2016-148614"/>
    <x v="407"/>
    <d v="2016-01-25T00:00:00"/>
    <s v="Standard Class"/>
    <x v="597"/>
    <x v="597"/>
    <x v="0"/>
    <x v="0"/>
    <s v="Los Angeles"/>
    <x v="1"/>
    <n v="90049"/>
    <x v="1"/>
    <s v="OFF-PA-10002893"/>
    <x v="1"/>
    <x v="10"/>
    <s v="Wirebound Service Call Books, 5 1/2&quot; x 4&quot;"/>
    <x v="2439"/>
    <n v="2"/>
    <x v="0"/>
    <x v="2664"/>
    <x v="1"/>
    <x v="1"/>
  </r>
  <r>
    <n v="5738"/>
    <s v="CA-2016-148614"/>
    <x v="407"/>
    <d v="2016-01-25T00:00:00"/>
    <s v="Standard Class"/>
    <x v="597"/>
    <x v="597"/>
    <x v="0"/>
    <x v="0"/>
    <s v="Los Angeles"/>
    <x v="1"/>
    <n v="90049"/>
    <x v="1"/>
    <s v="FUR-FU-10003194"/>
    <x v="0"/>
    <x v="5"/>
    <s v="Eldon Expressions Desk Accessory, Wood Pencil Holder, Oak"/>
    <x v="78"/>
    <n v="2"/>
    <x v="0"/>
    <x v="4772"/>
    <x v="1"/>
    <x v="1"/>
  </r>
  <r>
    <n v="5739"/>
    <s v="CA-2018-156139"/>
    <x v="413"/>
    <d v="2019-01-06T00:00:00"/>
    <s v="Standard Class"/>
    <x v="669"/>
    <x v="669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x v="2"/>
    <x v="4773"/>
    <x v="1"/>
    <x v="0"/>
  </r>
  <r>
    <n v="5740"/>
    <s v="US-2019-147886"/>
    <x v="615"/>
    <d v="2019-03-31T00:00:00"/>
    <s v="First Class"/>
    <x v="704"/>
    <x v="704"/>
    <x v="1"/>
    <x v="0"/>
    <s v="Fairfield"/>
    <x v="1"/>
    <n v="94533"/>
    <x v="1"/>
    <s v="OFF-PA-10000232"/>
    <x v="1"/>
    <x v="10"/>
    <s v="Xerox 1975"/>
    <x v="91"/>
    <n v="2"/>
    <x v="0"/>
    <x v="2056"/>
    <x v="1"/>
    <x v="1"/>
  </r>
  <r>
    <n v="5741"/>
    <s v="US-2019-147886"/>
    <x v="615"/>
    <d v="2019-03-31T00:00:00"/>
    <s v="First Class"/>
    <x v="704"/>
    <x v="704"/>
    <x v="1"/>
    <x v="0"/>
    <s v="Fairfield"/>
    <x v="1"/>
    <n v="94533"/>
    <x v="1"/>
    <s v="FUR-FU-10001095"/>
    <x v="0"/>
    <x v="5"/>
    <s v="DAX Black Cherry Wood-Tone Poster Frame"/>
    <x v="4109"/>
    <n v="1"/>
    <x v="0"/>
    <x v="4774"/>
    <x v="1"/>
    <x v="1"/>
  </r>
  <r>
    <n v="5742"/>
    <s v="US-2019-147886"/>
    <x v="615"/>
    <d v="2019-03-31T00:00:00"/>
    <s v="First Class"/>
    <x v="704"/>
    <x v="704"/>
    <x v="1"/>
    <x v="0"/>
    <s v="Fairfield"/>
    <x v="1"/>
    <n v="94533"/>
    <x v="1"/>
    <s v="TEC-MA-10004679"/>
    <x v="2"/>
    <x v="15"/>
    <s v="StarTech.com 10/100 VDSL2 Ethernet Extender Kit"/>
    <x v="4110"/>
    <n v="2"/>
    <x v="2"/>
    <x v="4775"/>
    <x v="1"/>
    <x v="1"/>
  </r>
  <r>
    <n v="5743"/>
    <s v="US-2019-147886"/>
    <x v="615"/>
    <d v="2019-03-31T00:00:00"/>
    <s v="First Class"/>
    <x v="704"/>
    <x v="704"/>
    <x v="1"/>
    <x v="0"/>
    <s v="Fairfield"/>
    <x v="1"/>
    <n v="94533"/>
    <x v="1"/>
    <s v="OFF-PA-10003651"/>
    <x v="1"/>
    <x v="10"/>
    <s v="Xerox 1968"/>
    <x v="4111"/>
    <n v="4"/>
    <x v="0"/>
    <x v="4776"/>
    <x v="1"/>
    <x v="1"/>
  </r>
  <r>
    <n v="5744"/>
    <s v="US-2019-147886"/>
    <x v="615"/>
    <d v="2019-03-31T00:00:00"/>
    <s v="First Class"/>
    <x v="704"/>
    <x v="704"/>
    <x v="1"/>
    <x v="0"/>
    <s v="Fairfield"/>
    <x v="1"/>
    <n v="94533"/>
    <x v="1"/>
    <s v="OFF-PA-10000743"/>
    <x v="1"/>
    <x v="10"/>
    <s v="Xerox 1977"/>
    <x v="130"/>
    <n v="3"/>
    <x v="0"/>
    <x v="132"/>
    <x v="1"/>
    <x v="1"/>
  </r>
  <r>
    <n v="5745"/>
    <s v="US-2019-147886"/>
    <x v="615"/>
    <d v="2019-03-31T00:00:00"/>
    <s v="First Class"/>
    <x v="704"/>
    <x v="704"/>
    <x v="1"/>
    <x v="0"/>
    <s v="Fairfield"/>
    <x v="1"/>
    <n v="94533"/>
    <x v="1"/>
    <s v="OFF-ST-10002743"/>
    <x v="1"/>
    <x v="4"/>
    <s v="SAFCO Boltless Steel Shelving"/>
    <x v="4112"/>
    <n v="7"/>
    <x v="0"/>
    <x v="4777"/>
    <x v="1"/>
    <x v="1"/>
  </r>
  <r>
    <n v="5746"/>
    <s v="US-2019-147886"/>
    <x v="615"/>
    <d v="2019-03-31T00:00:00"/>
    <s v="First Class"/>
    <x v="704"/>
    <x v="704"/>
    <x v="1"/>
    <x v="0"/>
    <s v="Fairfield"/>
    <x v="1"/>
    <n v="94533"/>
    <x v="1"/>
    <s v="FUR-FU-10003829"/>
    <x v="0"/>
    <x v="5"/>
    <s v="Stackable Trays"/>
    <x v="748"/>
    <n v="7"/>
    <x v="0"/>
    <x v="4778"/>
    <x v="1"/>
    <x v="1"/>
  </r>
  <r>
    <n v="5747"/>
    <s v="CA-2018-113733"/>
    <x v="16"/>
    <d v="2018-12-12T00:00:00"/>
    <s v="Standard Class"/>
    <x v="23"/>
    <x v="23"/>
    <x v="0"/>
    <x v="0"/>
    <s v="Greenville"/>
    <x v="3"/>
    <n v="27834"/>
    <x v="0"/>
    <s v="TEC-PH-10002496"/>
    <x v="2"/>
    <x v="7"/>
    <s v="Cisco SPA301"/>
    <x v="2528"/>
    <n v="2"/>
    <x v="2"/>
    <x v="2773"/>
    <x v="0"/>
    <x v="0"/>
  </r>
  <r>
    <n v="5748"/>
    <s v="CA-2018-113733"/>
    <x v="16"/>
    <d v="2018-12-12T00:00:00"/>
    <s v="Standard Class"/>
    <x v="23"/>
    <x v="23"/>
    <x v="0"/>
    <x v="0"/>
    <s v="Greenville"/>
    <x v="3"/>
    <n v="27834"/>
    <x v="0"/>
    <s v="TEC-AC-10002473"/>
    <x v="2"/>
    <x v="11"/>
    <s v="Maxell 4.7GB DVD-R"/>
    <x v="3147"/>
    <n v="3"/>
    <x v="2"/>
    <x v="3538"/>
    <x v="0"/>
    <x v="0"/>
  </r>
  <r>
    <n v="5749"/>
    <s v="CA-2018-113733"/>
    <x v="16"/>
    <d v="2018-12-12T00:00:00"/>
    <s v="Standard Class"/>
    <x v="23"/>
    <x v="23"/>
    <x v="0"/>
    <x v="0"/>
    <s v="Greenville"/>
    <x v="3"/>
    <n v="27834"/>
    <x v="0"/>
    <s v="TEC-AC-10004877"/>
    <x v="2"/>
    <x v="11"/>
    <s v="Imation 30456 USB Flash Drive 8GB"/>
    <x v="4113"/>
    <n v="3"/>
    <x v="2"/>
    <x v="4779"/>
    <x v="0"/>
    <x v="0"/>
  </r>
  <r>
    <n v="5750"/>
    <s v="CA-2019-104913"/>
    <x v="551"/>
    <d v="2019-11-22T00:00:00"/>
    <s v="Standard Class"/>
    <x v="54"/>
    <x v="54"/>
    <x v="0"/>
    <x v="0"/>
    <s v="Long Beach"/>
    <x v="15"/>
    <n v="11561"/>
    <x v="3"/>
    <s v="TEC-PH-10000923"/>
    <x v="2"/>
    <x v="7"/>
    <s v="Belkin SportFit Armband For iPhone 5s/5c, Fuchsia"/>
    <x v="4114"/>
    <n v="5"/>
    <x v="0"/>
    <x v="4780"/>
    <x v="3"/>
    <x v="0"/>
  </r>
  <r>
    <n v="5751"/>
    <s v="CA-2016-145800"/>
    <x v="992"/>
    <d v="2016-06-05T00:00:00"/>
    <s v="Standard Class"/>
    <x v="757"/>
    <x v="757"/>
    <x v="0"/>
    <x v="0"/>
    <s v="Buffalo Grove"/>
    <x v="10"/>
    <n v="60089"/>
    <x v="2"/>
    <s v="FUR-TA-10001539"/>
    <x v="0"/>
    <x v="3"/>
    <s v="Chromcraft Rectangular Conference Tables"/>
    <x v="4115"/>
    <n v="3"/>
    <x v="5"/>
    <x v="4781"/>
    <x v="2"/>
    <x v="0"/>
  </r>
  <r>
    <n v="5752"/>
    <s v="CA-2018-125850"/>
    <x v="115"/>
    <d v="2018-01-28T00:00:00"/>
    <s v="Standard Class"/>
    <x v="224"/>
    <x v="224"/>
    <x v="0"/>
    <x v="0"/>
    <s v="San Diego"/>
    <x v="1"/>
    <n v="92037"/>
    <x v="1"/>
    <s v="OFF-LA-10003498"/>
    <x v="1"/>
    <x v="2"/>
    <s v="Avery 475"/>
    <x v="1851"/>
    <n v="3"/>
    <x v="0"/>
    <x v="1986"/>
    <x v="1"/>
    <x v="0"/>
  </r>
  <r>
    <n v="5753"/>
    <s v="CA-2018-125850"/>
    <x v="115"/>
    <d v="2018-01-28T00:00:00"/>
    <s v="Standard Class"/>
    <x v="224"/>
    <x v="224"/>
    <x v="0"/>
    <x v="0"/>
    <s v="San Diego"/>
    <x v="1"/>
    <n v="92037"/>
    <x v="1"/>
    <s v="OFF-LA-10004484"/>
    <x v="1"/>
    <x v="2"/>
    <s v="Avery 476"/>
    <x v="2809"/>
    <n v="5"/>
    <x v="0"/>
    <x v="3121"/>
    <x v="1"/>
    <x v="0"/>
  </r>
  <r>
    <n v="5754"/>
    <s v="CA-2018-118514"/>
    <x v="1066"/>
    <d v="2018-02-10T00:00:00"/>
    <s v="Standard Class"/>
    <x v="702"/>
    <x v="702"/>
    <x v="0"/>
    <x v="0"/>
    <s v="Richmond"/>
    <x v="0"/>
    <n v="40475"/>
    <x v="0"/>
    <s v="FUR-CH-10000015"/>
    <x v="0"/>
    <x v="1"/>
    <s v="Hon Multipurpose Stacking Arm Chairs"/>
    <x v="405"/>
    <n v="4"/>
    <x v="0"/>
    <x v="414"/>
    <x v="0"/>
    <x v="0"/>
  </r>
  <r>
    <n v="5755"/>
    <s v="CA-2017-150749"/>
    <x v="368"/>
    <d v="2017-04-03T00:00:00"/>
    <s v="Second Class"/>
    <x v="238"/>
    <x v="238"/>
    <x v="0"/>
    <x v="0"/>
    <s v="Springfield"/>
    <x v="17"/>
    <n v="22153"/>
    <x v="0"/>
    <s v="OFF-AR-10003732"/>
    <x v="1"/>
    <x v="6"/>
    <s v="Newell 333"/>
    <x v="348"/>
    <n v="2"/>
    <x v="0"/>
    <x v="356"/>
    <x v="0"/>
    <x v="0"/>
  </r>
  <r>
    <n v="5756"/>
    <s v="CA-2016-163748"/>
    <x v="1005"/>
    <d v="2016-10-18T00:00:00"/>
    <s v="Standard Class"/>
    <x v="643"/>
    <x v="643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x v="3"/>
    <x v="4782"/>
    <x v="2"/>
    <x v="0"/>
  </r>
  <r>
    <n v="5757"/>
    <s v="CA-2016-163748"/>
    <x v="1005"/>
    <d v="2016-10-18T00:00:00"/>
    <s v="Standard Class"/>
    <x v="643"/>
    <x v="643"/>
    <x v="0"/>
    <x v="0"/>
    <s v="Fort Worth"/>
    <x v="5"/>
    <n v="76106"/>
    <x v="2"/>
    <s v="TEC-CO-10002095"/>
    <x v="2"/>
    <x v="16"/>
    <s v="Hewlett Packard 610 Color Digital Copier / Printer"/>
    <x v="4117"/>
    <n v="5"/>
    <x v="2"/>
    <x v="4783"/>
    <x v="2"/>
    <x v="0"/>
  </r>
  <r>
    <n v="5758"/>
    <s v="CA-2017-119634"/>
    <x v="1067"/>
    <d v="2017-08-16T00:00:00"/>
    <s v="Standard Class"/>
    <x v="768"/>
    <x v="768"/>
    <x v="0"/>
    <x v="0"/>
    <s v="Raleigh"/>
    <x v="3"/>
    <n v="27604"/>
    <x v="0"/>
    <s v="FUR-FU-10004270"/>
    <x v="0"/>
    <x v="5"/>
    <s v="Executive Impressions 13&quot; Clairmont Wall Clock"/>
    <x v="4118"/>
    <n v="3"/>
    <x v="2"/>
    <x v="4784"/>
    <x v="0"/>
    <x v="0"/>
  </r>
  <r>
    <n v="5759"/>
    <s v="CA-2017-149300"/>
    <x v="6"/>
    <d v="2017-11-23T00:00:00"/>
    <s v="First Class"/>
    <x v="3"/>
    <x v="3"/>
    <x v="0"/>
    <x v="0"/>
    <s v="Hialeah"/>
    <x v="2"/>
    <n v="33012"/>
    <x v="0"/>
    <s v="TEC-MA-10000423"/>
    <x v="2"/>
    <x v="15"/>
    <s v="Texas Instruments TI-34 Scientific Calculator"/>
    <x v="4119"/>
    <n v="3"/>
    <x v="5"/>
    <x v="4785"/>
    <x v="0"/>
    <x v="0"/>
  </r>
  <r>
    <n v="5760"/>
    <s v="US-2018-111528"/>
    <x v="945"/>
    <d v="2018-12-30T00:00:00"/>
    <s v="Same Day"/>
    <x v="655"/>
    <x v="655"/>
    <x v="2"/>
    <x v="0"/>
    <s v="Los Angeles"/>
    <x v="1"/>
    <n v="90032"/>
    <x v="1"/>
    <s v="OFF-ST-10001526"/>
    <x v="1"/>
    <x v="4"/>
    <s v="Iceberg Mobile Mega Data/Printer Cart"/>
    <x v="2289"/>
    <n v="4"/>
    <x v="0"/>
    <x v="2475"/>
    <x v="1"/>
    <x v="1"/>
  </r>
  <r>
    <n v="5761"/>
    <s v="US-2018-111528"/>
    <x v="945"/>
    <d v="2018-12-30T00:00:00"/>
    <s v="Same Day"/>
    <x v="655"/>
    <x v="655"/>
    <x v="2"/>
    <x v="0"/>
    <s v="Los Angeles"/>
    <x v="1"/>
    <n v="90032"/>
    <x v="1"/>
    <s v="OFF-BI-10002194"/>
    <x v="1"/>
    <x v="8"/>
    <s v="Cardinal Hold-It CD Pocket"/>
    <x v="4120"/>
    <n v="1"/>
    <x v="2"/>
    <x v="4786"/>
    <x v="1"/>
    <x v="1"/>
  </r>
  <r>
    <n v="5762"/>
    <s v="CA-2019-158169"/>
    <x v="801"/>
    <d v="2019-08-15T00:00:00"/>
    <s v="First Class"/>
    <x v="594"/>
    <x v="594"/>
    <x v="0"/>
    <x v="0"/>
    <s v="Lake Forest"/>
    <x v="1"/>
    <n v="92630"/>
    <x v="1"/>
    <s v="OFF-AP-10000828"/>
    <x v="1"/>
    <x v="9"/>
    <s v="Avanti 4.4 Cu. Ft. Refrigerator"/>
    <x v="3116"/>
    <n v="3"/>
    <x v="0"/>
    <x v="3497"/>
    <x v="1"/>
    <x v="0"/>
  </r>
  <r>
    <n v="5763"/>
    <s v="CA-2019-158169"/>
    <x v="801"/>
    <d v="2019-08-15T00:00:00"/>
    <s v="First Class"/>
    <x v="594"/>
    <x v="594"/>
    <x v="0"/>
    <x v="0"/>
    <s v="Lake Forest"/>
    <x v="1"/>
    <n v="92630"/>
    <x v="1"/>
    <s v="FUR-FU-10001473"/>
    <x v="0"/>
    <x v="5"/>
    <s v="DAX Wood Document Frame"/>
    <x v="4121"/>
    <n v="4"/>
    <x v="0"/>
    <x v="4787"/>
    <x v="1"/>
    <x v="0"/>
  </r>
  <r>
    <n v="5764"/>
    <s v="CA-2017-162047"/>
    <x v="502"/>
    <d v="2017-11-05T00:00:00"/>
    <s v="First Class"/>
    <x v="92"/>
    <x v="92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x v="9"/>
    <x v="4788"/>
    <x v="3"/>
    <x v="0"/>
  </r>
  <r>
    <n v="5765"/>
    <s v="CA-2017-117772"/>
    <x v="229"/>
    <d v="2017-09-12T00:00:00"/>
    <s v="Second Class"/>
    <x v="430"/>
    <x v="430"/>
    <x v="0"/>
    <x v="0"/>
    <s v="Seattle"/>
    <x v="4"/>
    <n v="98103"/>
    <x v="1"/>
    <s v="OFF-ST-10003994"/>
    <x v="1"/>
    <x v="4"/>
    <s v="Belkin 19&quot; Center-Weighted Shelf, Gray"/>
    <x v="4123"/>
    <n v="6"/>
    <x v="0"/>
    <x v="4789"/>
    <x v="1"/>
    <x v="0"/>
  </r>
  <r>
    <n v="5766"/>
    <s v="US-2016-126340"/>
    <x v="1068"/>
    <d v="2016-11-14T00:00:00"/>
    <s v="Standard Class"/>
    <x v="12"/>
    <x v="12"/>
    <x v="0"/>
    <x v="0"/>
    <s v="Redding"/>
    <x v="1"/>
    <n v="96003"/>
    <x v="1"/>
    <s v="TEC-PH-10004447"/>
    <x v="2"/>
    <x v="7"/>
    <s v="Toshiba IPT2010-SD IP Telephone"/>
    <x v="3844"/>
    <n v="3"/>
    <x v="2"/>
    <x v="4790"/>
    <x v="1"/>
    <x v="0"/>
  </r>
  <r>
    <n v="5767"/>
    <s v="CA-2018-149685"/>
    <x v="750"/>
    <d v="2018-10-15T00:00:00"/>
    <s v="Standard Class"/>
    <x v="327"/>
    <x v="327"/>
    <x v="2"/>
    <x v="0"/>
    <s v="San Antonio"/>
    <x v="5"/>
    <n v="78207"/>
    <x v="2"/>
    <s v="OFF-LA-10004545"/>
    <x v="1"/>
    <x v="2"/>
    <s v="Avery 50"/>
    <x v="4124"/>
    <n v="6"/>
    <x v="2"/>
    <x v="4791"/>
    <x v="2"/>
    <x v="0"/>
  </r>
  <r>
    <n v="5768"/>
    <s v="CA-2019-126396"/>
    <x v="565"/>
    <d v="2019-09-12T00:00:00"/>
    <s v="Second Class"/>
    <x v="753"/>
    <x v="753"/>
    <x v="1"/>
    <x v="0"/>
    <s v="Houston"/>
    <x v="5"/>
    <n v="77070"/>
    <x v="2"/>
    <s v="TEC-AC-10003116"/>
    <x v="2"/>
    <x v="11"/>
    <s v="Memorex Froggy Flash Drive 8 GB"/>
    <x v="4125"/>
    <n v="6"/>
    <x v="2"/>
    <x v="4792"/>
    <x v="2"/>
    <x v="0"/>
  </r>
  <r>
    <n v="5769"/>
    <s v="CA-2017-154900"/>
    <x v="1069"/>
    <d v="2017-03-01T00:00:00"/>
    <s v="Standard Class"/>
    <x v="286"/>
    <x v="286"/>
    <x v="0"/>
    <x v="0"/>
    <s v="Leominster"/>
    <x v="31"/>
    <n v="1453"/>
    <x v="3"/>
    <s v="OFF-LA-10001641"/>
    <x v="1"/>
    <x v="2"/>
    <s v="Avery 518"/>
    <x v="982"/>
    <n v="1"/>
    <x v="0"/>
    <x v="1020"/>
    <x v="3"/>
    <x v="0"/>
  </r>
  <r>
    <n v="5770"/>
    <s v="CA-2017-154900"/>
    <x v="1069"/>
    <d v="2017-03-01T00:00:00"/>
    <s v="Standard Class"/>
    <x v="286"/>
    <x v="286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x v="0"/>
    <x v="730"/>
    <x v="3"/>
    <x v="0"/>
  </r>
  <r>
    <n v="5771"/>
    <s v="CA-2017-103835"/>
    <x v="496"/>
    <d v="2017-09-28T00:00:00"/>
    <s v="Standard Class"/>
    <x v="464"/>
    <x v="464"/>
    <x v="1"/>
    <x v="0"/>
    <s v="Los Angeles"/>
    <x v="1"/>
    <n v="90032"/>
    <x v="1"/>
    <s v="FUR-FU-10000010"/>
    <x v="0"/>
    <x v="5"/>
    <s v="DAX Value U-Channel Document Frames, Easel Back"/>
    <x v="4126"/>
    <n v="3"/>
    <x v="0"/>
    <x v="4793"/>
    <x v="1"/>
    <x v="0"/>
  </r>
  <r>
    <n v="5772"/>
    <s v="CA-2017-103835"/>
    <x v="496"/>
    <d v="2017-09-28T00:00:00"/>
    <s v="Standard Class"/>
    <x v="464"/>
    <x v="464"/>
    <x v="1"/>
    <x v="0"/>
    <s v="Los Angeles"/>
    <x v="1"/>
    <n v="90032"/>
    <x v="1"/>
    <s v="OFF-AP-10002651"/>
    <x v="1"/>
    <x v="9"/>
    <s v="Hoover Upright Vacuum With Dirt Cup"/>
    <x v="4127"/>
    <n v="4"/>
    <x v="0"/>
    <x v="4794"/>
    <x v="1"/>
    <x v="0"/>
  </r>
  <r>
    <n v="5773"/>
    <s v="CA-2017-158939"/>
    <x v="650"/>
    <d v="2017-12-01T00:00:00"/>
    <s v="Standard Class"/>
    <x v="105"/>
    <x v="105"/>
    <x v="1"/>
    <x v="0"/>
    <s v="Springfield"/>
    <x v="25"/>
    <n v="65807"/>
    <x v="2"/>
    <s v="TEC-CO-10002313"/>
    <x v="2"/>
    <x v="16"/>
    <s v="Canon PC1080F Personal Copier"/>
    <x v="4128"/>
    <n v="1"/>
    <x v="0"/>
    <x v="4795"/>
    <x v="2"/>
    <x v="0"/>
  </r>
  <r>
    <n v="5774"/>
    <s v="CA-2018-117408"/>
    <x v="1070"/>
    <d v="2018-09-06T00:00:00"/>
    <s v="Standard Class"/>
    <x v="236"/>
    <x v="236"/>
    <x v="0"/>
    <x v="0"/>
    <s v="Waco"/>
    <x v="5"/>
    <n v="76706"/>
    <x v="2"/>
    <s v="OFF-ST-10001580"/>
    <x v="1"/>
    <x v="4"/>
    <s v="Super Decoflex Portable Personal File"/>
    <x v="942"/>
    <n v="2"/>
    <x v="2"/>
    <x v="4796"/>
    <x v="2"/>
    <x v="0"/>
  </r>
  <r>
    <n v="5775"/>
    <s v="CA-2018-142398"/>
    <x v="408"/>
    <d v="2018-04-16T00:00:00"/>
    <s v="Standard Class"/>
    <x v="443"/>
    <x v="443"/>
    <x v="0"/>
    <x v="0"/>
    <s v="Los Angeles"/>
    <x v="1"/>
    <n v="90036"/>
    <x v="1"/>
    <s v="FUR-CH-10001545"/>
    <x v="0"/>
    <x v="1"/>
    <s v="Hon Comfortask Task/Swivel Chairs"/>
    <x v="4129"/>
    <n v="7"/>
    <x v="2"/>
    <x v="4797"/>
    <x v="1"/>
    <x v="1"/>
  </r>
  <r>
    <n v="5776"/>
    <s v="CA-2018-142398"/>
    <x v="408"/>
    <d v="2018-04-16T00:00:00"/>
    <s v="Standard Class"/>
    <x v="443"/>
    <x v="443"/>
    <x v="0"/>
    <x v="0"/>
    <s v="Los Angeles"/>
    <x v="1"/>
    <n v="90036"/>
    <x v="1"/>
    <s v="OFF-BI-10004826"/>
    <x v="1"/>
    <x v="8"/>
    <s v="JM Magazine Binder"/>
    <x v="4130"/>
    <n v="1"/>
    <x v="2"/>
    <x v="4798"/>
    <x v="1"/>
    <x v="1"/>
  </r>
  <r>
    <n v="5777"/>
    <s v="CA-2018-105277"/>
    <x v="429"/>
    <d v="2018-12-08T00:00:00"/>
    <s v="Standard Class"/>
    <x v="215"/>
    <x v="215"/>
    <x v="0"/>
    <x v="0"/>
    <s v="Auburn"/>
    <x v="15"/>
    <n v="13021"/>
    <x v="3"/>
    <s v="OFF-BI-10000301"/>
    <x v="1"/>
    <x v="8"/>
    <s v="GBC Instant Report Kit"/>
    <x v="1654"/>
    <n v="3"/>
    <x v="2"/>
    <x v="4799"/>
    <x v="3"/>
    <x v="0"/>
  </r>
  <r>
    <n v="5778"/>
    <s v="CA-2018-112060"/>
    <x v="429"/>
    <d v="2018-12-09T00:00:00"/>
    <s v="Standard Class"/>
    <x v="446"/>
    <x v="446"/>
    <x v="0"/>
    <x v="0"/>
    <s v="San Francisco"/>
    <x v="1"/>
    <n v="94109"/>
    <x v="1"/>
    <s v="OFF-PA-10000994"/>
    <x v="1"/>
    <x v="10"/>
    <s v="Xerox 1915"/>
    <x v="2840"/>
    <n v="1"/>
    <x v="0"/>
    <x v="3157"/>
    <x v="1"/>
    <x v="0"/>
  </r>
  <r>
    <n v="5779"/>
    <s v="CA-2016-105270"/>
    <x v="7"/>
    <d v="2016-11-18T00:00:00"/>
    <s v="Standard Class"/>
    <x v="275"/>
    <x v="275"/>
    <x v="0"/>
    <x v="0"/>
    <s v="Los Angeles"/>
    <x v="1"/>
    <n v="90008"/>
    <x v="1"/>
    <s v="OFF-AR-10003156"/>
    <x v="1"/>
    <x v="6"/>
    <s v="50 Colored Long Pencils"/>
    <x v="429"/>
    <n v="3"/>
    <x v="0"/>
    <x v="439"/>
    <x v="1"/>
    <x v="1"/>
  </r>
  <r>
    <n v="5780"/>
    <s v="CA-2016-105270"/>
    <x v="7"/>
    <d v="2016-11-18T00:00:00"/>
    <s v="Standard Class"/>
    <x v="275"/>
    <x v="275"/>
    <x v="0"/>
    <x v="0"/>
    <s v="Los Angeles"/>
    <x v="1"/>
    <n v="90008"/>
    <x v="1"/>
    <s v="FUR-CH-10000988"/>
    <x v="0"/>
    <x v="1"/>
    <s v="Hon Olson Stacker Stools"/>
    <x v="4131"/>
    <n v="1"/>
    <x v="2"/>
    <x v="4800"/>
    <x v="1"/>
    <x v="1"/>
  </r>
  <r>
    <n v="5781"/>
    <s v="US-2017-159513"/>
    <x v="788"/>
    <d v="2017-04-09T00:00:00"/>
    <s v="Standard Class"/>
    <x v="479"/>
    <x v="479"/>
    <x v="0"/>
    <x v="0"/>
    <s v="Los Angeles"/>
    <x v="1"/>
    <n v="90049"/>
    <x v="1"/>
    <s v="TEC-MA-10003329"/>
    <x v="2"/>
    <x v="15"/>
    <s v="Vtech AT&amp;T CL2940 Corded Speakerphone, Black"/>
    <x v="981"/>
    <n v="3"/>
    <x v="2"/>
    <x v="4801"/>
    <x v="1"/>
    <x v="0"/>
  </r>
  <r>
    <n v="5782"/>
    <s v="CA-2017-155586"/>
    <x v="295"/>
    <d v="2017-12-16T00:00:00"/>
    <s v="Second Class"/>
    <x v="190"/>
    <x v="190"/>
    <x v="0"/>
    <x v="0"/>
    <s v="Chico"/>
    <x v="1"/>
    <n v="95928"/>
    <x v="1"/>
    <s v="OFF-AR-10001547"/>
    <x v="1"/>
    <x v="6"/>
    <s v="Newell 311"/>
    <x v="4132"/>
    <n v="1"/>
    <x v="0"/>
    <x v="4802"/>
    <x v="1"/>
    <x v="0"/>
  </r>
  <r>
    <n v="5783"/>
    <s v="CA-2017-155586"/>
    <x v="295"/>
    <d v="2017-12-16T00:00:00"/>
    <s v="Second Class"/>
    <x v="190"/>
    <x v="190"/>
    <x v="0"/>
    <x v="0"/>
    <s v="Chico"/>
    <x v="1"/>
    <n v="95928"/>
    <x v="1"/>
    <s v="OFF-EN-10003072"/>
    <x v="1"/>
    <x v="12"/>
    <s v="Peel &amp; Seel Envelopes"/>
    <x v="2887"/>
    <n v="4"/>
    <x v="0"/>
    <x v="4803"/>
    <x v="1"/>
    <x v="0"/>
  </r>
  <r>
    <n v="5784"/>
    <s v="CA-2017-155586"/>
    <x v="295"/>
    <d v="2017-12-16T00:00:00"/>
    <s v="Second Class"/>
    <x v="190"/>
    <x v="190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x v="0"/>
    <x v="4804"/>
    <x v="1"/>
    <x v="0"/>
  </r>
  <r>
    <n v="5785"/>
    <s v="CA-2019-141117"/>
    <x v="280"/>
    <d v="2019-10-08T00:00:00"/>
    <s v="Standard Class"/>
    <x v="765"/>
    <x v="765"/>
    <x v="0"/>
    <x v="0"/>
    <s v="Springfield"/>
    <x v="21"/>
    <n v="97477"/>
    <x v="1"/>
    <s v="FUR-BO-10001972"/>
    <x v="0"/>
    <x v="0"/>
    <s v="O'Sullivan 4-Shelf Bookcase in Odessa Pine"/>
    <x v="4133"/>
    <n v="6"/>
    <x v="6"/>
    <x v="4805"/>
    <x v="1"/>
    <x v="0"/>
  </r>
  <r>
    <n v="5786"/>
    <s v="CA-2019-141117"/>
    <x v="280"/>
    <d v="2019-10-08T00:00:00"/>
    <s v="Standard Class"/>
    <x v="765"/>
    <x v="765"/>
    <x v="0"/>
    <x v="0"/>
    <s v="Springfield"/>
    <x v="21"/>
    <n v="97477"/>
    <x v="1"/>
    <s v="OFF-SU-10004664"/>
    <x v="1"/>
    <x v="14"/>
    <s v="Acme Softgrip Scissors"/>
    <x v="384"/>
    <n v="6"/>
    <x v="2"/>
    <x v="4806"/>
    <x v="1"/>
    <x v="0"/>
  </r>
  <r>
    <n v="5787"/>
    <s v="CA-2019-141117"/>
    <x v="280"/>
    <d v="2019-10-08T00:00:00"/>
    <s v="Standard Class"/>
    <x v="765"/>
    <x v="765"/>
    <x v="0"/>
    <x v="0"/>
    <s v="Springfield"/>
    <x v="21"/>
    <n v="97477"/>
    <x v="1"/>
    <s v="OFF-BI-10003676"/>
    <x v="1"/>
    <x v="8"/>
    <s v="GBC Standard Recycled Report Covers, Clear Plastic Sheets"/>
    <x v="4134"/>
    <n v="7"/>
    <x v="6"/>
    <x v="4807"/>
    <x v="1"/>
    <x v="0"/>
  </r>
  <r>
    <n v="5788"/>
    <s v="CA-2019-141117"/>
    <x v="280"/>
    <d v="2019-10-08T00:00:00"/>
    <s v="Standard Class"/>
    <x v="765"/>
    <x v="765"/>
    <x v="0"/>
    <x v="0"/>
    <s v="Springfield"/>
    <x v="21"/>
    <n v="97477"/>
    <x v="1"/>
    <s v="OFF-AR-10003727"/>
    <x v="1"/>
    <x v="6"/>
    <s v="Berol Giant Pencil Sharpener"/>
    <x v="4135"/>
    <n v="7"/>
    <x v="2"/>
    <x v="4808"/>
    <x v="1"/>
    <x v="0"/>
  </r>
  <r>
    <n v="5789"/>
    <s v="CA-2019-115070"/>
    <x v="318"/>
    <d v="2019-04-14T00:00:00"/>
    <s v="Second Class"/>
    <x v="769"/>
    <x v="769"/>
    <x v="1"/>
    <x v="0"/>
    <s v="Jacksonville"/>
    <x v="2"/>
    <n v="32216"/>
    <x v="0"/>
    <s v="FUR-FU-10003829"/>
    <x v="0"/>
    <x v="5"/>
    <s v="Stackable Trays"/>
    <x v="4136"/>
    <n v="5"/>
    <x v="2"/>
    <x v="4809"/>
    <x v="0"/>
    <x v="0"/>
  </r>
  <r>
    <n v="5790"/>
    <s v="CA-2019-115070"/>
    <x v="318"/>
    <d v="2019-04-14T00:00:00"/>
    <s v="Second Class"/>
    <x v="769"/>
    <x v="769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x v="6"/>
    <x v="4810"/>
    <x v="0"/>
    <x v="0"/>
  </r>
  <r>
    <n v="5791"/>
    <s v="CA-2019-140186"/>
    <x v="365"/>
    <d v="2019-10-02T00:00:00"/>
    <s v="First Class"/>
    <x v="310"/>
    <x v="310"/>
    <x v="0"/>
    <x v="0"/>
    <s v="Bakersfield"/>
    <x v="1"/>
    <n v="93309"/>
    <x v="1"/>
    <s v="OFF-FA-10002280"/>
    <x v="1"/>
    <x v="13"/>
    <s v="Advantus Plastic Paper Clips"/>
    <x v="768"/>
    <n v="7"/>
    <x v="0"/>
    <x v="790"/>
    <x v="1"/>
    <x v="1"/>
  </r>
  <r>
    <n v="5792"/>
    <s v="CA-2019-140186"/>
    <x v="365"/>
    <d v="2019-10-02T00:00:00"/>
    <s v="First Class"/>
    <x v="310"/>
    <x v="310"/>
    <x v="0"/>
    <x v="0"/>
    <s v="Bakersfield"/>
    <x v="1"/>
    <n v="93309"/>
    <x v="1"/>
    <s v="FUR-CH-10002961"/>
    <x v="0"/>
    <x v="1"/>
    <s v="Leather Task Chair, Black"/>
    <x v="74"/>
    <n v="1"/>
    <x v="2"/>
    <x v="232"/>
    <x v="1"/>
    <x v="1"/>
  </r>
  <r>
    <n v="5793"/>
    <s v="CA-2019-140186"/>
    <x v="365"/>
    <d v="2019-10-02T00:00:00"/>
    <s v="First Class"/>
    <x v="310"/>
    <x v="310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x v="0"/>
    <x v="2224"/>
    <x v="1"/>
    <x v="1"/>
  </r>
  <r>
    <n v="5794"/>
    <s v="CA-2019-140186"/>
    <x v="365"/>
    <d v="2019-10-02T00:00:00"/>
    <s v="First Class"/>
    <x v="310"/>
    <x v="310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x v="0"/>
    <x v="1398"/>
    <x v="1"/>
    <x v="1"/>
  </r>
  <r>
    <n v="5795"/>
    <s v="CA-2019-140186"/>
    <x v="365"/>
    <d v="2019-10-02T00:00:00"/>
    <s v="First Class"/>
    <x v="310"/>
    <x v="310"/>
    <x v="0"/>
    <x v="0"/>
    <s v="Bakersfield"/>
    <x v="1"/>
    <n v="93309"/>
    <x v="1"/>
    <s v="OFF-BI-10003364"/>
    <x v="1"/>
    <x v="8"/>
    <s v="Binding Machine Supplies"/>
    <x v="1004"/>
    <n v="2"/>
    <x v="2"/>
    <x v="1043"/>
    <x v="1"/>
    <x v="1"/>
  </r>
  <r>
    <n v="5796"/>
    <s v="CA-2016-124856"/>
    <x v="411"/>
    <d v="2016-10-03T00:00:00"/>
    <s v="Second Class"/>
    <x v="436"/>
    <x v="436"/>
    <x v="0"/>
    <x v="0"/>
    <s v="New York City"/>
    <x v="15"/>
    <n v="10011"/>
    <x v="3"/>
    <s v="OFF-ST-10002615"/>
    <x v="1"/>
    <x v="4"/>
    <s v="Dual Level, Single-Width Filing Carts"/>
    <x v="4137"/>
    <n v="9"/>
    <x v="0"/>
    <x v="4811"/>
    <x v="3"/>
    <x v="0"/>
  </r>
  <r>
    <n v="5797"/>
    <s v="CA-2016-124856"/>
    <x v="411"/>
    <d v="2016-10-03T00:00:00"/>
    <s v="Second Class"/>
    <x v="436"/>
    <x v="436"/>
    <x v="0"/>
    <x v="0"/>
    <s v="New York City"/>
    <x v="15"/>
    <n v="10011"/>
    <x v="3"/>
    <s v="FUR-FU-10000521"/>
    <x v="0"/>
    <x v="5"/>
    <s v="Seth Thomas 14&quot; Putty-Colored Wall Clock"/>
    <x v="4138"/>
    <n v="4"/>
    <x v="0"/>
    <x v="4812"/>
    <x v="3"/>
    <x v="0"/>
  </r>
  <r>
    <n v="5798"/>
    <s v="CA-2016-124856"/>
    <x v="411"/>
    <d v="2016-10-03T00:00:00"/>
    <s v="Second Class"/>
    <x v="436"/>
    <x v="436"/>
    <x v="0"/>
    <x v="0"/>
    <s v="New York City"/>
    <x v="15"/>
    <n v="10011"/>
    <x v="3"/>
    <s v="OFF-LA-10000121"/>
    <x v="1"/>
    <x v="2"/>
    <s v="Avery 48"/>
    <x v="1381"/>
    <n v="3"/>
    <x v="0"/>
    <x v="3602"/>
    <x v="3"/>
    <x v="0"/>
  </r>
  <r>
    <n v="5799"/>
    <s v="CA-2016-124856"/>
    <x v="411"/>
    <d v="2016-10-03T00:00:00"/>
    <s v="Second Class"/>
    <x v="436"/>
    <x v="436"/>
    <x v="0"/>
    <x v="0"/>
    <s v="New York City"/>
    <x v="15"/>
    <n v="10011"/>
    <x v="3"/>
    <s v="OFF-PA-10001289"/>
    <x v="1"/>
    <x v="10"/>
    <s v="White Computer Printout Paper by Universal"/>
    <x v="2723"/>
    <n v="2"/>
    <x v="0"/>
    <x v="3014"/>
    <x v="3"/>
    <x v="0"/>
  </r>
  <r>
    <n v="5800"/>
    <s v="CA-2016-166716"/>
    <x v="1071"/>
    <d v="2016-08-25T00:00:00"/>
    <s v="Second Class"/>
    <x v="257"/>
    <x v="257"/>
    <x v="0"/>
    <x v="0"/>
    <s v="Chicago"/>
    <x v="10"/>
    <n v="60610"/>
    <x v="2"/>
    <s v="FUR-CH-10004495"/>
    <x v="0"/>
    <x v="1"/>
    <s v="Global Leather and Oak Executive Chair, Black"/>
    <x v="4139"/>
    <n v="2"/>
    <x v="4"/>
    <x v="4813"/>
    <x v="2"/>
    <x v="0"/>
  </r>
  <r>
    <n v="5801"/>
    <s v="CA-2016-123225"/>
    <x v="384"/>
    <d v="2016-07-14T00:00:00"/>
    <s v="First Class"/>
    <x v="438"/>
    <x v="438"/>
    <x v="0"/>
    <x v="0"/>
    <s v="El Paso"/>
    <x v="5"/>
    <n v="79907"/>
    <x v="2"/>
    <s v="TEC-PH-10000895"/>
    <x v="2"/>
    <x v="7"/>
    <s v="Polycom VVX 310 VoIP phone"/>
    <x v="4140"/>
    <n v="4"/>
    <x v="2"/>
    <x v="4814"/>
    <x v="2"/>
    <x v="1"/>
  </r>
  <r>
    <n v="5802"/>
    <s v="CA-2016-123225"/>
    <x v="384"/>
    <d v="2016-07-14T00:00:00"/>
    <s v="First Class"/>
    <x v="438"/>
    <x v="438"/>
    <x v="0"/>
    <x v="0"/>
    <s v="El Paso"/>
    <x v="5"/>
    <n v="79907"/>
    <x v="2"/>
    <s v="OFF-PA-10000552"/>
    <x v="1"/>
    <x v="10"/>
    <s v="Xerox 200"/>
    <x v="563"/>
    <n v="2"/>
    <x v="2"/>
    <x v="572"/>
    <x v="2"/>
    <x v="1"/>
  </r>
  <r>
    <n v="5803"/>
    <s v="CA-2017-163440"/>
    <x v="204"/>
    <d v="2017-03-24T00:00:00"/>
    <s v="First Class"/>
    <x v="76"/>
    <x v="76"/>
    <x v="0"/>
    <x v="0"/>
    <s v="Thousand Oaks"/>
    <x v="1"/>
    <n v="91360"/>
    <x v="1"/>
    <s v="TEC-PH-10000376"/>
    <x v="2"/>
    <x v="7"/>
    <s v="Square Credit Card Reader"/>
    <x v="2992"/>
    <n v="2"/>
    <x v="2"/>
    <x v="4815"/>
    <x v="1"/>
    <x v="0"/>
  </r>
  <r>
    <n v="5804"/>
    <s v="US-2019-106796"/>
    <x v="605"/>
    <d v="2019-05-19T00:00:00"/>
    <s v="Standard Class"/>
    <x v="655"/>
    <x v="655"/>
    <x v="2"/>
    <x v="0"/>
    <s v="Springfield"/>
    <x v="24"/>
    <n v="45503"/>
    <x v="3"/>
    <s v="OFF-AR-10003504"/>
    <x v="1"/>
    <x v="6"/>
    <s v="Newell 347"/>
    <x v="1518"/>
    <n v="3"/>
    <x v="2"/>
    <x v="4816"/>
    <x v="3"/>
    <x v="0"/>
  </r>
  <r>
    <n v="5805"/>
    <s v="CA-2019-113873"/>
    <x v="38"/>
    <d v="2019-11-19T00:00:00"/>
    <s v="Standard Class"/>
    <x v="722"/>
    <x v="722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x v="2"/>
    <x v="1980"/>
    <x v="2"/>
    <x v="0"/>
  </r>
  <r>
    <n v="5806"/>
    <s v="CA-2019-113873"/>
    <x v="38"/>
    <d v="2019-11-19T00:00:00"/>
    <s v="Standard Class"/>
    <x v="722"/>
    <x v="722"/>
    <x v="1"/>
    <x v="0"/>
    <s v="Dallas"/>
    <x v="5"/>
    <n v="75220"/>
    <x v="2"/>
    <s v="FUR-BO-10003441"/>
    <x v="0"/>
    <x v="0"/>
    <s v="Bush Westfield Collection Bookcases, Fully Assembled"/>
    <x v="4141"/>
    <n v="3"/>
    <x v="8"/>
    <x v="4817"/>
    <x v="2"/>
    <x v="0"/>
  </r>
  <r>
    <n v="5807"/>
    <s v="CA-2018-149783"/>
    <x v="913"/>
    <d v="2018-09-07T00:00:00"/>
    <s v="Second Class"/>
    <x v="111"/>
    <x v="111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x v="2"/>
    <x v="885"/>
    <x v="0"/>
    <x v="0"/>
  </r>
  <r>
    <n v="5808"/>
    <s v="CA-2018-149783"/>
    <x v="913"/>
    <d v="2018-09-07T00:00:00"/>
    <s v="Second Class"/>
    <x v="111"/>
    <x v="111"/>
    <x v="0"/>
    <x v="0"/>
    <s v="Knoxville"/>
    <x v="18"/>
    <n v="37918"/>
    <x v="0"/>
    <s v="OFF-AP-10001205"/>
    <x v="1"/>
    <x v="9"/>
    <s v="Belkin 5 Outlet SurgeMaster Power Centers"/>
    <x v="2802"/>
    <n v="2"/>
    <x v="2"/>
    <x v="4818"/>
    <x v="0"/>
    <x v="0"/>
  </r>
  <r>
    <n v="5809"/>
    <s v="CA-2018-149783"/>
    <x v="913"/>
    <d v="2018-09-07T00:00:00"/>
    <s v="Second Class"/>
    <x v="111"/>
    <x v="111"/>
    <x v="0"/>
    <x v="0"/>
    <s v="Knoxville"/>
    <x v="18"/>
    <n v="37918"/>
    <x v="0"/>
    <s v="OFF-AR-10002987"/>
    <x v="1"/>
    <x v="6"/>
    <s v="Prismacolor Color Pencil Set"/>
    <x v="4142"/>
    <n v="2"/>
    <x v="2"/>
    <x v="3291"/>
    <x v="0"/>
    <x v="0"/>
  </r>
  <r>
    <n v="5810"/>
    <s v="CA-2018-125017"/>
    <x v="1072"/>
    <d v="2018-02-11T00:00:00"/>
    <s v="Standard Class"/>
    <x v="208"/>
    <x v="208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x v="2"/>
    <x v="4819"/>
    <x v="0"/>
    <x v="0"/>
  </r>
  <r>
    <n v="5811"/>
    <s v="US-2017-163279"/>
    <x v="204"/>
    <d v="2017-03-26T00:00:00"/>
    <s v="Standard Class"/>
    <x v="251"/>
    <x v="251"/>
    <x v="1"/>
    <x v="0"/>
    <s v="San Diego"/>
    <x v="1"/>
    <n v="92037"/>
    <x v="1"/>
    <s v="OFF-PA-10003127"/>
    <x v="1"/>
    <x v="10"/>
    <s v="Easy-staple paper"/>
    <x v="151"/>
    <n v="4"/>
    <x v="0"/>
    <x v="153"/>
    <x v="1"/>
    <x v="0"/>
  </r>
  <r>
    <n v="5812"/>
    <s v="US-2017-163279"/>
    <x v="204"/>
    <d v="2017-03-26T00:00:00"/>
    <s v="Standard Class"/>
    <x v="251"/>
    <x v="251"/>
    <x v="1"/>
    <x v="0"/>
    <s v="San Diego"/>
    <x v="1"/>
    <n v="92037"/>
    <x v="1"/>
    <s v="FUR-FU-10000747"/>
    <x v="0"/>
    <x v="5"/>
    <s v="Tenex B1-RE Series Chair Mats for Low Pile Carpets"/>
    <x v="1377"/>
    <n v="2"/>
    <x v="0"/>
    <x v="4820"/>
    <x v="1"/>
    <x v="0"/>
  </r>
  <r>
    <n v="5813"/>
    <s v="US-2017-163279"/>
    <x v="204"/>
    <d v="2017-03-26T00:00:00"/>
    <s v="Standard Class"/>
    <x v="251"/>
    <x v="251"/>
    <x v="1"/>
    <x v="0"/>
    <s v="San Diego"/>
    <x v="1"/>
    <n v="92037"/>
    <x v="1"/>
    <s v="TEC-PH-10001795"/>
    <x v="2"/>
    <x v="7"/>
    <s v="ClearOne CHATAttach 160 - speaker phone"/>
    <x v="4144"/>
    <n v="3"/>
    <x v="2"/>
    <x v="4821"/>
    <x v="1"/>
    <x v="0"/>
  </r>
  <r>
    <n v="5814"/>
    <s v="CA-2017-150196"/>
    <x v="740"/>
    <d v="2017-07-03T00:00:00"/>
    <s v="First Class"/>
    <x v="256"/>
    <x v="256"/>
    <x v="2"/>
    <x v="0"/>
    <s v="New York City"/>
    <x v="15"/>
    <n v="10024"/>
    <x v="3"/>
    <s v="OFF-PA-10003797"/>
    <x v="1"/>
    <x v="10"/>
    <s v="Xerox 209"/>
    <x v="541"/>
    <n v="3"/>
    <x v="0"/>
    <x v="551"/>
    <x v="3"/>
    <x v="0"/>
  </r>
  <r>
    <n v="5815"/>
    <s v="US-2017-106495"/>
    <x v="925"/>
    <d v="2017-06-17T00:00:00"/>
    <s v="First Class"/>
    <x v="549"/>
    <x v="549"/>
    <x v="0"/>
    <x v="0"/>
    <s v="Tampa"/>
    <x v="2"/>
    <n v="33614"/>
    <x v="0"/>
    <s v="TEC-AC-10002718"/>
    <x v="2"/>
    <x v="11"/>
    <s v="Belkin Standard 104 key USB Keyboard"/>
    <x v="4145"/>
    <n v="1"/>
    <x v="2"/>
    <x v="4822"/>
    <x v="0"/>
    <x v="0"/>
  </r>
  <r>
    <n v="5816"/>
    <s v="CA-2016-124730"/>
    <x v="35"/>
    <d v="2016-11-26T00:00:00"/>
    <s v="Same Day"/>
    <x v="201"/>
    <x v="201"/>
    <x v="0"/>
    <x v="0"/>
    <s v="Utica"/>
    <x v="15"/>
    <n v="13501"/>
    <x v="3"/>
    <s v="TEC-PH-10002170"/>
    <x v="2"/>
    <x v="7"/>
    <s v="ClearSounds CSC500 Amplified Spirit Phone Corded phone"/>
    <x v="463"/>
    <n v="4"/>
    <x v="0"/>
    <x v="4823"/>
    <x v="3"/>
    <x v="0"/>
  </r>
  <r>
    <n v="5817"/>
    <s v="CA-2016-124730"/>
    <x v="35"/>
    <d v="2016-11-26T00:00:00"/>
    <s v="Same Day"/>
    <x v="201"/>
    <x v="201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x v="2"/>
    <x v="4824"/>
    <x v="3"/>
    <x v="0"/>
  </r>
  <r>
    <n v="5818"/>
    <s v="CA-2016-124730"/>
    <x v="35"/>
    <d v="2016-11-26T00:00:00"/>
    <s v="Same Day"/>
    <x v="201"/>
    <x v="201"/>
    <x v="0"/>
    <x v="0"/>
    <s v="Utica"/>
    <x v="15"/>
    <n v="13501"/>
    <x v="3"/>
    <s v="OFF-BI-10001031"/>
    <x v="1"/>
    <x v="8"/>
    <s v="Pressboard Data Binders by Wilson Jones"/>
    <x v="1232"/>
    <n v="4"/>
    <x v="2"/>
    <x v="4825"/>
    <x v="3"/>
    <x v="0"/>
  </r>
  <r>
    <n v="5819"/>
    <s v="CA-2016-124730"/>
    <x v="35"/>
    <d v="2016-11-26T00:00:00"/>
    <s v="Same Day"/>
    <x v="201"/>
    <x v="201"/>
    <x v="0"/>
    <x v="0"/>
    <s v="Utica"/>
    <x v="15"/>
    <n v="13501"/>
    <x v="3"/>
    <s v="OFF-LA-10001158"/>
    <x v="1"/>
    <x v="2"/>
    <s v="Avery Address/Shipping Labels for Typewriters, 4&quot; x 2&quot;"/>
    <x v="4147"/>
    <n v="9"/>
    <x v="0"/>
    <x v="4826"/>
    <x v="3"/>
    <x v="0"/>
  </r>
  <r>
    <n v="5820"/>
    <s v="CA-2016-124730"/>
    <x v="35"/>
    <d v="2016-11-26T00:00:00"/>
    <s v="Same Day"/>
    <x v="201"/>
    <x v="201"/>
    <x v="0"/>
    <x v="0"/>
    <s v="Utica"/>
    <x v="15"/>
    <n v="13501"/>
    <x v="3"/>
    <s v="OFF-LA-10001613"/>
    <x v="1"/>
    <x v="2"/>
    <s v="Avery File Folder Labels"/>
    <x v="132"/>
    <n v="4"/>
    <x v="0"/>
    <x v="2084"/>
    <x v="3"/>
    <x v="0"/>
  </r>
  <r>
    <n v="5821"/>
    <s v="CA-2019-117632"/>
    <x v="605"/>
    <d v="2019-05-18T00:00:00"/>
    <s v="Standard Class"/>
    <x v="728"/>
    <x v="728"/>
    <x v="1"/>
    <x v="0"/>
    <s v="San Francisco"/>
    <x v="1"/>
    <n v="94122"/>
    <x v="1"/>
    <s v="OFF-SU-10000157"/>
    <x v="1"/>
    <x v="14"/>
    <s v="Compact Automatic Electric Letter Opener"/>
    <x v="4148"/>
    <n v="2"/>
    <x v="0"/>
    <x v="4827"/>
    <x v="1"/>
    <x v="0"/>
  </r>
  <r>
    <n v="5822"/>
    <s v="CA-2019-117632"/>
    <x v="605"/>
    <d v="2019-05-18T00:00:00"/>
    <s v="Standard Class"/>
    <x v="728"/>
    <x v="728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x v="0"/>
    <x v="4828"/>
    <x v="1"/>
    <x v="0"/>
  </r>
  <r>
    <n v="5823"/>
    <s v="CA-2019-117632"/>
    <x v="605"/>
    <d v="2019-05-18T00:00:00"/>
    <s v="Standard Class"/>
    <x v="728"/>
    <x v="728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x v="2"/>
    <x v="4829"/>
    <x v="1"/>
    <x v="0"/>
  </r>
  <r>
    <n v="5824"/>
    <s v="CA-2019-117632"/>
    <x v="605"/>
    <d v="2019-05-18T00:00:00"/>
    <s v="Standard Class"/>
    <x v="728"/>
    <x v="728"/>
    <x v="1"/>
    <x v="0"/>
    <s v="San Francisco"/>
    <x v="1"/>
    <n v="94122"/>
    <x v="1"/>
    <s v="OFF-BI-10001900"/>
    <x v="1"/>
    <x v="8"/>
    <s v="DXL Angle-View Binders with Locking Rings, Black"/>
    <x v="4151"/>
    <n v="4"/>
    <x v="2"/>
    <x v="4830"/>
    <x v="1"/>
    <x v="0"/>
  </r>
  <r>
    <n v="5825"/>
    <s v="CA-2016-115056"/>
    <x v="1073"/>
    <d v="2016-05-02T00:00:00"/>
    <s v="Same Day"/>
    <x v="239"/>
    <x v="239"/>
    <x v="0"/>
    <x v="0"/>
    <s v="Columbus"/>
    <x v="24"/>
    <n v="43229"/>
    <x v="3"/>
    <s v="OFF-AP-10003971"/>
    <x v="1"/>
    <x v="9"/>
    <s v="Belkin 6 Outlet Metallic Surge Strip"/>
    <x v="4152"/>
    <n v="3"/>
    <x v="2"/>
    <x v="4831"/>
    <x v="3"/>
    <x v="0"/>
  </r>
  <r>
    <n v="5826"/>
    <s v="CA-2019-161067"/>
    <x v="213"/>
    <d v="2019-09-06T00:00:00"/>
    <s v="Second Class"/>
    <x v="683"/>
    <x v="683"/>
    <x v="2"/>
    <x v="0"/>
    <s v="New York City"/>
    <x v="15"/>
    <n v="10035"/>
    <x v="3"/>
    <s v="OFF-PA-10000418"/>
    <x v="1"/>
    <x v="10"/>
    <s v="Xerox 189"/>
    <x v="1257"/>
    <n v="4"/>
    <x v="0"/>
    <x v="4832"/>
    <x v="3"/>
    <x v="0"/>
  </r>
  <r>
    <n v="5827"/>
    <s v="CA-2019-161067"/>
    <x v="213"/>
    <d v="2019-09-06T00:00:00"/>
    <s v="Second Class"/>
    <x v="683"/>
    <x v="683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x v="9"/>
    <x v="4833"/>
    <x v="3"/>
    <x v="0"/>
  </r>
  <r>
    <n v="5828"/>
    <s v="CA-2019-161067"/>
    <x v="213"/>
    <d v="2019-09-06T00:00:00"/>
    <s v="Second Class"/>
    <x v="683"/>
    <x v="683"/>
    <x v="2"/>
    <x v="0"/>
    <s v="New York City"/>
    <x v="15"/>
    <n v="10035"/>
    <x v="3"/>
    <s v="FUR-CH-10004860"/>
    <x v="0"/>
    <x v="1"/>
    <s v="Global Low Back Tilter Chair"/>
    <x v="4154"/>
    <n v="2"/>
    <x v="9"/>
    <x v="4834"/>
    <x v="3"/>
    <x v="0"/>
  </r>
  <r>
    <n v="5829"/>
    <s v="CA-2019-161067"/>
    <x v="213"/>
    <d v="2019-09-06T00:00:00"/>
    <s v="Second Class"/>
    <x v="683"/>
    <x v="683"/>
    <x v="2"/>
    <x v="0"/>
    <s v="New York City"/>
    <x v="15"/>
    <n v="10035"/>
    <x v="3"/>
    <s v="OFF-AR-10003251"/>
    <x v="1"/>
    <x v="6"/>
    <s v="Prang Drawing Pencil Set"/>
    <x v="348"/>
    <n v="2"/>
    <x v="0"/>
    <x v="2470"/>
    <x v="3"/>
    <x v="0"/>
  </r>
  <r>
    <n v="5830"/>
    <s v="CA-2018-122063"/>
    <x v="275"/>
    <d v="2018-12-07T00:00:00"/>
    <s v="Standard Class"/>
    <x v="462"/>
    <x v="462"/>
    <x v="0"/>
    <x v="0"/>
    <s v="Richmond"/>
    <x v="14"/>
    <n v="47374"/>
    <x v="2"/>
    <s v="FUR-TA-10004575"/>
    <x v="0"/>
    <x v="3"/>
    <s v="Hon 5100 Series Wood Tables"/>
    <x v="4155"/>
    <n v="2"/>
    <x v="0"/>
    <x v="4835"/>
    <x v="2"/>
    <x v="0"/>
  </r>
  <r>
    <n v="5831"/>
    <s v="CA-2018-122063"/>
    <x v="275"/>
    <d v="2018-12-07T00:00:00"/>
    <s v="Standard Class"/>
    <x v="462"/>
    <x v="462"/>
    <x v="0"/>
    <x v="0"/>
    <s v="Richmond"/>
    <x v="14"/>
    <n v="47374"/>
    <x v="2"/>
    <s v="FUR-CH-10004754"/>
    <x v="0"/>
    <x v="1"/>
    <s v="Global Stack Chair with Arms, Black"/>
    <x v="4156"/>
    <n v="1"/>
    <x v="0"/>
    <x v="4836"/>
    <x v="2"/>
    <x v="0"/>
  </r>
  <r>
    <n v="5832"/>
    <s v="CA-2017-111206"/>
    <x v="1074"/>
    <d v="2017-07-22T00:00:00"/>
    <s v="Standard Class"/>
    <x v="288"/>
    <x v="288"/>
    <x v="0"/>
    <x v="0"/>
    <s v="San Diego"/>
    <x v="1"/>
    <n v="92105"/>
    <x v="1"/>
    <s v="TEC-AC-10003095"/>
    <x v="2"/>
    <x v="11"/>
    <s v="Logitech G35 7.1-Channel Surround Sound Headset"/>
    <x v="4157"/>
    <n v="4"/>
    <x v="0"/>
    <x v="4837"/>
    <x v="1"/>
    <x v="0"/>
  </r>
  <r>
    <n v="5833"/>
    <s v="CA-2018-142895"/>
    <x v="658"/>
    <d v="2018-07-26T00:00:00"/>
    <s v="Standard Class"/>
    <x v="443"/>
    <x v="443"/>
    <x v="0"/>
    <x v="0"/>
    <s v="Concord"/>
    <x v="3"/>
    <n v="28027"/>
    <x v="0"/>
    <s v="OFF-LA-10000262"/>
    <x v="1"/>
    <x v="2"/>
    <s v="Avery 494"/>
    <x v="303"/>
    <n v="3"/>
    <x v="2"/>
    <x v="308"/>
    <x v="0"/>
    <x v="0"/>
  </r>
  <r>
    <n v="5834"/>
    <s v="CA-2018-142895"/>
    <x v="658"/>
    <d v="2018-07-26T00:00:00"/>
    <s v="Standard Class"/>
    <x v="443"/>
    <x v="443"/>
    <x v="0"/>
    <x v="0"/>
    <s v="Concord"/>
    <x v="3"/>
    <n v="28027"/>
    <x v="0"/>
    <s v="FUR-CH-10002961"/>
    <x v="0"/>
    <x v="1"/>
    <s v="Leather Task Chair, Black"/>
    <x v="4158"/>
    <n v="5"/>
    <x v="2"/>
    <x v="232"/>
    <x v="0"/>
    <x v="0"/>
  </r>
  <r>
    <n v="5835"/>
    <s v="CA-2017-101868"/>
    <x v="988"/>
    <d v="2017-06-16T00:00:00"/>
    <s v="Standard Class"/>
    <x v="77"/>
    <x v="77"/>
    <x v="0"/>
    <x v="0"/>
    <s v="Miami"/>
    <x v="2"/>
    <n v="33178"/>
    <x v="0"/>
    <s v="OFF-BI-10003876"/>
    <x v="1"/>
    <x v="8"/>
    <s v="Green Canvas Binder for 8-1/2&quot; x 14&quot; Sheets"/>
    <x v="4159"/>
    <n v="5"/>
    <x v="6"/>
    <x v="4838"/>
    <x v="0"/>
    <x v="0"/>
  </r>
  <r>
    <n v="5836"/>
    <s v="CA-2017-101868"/>
    <x v="988"/>
    <d v="2017-06-16T00:00:00"/>
    <s v="Standard Class"/>
    <x v="77"/>
    <x v="77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x v="6"/>
    <x v="4839"/>
    <x v="0"/>
    <x v="0"/>
  </r>
  <r>
    <n v="5837"/>
    <s v="CA-2017-101868"/>
    <x v="988"/>
    <d v="2017-06-16T00:00:00"/>
    <s v="Standard Class"/>
    <x v="77"/>
    <x v="77"/>
    <x v="0"/>
    <x v="0"/>
    <s v="Miami"/>
    <x v="2"/>
    <n v="33178"/>
    <x v="0"/>
    <s v="TEC-AC-10004396"/>
    <x v="2"/>
    <x v="11"/>
    <s v="Logitech Keyboard K120"/>
    <x v="4160"/>
    <n v="5"/>
    <x v="2"/>
    <x v="4840"/>
    <x v="0"/>
    <x v="0"/>
  </r>
  <r>
    <n v="5838"/>
    <s v="CA-2019-133207"/>
    <x v="344"/>
    <d v="2019-12-03T00:00:00"/>
    <s v="Standard Class"/>
    <x v="770"/>
    <x v="770"/>
    <x v="0"/>
    <x v="0"/>
    <s v="Los Angeles"/>
    <x v="1"/>
    <n v="90036"/>
    <x v="1"/>
    <s v="TEC-PH-10004100"/>
    <x v="2"/>
    <x v="7"/>
    <s v="Griffin GC17055 Auxiliary Audio Cable"/>
    <x v="4161"/>
    <n v="4"/>
    <x v="2"/>
    <x v="4841"/>
    <x v="1"/>
    <x v="0"/>
  </r>
  <r>
    <n v="5839"/>
    <s v="CA-2017-132948"/>
    <x v="1075"/>
    <d v="2017-04-03T00:00:00"/>
    <s v="Standard Class"/>
    <x v="597"/>
    <x v="597"/>
    <x v="0"/>
    <x v="0"/>
    <s v="Seattle"/>
    <x v="4"/>
    <n v="98115"/>
    <x v="1"/>
    <s v="OFF-ST-10000636"/>
    <x v="1"/>
    <x v="4"/>
    <s v="Rogers Profile Extra Capacity Storage Tub"/>
    <x v="4162"/>
    <n v="5"/>
    <x v="0"/>
    <x v="4842"/>
    <x v="1"/>
    <x v="0"/>
  </r>
  <r>
    <n v="5840"/>
    <s v="CA-2017-134992"/>
    <x v="357"/>
    <d v="2017-09-26T00:00:00"/>
    <s v="Second Class"/>
    <x v="675"/>
    <x v="675"/>
    <x v="2"/>
    <x v="0"/>
    <s v="Arlington"/>
    <x v="17"/>
    <n v="22204"/>
    <x v="0"/>
    <s v="OFF-PA-10001972"/>
    <x v="1"/>
    <x v="10"/>
    <s v="Xerox 214"/>
    <x v="56"/>
    <n v="5"/>
    <x v="0"/>
    <x v="56"/>
    <x v="0"/>
    <x v="0"/>
  </r>
  <r>
    <n v="5841"/>
    <s v="CA-2017-134992"/>
    <x v="357"/>
    <d v="2017-09-26T00:00:00"/>
    <s v="Second Class"/>
    <x v="675"/>
    <x v="675"/>
    <x v="2"/>
    <x v="0"/>
    <s v="Arlington"/>
    <x v="17"/>
    <n v="22204"/>
    <x v="0"/>
    <s v="FUR-FU-10002554"/>
    <x v="0"/>
    <x v="5"/>
    <s v="Westinghouse Floor Lamp with Metal Mesh Shade, Black"/>
    <x v="3264"/>
    <n v="2"/>
    <x v="0"/>
    <x v="4843"/>
    <x v="0"/>
    <x v="0"/>
  </r>
  <r>
    <n v="5842"/>
    <s v="CA-2017-126725"/>
    <x v="972"/>
    <d v="2017-11-21T00:00:00"/>
    <s v="Standard Class"/>
    <x v="574"/>
    <x v="574"/>
    <x v="0"/>
    <x v="0"/>
    <s v="San Diego"/>
    <x v="1"/>
    <n v="92105"/>
    <x v="1"/>
    <s v="TEC-PH-10003174"/>
    <x v="2"/>
    <x v="7"/>
    <s v="RCA ViSYS 25825 Wireless digital phone"/>
    <x v="4163"/>
    <n v="4"/>
    <x v="2"/>
    <x v="4844"/>
    <x v="1"/>
    <x v="0"/>
  </r>
  <r>
    <n v="5843"/>
    <s v="CA-2017-126725"/>
    <x v="972"/>
    <d v="2017-11-21T00:00:00"/>
    <s v="Standard Class"/>
    <x v="574"/>
    <x v="574"/>
    <x v="0"/>
    <x v="0"/>
    <s v="San Diego"/>
    <x v="1"/>
    <n v="92105"/>
    <x v="1"/>
    <s v="OFF-ST-10001418"/>
    <x v="1"/>
    <x v="4"/>
    <s v="Carina Media Storage Towers in Natural &amp; Black"/>
    <x v="4164"/>
    <n v="5"/>
    <x v="0"/>
    <x v="4845"/>
    <x v="1"/>
    <x v="0"/>
  </r>
  <r>
    <n v="5844"/>
    <s v="CA-2017-126725"/>
    <x v="972"/>
    <d v="2017-11-21T00:00:00"/>
    <s v="Standard Class"/>
    <x v="574"/>
    <x v="574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x v="0"/>
    <x v="4846"/>
    <x v="1"/>
    <x v="0"/>
  </r>
  <r>
    <n v="5845"/>
    <s v="CA-2017-126725"/>
    <x v="972"/>
    <d v="2017-11-21T00:00:00"/>
    <s v="Standard Class"/>
    <x v="574"/>
    <x v="574"/>
    <x v="0"/>
    <x v="0"/>
    <s v="San Diego"/>
    <x v="1"/>
    <n v="92105"/>
    <x v="1"/>
    <s v="OFF-ST-10000129"/>
    <x v="1"/>
    <x v="4"/>
    <s v="Fellowes Recycled Storage Drawers"/>
    <x v="4166"/>
    <n v="7"/>
    <x v="0"/>
    <x v="4847"/>
    <x v="1"/>
    <x v="0"/>
  </r>
  <r>
    <n v="5846"/>
    <s v="CA-2017-126725"/>
    <x v="972"/>
    <d v="2017-11-21T00:00:00"/>
    <s v="Standard Class"/>
    <x v="574"/>
    <x v="574"/>
    <x v="0"/>
    <x v="0"/>
    <s v="San Diego"/>
    <x v="1"/>
    <n v="92105"/>
    <x v="1"/>
    <s v="OFF-PA-10001639"/>
    <x v="1"/>
    <x v="10"/>
    <s v="Xerox 203"/>
    <x v="56"/>
    <n v="5"/>
    <x v="0"/>
    <x v="56"/>
    <x v="1"/>
    <x v="0"/>
  </r>
  <r>
    <n v="5847"/>
    <s v="CA-2017-126725"/>
    <x v="972"/>
    <d v="2017-11-21T00:00:00"/>
    <s v="Standard Class"/>
    <x v="574"/>
    <x v="574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x v="2"/>
    <x v="4848"/>
    <x v="1"/>
    <x v="0"/>
  </r>
  <r>
    <n v="5848"/>
    <s v="CA-2017-126725"/>
    <x v="972"/>
    <d v="2017-11-21T00:00:00"/>
    <s v="Standard Class"/>
    <x v="574"/>
    <x v="574"/>
    <x v="0"/>
    <x v="0"/>
    <s v="San Diego"/>
    <x v="1"/>
    <n v="92105"/>
    <x v="1"/>
    <s v="FUR-FU-10001591"/>
    <x v="0"/>
    <x v="5"/>
    <s v="Advantus Panel Wall Certificate Holder - 8.5x11"/>
    <x v="4168"/>
    <n v="3"/>
    <x v="0"/>
    <x v="4849"/>
    <x v="1"/>
    <x v="0"/>
  </r>
  <r>
    <n v="5849"/>
    <s v="CA-2017-121783"/>
    <x v="113"/>
    <d v="2017-11-14T00:00:00"/>
    <s v="Standard Class"/>
    <x v="178"/>
    <x v="178"/>
    <x v="2"/>
    <x v="0"/>
    <s v="Roseville"/>
    <x v="11"/>
    <n v="55113"/>
    <x v="2"/>
    <s v="OFF-AP-10003849"/>
    <x v="1"/>
    <x v="9"/>
    <s v="Hoover Shoulder Vac Commercial Portable Vacuum"/>
    <x v="4169"/>
    <n v="2"/>
    <x v="0"/>
    <x v="4850"/>
    <x v="2"/>
    <x v="0"/>
  </r>
  <r>
    <n v="5850"/>
    <s v="CA-2017-121783"/>
    <x v="113"/>
    <d v="2017-11-14T00:00:00"/>
    <s v="Standard Class"/>
    <x v="178"/>
    <x v="178"/>
    <x v="2"/>
    <x v="0"/>
    <s v="Roseville"/>
    <x v="11"/>
    <n v="55113"/>
    <x v="2"/>
    <s v="OFF-ST-10000078"/>
    <x v="1"/>
    <x v="4"/>
    <s v="Tennsco 6- and 18-Compartment Lockers"/>
    <x v="4170"/>
    <n v="3"/>
    <x v="0"/>
    <x v="4851"/>
    <x v="2"/>
    <x v="0"/>
  </r>
  <r>
    <n v="5851"/>
    <s v="CA-2017-121783"/>
    <x v="113"/>
    <d v="2017-11-14T00:00:00"/>
    <s v="Standard Class"/>
    <x v="178"/>
    <x v="178"/>
    <x v="2"/>
    <x v="0"/>
    <s v="Roseville"/>
    <x v="11"/>
    <n v="55113"/>
    <x v="2"/>
    <s v="TEC-CO-10001571"/>
    <x v="2"/>
    <x v="16"/>
    <s v="Sharp 1540cs Digital Laser Copier"/>
    <x v="3745"/>
    <n v="1"/>
    <x v="0"/>
    <x v="4288"/>
    <x v="2"/>
    <x v="0"/>
  </r>
  <r>
    <n v="5852"/>
    <s v="CA-2017-121783"/>
    <x v="113"/>
    <d v="2017-11-14T00:00:00"/>
    <s v="Standard Class"/>
    <x v="178"/>
    <x v="178"/>
    <x v="2"/>
    <x v="0"/>
    <s v="Roseville"/>
    <x v="11"/>
    <n v="55113"/>
    <x v="2"/>
    <s v="OFF-BI-10001658"/>
    <x v="1"/>
    <x v="8"/>
    <s v="GBC Standard Therm-A-Bind Covers"/>
    <x v="4171"/>
    <n v="3"/>
    <x v="0"/>
    <x v="4852"/>
    <x v="2"/>
    <x v="0"/>
  </r>
  <r>
    <n v="5853"/>
    <s v="CA-2017-121783"/>
    <x v="113"/>
    <d v="2017-11-14T00:00:00"/>
    <s v="Standard Class"/>
    <x v="178"/>
    <x v="178"/>
    <x v="2"/>
    <x v="0"/>
    <s v="Roseville"/>
    <x v="11"/>
    <n v="55113"/>
    <x v="2"/>
    <s v="FUR-FU-10004351"/>
    <x v="0"/>
    <x v="5"/>
    <s v="Staple-based wall hangings"/>
    <x v="4172"/>
    <n v="3"/>
    <x v="0"/>
    <x v="4853"/>
    <x v="2"/>
    <x v="0"/>
  </r>
  <r>
    <n v="5854"/>
    <s v="US-2016-138835"/>
    <x v="1076"/>
    <d v="2016-09-14T00:00:00"/>
    <s v="Standard Class"/>
    <x v="526"/>
    <x v="526"/>
    <x v="2"/>
    <x v="0"/>
    <s v="Virginia Beach"/>
    <x v="17"/>
    <n v="23464"/>
    <x v="0"/>
    <s v="OFF-BI-10003314"/>
    <x v="1"/>
    <x v="8"/>
    <s v="Tuff Stuff Recycled Round Ring Binders"/>
    <x v="1328"/>
    <n v="2"/>
    <x v="0"/>
    <x v="4854"/>
    <x v="0"/>
    <x v="0"/>
  </r>
  <r>
    <n v="5855"/>
    <s v="CA-2017-112214"/>
    <x v="1077"/>
    <d v="2017-08-11T00:00:00"/>
    <s v="Standard Class"/>
    <x v="706"/>
    <x v="706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x v="2"/>
    <x v="1774"/>
    <x v="2"/>
    <x v="0"/>
  </r>
  <r>
    <n v="5856"/>
    <s v="CA-2017-112214"/>
    <x v="1077"/>
    <d v="2017-08-11T00:00:00"/>
    <s v="Standard Class"/>
    <x v="706"/>
    <x v="706"/>
    <x v="1"/>
    <x v="0"/>
    <s v="Dallas"/>
    <x v="5"/>
    <n v="75220"/>
    <x v="2"/>
    <s v="OFF-SU-10003567"/>
    <x v="1"/>
    <x v="14"/>
    <s v="Stiletto Hand Letter Openers"/>
    <x v="4173"/>
    <n v="3"/>
    <x v="2"/>
    <x v="4855"/>
    <x v="2"/>
    <x v="0"/>
  </r>
  <r>
    <n v="5857"/>
    <s v="CA-2017-112214"/>
    <x v="1077"/>
    <d v="2017-08-11T00:00:00"/>
    <s v="Standard Class"/>
    <x v="706"/>
    <x v="706"/>
    <x v="1"/>
    <x v="0"/>
    <s v="Dallas"/>
    <x v="5"/>
    <n v="75220"/>
    <x v="2"/>
    <s v="OFF-BI-10002982"/>
    <x v="1"/>
    <x v="8"/>
    <s v="Avery Self-Adhesive Photo Pockets for Polaroid Photos"/>
    <x v="4174"/>
    <n v="1"/>
    <x v="3"/>
    <x v="4856"/>
    <x v="2"/>
    <x v="0"/>
  </r>
  <r>
    <n v="5858"/>
    <s v="CA-2017-112214"/>
    <x v="1077"/>
    <d v="2017-08-11T00:00:00"/>
    <s v="Standard Class"/>
    <x v="706"/>
    <x v="706"/>
    <x v="1"/>
    <x v="0"/>
    <s v="Dallas"/>
    <x v="5"/>
    <n v="75220"/>
    <x v="2"/>
    <s v="FUR-FU-10002364"/>
    <x v="0"/>
    <x v="5"/>
    <s v="Eldon Expressions Wood Desk Accessories, Oak"/>
    <x v="1816"/>
    <n v="5"/>
    <x v="7"/>
    <x v="1946"/>
    <x v="2"/>
    <x v="0"/>
  </r>
  <r>
    <n v="5859"/>
    <s v="US-2019-153255"/>
    <x v="213"/>
    <d v="2019-09-07T00:00:00"/>
    <s v="Second Class"/>
    <x v="300"/>
    <x v="300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x v="11"/>
    <x v="4857"/>
    <x v="1"/>
    <x v="0"/>
  </r>
  <r>
    <n v="5860"/>
    <s v="CA-2017-108119"/>
    <x v="549"/>
    <d v="2017-11-08T00:00:00"/>
    <s v="Standard Class"/>
    <x v="652"/>
    <x v="652"/>
    <x v="0"/>
    <x v="0"/>
    <s v="Conway"/>
    <x v="36"/>
    <n v="72032"/>
    <x v="0"/>
    <s v="FUR-TA-10002530"/>
    <x v="0"/>
    <x v="3"/>
    <s v="Iceberg OfficeWorks 42&quot; Round Tables"/>
    <x v="85"/>
    <n v="2"/>
    <x v="0"/>
    <x v="4858"/>
    <x v="0"/>
    <x v="0"/>
  </r>
  <r>
    <n v="5861"/>
    <s v="CA-2017-157434"/>
    <x v="1078"/>
    <d v="2017-05-04T00:00:00"/>
    <s v="Second Class"/>
    <x v="82"/>
    <x v="82"/>
    <x v="2"/>
    <x v="0"/>
    <s v="Philadelphia"/>
    <x v="9"/>
    <n v="19120"/>
    <x v="3"/>
    <s v="OFF-PA-10001526"/>
    <x v="1"/>
    <x v="10"/>
    <s v="Xerox 1949"/>
    <x v="892"/>
    <n v="2"/>
    <x v="2"/>
    <x v="2282"/>
    <x v="3"/>
    <x v="0"/>
  </r>
  <r>
    <n v="5862"/>
    <s v="CA-2018-101525"/>
    <x v="766"/>
    <d v="2018-05-04T00:00:00"/>
    <s v="Second Class"/>
    <x v="632"/>
    <x v="632"/>
    <x v="0"/>
    <x v="0"/>
    <s v="Little Rock"/>
    <x v="36"/>
    <n v="72209"/>
    <x v="0"/>
    <s v="OFF-PA-10001497"/>
    <x v="1"/>
    <x v="10"/>
    <s v="Xerox 1914"/>
    <x v="1446"/>
    <n v="2"/>
    <x v="0"/>
    <x v="1522"/>
    <x v="0"/>
    <x v="0"/>
  </r>
  <r>
    <n v="5863"/>
    <s v="CA-2018-101525"/>
    <x v="766"/>
    <d v="2018-05-04T00:00:00"/>
    <s v="Second Class"/>
    <x v="632"/>
    <x v="632"/>
    <x v="0"/>
    <x v="0"/>
    <s v="Little Rock"/>
    <x v="36"/>
    <n v="72209"/>
    <x v="0"/>
    <s v="OFF-PA-10003936"/>
    <x v="1"/>
    <x v="10"/>
    <s v="Xerox 1994"/>
    <x v="541"/>
    <n v="3"/>
    <x v="0"/>
    <x v="551"/>
    <x v="0"/>
    <x v="0"/>
  </r>
  <r>
    <n v="5864"/>
    <s v="CA-2018-101525"/>
    <x v="766"/>
    <d v="2018-05-04T00:00:00"/>
    <s v="Second Class"/>
    <x v="632"/>
    <x v="632"/>
    <x v="0"/>
    <x v="0"/>
    <s v="Little Rock"/>
    <x v="36"/>
    <n v="72209"/>
    <x v="0"/>
    <s v="OFF-AR-10000716"/>
    <x v="1"/>
    <x v="6"/>
    <s v="DIXON Ticonderoga Erasable Checking Pencils"/>
    <x v="954"/>
    <n v="2"/>
    <x v="0"/>
    <x v="989"/>
    <x v="0"/>
    <x v="0"/>
  </r>
  <r>
    <n v="5865"/>
    <s v="US-2016-117968"/>
    <x v="79"/>
    <d v="2016-08-07T00:00:00"/>
    <s v="Second Class"/>
    <x v="602"/>
    <x v="602"/>
    <x v="1"/>
    <x v="0"/>
    <s v="Meriden"/>
    <x v="29"/>
    <n v="6450"/>
    <x v="3"/>
    <s v="OFF-AP-10002765"/>
    <x v="1"/>
    <x v="9"/>
    <s v="Fellowes Advanced Computer Series Surge Protectors"/>
    <x v="1972"/>
    <n v="3"/>
    <x v="0"/>
    <x v="2124"/>
    <x v="3"/>
    <x v="0"/>
  </r>
  <r>
    <n v="5866"/>
    <s v="US-2016-117968"/>
    <x v="79"/>
    <d v="2016-08-07T00:00:00"/>
    <s v="Second Class"/>
    <x v="602"/>
    <x v="602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x v="0"/>
    <x v="4859"/>
    <x v="3"/>
    <x v="0"/>
  </r>
  <r>
    <n v="5867"/>
    <s v="US-2016-117968"/>
    <x v="79"/>
    <d v="2016-08-07T00:00:00"/>
    <s v="Second Class"/>
    <x v="602"/>
    <x v="602"/>
    <x v="1"/>
    <x v="0"/>
    <s v="Meriden"/>
    <x v="29"/>
    <n v="6450"/>
    <x v="3"/>
    <s v="FUR-CH-10002335"/>
    <x v="0"/>
    <x v="1"/>
    <s v="Hon GuestStacker Chair"/>
    <x v="4177"/>
    <n v="5"/>
    <x v="0"/>
    <x v="4860"/>
    <x v="3"/>
    <x v="0"/>
  </r>
  <r>
    <n v="5868"/>
    <s v="CA-2018-158211"/>
    <x v="810"/>
    <d v="2018-01-08T00:00:00"/>
    <s v="Standard Class"/>
    <x v="130"/>
    <x v="130"/>
    <x v="1"/>
    <x v="0"/>
    <s v="Philadelphia"/>
    <x v="9"/>
    <n v="19143"/>
    <x v="3"/>
    <s v="OFF-AR-10004078"/>
    <x v="1"/>
    <x v="6"/>
    <s v="Newell 312"/>
    <x v="1091"/>
    <n v="1"/>
    <x v="2"/>
    <x v="4861"/>
    <x v="3"/>
    <x v="0"/>
  </r>
  <r>
    <n v="5869"/>
    <s v="CA-2018-158211"/>
    <x v="810"/>
    <d v="2018-01-08T00:00:00"/>
    <s v="Standard Class"/>
    <x v="130"/>
    <x v="130"/>
    <x v="1"/>
    <x v="0"/>
    <s v="Philadelphia"/>
    <x v="9"/>
    <n v="19143"/>
    <x v="3"/>
    <s v="OFF-BI-10002026"/>
    <x v="1"/>
    <x v="8"/>
    <s v="Avery Arch Ring Binders"/>
    <x v="4178"/>
    <n v="6"/>
    <x v="6"/>
    <x v="4862"/>
    <x v="3"/>
    <x v="0"/>
  </r>
  <r>
    <n v="5870"/>
    <s v="CA-2018-152247"/>
    <x v="77"/>
    <d v="2018-11-12T00:00:00"/>
    <s v="Standard Class"/>
    <x v="671"/>
    <x v="671"/>
    <x v="2"/>
    <x v="0"/>
    <s v="Cheyenne"/>
    <x v="47"/>
    <n v="82001"/>
    <x v="1"/>
    <s v="FUR-CH-10001215"/>
    <x v="0"/>
    <x v="1"/>
    <s v="Global Troy Executive Leather Low-Back Tilter"/>
    <x v="2355"/>
    <n v="4"/>
    <x v="2"/>
    <x v="2558"/>
    <x v="1"/>
    <x v="0"/>
  </r>
  <r>
    <n v="5871"/>
    <s v="CA-2018-128223"/>
    <x v="403"/>
    <d v="2018-06-14T00:00:00"/>
    <s v="Same Day"/>
    <x v="182"/>
    <x v="182"/>
    <x v="1"/>
    <x v="0"/>
    <s v="Anaheim"/>
    <x v="1"/>
    <n v="92804"/>
    <x v="1"/>
    <s v="FUR-TA-10001771"/>
    <x v="0"/>
    <x v="3"/>
    <s v="Bush Cubix Conference Tables, Fully Assembled"/>
    <x v="4179"/>
    <n v="7"/>
    <x v="2"/>
    <x v="4863"/>
    <x v="1"/>
    <x v="0"/>
  </r>
  <r>
    <n v="5872"/>
    <s v="CA-2018-154235"/>
    <x v="446"/>
    <d v="2018-09-28T00:00:00"/>
    <s v="Standard Class"/>
    <x v="76"/>
    <x v="76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x v="0"/>
    <x v="4864"/>
    <x v="2"/>
    <x v="0"/>
  </r>
  <r>
    <n v="5873"/>
    <s v="CA-2019-129910"/>
    <x v="983"/>
    <d v="2019-04-03T00:00:00"/>
    <s v="Standard Class"/>
    <x v="467"/>
    <x v="467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x v="0"/>
    <x v="4865"/>
    <x v="0"/>
    <x v="0"/>
  </r>
  <r>
    <n v="5874"/>
    <s v="CA-2019-133095"/>
    <x v="400"/>
    <d v="2019-06-04T00:00:00"/>
    <s v="Same Day"/>
    <x v="382"/>
    <x v="382"/>
    <x v="2"/>
    <x v="0"/>
    <s v="Jonesboro"/>
    <x v="36"/>
    <n v="72401"/>
    <x v="0"/>
    <s v="OFF-BI-10002353"/>
    <x v="1"/>
    <x v="8"/>
    <s v="GBC VeloBind Cover Sets"/>
    <x v="4182"/>
    <n v="7"/>
    <x v="0"/>
    <x v="4866"/>
    <x v="0"/>
    <x v="0"/>
  </r>
  <r>
    <n v="5875"/>
    <s v="CA-2019-133095"/>
    <x v="400"/>
    <d v="2019-06-04T00:00:00"/>
    <s v="Same Day"/>
    <x v="382"/>
    <x v="382"/>
    <x v="2"/>
    <x v="0"/>
    <s v="Jonesboro"/>
    <x v="36"/>
    <n v="72401"/>
    <x v="0"/>
    <s v="OFF-BI-10004141"/>
    <x v="1"/>
    <x v="8"/>
    <s v="Insertable Tab Indexes For Data Binders"/>
    <x v="4183"/>
    <n v="3"/>
    <x v="0"/>
    <x v="4867"/>
    <x v="0"/>
    <x v="0"/>
  </r>
  <r>
    <n v="5876"/>
    <s v="CA-2017-130554"/>
    <x v="1003"/>
    <d v="2017-04-09T00:00:00"/>
    <s v="First Class"/>
    <x v="86"/>
    <x v="86"/>
    <x v="2"/>
    <x v="0"/>
    <s v="Philadelphia"/>
    <x v="9"/>
    <n v="19140"/>
    <x v="3"/>
    <s v="OFF-AR-10001954"/>
    <x v="1"/>
    <x v="6"/>
    <s v="Newell 331"/>
    <x v="4184"/>
    <n v="3"/>
    <x v="2"/>
    <x v="4868"/>
    <x v="3"/>
    <x v="0"/>
  </r>
  <r>
    <n v="5877"/>
    <s v="CA-2016-152443"/>
    <x v="371"/>
    <d v="2016-05-26T00:00:00"/>
    <s v="Standard Class"/>
    <x v="435"/>
    <x v="435"/>
    <x v="2"/>
    <x v="0"/>
    <s v="Lawrence"/>
    <x v="31"/>
    <n v="1841"/>
    <x v="3"/>
    <s v="OFF-BI-10001071"/>
    <x v="1"/>
    <x v="8"/>
    <s v="GBC ProClick Punch Binding System"/>
    <x v="2509"/>
    <n v="7"/>
    <x v="0"/>
    <x v="2750"/>
    <x v="3"/>
    <x v="0"/>
  </r>
  <r>
    <n v="5878"/>
    <s v="CA-2016-152443"/>
    <x v="371"/>
    <d v="2016-05-26T00:00:00"/>
    <s v="Standard Class"/>
    <x v="435"/>
    <x v="435"/>
    <x v="2"/>
    <x v="0"/>
    <s v="Lawrence"/>
    <x v="31"/>
    <n v="1841"/>
    <x v="3"/>
    <s v="OFF-PA-10003022"/>
    <x v="1"/>
    <x v="10"/>
    <s v="Xerox 1992"/>
    <x v="1465"/>
    <n v="3"/>
    <x v="0"/>
    <x v="1544"/>
    <x v="3"/>
    <x v="0"/>
  </r>
  <r>
    <n v="5879"/>
    <s v="CA-2016-152443"/>
    <x v="371"/>
    <d v="2016-05-26T00:00:00"/>
    <s v="Standard Class"/>
    <x v="435"/>
    <x v="435"/>
    <x v="2"/>
    <x v="0"/>
    <s v="Lawrence"/>
    <x v="31"/>
    <n v="1841"/>
    <x v="3"/>
    <s v="OFF-AP-10001293"/>
    <x v="1"/>
    <x v="9"/>
    <s v="Belkin 8 Outlet Surge Protector"/>
    <x v="3605"/>
    <n v="6"/>
    <x v="0"/>
    <x v="4111"/>
    <x v="3"/>
    <x v="0"/>
  </r>
  <r>
    <n v="5880"/>
    <s v="CA-2018-133319"/>
    <x v="64"/>
    <d v="2018-09-11T00:00:00"/>
    <s v="Standard Class"/>
    <x v="597"/>
    <x v="597"/>
    <x v="0"/>
    <x v="0"/>
    <s v="New York City"/>
    <x v="15"/>
    <n v="10011"/>
    <x v="3"/>
    <s v="OFF-PA-10001815"/>
    <x v="1"/>
    <x v="10"/>
    <s v="Xerox 1885"/>
    <x v="2250"/>
    <n v="4"/>
    <x v="0"/>
    <x v="2430"/>
    <x v="3"/>
    <x v="1"/>
  </r>
  <r>
    <n v="5881"/>
    <s v="CA-2018-133935"/>
    <x v="31"/>
    <d v="2018-09-22T00:00:00"/>
    <s v="Standard Class"/>
    <x v="478"/>
    <x v="478"/>
    <x v="1"/>
    <x v="0"/>
    <s v="San Diego"/>
    <x v="1"/>
    <n v="92105"/>
    <x v="1"/>
    <s v="FUR-CH-10001215"/>
    <x v="0"/>
    <x v="1"/>
    <s v="Global Troy Executive Leather Low-Back Tilter"/>
    <x v="479"/>
    <n v="2"/>
    <x v="2"/>
    <x v="490"/>
    <x v="1"/>
    <x v="0"/>
  </r>
  <r>
    <n v="5882"/>
    <s v="CA-2018-133935"/>
    <x v="31"/>
    <d v="2018-09-22T00:00:00"/>
    <s v="Standard Class"/>
    <x v="478"/>
    <x v="478"/>
    <x v="1"/>
    <x v="0"/>
    <s v="San Diego"/>
    <x v="1"/>
    <n v="92105"/>
    <x v="1"/>
    <s v="OFF-PA-10000100"/>
    <x v="1"/>
    <x v="10"/>
    <s v="Xerox 1945"/>
    <x v="1542"/>
    <n v="9"/>
    <x v="0"/>
    <x v="1629"/>
    <x v="1"/>
    <x v="0"/>
  </r>
  <r>
    <n v="5883"/>
    <s v="CA-2018-133935"/>
    <x v="31"/>
    <d v="2018-09-22T00:00:00"/>
    <s v="Standard Class"/>
    <x v="478"/>
    <x v="478"/>
    <x v="1"/>
    <x v="0"/>
    <s v="San Diego"/>
    <x v="1"/>
    <n v="92105"/>
    <x v="1"/>
    <s v="FUR-CH-10002880"/>
    <x v="0"/>
    <x v="1"/>
    <s v="Global High-Back Leather Tilter, Burgundy"/>
    <x v="4185"/>
    <n v="9"/>
    <x v="2"/>
    <x v="4869"/>
    <x v="1"/>
    <x v="0"/>
  </r>
  <r>
    <n v="5884"/>
    <s v="CA-2018-136301"/>
    <x v="69"/>
    <d v="2018-03-15T00:00:00"/>
    <s v="Second Class"/>
    <x v="553"/>
    <x v="553"/>
    <x v="1"/>
    <x v="0"/>
    <s v="San Francisco"/>
    <x v="1"/>
    <n v="94109"/>
    <x v="1"/>
    <s v="FUR-FU-10004712"/>
    <x v="0"/>
    <x v="5"/>
    <s v="Westinghouse Mesh Shade Clip-On Gooseneck Lamp, Black"/>
    <x v="4186"/>
    <n v="2"/>
    <x v="0"/>
    <x v="4870"/>
    <x v="1"/>
    <x v="0"/>
  </r>
  <r>
    <n v="5885"/>
    <s v="CA-2018-136301"/>
    <x v="69"/>
    <d v="2018-03-15T00:00:00"/>
    <s v="Second Class"/>
    <x v="553"/>
    <x v="553"/>
    <x v="1"/>
    <x v="0"/>
    <s v="San Francisco"/>
    <x v="1"/>
    <n v="94109"/>
    <x v="1"/>
    <s v="OFF-SU-10000151"/>
    <x v="1"/>
    <x v="14"/>
    <s v="High Speed Automatic Electric Letter Opener"/>
    <x v="4187"/>
    <n v="3"/>
    <x v="0"/>
    <x v="4871"/>
    <x v="1"/>
    <x v="0"/>
  </r>
  <r>
    <n v="5886"/>
    <s v="US-2016-109456"/>
    <x v="1079"/>
    <d v="2016-10-17T00:00:00"/>
    <s v="Same Day"/>
    <x v="201"/>
    <x v="201"/>
    <x v="0"/>
    <x v="0"/>
    <s v="San Francisco"/>
    <x v="1"/>
    <n v="94110"/>
    <x v="1"/>
    <s v="OFF-BI-10000136"/>
    <x v="1"/>
    <x v="8"/>
    <s v="Avery Non-Stick Heavy Duty View Round Locking Ring Binders"/>
    <x v="646"/>
    <n v="3"/>
    <x v="2"/>
    <x v="4872"/>
    <x v="1"/>
    <x v="0"/>
  </r>
  <r>
    <n v="5887"/>
    <s v="US-2016-109456"/>
    <x v="1079"/>
    <d v="2016-10-17T00:00:00"/>
    <s v="Same Day"/>
    <x v="201"/>
    <x v="201"/>
    <x v="0"/>
    <x v="0"/>
    <s v="San Francisco"/>
    <x v="1"/>
    <n v="94110"/>
    <x v="1"/>
    <s v="TEC-AC-10003610"/>
    <x v="2"/>
    <x v="11"/>
    <s v="Logitech Illuminated - Keyboard"/>
    <x v="690"/>
    <n v="3"/>
    <x v="0"/>
    <x v="704"/>
    <x v="1"/>
    <x v="0"/>
  </r>
  <r>
    <n v="5888"/>
    <s v="CA-2019-151596"/>
    <x v="1048"/>
    <d v="2019-10-11T00:00:00"/>
    <s v="First Class"/>
    <x v="771"/>
    <x v="771"/>
    <x v="1"/>
    <x v="0"/>
    <s v="Cranston"/>
    <x v="34"/>
    <n v="2920"/>
    <x v="3"/>
    <s v="OFF-ST-10001837"/>
    <x v="1"/>
    <x v="4"/>
    <s v="SAFCO Mobile Desk Side File, Wire Frame"/>
    <x v="3931"/>
    <n v="1"/>
    <x v="0"/>
    <x v="4537"/>
    <x v="3"/>
    <x v="0"/>
  </r>
  <r>
    <n v="5889"/>
    <s v="CA-2017-147879"/>
    <x v="820"/>
    <d v="2017-05-12T00:00:00"/>
    <s v="Standard Class"/>
    <x v="417"/>
    <x v="417"/>
    <x v="0"/>
    <x v="0"/>
    <s v="Owensboro"/>
    <x v="0"/>
    <n v="42301"/>
    <x v="0"/>
    <s v="OFF-PA-10001952"/>
    <x v="1"/>
    <x v="10"/>
    <s v="Xerox 1902"/>
    <x v="1846"/>
    <n v="2"/>
    <x v="0"/>
    <x v="1981"/>
    <x v="0"/>
    <x v="0"/>
  </r>
  <r>
    <n v="5890"/>
    <s v="CA-2018-166625"/>
    <x v="167"/>
    <d v="2018-04-17T00:00:00"/>
    <s v="First Class"/>
    <x v="758"/>
    <x v="758"/>
    <x v="0"/>
    <x v="0"/>
    <s v="Baltimore"/>
    <x v="39"/>
    <n v="21215"/>
    <x v="3"/>
    <s v="OFF-BI-10002414"/>
    <x v="1"/>
    <x v="8"/>
    <s v="GBC ProClick Spines for 32-Hole Punch"/>
    <x v="2989"/>
    <n v="2"/>
    <x v="0"/>
    <x v="3335"/>
    <x v="3"/>
    <x v="0"/>
  </r>
  <r>
    <n v="5891"/>
    <s v="CA-2018-146157"/>
    <x v="831"/>
    <d v="2018-11-26T00:00:00"/>
    <s v="Standard Class"/>
    <x v="742"/>
    <x v="742"/>
    <x v="0"/>
    <x v="0"/>
    <s v="Chicago"/>
    <x v="10"/>
    <n v="60610"/>
    <x v="2"/>
    <s v="OFF-PA-10001790"/>
    <x v="1"/>
    <x v="10"/>
    <s v="Xerox 1910"/>
    <x v="4188"/>
    <n v="1"/>
    <x v="2"/>
    <x v="4873"/>
    <x v="2"/>
    <x v="0"/>
  </r>
  <r>
    <n v="5892"/>
    <s v="CA-2018-146157"/>
    <x v="831"/>
    <d v="2018-11-26T00:00:00"/>
    <s v="Standard Class"/>
    <x v="742"/>
    <x v="742"/>
    <x v="0"/>
    <x v="0"/>
    <s v="Chicago"/>
    <x v="10"/>
    <n v="60610"/>
    <x v="2"/>
    <s v="OFF-ST-10001590"/>
    <x v="1"/>
    <x v="4"/>
    <s v="Tenex Personal Project File with Scoop Front Design, Black"/>
    <x v="4189"/>
    <n v="2"/>
    <x v="2"/>
    <x v="4874"/>
    <x v="2"/>
    <x v="0"/>
  </r>
  <r>
    <n v="5893"/>
    <s v="CA-2018-146157"/>
    <x v="831"/>
    <d v="2018-11-26T00:00:00"/>
    <s v="Standard Class"/>
    <x v="742"/>
    <x v="742"/>
    <x v="0"/>
    <x v="0"/>
    <s v="Chicago"/>
    <x v="10"/>
    <n v="60610"/>
    <x v="2"/>
    <s v="TEC-AC-10003657"/>
    <x v="2"/>
    <x v="11"/>
    <s v="Lenovo 17-Key USB Numeric Keypad"/>
    <x v="4190"/>
    <n v="3"/>
    <x v="2"/>
    <x v="4875"/>
    <x v="2"/>
    <x v="0"/>
  </r>
  <r>
    <n v="5894"/>
    <s v="CA-2019-159954"/>
    <x v="18"/>
    <d v="2019-09-14T00:00:00"/>
    <s v="Standard Class"/>
    <x v="757"/>
    <x v="757"/>
    <x v="0"/>
    <x v="0"/>
    <s v="Atlanta"/>
    <x v="32"/>
    <n v="30318"/>
    <x v="0"/>
    <s v="OFF-BI-10004876"/>
    <x v="1"/>
    <x v="8"/>
    <s v="Wilson Jones Suede Grain Vinyl Binders"/>
    <x v="1104"/>
    <n v="1"/>
    <x v="0"/>
    <x v="4876"/>
    <x v="0"/>
    <x v="1"/>
  </r>
  <r>
    <n v="5895"/>
    <s v="CA-2019-100825"/>
    <x v="428"/>
    <d v="2019-09-14T00:00:00"/>
    <s v="Standard Class"/>
    <x v="470"/>
    <x v="470"/>
    <x v="1"/>
    <x v="0"/>
    <s v="Los Angeles"/>
    <x v="1"/>
    <n v="90036"/>
    <x v="1"/>
    <s v="OFF-ST-10003123"/>
    <x v="1"/>
    <x v="4"/>
    <s v="Fellowes Bases and Tops For Staxonsteel/High-Stak Systems"/>
    <x v="4191"/>
    <n v="3"/>
    <x v="0"/>
    <x v="4877"/>
    <x v="1"/>
    <x v="0"/>
  </r>
  <r>
    <n v="5896"/>
    <s v="CA-2016-168305"/>
    <x v="301"/>
    <d v="2016-11-08T00:00:00"/>
    <s v="Standard Class"/>
    <x v="484"/>
    <x v="484"/>
    <x v="2"/>
    <x v="0"/>
    <s v="Los Angeles"/>
    <x v="1"/>
    <n v="90049"/>
    <x v="1"/>
    <s v="OFF-LA-10003498"/>
    <x v="1"/>
    <x v="2"/>
    <s v="Avery 475"/>
    <x v="1851"/>
    <n v="3"/>
    <x v="0"/>
    <x v="1986"/>
    <x v="1"/>
    <x v="0"/>
  </r>
  <r>
    <n v="5897"/>
    <s v="CA-2016-168305"/>
    <x v="301"/>
    <d v="2016-11-08T00:00:00"/>
    <s v="Standard Class"/>
    <x v="484"/>
    <x v="484"/>
    <x v="2"/>
    <x v="0"/>
    <s v="Los Angeles"/>
    <x v="1"/>
    <n v="90049"/>
    <x v="1"/>
    <s v="OFF-PA-10004947"/>
    <x v="1"/>
    <x v="10"/>
    <s v="Easy-staple paper"/>
    <x v="1591"/>
    <n v="5"/>
    <x v="0"/>
    <x v="3499"/>
    <x v="1"/>
    <x v="0"/>
  </r>
  <r>
    <n v="5898"/>
    <s v="CA-2018-167682"/>
    <x v="1015"/>
    <d v="2018-04-09T00:00:00"/>
    <s v="Standard Class"/>
    <x v="9"/>
    <x v="9"/>
    <x v="0"/>
    <x v="0"/>
    <s v="Richmond"/>
    <x v="14"/>
    <n v="47374"/>
    <x v="2"/>
    <s v="FUR-FU-10003799"/>
    <x v="0"/>
    <x v="5"/>
    <s v="Seth Thomas 13 1/2&quot; Wall Clock"/>
    <x v="4192"/>
    <n v="4"/>
    <x v="0"/>
    <x v="4878"/>
    <x v="2"/>
    <x v="0"/>
  </r>
  <r>
    <n v="5899"/>
    <s v="CA-2018-167682"/>
    <x v="1015"/>
    <d v="2018-04-09T00:00:00"/>
    <s v="Standard Class"/>
    <x v="9"/>
    <x v="9"/>
    <x v="0"/>
    <x v="0"/>
    <s v="Richmond"/>
    <x v="14"/>
    <n v="47374"/>
    <x v="2"/>
    <s v="TEC-PH-10000673"/>
    <x v="2"/>
    <x v="7"/>
    <s v="Plantronics Voyager Pro HD - Bluetooth Headset"/>
    <x v="4193"/>
    <n v="4"/>
    <x v="0"/>
    <x v="4879"/>
    <x v="2"/>
    <x v="0"/>
  </r>
  <r>
    <n v="5900"/>
    <s v="CA-2019-108000"/>
    <x v="602"/>
    <d v="2019-01-16T00:00:00"/>
    <s v="Standard Class"/>
    <x v="322"/>
    <x v="322"/>
    <x v="1"/>
    <x v="0"/>
    <s v="San Francisco"/>
    <x v="1"/>
    <n v="94110"/>
    <x v="1"/>
    <s v="OFF-EN-10002621"/>
    <x v="1"/>
    <x v="12"/>
    <s v="Staple envelope"/>
    <x v="3996"/>
    <n v="1"/>
    <x v="0"/>
    <x v="4880"/>
    <x v="1"/>
    <x v="0"/>
  </r>
  <r>
    <n v="5901"/>
    <s v="CA-2017-146465"/>
    <x v="312"/>
    <d v="2017-11-24T00:00:00"/>
    <s v="Standard Class"/>
    <x v="583"/>
    <x v="583"/>
    <x v="2"/>
    <x v="0"/>
    <s v="San Francisco"/>
    <x v="1"/>
    <n v="94122"/>
    <x v="1"/>
    <s v="OFF-BI-10004528"/>
    <x v="1"/>
    <x v="8"/>
    <s v="Cardinal Poly Pocket Divider Pockets for Ring Binders"/>
    <x v="4194"/>
    <n v="9"/>
    <x v="2"/>
    <x v="4881"/>
    <x v="1"/>
    <x v="0"/>
  </r>
  <r>
    <n v="5902"/>
    <s v="CA-2018-159639"/>
    <x v="581"/>
    <d v="2018-12-02T00:00:00"/>
    <s v="Standard Class"/>
    <x v="331"/>
    <x v="331"/>
    <x v="1"/>
    <x v="0"/>
    <s v="Westfield"/>
    <x v="30"/>
    <n v="7090"/>
    <x v="3"/>
    <s v="FUR-FU-10001889"/>
    <x v="0"/>
    <x v="5"/>
    <s v="Ultra Door Pull Handle"/>
    <x v="1629"/>
    <n v="3"/>
    <x v="0"/>
    <x v="1726"/>
    <x v="3"/>
    <x v="0"/>
  </r>
  <r>
    <n v="5903"/>
    <s v="US-2019-153948"/>
    <x v="44"/>
    <d v="2019-11-06T00:00:00"/>
    <s v="Same Day"/>
    <x v="86"/>
    <x v="86"/>
    <x v="2"/>
    <x v="0"/>
    <s v="San Francisco"/>
    <x v="1"/>
    <n v="94122"/>
    <x v="1"/>
    <s v="OFF-PA-10000157"/>
    <x v="1"/>
    <x v="10"/>
    <s v="Xerox 191"/>
    <x v="731"/>
    <n v="3"/>
    <x v="0"/>
    <x v="749"/>
    <x v="1"/>
    <x v="0"/>
  </r>
  <r>
    <n v="5904"/>
    <s v="US-2019-153948"/>
    <x v="44"/>
    <d v="2019-11-06T00:00:00"/>
    <s v="Same Day"/>
    <x v="86"/>
    <x v="86"/>
    <x v="2"/>
    <x v="0"/>
    <s v="San Francisco"/>
    <x v="1"/>
    <n v="94122"/>
    <x v="1"/>
    <s v="OFF-PA-10002764"/>
    <x v="1"/>
    <x v="10"/>
    <s v="Easy-staple paper"/>
    <x v="1568"/>
    <n v="4"/>
    <x v="0"/>
    <x v="4882"/>
    <x v="1"/>
    <x v="0"/>
  </r>
  <r>
    <n v="5905"/>
    <s v="US-2019-153948"/>
    <x v="44"/>
    <d v="2019-11-06T00:00:00"/>
    <s v="Same Day"/>
    <x v="86"/>
    <x v="86"/>
    <x v="2"/>
    <x v="0"/>
    <s v="San Francisco"/>
    <x v="1"/>
    <n v="94122"/>
    <x v="1"/>
    <s v="OFF-PA-10000143"/>
    <x v="1"/>
    <x v="10"/>
    <s v="Astroparche Fine Business Paper"/>
    <x v="1603"/>
    <n v="5"/>
    <x v="0"/>
    <x v="4741"/>
    <x v="1"/>
    <x v="0"/>
  </r>
  <r>
    <n v="5906"/>
    <s v="US-2019-153948"/>
    <x v="44"/>
    <d v="2019-11-06T00:00:00"/>
    <s v="Same Day"/>
    <x v="86"/>
    <x v="86"/>
    <x v="2"/>
    <x v="0"/>
    <s v="San Francisco"/>
    <x v="1"/>
    <n v="94122"/>
    <x v="1"/>
    <s v="OFF-LA-10000414"/>
    <x v="1"/>
    <x v="2"/>
    <s v="Avery 503"/>
    <x v="1417"/>
    <n v="4"/>
    <x v="0"/>
    <x v="1492"/>
    <x v="1"/>
    <x v="0"/>
  </r>
  <r>
    <n v="5907"/>
    <s v="US-2019-153948"/>
    <x v="44"/>
    <d v="2019-11-06T00:00:00"/>
    <s v="Same Day"/>
    <x v="86"/>
    <x v="86"/>
    <x v="2"/>
    <x v="0"/>
    <s v="San Francisco"/>
    <x v="1"/>
    <n v="94122"/>
    <x v="1"/>
    <s v="TEC-AC-10003441"/>
    <x v="2"/>
    <x v="11"/>
    <s v="Kingston Digital DataTraveler 32GB USB 2.0"/>
    <x v="4195"/>
    <n v="1"/>
    <x v="0"/>
    <x v="4883"/>
    <x v="1"/>
    <x v="0"/>
  </r>
  <r>
    <n v="5908"/>
    <s v="US-2018-113985"/>
    <x v="499"/>
    <d v="2018-12-07T00:00:00"/>
    <s v="Standard Class"/>
    <x v="470"/>
    <x v="470"/>
    <x v="1"/>
    <x v="0"/>
    <s v="San Jose"/>
    <x v="1"/>
    <n v="95123"/>
    <x v="1"/>
    <s v="OFF-BI-10002353"/>
    <x v="1"/>
    <x v="8"/>
    <s v="GBC VeloBind Cover Sets"/>
    <x v="4196"/>
    <n v="2"/>
    <x v="2"/>
    <x v="4884"/>
    <x v="1"/>
    <x v="0"/>
  </r>
  <r>
    <n v="5909"/>
    <s v="US-2018-113985"/>
    <x v="499"/>
    <d v="2018-12-07T00:00:00"/>
    <s v="Standard Class"/>
    <x v="470"/>
    <x v="470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x v="0"/>
    <x v="3795"/>
    <x v="1"/>
    <x v="0"/>
  </r>
  <r>
    <n v="5910"/>
    <s v="US-2018-113985"/>
    <x v="499"/>
    <d v="2018-12-07T00:00:00"/>
    <s v="Standard Class"/>
    <x v="470"/>
    <x v="470"/>
    <x v="1"/>
    <x v="0"/>
    <s v="San Jose"/>
    <x v="1"/>
    <n v="95123"/>
    <x v="1"/>
    <s v="FUR-FU-10003026"/>
    <x v="0"/>
    <x v="5"/>
    <s v="Eldon Regeneration Recycled Desk Accessories, Black"/>
    <x v="1606"/>
    <n v="3"/>
    <x v="0"/>
    <x v="4885"/>
    <x v="1"/>
    <x v="0"/>
  </r>
  <r>
    <n v="5911"/>
    <s v="US-2018-113985"/>
    <x v="499"/>
    <d v="2018-12-07T00:00:00"/>
    <s v="Standard Class"/>
    <x v="470"/>
    <x v="470"/>
    <x v="1"/>
    <x v="0"/>
    <s v="San Jose"/>
    <x v="1"/>
    <n v="95123"/>
    <x v="1"/>
    <s v="OFF-BI-10000632"/>
    <x v="1"/>
    <x v="8"/>
    <s v="Satellite Sectional Post Binders"/>
    <x v="4197"/>
    <n v="3"/>
    <x v="2"/>
    <x v="4886"/>
    <x v="1"/>
    <x v="0"/>
  </r>
  <r>
    <n v="5912"/>
    <s v="CA-2018-155383"/>
    <x v="907"/>
    <d v="2018-12-22T00:00:00"/>
    <s v="Standard Class"/>
    <x v="649"/>
    <x v="649"/>
    <x v="2"/>
    <x v="0"/>
    <s v="Seattle"/>
    <x v="4"/>
    <n v="98115"/>
    <x v="1"/>
    <s v="OFF-ST-10001328"/>
    <x v="1"/>
    <x v="4"/>
    <s v="Personal Filing Tote with Lid, Black/Gray"/>
    <x v="2063"/>
    <n v="3"/>
    <x v="0"/>
    <x v="4887"/>
    <x v="1"/>
    <x v="0"/>
  </r>
  <r>
    <n v="5913"/>
    <s v="CA-2016-120432"/>
    <x v="829"/>
    <d v="2016-08-26T00:00:00"/>
    <s v="Second Class"/>
    <x v="61"/>
    <x v="61"/>
    <x v="1"/>
    <x v="0"/>
    <s v="Owensboro"/>
    <x v="0"/>
    <n v="42301"/>
    <x v="0"/>
    <s v="OFF-SU-10004661"/>
    <x v="1"/>
    <x v="14"/>
    <s v="Acme Titanium Bonded Scissors"/>
    <x v="4198"/>
    <n v="3"/>
    <x v="0"/>
    <x v="4888"/>
    <x v="0"/>
    <x v="0"/>
  </r>
  <r>
    <n v="5914"/>
    <s v="US-2017-126977"/>
    <x v="14"/>
    <d v="2017-09-23T00:00:00"/>
    <s v="Standard Class"/>
    <x v="724"/>
    <x v="724"/>
    <x v="0"/>
    <x v="0"/>
    <s v="New York City"/>
    <x v="15"/>
    <n v="10035"/>
    <x v="3"/>
    <s v="OFF-ST-10000617"/>
    <x v="1"/>
    <x v="4"/>
    <s v="Woodgrain Magazine Files by Perma"/>
    <x v="81"/>
    <n v="5"/>
    <x v="0"/>
    <x v="1196"/>
    <x v="3"/>
    <x v="0"/>
  </r>
  <r>
    <n v="5915"/>
    <s v="US-2017-126977"/>
    <x v="14"/>
    <d v="2017-09-23T00:00:00"/>
    <s v="Standard Class"/>
    <x v="724"/>
    <x v="724"/>
    <x v="0"/>
    <x v="0"/>
    <s v="New York City"/>
    <x v="15"/>
    <n v="10035"/>
    <x v="3"/>
    <s v="OFF-LA-10002762"/>
    <x v="1"/>
    <x v="2"/>
    <s v="Avery 485"/>
    <x v="2077"/>
    <n v="7"/>
    <x v="0"/>
    <x v="2238"/>
    <x v="3"/>
    <x v="0"/>
  </r>
  <r>
    <n v="5916"/>
    <s v="US-2017-126977"/>
    <x v="14"/>
    <d v="2017-09-23T00:00:00"/>
    <s v="Standard Class"/>
    <x v="724"/>
    <x v="724"/>
    <x v="0"/>
    <x v="0"/>
    <s v="New York City"/>
    <x v="15"/>
    <n v="10035"/>
    <x v="3"/>
    <s v="FUR-CH-10001973"/>
    <x v="0"/>
    <x v="1"/>
    <s v="Office Star Flex Back Scooter Chair with White Frame"/>
    <x v="4199"/>
    <n v="2"/>
    <x v="9"/>
    <x v="4889"/>
    <x v="3"/>
    <x v="0"/>
  </r>
  <r>
    <n v="5917"/>
    <s v="US-2017-126977"/>
    <x v="14"/>
    <d v="2017-09-23T00:00:00"/>
    <s v="Standard Class"/>
    <x v="724"/>
    <x v="724"/>
    <x v="0"/>
    <x v="0"/>
    <s v="New York City"/>
    <x v="15"/>
    <n v="10035"/>
    <x v="3"/>
    <s v="OFF-ST-10003058"/>
    <x v="1"/>
    <x v="4"/>
    <s v="Eldon Mobile Mega Data Cart  Mega Stackable  Add-On Trays"/>
    <x v="4200"/>
    <n v="4"/>
    <x v="0"/>
    <x v="4890"/>
    <x v="3"/>
    <x v="0"/>
  </r>
  <r>
    <n v="5918"/>
    <s v="US-2017-126977"/>
    <x v="14"/>
    <d v="2017-09-23T00:00:00"/>
    <s v="Standard Class"/>
    <x v="724"/>
    <x v="724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x v="2"/>
    <x v="4891"/>
    <x v="3"/>
    <x v="0"/>
  </r>
  <r>
    <n v="5919"/>
    <s v="US-2017-126977"/>
    <x v="14"/>
    <d v="2017-09-23T00:00:00"/>
    <s v="Standard Class"/>
    <x v="724"/>
    <x v="724"/>
    <x v="0"/>
    <x v="0"/>
    <s v="New York City"/>
    <x v="15"/>
    <n v="10035"/>
    <x v="3"/>
    <s v="FUR-BO-10002213"/>
    <x v="0"/>
    <x v="0"/>
    <s v="DMI Eclipse Executive Suite Bookcases"/>
    <x v="4202"/>
    <n v="5"/>
    <x v="2"/>
    <x v="4892"/>
    <x v="3"/>
    <x v="0"/>
  </r>
  <r>
    <n v="5920"/>
    <s v="US-2017-126977"/>
    <x v="14"/>
    <d v="2017-09-23T00:00:00"/>
    <s v="Standard Class"/>
    <x v="724"/>
    <x v="724"/>
    <x v="0"/>
    <x v="0"/>
    <s v="New York City"/>
    <x v="15"/>
    <n v="10035"/>
    <x v="3"/>
    <s v="TEC-PH-10002170"/>
    <x v="2"/>
    <x v="7"/>
    <s v="ClearSounds CSC500 Amplified Spirit Phone Corded phone"/>
    <x v="2779"/>
    <n v="3"/>
    <x v="0"/>
    <x v="4893"/>
    <x v="3"/>
    <x v="0"/>
  </r>
  <r>
    <n v="5921"/>
    <s v="US-2017-126977"/>
    <x v="14"/>
    <d v="2017-09-23T00:00:00"/>
    <s v="Standard Class"/>
    <x v="724"/>
    <x v="724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x v="0"/>
    <x v="3397"/>
    <x v="3"/>
    <x v="0"/>
  </r>
  <r>
    <n v="5922"/>
    <s v="US-2017-126977"/>
    <x v="14"/>
    <d v="2017-09-23T00:00:00"/>
    <s v="Standard Class"/>
    <x v="724"/>
    <x v="724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x v="0"/>
    <x v="170"/>
    <x v="3"/>
    <x v="0"/>
  </r>
  <r>
    <n v="5923"/>
    <s v="US-2017-126977"/>
    <x v="14"/>
    <d v="2017-09-23T00:00:00"/>
    <s v="Standard Class"/>
    <x v="724"/>
    <x v="724"/>
    <x v="0"/>
    <x v="0"/>
    <s v="New York City"/>
    <x v="15"/>
    <n v="10035"/>
    <x v="3"/>
    <s v="TEC-PH-10000169"/>
    <x v="2"/>
    <x v="7"/>
    <s v="ARKON Windshield Dashboard Air Vent Car Mount Holder"/>
    <x v="766"/>
    <n v="4"/>
    <x v="0"/>
    <x v="4894"/>
    <x v="3"/>
    <x v="0"/>
  </r>
  <r>
    <n v="5924"/>
    <s v="CA-2018-130288"/>
    <x v="491"/>
    <d v="2018-11-30T00:00:00"/>
    <s v="Second Class"/>
    <x v="158"/>
    <x v="158"/>
    <x v="1"/>
    <x v="0"/>
    <s v="New York City"/>
    <x v="15"/>
    <n v="10011"/>
    <x v="3"/>
    <s v="FUR-TA-10002958"/>
    <x v="0"/>
    <x v="3"/>
    <s v="Bevis Oval Conference Table, Walnut"/>
    <x v="4203"/>
    <n v="2"/>
    <x v="10"/>
    <x v="4895"/>
    <x v="3"/>
    <x v="0"/>
  </r>
  <r>
    <n v="5925"/>
    <s v="CA-2019-146458"/>
    <x v="123"/>
    <d v="2019-11-22T00:00:00"/>
    <s v="Second Class"/>
    <x v="579"/>
    <x v="579"/>
    <x v="0"/>
    <x v="0"/>
    <s v="Springfield"/>
    <x v="17"/>
    <n v="22153"/>
    <x v="0"/>
    <s v="OFF-AR-10001177"/>
    <x v="1"/>
    <x v="6"/>
    <s v="Newell 349"/>
    <x v="1011"/>
    <n v="7"/>
    <x v="0"/>
    <x v="1050"/>
    <x v="0"/>
    <x v="0"/>
  </r>
  <r>
    <n v="5926"/>
    <s v="CA-2019-150420"/>
    <x v="95"/>
    <d v="2019-06-08T00:00:00"/>
    <s v="Standard Class"/>
    <x v="241"/>
    <x v="241"/>
    <x v="1"/>
    <x v="0"/>
    <s v="Bellingham"/>
    <x v="4"/>
    <n v="98226"/>
    <x v="1"/>
    <s v="TEC-AC-10004975"/>
    <x v="2"/>
    <x v="11"/>
    <s v="Plantronics Audio 995 Wireless Stereo Headset"/>
    <x v="4204"/>
    <n v="10"/>
    <x v="0"/>
    <x v="4896"/>
    <x v="1"/>
    <x v="0"/>
  </r>
  <r>
    <n v="5927"/>
    <s v="US-2016-118997"/>
    <x v="918"/>
    <d v="2016-04-12T00:00:00"/>
    <s v="Standard Class"/>
    <x v="19"/>
    <x v="19"/>
    <x v="1"/>
    <x v="0"/>
    <s v="Decatur"/>
    <x v="19"/>
    <n v="35601"/>
    <x v="0"/>
    <s v="FUR-TA-10001086"/>
    <x v="0"/>
    <x v="3"/>
    <s v="SAFCO PlanMaster Boards, 60w x 37-1/2d, White Melamine"/>
    <x v="4205"/>
    <n v="8"/>
    <x v="0"/>
    <x v="4897"/>
    <x v="0"/>
    <x v="0"/>
  </r>
  <r>
    <n v="5928"/>
    <s v="CA-2016-114314"/>
    <x v="856"/>
    <d v="2016-10-15T00:00:00"/>
    <s v="Standard Class"/>
    <x v="587"/>
    <x v="587"/>
    <x v="1"/>
    <x v="0"/>
    <s v="Fayetteville"/>
    <x v="36"/>
    <n v="72701"/>
    <x v="0"/>
    <s v="OFF-LA-10000240"/>
    <x v="1"/>
    <x v="2"/>
    <s v="Self-Adhesive Address Labels for Typewriters by Universal"/>
    <x v="2061"/>
    <n v="1"/>
    <x v="0"/>
    <x v="2221"/>
    <x v="0"/>
    <x v="0"/>
  </r>
  <r>
    <n v="5929"/>
    <s v="CA-2016-114314"/>
    <x v="856"/>
    <d v="2016-10-15T00:00:00"/>
    <s v="Standard Class"/>
    <x v="587"/>
    <x v="587"/>
    <x v="1"/>
    <x v="0"/>
    <s v="Fayetteville"/>
    <x v="36"/>
    <n v="72701"/>
    <x v="0"/>
    <s v="FUR-FU-10002107"/>
    <x v="0"/>
    <x v="5"/>
    <s v="Eldon Pizzaz Desk Accessories"/>
    <x v="4206"/>
    <n v="4"/>
    <x v="0"/>
    <x v="4898"/>
    <x v="0"/>
    <x v="0"/>
  </r>
  <r>
    <n v="5930"/>
    <s v="US-2019-169551"/>
    <x v="437"/>
    <d v="2019-07-09T00:00:00"/>
    <s v="First Class"/>
    <x v="210"/>
    <x v="210"/>
    <x v="0"/>
    <x v="0"/>
    <s v="Philadelphia"/>
    <x v="9"/>
    <n v="19120"/>
    <x v="3"/>
    <s v="FUR-BO-10001519"/>
    <x v="0"/>
    <x v="0"/>
    <s v="O'Sullivan 3-Shelf Heavy-Duty Bookcases"/>
    <x v="4207"/>
    <n v="3"/>
    <x v="5"/>
    <x v="4899"/>
    <x v="3"/>
    <x v="0"/>
  </r>
  <r>
    <n v="5931"/>
    <s v="US-2019-169551"/>
    <x v="437"/>
    <d v="2019-07-09T00:00:00"/>
    <s v="First Class"/>
    <x v="210"/>
    <x v="210"/>
    <x v="0"/>
    <x v="0"/>
    <s v="Philadelphia"/>
    <x v="9"/>
    <n v="19120"/>
    <x v="3"/>
    <s v="OFF-PA-10004100"/>
    <x v="1"/>
    <x v="10"/>
    <s v="Xerox 216"/>
    <x v="12"/>
    <n v="3"/>
    <x v="2"/>
    <x v="12"/>
    <x v="3"/>
    <x v="0"/>
  </r>
  <r>
    <n v="5932"/>
    <s v="US-2019-169551"/>
    <x v="437"/>
    <d v="2019-07-09T00:00:00"/>
    <s v="First Class"/>
    <x v="210"/>
    <x v="210"/>
    <x v="0"/>
    <x v="0"/>
    <s v="Philadelphia"/>
    <x v="9"/>
    <n v="19120"/>
    <x v="3"/>
    <s v="TEC-PH-10001363"/>
    <x v="2"/>
    <x v="7"/>
    <s v="Apple iPhone 5S"/>
    <x v="4208"/>
    <n v="2"/>
    <x v="10"/>
    <x v="4900"/>
    <x v="3"/>
    <x v="0"/>
  </r>
  <r>
    <n v="5933"/>
    <s v="US-2019-169551"/>
    <x v="437"/>
    <d v="2019-07-09T00:00:00"/>
    <s v="First Class"/>
    <x v="210"/>
    <x v="210"/>
    <x v="0"/>
    <x v="0"/>
    <s v="Philadelphia"/>
    <x v="9"/>
    <n v="19120"/>
    <x v="3"/>
    <s v="OFF-ST-10004835"/>
    <x v="1"/>
    <x v="4"/>
    <s v="Plastic Stacking Crates &amp; Casters"/>
    <x v="2569"/>
    <n v="3"/>
    <x v="2"/>
    <x v="4901"/>
    <x v="3"/>
    <x v="0"/>
  </r>
  <r>
    <n v="5934"/>
    <s v="US-2019-169551"/>
    <x v="437"/>
    <d v="2019-07-09T00:00:00"/>
    <s v="First Class"/>
    <x v="210"/>
    <x v="210"/>
    <x v="0"/>
    <x v="0"/>
    <s v="Philadelphia"/>
    <x v="9"/>
    <n v="19120"/>
    <x v="3"/>
    <s v="TEC-AC-10002018"/>
    <x v="2"/>
    <x v="11"/>
    <s v="AmazonBasics 3-Button USB Wired Mouse"/>
    <x v="3664"/>
    <n v="3"/>
    <x v="2"/>
    <x v="4902"/>
    <x v="3"/>
    <x v="0"/>
  </r>
  <r>
    <n v="5935"/>
    <s v="US-2019-169551"/>
    <x v="437"/>
    <d v="2019-07-09T00:00:00"/>
    <s v="First Class"/>
    <x v="210"/>
    <x v="210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x v="2"/>
    <x v="4903"/>
    <x v="3"/>
    <x v="0"/>
  </r>
  <r>
    <n v="5936"/>
    <s v="CA-2018-103107"/>
    <x v="975"/>
    <d v="2018-07-04T00:00:00"/>
    <s v="Same Day"/>
    <x v="46"/>
    <x v="46"/>
    <x v="2"/>
    <x v="0"/>
    <s v="Seattle"/>
    <x v="4"/>
    <n v="98103"/>
    <x v="1"/>
    <s v="FUR-FU-10000221"/>
    <x v="0"/>
    <x v="5"/>
    <s v="Master Caster Door Stop, Brown"/>
    <x v="3383"/>
    <n v="5"/>
    <x v="0"/>
    <x v="3825"/>
    <x v="1"/>
    <x v="0"/>
  </r>
  <r>
    <n v="5937"/>
    <s v="CA-2018-103107"/>
    <x v="975"/>
    <d v="2018-07-04T00:00:00"/>
    <s v="Same Day"/>
    <x v="46"/>
    <x v="46"/>
    <x v="2"/>
    <x v="0"/>
    <s v="Seattle"/>
    <x v="4"/>
    <n v="98103"/>
    <x v="1"/>
    <s v="TEC-PH-10001198"/>
    <x v="2"/>
    <x v="7"/>
    <s v="Avaya 4621SW VoIP phone"/>
    <x v="1665"/>
    <n v="3"/>
    <x v="2"/>
    <x v="1763"/>
    <x v="1"/>
    <x v="0"/>
  </r>
  <r>
    <n v="5938"/>
    <s v="CA-2018-103107"/>
    <x v="975"/>
    <d v="2018-07-04T00:00:00"/>
    <s v="Same Day"/>
    <x v="46"/>
    <x v="46"/>
    <x v="2"/>
    <x v="0"/>
    <s v="Seattle"/>
    <x v="4"/>
    <n v="98103"/>
    <x v="1"/>
    <s v="TEC-PH-10002564"/>
    <x v="2"/>
    <x v="7"/>
    <s v="OtterBox Defender Series Case - Samsung Galaxy S4"/>
    <x v="981"/>
    <n v="3"/>
    <x v="2"/>
    <x v="3306"/>
    <x v="1"/>
    <x v="0"/>
  </r>
  <r>
    <n v="5939"/>
    <s v="CA-2019-122077"/>
    <x v="240"/>
    <d v="2019-05-25T00:00:00"/>
    <s v="Standard Class"/>
    <x v="639"/>
    <x v="639"/>
    <x v="0"/>
    <x v="0"/>
    <s v="Plano"/>
    <x v="5"/>
    <n v="75023"/>
    <x v="2"/>
    <s v="TEC-PH-10003811"/>
    <x v="2"/>
    <x v="7"/>
    <s v="Jabra Supreme Plus Driver Edition Headset"/>
    <x v="4210"/>
    <n v="1"/>
    <x v="2"/>
    <x v="4904"/>
    <x v="2"/>
    <x v="0"/>
  </r>
  <r>
    <n v="5940"/>
    <s v="CA-2019-122077"/>
    <x v="240"/>
    <d v="2019-05-25T00:00:00"/>
    <s v="Standard Class"/>
    <x v="639"/>
    <x v="639"/>
    <x v="0"/>
    <x v="0"/>
    <s v="Plano"/>
    <x v="5"/>
    <n v="75023"/>
    <x v="2"/>
    <s v="OFF-LA-10004178"/>
    <x v="1"/>
    <x v="2"/>
    <s v="Avery 491"/>
    <x v="1157"/>
    <n v="4"/>
    <x v="2"/>
    <x v="4905"/>
    <x v="2"/>
    <x v="0"/>
  </r>
  <r>
    <n v="5941"/>
    <s v="CA-2019-112431"/>
    <x v="386"/>
    <d v="2019-10-14T00:00:00"/>
    <s v="Second Class"/>
    <x v="355"/>
    <x v="355"/>
    <x v="0"/>
    <x v="0"/>
    <s v="Los Angeles"/>
    <x v="1"/>
    <n v="90049"/>
    <x v="1"/>
    <s v="TEC-AC-10001465"/>
    <x v="2"/>
    <x v="11"/>
    <s v="SanDisk Cruzer 64 GB USB Flash Drive"/>
    <x v="4211"/>
    <n v="12"/>
    <x v="0"/>
    <x v="4906"/>
    <x v="1"/>
    <x v="0"/>
  </r>
  <r>
    <n v="5942"/>
    <s v="CA-2019-112431"/>
    <x v="386"/>
    <d v="2019-10-14T00:00:00"/>
    <s v="Second Class"/>
    <x v="355"/>
    <x v="355"/>
    <x v="0"/>
    <x v="0"/>
    <s v="Los Angeles"/>
    <x v="1"/>
    <n v="90049"/>
    <x v="1"/>
    <s v="OFF-AR-10000940"/>
    <x v="1"/>
    <x v="6"/>
    <s v="Newell 343"/>
    <x v="490"/>
    <n v="2"/>
    <x v="0"/>
    <x v="4907"/>
    <x v="1"/>
    <x v="0"/>
  </r>
  <r>
    <n v="5943"/>
    <s v="CA-2018-151092"/>
    <x v="876"/>
    <d v="2018-08-13T00:00:00"/>
    <s v="Standard Class"/>
    <x v="364"/>
    <x v="364"/>
    <x v="0"/>
    <x v="0"/>
    <s v="Los Angeles"/>
    <x v="1"/>
    <n v="90032"/>
    <x v="1"/>
    <s v="TEC-PH-10001700"/>
    <x v="2"/>
    <x v="7"/>
    <s v="Panasonic KX-TG6844B Expandable Digital Cordless Telephone"/>
    <x v="2005"/>
    <n v="4"/>
    <x v="2"/>
    <x v="4908"/>
    <x v="1"/>
    <x v="0"/>
  </r>
  <r>
    <n v="5944"/>
    <s v="CA-2016-104178"/>
    <x v="55"/>
    <d v="2016-08-29T00:00:00"/>
    <s v="Standard Class"/>
    <x v="25"/>
    <x v="25"/>
    <x v="1"/>
    <x v="0"/>
    <s v="Los Angeles"/>
    <x v="1"/>
    <n v="90036"/>
    <x v="1"/>
    <s v="FUR-FU-10000771"/>
    <x v="0"/>
    <x v="5"/>
    <s v="Eldon 200 Class Desk Accessories, Smoke"/>
    <x v="3012"/>
    <n v="1"/>
    <x v="0"/>
    <x v="4909"/>
    <x v="1"/>
    <x v="0"/>
  </r>
  <r>
    <n v="5945"/>
    <s v="CA-2016-104178"/>
    <x v="55"/>
    <d v="2016-08-29T00:00:00"/>
    <s v="Standard Class"/>
    <x v="25"/>
    <x v="25"/>
    <x v="1"/>
    <x v="0"/>
    <s v="Los Angeles"/>
    <x v="1"/>
    <n v="90036"/>
    <x v="1"/>
    <s v="TEC-AC-10002399"/>
    <x v="2"/>
    <x v="11"/>
    <s v="SanDisk Cruzer 32 GB USB Flash Drive"/>
    <x v="2050"/>
    <n v="5"/>
    <x v="0"/>
    <x v="2208"/>
    <x v="1"/>
    <x v="0"/>
  </r>
  <r>
    <n v="5946"/>
    <s v="CA-2016-104178"/>
    <x v="55"/>
    <d v="2016-08-29T00:00:00"/>
    <s v="Standard Class"/>
    <x v="25"/>
    <x v="25"/>
    <x v="1"/>
    <x v="0"/>
    <s v="Los Angeles"/>
    <x v="1"/>
    <n v="90036"/>
    <x v="1"/>
    <s v="OFF-PA-10004983"/>
    <x v="1"/>
    <x v="10"/>
    <s v="Xerox 23"/>
    <x v="243"/>
    <n v="4"/>
    <x v="0"/>
    <x v="245"/>
    <x v="1"/>
    <x v="0"/>
  </r>
  <r>
    <n v="5947"/>
    <s v="CA-2016-104178"/>
    <x v="55"/>
    <d v="2016-08-29T00:00:00"/>
    <s v="Standard Class"/>
    <x v="25"/>
    <x v="25"/>
    <x v="1"/>
    <x v="0"/>
    <s v="Los Angeles"/>
    <x v="1"/>
    <n v="90036"/>
    <x v="1"/>
    <s v="OFF-ST-10004258"/>
    <x v="1"/>
    <x v="4"/>
    <s v="Portable Personal File Box"/>
    <x v="4212"/>
    <n v="4"/>
    <x v="0"/>
    <x v="4910"/>
    <x v="1"/>
    <x v="0"/>
  </r>
  <r>
    <n v="5948"/>
    <s v="CA-2017-115924"/>
    <x v="471"/>
    <d v="2017-09-18T00:00:00"/>
    <s v="Second Class"/>
    <x v="534"/>
    <x v="534"/>
    <x v="2"/>
    <x v="0"/>
    <s v="Des Moines"/>
    <x v="23"/>
    <n v="50315"/>
    <x v="2"/>
    <s v="OFF-BI-10004040"/>
    <x v="1"/>
    <x v="8"/>
    <s v="Wilson Jones Impact Binders"/>
    <x v="4213"/>
    <n v="5"/>
    <x v="0"/>
    <x v="4911"/>
    <x v="2"/>
    <x v="0"/>
  </r>
  <r>
    <n v="5949"/>
    <s v="CA-2019-161046"/>
    <x v="916"/>
    <d v="2019-03-05T00:00:00"/>
    <s v="Same Day"/>
    <x v="118"/>
    <x v="118"/>
    <x v="1"/>
    <x v="0"/>
    <s v="Southaven"/>
    <x v="35"/>
    <n v="38671"/>
    <x v="0"/>
    <s v="OFF-EN-10003862"/>
    <x v="1"/>
    <x v="12"/>
    <s v="Laser &amp; Ink Jet Business Envelopes"/>
    <x v="4214"/>
    <n v="4"/>
    <x v="0"/>
    <x v="4912"/>
    <x v="0"/>
    <x v="0"/>
  </r>
  <r>
    <n v="5950"/>
    <s v="CA-2019-161046"/>
    <x v="916"/>
    <d v="2019-03-05T00:00:00"/>
    <s v="Same Day"/>
    <x v="118"/>
    <x v="118"/>
    <x v="1"/>
    <x v="0"/>
    <s v="Southaven"/>
    <x v="35"/>
    <n v="38671"/>
    <x v="0"/>
    <s v="TEC-AC-10004571"/>
    <x v="2"/>
    <x v="11"/>
    <s v="Logitech G700s Rechargeable Gaming Mouse"/>
    <x v="674"/>
    <n v="3"/>
    <x v="0"/>
    <x v="4913"/>
    <x v="0"/>
    <x v="0"/>
  </r>
  <r>
    <n v="5951"/>
    <s v="CA-2019-161046"/>
    <x v="916"/>
    <d v="2019-03-05T00:00:00"/>
    <s v="Same Day"/>
    <x v="118"/>
    <x v="118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x v="0"/>
    <x v="3019"/>
    <x v="0"/>
    <x v="0"/>
  </r>
  <r>
    <n v="5952"/>
    <s v="CA-2019-161046"/>
    <x v="916"/>
    <d v="2019-03-05T00:00:00"/>
    <s v="Same Day"/>
    <x v="118"/>
    <x v="118"/>
    <x v="1"/>
    <x v="0"/>
    <s v="Southaven"/>
    <x v="35"/>
    <n v="38671"/>
    <x v="0"/>
    <s v="OFF-BI-10002026"/>
    <x v="1"/>
    <x v="8"/>
    <s v="Ibico Recycled Linen-Style Covers"/>
    <x v="4215"/>
    <n v="6"/>
    <x v="0"/>
    <x v="4914"/>
    <x v="0"/>
    <x v="0"/>
  </r>
  <r>
    <n v="5953"/>
    <s v="US-2019-141698"/>
    <x v="4"/>
    <d v="2019-04-21T00:00:00"/>
    <s v="Standard Class"/>
    <x v="174"/>
    <x v="174"/>
    <x v="2"/>
    <x v="0"/>
    <s v="Houston"/>
    <x v="5"/>
    <n v="77041"/>
    <x v="2"/>
    <s v="OFF-PA-10001826"/>
    <x v="1"/>
    <x v="10"/>
    <s v="Xerox 207"/>
    <x v="561"/>
    <n v="4"/>
    <x v="2"/>
    <x v="570"/>
    <x v="2"/>
    <x v="0"/>
  </r>
  <r>
    <n v="5954"/>
    <s v="US-2016-105151"/>
    <x v="809"/>
    <d v="2016-03-31T00:00:00"/>
    <s v="First Class"/>
    <x v="737"/>
    <x v="737"/>
    <x v="1"/>
    <x v="0"/>
    <s v="New York City"/>
    <x v="15"/>
    <n v="10009"/>
    <x v="3"/>
    <s v="OFF-AR-10001231"/>
    <x v="1"/>
    <x v="6"/>
    <s v="Sanford EarthWrite Recycled Pencils, Medium Soft, #2"/>
    <x v="4216"/>
    <n v="5"/>
    <x v="0"/>
    <x v="4915"/>
    <x v="3"/>
    <x v="0"/>
  </r>
  <r>
    <n v="5955"/>
    <s v="CA-2016-155796"/>
    <x v="7"/>
    <d v="2016-11-15T00:00:00"/>
    <s v="Second Class"/>
    <x v="747"/>
    <x v="747"/>
    <x v="1"/>
    <x v="0"/>
    <s v="Reading"/>
    <x v="9"/>
    <n v="19601"/>
    <x v="3"/>
    <s v="FUR-FU-10000409"/>
    <x v="0"/>
    <x v="5"/>
    <s v="GE 4 Foot Flourescent Tube, 40 Watt"/>
    <x v="942"/>
    <n v="2"/>
    <x v="2"/>
    <x v="4916"/>
    <x v="3"/>
    <x v="0"/>
  </r>
  <r>
    <n v="5956"/>
    <s v="CA-2016-155796"/>
    <x v="7"/>
    <d v="2016-11-15T00:00:00"/>
    <s v="Second Class"/>
    <x v="747"/>
    <x v="747"/>
    <x v="1"/>
    <x v="0"/>
    <s v="Reading"/>
    <x v="9"/>
    <n v="19601"/>
    <x v="3"/>
    <s v="FUR-BO-10002545"/>
    <x v="0"/>
    <x v="0"/>
    <s v="Atlantic Metals Mobile 3-Shelf Bookcases, Custom Colors"/>
    <x v="3533"/>
    <n v="4"/>
    <x v="5"/>
    <x v="4917"/>
    <x v="3"/>
    <x v="0"/>
  </r>
  <r>
    <n v="5957"/>
    <s v="CA-2018-127138"/>
    <x v="299"/>
    <d v="2018-03-15T00:00:00"/>
    <s v="Second Class"/>
    <x v="158"/>
    <x v="158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x v="0"/>
    <x v="4918"/>
    <x v="1"/>
    <x v="0"/>
  </r>
  <r>
    <n v="5958"/>
    <s v="CA-2018-127138"/>
    <x v="299"/>
    <d v="2018-03-15T00:00:00"/>
    <s v="Second Class"/>
    <x v="158"/>
    <x v="158"/>
    <x v="1"/>
    <x v="0"/>
    <s v="San Francisco"/>
    <x v="1"/>
    <n v="94109"/>
    <x v="1"/>
    <s v="OFF-AP-10003842"/>
    <x v="1"/>
    <x v="9"/>
    <s v="Euro-Pro Shark Turbo Vacuum"/>
    <x v="901"/>
    <n v="5"/>
    <x v="0"/>
    <x v="4733"/>
    <x v="1"/>
    <x v="0"/>
  </r>
  <r>
    <n v="5959"/>
    <s v="CA-2018-127138"/>
    <x v="299"/>
    <d v="2018-03-15T00:00:00"/>
    <s v="Second Class"/>
    <x v="158"/>
    <x v="158"/>
    <x v="1"/>
    <x v="0"/>
    <s v="San Francisco"/>
    <x v="1"/>
    <n v="94109"/>
    <x v="1"/>
    <s v="OFF-EN-10004459"/>
    <x v="1"/>
    <x v="12"/>
    <s v="Security-Tint Envelopes"/>
    <x v="2484"/>
    <n v="4"/>
    <x v="0"/>
    <x v="4470"/>
    <x v="1"/>
    <x v="0"/>
  </r>
  <r>
    <n v="5960"/>
    <s v="CA-2018-127138"/>
    <x v="299"/>
    <d v="2018-03-15T00:00:00"/>
    <s v="Second Class"/>
    <x v="158"/>
    <x v="158"/>
    <x v="1"/>
    <x v="0"/>
    <s v="San Francisco"/>
    <x v="1"/>
    <n v="94109"/>
    <x v="1"/>
    <s v="FUR-CH-10003746"/>
    <x v="0"/>
    <x v="1"/>
    <s v="Hon 4070 Series Pagoda Round Back Stacking Chairs"/>
    <x v="4218"/>
    <n v="3"/>
    <x v="2"/>
    <x v="4919"/>
    <x v="1"/>
    <x v="0"/>
  </r>
  <r>
    <n v="5961"/>
    <s v="CA-2019-150602"/>
    <x v="839"/>
    <d v="2019-02-14T00:00:00"/>
    <s v="Second Class"/>
    <x v="504"/>
    <x v="504"/>
    <x v="1"/>
    <x v="0"/>
    <s v="Los Angeles"/>
    <x v="1"/>
    <n v="90045"/>
    <x v="1"/>
    <s v="FUR-FU-10003142"/>
    <x v="0"/>
    <x v="5"/>
    <s v="Master Big Foot Doorstop, Beige"/>
    <x v="3131"/>
    <n v="4"/>
    <x v="0"/>
    <x v="4920"/>
    <x v="1"/>
    <x v="0"/>
  </r>
  <r>
    <n v="5962"/>
    <s v="CA-2016-140732"/>
    <x v="7"/>
    <d v="2016-11-13T00:00:00"/>
    <s v="Second Class"/>
    <x v="15"/>
    <x v="15"/>
    <x v="2"/>
    <x v="0"/>
    <s v="Los Angeles"/>
    <x v="1"/>
    <n v="90004"/>
    <x v="1"/>
    <s v="TEC-PH-10001425"/>
    <x v="2"/>
    <x v="7"/>
    <s v="Mophie Juice Pack Helium for iPhone"/>
    <x v="4219"/>
    <n v="9"/>
    <x v="2"/>
    <x v="4921"/>
    <x v="1"/>
    <x v="0"/>
  </r>
  <r>
    <n v="5963"/>
    <s v="CA-2016-140732"/>
    <x v="7"/>
    <d v="2016-11-13T00:00:00"/>
    <s v="Second Class"/>
    <x v="15"/>
    <x v="15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x v="0"/>
    <x v="4678"/>
    <x v="1"/>
    <x v="0"/>
  </r>
  <r>
    <n v="5964"/>
    <s v="CA-2016-140732"/>
    <x v="7"/>
    <d v="2016-11-13T00:00:00"/>
    <s v="Second Class"/>
    <x v="15"/>
    <x v="15"/>
    <x v="2"/>
    <x v="0"/>
    <s v="Los Angeles"/>
    <x v="1"/>
    <n v="90004"/>
    <x v="1"/>
    <s v="OFF-PA-10003625"/>
    <x v="1"/>
    <x v="10"/>
    <s v="Xerox 1979"/>
    <x v="1862"/>
    <n v="4"/>
    <x v="0"/>
    <x v="1997"/>
    <x v="1"/>
    <x v="0"/>
  </r>
  <r>
    <n v="5965"/>
    <s v="CA-2019-119011"/>
    <x v="648"/>
    <d v="2019-08-25T00:00:00"/>
    <s v="Standard Class"/>
    <x v="756"/>
    <x v="756"/>
    <x v="1"/>
    <x v="0"/>
    <s v="San Francisco"/>
    <x v="1"/>
    <n v="94109"/>
    <x v="1"/>
    <s v="OFF-SU-10004768"/>
    <x v="1"/>
    <x v="14"/>
    <s v="Acme Kleencut Forged Steel Scissors"/>
    <x v="1711"/>
    <n v="3"/>
    <x v="0"/>
    <x v="4922"/>
    <x v="1"/>
    <x v="0"/>
  </r>
  <r>
    <n v="5966"/>
    <s v="CA-2019-119011"/>
    <x v="648"/>
    <d v="2019-08-25T00:00:00"/>
    <s v="Standard Class"/>
    <x v="756"/>
    <x v="756"/>
    <x v="1"/>
    <x v="0"/>
    <s v="San Francisco"/>
    <x v="1"/>
    <n v="94109"/>
    <x v="1"/>
    <s v="OFF-ST-10000777"/>
    <x v="1"/>
    <x v="4"/>
    <s v="Companion Letter/Legal File, Black"/>
    <x v="118"/>
    <n v="6"/>
    <x v="0"/>
    <x v="120"/>
    <x v="1"/>
    <x v="0"/>
  </r>
  <r>
    <n v="5967"/>
    <s v="CA-2019-119011"/>
    <x v="648"/>
    <d v="2019-08-25T00:00:00"/>
    <s v="Standard Class"/>
    <x v="756"/>
    <x v="756"/>
    <x v="1"/>
    <x v="0"/>
    <s v="San Francisco"/>
    <x v="1"/>
    <n v="94109"/>
    <x v="1"/>
    <s v="TEC-PH-10003171"/>
    <x v="2"/>
    <x v="7"/>
    <s v="Plantronics Encore H101 Dual Earpieces Headset"/>
    <x v="4220"/>
    <n v="3"/>
    <x v="2"/>
    <x v="4923"/>
    <x v="1"/>
    <x v="0"/>
  </r>
  <r>
    <n v="5968"/>
    <s v="CA-2018-166912"/>
    <x v="804"/>
    <d v="2018-01-17T00:00:00"/>
    <s v="First Class"/>
    <x v="336"/>
    <x v="336"/>
    <x v="2"/>
    <x v="0"/>
    <s v="New York City"/>
    <x v="15"/>
    <n v="10009"/>
    <x v="3"/>
    <s v="OFF-PA-10001033"/>
    <x v="1"/>
    <x v="10"/>
    <s v="Xerox 1893"/>
    <x v="2658"/>
    <n v="2"/>
    <x v="0"/>
    <x v="2934"/>
    <x v="3"/>
    <x v="0"/>
  </r>
  <r>
    <n v="5969"/>
    <s v="CA-2016-141726"/>
    <x v="836"/>
    <d v="2016-07-22T00:00:00"/>
    <s v="First Class"/>
    <x v="230"/>
    <x v="230"/>
    <x v="0"/>
    <x v="0"/>
    <s v="San Diego"/>
    <x v="1"/>
    <n v="92105"/>
    <x v="1"/>
    <s v="OFF-PA-10000418"/>
    <x v="1"/>
    <x v="10"/>
    <s v="Xerox 189"/>
    <x v="2840"/>
    <n v="1"/>
    <x v="0"/>
    <x v="3157"/>
    <x v="1"/>
    <x v="1"/>
  </r>
  <r>
    <n v="5970"/>
    <s v="CA-2016-141726"/>
    <x v="836"/>
    <d v="2016-07-22T00:00:00"/>
    <s v="First Class"/>
    <x v="230"/>
    <x v="230"/>
    <x v="0"/>
    <x v="0"/>
    <s v="San Diego"/>
    <x v="1"/>
    <n v="92105"/>
    <x v="1"/>
    <s v="OFF-BI-10001982"/>
    <x v="1"/>
    <x v="8"/>
    <s v="Wilson Jones Custom Binder Spines &amp; Labels"/>
    <x v="4221"/>
    <n v="2"/>
    <x v="2"/>
    <x v="4924"/>
    <x v="1"/>
    <x v="1"/>
  </r>
  <r>
    <n v="5971"/>
    <s v="CA-2016-141726"/>
    <x v="836"/>
    <d v="2016-07-22T00:00:00"/>
    <s v="First Class"/>
    <x v="230"/>
    <x v="230"/>
    <x v="0"/>
    <x v="0"/>
    <s v="San Diego"/>
    <x v="1"/>
    <n v="92105"/>
    <x v="1"/>
    <s v="OFF-PA-10002230"/>
    <x v="1"/>
    <x v="10"/>
    <s v="Xerox 1897"/>
    <x v="548"/>
    <n v="4"/>
    <x v="0"/>
    <x v="557"/>
    <x v="1"/>
    <x v="1"/>
  </r>
  <r>
    <n v="5972"/>
    <s v="CA-2016-141726"/>
    <x v="836"/>
    <d v="2016-07-22T00:00:00"/>
    <s v="First Class"/>
    <x v="230"/>
    <x v="230"/>
    <x v="0"/>
    <x v="0"/>
    <s v="San Diego"/>
    <x v="1"/>
    <n v="92105"/>
    <x v="1"/>
    <s v="FUR-FU-10003577"/>
    <x v="0"/>
    <x v="5"/>
    <s v="Nu-Dell Leatherette Frames"/>
    <x v="4222"/>
    <n v="3"/>
    <x v="0"/>
    <x v="4925"/>
    <x v="1"/>
    <x v="1"/>
  </r>
  <r>
    <n v="5973"/>
    <s v="CA-2019-115105"/>
    <x v="695"/>
    <d v="2019-02-11T00:00:00"/>
    <s v="Standard Class"/>
    <x v="420"/>
    <x v="420"/>
    <x v="0"/>
    <x v="0"/>
    <s v="New York City"/>
    <x v="15"/>
    <n v="10024"/>
    <x v="3"/>
    <s v="FUR-BO-10001811"/>
    <x v="0"/>
    <x v="0"/>
    <s v="Atlantic Metals Mobile 5-Shelf Bookcases, Custom Colors"/>
    <x v="3028"/>
    <n v="1"/>
    <x v="2"/>
    <x v="4926"/>
    <x v="3"/>
    <x v="0"/>
  </r>
  <r>
    <n v="5974"/>
    <s v="CA-2017-143980"/>
    <x v="707"/>
    <d v="2017-12-29T00:00:00"/>
    <s v="Standard Class"/>
    <x v="82"/>
    <x v="82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x v="0"/>
    <x v="4927"/>
    <x v="3"/>
    <x v="0"/>
  </r>
  <r>
    <n v="5975"/>
    <s v="CA-2018-135636"/>
    <x v="750"/>
    <d v="2018-10-13T00:00:00"/>
    <s v="Standard Class"/>
    <x v="140"/>
    <x v="140"/>
    <x v="0"/>
    <x v="0"/>
    <s v="Charlotte"/>
    <x v="3"/>
    <n v="28205"/>
    <x v="0"/>
    <s v="OFF-ST-10000676"/>
    <x v="1"/>
    <x v="4"/>
    <s v="Fellowes Econo/Stor Drawers"/>
    <x v="4224"/>
    <n v="5"/>
    <x v="2"/>
    <x v="4928"/>
    <x v="0"/>
    <x v="0"/>
  </r>
  <r>
    <n v="5976"/>
    <s v="CA-2019-102155"/>
    <x v="1002"/>
    <d v="2019-07-17T00:00:00"/>
    <s v="Standard Class"/>
    <x v="645"/>
    <x v="645"/>
    <x v="1"/>
    <x v="0"/>
    <s v="Overland Park"/>
    <x v="41"/>
    <n v="66212"/>
    <x v="2"/>
    <s v="OFF-ST-10001496"/>
    <x v="1"/>
    <x v="4"/>
    <s v="Standard Rollaway File with Lock"/>
    <x v="2936"/>
    <n v="2"/>
    <x v="0"/>
    <x v="3272"/>
    <x v="2"/>
    <x v="0"/>
  </r>
  <r>
    <n v="5977"/>
    <s v="CA-2019-102155"/>
    <x v="1002"/>
    <d v="2019-07-17T00:00:00"/>
    <s v="Standard Class"/>
    <x v="645"/>
    <x v="645"/>
    <x v="1"/>
    <x v="0"/>
    <s v="Overland Park"/>
    <x v="41"/>
    <n v="66212"/>
    <x v="2"/>
    <s v="OFF-PA-10003673"/>
    <x v="1"/>
    <x v="10"/>
    <s v="Strathmore Photo Mount Cards"/>
    <x v="4225"/>
    <n v="2"/>
    <x v="0"/>
    <x v="4929"/>
    <x v="2"/>
    <x v="0"/>
  </r>
  <r>
    <n v="5978"/>
    <s v="CA-2019-116953"/>
    <x v="558"/>
    <d v="2019-04-25T00:00:00"/>
    <s v="First Class"/>
    <x v="603"/>
    <x v="603"/>
    <x v="0"/>
    <x v="0"/>
    <s v="Mesa"/>
    <x v="16"/>
    <n v="85204"/>
    <x v="1"/>
    <s v="TEC-PH-10004614"/>
    <x v="2"/>
    <x v="7"/>
    <s v="AT&amp;T 841000 Phone"/>
    <x v="4226"/>
    <n v="10"/>
    <x v="2"/>
    <x v="4930"/>
    <x v="1"/>
    <x v="0"/>
  </r>
  <r>
    <n v="5979"/>
    <s v="CA-2016-117765"/>
    <x v="557"/>
    <d v="2016-09-13T00:00:00"/>
    <s v="Standard Class"/>
    <x v="46"/>
    <x v="46"/>
    <x v="2"/>
    <x v="0"/>
    <s v="Tulsa"/>
    <x v="26"/>
    <n v="74133"/>
    <x v="2"/>
    <s v="FUR-TA-10001039"/>
    <x v="0"/>
    <x v="3"/>
    <s v="KI Adjustable-Height Table"/>
    <x v="4227"/>
    <n v="5"/>
    <x v="0"/>
    <x v="4931"/>
    <x v="2"/>
    <x v="0"/>
  </r>
  <r>
    <n v="5980"/>
    <s v="CA-2016-117765"/>
    <x v="557"/>
    <d v="2016-09-13T00:00:00"/>
    <s v="Standard Class"/>
    <x v="46"/>
    <x v="46"/>
    <x v="2"/>
    <x v="0"/>
    <s v="Tulsa"/>
    <x v="26"/>
    <n v="74133"/>
    <x v="2"/>
    <s v="OFF-BI-10000474"/>
    <x v="1"/>
    <x v="8"/>
    <s v="Avery Recycled Flexi-View Covers for Binding Systems"/>
    <x v="4228"/>
    <n v="2"/>
    <x v="0"/>
    <x v="4932"/>
    <x v="2"/>
    <x v="0"/>
  </r>
  <r>
    <n v="5981"/>
    <s v="CA-2016-117765"/>
    <x v="557"/>
    <d v="2016-09-13T00:00:00"/>
    <s v="Standard Class"/>
    <x v="46"/>
    <x v="46"/>
    <x v="2"/>
    <x v="0"/>
    <s v="Tulsa"/>
    <x v="26"/>
    <n v="74133"/>
    <x v="2"/>
    <s v="FUR-CH-10004698"/>
    <x v="0"/>
    <x v="1"/>
    <s v="Padded Folding Chairs, Black, 4/Carton"/>
    <x v="4229"/>
    <n v="2"/>
    <x v="0"/>
    <x v="4933"/>
    <x v="2"/>
    <x v="0"/>
  </r>
  <r>
    <n v="5982"/>
    <s v="CA-2016-117765"/>
    <x v="557"/>
    <d v="2016-09-13T00:00:00"/>
    <s v="Standard Class"/>
    <x v="46"/>
    <x v="46"/>
    <x v="2"/>
    <x v="0"/>
    <s v="Tulsa"/>
    <x v="26"/>
    <n v="74133"/>
    <x v="2"/>
    <s v="OFF-ST-10003327"/>
    <x v="1"/>
    <x v="4"/>
    <s v="Akro-Mils 12-Gallon Tote"/>
    <x v="4230"/>
    <n v="2"/>
    <x v="0"/>
    <x v="4934"/>
    <x v="2"/>
    <x v="0"/>
  </r>
  <r>
    <n v="5983"/>
    <s v="CA-2018-114895"/>
    <x v="831"/>
    <d v="2018-11-28T00:00:00"/>
    <s v="Standard Class"/>
    <x v="160"/>
    <x v="160"/>
    <x v="0"/>
    <x v="0"/>
    <s v="New York City"/>
    <x v="15"/>
    <n v="10035"/>
    <x v="3"/>
    <s v="OFF-PA-10000232"/>
    <x v="1"/>
    <x v="10"/>
    <s v="Xerox 1975"/>
    <x v="91"/>
    <n v="2"/>
    <x v="0"/>
    <x v="2056"/>
    <x v="3"/>
    <x v="0"/>
  </r>
  <r>
    <n v="5984"/>
    <s v="CA-2019-112984"/>
    <x v="118"/>
    <d v="2019-09-18T00:00:00"/>
    <s v="Second Class"/>
    <x v="699"/>
    <x v="699"/>
    <x v="0"/>
    <x v="0"/>
    <s v="Philadelphia"/>
    <x v="9"/>
    <n v="19143"/>
    <x v="3"/>
    <s v="OFF-PA-10003657"/>
    <x v="1"/>
    <x v="10"/>
    <s v="Xerox 1927"/>
    <x v="3331"/>
    <n v="6"/>
    <x v="2"/>
    <x v="3764"/>
    <x v="3"/>
    <x v="0"/>
  </r>
  <r>
    <n v="5985"/>
    <s v="CA-2018-163776"/>
    <x v="1080"/>
    <d v="2018-07-25T00:00:00"/>
    <s v="Standard Class"/>
    <x v="559"/>
    <x v="559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x v="0"/>
    <x v="2519"/>
    <x v="0"/>
    <x v="0"/>
  </r>
  <r>
    <n v="5986"/>
    <s v="CA-2018-163776"/>
    <x v="1080"/>
    <d v="2018-07-25T00:00:00"/>
    <s v="Standard Class"/>
    <x v="559"/>
    <x v="559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x v="0"/>
    <x v="4935"/>
    <x v="0"/>
    <x v="0"/>
  </r>
  <r>
    <n v="5987"/>
    <s v="CA-2018-163776"/>
    <x v="1080"/>
    <d v="2018-07-25T00:00:00"/>
    <s v="Standard Class"/>
    <x v="559"/>
    <x v="559"/>
    <x v="0"/>
    <x v="0"/>
    <s v="Hattiesburg"/>
    <x v="35"/>
    <n v="39401"/>
    <x v="0"/>
    <s v="OFF-ST-10002485"/>
    <x v="1"/>
    <x v="4"/>
    <s v="Rogers Deluxe File Chest"/>
    <x v="1190"/>
    <n v="4"/>
    <x v="0"/>
    <x v="4936"/>
    <x v="0"/>
    <x v="0"/>
  </r>
  <r>
    <n v="5988"/>
    <s v="CA-2018-163776"/>
    <x v="1080"/>
    <d v="2018-07-25T00:00:00"/>
    <s v="Standard Class"/>
    <x v="559"/>
    <x v="559"/>
    <x v="0"/>
    <x v="0"/>
    <s v="Hattiesburg"/>
    <x v="35"/>
    <n v="39401"/>
    <x v="0"/>
    <s v="OFF-PA-10001033"/>
    <x v="1"/>
    <x v="10"/>
    <s v="Xerox 1893"/>
    <x v="4232"/>
    <n v="6"/>
    <x v="0"/>
    <x v="4937"/>
    <x v="0"/>
    <x v="0"/>
  </r>
  <r>
    <n v="5989"/>
    <s v="CA-2018-163776"/>
    <x v="1080"/>
    <d v="2018-07-25T00:00:00"/>
    <s v="Standard Class"/>
    <x v="559"/>
    <x v="559"/>
    <x v="0"/>
    <x v="0"/>
    <s v="Hattiesburg"/>
    <x v="35"/>
    <n v="39401"/>
    <x v="0"/>
    <s v="OFF-BI-10000404"/>
    <x v="1"/>
    <x v="8"/>
    <s v="Avery Printable Repositionable Plastic Tabs"/>
    <x v="4233"/>
    <n v="1"/>
    <x v="0"/>
    <x v="4938"/>
    <x v="0"/>
    <x v="0"/>
  </r>
  <r>
    <n v="5990"/>
    <s v="CA-2018-163776"/>
    <x v="1080"/>
    <d v="2018-07-25T00:00:00"/>
    <s v="Standard Class"/>
    <x v="559"/>
    <x v="559"/>
    <x v="0"/>
    <x v="0"/>
    <s v="Hattiesburg"/>
    <x v="35"/>
    <n v="39401"/>
    <x v="0"/>
    <s v="FUR-BO-10003546"/>
    <x v="0"/>
    <x v="0"/>
    <s v="Hon 4-Shelf Metal Bookcases"/>
    <x v="2465"/>
    <n v="5"/>
    <x v="0"/>
    <x v="4939"/>
    <x v="0"/>
    <x v="0"/>
  </r>
  <r>
    <n v="5991"/>
    <s v="US-2019-163300"/>
    <x v="175"/>
    <d v="2019-09-21T00:00:00"/>
    <s v="Standard Class"/>
    <x v="301"/>
    <x v="301"/>
    <x v="0"/>
    <x v="0"/>
    <s v="Los Angeles"/>
    <x v="1"/>
    <n v="90049"/>
    <x v="1"/>
    <s v="OFF-BI-10004390"/>
    <x v="1"/>
    <x v="8"/>
    <s v="GBC DocuBind 200 Manual Binding Machine"/>
    <x v="4234"/>
    <n v="7"/>
    <x v="2"/>
    <x v="4940"/>
    <x v="1"/>
    <x v="0"/>
  </r>
  <r>
    <n v="5992"/>
    <s v="US-2019-163300"/>
    <x v="175"/>
    <d v="2019-09-21T00:00:00"/>
    <s v="Standard Class"/>
    <x v="301"/>
    <x v="301"/>
    <x v="0"/>
    <x v="0"/>
    <s v="Los Angeles"/>
    <x v="1"/>
    <n v="90049"/>
    <x v="1"/>
    <s v="TEC-PH-10001700"/>
    <x v="2"/>
    <x v="7"/>
    <s v="Panasonic KX-TG6844B Expandable Digital Cordless Telephone"/>
    <x v="4235"/>
    <n v="7"/>
    <x v="2"/>
    <x v="4941"/>
    <x v="1"/>
    <x v="0"/>
  </r>
  <r>
    <n v="5993"/>
    <s v="US-2019-163300"/>
    <x v="175"/>
    <d v="2019-09-21T00:00:00"/>
    <s v="Standard Class"/>
    <x v="301"/>
    <x v="301"/>
    <x v="0"/>
    <x v="0"/>
    <s v="Los Angeles"/>
    <x v="1"/>
    <n v="90049"/>
    <x v="1"/>
    <s v="FUR-CH-10003396"/>
    <x v="0"/>
    <x v="1"/>
    <s v="Global Deluxe Steno Chair"/>
    <x v="4236"/>
    <n v="3"/>
    <x v="2"/>
    <x v="4942"/>
    <x v="1"/>
    <x v="0"/>
  </r>
  <r>
    <n v="5994"/>
    <s v="CA-2018-162187"/>
    <x v="25"/>
    <d v="2018-12-11T00:00:00"/>
    <s v="Same Day"/>
    <x v="374"/>
    <x v="374"/>
    <x v="1"/>
    <x v="0"/>
    <s v="Columbus"/>
    <x v="24"/>
    <n v="43229"/>
    <x v="3"/>
    <s v="OFF-ST-10001558"/>
    <x v="1"/>
    <x v="4"/>
    <s v="Acco Perma 4000 Stacking Storage Drawers"/>
    <x v="647"/>
    <n v="5"/>
    <x v="2"/>
    <x v="4943"/>
    <x v="3"/>
    <x v="0"/>
  </r>
  <r>
    <n v="5995"/>
    <s v="CA-2018-162187"/>
    <x v="25"/>
    <d v="2018-12-11T00:00:00"/>
    <s v="Same Day"/>
    <x v="374"/>
    <x v="374"/>
    <x v="1"/>
    <x v="0"/>
    <s v="Columbus"/>
    <x v="24"/>
    <n v="43229"/>
    <x v="3"/>
    <s v="OFF-SU-10004782"/>
    <x v="1"/>
    <x v="14"/>
    <s v="Elite 5&quot; Scissors"/>
    <x v="1933"/>
    <n v="2"/>
    <x v="2"/>
    <x v="4944"/>
    <x v="3"/>
    <x v="0"/>
  </r>
  <r>
    <n v="5996"/>
    <s v="CA-2018-162187"/>
    <x v="25"/>
    <d v="2018-12-11T00:00:00"/>
    <s v="Same Day"/>
    <x v="374"/>
    <x v="374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x v="4"/>
    <x v="4945"/>
    <x v="3"/>
    <x v="0"/>
  </r>
  <r>
    <n v="5997"/>
    <s v="CA-2018-162187"/>
    <x v="25"/>
    <d v="2018-12-11T00:00:00"/>
    <s v="Same Day"/>
    <x v="374"/>
    <x v="374"/>
    <x v="1"/>
    <x v="0"/>
    <s v="Columbus"/>
    <x v="24"/>
    <n v="43229"/>
    <x v="3"/>
    <s v="OFF-AP-10000576"/>
    <x v="1"/>
    <x v="9"/>
    <s v="Belkin 325VA UPS Surge Protector, 6'"/>
    <x v="2388"/>
    <n v="4"/>
    <x v="2"/>
    <x v="2597"/>
    <x v="3"/>
    <x v="0"/>
  </r>
  <r>
    <n v="5998"/>
    <s v="CA-2018-162187"/>
    <x v="25"/>
    <d v="2018-12-11T00:00:00"/>
    <s v="Same Day"/>
    <x v="374"/>
    <x v="374"/>
    <x v="1"/>
    <x v="0"/>
    <s v="Columbus"/>
    <x v="24"/>
    <n v="43229"/>
    <x v="3"/>
    <s v="FUR-TA-10003008"/>
    <x v="0"/>
    <x v="3"/>
    <s v="Lesro Round Back Collection Coffee Table, End Table"/>
    <x v="4238"/>
    <n v="3"/>
    <x v="10"/>
    <x v="4946"/>
    <x v="3"/>
    <x v="0"/>
  </r>
  <r>
    <n v="5999"/>
    <s v="US-2016-112991"/>
    <x v="325"/>
    <d v="2016-12-14T00:00:00"/>
    <s v="Standard Class"/>
    <x v="64"/>
    <x v="64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x v="2"/>
    <x v="4947"/>
    <x v="1"/>
    <x v="0"/>
  </r>
  <r>
    <n v="6000"/>
    <s v="US-2016-112991"/>
    <x v="325"/>
    <d v="2016-12-14T00:00:00"/>
    <s v="Standard Class"/>
    <x v="64"/>
    <x v="64"/>
    <x v="1"/>
    <x v="0"/>
    <s v="Caldwell"/>
    <x v="45"/>
    <n v="83605"/>
    <x v="1"/>
    <s v="OFF-PA-10000019"/>
    <x v="1"/>
    <x v="10"/>
    <s v="Xerox 1931"/>
    <x v="243"/>
    <n v="4"/>
    <x v="0"/>
    <x v="245"/>
    <x v="1"/>
    <x v="0"/>
  </r>
  <r>
    <n v="6001"/>
    <s v="US-2016-112991"/>
    <x v="325"/>
    <d v="2016-12-14T00:00:00"/>
    <s v="Standard Class"/>
    <x v="64"/>
    <x v="64"/>
    <x v="1"/>
    <x v="0"/>
    <s v="Caldwell"/>
    <x v="45"/>
    <n v="83605"/>
    <x v="1"/>
    <s v="OFF-PA-10002222"/>
    <x v="1"/>
    <x v="10"/>
    <s v="Xerox Color Copier Paper, 11&quot; x 17&quot;, Ream"/>
    <x v="422"/>
    <n v="4"/>
    <x v="0"/>
    <x v="432"/>
    <x v="1"/>
    <x v="0"/>
  </r>
  <r>
    <n v="6002"/>
    <s v="CA-2016-124079"/>
    <x v="736"/>
    <d v="2016-12-17T00:00:00"/>
    <s v="Standard Class"/>
    <x v="575"/>
    <x v="575"/>
    <x v="1"/>
    <x v="0"/>
    <s v="Phoenix"/>
    <x v="16"/>
    <n v="85023"/>
    <x v="1"/>
    <s v="FUR-FU-10002553"/>
    <x v="0"/>
    <x v="5"/>
    <s v="Electrix Incandescent Magnifying Lamp, Black"/>
    <x v="4240"/>
    <n v="3"/>
    <x v="2"/>
    <x v="4948"/>
    <x v="1"/>
    <x v="0"/>
  </r>
  <r>
    <n v="6003"/>
    <s v="CA-2016-124079"/>
    <x v="736"/>
    <d v="2016-12-17T00:00:00"/>
    <s v="Standard Class"/>
    <x v="575"/>
    <x v="575"/>
    <x v="1"/>
    <x v="0"/>
    <s v="Phoenix"/>
    <x v="16"/>
    <n v="85023"/>
    <x v="1"/>
    <s v="OFF-BI-10002103"/>
    <x v="1"/>
    <x v="8"/>
    <s v="Cardinal Slant-D Ring Binder, Heavy Gauge Vinyl"/>
    <x v="4004"/>
    <n v="2"/>
    <x v="6"/>
    <x v="4633"/>
    <x v="1"/>
    <x v="0"/>
  </r>
  <r>
    <n v="6004"/>
    <s v="US-2019-146878"/>
    <x v="296"/>
    <d v="2019-09-27T00:00:00"/>
    <s v="Standard Class"/>
    <x v="297"/>
    <x v="297"/>
    <x v="0"/>
    <x v="0"/>
    <s v="Miami"/>
    <x v="2"/>
    <n v="33142"/>
    <x v="0"/>
    <s v="OFF-BI-10002794"/>
    <x v="1"/>
    <x v="8"/>
    <s v="Avery Trapezoid Ring Binder, 3&quot; Capacity, Black, 1040 sheets"/>
    <x v="4241"/>
    <n v="1"/>
    <x v="6"/>
    <x v="4949"/>
    <x v="0"/>
    <x v="0"/>
  </r>
  <r>
    <n v="6005"/>
    <s v="CA-2019-107244"/>
    <x v="210"/>
    <d v="2019-09-11T00:00:00"/>
    <s v="Standard Class"/>
    <x v="369"/>
    <x v="369"/>
    <x v="0"/>
    <x v="0"/>
    <s v="Los Angeles"/>
    <x v="1"/>
    <n v="90004"/>
    <x v="1"/>
    <s v="FUR-FU-10002597"/>
    <x v="0"/>
    <x v="5"/>
    <s v="C-Line Magnetic Cubicle Keepers, Clear Polypropylene"/>
    <x v="2401"/>
    <n v="4"/>
    <x v="0"/>
    <x v="2615"/>
    <x v="1"/>
    <x v="0"/>
  </r>
  <r>
    <n v="6006"/>
    <s v="CA-2017-100657"/>
    <x v="121"/>
    <d v="2017-11-07T00:00:00"/>
    <s v="Standard Class"/>
    <x v="573"/>
    <x v="573"/>
    <x v="0"/>
    <x v="0"/>
    <s v="Troy"/>
    <x v="15"/>
    <n v="12180"/>
    <x v="3"/>
    <s v="FUR-CH-10003535"/>
    <x v="0"/>
    <x v="1"/>
    <s v="Global Armless Task Chair, Royal Blue"/>
    <x v="4242"/>
    <n v="2"/>
    <x v="9"/>
    <x v="4950"/>
    <x v="3"/>
    <x v="0"/>
  </r>
  <r>
    <n v="6007"/>
    <s v="CA-2019-129581"/>
    <x v="157"/>
    <d v="2019-12-18T00:00:00"/>
    <s v="Standard Class"/>
    <x v="471"/>
    <x v="471"/>
    <x v="1"/>
    <x v="0"/>
    <s v="New Bedford"/>
    <x v="31"/>
    <n v="2740"/>
    <x v="3"/>
    <s v="TEC-PH-10001527"/>
    <x v="2"/>
    <x v="7"/>
    <s v="Plantronics MX500i Earset"/>
    <x v="3680"/>
    <n v="3"/>
    <x v="0"/>
    <x v="4208"/>
    <x v="3"/>
    <x v="0"/>
  </r>
  <r>
    <n v="6008"/>
    <s v="CA-2019-129028"/>
    <x v="719"/>
    <d v="2019-04-03T00:00:00"/>
    <s v="First Class"/>
    <x v="334"/>
    <x v="334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x v="0"/>
    <x v="4864"/>
    <x v="0"/>
    <x v="0"/>
  </r>
  <r>
    <n v="6009"/>
    <s v="CA-2017-135580"/>
    <x v="1081"/>
    <d v="2018-01-03T00:00:00"/>
    <s v="Standard Class"/>
    <x v="52"/>
    <x v="52"/>
    <x v="0"/>
    <x v="0"/>
    <s v="Los Angeles"/>
    <x v="1"/>
    <n v="90049"/>
    <x v="1"/>
    <s v="OFF-PA-10000595"/>
    <x v="1"/>
    <x v="10"/>
    <s v="Xerox 1929"/>
    <x v="4243"/>
    <n v="3"/>
    <x v="0"/>
    <x v="4951"/>
    <x v="1"/>
    <x v="1"/>
  </r>
  <r>
    <n v="6010"/>
    <s v="CA-2017-135580"/>
    <x v="1081"/>
    <d v="2018-01-03T00:00:00"/>
    <s v="Standard Class"/>
    <x v="52"/>
    <x v="52"/>
    <x v="0"/>
    <x v="0"/>
    <s v="Los Angeles"/>
    <x v="1"/>
    <n v="90049"/>
    <x v="1"/>
    <s v="OFF-ST-10000798"/>
    <x v="1"/>
    <x v="4"/>
    <s v="2300 Heavy-Duty Transfer File Systems by Perma"/>
    <x v="4244"/>
    <n v="3"/>
    <x v="0"/>
    <x v="4952"/>
    <x v="1"/>
    <x v="1"/>
  </r>
  <r>
    <n v="6011"/>
    <s v="CA-2017-135580"/>
    <x v="1081"/>
    <d v="2018-01-03T00:00:00"/>
    <s v="Standard Class"/>
    <x v="52"/>
    <x v="52"/>
    <x v="0"/>
    <x v="0"/>
    <s v="Los Angeles"/>
    <x v="1"/>
    <n v="90049"/>
    <x v="1"/>
    <s v="TEC-MA-10004002"/>
    <x v="2"/>
    <x v="15"/>
    <s v="Zebra GX420t Direct Thermal/Thermal Transfer Printer"/>
    <x v="4245"/>
    <n v="6"/>
    <x v="2"/>
    <x v="4953"/>
    <x v="1"/>
    <x v="1"/>
  </r>
  <r>
    <n v="6012"/>
    <s v="CA-2017-135580"/>
    <x v="1081"/>
    <d v="2018-01-03T00:00:00"/>
    <s v="Standard Class"/>
    <x v="52"/>
    <x v="52"/>
    <x v="0"/>
    <x v="0"/>
    <s v="Los Angeles"/>
    <x v="1"/>
    <n v="90049"/>
    <x v="1"/>
    <s v="OFF-EN-10003296"/>
    <x v="1"/>
    <x v="12"/>
    <s v="Tyvek Side-Opening Peel &amp; Seel Expanding Envelopes"/>
    <x v="3439"/>
    <n v="3"/>
    <x v="0"/>
    <x v="3903"/>
    <x v="1"/>
    <x v="1"/>
  </r>
  <r>
    <n v="6013"/>
    <s v="CA-2017-135580"/>
    <x v="1081"/>
    <d v="2018-01-03T00:00:00"/>
    <s v="Standard Class"/>
    <x v="52"/>
    <x v="52"/>
    <x v="0"/>
    <x v="0"/>
    <s v="Los Angeles"/>
    <x v="1"/>
    <n v="90049"/>
    <x v="1"/>
    <s v="TEC-PH-10004345"/>
    <x v="2"/>
    <x v="7"/>
    <s v="Cisco SPA 502G IP Phone"/>
    <x v="4246"/>
    <n v="3"/>
    <x v="2"/>
    <x v="4954"/>
    <x v="1"/>
    <x v="1"/>
  </r>
  <r>
    <n v="6014"/>
    <s v="CA-2018-159016"/>
    <x v="612"/>
    <d v="2018-03-11T00:00:00"/>
    <s v="First Class"/>
    <x v="580"/>
    <x v="580"/>
    <x v="2"/>
    <x v="0"/>
    <s v="Los Angeles"/>
    <x v="1"/>
    <n v="90008"/>
    <x v="1"/>
    <s v="OFF-PA-10004405"/>
    <x v="1"/>
    <x v="10"/>
    <s v="Rediform Voice Mail Log Books"/>
    <x v="81"/>
    <n v="5"/>
    <x v="0"/>
    <x v="4955"/>
    <x v="1"/>
    <x v="0"/>
  </r>
  <r>
    <n v="6015"/>
    <s v="CA-2018-159016"/>
    <x v="612"/>
    <d v="2018-03-11T00:00:00"/>
    <s v="First Class"/>
    <x v="580"/>
    <x v="580"/>
    <x v="2"/>
    <x v="0"/>
    <s v="Los Angeles"/>
    <x v="1"/>
    <n v="90008"/>
    <x v="1"/>
    <s v="TEC-PH-10002885"/>
    <x v="2"/>
    <x v="7"/>
    <s v="Apple iPhone 5"/>
    <x v="4247"/>
    <n v="8"/>
    <x v="2"/>
    <x v="4956"/>
    <x v="1"/>
    <x v="0"/>
  </r>
  <r>
    <n v="6016"/>
    <s v="CA-2016-102652"/>
    <x v="322"/>
    <d v="2016-04-12T00:00:00"/>
    <s v="Standard Class"/>
    <x v="672"/>
    <x v="672"/>
    <x v="1"/>
    <x v="0"/>
    <s v="Los Angeles"/>
    <x v="1"/>
    <n v="90049"/>
    <x v="1"/>
    <s v="FUR-FU-10000747"/>
    <x v="0"/>
    <x v="5"/>
    <s v="Tenex B1-RE Series Chair Mats for Low Pile Carpets"/>
    <x v="1377"/>
    <n v="2"/>
    <x v="0"/>
    <x v="4820"/>
    <x v="1"/>
    <x v="1"/>
  </r>
  <r>
    <n v="6017"/>
    <s v="CA-2016-102652"/>
    <x v="322"/>
    <d v="2016-04-12T00:00:00"/>
    <s v="Standard Class"/>
    <x v="672"/>
    <x v="672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x v="0"/>
    <x v="940"/>
    <x v="1"/>
    <x v="1"/>
  </r>
  <r>
    <n v="6018"/>
    <s v="CA-2016-102652"/>
    <x v="322"/>
    <d v="2016-04-12T00:00:00"/>
    <s v="Standard Class"/>
    <x v="672"/>
    <x v="672"/>
    <x v="1"/>
    <x v="0"/>
    <s v="Los Angeles"/>
    <x v="1"/>
    <n v="90049"/>
    <x v="1"/>
    <s v="OFF-PA-10003309"/>
    <x v="1"/>
    <x v="10"/>
    <s v="Xerox 211"/>
    <x v="541"/>
    <n v="3"/>
    <x v="0"/>
    <x v="551"/>
    <x v="1"/>
    <x v="1"/>
  </r>
  <r>
    <n v="6019"/>
    <s v="CA-2016-102652"/>
    <x v="322"/>
    <d v="2016-04-12T00:00:00"/>
    <s v="Standard Class"/>
    <x v="672"/>
    <x v="672"/>
    <x v="1"/>
    <x v="0"/>
    <s v="Los Angeles"/>
    <x v="1"/>
    <n v="90049"/>
    <x v="1"/>
    <s v="OFF-PA-10001977"/>
    <x v="1"/>
    <x v="10"/>
    <s v="Xerox 194"/>
    <x v="447"/>
    <n v="1"/>
    <x v="0"/>
    <x v="458"/>
    <x v="1"/>
    <x v="1"/>
  </r>
  <r>
    <n v="6020"/>
    <s v="CA-2016-152422"/>
    <x v="1082"/>
    <d v="2016-10-10T00:00:00"/>
    <s v="Second Class"/>
    <x v="631"/>
    <x v="631"/>
    <x v="0"/>
    <x v="0"/>
    <s v="Columbus"/>
    <x v="24"/>
    <n v="43229"/>
    <x v="3"/>
    <s v="OFF-AP-10002892"/>
    <x v="1"/>
    <x v="9"/>
    <s v="Belkin F5C206VTEL 6 Outlet Surge"/>
    <x v="2856"/>
    <n v="5"/>
    <x v="2"/>
    <x v="4957"/>
    <x v="3"/>
    <x v="0"/>
  </r>
  <r>
    <n v="6021"/>
    <s v="US-2018-156692"/>
    <x v="572"/>
    <d v="2018-08-13T00:00:00"/>
    <s v="Same Day"/>
    <x v="643"/>
    <x v="643"/>
    <x v="0"/>
    <x v="0"/>
    <s v="Kenner"/>
    <x v="28"/>
    <n v="70065"/>
    <x v="0"/>
    <s v="OFF-AP-10002222"/>
    <x v="1"/>
    <x v="9"/>
    <s v="Staple holder"/>
    <x v="1714"/>
    <n v="2"/>
    <x v="0"/>
    <x v="4693"/>
    <x v="0"/>
    <x v="0"/>
  </r>
  <r>
    <n v="6022"/>
    <s v="US-2018-156692"/>
    <x v="572"/>
    <d v="2018-08-13T00:00:00"/>
    <s v="Same Day"/>
    <x v="643"/>
    <x v="643"/>
    <x v="0"/>
    <x v="0"/>
    <s v="Kenner"/>
    <x v="28"/>
    <n v="70065"/>
    <x v="0"/>
    <s v="TEC-AC-10000158"/>
    <x v="2"/>
    <x v="11"/>
    <s v="Sony 64GB Class 10 Micro SDHC R40 Memory Card"/>
    <x v="2257"/>
    <n v="2"/>
    <x v="0"/>
    <x v="2439"/>
    <x v="0"/>
    <x v="0"/>
  </r>
  <r>
    <n v="6023"/>
    <s v="CA-2016-130869"/>
    <x v="664"/>
    <d v="2016-11-21T00:00:00"/>
    <s v="Standard Class"/>
    <x v="90"/>
    <x v="90"/>
    <x v="0"/>
    <x v="0"/>
    <s v="Cedar Hill"/>
    <x v="5"/>
    <n v="75104"/>
    <x v="2"/>
    <s v="OFF-EN-10002600"/>
    <x v="1"/>
    <x v="12"/>
    <s v="Redi-Strip #10 Envelopes, 4 1/8 x 9 1/2"/>
    <x v="913"/>
    <n v="3"/>
    <x v="2"/>
    <x v="946"/>
    <x v="2"/>
    <x v="0"/>
  </r>
  <r>
    <n v="6024"/>
    <s v="US-2019-128832"/>
    <x v="558"/>
    <d v="2019-04-27T00:00:00"/>
    <s v="First Class"/>
    <x v="322"/>
    <x v="322"/>
    <x v="1"/>
    <x v="0"/>
    <s v="Providence"/>
    <x v="34"/>
    <n v="2908"/>
    <x v="3"/>
    <s v="TEC-AC-10004855"/>
    <x v="2"/>
    <x v="11"/>
    <s v="V7 USB Numeric Keypad"/>
    <x v="3502"/>
    <n v="2"/>
    <x v="0"/>
    <x v="4958"/>
    <x v="3"/>
    <x v="0"/>
  </r>
  <r>
    <n v="6025"/>
    <s v="CA-2019-139717"/>
    <x v="1043"/>
    <d v="2019-08-26T00:00:00"/>
    <s v="Second Class"/>
    <x v="661"/>
    <x v="661"/>
    <x v="0"/>
    <x v="0"/>
    <s v="Lancaster"/>
    <x v="24"/>
    <n v="43130"/>
    <x v="3"/>
    <s v="OFF-AP-10000938"/>
    <x v="1"/>
    <x v="9"/>
    <s v="Avanti 1.7 Cu. Ft. Refrigerator"/>
    <x v="4248"/>
    <n v="8"/>
    <x v="2"/>
    <x v="4959"/>
    <x v="3"/>
    <x v="0"/>
  </r>
  <r>
    <n v="6026"/>
    <s v="CA-2019-139717"/>
    <x v="1043"/>
    <d v="2019-08-26T00:00:00"/>
    <s v="Second Class"/>
    <x v="661"/>
    <x v="661"/>
    <x v="0"/>
    <x v="0"/>
    <s v="Lancaster"/>
    <x v="24"/>
    <n v="43130"/>
    <x v="3"/>
    <s v="OFF-PA-10002195"/>
    <x v="1"/>
    <x v="10"/>
    <s v="Xerox 1966"/>
    <x v="563"/>
    <n v="2"/>
    <x v="2"/>
    <x v="4519"/>
    <x v="3"/>
    <x v="0"/>
  </r>
  <r>
    <n v="6027"/>
    <s v="CA-2019-136007"/>
    <x v="660"/>
    <d v="2019-03-02T00:00:00"/>
    <s v="Standard Class"/>
    <x v="556"/>
    <x v="556"/>
    <x v="1"/>
    <x v="0"/>
    <s v="Seattle"/>
    <x v="4"/>
    <n v="98115"/>
    <x v="1"/>
    <s v="OFF-FA-10002701"/>
    <x v="1"/>
    <x v="13"/>
    <s v="Alliance Rubber Bands"/>
    <x v="3681"/>
    <n v="5"/>
    <x v="0"/>
    <x v="4960"/>
    <x v="1"/>
    <x v="0"/>
  </r>
  <r>
    <n v="6028"/>
    <s v="CA-2019-136007"/>
    <x v="660"/>
    <d v="2019-03-02T00:00:00"/>
    <s v="Standard Class"/>
    <x v="556"/>
    <x v="556"/>
    <x v="1"/>
    <x v="0"/>
    <s v="Seattle"/>
    <x v="4"/>
    <n v="98115"/>
    <x v="1"/>
    <s v="TEC-PH-10003589"/>
    <x v="2"/>
    <x v="7"/>
    <s v="invisibleSHIELD by ZAGG Smudge-Free Screen Protector"/>
    <x v="1002"/>
    <n v="5"/>
    <x v="2"/>
    <x v="1041"/>
    <x v="1"/>
    <x v="0"/>
  </r>
  <r>
    <n v="6029"/>
    <s v="CA-2018-157364"/>
    <x v="258"/>
    <d v="2018-11-21T00:00:00"/>
    <s v="First Class"/>
    <x v="299"/>
    <x v="299"/>
    <x v="0"/>
    <x v="0"/>
    <s v="Jacksonville"/>
    <x v="3"/>
    <n v="28540"/>
    <x v="0"/>
    <s v="OFF-AR-10003752"/>
    <x v="1"/>
    <x v="6"/>
    <s v="Deluxe Chalkboard Eraser Cleaner"/>
    <x v="4249"/>
    <n v="2"/>
    <x v="2"/>
    <x v="4961"/>
    <x v="0"/>
    <x v="0"/>
  </r>
  <r>
    <n v="6030"/>
    <s v="US-2018-112970"/>
    <x v="696"/>
    <d v="2018-11-15T00:00:00"/>
    <s v="First Class"/>
    <x v="621"/>
    <x v="621"/>
    <x v="0"/>
    <x v="0"/>
    <s v="Los Angeles"/>
    <x v="1"/>
    <n v="90049"/>
    <x v="1"/>
    <s v="OFF-AR-10003829"/>
    <x v="1"/>
    <x v="6"/>
    <s v="Newell 35"/>
    <x v="296"/>
    <n v="3"/>
    <x v="0"/>
    <x v="301"/>
    <x v="1"/>
    <x v="0"/>
  </r>
  <r>
    <n v="6031"/>
    <s v="US-2019-152492"/>
    <x v="91"/>
    <d v="2019-07-06T00:00:00"/>
    <s v="Same Day"/>
    <x v="738"/>
    <x v="738"/>
    <x v="0"/>
    <x v="0"/>
    <s v="Miami"/>
    <x v="2"/>
    <n v="33142"/>
    <x v="0"/>
    <s v="FUR-CH-10000155"/>
    <x v="0"/>
    <x v="1"/>
    <s v="Global Comet Stacking Armless Chair"/>
    <x v="4250"/>
    <n v="1"/>
    <x v="2"/>
    <x v="4962"/>
    <x v="0"/>
    <x v="0"/>
  </r>
  <r>
    <n v="6032"/>
    <s v="CA-2018-101168"/>
    <x v="591"/>
    <d v="2019-01-01T00:00:00"/>
    <s v="Standard Class"/>
    <x v="164"/>
    <x v="164"/>
    <x v="1"/>
    <x v="0"/>
    <s v="Nashua"/>
    <x v="38"/>
    <n v="3060"/>
    <x v="3"/>
    <s v="FUR-FU-10003142"/>
    <x v="0"/>
    <x v="5"/>
    <s v="Master Big Foot Doorstop, Beige"/>
    <x v="3131"/>
    <n v="4"/>
    <x v="0"/>
    <x v="4920"/>
    <x v="3"/>
    <x v="0"/>
  </r>
  <r>
    <n v="6033"/>
    <s v="CA-2019-104010"/>
    <x v="756"/>
    <d v="2019-04-25T00:00:00"/>
    <s v="First Class"/>
    <x v="143"/>
    <x v="143"/>
    <x v="0"/>
    <x v="0"/>
    <s v="New York City"/>
    <x v="15"/>
    <n v="10011"/>
    <x v="3"/>
    <s v="OFF-SU-10001218"/>
    <x v="1"/>
    <x v="14"/>
    <s v="Fiskars Softgrip Scissors"/>
    <x v="2803"/>
    <n v="5"/>
    <x v="0"/>
    <x v="3114"/>
    <x v="3"/>
    <x v="0"/>
  </r>
  <r>
    <n v="6034"/>
    <s v="CA-2017-130253"/>
    <x v="639"/>
    <d v="2017-12-18T00:00:00"/>
    <s v="Standard Class"/>
    <x v="452"/>
    <x v="452"/>
    <x v="2"/>
    <x v="0"/>
    <s v="Los Angeles"/>
    <x v="1"/>
    <n v="90036"/>
    <x v="1"/>
    <s v="FUR-FU-10002963"/>
    <x v="0"/>
    <x v="5"/>
    <s v="Master Caster Door Stop, Gray"/>
    <x v="597"/>
    <n v="3"/>
    <x v="0"/>
    <x v="2907"/>
    <x v="1"/>
    <x v="0"/>
  </r>
  <r>
    <n v="6035"/>
    <s v="US-2017-155369"/>
    <x v="1083"/>
    <d v="2017-04-25T00:00:00"/>
    <s v="Standard Class"/>
    <x v="310"/>
    <x v="310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x v="3"/>
    <x v="4963"/>
    <x v="2"/>
    <x v="0"/>
  </r>
  <r>
    <n v="6036"/>
    <s v="US-2017-155369"/>
    <x v="1083"/>
    <d v="2017-04-25T00:00:00"/>
    <s v="Standard Class"/>
    <x v="310"/>
    <x v="310"/>
    <x v="0"/>
    <x v="0"/>
    <s v="Carrollton"/>
    <x v="5"/>
    <n v="75007"/>
    <x v="2"/>
    <s v="OFF-BI-10003925"/>
    <x v="1"/>
    <x v="8"/>
    <s v="Fellowes PB300 Plastic Comb Binding Machine"/>
    <x v="4252"/>
    <n v="4"/>
    <x v="3"/>
    <x v="4964"/>
    <x v="2"/>
    <x v="0"/>
  </r>
  <r>
    <n v="6037"/>
    <s v="CA-2018-131205"/>
    <x v="913"/>
    <d v="2018-09-08T00:00:00"/>
    <s v="Standard Class"/>
    <x v="731"/>
    <x v="731"/>
    <x v="0"/>
    <x v="0"/>
    <s v="Georgetown"/>
    <x v="0"/>
    <n v="40324"/>
    <x v="0"/>
    <s v="FUR-FU-10003347"/>
    <x v="0"/>
    <x v="5"/>
    <s v="Coloredge Poster Frame"/>
    <x v="532"/>
    <n v="3"/>
    <x v="0"/>
    <x v="543"/>
    <x v="0"/>
    <x v="0"/>
  </r>
  <r>
    <n v="6038"/>
    <s v="CA-2018-131205"/>
    <x v="913"/>
    <d v="2018-09-08T00:00:00"/>
    <s v="Standard Class"/>
    <x v="731"/>
    <x v="731"/>
    <x v="0"/>
    <x v="0"/>
    <s v="Georgetown"/>
    <x v="0"/>
    <n v="40324"/>
    <x v="0"/>
    <s v="OFF-BI-10000315"/>
    <x v="1"/>
    <x v="8"/>
    <s v="Poly Designer Cover &amp; Back"/>
    <x v="3369"/>
    <n v="6"/>
    <x v="0"/>
    <x v="3806"/>
    <x v="0"/>
    <x v="0"/>
  </r>
  <r>
    <n v="6039"/>
    <s v="CA-2018-131205"/>
    <x v="913"/>
    <d v="2018-09-08T00:00:00"/>
    <s v="Standard Class"/>
    <x v="731"/>
    <x v="731"/>
    <x v="0"/>
    <x v="0"/>
    <s v="Georgetown"/>
    <x v="0"/>
    <n v="40324"/>
    <x v="0"/>
    <s v="OFF-ST-10002583"/>
    <x v="1"/>
    <x v="4"/>
    <s v="Fellowes Neat Ideas Storage Cubes"/>
    <x v="681"/>
    <n v="4"/>
    <x v="0"/>
    <x v="4965"/>
    <x v="0"/>
    <x v="0"/>
  </r>
  <r>
    <n v="6040"/>
    <s v="CA-2018-131205"/>
    <x v="913"/>
    <d v="2018-09-08T00:00:00"/>
    <s v="Standard Class"/>
    <x v="731"/>
    <x v="731"/>
    <x v="0"/>
    <x v="0"/>
    <s v="Georgetown"/>
    <x v="0"/>
    <n v="40324"/>
    <x v="0"/>
    <s v="OFF-AR-10003469"/>
    <x v="1"/>
    <x v="6"/>
    <s v="Nontoxic Chalk"/>
    <x v="267"/>
    <n v="3"/>
    <x v="0"/>
    <x v="4966"/>
    <x v="0"/>
    <x v="0"/>
  </r>
  <r>
    <n v="6041"/>
    <s v="CA-2019-122364"/>
    <x v="241"/>
    <d v="2019-09-29T00:00:00"/>
    <s v="Standard Class"/>
    <x v="135"/>
    <x v="135"/>
    <x v="1"/>
    <x v="0"/>
    <s v="Los Angeles"/>
    <x v="1"/>
    <n v="90008"/>
    <x v="1"/>
    <s v="TEC-PH-10001817"/>
    <x v="2"/>
    <x v="7"/>
    <s v="Wilson Electronics DB Pro Signal Booster"/>
    <x v="4253"/>
    <n v="3"/>
    <x v="2"/>
    <x v="4967"/>
    <x v="1"/>
    <x v="0"/>
  </r>
  <r>
    <n v="6042"/>
    <s v="CA-2019-122364"/>
    <x v="241"/>
    <d v="2019-09-29T00:00:00"/>
    <s v="Standard Class"/>
    <x v="135"/>
    <x v="135"/>
    <x v="1"/>
    <x v="0"/>
    <s v="Los Angeles"/>
    <x v="1"/>
    <n v="90008"/>
    <x v="1"/>
    <s v="TEC-MA-10001031"/>
    <x v="2"/>
    <x v="15"/>
    <s v="Socket Bluetooth Cordless Hand Scanner (CHS)"/>
    <x v="4254"/>
    <n v="3"/>
    <x v="2"/>
    <x v="4968"/>
    <x v="1"/>
    <x v="0"/>
  </r>
  <r>
    <n v="6043"/>
    <s v="CA-2018-117912"/>
    <x v="1084"/>
    <d v="2018-02-08T00:00:00"/>
    <s v="Standard Class"/>
    <x v="14"/>
    <x v="14"/>
    <x v="0"/>
    <x v="0"/>
    <s v="Sierra Vista"/>
    <x v="16"/>
    <n v="85635"/>
    <x v="1"/>
    <s v="FUR-FU-10002088"/>
    <x v="0"/>
    <x v="5"/>
    <s v="Nu-Dell Float Frame 11 x 14 1/2"/>
    <x v="325"/>
    <n v="2"/>
    <x v="2"/>
    <x v="2606"/>
    <x v="1"/>
    <x v="0"/>
  </r>
  <r>
    <n v="6044"/>
    <s v="CA-2019-145702"/>
    <x v="240"/>
    <d v="2019-05-24T00:00:00"/>
    <s v="Second Class"/>
    <x v="340"/>
    <x v="340"/>
    <x v="1"/>
    <x v="0"/>
    <s v="Knoxville"/>
    <x v="18"/>
    <n v="37918"/>
    <x v="0"/>
    <s v="FUR-CH-10001482"/>
    <x v="0"/>
    <x v="1"/>
    <s v="Office Star - Mesh Screen back chair with Vinyl seat"/>
    <x v="2361"/>
    <n v="3"/>
    <x v="2"/>
    <x v="2567"/>
    <x v="0"/>
    <x v="0"/>
  </r>
  <r>
    <n v="6045"/>
    <s v="CA-2019-145702"/>
    <x v="240"/>
    <d v="2019-05-24T00:00:00"/>
    <s v="Second Class"/>
    <x v="340"/>
    <x v="340"/>
    <x v="1"/>
    <x v="0"/>
    <s v="Knoxville"/>
    <x v="18"/>
    <n v="37918"/>
    <x v="0"/>
    <s v="OFF-PA-10001526"/>
    <x v="1"/>
    <x v="10"/>
    <s v="Xerox 1949"/>
    <x v="2898"/>
    <n v="7"/>
    <x v="2"/>
    <x v="4969"/>
    <x v="0"/>
    <x v="0"/>
  </r>
  <r>
    <n v="6046"/>
    <s v="CA-2017-113215"/>
    <x v="37"/>
    <d v="2017-09-08T00:00:00"/>
    <s v="Standard Class"/>
    <x v="434"/>
    <x v="434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x v="2"/>
    <x v="4970"/>
    <x v="1"/>
    <x v="0"/>
  </r>
  <r>
    <n v="6047"/>
    <s v="CA-2018-154662"/>
    <x v="632"/>
    <d v="2018-06-16T00:00:00"/>
    <s v="Standard Class"/>
    <x v="682"/>
    <x v="682"/>
    <x v="2"/>
    <x v="0"/>
    <s v="Minneapolis"/>
    <x v="11"/>
    <n v="55407"/>
    <x v="2"/>
    <s v="FUR-TA-10001771"/>
    <x v="0"/>
    <x v="3"/>
    <s v="Bush Cubix Conference Tables, Fully Assembled"/>
    <x v="4256"/>
    <n v="3"/>
    <x v="0"/>
    <x v="4971"/>
    <x v="2"/>
    <x v="0"/>
  </r>
  <r>
    <n v="6048"/>
    <s v="CA-2017-105571"/>
    <x v="209"/>
    <d v="2017-11-11T00:00:00"/>
    <s v="Standard Class"/>
    <x v="291"/>
    <x v="291"/>
    <x v="1"/>
    <x v="0"/>
    <s v="Miami"/>
    <x v="2"/>
    <n v="33142"/>
    <x v="0"/>
    <s v="OFF-BI-10003305"/>
    <x v="1"/>
    <x v="8"/>
    <s v="Avery Hanging File Binders"/>
    <x v="4257"/>
    <n v="9"/>
    <x v="6"/>
    <x v="4972"/>
    <x v="0"/>
    <x v="0"/>
  </r>
  <r>
    <n v="6049"/>
    <s v="CA-2017-105571"/>
    <x v="209"/>
    <d v="2017-11-11T00:00:00"/>
    <s v="Standard Class"/>
    <x v="291"/>
    <x v="291"/>
    <x v="1"/>
    <x v="0"/>
    <s v="Miami"/>
    <x v="2"/>
    <n v="33142"/>
    <x v="0"/>
    <s v="OFF-BI-10001359"/>
    <x v="1"/>
    <x v="8"/>
    <s v="GBC DocuBind TL300 Electric Binding System"/>
    <x v="4258"/>
    <n v="5"/>
    <x v="6"/>
    <x v="4973"/>
    <x v="0"/>
    <x v="0"/>
  </r>
  <r>
    <n v="6050"/>
    <s v="CA-2018-152765"/>
    <x v="1085"/>
    <d v="2018-06-18T00:00:00"/>
    <s v="First Class"/>
    <x v="201"/>
    <x v="201"/>
    <x v="0"/>
    <x v="0"/>
    <s v="Houston"/>
    <x v="5"/>
    <n v="77036"/>
    <x v="2"/>
    <s v="OFF-PA-10000483"/>
    <x v="1"/>
    <x v="10"/>
    <s v="Xerox 19"/>
    <x v="4259"/>
    <n v="7"/>
    <x v="2"/>
    <x v="4974"/>
    <x v="2"/>
    <x v="0"/>
  </r>
  <r>
    <n v="6051"/>
    <s v="CA-2017-153878"/>
    <x v="334"/>
    <d v="2017-04-30T00:00:00"/>
    <s v="Standard Class"/>
    <x v="772"/>
    <x v="772"/>
    <x v="0"/>
    <x v="0"/>
    <s v="Milwaukee"/>
    <x v="6"/>
    <n v="53209"/>
    <x v="2"/>
    <s v="OFF-AR-10000658"/>
    <x v="1"/>
    <x v="6"/>
    <s v="Newell 324"/>
    <x v="2495"/>
    <n v="5"/>
    <x v="0"/>
    <x v="4183"/>
    <x v="2"/>
    <x v="0"/>
  </r>
  <r>
    <n v="6052"/>
    <s v="CA-2017-153878"/>
    <x v="334"/>
    <d v="2017-04-30T00:00:00"/>
    <s v="Standard Class"/>
    <x v="772"/>
    <x v="772"/>
    <x v="0"/>
    <x v="0"/>
    <s v="Milwaukee"/>
    <x v="6"/>
    <n v="53209"/>
    <x v="2"/>
    <s v="OFF-AP-10001205"/>
    <x v="1"/>
    <x v="9"/>
    <s v="Belkin 5 Outlet SurgeMaster Power Centers"/>
    <x v="4260"/>
    <n v="5"/>
    <x v="0"/>
    <x v="4975"/>
    <x v="2"/>
    <x v="0"/>
  </r>
  <r>
    <n v="6053"/>
    <s v="CA-2018-124016"/>
    <x v="713"/>
    <d v="2018-09-26T00:00:00"/>
    <s v="Second Class"/>
    <x v="185"/>
    <x v="185"/>
    <x v="2"/>
    <x v="0"/>
    <s v="Lancaster"/>
    <x v="24"/>
    <n v="43130"/>
    <x v="3"/>
    <s v="OFF-PA-10002586"/>
    <x v="1"/>
    <x v="10"/>
    <s v="Xerox 1970"/>
    <x v="1655"/>
    <n v="3"/>
    <x v="2"/>
    <x v="3595"/>
    <x v="3"/>
    <x v="0"/>
  </r>
  <r>
    <n v="6054"/>
    <s v="CA-2018-124016"/>
    <x v="713"/>
    <d v="2018-09-26T00:00:00"/>
    <s v="Second Class"/>
    <x v="185"/>
    <x v="185"/>
    <x v="2"/>
    <x v="0"/>
    <s v="Lancaster"/>
    <x v="24"/>
    <n v="43130"/>
    <x v="3"/>
    <s v="FUR-FU-10004963"/>
    <x v="0"/>
    <x v="5"/>
    <s v="Eldon 400 Class Desk Accessories, Black Carbon"/>
    <x v="4261"/>
    <n v="4"/>
    <x v="2"/>
    <x v="4976"/>
    <x v="3"/>
    <x v="0"/>
  </r>
  <r>
    <n v="6055"/>
    <s v="CA-2018-124016"/>
    <x v="713"/>
    <d v="2018-09-26T00:00:00"/>
    <s v="Second Class"/>
    <x v="185"/>
    <x v="185"/>
    <x v="2"/>
    <x v="0"/>
    <s v="Lancaster"/>
    <x v="24"/>
    <n v="43130"/>
    <x v="3"/>
    <s v="OFF-BI-10002071"/>
    <x v="1"/>
    <x v="8"/>
    <s v="Fellowes Black Plastic Comb Bindings"/>
    <x v="4262"/>
    <n v="7"/>
    <x v="6"/>
    <x v="4977"/>
    <x v="3"/>
    <x v="0"/>
  </r>
  <r>
    <n v="6056"/>
    <s v="CA-2018-113551"/>
    <x v="298"/>
    <d v="2018-08-20T00:00:00"/>
    <s v="First Class"/>
    <x v="173"/>
    <x v="173"/>
    <x v="0"/>
    <x v="0"/>
    <s v="Edinburg"/>
    <x v="5"/>
    <n v="78539"/>
    <x v="2"/>
    <s v="OFF-BI-10001617"/>
    <x v="1"/>
    <x v="8"/>
    <s v="GBC Wire Binding Combs"/>
    <x v="4263"/>
    <n v="1"/>
    <x v="3"/>
    <x v="4978"/>
    <x v="2"/>
    <x v="0"/>
  </r>
  <r>
    <n v="6057"/>
    <s v="CA-2018-113551"/>
    <x v="298"/>
    <d v="2018-08-20T00:00:00"/>
    <s v="First Class"/>
    <x v="173"/>
    <x v="173"/>
    <x v="0"/>
    <x v="0"/>
    <s v="Edinburg"/>
    <x v="5"/>
    <n v="78539"/>
    <x v="2"/>
    <s v="OFF-PA-10004665"/>
    <x v="1"/>
    <x v="10"/>
    <s v="Advantus Motivational Note Cards"/>
    <x v="1348"/>
    <n v="8"/>
    <x v="2"/>
    <x v="4979"/>
    <x v="2"/>
    <x v="0"/>
  </r>
  <r>
    <n v="6058"/>
    <s v="CA-2016-107524"/>
    <x v="1086"/>
    <d v="2016-03-08T00:00:00"/>
    <s v="Standard Class"/>
    <x v="607"/>
    <x v="607"/>
    <x v="2"/>
    <x v="0"/>
    <s v="New York City"/>
    <x v="15"/>
    <n v="10009"/>
    <x v="3"/>
    <s v="OFF-EN-10001990"/>
    <x v="1"/>
    <x v="12"/>
    <s v="Staple envelope"/>
    <x v="716"/>
    <n v="2"/>
    <x v="0"/>
    <x v="734"/>
    <x v="3"/>
    <x v="0"/>
  </r>
  <r>
    <n v="6059"/>
    <s v="CA-2016-107524"/>
    <x v="1086"/>
    <d v="2016-03-08T00:00:00"/>
    <s v="Standard Class"/>
    <x v="607"/>
    <x v="607"/>
    <x v="2"/>
    <x v="0"/>
    <s v="New York City"/>
    <x v="15"/>
    <n v="10009"/>
    <x v="3"/>
    <s v="OFF-PA-10000587"/>
    <x v="1"/>
    <x v="10"/>
    <s v="Array Parchment Paper, Assorted Colors"/>
    <x v="3441"/>
    <n v="5"/>
    <x v="0"/>
    <x v="4980"/>
    <x v="3"/>
    <x v="0"/>
  </r>
  <r>
    <n v="6060"/>
    <s v="CA-2016-138072"/>
    <x v="125"/>
    <d v="2017-01-03T00:00:00"/>
    <s v="Standard Class"/>
    <x v="315"/>
    <x v="315"/>
    <x v="0"/>
    <x v="0"/>
    <s v="Philadelphia"/>
    <x v="9"/>
    <n v="19120"/>
    <x v="3"/>
    <s v="TEC-AC-10004859"/>
    <x v="2"/>
    <x v="11"/>
    <s v="Maxell Pro 80 Minute CD-R, 10/Pack"/>
    <x v="893"/>
    <n v="2"/>
    <x v="2"/>
    <x v="4981"/>
    <x v="3"/>
    <x v="0"/>
  </r>
  <r>
    <n v="6061"/>
    <s v="CA-2017-134201"/>
    <x v="889"/>
    <d v="2017-04-16T00:00:00"/>
    <s v="Standard Class"/>
    <x v="258"/>
    <x v="258"/>
    <x v="2"/>
    <x v="0"/>
    <s v="Rochester"/>
    <x v="15"/>
    <n v="14609"/>
    <x v="3"/>
    <s v="OFF-ST-10001476"/>
    <x v="1"/>
    <x v="4"/>
    <s v="Steel Personal Filing/Posting Tote"/>
    <x v="4264"/>
    <n v="4"/>
    <x v="0"/>
    <x v="4982"/>
    <x v="3"/>
    <x v="1"/>
  </r>
  <r>
    <n v="6062"/>
    <s v="CA-2017-134201"/>
    <x v="889"/>
    <d v="2017-04-16T00:00:00"/>
    <s v="Standard Class"/>
    <x v="258"/>
    <x v="258"/>
    <x v="2"/>
    <x v="0"/>
    <s v="Rochester"/>
    <x v="15"/>
    <n v="14609"/>
    <x v="3"/>
    <s v="OFF-AR-10002804"/>
    <x v="1"/>
    <x v="6"/>
    <s v="Faber Castell Col-Erase Pencils"/>
    <x v="1865"/>
    <n v="3"/>
    <x v="0"/>
    <x v="4983"/>
    <x v="3"/>
    <x v="1"/>
  </r>
  <r>
    <n v="6063"/>
    <s v="CA-2017-111780"/>
    <x v="707"/>
    <d v="2017-12-30T00:00:00"/>
    <s v="Second Class"/>
    <x v="267"/>
    <x v="267"/>
    <x v="0"/>
    <x v="0"/>
    <s v="San Diego"/>
    <x v="1"/>
    <n v="92037"/>
    <x v="1"/>
    <s v="TEC-CO-10004202"/>
    <x v="2"/>
    <x v="16"/>
    <s v="Brother DCP1000 Digital 3 in 1 Multifunction Machine"/>
    <x v="4265"/>
    <n v="5"/>
    <x v="2"/>
    <x v="4984"/>
    <x v="1"/>
    <x v="0"/>
  </r>
  <r>
    <n v="6064"/>
    <s v="CA-2017-111780"/>
    <x v="707"/>
    <d v="2017-12-30T00:00:00"/>
    <s v="Second Class"/>
    <x v="267"/>
    <x v="267"/>
    <x v="0"/>
    <x v="0"/>
    <s v="San Diego"/>
    <x v="1"/>
    <n v="92037"/>
    <x v="1"/>
    <s v="OFF-PA-10001307"/>
    <x v="1"/>
    <x v="10"/>
    <s v="Important Message Pads, 50 4-1/4 x 5-1/2 Forms per Pad"/>
    <x v="4266"/>
    <n v="3"/>
    <x v="0"/>
    <x v="4985"/>
    <x v="1"/>
    <x v="0"/>
  </r>
  <r>
    <n v="6065"/>
    <s v="CA-2017-111780"/>
    <x v="707"/>
    <d v="2017-12-30T00:00:00"/>
    <s v="Second Class"/>
    <x v="267"/>
    <x v="267"/>
    <x v="0"/>
    <x v="0"/>
    <s v="San Diego"/>
    <x v="1"/>
    <n v="92037"/>
    <x v="1"/>
    <s v="OFF-PA-10001667"/>
    <x v="1"/>
    <x v="10"/>
    <s v="Great White Multi-Use Recycled Paper (20Lb. and 84 Bright)"/>
    <x v="1465"/>
    <n v="3"/>
    <x v="0"/>
    <x v="2695"/>
    <x v="1"/>
    <x v="0"/>
  </r>
  <r>
    <n v="6066"/>
    <s v="CA-2017-119942"/>
    <x v="57"/>
    <d v="2017-04-07T00:00:00"/>
    <s v="First Class"/>
    <x v="74"/>
    <x v="74"/>
    <x v="0"/>
    <x v="0"/>
    <s v="Philadelphia"/>
    <x v="9"/>
    <n v="19120"/>
    <x v="3"/>
    <s v="OFF-LA-10001569"/>
    <x v="1"/>
    <x v="2"/>
    <s v="Avery 499"/>
    <x v="4267"/>
    <n v="6"/>
    <x v="2"/>
    <x v="4986"/>
    <x v="3"/>
    <x v="0"/>
  </r>
  <r>
    <n v="6067"/>
    <s v="CA-2017-151547"/>
    <x v="184"/>
    <d v="2017-01-23T00:00:00"/>
    <s v="Standard Class"/>
    <x v="733"/>
    <x v="733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x v="2"/>
    <x v="4987"/>
    <x v="0"/>
    <x v="1"/>
  </r>
  <r>
    <n v="6068"/>
    <s v="CA-2019-166695"/>
    <x v="968"/>
    <d v="2019-05-24T00:00:00"/>
    <s v="Standard Class"/>
    <x v="254"/>
    <x v="254"/>
    <x v="2"/>
    <x v="0"/>
    <s v="Lakewood"/>
    <x v="1"/>
    <n v="90712"/>
    <x v="1"/>
    <s v="FUR-CH-10000225"/>
    <x v="0"/>
    <x v="1"/>
    <s v="Global Geo Office Task Chair, Gray"/>
    <x v="4269"/>
    <n v="8"/>
    <x v="2"/>
    <x v="4988"/>
    <x v="1"/>
    <x v="0"/>
  </r>
  <r>
    <n v="6069"/>
    <s v="CA-2019-166695"/>
    <x v="968"/>
    <d v="2019-05-24T00:00:00"/>
    <s v="Standard Class"/>
    <x v="254"/>
    <x v="254"/>
    <x v="2"/>
    <x v="0"/>
    <s v="Lakewood"/>
    <x v="1"/>
    <n v="90712"/>
    <x v="1"/>
    <s v="FUR-FU-10002191"/>
    <x v="0"/>
    <x v="5"/>
    <s v="G.E. Halogen Desk Lamp Bulbs"/>
    <x v="4270"/>
    <n v="1"/>
    <x v="0"/>
    <x v="4989"/>
    <x v="1"/>
    <x v="0"/>
  </r>
  <r>
    <n v="6070"/>
    <s v="CA-2019-166695"/>
    <x v="968"/>
    <d v="2019-05-24T00:00:00"/>
    <s v="Standard Class"/>
    <x v="254"/>
    <x v="254"/>
    <x v="2"/>
    <x v="0"/>
    <s v="Lakewood"/>
    <x v="1"/>
    <n v="90712"/>
    <x v="1"/>
    <s v="TEC-MA-10003176"/>
    <x v="2"/>
    <x v="15"/>
    <s v="Okidata B400 Printer"/>
    <x v="4271"/>
    <n v="1"/>
    <x v="2"/>
    <x v="4990"/>
    <x v="1"/>
    <x v="0"/>
  </r>
  <r>
    <n v="6071"/>
    <s v="CA-2019-167542"/>
    <x v="802"/>
    <d v="2019-08-20T00:00:00"/>
    <s v="Standard Class"/>
    <x v="470"/>
    <x v="470"/>
    <x v="1"/>
    <x v="0"/>
    <s v="Philadelphia"/>
    <x v="9"/>
    <n v="19120"/>
    <x v="3"/>
    <s v="OFF-LA-10004093"/>
    <x v="1"/>
    <x v="2"/>
    <s v="Avery 486"/>
    <x v="1593"/>
    <n v="3"/>
    <x v="2"/>
    <x v="1686"/>
    <x v="3"/>
    <x v="0"/>
  </r>
  <r>
    <n v="6072"/>
    <s v="CA-2017-120901"/>
    <x v="620"/>
    <d v="2018-01-04T00:00:00"/>
    <s v="Standard Class"/>
    <x v="767"/>
    <x v="767"/>
    <x v="0"/>
    <x v="0"/>
    <s v="Austin"/>
    <x v="5"/>
    <n v="78745"/>
    <x v="2"/>
    <s v="OFF-ST-10000025"/>
    <x v="1"/>
    <x v="4"/>
    <s v="Fellowes Stor/Drawer Steel Plus Storage Drawers"/>
    <x v="4272"/>
    <n v="2"/>
    <x v="2"/>
    <x v="4991"/>
    <x v="2"/>
    <x v="0"/>
  </r>
  <r>
    <n v="6073"/>
    <s v="CA-2017-120901"/>
    <x v="620"/>
    <d v="2018-01-04T00:00:00"/>
    <s v="Standard Class"/>
    <x v="767"/>
    <x v="767"/>
    <x v="0"/>
    <x v="0"/>
    <s v="Austin"/>
    <x v="5"/>
    <n v="78745"/>
    <x v="2"/>
    <s v="OFF-FA-10001561"/>
    <x v="1"/>
    <x v="13"/>
    <s v="Stockwell Push Pins"/>
    <x v="4273"/>
    <n v="2"/>
    <x v="2"/>
    <x v="4992"/>
    <x v="2"/>
    <x v="0"/>
  </r>
  <r>
    <n v="6074"/>
    <s v="CA-2017-120901"/>
    <x v="620"/>
    <d v="2018-01-04T00:00:00"/>
    <s v="Standard Class"/>
    <x v="767"/>
    <x v="767"/>
    <x v="0"/>
    <x v="0"/>
    <s v="Austin"/>
    <x v="5"/>
    <n v="78745"/>
    <x v="2"/>
    <s v="OFF-SU-10001225"/>
    <x v="1"/>
    <x v="14"/>
    <s v="Staple remover"/>
    <x v="4274"/>
    <n v="2"/>
    <x v="2"/>
    <x v="4993"/>
    <x v="2"/>
    <x v="0"/>
  </r>
  <r>
    <n v="6075"/>
    <s v="CA-2019-121398"/>
    <x v="53"/>
    <d v="2019-12-29T00:00:00"/>
    <s v="Standard Class"/>
    <x v="92"/>
    <x v="92"/>
    <x v="1"/>
    <x v="0"/>
    <s v="Los Angeles"/>
    <x v="1"/>
    <n v="90008"/>
    <x v="1"/>
    <s v="OFF-BI-10001718"/>
    <x v="1"/>
    <x v="8"/>
    <s v="GBC DocuBind P50 Personal Binding Machine"/>
    <x v="1860"/>
    <n v="3"/>
    <x v="2"/>
    <x v="1995"/>
    <x v="1"/>
    <x v="0"/>
  </r>
  <r>
    <n v="6076"/>
    <s v="CA-2019-121398"/>
    <x v="53"/>
    <d v="2019-12-29T00:00:00"/>
    <s v="Standard Class"/>
    <x v="92"/>
    <x v="92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x v="0"/>
    <x v="4994"/>
    <x v="1"/>
    <x v="0"/>
  </r>
  <r>
    <n v="6077"/>
    <s v="CA-2018-151561"/>
    <x v="142"/>
    <d v="2018-09-07T00:00:00"/>
    <s v="Standard Class"/>
    <x v="310"/>
    <x v="310"/>
    <x v="0"/>
    <x v="0"/>
    <s v="New York City"/>
    <x v="15"/>
    <n v="10011"/>
    <x v="3"/>
    <s v="TEC-AC-10001432"/>
    <x v="2"/>
    <x v="11"/>
    <s v="Enermax Aurora Lite Keyboard"/>
    <x v="515"/>
    <n v="6"/>
    <x v="0"/>
    <x v="527"/>
    <x v="3"/>
    <x v="0"/>
  </r>
  <r>
    <n v="6078"/>
    <s v="CA-2018-151561"/>
    <x v="142"/>
    <d v="2018-09-07T00:00:00"/>
    <s v="Standard Class"/>
    <x v="310"/>
    <x v="310"/>
    <x v="0"/>
    <x v="0"/>
    <s v="New York City"/>
    <x v="15"/>
    <n v="10011"/>
    <x v="3"/>
    <s v="TEC-AC-10003399"/>
    <x v="2"/>
    <x v="11"/>
    <s v="Memorex Mini Travel Drive 64 GB USB 2.0 Flash Drive"/>
    <x v="4276"/>
    <n v="2"/>
    <x v="0"/>
    <x v="4995"/>
    <x v="3"/>
    <x v="0"/>
  </r>
  <r>
    <n v="6079"/>
    <s v="CA-2018-151561"/>
    <x v="142"/>
    <d v="2018-09-07T00:00:00"/>
    <s v="Standard Class"/>
    <x v="310"/>
    <x v="310"/>
    <x v="0"/>
    <x v="0"/>
    <s v="New York City"/>
    <x v="15"/>
    <n v="10011"/>
    <x v="3"/>
    <s v="OFF-SU-10001574"/>
    <x v="1"/>
    <x v="14"/>
    <s v="Acme Value Line Scissors"/>
    <x v="1031"/>
    <n v="3"/>
    <x v="0"/>
    <x v="3561"/>
    <x v="3"/>
    <x v="0"/>
  </r>
  <r>
    <n v="6080"/>
    <s v="CA-2018-151561"/>
    <x v="142"/>
    <d v="2018-09-07T00:00:00"/>
    <s v="Standard Class"/>
    <x v="310"/>
    <x v="310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x v="0"/>
    <x v="4996"/>
    <x v="3"/>
    <x v="0"/>
  </r>
  <r>
    <n v="6081"/>
    <s v="CA-2019-154676"/>
    <x v="485"/>
    <d v="2019-08-08T00:00:00"/>
    <s v="First Class"/>
    <x v="125"/>
    <x v="125"/>
    <x v="2"/>
    <x v="0"/>
    <s v="Houston"/>
    <x v="5"/>
    <n v="77070"/>
    <x v="2"/>
    <s v="OFF-ST-10001172"/>
    <x v="1"/>
    <x v="4"/>
    <s v="Tennsco Lockers, Sand"/>
    <x v="4277"/>
    <n v="9"/>
    <x v="2"/>
    <x v="4997"/>
    <x v="2"/>
    <x v="0"/>
  </r>
  <r>
    <n v="6082"/>
    <s v="US-2016-165589"/>
    <x v="1087"/>
    <d v="2016-02-18T00:00:00"/>
    <s v="Same Day"/>
    <x v="180"/>
    <x v="180"/>
    <x v="0"/>
    <x v="0"/>
    <s v="Lubbock"/>
    <x v="5"/>
    <n v="79424"/>
    <x v="2"/>
    <s v="FUR-FU-10002396"/>
    <x v="0"/>
    <x v="5"/>
    <s v="DAX Copper Panel Document Frame, 5 x 7 Size"/>
    <x v="2855"/>
    <n v="5"/>
    <x v="7"/>
    <x v="4998"/>
    <x v="2"/>
    <x v="0"/>
  </r>
  <r>
    <n v="6083"/>
    <s v="US-2018-132577"/>
    <x v="441"/>
    <d v="2018-11-27T00:00:00"/>
    <s v="Standard Class"/>
    <x v="188"/>
    <x v="188"/>
    <x v="0"/>
    <x v="0"/>
    <s v="Houston"/>
    <x v="5"/>
    <n v="77095"/>
    <x v="2"/>
    <s v="OFF-BI-10004040"/>
    <x v="1"/>
    <x v="8"/>
    <s v="Wilson Jones Impact Binders"/>
    <x v="4278"/>
    <n v="6"/>
    <x v="3"/>
    <x v="4999"/>
    <x v="2"/>
    <x v="0"/>
  </r>
  <r>
    <n v="6084"/>
    <s v="US-2018-132577"/>
    <x v="441"/>
    <d v="2018-11-27T00:00:00"/>
    <s v="Standard Class"/>
    <x v="188"/>
    <x v="188"/>
    <x v="0"/>
    <x v="0"/>
    <s v="Houston"/>
    <x v="5"/>
    <n v="77095"/>
    <x v="2"/>
    <s v="OFF-AR-10003481"/>
    <x v="1"/>
    <x v="6"/>
    <s v="Newell 348"/>
    <x v="3452"/>
    <n v="9"/>
    <x v="2"/>
    <x v="5000"/>
    <x v="2"/>
    <x v="0"/>
  </r>
  <r>
    <n v="6085"/>
    <s v="US-2018-132577"/>
    <x v="441"/>
    <d v="2018-11-27T00:00:00"/>
    <s v="Standard Class"/>
    <x v="188"/>
    <x v="188"/>
    <x v="0"/>
    <x v="0"/>
    <s v="Houston"/>
    <x v="5"/>
    <n v="77095"/>
    <x v="2"/>
    <s v="TEC-AC-10000387"/>
    <x v="2"/>
    <x v="11"/>
    <s v="KeyTronic KT800P2 - Keyboard - Black"/>
    <x v="4279"/>
    <n v="2"/>
    <x v="2"/>
    <x v="5001"/>
    <x v="2"/>
    <x v="0"/>
  </r>
  <r>
    <n v="6086"/>
    <s v="US-2018-132577"/>
    <x v="441"/>
    <d v="2018-11-27T00:00:00"/>
    <s v="Standard Class"/>
    <x v="188"/>
    <x v="188"/>
    <x v="0"/>
    <x v="0"/>
    <s v="Houston"/>
    <x v="5"/>
    <n v="77095"/>
    <x v="2"/>
    <s v="OFF-LA-10000262"/>
    <x v="1"/>
    <x v="2"/>
    <s v="Avery 494"/>
    <x v="4280"/>
    <n v="1"/>
    <x v="2"/>
    <x v="5002"/>
    <x v="2"/>
    <x v="0"/>
  </r>
  <r>
    <n v="6087"/>
    <s v="US-2018-132577"/>
    <x v="441"/>
    <d v="2018-11-27T00:00:00"/>
    <s v="Standard Class"/>
    <x v="188"/>
    <x v="188"/>
    <x v="0"/>
    <x v="0"/>
    <s v="Houston"/>
    <x v="5"/>
    <n v="77095"/>
    <x v="2"/>
    <s v="OFF-BI-10003196"/>
    <x v="1"/>
    <x v="8"/>
    <s v="Accohide Poly Flexible Ring Binders"/>
    <x v="4281"/>
    <n v="6"/>
    <x v="3"/>
    <x v="5003"/>
    <x v="2"/>
    <x v="0"/>
  </r>
  <r>
    <n v="6088"/>
    <s v="CA-2017-114048"/>
    <x v="639"/>
    <d v="2017-12-18T00:00:00"/>
    <s v="Standard Class"/>
    <x v="13"/>
    <x v="13"/>
    <x v="0"/>
    <x v="0"/>
    <s v="Costa Mesa"/>
    <x v="1"/>
    <n v="92627"/>
    <x v="1"/>
    <s v="FUR-FU-10004351"/>
    <x v="0"/>
    <x v="5"/>
    <s v="Staple-based wall hangings"/>
    <x v="4172"/>
    <n v="3"/>
    <x v="0"/>
    <x v="4853"/>
    <x v="1"/>
    <x v="1"/>
  </r>
  <r>
    <n v="6089"/>
    <s v="CA-2017-137281"/>
    <x v="385"/>
    <d v="2017-06-17T00:00:00"/>
    <s v="Standard Class"/>
    <x v="541"/>
    <x v="541"/>
    <x v="1"/>
    <x v="0"/>
    <s v="Roswell"/>
    <x v="32"/>
    <n v="30076"/>
    <x v="0"/>
    <s v="OFF-PA-10001870"/>
    <x v="1"/>
    <x v="10"/>
    <s v="Xerox 202"/>
    <x v="90"/>
    <n v="1"/>
    <x v="0"/>
    <x v="90"/>
    <x v="0"/>
    <x v="0"/>
  </r>
  <r>
    <n v="6090"/>
    <s v="US-2019-162068"/>
    <x v="116"/>
    <d v="2019-12-31T00:00:00"/>
    <s v="Second Class"/>
    <x v="331"/>
    <x v="331"/>
    <x v="1"/>
    <x v="0"/>
    <s v="Loveland"/>
    <x v="22"/>
    <n v="80538"/>
    <x v="1"/>
    <s v="OFF-BI-10002813"/>
    <x v="1"/>
    <x v="8"/>
    <s v="Avery Reinforcements for Hole-Punch Pages"/>
    <x v="1473"/>
    <n v="2"/>
    <x v="6"/>
    <x v="1552"/>
    <x v="1"/>
    <x v="0"/>
  </r>
  <r>
    <n v="6091"/>
    <s v="CA-2019-100111"/>
    <x v="1088"/>
    <d v="2019-09-26T00:00:00"/>
    <s v="Standard Class"/>
    <x v="277"/>
    <x v="277"/>
    <x v="0"/>
    <x v="0"/>
    <s v="New York City"/>
    <x v="15"/>
    <n v="10035"/>
    <x v="3"/>
    <s v="FUR-CH-10003846"/>
    <x v="0"/>
    <x v="1"/>
    <s v="Hon Valutask Swivel Chairs"/>
    <x v="4282"/>
    <n v="3"/>
    <x v="9"/>
    <x v="5004"/>
    <x v="3"/>
    <x v="1"/>
  </r>
  <r>
    <n v="6092"/>
    <s v="CA-2019-100111"/>
    <x v="1088"/>
    <d v="2019-09-26T00:00:00"/>
    <s v="Standard Class"/>
    <x v="277"/>
    <x v="277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x v="0"/>
    <x v="5005"/>
    <x v="3"/>
    <x v="1"/>
  </r>
  <r>
    <n v="6093"/>
    <s v="CA-2019-100111"/>
    <x v="1088"/>
    <d v="2019-09-26T00:00:00"/>
    <s v="Standard Class"/>
    <x v="277"/>
    <x v="277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x v="0"/>
    <x v="5006"/>
    <x v="3"/>
    <x v="1"/>
  </r>
  <r>
    <n v="6094"/>
    <s v="CA-2019-100111"/>
    <x v="1088"/>
    <d v="2019-09-26T00:00:00"/>
    <s v="Standard Class"/>
    <x v="277"/>
    <x v="277"/>
    <x v="0"/>
    <x v="0"/>
    <s v="New York City"/>
    <x v="15"/>
    <n v="10035"/>
    <x v="3"/>
    <s v="TEC-AC-10001465"/>
    <x v="2"/>
    <x v="11"/>
    <s v="SanDisk Cruzer 64 GB USB Flash Drive"/>
    <x v="3720"/>
    <n v="2"/>
    <x v="0"/>
    <x v="4254"/>
    <x v="3"/>
    <x v="1"/>
  </r>
  <r>
    <n v="6095"/>
    <s v="CA-2019-100111"/>
    <x v="1088"/>
    <d v="2019-09-26T00:00:00"/>
    <s v="Standard Class"/>
    <x v="277"/>
    <x v="277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x v="0"/>
    <x v="5007"/>
    <x v="3"/>
    <x v="1"/>
  </r>
  <r>
    <n v="6096"/>
    <s v="CA-2019-100111"/>
    <x v="1088"/>
    <d v="2019-09-26T00:00:00"/>
    <s v="Standard Class"/>
    <x v="277"/>
    <x v="277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x v="0"/>
    <x v="1341"/>
    <x v="3"/>
    <x v="1"/>
  </r>
  <r>
    <n v="6097"/>
    <s v="CA-2019-100111"/>
    <x v="1088"/>
    <d v="2019-09-26T00:00:00"/>
    <s v="Standard Class"/>
    <x v="277"/>
    <x v="277"/>
    <x v="0"/>
    <x v="0"/>
    <s v="New York City"/>
    <x v="15"/>
    <n v="10035"/>
    <x v="3"/>
    <s v="FUR-CH-10003061"/>
    <x v="0"/>
    <x v="1"/>
    <s v="Global Leather Task Chair, Black"/>
    <x v="4285"/>
    <n v="1"/>
    <x v="9"/>
    <x v="5008"/>
    <x v="3"/>
    <x v="1"/>
  </r>
  <r>
    <n v="6098"/>
    <s v="CA-2019-100111"/>
    <x v="1088"/>
    <d v="2019-09-26T00:00:00"/>
    <s v="Standard Class"/>
    <x v="277"/>
    <x v="277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x v="2"/>
    <x v="3559"/>
    <x v="3"/>
    <x v="1"/>
  </r>
  <r>
    <n v="6099"/>
    <s v="CA-2019-100111"/>
    <x v="1088"/>
    <d v="2019-09-26T00:00:00"/>
    <s v="Standard Class"/>
    <x v="277"/>
    <x v="277"/>
    <x v="0"/>
    <x v="0"/>
    <s v="New York City"/>
    <x v="15"/>
    <n v="10035"/>
    <x v="3"/>
    <s v="OFF-FA-10000304"/>
    <x v="1"/>
    <x v="13"/>
    <s v="Advantus Push Pins"/>
    <x v="1009"/>
    <n v="2"/>
    <x v="0"/>
    <x v="4193"/>
    <x v="3"/>
    <x v="1"/>
  </r>
  <r>
    <n v="6100"/>
    <s v="CA-2019-100111"/>
    <x v="1088"/>
    <d v="2019-09-26T00:00:00"/>
    <s v="Standard Class"/>
    <x v="277"/>
    <x v="277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x v="9"/>
    <x v="5009"/>
    <x v="3"/>
    <x v="1"/>
  </r>
  <r>
    <n v="6101"/>
    <s v="CA-2019-100111"/>
    <x v="1088"/>
    <d v="2019-09-26T00:00:00"/>
    <s v="Standard Class"/>
    <x v="277"/>
    <x v="277"/>
    <x v="0"/>
    <x v="0"/>
    <s v="New York City"/>
    <x v="15"/>
    <n v="10035"/>
    <x v="3"/>
    <s v="TEC-PH-10002885"/>
    <x v="2"/>
    <x v="7"/>
    <s v="Apple iPhone 5"/>
    <x v="4287"/>
    <n v="2"/>
    <x v="0"/>
    <x v="5010"/>
    <x v="3"/>
    <x v="1"/>
  </r>
  <r>
    <n v="6102"/>
    <s v="CA-2019-100111"/>
    <x v="1088"/>
    <d v="2019-09-26T00:00:00"/>
    <s v="Standard Class"/>
    <x v="277"/>
    <x v="277"/>
    <x v="0"/>
    <x v="0"/>
    <s v="New York City"/>
    <x v="15"/>
    <n v="10035"/>
    <x v="3"/>
    <s v="FUR-CH-10001215"/>
    <x v="0"/>
    <x v="1"/>
    <s v="Global Troy Executive Leather Low-Back Tilter"/>
    <x v="4288"/>
    <n v="5"/>
    <x v="9"/>
    <x v="5011"/>
    <x v="3"/>
    <x v="1"/>
  </r>
  <r>
    <n v="6103"/>
    <s v="CA-2019-100111"/>
    <x v="1088"/>
    <d v="2019-09-26T00:00:00"/>
    <s v="Standard Class"/>
    <x v="277"/>
    <x v="277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x v="0"/>
    <x v="1293"/>
    <x v="3"/>
    <x v="1"/>
  </r>
  <r>
    <n v="6104"/>
    <s v="CA-2019-100111"/>
    <x v="1088"/>
    <d v="2019-09-26T00:00:00"/>
    <s v="Standard Class"/>
    <x v="277"/>
    <x v="277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x v="0"/>
    <x v="5012"/>
    <x v="3"/>
    <x v="1"/>
  </r>
  <r>
    <n v="6105"/>
    <s v="US-2019-132381"/>
    <x v="1029"/>
    <d v="2019-08-24T00:00:00"/>
    <s v="First Class"/>
    <x v="656"/>
    <x v="656"/>
    <x v="2"/>
    <x v="0"/>
    <s v="Philadelphia"/>
    <x v="9"/>
    <n v="19143"/>
    <x v="3"/>
    <s v="FUR-TA-10002356"/>
    <x v="0"/>
    <x v="3"/>
    <s v="Bevis Boat-Shaped Conference Table"/>
    <x v="4289"/>
    <n v="2"/>
    <x v="10"/>
    <x v="5013"/>
    <x v="3"/>
    <x v="0"/>
  </r>
  <r>
    <n v="6106"/>
    <s v="CA-2017-147011"/>
    <x v="652"/>
    <d v="2017-06-22T00:00:00"/>
    <s v="Standard Class"/>
    <x v="403"/>
    <x v="403"/>
    <x v="1"/>
    <x v="0"/>
    <s v="Miami"/>
    <x v="2"/>
    <n v="33178"/>
    <x v="0"/>
    <s v="OFF-AR-10002399"/>
    <x v="1"/>
    <x v="6"/>
    <s v="Dixon Prang Watercolor Pencils, 10-Color Set with Brush"/>
    <x v="4290"/>
    <n v="4"/>
    <x v="2"/>
    <x v="5014"/>
    <x v="0"/>
    <x v="0"/>
  </r>
  <r>
    <n v="6107"/>
    <s v="CA-2016-120852"/>
    <x v="414"/>
    <d v="2016-12-25T00:00:00"/>
    <s v="Standard Class"/>
    <x v="576"/>
    <x v="576"/>
    <x v="0"/>
    <x v="0"/>
    <s v="Grand Prairie"/>
    <x v="5"/>
    <n v="75051"/>
    <x v="2"/>
    <s v="OFF-AP-10001563"/>
    <x v="1"/>
    <x v="9"/>
    <s v="Belkin Premiere Surge Master II 8-outlet surge protector"/>
    <x v="4291"/>
    <n v="2"/>
    <x v="3"/>
    <x v="5015"/>
    <x v="2"/>
    <x v="0"/>
  </r>
  <r>
    <n v="6108"/>
    <s v="CA-2016-120852"/>
    <x v="414"/>
    <d v="2016-12-25T00:00:00"/>
    <s v="Standard Class"/>
    <x v="576"/>
    <x v="576"/>
    <x v="0"/>
    <x v="0"/>
    <s v="Grand Prairie"/>
    <x v="5"/>
    <n v="75051"/>
    <x v="2"/>
    <s v="TEC-AC-10004510"/>
    <x v="2"/>
    <x v="11"/>
    <s v="Logitech Desktop MK120 Mouse and keyboard Combo"/>
    <x v="4292"/>
    <n v="5"/>
    <x v="2"/>
    <x v="5016"/>
    <x v="2"/>
    <x v="0"/>
  </r>
  <r>
    <n v="6109"/>
    <s v="CA-2018-150007"/>
    <x v="108"/>
    <d v="2018-09-16T00:00:00"/>
    <s v="Standard Class"/>
    <x v="548"/>
    <x v="548"/>
    <x v="0"/>
    <x v="0"/>
    <s v="Chicago"/>
    <x v="10"/>
    <n v="60653"/>
    <x v="2"/>
    <s v="OFF-LA-10001982"/>
    <x v="1"/>
    <x v="2"/>
    <s v="Smead Alpha-Z Color-Coded Name Labels First Letter Starter Set"/>
    <x v="1628"/>
    <n v="2"/>
    <x v="2"/>
    <x v="1725"/>
    <x v="2"/>
    <x v="0"/>
  </r>
  <r>
    <n v="6110"/>
    <s v="CA-2018-150007"/>
    <x v="108"/>
    <d v="2018-09-16T00:00:00"/>
    <s v="Standard Class"/>
    <x v="548"/>
    <x v="548"/>
    <x v="0"/>
    <x v="0"/>
    <s v="Chicago"/>
    <x v="10"/>
    <n v="60653"/>
    <x v="2"/>
    <s v="OFF-BI-10004141"/>
    <x v="1"/>
    <x v="8"/>
    <s v="Insertable Tab Indexes For Data Binders"/>
    <x v="4293"/>
    <n v="3"/>
    <x v="3"/>
    <x v="5017"/>
    <x v="2"/>
    <x v="0"/>
  </r>
  <r>
    <n v="6111"/>
    <s v="CA-2018-124590"/>
    <x v="396"/>
    <d v="2018-11-16T00:00:00"/>
    <s v="Standard Class"/>
    <x v="727"/>
    <x v="727"/>
    <x v="0"/>
    <x v="0"/>
    <s v="Parma"/>
    <x v="24"/>
    <n v="44134"/>
    <x v="3"/>
    <s v="FUR-CH-10004495"/>
    <x v="0"/>
    <x v="1"/>
    <s v="Global Leather and Oak Executive Chair, Black"/>
    <x v="4294"/>
    <n v="7"/>
    <x v="4"/>
    <x v="5018"/>
    <x v="3"/>
    <x v="0"/>
  </r>
  <r>
    <n v="6112"/>
    <s v="CA-2018-124590"/>
    <x v="396"/>
    <d v="2018-11-16T00:00:00"/>
    <s v="Standard Class"/>
    <x v="727"/>
    <x v="727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x v="2"/>
    <x v="5019"/>
    <x v="3"/>
    <x v="0"/>
  </r>
  <r>
    <n v="6113"/>
    <s v="CA-2018-124590"/>
    <x v="396"/>
    <d v="2018-11-16T00:00:00"/>
    <s v="Standard Class"/>
    <x v="727"/>
    <x v="727"/>
    <x v="0"/>
    <x v="0"/>
    <s v="Parma"/>
    <x v="24"/>
    <n v="44134"/>
    <x v="3"/>
    <s v="OFF-FA-10000585"/>
    <x v="1"/>
    <x v="13"/>
    <s v="OIC Bulk Pack Metal Binder Clips"/>
    <x v="4296"/>
    <n v="6"/>
    <x v="2"/>
    <x v="5020"/>
    <x v="3"/>
    <x v="0"/>
  </r>
  <r>
    <n v="6114"/>
    <s v="CA-2018-124590"/>
    <x v="396"/>
    <d v="2018-11-16T00:00:00"/>
    <s v="Standard Class"/>
    <x v="727"/>
    <x v="727"/>
    <x v="0"/>
    <x v="0"/>
    <s v="Parma"/>
    <x v="24"/>
    <n v="44134"/>
    <x v="3"/>
    <s v="FUR-CH-10000454"/>
    <x v="0"/>
    <x v="1"/>
    <s v="Hon Deluxe Fabric Upholstered Stacking Chairs, Rounded Back"/>
    <x v="4297"/>
    <n v="9"/>
    <x v="4"/>
    <x v="232"/>
    <x v="3"/>
    <x v="0"/>
  </r>
  <r>
    <n v="6115"/>
    <s v="CA-2018-124590"/>
    <x v="396"/>
    <d v="2018-11-16T00:00:00"/>
    <s v="Standard Class"/>
    <x v="727"/>
    <x v="727"/>
    <x v="0"/>
    <x v="0"/>
    <s v="Parma"/>
    <x v="24"/>
    <n v="44134"/>
    <x v="3"/>
    <s v="FUR-CH-10003746"/>
    <x v="0"/>
    <x v="1"/>
    <s v="Hon 4070 Series Pagoda Round Back Stacking Chairs"/>
    <x v="4298"/>
    <n v="2"/>
    <x v="4"/>
    <x v="5021"/>
    <x v="3"/>
    <x v="0"/>
  </r>
  <r>
    <n v="6116"/>
    <s v="CA-2018-133802"/>
    <x v="560"/>
    <d v="2018-03-20T00:00:00"/>
    <s v="Standard Class"/>
    <x v="70"/>
    <x v="70"/>
    <x v="1"/>
    <x v="0"/>
    <s v="Redwood City"/>
    <x v="1"/>
    <n v="94061"/>
    <x v="1"/>
    <s v="OFF-BI-10003291"/>
    <x v="1"/>
    <x v="8"/>
    <s v="Wilson Jones Leather-Like Binders with DublLock Round Rings"/>
    <x v="4299"/>
    <n v="6"/>
    <x v="2"/>
    <x v="5022"/>
    <x v="1"/>
    <x v="1"/>
  </r>
  <r>
    <n v="6117"/>
    <s v="US-2018-113677"/>
    <x v="373"/>
    <d v="2018-11-19T00:00:00"/>
    <s v="Standard Class"/>
    <x v="475"/>
    <x v="475"/>
    <x v="2"/>
    <x v="0"/>
    <s v="New York City"/>
    <x v="15"/>
    <n v="10011"/>
    <x v="3"/>
    <s v="TEC-PH-10002114"/>
    <x v="2"/>
    <x v="7"/>
    <s v="Xiaomi Mi3"/>
    <x v="4300"/>
    <n v="4"/>
    <x v="0"/>
    <x v="5023"/>
    <x v="3"/>
    <x v="0"/>
  </r>
  <r>
    <n v="6118"/>
    <s v="US-2018-113677"/>
    <x v="373"/>
    <d v="2018-11-19T00:00:00"/>
    <s v="Standard Class"/>
    <x v="475"/>
    <x v="475"/>
    <x v="2"/>
    <x v="0"/>
    <s v="New York City"/>
    <x v="15"/>
    <n v="10011"/>
    <x v="3"/>
    <s v="OFF-LA-10001569"/>
    <x v="1"/>
    <x v="2"/>
    <s v="Avery 499"/>
    <x v="1830"/>
    <n v="3"/>
    <x v="0"/>
    <x v="2595"/>
    <x v="3"/>
    <x v="0"/>
  </r>
  <r>
    <n v="6119"/>
    <s v="CA-2019-143378"/>
    <x v="20"/>
    <d v="2019-09-25T00:00:00"/>
    <s v="Standard Class"/>
    <x v="335"/>
    <x v="335"/>
    <x v="1"/>
    <x v="0"/>
    <s v="Springfield"/>
    <x v="21"/>
    <n v="97477"/>
    <x v="1"/>
    <s v="TEC-PH-10001425"/>
    <x v="2"/>
    <x v="7"/>
    <s v="Mophie Juice Pack Helium for iPhone"/>
    <x v="1837"/>
    <n v="3"/>
    <x v="2"/>
    <x v="3520"/>
    <x v="1"/>
    <x v="0"/>
  </r>
  <r>
    <n v="6120"/>
    <s v="CA-2019-143378"/>
    <x v="20"/>
    <d v="2019-09-25T00:00:00"/>
    <s v="Standard Class"/>
    <x v="335"/>
    <x v="335"/>
    <x v="1"/>
    <x v="0"/>
    <s v="Springfield"/>
    <x v="21"/>
    <n v="97477"/>
    <x v="1"/>
    <s v="OFF-AR-10001915"/>
    <x v="1"/>
    <x v="6"/>
    <s v="Peel-Off China Markers"/>
    <x v="361"/>
    <n v="3"/>
    <x v="2"/>
    <x v="3256"/>
    <x v="1"/>
    <x v="0"/>
  </r>
  <r>
    <n v="6121"/>
    <s v="CA-2019-143378"/>
    <x v="20"/>
    <d v="2019-09-25T00:00:00"/>
    <s v="Standard Class"/>
    <x v="335"/>
    <x v="335"/>
    <x v="1"/>
    <x v="0"/>
    <s v="Springfield"/>
    <x v="21"/>
    <n v="97477"/>
    <x v="1"/>
    <s v="FUR-FU-10004864"/>
    <x v="0"/>
    <x v="5"/>
    <s v="Howard Miller 14-1/2&quot; Diameter Chrome Round Wall Clock"/>
    <x v="4301"/>
    <n v="8"/>
    <x v="2"/>
    <x v="5024"/>
    <x v="1"/>
    <x v="0"/>
  </r>
  <r>
    <n v="6122"/>
    <s v="CA-2019-143378"/>
    <x v="20"/>
    <d v="2019-09-25T00:00:00"/>
    <s v="Standard Class"/>
    <x v="335"/>
    <x v="335"/>
    <x v="1"/>
    <x v="0"/>
    <s v="Springfield"/>
    <x v="21"/>
    <n v="97477"/>
    <x v="1"/>
    <s v="FUR-BO-10001972"/>
    <x v="0"/>
    <x v="0"/>
    <s v="O'Sullivan 4-Shelf Bookcase in Odessa Pine"/>
    <x v="1270"/>
    <n v="2"/>
    <x v="6"/>
    <x v="5025"/>
    <x v="1"/>
    <x v="0"/>
  </r>
  <r>
    <n v="6123"/>
    <s v="CA-2019-152660"/>
    <x v="769"/>
    <d v="2019-12-09T00:00:00"/>
    <s v="Standard Class"/>
    <x v="558"/>
    <x v="558"/>
    <x v="0"/>
    <x v="0"/>
    <s v="Chicago"/>
    <x v="10"/>
    <n v="60610"/>
    <x v="2"/>
    <s v="OFF-ST-10000532"/>
    <x v="1"/>
    <x v="4"/>
    <s v="Advantus Rolling Drawer Organizers"/>
    <x v="3629"/>
    <n v="2"/>
    <x v="2"/>
    <x v="4142"/>
    <x v="2"/>
    <x v="1"/>
  </r>
  <r>
    <n v="6124"/>
    <s v="CA-2017-142139"/>
    <x v="284"/>
    <d v="2017-09-05T00:00:00"/>
    <s v="Standard Class"/>
    <x v="174"/>
    <x v="174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x v="2"/>
    <x v="5026"/>
    <x v="2"/>
    <x v="0"/>
  </r>
  <r>
    <n v="6125"/>
    <s v="CA-2019-145772"/>
    <x v="95"/>
    <d v="2019-06-07T00:00:00"/>
    <s v="Standard Class"/>
    <x v="164"/>
    <x v="164"/>
    <x v="1"/>
    <x v="0"/>
    <s v="Los Angeles"/>
    <x v="1"/>
    <n v="90036"/>
    <x v="1"/>
    <s v="TEC-AC-10003038"/>
    <x v="2"/>
    <x v="11"/>
    <s v="Kingston Digital DataTraveler 16GB USB 2.0"/>
    <x v="915"/>
    <n v="5"/>
    <x v="0"/>
    <x v="1999"/>
    <x v="1"/>
    <x v="1"/>
  </r>
  <r>
    <n v="6126"/>
    <s v="CA-2019-145772"/>
    <x v="95"/>
    <d v="2019-06-07T00:00:00"/>
    <s v="Standard Class"/>
    <x v="164"/>
    <x v="164"/>
    <x v="1"/>
    <x v="0"/>
    <s v="Los Angeles"/>
    <x v="1"/>
    <n v="90036"/>
    <x v="1"/>
    <s v="OFF-PA-10001593"/>
    <x v="1"/>
    <x v="10"/>
    <s v="Xerox 1947"/>
    <x v="493"/>
    <n v="2"/>
    <x v="0"/>
    <x v="504"/>
    <x v="1"/>
    <x v="1"/>
  </r>
  <r>
    <n v="6127"/>
    <s v="CA-2019-145772"/>
    <x v="95"/>
    <d v="2019-06-07T00:00:00"/>
    <s v="Standard Class"/>
    <x v="164"/>
    <x v="164"/>
    <x v="1"/>
    <x v="0"/>
    <s v="Los Angeles"/>
    <x v="1"/>
    <n v="90036"/>
    <x v="1"/>
    <s v="OFF-BI-10002049"/>
    <x v="1"/>
    <x v="8"/>
    <s v="UniKeep View Case Binders"/>
    <x v="2970"/>
    <n v="1"/>
    <x v="2"/>
    <x v="5027"/>
    <x v="1"/>
    <x v="1"/>
  </r>
  <r>
    <n v="6128"/>
    <s v="CA-2018-124100"/>
    <x v="1044"/>
    <d v="2018-04-06T00:00:00"/>
    <s v="Standard Class"/>
    <x v="552"/>
    <x v="552"/>
    <x v="0"/>
    <x v="0"/>
    <s v="New York City"/>
    <x v="15"/>
    <n v="10009"/>
    <x v="3"/>
    <s v="FUR-CH-10003817"/>
    <x v="0"/>
    <x v="1"/>
    <s v="Global Value Steno Chair, Gray"/>
    <x v="4302"/>
    <n v="6"/>
    <x v="9"/>
    <x v="5028"/>
    <x v="3"/>
    <x v="0"/>
  </r>
  <r>
    <n v="6129"/>
    <s v="US-2016-158400"/>
    <x v="1089"/>
    <d v="2016-10-28T00:00:00"/>
    <s v="First Class"/>
    <x v="692"/>
    <x v="692"/>
    <x v="1"/>
    <x v="0"/>
    <s v="San Francisco"/>
    <x v="1"/>
    <n v="94109"/>
    <x v="1"/>
    <s v="OFF-BI-10002353"/>
    <x v="1"/>
    <x v="8"/>
    <s v="GBC VeloBind Cover Sets"/>
    <x v="4303"/>
    <n v="4"/>
    <x v="2"/>
    <x v="5029"/>
    <x v="1"/>
    <x v="0"/>
  </r>
  <r>
    <n v="6130"/>
    <s v="CA-2019-162033"/>
    <x v="606"/>
    <d v="2019-04-02T00:00:00"/>
    <s v="Standard Class"/>
    <x v="773"/>
    <x v="773"/>
    <x v="2"/>
    <x v="0"/>
    <s v="Virginia Beach"/>
    <x v="17"/>
    <n v="23464"/>
    <x v="0"/>
    <s v="TEC-AC-10003116"/>
    <x v="2"/>
    <x v="11"/>
    <s v="Memorex Froggy Flash Drive 8 GB"/>
    <x v="3545"/>
    <n v="3"/>
    <x v="0"/>
    <x v="4038"/>
    <x v="0"/>
    <x v="0"/>
  </r>
  <r>
    <n v="6131"/>
    <s v="CA-2019-162033"/>
    <x v="606"/>
    <d v="2019-04-02T00:00:00"/>
    <s v="Standard Class"/>
    <x v="773"/>
    <x v="773"/>
    <x v="2"/>
    <x v="0"/>
    <s v="Virginia Beach"/>
    <x v="17"/>
    <n v="23464"/>
    <x v="0"/>
    <s v="OFF-FA-10003021"/>
    <x v="1"/>
    <x v="13"/>
    <s v="Staples"/>
    <x v="1061"/>
    <n v="2"/>
    <x v="0"/>
    <x v="1379"/>
    <x v="0"/>
    <x v="0"/>
  </r>
  <r>
    <n v="6132"/>
    <s v="CA-2016-163447"/>
    <x v="422"/>
    <d v="2016-12-31T00:00:00"/>
    <s v="Standard Class"/>
    <x v="353"/>
    <x v="353"/>
    <x v="2"/>
    <x v="0"/>
    <s v="New York City"/>
    <x v="15"/>
    <n v="10011"/>
    <x v="3"/>
    <s v="FUR-CH-10004477"/>
    <x v="0"/>
    <x v="1"/>
    <s v="Global Push Button Manager's Chair, Indigo"/>
    <x v="4304"/>
    <n v="14"/>
    <x v="9"/>
    <x v="5030"/>
    <x v="3"/>
    <x v="0"/>
  </r>
  <r>
    <n v="6133"/>
    <s v="CA-2019-145737"/>
    <x v="175"/>
    <d v="2019-09-20T00:00:00"/>
    <s v="Standard Class"/>
    <x v="269"/>
    <x v="269"/>
    <x v="0"/>
    <x v="0"/>
    <s v="Lebanon"/>
    <x v="18"/>
    <n v="37087"/>
    <x v="0"/>
    <s v="OFF-PA-10001033"/>
    <x v="1"/>
    <x v="10"/>
    <s v="Xerox 1893"/>
    <x v="2919"/>
    <n v="5"/>
    <x v="2"/>
    <x v="5031"/>
    <x v="0"/>
    <x v="0"/>
  </r>
  <r>
    <n v="6134"/>
    <s v="CA-2018-148096"/>
    <x v="765"/>
    <d v="2018-08-19T00:00:00"/>
    <s v="First Class"/>
    <x v="774"/>
    <x v="774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x v="2"/>
    <x v="5032"/>
    <x v="1"/>
    <x v="0"/>
  </r>
  <r>
    <n v="6135"/>
    <s v="CA-2018-146766"/>
    <x v="254"/>
    <d v="2018-11-04T00:00:00"/>
    <s v="Same Day"/>
    <x v="627"/>
    <x v="627"/>
    <x v="0"/>
    <x v="0"/>
    <s v="Chula Vista"/>
    <x v="1"/>
    <n v="91911"/>
    <x v="1"/>
    <s v="OFF-AR-10002135"/>
    <x v="1"/>
    <x v="6"/>
    <s v="Boston Heavy-Duty Trimline Electric Pencil Sharpeners"/>
    <x v="4306"/>
    <n v="4"/>
    <x v="0"/>
    <x v="5033"/>
    <x v="1"/>
    <x v="0"/>
  </r>
  <r>
    <n v="6136"/>
    <s v="CA-2017-105613"/>
    <x v="1090"/>
    <d v="2017-10-22T00:00:00"/>
    <s v="Standard Class"/>
    <x v="607"/>
    <x v="607"/>
    <x v="2"/>
    <x v="0"/>
    <s v="Mcallen"/>
    <x v="5"/>
    <n v="78501"/>
    <x v="2"/>
    <s v="TEC-AC-10000521"/>
    <x v="2"/>
    <x v="11"/>
    <s v="Verbatim Slim CD and DVD Storage Cases, 50/Pack"/>
    <x v="3578"/>
    <n v="3"/>
    <x v="2"/>
    <x v="1780"/>
    <x v="2"/>
    <x v="0"/>
  </r>
  <r>
    <n v="6137"/>
    <s v="CA-2017-105613"/>
    <x v="1090"/>
    <d v="2017-10-22T00:00:00"/>
    <s v="Standard Class"/>
    <x v="607"/>
    <x v="607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x v="3"/>
    <x v="5034"/>
    <x v="2"/>
    <x v="0"/>
  </r>
  <r>
    <n v="6138"/>
    <s v="US-2018-142251"/>
    <x v="731"/>
    <d v="2018-11-04T00:00:00"/>
    <s v="Second Class"/>
    <x v="383"/>
    <x v="383"/>
    <x v="0"/>
    <x v="0"/>
    <s v="Hollywood"/>
    <x v="2"/>
    <n v="33021"/>
    <x v="0"/>
    <s v="OFF-PA-10002986"/>
    <x v="1"/>
    <x v="10"/>
    <s v="Xerox 1898"/>
    <x v="164"/>
    <n v="6"/>
    <x v="2"/>
    <x v="5035"/>
    <x v="0"/>
    <x v="0"/>
  </r>
  <r>
    <n v="6139"/>
    <s v="CA-2016-131247"/>
    <x v="809"/>
    <d v="2016-04-04T00:00:00"/>
    <s v="Standard Class"/>
    <x v="315"/>
    <x v="315"/>
    <x v="0"/>
    <x v="0"/>
    <s v="San Francisco"/>
    <x v="1"/>
    <n v="94110"/>
    <x v="1"/>
    <s v="FUR-BO-10001337"/>
    <x v="0"/>
    <x v="0"/>
    <s v="O'Sullivan Living Dimensions 2-Shelf Bookcases"/>
    <x v="4308"/>
    <n v="2"/>
    <x v="11"/>
    <x v="5036"/>
    <x v="1"/>
    <x v="0"/>
  </r>
  <r>
    <n v="6140"/>
    <s v="US-2017-113593"/>
    <x v="24"/>
    <d v="2017-04-20T00:00:00"/>
    <s v="First Class"/>
    <x v="720"/>
    <x v="720"/>
    <x v="0"/>
    <x v="0"/>
    <s v="Santa Maria"/>
    <x v="1"/>
    <n v="93454"/>
    <x v="1"/>
    <s v="OFF-ST-10000532"/>
    <x v="1"/>
    <x v="4"/>
    <s v="Advantus Rolling Drawer Organizers"/>
    <x v="4309"/>
    <n v="3"/>
    <x v="0"/>
    <x v="5037"/>
    <x v="1"/>
    <x v="0"/>
  </r>
  <r>
    <n v="6141"/>
    <s v="CA-2019-121083"/>
    <x v="362"/>
    <d v="2019-07-15T00:00:00"/>
    <s v="Standard Class"/>
    <x v="440"/>
    <x v="440"/>
    <x v="0"/>
    <x v="0"/>
    <s v="Manchester"/>
    <x v="29"/>
    <n v="6040"/>
    <x v="3"/>
    <s v="OFF-PA-10001497"/>
    <x v="1"/>
    <x v="10"/>
    <s v="Xerox 1914"/>
    <x v="4310"/>
    <n v="5"/>
    <x v="0"/>
    <x v="5038"/>
    <x v="3"/>
    <x v="0"/>
  </r>
  <r>
    <n v="6142"/>
    <s v="CA-2019-121083"/>
    <x v="362"/>
    <d v="2019-07-15T00:00:00"/>
    <s v="Standard Class"/>
    <x v="440"/>
    <x v="440"/>
    <x v="0"/>
    <x v="0"/>
    <s v="Manchester"/>
    <x v="29"/>
    <n v="6040"/>
    <x v="3"/>
    <s v="OFF-ST-10002554"/>
    <x v="1"/>
    <x v="4"/>
    <s v="Tennsco Industrial Shelving"/>
    <x v="3589"/>
    <n v="4"/>
    <x v="0"/>
    <x v="5039"/>
    <x v="3"/>
    <x v="0"/>
  </r>
  <r>
    <n v="6143"/>
    <s v="CA-2019-121083"/>
    <x v="362"/>
    <d v="2019-07-15T00:00:00"/>
    <s v="Standard Class"/>
    <x v="440"/>
    <x v="440"/>
    <x v="0"/>
    <x v="0"/>
    <s v="Manchester"/>
    <x v="29"/>
    <n v="6040"/>
    <x v="3"/>
    <s v="TEC-PH-10001336"/>
    <x v="2"/>
    <x v="7"/>
    <s v="Digium D40 VoIP phone"/>
    <x v="2052"/>
    <n v="2"/>
    <x v="0"/>
    <x v="2210"/>
    <x v="3"/>
    <x v="0"/>
  </r>
  <r>
    <n v="6144"/>
    <s v="CA-2019-121083"/>
    <x v="362"/>
    <d v="2019-07-15T00:00:00"/>
    <s v="Standard Class"/>
    <x v="440"/>
    <x v="440"/>
    <x v="0"/>
    <x v="0"/>
    <s v="Manchester"/>
    <x v="29"/>
    <n v="6040"/>
    <x v="3"/>
    <s v="OFF-AR-10002987"/>
    <x v="1"/>
    <x v="6"/>
    <s v="Prismacolor Color Pencil Set"/>
    <x v="4311"/>
    <n v="6"/>
    <x v="0"/>
    <x v="5040"/>
    <x v="3"/>
    <x v="0"/>
  </r>
  <r>
    <n v="6145"/>
    <s v="CA-2019-151190"/>
    <x v="818"/>
    <d v="2019-07-01T00:00:00"/>
    <s v="Standard Class"/>
    <x v="218"/>
    <x v="218"/>
    <x v="0"/>
    <x v="0"/>
    <s v="Omaha"/>
    <x v="8"/>
    <n v="68104"/>
    <x v="2"/>
    <s v="OFF-PA-10000575"/>
    <x v="1"/>
    <x v="10"/>
    <s v="Wirebound Message Books, Four 2 3/4 x 5 White Forms per Page"/>
    <x v="4312"/>
    <n v="3"/>
    <x v="0"/>
    <x v="5041"/>
    <x v="2"/>
    <x v="0"/>
  </r>
  <r>
    <n v="6146"/>
    <s v="CA-2016-133543"/>
    <x v="1091"/>
    <d v="2016-12-26T00:00:00"/>
    <s v="Standard Class"/>
    <x v="730"/>
    <x v="730"/>
    <x v="0"/>
    <x v="0"/>
    <s v="San Jose"/>
    <x v="1"/>
    <n v="95123"/>
    <x v="1"/>
    <s v="OFF-AR-10003394"/>
    <x v="1"/>
    <x v="6"/>
    <s v="Newell 332"/>
    <x v="2722"/>
    <n v="4"/>
    <x v="0"/>
    <x v="623"/>
    <x v="1"/>
    <x v="0"/>
  </r>
  <r>
    <n v="6147"/>
    <s v="CA-2019-105130"/>
    <x v="610"/>
    <d v="2019-11-25T00:00:00"/>
    <s v="Standard Class"/>
    <x v="601"/>
    <x v="601"/>
    <x v="1"/>
    <x v="0"/>
    <s v="San Francisco"/>
    <x v="1"/>
    <n v="94122"/>
    <x v="1"/>
    <s v="OFF-AR-10003394"/>
    <x v="1"/>
    <x v="6"/>
    <s v="Newell 332"/>
    <x v="2722"/>
    <n v="4"/>
    <x v="0"/>
    <x v="623"/>
    <x v="1"/>
    <x v="0"/>
  </r>
  <r>
    <n v="6148"/>
    <s v="CA-2019-105130"/>
    <x v="610"/>
    <d v="2019-11-25T00:00:00"/>
    <s v="Standard Class"/>
    <x v="601"/>
    <x v="601"/>
    <x v="1"/>
    <x v="0"/>
    <s v="San Francisco"/>
    <x v="1"/>
    <n v="94122"/>
    <x v="1"/>
    <s v="OFF-BI-10001191"/>
    <x v="1"/>
    <x v="8"/>
    <s v="Canvas Sectional Post Binders"/>
    <x v="4313"/>
    <n v="2"/>
    <x v="2"/>
    <x v="5042"/>
    <x v="1"/>
    <x v="0"/>
  </r>
  <r>
    <n v="6149"/>
    <s v="CA-2018-161928"/>
    <x v="812"/>
    <d v="2018-06-29T00:00:00"/>
    <s v="Second Class"/>
    <x v="663"/>
    <x v="663"/>
    <x v="0"/>
    <x v="0"/>
    <s v="San Francisco"/>
    <x v="1"/>
    <n v="94109"/>
    <x v="1"/>
    <s v="TEC-PH-10003484"/>
    <x v="2"/>
    <x v="7"/>
    <s v="Ooma Telo VoIP Home Phone System"/>
    <x v="1227"/>
    <n v="2"/>
    <x v="2"/>
    <x v="3431"/>
    <x v="1"/>
    <x v="0"/>
  </r>
  <r>
    <n v="6150"/>
    <s v="CA-2019-101322"/>
    <x v="116"/>
    <d v="2019-12-31T00:00:00"/>
    <s v="First Class"/>
    <x v="684"/>
    <x v="684"/>
    <x v="1"/>
    <x v="0"/>
    <s v="Long Beach"/>
    <x v="1"/>
    <n v="90805"/>
    <x v="1"/>
    <s v="FUR-CH-10003968"/>
    <x v="0"/>
    <x v="1"/>
    <s v="Novimex Turbo Task Chair"/>
    <x v="4314"/>
    <n v="6"/>
    <x v="2"/>
    <x v="5043"/>
    <x v="1"/>
    <x v="0"/>
  </r>
  <r>
    <n v="6151"/>
    <s v="US-2018-106600"/>
    <x v="143"/>
    <d v="2018-04-11T00:00:00"/>
    <s v="First Class"/>
    <x v="528"/>
    <x v="528"/>
    <x v="0"/>
    <x v="0"/>
    <s v="Columbus"/>
    <x v="32"/>
    <n v="31907"/>
    <x v="0"/>
    <s v="FUR-BO-10001608"/>
    <x v="0"/>
    <x v="0"/>
    <s v="Hon Metal Bookcases, Black"/>
    <x v="1383"/>
    <n v="5"/>
    <x v="0"/>
    <x v="5044"/>
    <x v="0"/>
    <x v="0"/>
  </r>
  <r>
    <n v="6152"/>
    <s v="CA-2016-111871"/>
    <x v="772"/>
    <d v="2016-03-21T00:00:00"/>
    <s v="Second Class"/>
    <x v="735"/>
    <x v="735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x v="11"/>
    <x v="5045"/>
    <x v="1"/>
    <x v="1"/>
  </r>
  <r>
    <n v="6153"/>
    <s v="CA-2019-139437"/>
    <x v="445"/>
    <d v="2019-07-08T00:00:00"/>
    <s v="Standard Class"/>
    <x v="361"/>
    <x v="361"/>
    <x v="0"/>
    <x v="0"/>
    <s v="Los Angeles"/>
    <x v="1"/>
    <n v="90004"/>
    <x v="1"/>
    <s v="OFF-ST-10002485"/>
    <x v="1"/>
    <x v="4"/>
    <s v="Rogers Deluxe File Chest"/>
    <x v="1190"/>
    <n v="4"/>
    <x v="0"/>
    <x v="4936"/>
    <x v="1"/>
    <x v="0"/>
  </r>
  <r>
    <n v="6154"/>
    <s v="CA-2019-151484"/>
    <x v="693"/>
    <d v="2019-04-23T00:00:00"/>
    <s v="First Class"/>
    <x v="51"/>
    <x v="51"/>
    <x v="1"/>
    <x v="0"/>
    <s v="Philadelphia"/>
    <x v="9"/>
    <n v="19120"/>
    <x v="3"/>
    <s v="FUR-FU-10001876"/>
    <x v="0"/>
    <x v="5"/>
    <s v="Computer Room Manger, 14&quot;"/>
    <x v="3518"/>
    <n v="2"/>
    <x v="2"/>
    <x v="4005"/>
    <x v="3"/>
    <x v="0"/>
  </r>
  <r>
    <n v="6155"/>
    <s v="CA-2019-151484"/>
    <x v="693"/>
    <d v="2019-04-23T00:00:00"/>
    <s v="First Class"/>
    <x v="51"/>
    <x v="51"/>
    <x v="1"/>
    <x v="0"/>
    <s v="Philadelphia"/>
    <x v="9"/>
    <n v="19120"/>
    <x v="3"/>
    <s v="OFF-ST-10002370"/>
    <x v="1"/>
    <x v="4"/>
    <s v="Sortfiler Multipurpose Personal File Organizer, Black"/>
    <x v="4316"/>
    <n v="3"/>
    <x v="2"/>
    <x v="5046"/>
    <x v="3"/>
    <x v="0"/>
  </r>
  <r>
    <n v="6156"/>
    <s v="CA-2019-151484"/>
    <x v="693"/>
    <d v="2019-04-23T00:00:00"/>
    <s v="First Class"/>
    <x v="51"/>
    <x v="51"/>
    <x v="1"/>
    <x v="0"/>
    <s v="Philadelphia"/>
    <x v="9"/>
    <n v="19120"/>
    <x v="3"/>
    <s v="OFF-ST-10000142"/>
    <x v="1"/>
    <x v="4"/>
    <s v="Deluxe Rollaway Locking File with Drawer"/>
    <x v="4317"/>
    <n v="1"/>
    <x v="2"/>
    <x v="5047"/>
    <x v="3"/>
    <x v="0"/>
  </r>
  <r>
    <n v="6157"/>
    <s v="CA-2019-151484"/>
    <x v="693"/>
    <d v="2019-04-23T00:00:00"/>
    <s v="First Class"/>
    <x v="51"/>
    <x v="51"/>
    <x v="1"/>
    <x v="0"/>
    <s v="Philadelphia"/>
    <x v="9"/>
    <n v="19120"/>
    <x v="3"/>
    <s v="FUR-FU-10004671"/>
    <x v="0"/>
    <x v="5"/>
    <s v="Executive Impressions 12&quot; Wall Clock"/>
    <x v="4318"/>
    <n v="3"/>
    <x v="2"/>
    <x v="5048"/>
    <x v="3"/>
    <x v="0"/>
  </r>
  <r>
    <n v="6158"/>
    <s v="CA-2018-104150"/>
    <x v="1092"/>
    <d v="2018-08-05T00:00:00"/>
    <s v="Second Class"/>
    <x v="743"/>
    <x v="743"/>
    <x v="0"/>
    <x v="0"/>
    <s v="Tulsa"/>
    <x v="26"/>
    <n v="74133"/>
    <x v="2"/>
    <s v="OFF-EN-10002504"/>
    <x v="1"/>
    <x v="12"/>
    <s v="Tyvek  Top-Opening Peel &amp; Seel Envelopes, Plain White"/>
    <x v="4319"/>
    <n v="3"/>
    <x v="0"/>
    <x v="5049"/>
    <x v="2"/>
    <x v="0"/>
  </r>
  <r>
    <n v="6159"/>
    <s v="CA-2018-104150"/>
    <x v="1092"/>
    <d v="2018-08-05T00:00:00"/>
    <s v="Second Class"/>
    <x v="743"/>
    <x v="743"/>
    <x v="0"/>
    <x v="0"/>
    <s v="Tulsa"/>
    <x v="26"/>
    <n v="74133"/>
    <x v="2"/>
    <s v="TEC-AC-10004803"/>
    <x v="2"/>
    <x v="11"/>
    <s v="Sony Micro Vault Click 4 GB USB 2.0 Flash Drive"/>
    <x v="4320"/>
    <n v="12"/>
    <x v="0"/>
    <x v="5050"/>
    <x v="2"/>
    <x v="0"/>
  </r>
  <r>
    <n v="6160"/>
    <s v="CA-2018-161025"/>
    <x v="275"/>
    <d v="2018-12-09T00:00:00"/>
    <s v="Standard Class"/>
    <x v="306"/>
    <x v="306"/>
    <x v="0"/>
    <x v="0"/>
    <s v="Los Angeles"/>
    <x v="1"/>
    <n v="90049"/>
    <x v="1"/>
    <s v="OFF-ST-10001932"/>
    <x v="1"/>
    <x v="4"/>
    <s v="Fellowes Staxonsteel Drawer Files"/>
    <x v="4321"/>
    <n v="4"/>
    <x v="0"/>
    <x v="5051"/>
    <x v="1"/>
    <x v="0"/>
  </r>
  <r>
    <n v="6161"/>
    <s v="CA-2016-103989"/>
    <x v="1093"/>
    <d v="2016-03-21T00:00:00"/>
    <s v="First Class"/>
    <x v="204"/>
    <x v="204"/>
    <x v="1"/>
    <x v="0"/>
    <s v="Lakeland"/>
    <x v="2"/>
    <n v="33801"/>
    <x v="0"/>
    <s v="TEC-PH-10004667"/>
    <x v="2"/>
    <x v="7"/>
    <s v="Cisco 8x8 Inc. 6753i IP Business Phone System"/>
    <x v="830"/>
    <n v="3"/>
    <x v="2"/>
    <x v="5052"/>
    <x v="0"/>
    <x v="0"/>
  </r>
  <r>
    <n v="6162"/>
    <s v="CA-2016-103989"/>
    <x v="1093"/>
    <d v="2016-03-21T00:00:00"/>
    <s v="First Class"/>
    <x v="204"/>
    <x v="204"/>
    <x v="1"/>
    <x v="0"/>
    <s v="Lakeland"/>
    <x v="2"/>
    <n v="33801"/>
    <x v="0"/>
    <s v="OFF-LA-10000443"/>
    <x v="1"/>
    <x v="2"/>
    <s v="Avery 501"/>
    <x v="929"/>
    <n v="4"/>
    <x v="2"/>
    <x v="5053"/>
    <x v="0"/>
    <x v="0"/>
  </r>
  <r>
    <n v="6163"/>
    <s v="CA-2016-103989"/>
    <x v="1093"/>
    <d v="2016-03-21T00:00:00"/>
    <s v="First Class"/>
    <x v="204"/>
    <x v="204"/>
    <x v="1"/>
    <x v="0"/>
    <s v="Lakeland"/>
    <x v="2"/>
    <n v="33801"/>
    <x v="0"/>
    <s v="OFF-ST-10000918"/>
    <x v="1"/>
    <x v="4"/>
    <s v="Crate-A-Files"/>
    <x v="4322"/>
    <n v="3"/>
    <x v="2"/>
    <x v="5054"/>
    <x v="0"/>
    <x v="0"/>
  </r>
  <r>
    <n v="6164"/>
    <s v="CA-2016-103989"/>
    <x v="1093"/>
    <d v="2016-03-21T00:00:00"/>
    <s v="First Class"/>
    <x v="204"/>
    <x v="204"/>
    <x v="1"/>
    <x v="0"/>
    <s v="Lakeland"/>
    <x v="2"/>
    <n v="33801"/>
    <x v="0"/>
    <s v="OFF-BI-10001196"/>
    <x v="1"/>
    <x v="8"/>
    <s v="Avery Flip-Chart Easel Binder, Black"/>
    <x v="4323"/>
    <n v="5"/>
    <x v="6"/>
    <x v="5055"/>
    <x v="0"/>
    <x v="0"/>
  </r>
  <r>
    <n v="6165"/>
    <s v="CA-2016-103989"/>
    <x v="1093"/>
    <d v="2016-03-21T00:00:00"/>
    <s v="First Class"/>
    <x v="204"/>
    <x v="204"/>
    <x v="1"/>
    <x v="0"/>
    <s v="Lakeland"/>
    <x v="2"/>
    <n v="33801"/>
    <x v="0"/>
    <s v="FUR-FU-10003981"/>
    <x v="0"/>
    <x v="5"/>
    <s v="Eldon Wave Desk Accessories"/>
    <x v="3808"/>
    <n v="3"/>
    <x v="2"/>
    <x v="5056"/>
    <x v="0"/>
    <x v="0"/>
  </r>
  <r>
    <n v="6166"/>
    <s v="CA-2016-103989"/>
    <x v="1093"/>
    <d v="2016-03-21T00:00:00"/>
    <s v="First Class"/>
    <x v="204"/>
    <x v="204"/>
    <x v="1"/>
    <x v="0"/>
    <s v="Lakeland"/>
    <x v="2"/>
    <n v="33801"/>
    <x v="0"/>
    <s v="FUR-FU-10002508"/>
    <x v="0"/>
    <x v="5"/>
    <s v="Document Clip Frames"/>
    <x v="184"/>
    <n v="3"/>
    <x v="2"/>
    <x v="5057"/>
    <x v="0"/>
    <x v="0"/>
  </r>
  <r>
    <n v="6167"/>
    <s v="CA-2016-103989"/>
    <x v="1093"/>
    <d v="2016-03-21T00:00:00"/>
    <s v="First Class"/>
    <x v="204"/>
    <x v="204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x v="2"/>
    <x v="5058"/>
    <x v="0"/>
    <x v="0"/>
  </r>
  <r>
    <n v="6168"/>
    <s v="CA-2017-142433"/>
    <x v="704"/>
    <d v="2017-04-25T00:00:00"/>
    <s v="Standard Class"/>
    <x v="301"/>
    <x v="301"/>
    <x v="0"/>
    <x v="0"/>
    <s v="Houston"/>
    <x v="5"/>
    <n v="77036"/>
    <x v="2"/>
    <s v="OFF-PA-10002377"/>
    <x v="1"/>
    <x v="10"/>
    <s v="Xerox 1916"/>
    <x v="4325"/>
    <n v="3"/>
    <x v="2"/>
    <x v="5059"/>
    <x v="2"/>
    <x v="0"/>
  </r>
  <r>
    <n v="6169"/>
    <s v="CA-2017-132815"/>
    <x v="444"/>
    <d v="2017-09-22T00:00:00"/>
    <s v="Second Class"/>
    <x v="459"/>
    <x v="459"/>
    <x v="1"/>
    <x v="0"/>
    <s v="Los Angeles"/>
    <x v="1"/>
    <n v="90008"/>
    <x v="1"/>
    <s v="OFF-PA-10004530"/>
    <x v="1"/>
    <x v="10"/>
    <s v="Personal Creations Ink Jet Cards and Labels"/>
    <x v="1113"/>
    <n v="2"/>
    <x v="0"/>
    <x v="5060"/>
    <x v="1"/>
    <x v="0"/>
  </r>
  <r>
    <n v="6170"/>
    <s v="CA-2016-101266"/>
    <x v="9"/>
    <d v="2016-08-30T00:00:00"/>
    <s v="Second Class"/>
    <x v="462"/>
    <x v="462"/>
    <x v="0"/>
    <x v="0"/>
    <s v="Springfield"/>
    <x v="17"/>
    <n v="22153"/>
    <x v="0"/>
    <s v="OFF-PA-10002986"/>
    <x v="1"/>
    <x v="10"/>
    <s v="Xerox 1898"/>
    <x v="522"/>
    <n v="2"/>
    <x v="0"/>
    <x v="534"/>
    <x v="0"/>
    <x v="0"/>
  </r>
  <r>
    <n v="6171"/>
    <s v="CA-2018-141523"/>
    <x v="1054"/>
    <d v="2018-12-24T00:00:00"/>
    <s v="Second Class"/>
    <x v="775"/>
    <x v="775"/>
    <x v="1"/>
    <x v="0"/>
    <s v="New York City"/>
    <x v="15"/>
    <n v="10035"/>
    <x v="3"/>
    <s v="OFF-BI-10000948"/>
    <x v="1"/>
    <x v="8"/>
    <s v="GBC Laser Imprintable Binding System Covers, Desert Sand"/>
    <x v="4326"/>
    <n v="3"/>
    <x v="2"/>
    <x v="5061"/>
    <x v="3"/>
    <x v="0"/>
  </r>
  <r>
    <n v="6172"/>
    <s v="CA-2018-141523"/>
    <x v="1054"/>
    <d v="2018-12-24T00:00:00"/>
    <s v="Second Class"/>
    <x v="775"/>
    <x v="775"/>
    <x v="1"/>
    <x v="0"/>
    <s v="New York City"/>
    <x v="15"/>
    <n v="10035"/>
    <x v="3"/>
    <s v="OFF-AR-10001545"/>
    <x v="1"/>
    <x v="6"/>
    <s v="Newell 326"/>
    <x v="2872"/>
    <n v="2"/>
    <x v="0"/>
    <x v="3192"/>
    <x v="3"/>
    <x v="0"/>
  </r>
  <r>
    <n v="6173"/>
    <s v="US-2016-106299"/>
    <x v="1094"/>
    <d v="2016-08-08T00:00:00"/>
    <s v="Standard Class"/>
    <x v="125"/>
    <x v="125"/>
    <x v="2"/>
    <x v="0"/>
    <s v="Springfield"/>
    <x v="25"/>
    <n v="65807"/>
    <x v="2"/>
    <s v="OFF-BI-10001758"/>
    <x v="1"/>
    <x v="8"/>
    <s v="Wilson Jones 14 Line Acrylic Coated Pressboard Data Binders"/>
    <x v="4327"/>
    <n v="5"/>
    <x v="0"/>
    <x v="5062"/>
    <x v="2"/>
    <x v="0"/>
  </r>
  <r>
    <n v="6174"/>
    <s v="US-2016-106299"/>
    <x v="1094"/>
    <d v="2016-08-08T00:00:00"/>
    <s v="Standard Class"/>
    <x v="125"/>
    <x v="125"/>
    <x v="2"/>
    <x v="0"/>
    <s v="Springfield"/>
    <x v="25"/>
    <n v="65807"/>
    <x v="2"/>
    <s v="TEC-AC-10003237"/>
    <x v="2"/>
    <x v="11"/>
    <s v="Memorex Micro Travel Drive 4 GB"/>
    <x v="4328"/>
    <n v="2"/>
    <x v="0"/>
    <x v="5063"/>
    <x v="2"/>
    <x v="0"/>
  </r>
  <r>
    <n v="6175"/>
    <s v="US-2016-106299"/>
    <x v="1094"/>
    <d v="2016-08-08T00:00:00"/>
    <s v="Standard Class"/>
    <x v="125"/>
    <x v="125"/>
    <x v="2"/>
    <x v="0"/>
    <s v="Springfield"/>
    <x v="25"/>
    <n v="65807"/>
    <x v="2"/>
    <s v="OFF-ST-10002011"/>
    <x v="1"/>
    <x v="4"/>
    <s v="Smead Adjustable Mobile File Trolley with Lockable Top"/>
    <x v="4329"/>
    <n v="2"/>
    <x v="0"/>
    <x v="5064"/>
    <x v="2"/>
    <x v="0"/>
  </r>
  <r>
    <n v="6176"/>
    <s v="CA-2017-158421"/>
    <x v="481"/>
    <d v="2017-09-26T00:00:00"/>
    <s v="Standard Class"/>
    <x v="673"/>
    <x v="673"/>
    <x v="0"/>
    <x v="0"/>
    <s v="Columbia"/>
    <x v="20"/>
    <n v="29203"/>
    <x v="0"/>
    <s v="FUR-CH-10000309"/>
    <x v="0"/>
    <x v="1"/>
    <s v="Global Comet Stacking Arm Chair"/>
    <x v="4330"/>
    <n v="4"/>
    <x v="0"/>
    <x v="5065"/>
    <x v="0"/>
    <x v="0"/>
  </r>
  <r>
    <n v="6177"/>
    <s v="CA-2017-158421"/>
    <x v="481"/>
    <d v="2017-09-26T00:00:00"/>
    <s v="Standard Class"/>
    <x v="673"/>
    <x v="673"/>
    <x v="0"/>
    <x v="0"/>
    <s v="Columbia"/>
    <x v="20"/>
    <n v="29203"/>
    <x v="0"/>
    <s v="OFF-ST-10002444"/>
    <x v="1"/>
    <x v="4"/>
    <s v="Recycled Eldon Regeneration Jumbo File"/>
    <x v="3016"/>
    <n v="7"/>
    <x v="0"/>
    <x v="5066"/>
    <x v="0"/>
    <x v="0"/>
  </r>
  <r>
    <n v="6178"/>
    <s v="CA-2017-158421"/>
    <x v="481"/>
    <d v="2017-09-26T00:00:00"/>
    <s v="Standard Class"/>
    <x v="673"/>
    <x v="673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x v="0"/>
    <x v="5067"/>
    <x v="0"/>
    <x v="0"/>
  </r>
  <r>
    <n v="6179"/>
    <s v="CA-2017-158421"/>
    <x v="481"/>
    <d v="2017-09-26T00:00:00"/>
    <s v="Standard Class"/>
    <x v="673"/>
    <x v="673"/>
    <x v="0"/>
    <x v="0"/>
    <s v="Columbia"/>
    <x v="20"/>
    <n v="29203"/>
    <x v="0"/>
    <s v="OFF-PA-10001801"/>
    <x v="1"/>
    <x v="10"/>
    <s v="Xerox 193"/>
    <x v="100"/>
    <n v="4"/>
    <x v="0"/>
    <x v="101"/>
    <x v="0"/>
    <x v="0"/>
  </r>
  <r>
    <n v="6180"/>
    <s v="CA-2017-158421"/>
    <x v="481"/>
    <d v="2017-09-26T00:00:00"/>
    <s v="Standard Class"/>
    <x v="673"/>
    <x v="673"/>
    <x v="0"/>
    <x v="0"/>
    <s v="Columbia"/>
    <x v="20"/>
    <n v="29203"/>
    <x v="0"/>
    <s v="OFF-ST-10000563"/>
    <x v="1"/>
    <x v="4"/>
    <s v="Fellowes Bankers Box Stor/Drawer Steel Plus"/>
    <x v="1480"/>
    <n v="2"/>
    <x v="0"/>
    <x v="5068"/>
    <x v="0"/>
    <x v="0"/>
  </r>
  <r>
    <n v="6181"/>
    <s v="CA-2017-158421"/>
    <x v="481"/>
    <d v="2017-09-26T00:00:00"/>
    <s v="Standard Class"/>
    <x v="673"/>
    <x v="673"/>
    <x v="0"/>
    <x v="0"/>
    <s v="Columbia"/>
    <x v="20"/>
    <n v="29203"/>
    <x v="0"/>
    <s v="TEC-PH-10000369"/>
    <x v="2"/>
    <x v="7"/>
    <s v="HTC One Mini"/>
    <x v="3211"/>
    <n v="5"/>
    <x v="0"/>
    <x v="5069"/>
    <x v="0"/>
    <x v="0"/>
  </r>
  <r>
    <n v="6182"/>
    <s v="CA-2017-158421"/>
    <x v="481"/>
    <d v="2017-09-26T00:00:00"/>
    <s v="Standard Class"/>
    <x v="673"/>
    <x v="673"/>
    <x v="0"/>
    <x v="0"/>
    <s v="Columbia"/>
    <x v="20"/>
    <n v="29203"/>
    <x v="0"/>
    <s v="TEC-PH-10002538"/>
    <x v="2"/>
    <x v="7"/>
    <s v="Grandstream GXP1160 VoIP phone"/>
    <x v="4332"/>
    <n v="3"/>
    <x v="0"/>
    <x v="5070"/>
    <x v="0"/>
    <x v="0"/>
  </r>
  <r>
    <n v="6183"/>
    <s v="CA-2017-158421"/>
    <x v="481"/>
    <d v="2017-09-26T00:00:00"/>
    <s v="Standard Class"/>
    <x v="673"/>
    <x v="673"/>
    <x v="0"/>
    <x v="0"/>
    <s v="Columbia"/>
    <x v="20"/>
    <n v="29203"/>
    <x v="0"/>
    <s v="OFF-BI-10000050"/>
    <x v="1"/>
    <x v="8"/>
    <s v="Angle-D Binders with Locking Rings, Label Holders"/>
    <x v="4333"/>
    <n v="2"/>
    <x v="0"/>
    <x v="5071"/>
    <x v="0"/>
    <x v="0"/>
  </r>
  <r>
    <n v="6184"/>
    <s v="CA-2017-158421"/>
    <x v="481"/>
    <d v="2017-09-26T00:00:00"/>
    <s v="Standard Class"/>
    <x v="673"/>
    <x v="673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x v="0"/>
    <x v="5072"/>
    <x v="0"/>
    <x v="0"/>
  </r>
  <r>
    <n v="6185"/>
    <s v="CA-2018-143609"/>
    <x v="25"/>
    <d v="2018-12-13T00:00:00"/>
    <s v="First Class"/>
    <x v="489"/>
    <x v="489"/>
    <x v="2"/>
    <x v="0"/>
    <s v="Portland"/>
    <x v="21"/>
    <n v="97206"/>
    <x v="1"/>
    <s v="FUR-CH-10004218"/>
    <x v="0"/>
    <x v="1"/>
    <s v="Global Fabric Manager's Chair, Dark Gray"/>
    <x v="4335"/>
    <n v="5"/>
    <x v="2"/>
    <x v="5073"/>
    <x v="1"/>
    <x v="0"/>
  </r>
  <r>
    <n v="6186"/>
    <s v="CA-2017-138331"/>
    <x v="976"/>
    <d v="2017-08-12T00:00:00"/>
    <s v="Standard Class"/>
    <x v="600"/>
    <x v="600"/>
    <x v="0"/>
    <x v="0"/>
    <s v="Philadelphia"/>
    <x v="9"/>
    <n v="19120"/>
    <x v="3"/>
    <s v="OFF-AR-10002952"/>
    <x v="1"/>
    <x v="6"/>
    <s v="Stanley Contemporary Battery Pencil Sharpeners"/>
    <x v="4336"/>
    <n v="10"/>
    <x v="2"/>
    <x v="5074"/>
    <x v="3"/>
    <x v="0"/>
  </r>
  <r>
    <n v="6187"/>
    <s v="CA-2017-138954"/>
    <x v="219"/>
    <d v="2017-11-17T00:00:00"/>
    <s v="First Class"/>
    <x v="186"/>
    <x v="186"/>
    <x v="1"/>
    <x v="0"/>
    <s v="New York City"/>
    <x v="15"/>
    <n v="10035"/>
    <x v="3"/>
    <s v="OFF-ST-10003058"/>
    <x v="1"/>
    <x v="4"/>
    <s v="Eldon Mobile Mega Data Cart  Mega Stackable  Add-On Trays"/>
    <x v="421"/>
    <n v="3"/>
    <x v="0"/>
    <x v="431"/>
    <x v="3"/>
    <x v="0"/>
  </r>
  <r>
    <n v="6188"/>
    <s v="CA-2017-138954"/>
    <x v="219"/>
    <d v="2017-11-17T00:00:00"/>
    <s v="First Class"/>
    <x v="186"/>
    <x v="186"/>
    <x v="1"/>
    <x v="0"/>
    <s v="New York City"/>
    <x v="15"/>
    <n v="10035"/>
    <x v="3"/>
    <s v="OFF-BI-10003963"/>
    <x v="1"/>
    <x v="8"/>
    <s v="Cardinal Holdit Data Disk Pockets"/>
    <x v="4337"/>
    <n v="6"/>
    <x v="2"/>
    <x v="5075"/>
    <x v="3"/>
    <x v="0"/>
  </r>
  <r>
    <n v="6189"/>
    <s v="CA-2017-138954"/>
    <x v="219"/>
    <d v="2017-11-17T00:00:00"/>
    <s v="First Class"/>
    <x v="186"/>
    <x v="186"/>
    <x v="1"/>
    <x v="0"/>
    <s v="New York City"/>
    <x v="15"/>
    <n v="10035"/>
    <x v="3"/>
    <s v="OFF-AR-10001955"/>
    <x v="1"/>
    <x v="6"/>
    <s v="Newell 319"/>
    <x v="4311"/>
    <n v="6"/>
    <x v="0"/>
    <x v="5076"/>
    <x v="3"/>
    <x v="0"/>
  </r>
  <r>
    <n v="6190"/>
    <s v="CA-2019-157903"/>
    <x v="1095"/>
    <d v="2019-04-08T00:00:00"/>
    <s v="Standard Class"/>
    <x v="562"/>
    <x v="562"/>
    <x v="0"/>
    <x v="0"/>
    <s v="Des Plaines"/>
    <x v="10"/>
    <n v="60016"/>
    <x v="2"/>
    <s v="TEC-PH-10004345"/>
    <x v="2"/>
    <x v="7"/>
    <s v="Cisco SPA 502G IP Phone"/>
    <x v="4338"/>
    <n v="4"/>
    <x v="2"/>
    <x v="5077"/>
    <x v="2"/>
    <x v="0"/>
  </r>
  <r>
    <n v="6191"/>
    <s v="CA-2018-157259"/>
    <x v="435"/>
    <d v="2018-12-28T00:00:00"/>
    <s v="Standard Class"/>
    <x v="341"/>
    <x v="341"/>
    <x v="0"/>
    <x v="0"/>
    <s v="New York City"/>
    <x v="15"/>
    <n v="10035"/>
    <x v="3"/>
    <s v="FUR-FU-10003192"/>
    <x v="0"/>
    <x v="5"/>
    <s v="Luxo Adjustable Task Clamp Lamp"/>
    <x v="4339"/>
    <n v="9"/>
    <x v="0"/>
    <x v="5078"/>
    <x v="3"/>
    <x v="0"/>
  </r>
  <r>
    <n v="6192"/>
    <s v="CA-2019-107986"/>
    <x v="1096"/>
    <d v="2019-12-13T00:00:00"/>
    <s v="Same Day"/>
    <x v="596"/>
    <x v="596"/>
    <x v="0"/>
    <x v="0"/>
    <s v="Seattle"/>
    <x v="4"/>
    <n v="98103"/>
    <x v="1"/>
    <s v="OFF-ST-10001325"/>
    <x v="1"/>
    <x v="4"/>
    <s v="Sterilite Officeware Hinged File Box"/>
    <x v="974"/>
    <n v="3"/>
    <x v="0"/>
    <x v="1011"/>
    <x v="1"/>
    <x v="0"/>
  </r>
  <r>
    <n v="6193"/>
    <s v="CA-2019-104927"/>
    <x v="66"/>
    <d v="2019-12-26T00:00:00"/>
    <s v="Standard Class"/>
    <x v="743"/>
    <x v="743"/>
    <x v="0"/>
    <x v="0"/>
    <s v="Houston"/>
    <x v="5"/>
    <n v="77095"/>
    <x v="2"/>
    <s v="OFF-PA-10000019"/>
    <x v="1"/>
    <x v="10"/>
    <s v="Xerox 1931"/>
    <x v="233"/>
    <n v="5"/>
    <x v="2"/>
    <x v="1446"/>
    <x v="2"/>
    <x v="0"/>
  </r>
  <r>
    <n v="6194"/>
    <s v="CA-2019-104927"/>
    <x v="66"/>
    <d v="2019-12-26T00:00:00"/>
    <s v="Standard Class"/>
    <x v="743"/>
    <x v="743"/>
    <x v="0"/>
    <x v="0"/>
    <s v="Houston"/>
    <x v="5"/>
    <n v="77095"/>
    <x v="2"/>
    <s v="OFF-BI-10003429"/>
    <x v="1"/>
    <x v="8"/>
    <s v="Cardinal HOLDit! Binder Insert Strips,Extra Strips"/>
    <x v="4340"/>
    <n v="5"/>
    <x v="3"/>
    <x v="5079"/>
    <x v="2"/>
    <x v="0"/>
  </r>
  <r>
    <n v="6195"/>
    <s v="CA-2019-104927"/>
    <x v="66"/>
    <d v="2019-12-26T00:00:00"/>
    <s v="Standard Class"/>
    <x v="743"/>
    <x v="743"/>
    <x v="0"/>
    <x v="0"/>
    <s v="Houston"/>
    <x v="5"/>
    <n v="77095"/>
    <x v="2"/>
    <s v="OFF-PA-10000176"/>
    <x v="1"/>
    <x v="10"/>
    <s v="Xerox 1887"/>
    <x v="69"/>
    <n v="5"/>
    <x v="2"/>
    <x v="5080"/>
    <x v="2"/>
    <x v="0"/>
  </r>
  <r>
    <n v="6196"/>
    <s v="CA-2019-113453"/>
    <x v="208"/>
    <d v="2019-10-28T00:00:00"/>
    <s v="Standard Class"/>
    <x v="380"/>
    <x v="380"/>
    <x v="0"/>
    <x v="0"/>
    <s v="Philadelphia"/>
    <x v="9"/>
    <n v="19143"/>
    <x v="3"/>
    <s v="TEC-PH-10004165"/>
    <x v="2"/>
    <x v="7"/>
    <s v="Mitel MiVoice 5330e IP Phone"/>
    <x v="4341"/>
    <n v="2"/>
    <x v="10"/>
    <x v="5081"/>
    <x v="3"/>
    <x v="0"/>
  </r>
  <r>
    <n v="6197"/>
    <s v="CA-2019-113453"/>
    <x v="208"/>
    <d v="2019-10-28T00:00:00"/>
    <s v="Standard Class"/>
    <x v="380"/>
    <x v="380"/>
    <x v="0"/>
    <x v="0"/>
    <s v="Philadelphia"/>
    <x v="9"/>
    <n v="19143"/>
    <x v="3"/>
    <s v="OFF-ST-10000352"/>
    <x v="1"/>
    <x v="4"/>
    <s v="Acco Perma 2700 Stacking Storage Drawers"/>
    <x v="4342"/>
    <n v="3"/>
    <x v="2"/>
    <x v="5082"/>
    <x v="3"/>
    <x v="0"/>
  </r>
  <r>
    <n v="6198"/>
    <s v="CA-2017-149909"/>
    <x v="50"/>
    <d v="2017-11-17T00:00:00"/>
    <s v="Standard Class"/>
    <x v="154"/>
    <x v="154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x v="0"/>
    <x v="5083"/>
    <x v="2"/>
    <x v="0"/>
  </r>
  <r>
    <n v="6199"/>
    <s v="CA-2017-149909"/>
    <x v="50"/>
    <d v="2017-11-17T00:00:00"/>
    <s v="Standard Class"/>
    <x v="154"/>
    <x v="154"/>
    <x v="0"/>
    <x v="0"/>
    <s v="Columbus"/>
    <x v="14"/>
    <n v="47201"/>
    <x v="2"/>
    <s v="TEC-PH-10001536"/>
    <x v="2"/>
    <x v="7"/>
    <s v="Spigen Samsung Galaxy S5 Case Wallet"/>
    <x v="4344"/>
    <n v="3"/>
    <x v="0"/>
    <x v="5084"/>
    <x v="2"/>
    <x v="0"/>
  </r>
  <r>
    <n v="6200"/>
    <s v="CA-2017-149909"/>
    <x v="50"/>
    <d v="2017-11-17T00:00:00"/>
    <s v="Standard Class"/>
    <x v="154"/>
    <x v="154"/>
    <x v="0"/>
    <x v="0"/>
    <s v="Columbus"/>
    <x v="14"/>
    <n v="47201"/>
    <x v="2"/>
    <s v="OFF-PA-10001790"/>
    <x v="1"/>
    <x v="10"/>
    <s v="Xerox 1910"/>
    <x v="3656"/>
    <n v="2"/>
    <x v="0"/>
    <x v="4177"/>
    <x v="2"/>
    <x v="0"/>
  </r>
  <r>
    <n v="6201"/>
    <s v="CA-2017-146675"/>
    <x v="392"/>
    <d v="2017-04-20T00:00:00"/>
    <s v="Standard Class"/>
    <x v="766"/>
    <x v="766"/>
    <x v="0"/>
    <x v="0"/>
    <s v="Evanston"/>
    <x v="10"/>
    <n v="60201"/>
    <x v="2"/>
    <s v="TEC-CO-10001766"/>
    <x v="2"/>
    <x v="16"/>
    <s v="Canon PC940 Copier"/>
    <x v="4345"/>
    <n v="4"/>
    <x v="2"/>
    <x v="5085"/>
    <x v="2"/>
    <x v="0"/>
  </r>
  <r>
    <n v="6202"/>
    <s v="CA-2017-146675"/>
    <x v="392"/>
    <d v="2017-04-20T00:00:00"/>
    <s v="Standard Class"/>
    <x v="766"/>
    <x v="766"/>
    <x v="0"/>
    <x v="0"/>
    <s v="Evanston"/>
    <x v="10"/>
    <n v="60201"/>
    <x v="2"/>
    <s v="TEC-AC-10004396"/>
    <x v="2"/>
    <x v="11"/>
    <s v="Logitech Keyboard K120"/>
    <x v="1906"/>
    <n v="3"/>
    <x v="2"/>
    <x v="5086"/>
    <x v="2"/>
    <x v="0"/>
  </r>
  <r>
    <n v="6203"/>
    <s v="CA-2018-118332"/>
    <x v="186"/>
    <d v="2018-12-23T00:00:00"/>
    <s v="Standard Class"/>
    <x v="7"/>
    <x v="7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x v="2"/>
    <x v="5087"/>
    <x v="1"/>
    <x v="0"/>
  </r>
  <r>
    <n v="6204"/>
    <s v="CA-2018-133669"/>
    <x v="147"/>
    <d v="2018-10-27T00:00:00"/>
    <s v="Standard Class"/>
    <x v="603"/>
    <x v="603"/>
    <x v="0"/>
    <x v="0"/>
    <s v="Columbus"/>
    <x v="24"/>
    <n v="43229"/>
    <x v="3"/>
    <s v="TEC-PH-10001305"/>
    <x v="2"/>
    <x v="7"/>
    <s v="Panasonic KX TS208W Corded phone"/>
    <x v="4347"/>
    <n v="8"/>
    <x v="10"/>
    <x v="5088"/>
    <x v="3"/>
    <x v="0"/>
  </r>
  <r>
    <n v="6205"/>
    <s v="CA-2019-145660"/>
    <x v="96"/>
    <d v="2019-12-03T00:00:00"/>
    <s v="First Class"/>
    <x v="377"/>
    <x v="377"/>
    <x v="2"/>
    <x v="0"/>
    <s v="Marion"/>
    <x v="24"/>
    <n v="43302"/>
    <x v="3"/>
    <s v="FUR-FU-10002885"/>
    <x v="0"/>
    <x v="5"/>
    <s v="Magna Visual Magnetic Picture Hangers"/>
    <x v="326"/>
    <n v="2"/>
    <x v="2"/>
    <x v="1899"/>
    <x v="3"/>
    <x v="0"/>
  </r>
  <r>
    <n v="6206"/>
    <s v="CA-2018-133697"/>
    <x v="201"/>
    <d v="2018-10-24T00:00:00"/>
    <s v="Second Class"/>
    <x v="320"/>
    <x v="320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x v="2"/>
    <x v="5089"/>
    <x v="2"/>
    <x v="0"/>
  </r>
  <r>
    <n v="6207"/>
    <s v="CA-2018-133697"/>
    <x v="201"/>
    <d v="2018-10-24T00:00:00"/>
    <s v="Second Class"/>
    <x v="320"/>
    <x v="320"/>
    <x v="0"/>
    <x v="0"/>
    <s v="Houston"/>
    <x v="5"/>
    <n v="77095"/>
    <x v="2"/>
    <s v="OFF-FA-10003112"/>
    <x v="1"/>
    <x v="13"/>
    <s v="Staples"/>
    <x v="4349"/>
    <n v="4"/>
    <x v="2"/>
    <x v="5090"/>
    <x v="2"/>
    <x v="0"/>
  </r>
  <r>
    <n v="6208"/>
    <s v="CA-2018-133697"/>
    <x v="201"/>
    <d v="2018-10-24T00:00:00"/>
    <s v="Second Class"/>
    <x v="320"/>
    <x v="320"/>
    <x v="0"/>
    <x v="0"/>
    <s v="Houston"/>
    <x v="5"/>
    <n v="77095"/>
    <x v="2"/>
    <s v="FUR-CH-10002372"/>
    <x v="0"/>
    <x v="1"/>
    <s v="Office Star - Ergonomically Designed Knee Chair"/>
    <x v="4350"/>
    <n v="1"/>
    <x v="4"/>
    <x v="1545"/>
    <x v="2"/>
    <x v="0"/>
  </r>
  <r>
    <n v="6209"/>
    <s v="CA-2019-148138"/>
    <x v="365"/>
    <d v="2019-10-03T00:00:00"/>
    <s v="Standard Class"/>
    <x v="545"/>
    <x v="545"/>
    <x v="1"/>
    <x v="0"/>
    <s v="Marion"/>
    <x v="24"/>
    <n v="43302"/>
    <x v="3"/>
    <s v="OFF-ST-10000563"/>
    <x v="1"/>
    <x v="4"/>
    <s v="Fellowes Bankers Box Stor/Drawer Steel Plus"/>
    <x v="4351"/>
    <n v="2"/>
    <x v="2"/>
    <x v="5091"/>
    <x v="3"/>
    <x v="0"/>
  </r>
  <r>
    <n v="6210"/>
    <s v="CA-2019-119809"/>
    <x v="238"/>
    <d v="2019-08-25T00:00:00"/>
    <s v="Standard Class"/>
    <x v="453"/>
    <x v="453"/>
    <x v="1"/>
    <x v="0"/>
    <s v="Seattle"/>
    <x v="4"/>
    <n v="98103"/>
    <x v="1"/>
    <s v="OFF-BI-10003925"/>
    <x v="1"/>
    <x v="8"/>
    <s v="Fellowes PB300 Plastic Comb Binding Machine"/>
    <x v="4352"/>
    <n v="9"/>
    <x v="2"/>
    <x v="5092"/>
    <x v="1"/>
    <x v="0"/>
  </r>
  <r>
    <n v="6211"/>
    <s v="CA-2019-119809"/>
    <x v="238"/>
    <d v="2019-08-25T00:00:00"/>
    <s v="Standard Class"/>
    <x v="453"/>
    <x v="453"/>
    <x v="1"/>
    <x v="0"/>
    <s v="Seattle"/>
    <x v="4"/>
    <n v="98103"/>
    <x v="1"/>
    <s v="OFF-ST-10003306"/>
    <x v="1"/>
    <x v="4"/>
    <s v="Letter Size Cart"/>
    <x v="1415"/>
    <n v="7"/>
    <x v="0"/>
    <x v="1489"/>
    <x v="1"/>
    <x v="0"/>
  </r>
  <r>
    <n v="6212"/>
    <s v="CA-2019-119809"/>
    <x v="238"/>
    <d v="2019-08-25T00:00:00"/>
    <s v="Standard Class"/>
    <x v="453"/>
    <x v="453"/>
    <x v="1"/>
    <x v="0"/>
    <s v="Seattle"/>
    <x v="4"/>
    <n v="98103"/>
    <x v="1"/>
    <s v="FUR-FU-10001475"/>
    <x v="0"/>
    <x v="5"/>
    <s v="Contract Clock, 14&quot;, Brown"/>
    <x v="4353"/>
    <n v="3"/>
    <x v="0"/>
    <x v="5093"/>
    <x v="1"/>
    <x v="0"/>
  </r>
  <r>
    <n v="6213"/>
    <s v="CA-2019-149944"/>
    <x v="105"/>
    <d v="2019-11-16T00:00:00"/>
    <s v="Second Class"/>
    <x v="93"/>
    <x v="93"/>
    <x v="0"/>
    <x v="0"/>
    <s v="Longview"/>
    <x v="4"/>
    <n v="98632"/>
    <x v="1"/>
    <s v="OFF-FA-10003495"/>
    <x v="1"/>
    <x v="13"/>
    <s v="Staples"/>
    <x v="2614"/>
    <n v="3"/>
    <x v="0"/>
    <x v="2901"/>
    <x v="1"/>
    <x v="0"/>
  </r>
  <r>
    <n v="6214"/>
    <s v="CA-2019-149944"/>
    <x v="105"/>
    <d v="2019-11-16T00:00:00"/>
    <s v="Second Class"/>
    <x v="93"/>
    <x v="93"/>
    <x v="0"/>
    <x v="0"/>
    <s v="Longview"/>
    <x v="4"/>
    <n v="98632"/>
    <x v="1"/>
    <s v="OFF-AP-10004708"/>
    <x v="1"/>
    <x v="9"/>
    <s v="Fellowes Superior 10 Outlet Split Surge Protector"/>
    <x v="566"/>
    <n v="2"/>
    <x v="0"/>
    <x v="575"/>
    <x v="1"/>
    <x v="0"/>
  </r>
  <r>
    <n v="6215"/>
    <s v="CA-2016-128538"/>
    <x v="856"/>
    <d v="2016-10-15T00:00:00"/>
    <s v="Standard Class"/>
    <x v="238"/>
    <x v="238"/>
    <x v="0"/>
    <x v="0"/>
    <s v="Redondo Beach"/>
    <x v="1"/>
    <n v="90278"/>
    <x v="1"/>
    <s v="OFF-EN-10001219"/>
    <x v="1"/>
    <x v="12"/>
    <s v="#10- 4 1/8&quot; x 9 1/2&quot; Security-Tint Envelopes"/>
    <x v="2522"/>
    <n v="1"/>
    <x v="0"/>
    <x v="2764"/>
    <x v="1"/>
    <x v="0"/>
  </r>
  <r>
    <n v="6216"/>
    <s v="CA-2017-161711"/>
    <x v="109"/>
    <d v="2017-12-03T00:00:00"/>
    <s v="Standard Class"/>
    <x v="466"/>
    <x v="466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x v="0"/>
    <x v="5094"/>
    <x v="3"/>
    <x v="0"/>
  </r>
  <r>
    <n v="6217"/>
    <s v="CA-2017-161711"/>
    <x v="109"/>
    <d v="2017-12-03T00:00:00"/>
    <s v="Standard Class"/>
    <x v="466"/>
    <x v="466"/>
    <x v="1"/>
    <x v="0"/>
    <s v="New York City"/>
    <x v="15"/>
    <n v="10035"/>
    <x v="3"/>
    <s v="OFF-EN-10001539"/>
    <x v="1"/>
    <x v="12"/>
    <s v="Staple envelope"/>
    <x v="2586"/>
    <n v="8"/>
    <x v="0"/>
    <x v="5095"/>
    <x v="3"/>
    <x v="0"/>
  </r>
  <r>
    <n v="6218"/>
    <s v="US-2017-129553"/>
    <x v="1097"/>
    <d v="2017-08-02T00:00:00"/>
    <s v="Standard Class"/>
    <x v="310"/>
    <x v="310"/>
    <x v="0"/>
    <x v="0"/>
    <s v="Louisville"/>
    <x v="0"/>
    <n v="40214"/>
    <x v="0"/>
    <s v="TEC-PH-10004897"/>
    <x v="2"/>
    <x v="7"/>
    <s v="Mediabridge Sport Armband iPhone 5s"/>
    <x v="2065"/>
    <n v="3"/>
    <x v="0"/>
    <x v="5096"/>
    <x v="0"/>
    <x v="0"/>
  </r>
  <r>
    <n v="6219"/>
    <s v="CA-2018-160220"/>
    <x v="201"/>
    <d v="2018-10-26T00:00:00"/>
    <s v="Standard Class"/>
    <x v="559"/>
    <x v="559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x v="0"/>
    <x v="5097"/>
    <x v="2"/>
    <x v="0"/>
  </r>
  <r>
    <n v="6220"/>
    <s v="CA-2018-160220"/>
    <x v="201"/>
    <d v="2018-10-26T00:00:00"/>
    <s v="Standard Class"/>
    <x v="559"/>
    <x v="559"/>
    <x v="0"/>
    <x v="0"/>
    <s v="Trenton"/>
    <x v="12"/>
    <n v="48183"/>
    <x v="2"/>
    <s v="TEC-PH-10001557"/>
    <x v="2"/>
    <x v="7"/>
    <s v="Pyle PMP37LED"/>
    <x v="772"/>
    <n v="2"/>
    <x v="0"/>
    <x v="795"/>
    <x v="2"/>
    <x v="0"/>
  </r>
  <r>
    <n v="6221"/>
    <s v="CA-2018-160220"/>
    <x v="201"/>
    <d v="2018-10-26T00:00:00"/>
    <s v="Standard Class"/>
    <x v="559"/>
    <x v="559"/>
    <x v="0"/>
    <x v="0"/>
    <s v="Trenton"/>
    <x v="12"/>
    <n v="48183"/>
    <x v="2"/>
    <s v="OFF-ST-10000617"/>
    <x v="1"/>
    <x v="4"/>
    <s v="Woodgrain Magazine Files by Perma"/>
    <x v="1539"/>
    <n v="7"/>
    <x v="0"/>
    <x v="5098"/>
    <x v="2"/>
    <x v="0"/>
  </r>
  <r>
    <n v="6222"/>
    <s v="US-2019-157224"/>
    <x v="32"/>
    <d v="2019-09-18T00:00:00"/>
    <s v="Second Class"/>
    <x v="677"/>
    <x v="677"/>
    <x v="0"/>
    <x v="0"/>
    <s v="Los Angeles"/>
    <x v="1"/>
    <n v="90045"/>
    <x v="1"/>
    <s v="OFF-LA-10000121"/>
    <x v="1"/>
    <x v="2"/>
    <s v="Avery 48"/>
    <x v="4356"/>
    <n v="9"/>
    <x v="0"/>
    <x v="5099"/>
    <x v="1"/>
    <x v="0"/>
  </r>
  <r>
    <n v="6223"/>
    <s v="CA-2019-140627"/>
    <x v="331"/>
    <d v="2019-12-27T00:00:00"/>
    <s v="Standard Class"/>
    <x v="213"/>
    <x v="213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x v="2"/>
    <x v="220"/>
    <x v="0"/>
    <x v="0"/>
  </r>
  <r>
    <n v="6224"/>
    <s v="CA-2019-140627"/>
    <x v="331"/>
    <d v="2019-12-27T00:00:00"/>
    <s v="Standard Class"/>
    <x v="213"/>
    <x v="213"/>
    <x v="0"/>
    <x v="0"/>
    <s v="Hendersonville"/>
    <x v="18"/>
    <n v="37075"/>
    <x v="0"/>
    <s v="OFF-AR-10000422"/>
    <x v="1"/>
    <x v="6"/>
    <s v="Pencil and Crayon Sharpener"/>
    <x v="4357"/>
    <n v="7"/>
    <x v="2"/>
    <x v="5100"/>
    <x v="0"/>
    <x v="0"/>
  </r>
  <r>
    <n v="6225"/>
    <s v="CA-2019-140627"/>
    <x v="331"/>
    <d v="2019-12-27T00:00:00"/>
    <s v="Standard Class"/>
    <x v="213"/>
    <x v="213"/>
    <x v="0"/>
    <x v="0"/>
    <s v="Hendersonville"/>
    <x v="18"/>
    <n v="37075"/>
    <x v="0"/>
    <s v="OFF-ST-10004123"/>
    <x v="1"/>
    <x v="4"/>
    <s v="Safco Industrial Wire Shelving System"/>
    <x v="287"/>
    <n v="3"/>
    <x v="2"/>
    <x v="5101"/>
    <x v="0"/>
    <x v="0"/>
  </r>
  <r>
    <n v="6226"/>
    <s v="CA-2017-133445"/>
    <x v="348"/>
    <d v="2017-10-09T00:00:00"/>
    <s v="Standard Class"/>
    <x v="223"/>
    <x v="223"/>
    <x v="0"/>
    <x v="0"/>
    <s v="Portland"/>
    <x v="21"/>
    <n v="97206"/>
    <x v="1"/>
    <s v="FUR-BO-10003660"/>
    <x v="0"/>
    <x v="0"/>
    <s v="Bush Cubix Collection Bookcases, Fully Assembled"/>
    <x v="4358"/>
    <n v="1"/>
    <x v="6"/>
    <x v="5102"/>
    <x v="1"/>
    <x v="0"/>
  </r>
  <r>
    <n v="6227"/>
    <s v="CA-2017-133445"/>
    <x v="348"/>
    <d v="2017-10-09T00:00:00"/>
    <s v="Standard Class"/>
    <x v="223"/>
    <x v="223"/>
    <x v="0"/>
    <x v="0"/>
    <s v="Portland"/>
    <x v="21"/>
    <n v="97206"/>
    <x v="1"/>
    <s v="FUR-CH-10000422"/>
    <x v="0"/>
    <x v="1"/>
    <s v="Global Highback Leather Tilter in Burgundy"/>
    <x v="4359"/>
    <n v="4"/>
    <x v="2"/>
    <x v="5103"/>
    <x v="1"/>
    <x v="0"/>
  </r>
  <r>
    <n v="6228"/>
    <s v="CA-2016-148782"/>
    <x v="981"/>
    <d v="2016-11-07T00:00:00"/>
    <s v="Standard Class"/>
    <x v="138"/>
    <x v="138"/>
    <x v="0"/>
    <x v="0"/>
    <s v="Irving"/>
    <x v="5"/>
    <n v="75061"/>
    <x v="2"/>
    <s v="TEC-PH-10002923"/>
    <x v="2"/>
    <x v="7"/>
    <s v="Logitech B530 USB Headset - headset - Full size, Binaural"/>
    <x v="2550"/>
    <n v="3"/>
    <x v="2"/>
    <x v="2795"/>
    <x v="2"/>
    <x v="0"/>
  </r>
  <r>
    <n v="6229"/>
    <s v="CA-2018-148208"/>
    <x v="115"/>
    <d v="2018-01-27T00:00:00"/>
    <s v="Standard Class"/>
    <x v="404"/>
    <x v="404"/>
    <x v="2"/>
    <x v="0"/>
    <s v="Cleveland"/>
    <x v="24"/>
    <n v="44105"/>
    <x v="3"/>
    <s v="TEC-PH-10004093"/>
    <x v="2"/>
    <x v="7"/>
    <s v="Panasonic Kx-TS550"/>
    <x v="4360"/>
    <n v="4"/>
    <x v="10"/>
    <x v="5104"/>
    <x v="3"/>
    <x v="0"/>
  </r>
  <r>
    <n v="6230"/>
    <s v="CA-2018-148208"/>
    <x v="115"/>
    <d v="2018-01-27T00:00:00"/>
    <s v="Standard Class"/>
    <x v="404"/>
    <x v="404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x v="2"/>
    <x v="5105"/>
    <x v="3"/>
    <x v="0"/>
  </r>
  <r>
    <n v="6231"/>
    <s v="CA-2019-127656"/>
    <x v="497"/>
    <d v="2019-07-17T00:00:00"/>
    <s v="Standard Class"/>
    <x v="508"/>
    <x v="508"/>
    <x v="0"/>
    <x v="0"/>
    <s v="Waterloo"/>
    <x v="23"/>
    <n v="50701"/>
    <x v="2"/>
    <s v="OFF-AR-10001166"/>
    <x v="1"/>
    <x v="6"/>
    <s v="Staples in misc. colors"/>
    <x v="4361"/>
    <n v="4"/>
    <x v="0"/>
    <x v="5106"/>
    <x v="2"/>
    <x v="0"/>
  </r>
  <r>
    <n v="6232"/>
    <s v="US-2019-142188"/>
    <x v="220"/>
    <d v="2019-09-11T00:00:00"/>
    <s v="Same Day"/>
    <x v="226"/>
    <x v="226"/>
    <x v="0"/>
    <x v="0"/>
    <s v="Seattle"/>
    <x v="4"/>
    <n v="98105"/>
    <x v="1"/>
    <s v="FUR-CH-10003199"/>
    <x v="0"/>
    <x v="1"/>
    <s v="Office Star - Contemporary Task Swivel Chair"/>
    <x v="2859"/>
    <n v="2"/>
    <x v="2"/>
    <x v="5107"/>
    <x v="1"/>
    <x v="0"/>
  </r>
  <r>
    <n v="6233"/>
    <s v="US-2019-142188"/>
    <x v="220"/>
    <d v="2019-09-11T00:00:00"/>
    <s v="Same Day"/>
    <x v="226"/>
    <x v="226"/>
    <x v="0"/>
    <x v="0"/>
    <s v="Seattle"/>
    <x v="4"/>
    <n v="98105"/>
    <x v="1"/>
    <s v="OFF-PA-10002005"/>
    <x v="1"/>
    <x v="10"/>
    <s v="Xerox 225"/>
    <x v="541"/>
    <n v="3"/>
    <x v="0"/>
    <x v="551"/>
    <x v="1"/>
    <x v="0"/>
  </r>
  <r>
    <n v="6234"/>
    <s v="US-2019-142188"/>
    <x v="220"/>
    <d v="2019-09-11T00:00:00"/>
    <s v="Same Day"/>
    <x v="226"/>
    <x v="226"/>
    <x v="0"/>
    <x v="0"/>
    <s v="Seattle"/>
    <x v="4"/>
    <n v="98105"/>
    <x v="1"/>
    <s v="OFF-PA-10004101"/>
    <x v="1"/>
    <x v="10"/>
    <s v="Xerox 1894"/>
    <x v="4362"/>
    <n v="11"/>
    <x v="0"/>
    <x v="5108"/>
    <x v="1"/>
    <x v="0"/>
  </r>
  <r>
    <n v="6235"/>
    <s v="US-2019-142188"/>
    <x v="220"/>
    <d v="2019-09-11T00:00:00"/>
    <s v="Same Day"/>
    <x v="226"/>
    <x v="226"/>
    <x v="0"/>
    <x v="0"/>
    <s v="Seattle"/>
    <x v="4"/>
    <n v="98105"/>
    <x v="1"/>
    <s v="OFF-BI-10004600"/>
    <x v="1"/>
    <x v="8"/>
    <s v="Ibico Ibimaster 300 Manual Binding System"/>
    <x v="4363"/>
    <n v="5"/>
    <x v="2"/>
    <x v="5109"/>
    <x v="1"/>
    <x v="0"/>
  </r>
  <r>
    <n v="6236"/>
    <s v="US-2019-142188"/>
    <x v="220"/>
    <d v="2019-09-11T00:00:00"/>
    <s v="Same Day"/>
    <x v="226"/>
    <x v="226"/>
    <x v="0"/>
    <x v="0"/>
    <s v="Seattle"/>
    <x v="4"/>
    <n v="98105"/>
    <x v="1"/>
    <s v="TEC-PH-10000127"/>
    <x v="2"/>
    <x v="7"/>
    <s v="iOttie XL Car Mount"/>
    <x v="1105"/>
    <n v="5"/>
    <x v="2"/>
    <x v="5110"/>
    <x v="1"/>
    <x v="0"/>
  </r>
  <r>
    <n v="6237"/>
    <s v="CA-2018-144400"/>
    <x v="1098"/>
    <d v="2018-02-27T00:00:00"/>
    <s v="Standard Class"/>
    <x v="141"/>
    <x v="141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x v="2"/>
    <x v="266"/>
    <x v="3"/>
    <x v="0"/>
  </r>
  <r>
    <n v="6238"/>
    <s v="US-2018-155180"/>
    <x v="115"/>
    <d v="2018-01-29T00:00:00"/>
    <s v="Standard Class"/>
    <x v="509"/>
    <x v="509"/>
    <x v="0"/>
    <x v="0"/>
    <s v="New York City"/>
    <x v="15"/>
    <n v="10009"/>
    <x v="3"/>
    <s v="OFF-BI-10004506"/>
    <x v="1"/>
    <x v="8"/>
    <s v="Wilson Jones data.warehouse D-Ring Binders with DublLock"/>
    <x v="4364"/>
    <n v="4"/>
    <x v="2"/>
    <x v="5111"/>
    <x v="3"/>
    <x v="0"/>
  </r>
  <r>
    <n v="6239"/>
    <s v="CA-2017-134075"/>
    <x v="295"/>
    <d v="2017-12-16T00:00:00"/>
    <s v="Standard Class"/>
    <x v="456"/>
    <x v="456"/>
    <x v="0"/>
    <x v="0"/>
    <s v="San Jose"/>
    <x v="1"/>
    <n v="95123"/>
    <x v="1"/>
    <s v="FUR-FU-10004597"/>
    <x v="0"/>
    <x v="5"/>
    <s v="Eldon Cleatmat Chair Mats for Medium Pile Carpets"/>
    <x v="4365"/>
    <n v="3"/>
    <x v="0"/>
    <x v="5112"/>
    <x v="1"/>
    <x v="1"/>
  </r>
  <r>
    <n v="6240"/>
    <s v="CA-2017-134075"/>
    <x v="295"/>
    <d v="2017-12-16T00:00:00"/>
    <s v="Standard Class"/>
    <x v="456"/>
    <x v="456"/>
    <x v="0"/>
    <x v="0"/>
    <s v="San Jose"/>
    <x v="1"/>
    <n v="95123"/>
    <x v="1"/>
    <s v="OFF-ST-10001496"/>
    <x v="1"/>
    <x v="4"/>
    <s v="Standard Rollaway File with Lock"/>
    <x v="2936"/>
    <n v="2"/>
    <x v="0"/>
    <x v="3272"/>
    <x v="1"/>
    <x v="1"/>
  </r>
  <r>
    <n v="6241"/>
    <s v="US-2018-131912"/>
    <x v="517"/>
    <d v="2018-11-01T00:00:00"/>
    <s v="Second Class"/>
    <x v="109"/>
    <x v="109"/>
    <x v="0"/>
    <x v="0"/>
    <s v="Los Angeles"/>
    <x v="1"/>
    <n v="90008"/>
    <x v="1"/>
    <s v="OFF-BI-10004236"/>
    <x v="1"/>
    <x v="8"/>
    <s v="XtraLife ClearVue Slant-D Ring Binder, White, 3&quot;"/>
    <x v="4366"/>
    <n v="1"/>
    <x v="2"/>
    <x v="5113"/>
    <x v="1"/>
    <x v="0"/>
  </r>
  <r>
    <n v="6242"/>
    <s v="CA-2019-141572"/>
    <x v="39"/>
    <d v="2019-05-31T00:00:00"/>
    <s v="Second Class"/>
    <x v="628"/>
    <x v="628"/>
    <x v="1"/>
    <x v="0"/>
    <s v="Concord"/>
    <x v="38"/>
    <n v="3301"/>
    <x v="3"/>
    <s v="FUR-FU-10001185"/>
    <x v="0"/>
    <x v="5"/>
    <s v="Advantus Employee of the Month Certificate Frame, 11 x 13-1/2"/>
    <x v="4367"/>
    <n v="8"/>
    <x v="0"/>
    <x v="5114"/>
    <x v="3"/>
    <x v="0"/>
  </r>
  <r>
    <n v="6243"/>
    <s v="CA-2016-134621"/>
    <x v="1059"/>
    <d v="2016-12-28T00:00:00"/>
    <s v="Standard Class"/>
    <x v="503"/>
    <x v="503"/>
    <x v="2"/>
    <x v="0"/>
    <s v="Columbia"/>
    <x v="18"/>
    <n v="38401"/>
    <x v="0"/>
    <s v="OFF-BI-10000977"/>
    <x v="1"/>
    <x v="8"/>
    <s v="Ibico Plastic Spiral Binding Combs"/>
    <x v="2614"/>
    <n v="2"/>
    <x v="6"/>
    <x v="5115"/>
    <x v="0"/>
    <x v="0"/>
  </r>
  <r>
    <n v="6244"/>
    <s v="CA-2018-165561"/>
    <x v="390"/>
    <d v="2018-11-28T00:00:00"/>
    <s v="Standard Class"/>
    <x v="615"/>
    <x v="615"/>
    <x v="2"/>
    <x v="0"/>
    <s v="Bellevue"/>
    <x v="4"/>
    <n v="98006"/>
    <x v="1"/>
    <s v="OFF-SU-10004782"/>
    <x v="1"/>
    <x v="14"/>
    <s v="Elite 5&quot; Scissors"/>
    <x v="3554"/>
    <n v="3"/>
    <x v="0"/>
    <x v="4048"/>
    <x v="1"/>
    <x v="0"/>
  </r>
  <r>
    <n v="6245"/>
    <s v="CA-2017-112305"/>
    <x v="312"/>
    <d v="2017-11-25T00:00:00"/>
    <s v="Standard Class"/>
    <x v="683"/>
    <x v="683"/>
    <x v="2"/>
    <x v="0"/>
    <s v="Seattle"/>
    <x v="4"/>
    <n v="98105"/>
    <x v="1"/>
    <s v="OFF-AR-10002067"/>
    <x v="1"/>
    <x v="6"/>
    <s v="Newell 334"/>
    <x v="4311"/>
    <n v="6"/>
    <x v="0"/>
    <x v="5116"/>
    <x v="1"/>
    <x v="0"/>
  </r>
  <r>
    <n v="6246"/>
    <s v="CA-2017-112305"/>
    <x v="312"/>
    <d v="2017-11-25T00:00:00"/>
    <s v="Standard Class"/>
    <x v="683"/>
    <x v="683"/>
    <x v="2"/>
    <x v="0"/>
    <s v="Seattle"/>
    <x v="4"/>
    <n v="98105"/>
    <x v="1"/>
    <s v="FUR-FU-10002364"/>
    <x v="0"/>
    <x v="5"/>
    <s v="Eldon Expressions Wood Desk Accessories, Oak"/>
    <x v="3077"/>
    <n v="3"/>
    <x v="0"/>
    <x v="3448"/>
    <x v="1"/>
    <x v="0"/>
  </r>
  <r>
    <n v="6247"/>
    <s v="CA-2017-112305"/>
    <x v="312"/>
    <d v="2017-11-25T00:00:00"/>
    <s v="Standard Class"/>
    <x v="683"/>
    <x v="683"/>
    <x v="2"/>
    <x v="0"/>
    <s v="Seattle"/>
    <x v="4"/>
    <n v="98105"/>
    <x v="1"/>
    <s v="TEC-AC-10002018"/>
    <x v="2"/>
    <x v="11"/>
    <s v="AmazonBasics 3-Button USB Wired Mouse"/>
    <x v="62"/>
    <n v="2"/>
    <x v="0"/>
    <x v="4489"/>
    <x v="1"/>
    <x v="0"/>
  </r>
  <r>
    <n v="6248"/>
    <s v="CA-2019-121580"/>
    <x v="148"/>
    <d v="2019-06-04T00:00:00"/>
    <s v="Standard Class"/>
    <x v="586"/>
    <x v="586"/>
    <x v="0"/>
    <x v="0"/>
    <s v="Columbus"/>
    <x v="14"/>
    <n v="47201"/>
    <x v="2"/>
    <s v="OFF-BI-10000632"/>
    <x v="1"/>
    <x v="8"/>
    <s v="Satellite Sectional Post Binders"/>
    <x v="4368"/>
    <n v="1"/>
    <x v="0"/>
    <x v="5117"/>
    <x v="2"/>
    <x v="0"/>
  </r>
  <r>
    <n v="6249"/>
    <s v="CA-2019-121580"/>
    <x v="148"/>
    <d v="2019-06-04T00:00:00"/>
    <s v="Standard Class"/>
    <x v="586"/>
    <x v="586"/>
    <x v="0"/>
    <x v="0"/>
    <s v="Columbus"/>
    <x v="14"/>
    <n v="47201"/>
    <x v="2"/>
    <s v="FUR-FU-10003981"/>
    <x v="0"/>
    <x v="5"/>
    <s v="Eldon Wave Desk Accessories"/>
    <x v="875"/>
    <n v="3"/>
    <x v="0"/>
    <x v="5118"/>
    <x v="2"/>
    <x v="0"/>
  </r>
  <r>
    <n v="6250"/>
    <s v="CA-2019-121580"/>
    <x v="148"/>
    <d v="2019-06-04T00:00:00"/>
    <s v="Standard Class"/>
    <x v="586"/>
    <x v="586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x v="0"/>
    <x v="5119"/>
    <x v="2"/>
    <x v="0"/>
  </r>
  <r>
    <n v="6251"/>
    <s v="CA-2019-121580"/>
    <x v="148"/>
    <d v="2019-06-04T00:00:00"/>
    <s v="Standard Class"/>
    <x v="586"/>
    <x v="586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x v="0"/>
    <x v="5120"/>
    <x v="2"/>
    <x v="0"/>
  </r>
  <r>
    <n v="6252"/>
    <s v="CA-2016-101147"/>
    <x v="266"/>
    <d v="2016-12-04T00:00:00"/>
    <s v="First Class"/>
    <x v="430"/>
    <x v="430"/>
    <x v="0"/>
    <x v="0"/>
    <s v="Chicago"/>
    <x v="10"/>
    <n v="60623"/>
    <x v="2"/>
    <s v="OFF-AP-10004249"/>
    <x v="1"/>
    <x v="9"/>
    <s v="Staple holder"/>
    <x v="4370"/>
    <n v="1"/>
    <x v="3"/>
    <x v="5121"/>
    <x v="2"/>
    <x v="0"/>
  </r>
  <r>
    <n v="6253"/>
    <s v="CA-2016-165806"/>
    <x v="884"/>
    <d v="2016-04-07T00:00:00"/>
    <s v="Same Day"/>
    <x v="91"/>
    <x v="91"/>
    <x v="2"/>
    <x v="0"/>
    <s v="Marietta"/>
    <x v="32"/>
    <n v="30062"/>
    <x v="0"/>
    <s v="OFF-PA-10003441"/>
    <x v="1"/>
    <x v="10"/>
    <s v="Xerox 226"/>
    <x v="713"/>
    <n v="9"/>
    <x v="0"/>
    <x v="731"/>
    <x v="0"/>
    <x v="0"/>
  </r>
  <r>
    <n v="6254"/>
    <s v="CA-2016-165806"/>
    <x v="884"/>
    <d v="2016-04-07T00:00:00"/>
    <s v="Same Day"/>
    <x v="91"/>
    <x v="91"/>
    <x v="2"/>
    <x v="0"/>
    <s v="Marietta"/>
    <x v="32"/>
    <n v="30062"/>
    <x v="0"/>
    <s v="TEC-PH-10004922"/>
    <x v="2"/>
    <x v="7"/>
    <s v="RCA Visys Integrated PBX 8-Line Router"/>
    <x v="4371"/>
    <n v="3"/>
    <x v="0"/>
    <x v="5122"/>
    <x v="0"/>
    <x v="0"/>
  </r>
  <r>
    <n v="6255"/>
    <s v="CA-2017-151624"/>
    <x v="1014"/>
    <d v="2017-09-14T00:00:00"/>
    <s v="Standard Class"/>
    <x v="100"/>
    <x v="100"/>
    <x v="1"/>
    <x v="0"/>
    <s v="Montgomery"/>
    <x v="19"/>
    <n v="36116"/>
    <x v="0"/>
    <s v="FUR-FU-10001731"/>
    <x v="0"/>
    <x v="5"/>
    <s v="Acrylic Self-Standing Desk Frames"/>
    <x v="794"/>
    <n v="8"/>
    <x v="0"/>
    <x v="5123"/>
    <x v="0"/>
    <x v="0"/>
  </r>
  <r>
    <n v="6256"/>
    <s v="CA-2019-139444"/>
    <x v="428"/>
    <d v="2019-09-15T00:00:00"/>
    <s v="Standard Class"/>
    <x v="136"/>
    <x v="136"/>
    <x v="1"/>
    <x v="0"/>
    <s v="Plano"/>
    <x v="5"/>
    <n v="75023"/>
    <x v="2"/>
    <s v="OFF-LA-10000134"/>
    <x v="1"/>
    <x v="2"/>
    <s v="Avery 511"/>
    <x v="4372"/>
    <n v="4"/>
    <x v="2"/>
    <x v="5124"/>
    <x v="2"/>
    <x v="0"/>
  </r>
  <r>
    <n v="6257"/>
    <s v="CA-2017-133977"/>
    <x v="684"/>
    <d v="2017-09-08T00:00:00"/>
    <s v="Second Class"/>
    <x v="401"/>
    <x v="401"/>
    <x v="2"/>
    <x v="0"/>
    <s v="Tamarac"/>
    <x v="2"/>
    <n v="33319"/>
    <x v="0"/>
    <s v="OFF-BI-10003166"/>
    <x v="1"/>
    <x v="8"/>
    <s v="GBC Plasticlear Binding Covers"/>
    <x v="2753"/>
    <n v="1"/>
    <x v="6"/>
    <x v="5125"/>
    <x v="0"/>
    <x v="0"/>
  </r>
  <r>
    <n v="6258"/>
    <s v="CA-2019-141425"/>
    <x v="808"/>
    <d v="2019-11-06T00:00:00"/>
    <s v="Second Class"/>
    <x v="255"/>
    <x v="255"/>
    <x v="1"/>
    <x v="0"/>
    <s v="Columbus"/>
    <x v="24"/>
    <n v="43229"/>
    <x v="3"/>
    <s v="OFF-SU-10000646"/>
    <x v="1"/>
    <x v="14"/>
    <s v="Premier Automatic Letter Opener"/>
    <x v="4373"/>
    <n v="2"/>
    <x v="2"/>
    <x v="5126"/>
    <x v="3"/>
    <x v="0"/>
  </r>
  <r>
    <n v="6259"/>
    <s v="CA-2017-133536"/>
    <x v="262"/>
    <d v="2017-03-30T00:00:00"/>
    <s v="Second Class"/>
    <x v="581"/>
    <x v="581"/>
    <x v="0"/>
    <x v="0"/>
    <s v="New York City"/>
    <x v="15"/>
    <n v="10009"/>
    <x v="3"/>
    <s v="OFF-EN-10004459"/>
    <x v="1"/>
    <x v="12"/>
    <s v="Security-Tint Envelopes"/>
    <x v="996"/>
    <n v="3"/>
    <x v="0"/>
    <x v="1035"/>
    <x v="3"/>
    <x v="0"/>
  </r>
  <r>
    <n v="6260"/>
    <s v="CA-2017-150441"/>
    <x v="863"/>
    <d v="2017-08-17T00:00:00"/>
    <s v="Second Class"/>
    <x v="267"/>
    <x v="267"/>
    <x v="0"/>
    <x v="0"/>
    <s v="Richmond"/>
    <x v="14"/>
    <n v="47374"/>
    <x v="2"/>
    <s v="OFF-BI-10003529"/>
    <x v="1"/>
    <x v="8"/>
    <s v="Avery Round Ring Poly Binders"/>
    <x v="716"/>
    <n v="4"/>
    <x v="0"/>
    <x v="5127"/>
    <x v="2"/>
    <x v="0"/>
  </r>
  <r>
    <n v="6261"/>
    <s v="CA-2017-162607"/>
    <x v="793"/>
    <d v="2017-05-18T00:00:00"/>
    <s v="Standard Class"/>
    <x v="197"/>
    <x v="197"/>
    <x v="0"/>
    <x v="0"/>
    <s v="Seattle"/>
    <x v="4"/>
    <n v="98115"/>
    <x v="1"/>
    <s v="OFF-BI-10002949"/>
    <x v="1"/>
    <x v="8"/>
    <s v="Prestige Round Ring Binders"/>
    <x v="851"/>
    <n v="3"/>
    <x v="2"/>
    <x v="5128"/>
    <x v="1"/>
    <x v="0"/>
  </r>
  <r>
    <n v="6262"/>
    <s v="CA-2019-103506"/>
    <x v="283"/>
    <d v="2019-07-27T00:00:00"/>
    <s v="Standard Class"/>
    <x v="756"/>
    <x v="756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x v="0"/>
    <x v="1492"/>
    <x v="3"/>
    <x v="0"/>
  </r>
  <r>
    <n v="6263"/>
    <s v="CA-2018-132479"/>
    <x v="446"/>
    <d v="2018-09-26T00:00:00"/>
    <s v="First Class"/>
    <x v="149"/>
    <x v="149"/>
    <x v="1"/>
    <x v="0"/>
    <s v="Rockford"/>
    <x v="10"/>
    <n v="61107"/>
    <x v="2"/>
    <s v="OFF-BI-10004584"/>
    <x v="1"/>
    <x v="8"/>
    <s v="GBC ProClick 150 Presentation Binding System"/>
    <x v="4374"/>
    <n v="7"/>
    <x v="3"/>
    <x v="5129"/>
    <x v="2"/>
    <x v="0"/>
  </r>
  <r>
    <n v="6264"/>
    <s v="CA-2019-160724"/>
    <x v="1024"/>
    <d v="2019-05-10T00:00:00"/>
    <s v="Standard Class"/>
    <x v="453"/>
    <x v="453"/>
    <x v="1"/>
    <x v="0"/>
    <s v="Columbus"/>
    <x v="32"/>
    <n v="31907"/>
    <x v="0"/>
    <s v="OFF-BI-10004965"/>
    <x v="1"/>
    <x v="8"/>
    <s v="Ibico Covers for Plastic or Wire Binding Elements"/>
    <x v="1339"/>
    <n v="3"/>
    <x v="0"/>
    <x v="1398"/>
    <x v="0"/>
    <x v="0"/>
  </r>
  <r>
    <n v="6265"/>
    <s v="US-2018-115952"/>
    <x v="1099"/>
    <d v="2018-10-06T00:00:00"/>
    <s v="Same Day"/>
    <x v="101"/>
    <x v="101"/>
    <x v="0"/>
    <x v="0"/>
    <s v="Tulsa"/>
    <x v="26"/>
    <n v="74133"/>
    <x v="2"/>
    <s v="OFF-BI-10004654"/>
    <x v="1"/>
    <x v="8"/>
    <s v="Avery Binding System Hidden Tab Executive Style Index Sets"/>
    <x v="4375"/>
    <n v="5"/>
    <x v="0"/>
    <x v="5130"/>
    <x v="2"/>
    <x v="1"/>
  </r>
  <r>
    <n v="6266"/>
    <s v="CA-2016-146731"/>
    <x v="935"/>
    <d v="2016-11-08T00:00:00"/>
    <s v="Standard Class"/>
    <x v="247"/>
    <x v="247"/>
    <x v="0"/>
    <x v="0"/>
    <s v="Nashville"/>
    <x v="18"/>
    <n v="37211"/>
    <x v="0"/>
    <s v="OFF-PA-10000141"/>
    <x v="1"/>
    <x v="10"/>
    <s v="Ampad Evidence Wirebond Steno Books, 6&quot; x 9&quot;"/>
    <x v="4273"/>
    <n v="2"/>
    <x v="2"/>
    <x v="5131"/>
    <x v="0"/>
    <x v="0"/>
  </r>
  <r>
    <n v="6267"/>
    <s v="CA-2016-146731"/>
    <x v="935"/>
    <d v="2016-11-08T00:00:00"/>
    <s v="Standard Class"/>
    <x v="247"/>
    <x v="247"/>
    <x v="0"/>
    <x v="0"/>
    <s v="Nashville"/>
    <x v="18"/>
    <n v="37211"/>
    <x v="0"/>
    <s v="OFF-PA-10001019"/>
    <x v="1"/>
    <x v="10"/>
    <s v="Xerox 1884"/>
    <x v="3901"/>
    <n v="9"/>
    <x v="2"/>
    <x v="4495"/>
    <x v="0"/>
    <x v="0"/>
  </r>
  <r>
    <n v="6268"/>
    <s v="CA-2017-115392"/>
    <x v="486"/>
    <d v="2017-10-04T00:00:00"/>
    <s v="Second Class"/>
    <x v="84"/>
    <x v="84"/>
    <x v="2"/>
    <x v="0"/>
    <s v="Cambridge"/>
    <x v="31"/>
    <n v="2138"/>
    <x v="3"/>
    <s v="TEC-PH-10002496"/>
    <x v="2"/>
    <x v="7"/>
    <s v="Cisco SPA301"/>
    <x v="4376"/>
    <n v="2"/>
    <x v="0"/>
    <x v="5132"/>
    <x v="3"/>
    <x v="0"/>
  </r>
  <r>
    <n v="6269"/>
    <s v="CA-2017-115392"/>
    <x v="486"/>
    <d v="2017-10-04T00:00:00"/>
    <s v="Second Class"/>
    <x v="84"/>
    <x v="84"/>
    <x v="2"/>
    <x v="0"/>
    <s v="Cambridge"/>
    <x v="31"/>
    <n v="2138"/>
    <x v="3"/>
    <s v="OFF-BI-10000829"/>
    <x v="1"/>
    <x v="8"/>
    <s v="Avery Non-Stick Binders"/>
    <x v="4377"/>
    <n v="5"/>
    <x v="0"/>
    <x v="5133"/>
    <x v="3"/>
    <x v="0"/>
  </r>
  <r>
    <n v="6270"/>
    <s v="CA-2019-102379"/>
    <x v="574"/>
    <d v="2019-12-06T00:00:00"/>
    <s v="Standard Class"/>
    <x v="179"/>
    <x v="179"/>
    <x v="1"/>
    <x v="0"/>
    <s v="Oakland"/>
    <x v="1"/>
    <n v="94601"/>
    <x v="1"/>
    <s v="TEC-PH-10001448"/>
    <x v="2"/>
    <x v="7"/>
    <s v="Anker Astro 15000mAh USB Portable Charger"/>
    <x v="3149"/>
    <n v="1"/>
    <x v="2"/>
    <x v="5134"/>
    <x v="1"/>
    <x v="0"/>
  </r>
  <r>
    <n v="6271"/>
    <s v="CA-2019-102379"/>
    <x v="574"/>
    <d v="2019-12-06T00:00:00"/>
    <s v="Standard Class"/>
    <x v="179"/>
    <x v="179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x v="2"/>
    <x v="5135"/>
    <x v="1"/>
    <x v="0"/>
  </r>
  <r>
    <n v="6272"/>
    <s v="CA-2019-102379"/>
    <x v="574"/>
    <d v="2019-12-06T00:00:00"/>
    <s v="Standard Class"/>
    <x v="179"/>
    <x v="179"/>
    <x v="1"/>
    <x v="0"/>
    <s v="Oakland"/>
    <x v="1"/>
    <n v="94601"/>
    <x v="1"/>
    <s v="OFF-AR-10004022"/>
    <x v="1"/>
    <x v="6"/>
    <s v="Panasonic KP-380BK Classic Electric Pencil Sharpener"/>
    <x v="4379"/>
    <n v="5"/>
    <x v="0"/>
    <x v="5136"/>
    <x v="1"/>
    <x v="0"/>
  </r>
  <r>
    <n v="6273"/>
    <s v="CA-2019-149706"/>
    <x v="157"/>
    <d v="2019-12-12T00:00:00"/>
    <s v="First Class"/>
    <x v="155"/>
    <x v="155"/>
    <x v="1"/>
    <x v="0"/>
    <s v="Palatine"/>
    <x v="10"/>
    <n v="60067"/>
    <x v="2"/>
    <s v="TEC-AC-10001284"/>
    <x v="2"/>
    <x v="11"/>
    <s v="Enermax Briskie RF Wireless Keyboard and Mouse Combo"/>
    <x v="4380"/>
    <n v="7"/>
    <x v="2"/>
    <x v="5137"/>
    <x v="2"/>
    <x v="0"/>
  </r>
  <r>
    <n v="6274"/>
    <s v="US-2018-139087"/>
    <x v="19"/>
    <d v="2018-07-22T00:00:00"/>
    <s v="Second Class"/>
    <x v="589"/>
    <x v="589"/>
    <x v="0"/>
    <x v="0"/>
    <s v="Seattle"/>
    <x v="4"/>
    <n v="98105"/>
    <x v="1"/>
    <s v="FUR-FU-10001847"/>
    <x v="0"/>
    <x v="5"/>
    <s v="Eldon Image Series Black Desk Accessories"/>
    <x v="2162"/>
    <n v="3"/>
    <x v="0"/>
    <x v="2327"/>
    <x v="1"/>
    <x v="0"/>
  </r>
  <r>
    <n v="6275"/>
    <s v="US-2018-139087"/>
    <x v="19"/>
    <d v="2018-07-22T00:00:00"/>
    <s v="Second Class"/>
    <x v="589"/>
    <x v="589"/>
    <x v="0"/>
    <x v="0"/>
    <s v="Seattle"/>
    <x v="4"/>
    <n v="98105"/>
    <x v="1"/>
    <s v="TEC-AC-10004595"/>
    <x v="2"/>
    <x v="11"/>
    <s v="First Data TMFD35 PIN Pad"/>
    <x v="4381"/>
    <n v="3"/>
    <x v="0"/>
    <x v="5138"/>
    <x v="1"/>
    <x v="0"/>
  </r>
  <r>
    <n v="6276"/>
    <s v="US-2018-139087"/>
    <x v="19"/>
    <d v="2018-07-22T00:00:00"/>
    <s v="Second Class"/>
    <x v="589"/>
    <x v="589"/>
    <x v="0"/>
    <x v="0"/>
    <s v="Seattle"/>
    <x v="4"/>
    <n v="98105"/>
    <x v="1"/>
    <s v="FUR-FU-10004164"/>
    <x v="0"/>
    <x v="5"/>
    <s v="Eldon 300 Class Desk Accessories, Black"/>
    <x v="4382"/>
    <n v="5"/>
    <x v="0"/>
    <x v="5139"/>
    <x v="1"/>
    <x v="0"/>
  </r>
  <r>
    <n v="6277"/>
    <s v="US-2018-139087"/>
    <x v="19"/>
    <d v="2018-07-22T00:00:00"/>
    <s v="Second Class"/>
    <x v="589"/>
    <x v="589"/>
    <x v="0"/>
    <x v="0"/>
    <s v="Seattle"/>
    <x v="4"/>
    <n v="98105"/>
    <x v="1"/>
    <s v="OFF-LA-10001074"/>
    <x v="1"/>
    <x v="2"/>
    <s v="Round Specialty Laser Printer Labels"/>
    <x v="2077"/>
    <n v="7"/>
    <x v="0"/>
    <x v="2238"/>
    <x v="1"/>
    <x v="0"/>
  </r>
  <r>
    <n v="6278"/>
    <s v="US-2018-139087"/>
    <x v="19"/>
    <d v="2018-07-22T00:00:00"/>
    <s v="Second Class"/>
    <x v="589"/>
    <x v="589"/>
    <x v="0"/>
    <x v="0"/>
    <s v="Seattle"/>
    <x v="4"/>
    <n v="98105"/>
    <x v="1"/>
    <s v="OFF-ST-10000604"/>
    <x v="1"/>
    <x v="4"/>
    <s v="Home/Office Personal File Carts"/>
    <x v="2876"/>
    <n v="2"/>
    <x v="0"/>
    <x v="5140"/>
    <x v="1"/>
    <x v="0"/>
  </r>
  <r>
    <n v="6279"/>
    <s v="US-2018-139087"/>
    <x v="19"/>
    <d v="2018-07-22T00:00:00"/>
    <s v="Second Class"/>
    <x v="589"/>
    <x v="589"/>
    <x v="0"/>
    <x v="0"/>
    <s v="Seattle"/>
    <x v="4"/>
    <n v="98105"/>
    <x v="1"/>
    <s v="TEC-PH-10000148"/>
    <x v="2"/>
    <x v="7"/>
    <s v="Cyber Acoustics AC-202b Speech Recognition Stereo Headset"/>
    <x v="4383"/>
    <n v="2"/>
    <x v="2"/>
    <x v="5141"/>
    <x v="1"/>
    <x v="0"/>
  </r>
  <r>
    <n v="6280"/>
    <s v="US-2018-139087"/>
    <x v="19"/>
    <d v="2018-07-22T00:00:00"/>
    <s v="Second Class"/>
    <x v="589"/>
    <x v="589"/>
    <x v="0"/>
    <x v="0"/>
    <s v="Seattle"/>
    <x v="4"/>
    <n v="98105"/>
    <x v="1"/>
    <s v="OFF-BI-10000042"/>
    <x v="1"/>
    <x v="8"/>
    <s v="Pressboard Data Binder, Crimson, 12&quot; X 8 1/2&quot;"/>
    <x v="2994"/>
    <n v="3"/>
    <x v="2"/>
    <x v="5142"/>
    <x v="1"/>
    <x v="0"/>
  </r>
  <r>
    <n v="6281"/>
    <s v="CA-2019-152226"/>
    <x v="605"/>
    <d v="2019-05-16T00:00:00"/>
    <s v="Standard Class"/>
    <x v="101"/>
    <x v="101"/>
    <x v="0"/>
    <x v="0"/>
    <s v="Cincinnati"/>
    <x v="24"/>
    <n v="45231"/>
    <x v="3"/>
    <s v="OFF-LA-10000443"/>
    <x v="1"/>
    <x v="2"/>
    <s v="Avery 501"/>
    <x v="2184"/>
    <n v="2"/>
    <x v="2"/>
    <x v="2352"/>
    <x v="3"/>
    <x v="0"/>
  </r>
  <r>
    <n v="6282"/>
    <s v="CA-2017-116484"/>
    <x v="312"/>
    <d v="2017-11-26T00:00:00"/>
    <s v="Standard Class"/>
    <x v="523"/>
    <x v="523"/>
    <x v="0"/>
    <x v="0"/>
    <s v="Marion"/>
    <x v="24"/>
    <n v="43302"/>
    <x v="3"/>
    <s v="FUR-FU-10002874"/>
    <x v="0"/>
    <x v="5"/>
    <s v="Ultra Commercial Grade Dual Valve Door Closer"/>
    <x v="4384"/>
    <n v="2"/>
    <x v="2"/>
    <x v="5143"/>
    <x v="3"/>
    <x v="0"/>
  </r>
  <r>
    <n v="6283"/>
    <s v="CA-2017-116484"/>
    <x v="312"/>
    <d v="2017-11-26T00:00:00"/>
    <s v="Standard Class"/>
    <x v="523"/>
    <x v="523"/>
    <x v="0"/>
    <x v="0"/>
    <s v="Marion"/>
    <x v="24"/>
    <n v="43302"/>
    <x v="3"/>
    <s v="OFF-ST-10003994"/>
    <x v="1"/>
    <x v="4"/>
    <s v="Belkin 19&quot; Center-Weighted Shelf, Gray"/>
    <x v="4385"/>
    <n v="3"/>
    <x v="2"/>
    <x v="5144"/>
    <x v="3"/>
    <x v="0"/>
  </r>
  <r>
    <n v="6284"/>
    <s v="CA-2018-100944"/>
    <x v="446"/>
    <d v="2018-09-28T00:00:00"/>
    <s v="Standard Class"/>
    <x v="553"/>
    <x v="553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x v="0"/>
    <x v="5145"/>
    <x v="1"/>
    <x v="0"/>
  </r>
  <r>
    <n v="6285"/>
    <s v="CA-2018-100944"/>
    <x v="446"/>
    <d v="2018-09-28T00:00:00"/>
    <s v="Standard Class"/>
    <x v="553"/>
    <x v="553"/>
    <x v="1"/>
    <x v="0"/>
    <s v="Los Angeles"/>
    <x v="1"/>
    <n v="90049"/>
    <x v="1"/>
    <s v="FUR-CH-10000988"/>
    <x v="0"/>
    <x v="1"/>
    <s v="Hon Olson Stacker Stools"/>
    <x v="4386"/>
    <n v="5"/>
    <x v="2"/>
    <x v="5146"/>
    <x v="1"/>
    <x v="0"/>
  </r>
  <r>
    <n v="6286"/>
    <s v="CA-2018-125080"/>
    <x v="147"/>
    <d v="2018-10-26T00:00:00"/>
    <s v="Standard Class"/>
    <x v="100"/>
    <x v="100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x v="10"/>
    <x v="5147"/>
    <x v="3"/>
    <x v="0"/>
  </r>
  <r>
    <n v="6287"/>
    <s v="CA-2018-121020"/>
    <x v="1057"/>
    <d v="2018-10-31T00:00:00"/>
    <s v="Standard Class"/>
    <x v="344"/>
    <x v="344"/>
    <x v="2"/>
    <x v="0"/>
    <s v="Lebanon"/>
    <x v="18"/>
    <n v="37087"/>
    <x v="0"/>
    <s v="TEC-PH-10001061"/>
    <x v="2"/>
    <x v="7"/>
    <s v="Apple iPhone 5C"/>
    <x v="1977"/>
    <n v="3"/>
    <x v="2"/>
    <x v="5148"/>
    <x v="0"/>
    <x v="0"/>
  </r>
  <r>
    <n v="6288"/>
    <s v="CA-2016-100090"/>
    <x v="1001"/>
    <d v="2016-07-12T00:00:00"/>
    <s v="Standard Class"/>
    <x v="182"/>
    <x v="182"/>
    <x v="1"/>
    <x v="0"/>
    <s v="San Francisco"/>
    <x v="1"/>
    <n v="94122"/>
    <x v="1"/>
    <s v="FUR-TA-10003715"/>
    <x v="0"/>
    <x v="3"/>
    <s v="Hon 2111 Invitation Series Corner Table"/>
    <x v="4388"/>
    <n v="3"/>
    <x v="2"/>
    <x v="5149"/>
    <x v="1"/>
    <x v="0"/>
  </r>
  <r>
    <n v="6289"/>
    <s v="CA-2016-100090"/>
    <x v="1001"/>
    <d v="2016-07-12T00:00:00"/>
    <s v="Standard Class"/>
    <x v="182"/>
    <x v="182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x v="2"/>
    <x v="5150"/>
    <x v="1"/>
    <x v="0"/>
  </r>
  <r>
    <n v="6290"/>
    <s v="US-2017-139675"/>
    <x v="649"/>
    <d v="2017-03-18T00:00:00"/>
    <s v="Second Class"/>
    <x v="376"/>
    <x v="376"/>
    <x v="2"/>
    <x v="0"/>
    <s v="Chico"/>
    <x v="1"/>
    <n v="95928"/>
    <x v="1"/>
    <s v="FUR-CH-10004063"/>
    <x v="0"/>
    <x v="1"/>
    <s v="Global Deluxe High-Back Manager's Chair"/>
    <x v="4390"/>
    <n v="4"/>
    <x v="2"/>
    <x v="5151"/>
    <x v="1"/>
    <x v="0"/>
  </r>
  <r>
    <n v="6291"/>
    <s v="US-2017-139675"/>
    <x v="649"/>
    <d v="2017-03-18T00:00:00"/>
    <s v="Second Class"/>
    <x v="376"/>
    <x v="376"/>
    <x v="2"/>
    <x v="0"/>
    <s v="Chico"/>
    <x v="1"/>
    <n v="95928"/>
    <x v="1"/>
    <s v="FUR-FU-10001979"/>
    <x v="0"/>
    <x v="5"/>
    <s v="Dana Halogen Swing-Arm Architect Lamp"/>
    <x v="568"/>
    <n v="8"/>
    <x v="0"/>
    <x v="577"/>
    <x v="1"/>
    <x v="0"/>
  </r>
  <r>
    <n v="6292"/>
    <s v="CA-2019-143756"/>
    <x v="574"/>
    <d v="2019-12-05T00:00:00"/>
    <s v="First Class"/>
    <x v="250"/>
    <x v="250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x v="0"/>
    <x v="5152"/>
    <x v="0"/>
    <x v="0"/>
  </r>
  <r>
    <n v="6293"/>
    <s v="CA-2017-151253"/>
    <x v="1100"/>
    <d v="2017-04-26T00:00:00"/>
    <s v="Standard Class"/>
    <x v="616"/>
    <x v="616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x v="2"/>
    <x v="2795"/>
    <x v="1"/>
    <x v="0"/>
  </r>
  <r>
    <n v="6294"/>
    <s v="CA-2017-151253"/>
    <x v="1100"/>
    <d v="2017-04-26T00:00:00"/>
    <s v="Standard Class"/>
    <x v="616"/>
    <x v="616"/>
    <x v="0"/>
    <x v="0"/>
    <s v="Los Angeles"/>
    <x v="1"/>
    <n v="90008"/>
    <x v="1"/>
    <s v="OFF-AR-10004691"/>
    <x v="1"/>
    <x v="6"/>
    <s v="Boston 1730 StandUp Electric Pencil Sharpener"/>
    <x v="2202"/>
    <n v="3"/>
    <x v="0"/>
    <x v="2374"/>
    <x v="1"/>
    <x v="0"/>
  </r>
  <r>
    <n v="6295"/>
    <s v="CA-2016-141152"/>
    <x v="1101"/>
    <d v="2016-09-19T00:00:00"/>
    <s v="First Class"/>
    <x v="575"/>
    <x v="575"/>
    <x v="1"/>
    <x v="0"/>
    <s v="New York City"/>
    <x v="15"/>
    <n v="10024"/>
    <x v="3"/>
    <s v="OFF-BI-10002931"/>
    <x v="1"/>
    <x v="8"/>
    <s v="Avery Trapezoid Extra Heavy Duty 4&quot; Binders"/>
    <x v="4392"/>
    <n v="1"/>
    <x v="2"/>
    <x v="5153"/>
    <x v="3"/>
    <x v="0"/>
  </r>
  <r>
    <n v="6296"/>
    <s v="CA-2016-141313"/>
    <x v="129"/>
    <d v="2017-01-01T00:00:00"/>
    <s v="Standard Class"/>
    <x v="321"/>
    <x v="321"/>
    <x v="1"/>
    <x v="0"/>
    <s v="Beverly"/>
    <x v="31"/>
    <n v="1915"/>
    <x v="3"/>
    <s v="OFF-AP-10002651"/>
    <x v="1"/>
    <x v="9"/>
    <s v="Hoover Upright Vacuum With Dirt Cup"/>
    <x v="4393"/>
    <n v="6"/>
    <x v="0"/>
    <x v="5154"/>
    <x v="3"/>
    <x v="0"/>
  </r>
  <r>
    <n v="6297"/>
    <s v="CA-2016-141313"/>
    <x v="129"/>
    <d v="2017-01-01T00:00:00"/>
    <s v="Standard Class"/>
    <x v="321"/>
    <x v="321"/>
    <x v="1"/>
    <x v="0"/>
    <s v="Beverly"/>
    <x v="31"/>
    <n v="1915"/>
    <x v="3"/>
    <s v="OFF-ST-10000689"/>
    <x v="1"/>
    <x v="4"/>
    <s v="Fellowes Strictly Business Drawer File, Letter/Legal Size"/>
    <x v="457"/>
    <n v="5"/>
    <x v="0"/>
    <x v="468"/>
    <x v="3"/>
    <x v="0"/>
  </r>
  <r>
    <n v="6298"/>
    <s v="CA-2016-141313"/>
    <x v="129"/>
    <d v="2017-01-01T00:00:00"/>
    <s v="Standard Class"/>
    <x v="321"/>
    <x v="321"/>
    <x v="1"/>
    <x v="0"/>
    <s v="Beverly"/>
    <x v="31"/>
    <n v="1915"/>
    <x v="3"/>
    <s v="OFF-PA-10003302"/>
    <x v="1"/>
    <x v="10"/>
    <s v="Xerox 1906"/>
    <x v="275"/>
    <n v="4"/>
    <x v="0"/>
    <x v="5155"/>
    <x v="3"/>
    <x v="0"/>
  </r>
  <r>
    <n v="6299"/>
    <s v="CA-2016-169852"/>
    <x v="618"/>
    <d v="2016-10-26T00:00:00"/>
    <s v="Standard Class"/>
    <x v="245"/>
    <x v="245"/>
    <x v="1"/>
    <x v="0"/>
    <s v="San Diego"/>
    <x v="1"/>
    <n v="92024"/>
    <x v="1"/>
    <s v="OFF-BI-10001460"/>
    <x v="1"/>
    <x v="8"/>
    <s v="Plastic Binding Combs"/>
    <x v="4394"/>
    <n v="3"/>
    <x v="2"/>
    <x v="5156"/>
    <x v="1"/>
    <x v="0"/>
  </r>
  <r>
    <n v="6300"/>
    <s v="CA-2019-107314"/>
    <x v="329"/>
    <d v="2019-12-03T00:00:00"/>
    <s v="First Class"/>
    <x v="595"/>
    <x v="595"/>
    <x v="2"/>
    <x v="0"/>
    <s v="San Francisco"/>
    <x v="1"/>
    <n v="94109"/>
    <x v="1"/>
    <s v="FUR-FU-10003489"/>
    <x v="0"/>
    <x v="5"/>
    <s v="Contemporary Borderless Frame"/>
    <x v="4395"/>
    <n v="3"/>
    <x v="0"/>
    <x v="5157"/>
    <x v="1"/>
    <x v="0"/>
  </r>
  <r>
    <n v="6301"/>
    <s v="US-2016-161305"/>
    <x v="571"/>
    <d v="2016-06-12T00:00:00"/>
    <s v="Standard Class"/>
    <x v="641"/>
    <x v="641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x v="3"/>
    <x v="5158"/>
    <x v="2"/>
    <x v="0"/>
  </r>
  <r>
    <n v="6302"/>
    <s v="US-2016-161305"/>
    <x v="571"/>
    <d v="2016-06-12T00:00:00"/>
    <s v="Standard Class"/>
    <x v="641"/>
    <x v="641"/>
    <x v="0"/>
    <x v="0"/>
    <s v="Chicago"/>
    <x v="10"/>
    <n v="60623"/>
    <x v="2"/>
    <s v="OFF-EN-10000461"/>
    <x v="1"/>
    <x v="12"/>
    <s v="#10- 4 1/8&quot; x 9 1/2&quot; Recycled Envelopes"/>
    <x v="4397"/>
    <n v="2"/>
    <x v="2"/>
    <x v="5159"/>
    <x v="2"/>
    <x v="0"/>
  </r>
  <r>
    <n v="6303"/>
    <s v="CA-2019-166919"/>
    <x v="51"/>
    <d v="2019-11-27T00:00:00"/>
    <s v="Standard Class"/>
    <x v="117"/>
    <x v="117"/>
    <x v="0"/>
    <x v="0"/>
    <s v="Dallas"/>
    <x v="5"/>
    <n v="75220"/>
    <x v="2"/>
    <s v="TEC-PH-10001305"/>
    <x v="2"/>
    <x v="7"/>
    <s v="Panasonic KX TS208W Corded phone"/>
    <x v="4398"/>
    <n v="5"/>
    <x v="2"/>
    <x v="5160"/>
    <x v="2"/>
    <x v="0"/>
  </r>
  <r>
    <n v="6304"/>
    <s v="CA-2019-162712"/>
    <x v="978"/>
    <d v="2019-06-20T00:00:00"/>
    <s v="Second Class"/>
    <x v="71"/>
    <x v="71"/>
    <x v="2"/>
    <x v="0"/>
    <s v="Corpus Christi"/>
    <x v="5"/>
    <n v="78415"/>
    <x v="2"/>
    <s v="OFF-PA-10000167"/>
    <x v="1"/>
    <x v="10"/>
    <s v="Xerox 1925"/>
    <x v="1355"/>
    <n v="3"/>
    <x v="2"/>
    <x v="1419"/>
    <x v="2"/>
    <x v="0"/>
  </r>
  <r>
    <n v="6305"/>
    <s v="CA-2019-107552"/>
    <x v="1024"/>
    <d v="2019-05-05T00:00:00"/>
    <s v="Same Day"/>
    <x v="482"/>
    <x v="482"/>
    <x v="0"/>
    <x v="0"/>
    <s v="New York City"/>
    <x v="15"/>
    <n v="10035"/>
    <x v="3"/>
    <s v="OFF-PA-10002947"/>
    <x v="1"/>
    <x v="10"/>
    <s v="Xerox 1923"/>
    <x v="3890"/>
    <n v="1"/>
    <x v="0"/>
    <x v="5161"/>
    <x v="3"/>
    <x v="0"/>
  </r>
  <r>
    <n v="6306"/>
    <s v="CA-2018-163328"/>
    <x v="254"/>
    <d v="2018-11-06T00:00:00"/>
    <s v="Second Class"/>
    <x v="734"/>
    <x v="734"/>
    <x v="1"/>
    <x v="0"/>
    <s v="Eugene"/>
    <x v="21"/>
    <n v="97405"/>
    <x v="1"/>
    <s v="OFF-SU-10002301"/>
    <x v="1"/>
    <x v="14"/>
    <s v="Serrated Blade or Curved Handle Hand Letter Openers"/>
    <x v="4399"/>
    <n v="7"/>
    <x v="2"/>
    <x v="5162"/>
    <x v="1"/>
    <x v="0"/>
  </r>
  <r>
    <n v="6307"/>
    <s v="CA-2018-163328"/>
    <x v="254"/>
    <d v="2018-11-06T00:00:00"/>
    <s v="Second Class"/>
    <x v="734"/>
    <x v="734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x v="2"/>
    <x v="5163"/>
    <x v="1"/>
    <x v="0"/>
  </r>
  <r>
    <n v="6308"/>
    <s v="CA-2018-163328"/>
    <x v="254"/>
    <d v="2018-11-06T00:00:00"/>
    <s v="Second Class"/>
    <x v="734"/>
    <x v="734"/>
    <x v="1"/>
    <x v="0"/>
    <s v="Eugene"/>
    <x v="21"/>
    <n v="97405"/>
    <x v="1"/>
    <s v="OFF-PA-10004353"/>
    <x v="1"/>
    <x v="10"/>
    <s v="Southworth 25% Cotton Premium Laser Paper and Envelopes"/>
    <x v="1107"/>
    <n v="3"/>
    <x v="2"/>
    <x v="5164"/>
    <x v="1"/>
    <x v="0"/>
  </r>
  <r>
    <n v="6309"/>
    <s v="CA-2018-163328"/>
    <x v="254"/>
    <d v="2018-11-06T00:00:00"/>
    <s v="Second Class"/>
    <x v="734"/>
    <x v="734"/>
    <x v="1"/>
    <x v="0"/>
    <s v="Eugene"/>
    <x v="21"/>
    <n v="97405"/>
    <x v="1"/>
    <s v="FUR-CH-10000229"/>
    <x v="0"/>
    <x v="1"/>
    <s v="Global Enterprise Series Seating High-Back Swivel/Tilt Chairs"/>
    <x v="4401"/>
    <n v="3"/>
    <x v="2"/>
    <x v="5165"/>
    <x v="1"/>
    <x v="0"/>
  </r>
  <r>
    <n v="6310"/>
    <s v="CA-2018-163328"/>
    <x v="254"/>
    <d v="2018-11-06T00:00:00"/>
    <s v="Second Class"/>
    <x v="734"/>
    <x v="734"/>
    <x v="1"/>
    <x v="0"/>
    <s v="Eugene"/>
    <x v="21"/>
    <n v="97405"/>
    <x v="1"/>
    <s v="OFF-LA-10003930"/>
    <x v="1"/>
    <x v="2"/>
    <s v="Dot Matrix Printer Tape Reel Labels, White, 5000/Box"/>
    <x v="4402"/>
    <n v="8"/>
    <x v="2"/>
    <x v="5166"/>
    <x v="1"/>
    <x v="0"/>
  </r>
  <r>
    <n v="6311"/>
    <s v="CA-2018-163328"/>
    <x v="254"/>
    <d v="2018-11-06T00:00:00"/>
    <s v="Second Class"/>
    <x v="734"/>
    <x v="734"/>
    <x v="1"/>
    <x v="0"/>
    <s v="Eugene"/>
    <x v="21"/>
    <n v="97405"/>
    <x v="1"/>
    <s v="OFF-PA-10000176"/>
    <x v="1"/>
    <x v="10"/>
    <s v="Xerox 1887"/>
    <x v="4403"/>
    <n v="1"/>
    <x v="2"/>
    <x v="5167"/>
    <x v="1"/>
    <x v="0"/>
  </r>
  <r>
    <n v="6312"/>
    <s v="CA-2016-112837"/>
    <x v="1102"/>
    <d v="2016-09-16T00:00:00"/>
    <s v="Standard Class"/>
    <x v="752"/>
    <x v="752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x v="0"/>
    <x v="4864"/>
    <x v="1"/>
    <x v="0"/>
  </r>
  <r>
    <n v="6313"/>
    <s v="CA-2019-120019"/>
    <x v="911"/>
    <d v="2019-02-21T00:00:00"/>
    <s v="Standard Class"/>
    <x v="243"/>
    <x v="243"/>
    <x v="1"/>
    <x v="0"/>
    <s v="Fairfield"/>
    <x v="29"/>
    <n v="6824"/>
    <x v="3"/>
    <s v="OFF-ST-10001932"/>
    <x v="1"/>
    <x v="4"/>
    <s v="Fellowes Staxonsteel Drawer Files"/>
    <x v="4404"/>
    <n v="3"/>
    <x v="0"/>
    <x v="5168"/>
    <x v="3"/>
    <x v="0"/>
  </r>
  <r>
    <n v="6314"/>
    <s v="CA-2019-120019"/>
    <x v="911"/>
    <d v="2019-02-21T00:00:00"/>
    <s v="Standard Class"/>
    <x v="243"/>
    <x v="243"/>
    <x v="1"/>
    <x v="0"/>
    <s v="Fairfield"/>
    <x v="29"/>
    <n v="6824"/>
    <x v="3"/>
    <s v="TEC-PH-10000923"/>
    <x v="2"/>
    <x v="7"/>
    <s v="Belkin SportFit Armband For iPhone 5s/5c, Fuchsia"/>
    <x v="4405"/>
    <n v="1"/>
    <x v="0"/>
    <x v="5169"/>
    <x v="3"/>
    <x v="0"/>
  </r>
  <r>
    <n v="6315"/>
    <s v="CA-2016-100762"/>
    <x v="156"/>
    <d v="2016-11-29T00:00:00"/>
    <s v="Standard Class"/>
    <x v="243"/>
    <x v="243"/>
    <x v="1"/>
    <x v="0"/>
    <s v="Jackson"/>
    <x v="12"/>
    <n v="49201"/>
    <x v="2"/>
    <s v="OFF-AR-10000380"/>
    <x v="1"/>
    <x v="6"/>
    <s v="Hunt PowerHouse Electric Pencil Sharpener, Blue"/>
    <x v="4406"/>
    <n v="4"/>
    <x v="0"/>
    <x v="5170"/>
    <x v="2"/>
    <x v="1"/>
  </r>
  <r>
    <n v="6316"/>
    <s v="CA-2016-100762"/>
    <x v="156"/>
    <d v="2016-11-29T00:00:00"/>
    <s v="Standard Class"/>
    <x v="243"/>
    <x v="243"/>
    <x v="1"/>
    <x v="0"/>
    <s v="Jackson"/>
    <x v="12"/>
    <n v="49201"/>
    <x v="2"/>
    <s v="OFF-LA-10003930"/>
    <x v="1"/>
    <x v="2"/>
    <s v="Dot Matrix Printer Tape Reel Labels, White, 5000/Box"/>
    <x v="1461"/>
    <n v="2"/>
    <x v="0"/>
    <x v="1540"/>
    <x v="2"/>
    <x v="1"/>
  </r>
  <r>
    <n v="6317"/>
    <s v="CA-2016-100762"/>
    <x v="156"/>
    <d v="2016-11-29T00:00:00"/>
    <s v="Standard Class"/>
    <x v="243"/>
    <x v="243"/>
    <x v="1"/>
    <x v="0"/>
    <s v="Jackson"/>
    <x v="12"/>
    <n v="49201"/>
    <x v="2"/>
    <s v="OFF-PA-10001815"/>
    <x v="1"/>
    <x v="10"/>
    <s v="Xerox 1885"/>
    <x v="3803"/>
    <n v="3"/>
    <x v="0"/>
    <x v="4367"/>
    <x v="2"/>
    <x v="1"/>
  </r>
  <r>
    <n v="6318"/>
    <s v="CA-2016-100762"/>
    <x v="156"/>
    <d v="2016-11-29T00:00:00"/>
    <s v="Standard Class"/>
    <x v="243"/>
    <x v="243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x v="0"/>
    <x v="4477"/>
    <x v="2"/>
    <x v="1"/>
  </r>
  <r>
    <n v="6319"/>
    <s v="CA-2019-161459"/>
    <x v="920"/>
    <d v="2019-11-29T00:00:00"/>
    <s v="Second Class"/>
    <x v="494"/>
    <x v="494"/>
    <x v="1"/>
    <x v="0"/>
    <s v="Laguna Niguel"/>
    <x v="1"/>
    <n v="92677"/>
    <x v="1"/>
    <s v="TEC-PH-10004071"/>
    <x v="2"/>
    <x v="7"/>
    <s v="PayAnywhere Card Reader"/>
    <x v="1409"/>
    <n v="5"/>
    <x v="2"/>
    <x v="5171"/>
    <x v="1"/>
    <x v="1"/>
  </r>
  <r>
    <n v="6320"/>
    <s v="CA-2019-161459"/>
    <x v="920"/>
    <d v="2019-11-29T00:00:00"/>
    <s v="Second Class"/>
    <x v="494"/>
    <x v="494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x v="0"/>
    <x v="5172"/>
    <x v="1"/>
    <x v="1"/>
  </r>
  <r>
    <n v="6321"/>
    <s v="CA-2019-160017"/>
    <x v="394"/>
    <d v="2019-10-02T00:00:00"/>
    <s v="Standard Class"/>
    <x v="133"/>
    <x v="133"/>
    <x v="1"/>
    <x v="0"/>
    <s v="Jacksonville"/>
    <x v="2"/>
    <n v="32216"/>
    <x v="0"/>
    <s v="OFF-PA-10001800"/>
    <x v="1"/>
    <x v="10"/>
    <s v="Xerox 220"/>
    <x v="563"/>
    <n v="2"/>
    <x v="2"/>
    <x v="572"/>
    <x v="0"/>
    <x v="0"/>
  </r>
  <r>
    <n v="6322"/>
    <s v="CA-2016-123316"/>
    <x v="303"/>
    <d v="2016-10-17T00:00:00"/>
    <s v="Standard Class"/>
    <x v="259"/>
    <x v="259"/>
    <x v="1"/>
    <x v="0"/>
    <s v="Mount Vernon"/>
    <x v="15"/>
    <n v="10550"/>
    <x v="3"/>
    <s v="OFF-BI-10002764"/>
    <x v="1"/>
    <x v="8"/>
    <s v="Recycled Pressboard Report Cover with Reinforced Top Hinge"/>
    <x v="3294"/>
    <n v="3"/>
    <x v="2"/>
    <x v="3717"/>
    <x v="3"/>
    <x v="0"/>
  </r>
  <r>
    <n v="6323"/>
    <s v="CA-2016-141299"/>
    <x v="561"/>
    <d v="2016-06-07T00:00:00"/>
    <s v="Second Class"/>
    <x v="176"/>
    <x v="176"/>
    <x v="2"/>
    <x v="0"/>
    <s v="Midland"/>
    <x v="12"/>
    <n v="48640"/>
    <x v="2"/>
    <s v="OFF-EN-10004459"/>
    <x v="1"/>
    <x v="12"/>
    <s v="Security-Tint Envelopes"/>
    <x v="770"/>
    <n v="2"/>
    <x v="0"/>
    <x v="792"/>
    <x v="2"/>
    <x v="0"/>
  </r>
  <r>
    <n v="6324"/>
    <s v="CA-2016-104402"/>
    <x v="1103"/>
    <d v="2016-06-23T00:00:00"/>
    <s v="Standard Class"/>
    <x v="551"/>
    <x v="551"/>
    <x v="0"/>
    <x v="0"/>
    <s v="Newark"/>
    <x v="13"/>
    <n v="19711"/>
    <x v="3"/>
    <s v="TEC-MA-10000423"/>
    <x v="2"/>
    <x v="15"/>
    <s v="Texas Instruments TI-34 Scientific Calculator"/>
    <x v="4407"/>
    <n v="3"/>
    <x v="0"/>
    <x v="5173"/>
    <x v="3"/>
    <x v="0"/>
  </r>
  <r>
    <n v="6325"/>
    <s v="CA-2017-110289"/>
    <x v="1104"/>
    <d v="2017-11-02T00:00:00"/>
    <s v="Standard Class"/>
    <x v="240"/>
    <x v="240"/>
    <x v="1"/>
    <x v="0"/>
    <s v="San Francisco"/>
    <x v="1"/>
    <n v="94109"/>
    <x v="1"/>
    <s v="OFF-PA-10002986"/>
    <x v="1"/>
    <x v="10"/>
    <s v="Xerox 1898"/>
    <x v="657"/>
    <n v="5"/>
    <x v="0"/>
    <x v="669"/>
    <x v="1"/>
    <x v="0"/>
  </r>
  <r>
    <n v="6326"/>
    <s v="CA-2017-110289"/>
    <x v="1104"/>
    <d v="2017-11-02T00:00:00"/>
    <s v="Standard Class"/>
    <x v="240"/>
    <x v="240"/>
    <x v="1"/>
    <x v="0"/>
    <s v="San Francisco"/>
    <x v="1"/>
    <n v="94109"/>
    <x v="1"/>
    <s v="OFF-EN-10001434"/>
    <x v="1"/>
    <x v="12"/>
    <s v="Strathmore #10 Envelopes, Ultimate White"/>
    <x v="4408"/>
    <n v="4"/>
    <x v="0"/>
    <x v="5174"/>
    <x v="1"/>
    <x v="0"/>
  </r>
  <r>
    <n v="6327"/>
    <s v="CA-2016-167927"/>
    <x v="407"/>
    <d v="2016-01-26T00:00:00"/>
    <s v="Standard Class"/>
    <x v="190"/>
    <x v="190"/>
    <x v="0"/>
    <x v="0"/>
    <s v="Westland"/>
    <x v="12"/>
    <n v="48185"/>
    <x v="2"/>
    <s v="OFF-ST-10000760"/>
    <x v="1"/>
    <x v="4"/>
    <s v="Eldon Fold 'N Roll Cart System"/>
    <x v="62"/>
    <n v="1"/>
    <x v="0"/>
    <x v="5175"/>
    <x v="2"/>
    <x v="0"/>
  </r>
  <r>
    <n v="6328"/>
    <s v="CA-2016-167927"/>
    <x v="407"/>
    <d v="2016-01-26T00:00:00"/>
    <s v="Standard Class"/>
    <x v="190"/>
    <x v="190"/>
    <x v="0"/>
    <x v="0"/>
    <s v="Westland"/>
    <x v="12"/>
    <n v="48185"/>
    <x v="2"/>
    <s v="FUR-FU-10002918"/>
    <x v="0"/>
    <x v="5"/>
    <s v="Eldon ClusterMat Chair Mat with Cordless Antistatic Protection"/>
    <x v="1050"/>
    <n v="3"/>
    <x v="0"/>
    <x v="3994"/>
    <x v="2"/>
    <x v="0"/>
  </r>
  <r>
    <n v="6329"/>
    <s v="CA-2016-167927"/>
    <x v="407"/>
    <d v="2016-01-26T00:00:00"/>
    <s v="Standard Class"/>
    <x v="190"/>
    <x v="190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x v="0"/>
    <x v="5176"/>
    <x v="2"/>
    <x v="0"/>
  </r>
  <r>
    <n v="6330"/>
    <s v="CA-2016-167927"/>
    <x v="407"/>
    <d v="2016-01-26T00:00:00"/>
    <s v="Standard Class"/>
    <x v="190"/>
    <x v="190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x v="9"/>
    <x v="5177"/>
    <x v="2"/>
    <x v="0"/>
  </r>
  <r>
    <n v="6331"/>
    <s v="CA-2016-167927"/>
    <x v="407"/>
    <d v="2016-01-26T00:00:00"/>
    <s v="Standard Class"/>
    <x v="190"/>
    <x v="190"/>
    <x v="0"/>
    <x v="0"/>
    <s v="Westland"/>
    <x v="12"/>
    <n v="48185"/>
    <x v="2"/>
    <s v="OFF-ST-10003123"/>
    <x v="1"/>
    <x v="4"/>
    <s v="Fellowes Bases and Tops For Staxonsteel/High-Stak Systems"/>
    <x v="4411"/>
    <n v="2"/>
    <x v="0"/>
    <x v="5178"/>
    <x v="2"/>
    <x v="0"/>
  </r>
  <r>
    <n v="6332"/>
    <s v="CA-2016-167927"/>
    <x v="407"/>
    <d v="2016-01-26T00:00:00"/>
    <s v="Standard Class"/>
    <x v="190"/>
    <x v="190"/>
    <x v="0"/>
    <x v="0"/>
    <s v="Westland"/>
    <x v="12"/>
    <n v="48185"/>
    <x v="2"/>
    <s v="OFF-AR-10004456"/>
    <x v="1"/>
    <x v="6"/>
    <s v="Panasonic KP-4ABK Battery-Operated Pencil Sharpener"/>
    <x v="2911"/>
    <n v="3"/>
    <x v="0"/>
    <x v="5179"/>
    <x v="2"/>
    <x v="0"/>
  </r>
  <r>
    <n v="6333"/>
    <s v="CA-2016-167927"/>
    <x v="407"/>
    <d v="2016-01-26T00:00:00"/>
    <s v="Standard Class"/>
    <x v="190"/>
    <x v="190"/>
    <x v="0"/>
    <x v="0"/>
    <s v="Westland"/>
    <x v="12"/>
    <n v="48185"/>
    <x v="2"/>
    <s v="FUR-FU-10002268"/>
    <x v="0"/>
    <x v="5"/>
    <s v="Ultra Door Push Plate"/>
    <x v="1674"/>
    <n v="3"/>
    <x v="0"/>
    <x v="1772"/>
    <x v="2"/>
    <x v="0"/>
  </r>
  <r>
    <n v="6334"/>
    <s v="CA-2016-167927"/>
    <x v="407"/>
    <d v="2016-01-26T00:00:00"/>
    <s v="Standard Class"/>
    <x v="190"/>
    <x v="190"/>
    <x v="0"/>
    <x v="0"/>
    <s v="Westland"/>
    <x v="12"/>
    <n v="48185"/>
    <x v="2"/>
    <s v="OFF-BI-10004364"/>
    <x v="1"/>
    <x v="8"/>
    <s v="Storex Dura Pro Binders"/>
    <x v="1286"/>
    <n v="5"/>
    <x v="0"/>
    <x v="1338"/>
    <x v="2"/>
    <x v="0"/>
  </r>
  <r>
    <n v="6335"/>
    <s v="CA-2016-133305"/>
    <x v="384"/>
    <d v="2016-07-15T00:00:00"/>
    <s v="Standard Class"/>
    <x v="708"/>
    <x v="708"/>
    <x v="0"/>
    <x v="0"/>
    <s v="New York City"/>
    <x v="15"/>
    <n v="10011"/>
    <x v="3"/>
    <s v="OFF-PA-10001970"/>
    <x v="1"/>
    <x v="10"/>
    <s v="Xerox 1881"/>
    <x v="338"/>
    <n v="4"/>
    <x v="0"/>
    <x v="346"/>
    <x v="3"/>
    <x v="0"/>
  </r>
  <r>
    <n v="6336"/>
    <s v="CA-2016-133305"/>
    <x v="384"/>
    <d v="2016-07-15T00:00:00"/>
    <s v="Standard Class"/>
    <x v="708"/>
    <x v="708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x v="2"/>
    <x v="5180"/>
    <x v="3"/>
    <x v="0"/>
  </r>
  <r>
    <n v="6337"/>
    <s v="CA-2018-165995"/>
    <x v="133"/>
    <d v="2018-09-06T00:00:00"/>
    <s v="Standard Class"/>
    <x v="696"/>
    <x v="696"/>
    <x v="0"/>
    <x v="0"/>
    <s v="Los Angeles"/>
    <x v="1"/>
    <n v="90008"/>
    <x v="1"/>
    <s v="FUR-FU-10000672"/>
    <x v="0"/>
    <x v="5"/>
    <s v="Executive Impressions 10&quot; Spectator Wall Clock"/>
    <x v="116"/>
    <n v="4"/>
    <x v="0"/>
    <x v="5181"/>
    <x v="1"/>
    <x v="0"/>
  </r>
  <r>
    <n v="6338"/>
    <s v="CA-2018-165995"/>
    <x v="133"/>
    <d v="2018-09-06T00:00:00"/>
    <s v="Standard Class"/>
    <x v="696"/>
    <x v="696"/>
    <x v="0"/>
    <x v="0"/>
    <s v="Los Angeles"/>
    <x v="1"/>
    <n v="90008"/>
    <x v="1"/>
    <s v="TEC-PH-10004908"/>
    <x v="2"/>
    <x v="7"/>
    <s v="Panasonic KX TS3282W Corded phone"/>
    <x v="107"/>
    <n v="5"/>
    <x v="2"/>
    <x v="5182"/>
    <x v="1"/>
    <x v="0"/>
  </r>
  <r>
    <n v="6339"/>
    <s v="CA-2019-143112"/>
    <x v="361"/>
    <d v="2019-10-09T00:00:00"/>
    <s v="Standard Class"/>
    <x v="477"/>
    <x v="477"/>
    <x v="1"/>
    <x v="0"/>
    <s v="New York City"/>
    <x v="15"/>
    <n v="10035"/>
    <x v="3"/>
    <s v="TEC-PH-10003095"/>
    <x v="2"/>
    <x v="7"/>
    <s v="Samsung HM1900 Bluetooth Headset"/>
    <x v="4412"/>
    <n v="4"/>
    <x v="0"/>
    <x v="5183"/>
    <x v="3"/>
    <x v="0"/>
  </r>
  <r>
    <n v="6340"/>
    <s v="CA-2019-143112"/>
    <x v="361"/>
    <d v="2019-10-09T00:00:00"/>
    <s v="Standard Class"/>
    <x v="477"/>
    <x v="477"/>
    <x v="1"/>
    <x v="0"/>
    <s v="New York City"/>
    <x v="15"/>
    <n v="10035"/>
    <x v="3"/>
    <s v="FUR-CH-10002880"/>
    <x v="0"/>
    <x v="1"/>
    <s v="Global High-Back Leather Tilter, Burgundy"/>
    <x v="4413"/>
    <n v="2"/>
    <x v="9"/>
    <x v="5184"/>
    <x v="3"/>
    <x v="0"/>
  </r>
  <r>
    <n v="6341"/>
    <s v="CA-2019-143112"/>
    <x v="361"/>
    <d v="2019-10-09T00:00:00"/>
    <s v="Standard Class"/>
    <x v="477"/>
    <x v="477"/>
    <x v="1"/>
    <x v="0"/>
    <s v="New York City"/>
    <x v="15"/>
    <n v="10035"/>
    <x v="3"/>
    <s v="TEC-MA-10001047"/>
    <x v="2"/>
    <x v="15"/>
    <s v="3D Systems Cube Printer, 2nd Generation, Magenta"/>
    <x v="4414"/>
    <n v="4"/>
    <x v="0"/>
    <x v="5185"/>
    <x v="3"/>
    <x v="0"/>
  </r>
  <r>
    <n v="6342"/>
    <s v="US-2018-105830"/>
    <x v="413"/>
    <d v="2019-01-02T00:00:00"/>
    <s v="First Class"/>
    <x v="551"/>
    <x v="551"/>
    <x v="0"/>
    <x v="0"/>
    <s v="Lancaster"/>
    <x v="24"/>
    <n v="43130"/>
    <x v="3"/>
    <s v="OFF-ST-10002554"/>
    <x v="1"/>
    <x v="4"/>
    <s v="Tennsco Industrial Shelving"/>
    <x v="4415"/>
    <n v="4"/>
    <x v="2"/>
    <x v="5186"/>
    <x v="3"/>
    <x v="0"/>
  </r>
  <r>
    <n v="6343"/>
    <s v="CA-2017-146255"/>
    <x v="1105"/>
    <d v="2017-03-10T00:00:00"/>
    <s v="First Class"/>
    <x v="670"/>
    <x v="670"/>
    <x v="2"/>
    <x v="0"/>
    <s v="Newark"/>
    <x v="13"/>
    <n v="19711"/>
    <x v="3"/>
    <s v="TEC-AC-10004469"/>
    <x v="2"/>
    <x v="11"/>
    <s v="Microsoft Sculpt Comfort Mouse"/>
    <x v="4416"/>
    <n v="3"/>
    <x v="0"/>
    <x v="5187"/>
    <x v="3"/>
    <x v="1"/>
  </r>
  <r>
    <n v="6344"/>
    <s v="CA-2017-146255"/>
    <x v="1105"/>
    <d v="2017-03-10T00:00:00"/>
    <s v="First Class"/>
    <x v="670"/>
    <x v="670"/>
    <x v="2"/>
    <x v="0"/>
    <s v="Newark"/>
    <x v="13"/>
    <n v="19711"/>
    <x v="3"/>
    <s v="OFF-BI-10000309"/>
    <x v="1"/>
    <x v="8"/>
    <s v="GBC Twin Loop Wire Binding Elements, 9/16&quot; Spine, Black"/>
    <x v="2690"/>
    <n v="2"/>
    <x v="0"/>
    <x v="5188"/>
    <x v="3"/>
    <x v="1"/>
  </r>
  <r>
    <n v="6345"/>
    <s v="CA-2017-146255"/>
    <x v="1105"/>
    <d v="2017-03-10T00:00:00"/>
    <s v="First Class"/>
    <x v="670"/>
    <x v="670"/>
    <x v="2"/>
    <x v="0"/>
    <s v="Newark"/>
    <x v="13"/>
    <n v="19711"/>
    <x v="3"/>
    <s v="OFF-BI-10001765"/>
    <x v="1"/>
    <x v="8"/>
    <s v="Wilson Jones Heavy-Duty Casebound Ring Binders with Metal Hinges"/>
    <x v="4417"/>
    <n v="2"/>
    <x v="0"/>
    <x v="5189"/>
    <x v="3"/>
    <x v="1"/>
  </r>
  <r>
    <n v="6346"/>
    <s v="CA-2017-146255"/>
    <x v="1105"/>
    <d v="2017-03-10T00:00:00"/>
    <s v="First Class"/>
    <x v="670"/>
    <x v="670"/>
    <x v="2"/>
    <x v="0"/>
    <s v="Newark"/>
    <x v="13"/>
    <n v="19711"/>
    <x v="3"/>
    <s v="TEC-PH-10001619"/>
    <x v="2"/>
    <x v="7"/>
    <s v="LG G3"/>
    <x v="2173"/>
    <n v="3"/>
    <x v="0"/>
    <x v="3565"/>
    <x v="3"/>
    <x v="1"/>
  </r>
  <r>
    <n v="6347"/>
    <s v="CA-2019-104822"/>
    <x v="179"/>
    <d v="2019-10-20T00:00:00"/>
    <s v="Same Day"/>
    <x v="46"/>
    <x v="46"/>
    <x v="2"/>
    <x v="0"/>
    <s v="New York City"/>
    <x v="15"/>
    <n v="10024"/>
    <x v="3"/>
    <s v="OFF-LA-10002034"/>
    <x v="1"/>
    <x v="2"/>
    <s v="Avery 478"/>
    <x v="4418"/>
    <n v="5"/>
    <x v="0"/>
    <x v="5190"/>
    <x v="3"/>
    <x v="0"/>
  </r>
  <r>
    <n v="6348"/>
    <s v="CA-2017-104486"/>
    <x v="489"/>
    <d v="2017-05-06T00:00:00"/>
    <s v="Standard Class"/>
    <x v="138"/>
    <x v="138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x v="2"/>
    <x v="5191"/>
    <x v="1"/>
    <x v="0"/>
  </r>
  <r>
    <n v="6349"/>
    <s v="CA-2017-104486"/>
    <x v="489"/>
    <d v="2017-05-06T00:00:00"/>
    <s v="Standard Class"/>
    <x v="138"/>
    <x v="138"/>
    <x v="0"/>
    <x v="0"/>
    <s v="San Francisco"/>
    <x v="1"/>
    <n v="94109"/>
    <x v="1"/>
    <s v="OFF-ST-10000876"/>
    <x v="1"/>
    <x v="4"/>
    <s v="Eldon Simplefile Box Office"/>
    <x v="2191"/>
    <n v="3"/>
    <x v="0"/>
    <x v="2361"/>
    <x v="1"/>
    <x v="0"/>
  </r>
  <r>
    <n v="6350"/>
    <s v="CA-2017-104486"/>
    <x v="489"/>
    <d v="2017-05-06T00:00:00"/>
    <s v="Standard Class"/>
    <x v="138"/>
    <x v="138"/>
    <x v="0"/>
    <x v="0"/>
    <s v="San Francisco"/>
    <x v="1"/>
    <n v="94109"/>
    <x v="1"/>
    <s v="OFF-SU-10002573"/>
    <x v="1"/>
    <x v="14"/>
    <s v="Acme 10&quot; Easy Grip Assistive Scissors"/>
    <x v="1530"/>
    <n v="2"/>
    <x v="0"/>
    <x v="1617"/>
    <x v="1"/>
    <x v="0"/>
  </r>
  <r>
    <n v="6351"/>
    <s v="CA-2019-161557"/>
    <x v="213"/>
    <d v="2019-09-08T00:00:00"/>
    <s v="Standard Class"/>
    <x v="151"/>
    <x v="151"/>
    <x v="0"/>
    <x v="0"/>
    <s v="Dallas"/>
    <x v="5"/>
    <n v="75217"/>
    <x v="2"/>
    <s v="FUR-FU-10004622"/>
    <x v="0"/>
    <x v="5"/>
    <s v="Eldon Advantage Foldable Chair Mats for Low Pile Carpets"/>
    <x v="4420"/>
    <n v="5"/>
    <x v="7"/>
    <x v="5192"/>
    <x v="2"/>
    <x v="1"/>
  </r>
  <r>
    <n v="6352"/>
    <s v="CA-2019-161130"/>
    <x v="132"/>
    <d v="2019-11-08T00:00:00"/>
    <s v="Standard Class"/>
    <x v="667"/>
    <x v="667"/>
    <x v="1"/>
    <x v="0"/>
    <s v="Miami"/>
    <x v="2"/>
    <n v="33178"/>
    <x v="0"/>
    <s v="TEC-PH-10002549"/>
    <x v="2"/>
    <x v="7"/>
    <s v="Polycom SoundPoint IP 450 VoIP phone"/>
    <x v="3348"/>
    <n v="2"/>
    <x v="2"/>
    <x v="3782"/>
    <x v="0"/>
    <x v="0"/>
  </r>
  <r>
    <n v="6353"/>
    <s v="US-2017-161347"/>
    <x v="1023"/>
    <d v="2017-09-19T00:00:00"/>
    <s v="Standard Class"/>
    <x v="668"/>
    <x v="668"/>
    <x v="0"/>
    <x v="0"/>
    <s v="Philadelphia"/>
    <x v="9"/>
    <n v="19120"/>
    <x v="3"/>
    <s v="OFF-BI-10004209"/>
    <x v="1"/>
    <x v="8"/>
    <s v="Fellowes Twister Kit, Gray/Clear, 3/pkg"/>
    <x v="4421"/>
    <n v="1"/>
    <x v="6"/>
    <x v="5193"/>
    <x v="3"/>
    <x v="0"/>
  </r>
  <r>
    <n v="6354"/>
    <s v="US-2017-109015"/>
    <x v="684"/>
    <d v="2017-09-12T00:00:00"/>
    <s v="Standard Class"/>
    <x v="29"/>
    <x v="29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x v="0"/>
    <x v="5194"/>
    <x v="3"/>
    <x v="0"/>
  </r>
  <r>
    <n v="6355"/>
    <s v="US-2017-109015"/>
    <x v="684"/>
    <d v="2017-09-12T00:00:00"/>
    <s v="Standard Class"/>
    <x v="29"/>
    <x v="29"/>
    <x v="1"/>
    <x v="0"/>
    <s v="New York City"/>
    <x v="15"/>
    <n v="10011"/>
    <x v="3"/>
    <s v="TEC-PH-10002922"/>
    <x v="2"/>
    <x v="7"/>
    <s v="ShoreTel ShorePhone IP 230 VoIP phone"/>
    <x v="4423"/>
    <n v="2"/>
    <x v="0"/>
    <x v="5195"/>
    <x v="3"/>
    <x v="0"/>
  </r>
  <r>
    <n v="6356"/>
    <s v="CA-2016-110611"/>
    <x v="191"/>
    <d v="2016-10-13T00:00:00"/>
    <s v="Standard Class"/>
    <x v="557"/>
    <x v="557"/>
    <x v="0"/>
    <x v="0"/>
    <s v="Philadelphia"/>
    <x v="9"/>
    <n v="19120"/>
    <x v="3"/>
    <s v="OFF-ST-10000642"/>
    <x v="1"/>
    <x v="4"/>
    <s v="Tennsco Lockers, Gray"/>
    <x v="2067"/>
    <n v="5"/>
    <x v="2"/>
    <x v="5196"/>
    <x v="3"/>
    <x v="0"/>
  </r>
  <r>
    <n v="6357"/>
    <s v="CA-2019-139080"/>
    <x v="205"/>
    <d v="2019-01-28T00:00:00"/>
    <s v="Standard Class"/>
    <x v="294"/>
    <x v="294"/>
    <x v="1"/>
    <x v="0"/>
    <s v="Seattle"/>
    <x v="4"/>
    <n v="98103"/>
    <x v="1"/>
    <s v="OFF-BI-10001757"/>
    <x v="1"/>
    <x v="8"/>
    <s v="Pressboard Hanging Data Binders for Unburst Sheets"/>
    <x v="1209"/>
    <n v="5"/>
    <x v="2"/>
    <x v="5197"/>
    <x v="1"/>
    <x v="0"/>
  </r>
  <r>
    <n v="6358"/>
    <s v="CA-2019-139080"/>
    <x v="205"/>
    <d v="2019-01-28T00:00:00"/>
    <s v="Standard Class"/>
    <x v="294"/>
    <x v="294"/>
    <x v="1"/>
    <x v="0"/>
    <s v="Seattle"/>
    <x v="4"/>
    <n v="98103"/>
    <x v="1"/>
    <s v="OFF-PA-10004621"/>
    <x v="1"/>
    <x v="10"/>
    <s v="Xerox 212"/>
    <x v="243"/>
    <n v="4"/>
    <x v="0"/>
    <x v="245"/>
    <x v="1"/>
    <x v="0"/>
  </r>
  <r>
    <n v="6359"/>
    <s v="CA-2019-139080"/>
    <x v="205"/>
    <d v="2019-01-28T00:00:00"/>
    <s v="Standard Class"/>
    <x v="294"/>
    <x v="294"/>
    <x v="1"/>
    <x v="0"/>
    <s v="Seattle"/>
    <x v="4"/>
    <n v="98103"/>
    <x v="1"/>
    <s v="OFF-PA-10002262"/>
    <x v="1"/>
    <x v="10"/>
    <s v="Xerox 192"/>
    <x v="90"/>
    <n v="1"/>
    <x v="0"/>
    <x v="90"/>
    <x v="1"/>
    <x v="0"/>
  </r>
  <r>
    <n v="6360"/>
    <s v="CA-2019-139080"/>
    <x v="205"/>
    <d v="2019-01-28T00:00:00"/>
    <s v="Standard Class"/>
    <x v="294"/>
    <x v="294"/>
    <x v="1"/>
    <x v="0"/>
    <s v="Seattle"/>
    <x v="4"/>
    <n v="98103"/>
    <x v="1"/>
    <s v="TEC-PH-10004100"/>
    <x v="2"/>
    <x v="7"/>
    <s v="Griffin GC17055 Auxiliary Audio Cable"/>
    <x v="1146"/>
    <n v="6"/>
    <x v="2"/>
    <x v="5198"/>
    <x v="1"/>
    <x v="0"/>
  </r>
  <r>
    <n v="6361"/>
    <s v="CA-2017-115693"/>
    <x v="895"/>
    <d v="2017-12-15T00:00:00"/>
    <s v="Standard Class"/>
    <x v="763"/>
    <x v="763"/>
    <x v="2"/>
    <x v="0"/>
    <s v="Los Angeles"/>
    <x v="1"/>
    <n v="90032"/>
    <x v="1"/>
    <s v="OFF-AR-10003582"/>
    <x v="1"/>
    <x v="6"/>
    <s v="Boston Electric Pencil Sharpener, Model 1818, Charcoal Black"/>
    <x v="2471"/>
    <n v="2"/>
    <x v="0"/>
    <x v="2704"/>
    <x v="1"/>
    <x v="0"/>
  </r>
  <r>
    <n v="6362"/>
    <s v="US-2016-107993"/>
    <x v="641"/>
    <d v="2016-11-30T00:00:00"/>
    <s v="Standard Class"/>
    <x v="339"/>
    <x v="339"/>
    <x v="0"/>
    <x v="0"/>
    <s v="Springfield"/>
    <x v="21"/>
    <n v="97477"/>
    <x v="1"/>
    <s v="OFF-AR-10003179"/>
    <x v="1"/>
    <x v="6"/>
    <s v="Dixon Ticonderoga Core-Lock Colored Pencils"/>
    <x v="4348"/>
    <n v="7"/>
    <x v="2"/>
    <x v="5199"/>
    <x v="1"/>
    <x v="0"/>
  </r>
  <r>
    <n v="6363"/>
    <s v="CA-2019-110443"/>
    <x v="610"/>
    <d v="2019-11-25T00:00:00"/>
    <s v="Standard Class"/>
    <x v="237"/>
    <x v="237"/>
    <x v="0"/>
    <x v="0"/>
    <s v="Renton"/>
    <x v="4"/>
    <n v="98059"/>
    <x v="1"/>
    <s v="OFF-BI-10001670"/>
    <x v="1"/>
    <x v="8"/>
    <s v="Vinyl Sectional Post Binders"/>
    <x v="4424"/>
    <n v="5"/>
    <x v="2"/>
    <x v="5200"/>
    <x v="1"/>
    <x v="0"/>
  </r>
  <r>
    <n v="6364"/>
    <s v="CA-2019-110443"/>
    <x v="610"/>
    <d v="2019-11-25T00:00:00"/>
    <s v="Standard Class"/>
    <x v="237"/>
    <x v="237"/>
    <x v="0"/>
    <x v="0"/>
    <s v="Renton"/>
    <x v="4"/>
    <n v="98059"/>
    <x v="1"/>
    <s v="TEC-MA-10002073"/>
    <x v="2"/>
    <x v="15"/>
    <s v="3D Systems Cube Printer, 2nd Generation, White"/>
    <x v="4425"/>
    <n v="1"/>
    <x v="2"/>
    <x v="5201"/>
    <x v="1"/>
    <x v="0"/>
  </r>
  <r>
    <n v="6365"/>
    <s v="CA-2019-110443"/>
    <x v="610"/>
    <d v="2019-11-25T00:00:00"/>
    <s v="Standard Class"/>
    <x v="237"/>
    <x v="237"/>
    <x v="0"/>
    <x v="0"/>
    <s v="Renton"/>
    <x v="4"/>
    <n v="98059"/>
    <x v="1"/>
    <s v="OFF-PA-10003797"/>
    <x v="1"/>
    <x v="10"/>
    <s v="Xerox 209"/>
    <x v="187"/>
    <n v="8"/>
    <x v="0"/>
    <x v="189"/>
    <x v="1"/>
    <x v="0"/>
  </r>
  <r>
    <n v="6366"/>
    <s v="CA-2019-144848"/>
    <x v="1095"/>
    <d v="2019-04-05T00:00:00"/>
    <s v="First Class"/>
    <x v="284"/>
    <x v="284"/>
    <x v="2"/>
    <x v="0"/>
    <s v="New York City"/>
    <x v="15"/>
    <n v="10009"/>
    <x v="3"/>
    <s v="TEC-PH-10004006"/>
    <x v="2"/>
    <x v="7"/>
    <s v="Panasonic KX - TS880B Telephone"/>
    <x v="4426"/>
    <n v="1"/>
    <x v="0"/>
    <x v="5202"/>
    <x v="3"/>
    <x v="0"/>
  </r>
  <r>
    <n v="6367"/>
    <s v="CA-2019-144848"/>
    <x v="1095"/>
    <d v="2019-04-05T00:00:00"/>
    <s v="First Class"/>
    <x v="284"/>
    <x v="284"/>
    <x v="2"/>
    <x v="0"/>
    <s v="New York City"/>
    <x v="15"/>
    <n v="10009"/>
    <x v="3"/>
    <s v="OFF-SU-10000646"/>
    <x v="1"/>
    <x v="14"/>
    <s v="Premier Automatic Letter Opener"/>
    <x v="4427"/>
    <n v="1"/>
    <x v="0"/>
    <x v="5203"/>
    <x v="3"/>
    <x v="0"/>
  </r>
  <r>
    <n v="6368"/>
    <s v="CA-2019-144848"/>
    <x v="1095"/>
    <d v="2019-04-05T00:00:00"/>
    <s v="First Class"/>
    <x v="284"/>
    <x v="284"/>
    <x v="2"/>
    <x v="0"/>
    <s v="New York City"/>
    <x v="15"/>
    <n v="10009"/>
    <x v="3"/>
    <s v="TEC-PH-10002262"/>
    <x v="2"/>
    <x v="7"/>
    <s v="LG Electronics Tone+ HBS-730 Bluetooth Headset"/>
    <x v="4428"/>
    <n v="2"/>
    <x v="0"/>
    <x v="5204"/>
    <x v="3"/>
    <x v="0"/>
  </r>
  <r>
    <n v="6369"/>
    <s v="US-2019-147998"/>
    <x v="240"/>
    <d v="2019-05-24T00:00:00"/>
    <s v="Standard Class"/>
    <x v="193"/>
    <x v="193"/>
    <x v="0"/>
    <x v="0"/>
    <s v="San Jose"/>
    <x v="1"/>
    <n v="95123"/>
    <x v="1"/>
    <s v="OFF-BI-10002082"/>
    <x v="1"/>
    <x v="8"/>
    <s v="GBC Twin Loop Wire Binding Elements"/>
    <x v="4429"/>
    <n v="5"/>
    <x v="2"/>
    <x v="5205"/>
    <x v="1"/>
    <x v="1"/>
  </r>
  <r>
    <n v="6370"/>
    <s v="CA-2018-103919"/>
    <x v="339"/>
    <d v="2018-10-07T00:00:00"/>
    <s v="Standard Class"/>
    <x v="734"/>
    <x v="734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x v="7"/>
    <x v="5206"/>
    <x v="2"/>
    <x v="0"/>
  </r>
  <r>
    <n v="6371"/>
    <s v="CA-2018-113425"/>
    <x v="831"/>
    <d v="2018-11-21T00:00:00"/>
    <s v="Same Day"/>
    <x v="451"/>
    <x v="451"/>
    <x v="2"/>
    <x v="0"/>
    <s v="New York City"/>
    <x v="15"/>
    <n v="10009"/>
    <x v="3"/>
    <s v="FUR-BO-10002598"/>
    <x v="0"/>
    <x v="0"/>
    <s v="Hon Metal Bookcases, Putty"/>
    <x v="394"/>
    <n v="2"/>
    <x v="2"/>
    <x v="5207"/>
    <x v="3"/>
    <x v="0"/>
  </r>
  <r>
    <n v="6372"/>
    <s v="CA-2019-143035"/>
    <x v="621"/>
    <d v="2019-10-05T00:00:00"/>
    <s v="Second Class"/>
    <x v="254"/>
    <x v="254"/>
    <x v="2"/>
    <x v="0"/>
    <s v="New York City"/>
    <x v="15"/>
    <n v="10009"/>
    <x v="3"/>
    <s v="FUR-FU-10001934"/>
    <x v="0"/>
    <x v="5"/>
    <s v="Magnifier Swing Arm Lamp"/>
    <x v="202"/>
    <n v="4"/>
    <x v="0"/>
    <x v="5208"/>
    <x v="3"/>
    <x v="0"/>
  </r>
  <r>
    <n v="6373"/>
    <s v="CA-2019-143035"/>
    <x v="621"/>
    <d v="2019-10-05T00:00:00"/>
    <s v="Second Class"/>
    <x v="254"/>
    <x v="254"/>
    <x v="2"/>
    <x v="0"/>
    <s v="New York City"/>
    <x v="15"/>
    <n v="10009"/>
    <x v="3"/>
    <s v="OFF-AR-10001130"/>
    <x v="1"/>
    <x v="6"/>
    <s v="Quartet Alpha White Chalk, 12/Pack"/>
    <x v="153"/>
    <n v="3"/>
    <x v="0"/>
    <x v="5209"/>
    <x v="3"/>
    <x v="0"/>
  </r>
  <r>
    <n v="6374"/>
    <s v="CA-2019-143035"/>
    <x v="621"/>
    <d v="2019-10-05T00:00:00"/>
    <s v="Second Class"/>
    <x v="254"/>
    <x v="254"/>
    <x v="2"/>
    <x v="0"/>
    <s v="New York City"/>
    <x v="15"/>
    <n v="10009"/>
    <x v="3"/>
    <s v="TEC-AC-10002049"/>
    <x v="2"/>
    <x v="11"/>
    <s v="Logitech G19 Programmable Gaming Keyboard"/>
    <x v="810"/>
    <n v="3"/>
    <x v="0"/>
    <x v="836"/>
    <x v="3"/>
    <x v="0"/>
  </r>
  <r>
    <n v="6375"/>
    <s v="CA-2016-107811"/>
    <x v="333"/>
    <d v="2016-05-03T00:00:00"/>
    <s v="Standard Class"/>
    <x v="156"/>
    <x v="156"/>
    <x v="1"/>
    <x v="0"/>
    <s v="Memphis"/>
    <x v="18"/>
    <n v="38109"/>
    <x v="0"/>
    <s v="FUR-CH-10001394"/>
    <x v="0"/>
    <x v="1"/>
    <s v="Global Leather Executive Chair"/>
    <x v="4431"/>
    <n v="2"/>
    <x v="2"/>
    <x v="5210"/>
    <x v="0"/>
    <x v="0"/>
  </r>
  <r>
    <n v="6376"/>
    <s v="CA-2016-107811"/>
    <x v="333"/>
    <d v="2016-05-03T00:00:00"/>
    <s v="Standard Class"/>
    <x v="156"/>
    <x v="156"/>
    <x v="1"/>
    <x v="0"/>
    <s v="Memphis"/>
    <x v="18"/>
    <n v="38109"/>
    <x v="0"/>
    <s v="OFF-ST-10000798"/>
    <x v="1"/>
    <x v="4"/>
    <s v="2300 Heavy-Duty Transfer File Systems by Perma"/>
    <x v="4432"/>
    <n v="5"/>
    <x v="2"/>
    <x v="5211"/>
    <x v="0"/>
    <x v="0"/>
  </r>
  <r>
    <n v="6377"/>
    <s v="CA-2018-163216"/>
    <x v="877"/>
    <d v="2018-10-10T00:00:00"/>
    <s v="First Class"/>
    <x v="585"/>
    <x v="585"/>
    <x v="2"/>
    <x v="0"/>
    <s v="Philadelphia"/>
    <x v="9"/>
    <n v="19143"/>
    <x v="3"/>
    <s v="OFF-LA-10000134"/>
    <x v="1"/>
    <x v="2"/>
    <s v="Avery 511"/>
    <x v="1268"/>
    <n v="2"/>
    <x v="2"/>
    <x v="5212"/>
    <x v="3"/>
    <x v="0"/>
  </r>
  <r>
    <n v="6378"/>
    <s v="US-2018-116442"/>
    <x v="272"/>
    <d v="2018-12-22T00:00:00"/>
    <s v="Standard Class"/>
    <x v="546"/>
    <x v="546"/>
    <x v="0"/>
    <x v="0"/>
    <s v="Los Angeles"/>
    <x v="1"/>
    <n v="90004"/>
    <x v="1"/>
    <s v="FUR-FU-10002364"/>
    <x v="0"/>
    <x v="5"/>
    <s v="Eldon Expressions Wood Desk Accessories, Oak"/>
    <x v="1816"/>
    <n v="2"/>
    <x v="0"/>
    <x v="3642"/>
    <x v="1"/>
    <x v="0"/>
  </r>
  <r>
    <n v="6379"/>
    <s v="CA-2019-150623"/>
    <x v="318"/>
    <d v="2019-04-14T00:00:00"/>
    <s v="Standard Class"/>
    <x v="748"/>
    <x v="748"/>
    <x v="2"/>
    <x v="0"/>
    <s v="Waterbury"/>
    <x v="29"/>
    <n v="6708"/>
    <x v="3"/>
    <s v="TEC-AC-10004571"/>
    <x v="2"/>
    <x v="11"/>
    <s v="Logitech G700s Rechargeable Gaming Mouse"/>
    <x v="313"/>
    <n v="1"/>
    <x v="0"/>
    <x v="5213"/>
    <x v="3"/>
    <x v="0"/>
  </r>
  <r>
    <n v="6380"/>
    <s v="CA-2019-150623"/>
    <x v="318"/>
    <d v="2019-04-14T00:00:00"/>
    <s v="Standard Class"/>
    <x v="748"/>
    <x v="748"/>
    <x v="2"/>
    <x v="0"/>
    <s v="Waterbury"/>
    <x v="29"/>
    <n v="6708"/>
    <x v="3"/>
    <s v="OFF-ST-10003692"/>
    <x v="1"/>
    <x v="4"/>
    <s v="Recycled Steel Personal File for Hanging File Folders"/>
    <x v="4433"/>
    <n v="5"/>
    <x v="0"/>
    <x v="5214"/>
    <x v="3"/>
    <x v="0"/>
  </r>
  <r>
    <n v="6381"/>
    <s v="US-2016-163797"/>
    <x v="918"/>
    <d v="2016-04-13T00:00:00"/>
    <s v="Standard Class"/>
    <x v="480"/>
    <x v="480"/>
    <x v="2"/>
    <x v="0"/>
    <s v="Chandler"/>
    <x v="16"/>
    <n v="85224"/>
    <x v="1"/>
    <s v="OFF-FA-10001883"/>
    <x v="1"/>
    <x v="13"/>
    <s v="Alliance Super-Size Bands, Assorted Sizes"/>
    <x v="4434"/>
    <n v="8"/>
    <x v="2"/>
    <x v="5215"/>
    <x v="1"/>
    <x v="0"/>
  </r>
  <r>
    <n v="6382"/>
    <s v="CA-2018-127236"/>
    <x v="892"/>
    <d v="2018-04-02T00:00:00"/>
    <s v="Standard Class"/>
    <x v="180"/>
    <x v="180"/>
    <x v="0"/>
    <x v="0"/>
    <s v="Springfield"/>
    <x v="24"/>
    <n v="45503"/>
    <x v="3"/>
    <s v="FUR-BO-10004015"/>
    <x v="0"/>
    <x v="0"/>
    <s v="Bush Andora Bookcase, Maple/Graphite Gray Finish"/>
    <x v="4435"/>
    <n v="5"/>
    <x v="5"/>
    <x v="5216"/>
    <x v="3"/>
    <x v="0"/>
  </r>
  <r>
    <n v="6383"/>
    <s v="CA-2018-127236"/>
    <x v="892"/>
    <d v="2018-04-02T00:00:00"/>
    <s v="Standard Class"/>
    <x v="180"/>
    <x v="180"/>
    <x v="0"/>
    <x v="0"/>
    <s v="Springfield"/>
    <x v="24"/>
    <n v="45503"/>
    <x v="3"/>
    <s v="TEC-PH-10000141"/>
    <x v="2"/>
    <x v="7"/>
    <s v="Clearsounds A400"/>
    <x v="3608"/>
    <n v="4"/>
    <x v="10"/>
    <x v="5217"/>
    <x v="3"/>
    <x v="0"/>
  </r>
  <r>
    <n v="6384"/>
    <s v="US-2019-104661"/>
    <x v="787"/>
    <d v="2019-01-18T00:00:00"/>
    <s v="First Class"/>
    <x v="621"/>
    <x v="621"/>
    <x v="0"/>
    <x v="0"/>
    <s v="Austin"/>
    <x v="5"/>
    <n v="78745"/>
    <x v="2"/>
    <s v="OFF-BI-10001597"/>
    <x v="1"/>
    <x v="8"/>
    <s v="Wilson Jones Ledger-Size, Piano-Hinge Binder, 2&quot;, Blue"/>
    <x v="2102"/>
    <n v="4"/>
    <x v="3"/>
    <x v="5218"/>
    <x v="2"/>
    <x v="0"/>
  </r>
  <r>
    <n v="6385"/>
    <s v="US-2019-104661"/>
    <x v="787"/>
    <d v="2019-01-18T00:00:00"/>
    <s v="First Class"/>
    <x v="621"/>
    <x v="621"/>
    <x v="0"/>
    <x v="0"/>
    <s v="Austin"/>
    <x v="5"/>
    <n v="78745"/>
    <x v="2"/>
    <s v="TEC-AC-10003628"/>
    <x v="2"/>
    <x v="11"/>
    <s v="Logitech 910-002974 M325 Wireless Mouse for Web Scrolling"/>
    <x v="736"/>
    <n v="2"/>
    <x v="2"/>
    <x v="2929"/>
    <x v="2"/>
    <x v="0"/>
  </r>
  <r>
    <n v="6386"/>
    <s v="US-2019-104661"/>
    <x v="787"/>
    <d v="2019-01-18T00:00:00"/>
    <s v="First Class"/>
    <x v="621"/>
    <x v="621"/>
    <x v="0"/>
    <x v="0"/>
    <s v="Austin"/>
    <x v="5"/>
    <n v="78745"/>
    <x v="2"/>
    <s v="TEC-AC-10002331"/>
    <x v="2"/>
    <x v="11"/>
    <s v="Maxell 74 Minute CDR, 10/Pack"/>
    <x v="4436"/>
    <n v="8"/>
    <x v="2"/>
    <x v="5219"/>
    <x v="2"/>
    <x v="0"/>
  </r>
  <r>
    <n v="6387"/>
    <s v="US-2019-104661"/>
    <x v="787"/>
    <d v="2019-01-18T00:00:00"/>
    <s v="First Class"/>
    <x v="621"/>
    <x v="621"/>
    <x v="0"/>
    <x v="0"/>
    <s v="Austin"/>
    <x v="5"/>
    <n v="78745"/>
    <x v="2"/>
    <s v="OFF-BI-10001098"/>
    <x v="1"/>
    <x v="8"/>
    <s v="Acco D-Ring Binder w/DublLock"/>
    <x v="4437"/>
    <n v="1"/>
    <x v="3"/>
    <x v="5220"/>
    <x v="2"/>
    <x v="0"/>
  </r>
  <r>
    <n v="6388"/>
    <s v="CA-2016-134103"/>
    <x v="1106"/>
    <d v="2016-02-04T00:00:00"/>
    <s v="Standard Class"/>
    <x v="160"/>
    <x v="160"/>
    <x v="0"/>
    <x v="0"/>
    <s v="Detroit"/>
    <x v="12"/>
    <n v="48234"/>
    <x v="2"/>
    <s v="OFF-PA-10001204"/>
    <x v="1"/>
    <x v="10"/>
    <s v="Xerox 1972"/>
    <x v="232"/>
    <n v="2"/>
    <x v="0"/>
    <x v="234"/>
    <x v="2"/>
    <x v="0"/>
  </r>
  <r>
    <n v="6389"/>
    <s v="CA-2016-134103"/>
    <x v="1106"/>
    <d v="2016-02-04T00:00:00"/>
    <s v="Standard Class"/>
    <x v="160"/>
    <x v="160"/>
    <x v="0"/>
    <x v="0"/>
    <s v="Detroit"/>
    <x v="12"/>
    <n v="48234"/>
    <x v="2"/>
    <s v="OFF-ST-10000991"/>
    <x v="1"/>
    <x v="4"/>
    <s v="Space Solutions HD Industrial Steel Shelving."/>
    <x v="4438"/>
    <n v="2"/>
    <x v="0"/>
    <x v="5221"/>
    <x v="2"/>
    <x v="0"/>
  </r>
  <r>
    <n v="6390"/>
    <s v="CA-2017-147529"/>
    <x v="1107"/>
    <d v="2017-02-11T00:00:00"/>
    <s v="Standard Class"/>
    <x v="460"/>
    <x v="460"/>
    <x v="1"/>
    <x v="0"/>
    <s v="Springfield"/>
    <x v="17"/>
    <n v="22153"/>
    <x v="0"/>
    <s v="OFF-EN-10000056"/>
    <x v="1"/>
    <x v="12"/>
    <s v="Cameo Buff Policy Envelopes"/>
    <x v="4439"/>
    <n v="5"/>
    <x v="0"/>
    <x v="5222"/>
    <x v="0"/>
    <x v="0"/>
  </r>
  <r>
    <n v="6391"/>
    <s v="CA-2017-147529"/>
    <x v="1107"/>
    <d v="2017-02-11T00:00:00"/>
    <s v="Standard Class"/>
    <x v="460"/>
    <x v="460"/>
    <x v="1"/>
    <x v="0"/>
    <s v="Springfield"/>
    <x v="17"/>
    <n v="22153"/>
    <x v="0"/>
    <s v="OFF-PA-10003349"/>
    <x v="1"/>
    <x v="10"/>
    <s v="Xerox 1957"/>
    <x v="91"/>
    <n v="2"/>
    <x v="0"/>
    <x v="2056"/>
    <x v="0"/>
    <x v="0"/>
  </r>
  <r>
    <n v="6392"/>
    <s v="CA-2018-129126"/>
    <x v="882"/>
    <d v="2018-12-19T00:00:00"/>
    <s v="Standard Class"/>
    <x v="7"/>
    <x v="7"/>
    <x v="0"/>
    <x v="0"/>
    <s v="New York City"/>
    <x v="15"/>
    <n v="10011"/>
    <x v="3"/>
    <s v="OFF-PA-10001471"/>
    <x v="1"/>
    <x v="10"/>
    <s v="Strathmore Photo Frame Cards"/>
    <x v="2"/>
    <n v="2"/>
    <x v="0"/>
    <x v="5223"/>
    <x v="3"/>
    <x v="0"/>
  </r>
  <r>
    <n v="6393"/>
    <s v="CA-2018-129126"/>
    <x v="882"/>
    <d v="2018-12-19T00:00:00"/>
    <s v="Standard Class"/>
    <x v="7"/>
    <x v="7"/>
    <x v="0"/>
    <x v="0"/>
    <s v="New York City"/>
    <x v="15"/>
    <n v="10011"/>
    <x v="3"/>
    <s v="OFF-LA-10003190"/>
    <x v="1"/>
    <x v="2"/>
    <s v="Avery 474"/>
    <x v="1784"/>
    <n v="2"/>
    <x v="0"/>
    <x v="2167"/>
    <x v="3"/>
    <x v="0"/>
  </r>
  <r>
    <n v="6394"/>
    <s v="CA-2018-129126"/>
    <x v="882"/>
    <d v="2018-12-19T00:00:00"/>
    <s v="Standard Class"/>
    <x v="7"/>
    <x v="7"/>
    <x v="0"/>
    <x v="0"/>
    <s v="New York City"/>
    <x v="15"/>
    <n v="10011"/>
    <x v="3"/>
    <s v="OFF-FA-10000621"/>
    <x v="1"/>
    <x v="13"/>
    <s v="OIC Colored Binder Clips, Assorted Sizes"/>
    <x v="1385"/>
    <n v="6"/>
    <x v="0"/>
    <x v="5224"/>
    <x v="3"/>
    <x v="0"/>
  </r>
  <r>
    <n v="6395"/>
    <s v="CA-2018-129126"/>
    <x v="882"/>
    <d v="2018-12-19T00:00:00"/>
    <s v="Standard Class"/>
    <x v="7"/>
    <x v="7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x v="0"/>
    <x v="5225"/>
    <x v="3"/>
    <x v="0"/>
  </r>
  <r>
    <n v="6396"/>
    <s v="CA-2018-129126"/>
    <x v="882"/>
    <d v="2018-12-19T00:00:00"/>
    <s v="Standard Class"/>
    <x v="7"/>
    <x v="7"/>
    <x v="0"/>
    <x v="0"/>
    <s v="New York City"/>
    <x v="15"/>
    <n v="10011"/>
    <x v="3"/>
    <s v="OFF-ST-10004507"/>
    <x v="1"/>
    <x v="4"/>
    <s v="Advantus Rolling Storage Box"/>
    <x v="4441"/>
    <n v="1"/>
    <x v="0"/>
    <x v="5226"/>
    <x v="3"/>
    <x v="0"/>
  </r>
  <r>
    <n v="6397"/>
    <s v="CA-2018-129126"/>
    <x v="882"/>
    <d v="2018-12-19T00:00:00"/>
    <s v="Standard Class"/>
    <x v="7"/>
    <x v="7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x v="2"/>
    <x v="5227"/>
    <x v="3"/>
    <x v="0"/>
  </r>
  <r>
    <n v="6398"/>
    <s v="CA-2019-131632"/>
    <x v="1108"/>
    <d v="2019-11-04T00:00:00"/>
    <s v="Standard Class"/>
    <x v="571"/>
    <x v="571"/>
    <x v="2"/>
    <x v="0"/>
    <s v="Dallas"/>
    <x v="5"/>
    <n v="75217"/>
    <x v="2"/>
    <s v="OFF-AR-10003651"/>
    <x v="1"/>
    <x v="6"/>
    <s v="Newell 350"/>
    <x v="797"/>
    <n v="2"/>
    <x v="2"/>
    <x v="822"/>
    <x v="2"/>
    <x v="0"/>
  </r>
  <r>
    <n v="6399"/>
    <s v="CA-2019-151981"/>
    <x v="634"/>
    <d v="2019-08-12T00:00:00"/>
    <s v="Standard Class"/>
    <x v="39"/>
    <x v="39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x v="0"/>
    <x v="5228"/>
    <x v="3"/>
    <x v="0"/>
  </r>
  <r>
    <n v="6400"/>
    <s v="CA-2019-151981"/>
    <x v="634"/>
    <d v="2019-08-12T00:00:00"/>
    <s v="Standard Class"/>
    <x v="39"/>
    <x v="39"/>
    <x v="2"/>
    <x v="0"/>
    <s v="Concord"/>
    <x v="38"/>
    <n v="3301"/>
    <x v="3"/>
    <s v="OFF-LA-10002195"/>
    <x v="1"/>
    <x v="2"/>
    <s v="Avery 481"/>
    <x v="4443"/>
    <n v="8"/>
    <x v="0"/>
    <x v="5229"/>
    <x v="3"/>
    <x v="0"/>
  </r>
  <r>
    <n v="6401"/>
    <s v="CA-2019-151981"/>
    <x v="634"/>
    <d v="2019-08-12T00:00:00"/>
    <s v="Standard Class"/>
    <x v="39"/>
    <x v="39"/>
    <x v="2"/>
    <x v="0"/>
    <s v="Concord"/>
    <x v="38"/>
    <n v="3301"/>
    <x v="3"/>
    <s v="OFF-AR-10000380"/>
    <x v="1"/>
    <x v="6"/>
    <s v="Hunt PowerHouse Electric Pencil Sharpener, Blue"/>
    <x v="4444"/>
    <n v="6"/>
    <x v="0"/>
    <x v="5230"/>
    <x v="3"/>
    <x v="0"/>
  </r>
  <r>
    <n v="6402"/>
    <s v="CA-2019-125472"/>
    <x v="1109"/>
    <d v="2019-05-31T00:00:00"/>
    <s v="First Class"/>
    <x v="232"/>
    <x v="232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x v="0"/>
    <x v="5231"/>
    <x v="0"/>
    <x v="0"/>
  </r>
  <r>
    <n v="6403"/>
    <s v="CA-2019-125472"/>
    <x v="1109"/>
    <d v="2019-05-31T00:00:00"/>
    <s v="First Class"/>
    <x v="232"/>
    <x v="232"/>
    <x v="0"/>
    <x v="0"/>
    <s v="Lafayette"/>
    <x v="28"/>
    <n v="70506"/>
    <x v="0"/>
    <s v="OFF-BI-10000591"/>
    <x v="1"/>
    <x v="8"/>
    <s v="Avery Binder Labels"/>
    <x v="3857"/>
    <n v="1"/>
    <x v="0"/>
    <x v="5232"/>
    <x v="0"/>
    <x v="0"/>
  </r>
  <r>
    <n v="6404"/>
    <s v="CA-2019-125472"/>
    <x v="1109"/>
    <d v="2019-05-31T00:00:00"/>
    <s v="First Class"/>
    <x v="232"/>
    <x v="232"/>
    <x v="0"/>
    <x v="0"/>
    <s v="Lafayette"/>
    <x v="28"/>
    <n v="70506"/>
    <x v="0"/>
    <s v="FUR-FU-10001731"/>
    <x v="0"/>
    <x v="5"/>
    <s v="Acrylic Self-Standing Desk Frames"/>
    <x v="4445"/>
    <n v="3"/>
    <x v="0"/>
    <x v="5233"/>
    <x v="0"/>
    <x v="0"/>
  </r>
  <r>
    <n v="6405"/>
    <s v="CA-2017-156328"/>
    <x v="672"/>
    <d v="2017-12-05T00:00:00"/>
    <s v="Standard Class"/>
    <x v="528"/>
    <x v="528"/>
    <x v="0"/>
    <x v="0"/>
    <s v="Raleigh"/>
    <x v="3"/>
    <n v="27604"/>
    <x v="0"/>
    <s v="TEC-PH-10001198"/>
    <x v="2"/>
    <x v="7"/>
    <s v="Avaya 4621SW VoIP phone"/>
    <x v="1665"/>
    <n v="3"/>
    <x v="2"/>
    <x v="1763"/>
    <x v="0"/>
    <x v="0"/>
  </r>
  <r>
    <n v="6406"/>
    <s v="CA-2019-154074"/>
    <x v="515"/>
    <d v="2019-09-02T00:00:00"/>
    <s v="Second Class"/>
    <x v="308"/>
    <x v="308"/>
    <x v="1"/>
    <x v="0"/>
    <s v="Spokane"/>
    <x v="4"/>
    <n v="99207"/>
    <x v="1"/>
    <s v="FUR-CH-10002331"/>
    <x v="0"/>
    <x v="1"/>
    <s v="Hon 4700 Series Mobuis Mid-Back Task Chairs with Adjustable Arms"/>
    <x v="4446"/>
    <n v="2"/>
    <x v="2"/>
    <x v="5234"/>
    <x v="1"/>
    <x v="1"/>
  </r>
  <r>
    <n v="6407"/>
    <s v="CA-2019-154074"/>
    <x v="515"/>
    <d v="2019-09-02T00:00:00"/>
    <s v="Second Class"/>
    <x v="308"/>
    <x v="308"/>
    <x v="1"/>
    <x v="0"/>
    <s v="Spokane"/>
    <x v="4"/>
    <n v="99207"/>
    <x v="1"/>
    <s v="OFF-ST-10002370"/>
    <x v="1"/>
    <x v="4"/>
    <s v="Sortfiler Multipurpose Personal File Organizer, Black"/>
    <x v="4447"/>
    <n v="7"/>
    <x v="0"/>
    <x v="5235"/>
    <x v="1"/>
    <x v="1"/>
  </r>
  <r>
    <n v="6408"/>
    <s v="CA-2019-161774"/>
    <x v="304"/>
    <d v="2019-05-15T00:00:00"/>
    <s v="First Class"/>
    <x v="218"/>
    <x v="218"/>
    <x v="0"/>
    <x v="0"/>
    <s v="Houston"/>
    <x v="5"/>
    <n v="77041"/>
    <x v="2"/>
    <s v="FUR-CH-10003981"/>
    <x v="0"/>
    <x v="1"/>
    <s v="Global Commerce Series Low-Back Swivel/Tilt Chairs"/>
    <x v="4448"/>
    <n v="5"/>
    <x v="4"/>
    <x v="5236"/>
    <x v="2"/>
    <x v="0"/>
  </r>
  <r>
    <n v="6409"/>
    <s v="CA-2019-161774"/>
    <x v="304"/>
    <d v="2019-05-15T00:00:00"/>
    <s v="First Class"/>
    <x v="218"/>
    <x v="218"/>
    <x v="0"/>
    <x v="0"/>
    <s v="Houston"/>
    <x v="5"/>
    <n v="77041"/>
    <x v="2"/>
    <s v="OFF-AR-10001446"/>
    <x v="1"/>
    <x v="6"/>
    <s v="Newell 309"/>
    <x v="849"/>
    <n v="5"/>
    <x v="2"/>
    <x v="5237"/>
    <x v="2"/>
    <x v="0"/>
  </r>
  <r>
    <n v="6410"/>
    <s v="CA-2019-161774"/>
    <x v="304"/>
    <d v="2019-05-15T00:00:00"/>
    <s v="First Class"/>
    <x v="218"/>
    <x v="218"/>
    <x v="0"/>
    <x v="0"/>
    <s v="Houston"/>
    <x v="5"/>
    <n v="77041"/>
    <x v="2"/>
    <s v="OFF-PA-10000300"/>
    <x v="1"/>
    <x v="10"/>
    <s v="Xerox 1936"/>
    <x v="1107"/>
    <n v="3"/>
    <x v="2"/>
    <x v="3062"/>
    <x v="2"/>
    <x v="0"/>
  </r>
  <r>
    <n v="6411"/>
    <s v="CA-2019-161774"/>
    <x v="304"/>
    <d v="2019-05-15T00:00:00"/>
    <s v="First Class"/>
    <x v="218"/>
    <x v="218"/>
    <x v="0"/>
    <x v="0"/>
    <s v="Houston"/>
    <x v="5"/>
    <n v="77041"/>
    <x v="2"/>
    <s v="TEC-PH-10004071"/>
    <x v="2"/>
    <x v="7"/>
    <s v="PayAnywhere Card Reader"/>
    <x v="465"/>
    <n v="1"/>
    <x v="2"/>
    <x v="5238"/>
    <x v="2"/>
    <x v="0"/>
  </r>
  <r>
    <n v="6412"/>
    <s v="CA-2019-161774"/>
    <x v="304"/>
    <d v="2019-05-15T00:00:00"/>
    <s v="First Class"/>
    <x v="218"/>
    <x v="218"/>
    <x v="0"/>
    <x v="0"/>
    <s v="Houston"/>
    <x v="5"/>
    <n v="77041"/>
    <x v="2"/>
    <s v="OFF-PA-10003134"/>
    <x v="1"/>
    <x v="10"/>
    <s v="Xerox 1937"/>
    <x v="4449"/>
    <n v="2"/>
    <x v="2"/>
    <x v="5239"/>
    <x v="2"/>
    <x v="0"/>
  </r>
  <r>
    <n v="6413"/>
    <s v="CA-2019-151211"/>
    <x v="629"/>
    <d v="2019-08-23T00:00:00"/>
    <s v="Standard Class"/>
    <x v="571"/>
    <x v="571"/>
    <x v="2"/>
    <x v="0"/>
    <s v="Louisville"/>
    <x v="0"/>
    <n v="40214"/>
    <x v="0"/>
    <s v="OFF-BI-10002735"/>
    <x v="1"/>
    <x v="8"/>
    <s v="GBC Prestige Therm-A-Bind Covers"/>
    <x v="4450"/>
    <n v="3"/>
    <x v="0"/>
    <x v="5240"/>
    <x v="0"/>
    <x v="0"/>
  </r>
  <r>
    <n v="6414"/>
    <s v="CA-2019-151211"/>
    <x v="629"/>
    <d v="2019-08-23T00:00:00"/>
    <s v="Standard Class"/>
    <x v="571"/>
    <x v="571"/>
    <x v="2"/>
    <x v="0"/>
    <s v="Louisville"/>
    <x v="0"/>
    <n v="40214"/>
    <x v="0"/>
    <s v="TEC-AC-10004510"/>
    <x v="2"/>
    <x v="11"/>
    <s v="Logitech Desktop MK120 Mouse and keyboard Combo"/>
    <x v="1548"/>
    <n v="6"/>
    <x v="0"/>
    <x v="1635"/>
    <x v="0"/>
    <x v="0"/>
  </r>
  <r>
    <n v="6415"/>
    <s v="CA-2019-142671"/>
    <x v="468"/>
    <d v="2019-11-14T00:00:00"/>
    <s v="Second Class"/>
    <x v="660"/>
    <x v="660"/>
    <x v="2"/>
    <x v="0"/>
    <s v="Hollywood"/>
    <x v="2"/>
    <n v="33021"/>
    <x v="0"/>
    <s v="OFF-BI-10004099"/>
    <x v="1"/>
    <x v="8"/>
    <s v="GBC VeloBinder Strips"/>
    <x v="2828"/>
    <n v="5"/>
    <x v="6"/>
    <x v="5241"/>
    <x v="0"/>
    <x v="0"/>
  </r>
  <r>
    <n v="6416"/>
    <s v="CA-2019-144750"/>
    <x v="170"/>
    <d v="2019-08-21T00:00:00"/>
    <s v="Same Day"/>
    <x v="393"/>
    <x v="393"/>
    <x v="1"/>
    <x v="0"/>
    <s v="Chandler"/>
    <x v="16"/>
    <n v="85224"/>
    <x v="1"/>
    <s v="OFF-PA-10003395"/>
    <x v="1"/>
    <x v="10"/>
    <s v="Xerox 1941"/>
    <x v="1148"/>
    <n v="1"/>
    <x v="2"/>
    <x v="5242"/>
    <x v="1"/>
    <x v="0"/>
  </r>
  <r>
    <n v="6417"/>
    <s v="CA-2018-111976"/>
    <x v="387"/>
    <d v="2018-03-12T00:00:00"/>
    <s v="Standard Class"/>
    <x v="379"/>
    <x v="379"/>
    <x v="0"/>
    <x v="0"/>
    <s v="Philadelphia"/>
    <x v="9"/>
    <n v="19120"/>
    <x v="3"/>
    <s v="TEC-PH-10002890"/>
    <x v="2"/>
    <x v="7"/>
    <s v="AT&amp;T 17929 Lendline Telephone"/>
    <x v="4451"/>
    <n v="4"/>
    <x v="10"/>
    <x v="5243"/>
    <x v="3"/>
    <x v="0"/>
  </r>
  <r>
    <n v="6418"/>
    <s v="CA-2018-111976"/>
    <x v="387"/>
    <d v="2018-03-12T00:00:00"/>
    <s v="Standard Class"/>
    <x v="379"/>
    <x v="379"/>
    <x v="0"/>
    <x v="0"/>
    <s v="Philadelphia"/>
    <x v="9"/>
    <n v="19120"/>
    <x v="3"/>
    <s v="OFF-FA-10004968"/>
    <x v="1"/>
    <x v="13"/>
    <s v="Rubber Band Ball"/>
    <x v="4452"/>
    <n v="2"/>
    <x v="2"/>
    <x v="5244"/>
    <x v="3"/>
    <x v="0"/>
  </r>
  <r>
    <n v="6419"/>
    <s v="CA-2018-140130"/>
    <x v="731"/>
    <d v="2018-11-05T00:00:00"/>
    <s v="Standard Class"/>
    <x v="304"/>
    <x v="304"/>
    <x v="1"/>
    <x v="0"/>
    <s v="Tulsa"/>
    <x v="26"/>
    <n v="74133"/>
    <x v="2"/>
    <s v="OFF-SU-10001218"/>
    <x v="1"/>
    <x v="14"/>
    <s v="Fiskars Softgrip Scissors"/>
    <x v="2138"/>
    <n v="2"/>
    <x v="0"/>
    <x v="5245"/>
    <x v="2"/>
    <x v="0"/>
  </r>
  <r>
    <n v="6420"/>
    <s v="CA-2018-140130"/>
    <x v="731"/>
    <d v="2018-11-05T00:00:00"/>
    <s v="Standard Class"/>
    <x v="304"/>
    <x v="304"/>
    <x v="1"/>
    <x v="0"/>
    <s v="Tulsa"/>
    <x v="26"/>
    <n v="74133"/>
    <x v="2"/>
    <s v="FUR-CH-10002084"/>
    <x v="0"/>
    <x v="1"/>
    <s v="Hon Mobius Operator's Chair"/>
    <x v="2411"/>
    <n v="3"/>
    <x v="0"/>
    <x v="3285"/>
    <x v="2"/>
    <x v="0"/>
  </r>
  <r>
    <n v="6421"/>
    <s v="CA-2018-140130"/>
    <x v="731"/>
    <d v="2018-11-05T00:00:00"/>
    <s v="Standard Class"/>
    <x v="304"/>
    <x v="304"/>
    <x v="1"/>
    <x v="0"/>
    <s v="Tulsa"/>
    <x v="26"/>
    <n v="74133"/>
    <x v="2"/>
    <s v="OFF-AR-10004269"/>
    <x v="1"/>
    <x v="6"/>
    <s v="Newell 31"/>
    <x v="714"/>
    <n v="3"/>
    <x v="0"/>
    <x v="5246"/>
    <x v="2"/>
    <x v="0"/>
  </r>
  <r>
    <n v="6422"/>
    <s v="CA-2018-140130"/>
    <x v="731"/>
    <d v="2018-11-05T00:00:00"/>
    <s v="Standard Class"/>
    <x v="304"/>
    <x v="304"/>
    <x v="1"/>
    <x v="0"/>
    <s v="Tulsa"/>
    <x v="26"/>
    <n v="74133"/>
    <x v="2"/>
    <s v="OFF-ST-10001128"/>
    <x v="1"/>
    <x v="4"/>
    <s v="Carina Mini System Audio Rack, Model AR050B"/>
    <x v="743"/>
    <n v="3"/>
    <x v="0"/>
    <x v="5247"/>
    <x v="2"/>
    <x v="0"/>
  </r>
  <r>
    <n v="6423"/>
    <s v="CA-2016-159121"/>
    <x v="711"/>
    <d v="2016-08-01T00:00:00"/>
    <s v="Standard Class"/>
    <x v="705"/>
    <x v="705"/>
    <x v="1"/>
    <x v="0"/>
    <s v="Draper"/>
    <x v="7"/>
    <n v="84020"/>
    <x v="1"/>
    <s v="TEC-AC-10002006"/>
    <x v="2"/>
    <x v="11"/>
    <s v="Memorex Micro Travel Drive 16 GB"/>
    <x v="4453"/>
    <n v="7"/>
    <x v="0"/>
    <x v="5248"/>
    <x v="1"/>
    <x v="0"/>
  </r>
  <r>
    <n v="6424"/>
    <s v="CA-2017-149650"/>
    <x v="1040"/>
    <d v="2017-10-27T00:00:00"/>
    <s v="First Class"/>
    <x v="372"/>
    <x v="372"/>
    <x v="2"/>
    <x v="0"/>
    <s v="Oakland"/>
    <x v="1"/>
    <n v="94601"/>
    <x v="1"/>
    <s v="FUR-CH-10003956"/>
    <x v="0"/>
    <x v="1"/>
    <s v="Novimex High-Tech Fabric Mesh Task Chair"/>
    <x v="4454"/>
    <n v="8"/>
    <x v="2"/>
    <x v="5249"/>
    <x v="1"/>
    <x v="1"/>
  </r>
  <r>
    <n v="6425"/>
    <s v="CA-2019-115777"/>
    <x v="971"/>
    <d v="2019-08-24T00:00:00"/>
    <s v="Standard Class"/>
    <x v="770"/>
    <x v="770"/>
    <x v="0"/>
    <x v="0"/>
    <s v="Lawrence"/>
    <x v="31"/>
    <n v="1841"/>
    <x v="3"/>
    <s v="OFF-PA-10000552"/>
    <x v="1"/>
    <x v="10"/>
    <s v="Xerox 200"/>
    <x v="541"/>
    <n v="3"/>
    <x v="0"/>
    <x v="551"/>
    <x v="3"/>
    <x v="0"/>
  </r>
  <r>
    <n v="6426"/>
    <s v="CA-2018-143714"/>
    <x v="454"/>
    <d v="2018-05-27T00:00:00"/>
    <s v="Standard Class"/>
    <x v="666"/>
    <x v="666"/>
    <x v="0"/>
    <x v="0"/>
    <s v="Philadelphia"/>
    <x v="9"/>
    <n v="19120"/>
    <x v="3"/>
    <s v="TEC-CO-10004722"/>
    <x v="2"/>
    <x v="16"/>
    <s v="Canon imageCLASS 2200 Advanced Copier"/>
    <x v="4455"/>
    <n v="4"/>
    <x v="10"/>
    <x v="5250"/>
    <x v="3"/>
    <x v="0"/>
  </r>
  <r>
    <n v="6427"/>
    <s v="CA-2018-143714"/>
    <x v="454"/>
    <d v="2018-05-27T00:00:00"/>
    <s v="Standard Class"/>
    <x v="666"/>
    <x v="666"/>
    <x v="0"/>
    <x v="0"/>
    <s v="Philadelphia"/>
    <x v="9"/>
    <n v="19120"/>
    <x v="3"/>
    <s v="OFF-BI-10004308"/>
    <x v="1"/>
    <x v="8"/>
    <s v="Avery Legal 4-Ring Binder"/>
    <x v="4456"/>
    <n v="1"/>
    <x v="6"/>
    <x v="5251"/>
    <x v="3"/>
    <x v="0"/>
  </r>
  <r>
    <n v="6428"/>
    <s v="CA-2018-143714"/>
    <x v="454"/>
    <d v="2018-05-27T00:00:00"/>
    <s v="Standard Class"/>
    <x v="666"/>
    <x v="666"/>
    <x v="0"/>
    <x v="0"/>
    <s v="Philadelphia"/>
    <x v="9"/>
    <n v="19120"/>
    <x v="3"/>
    <s v="OFF-PA-10000029"/>
    <x v="1"/>
    <x v="10"/>
    <s v="Xerox 224"/>
    <x v="563"/>
    <n v="2"/>
    <x v="2"/>
    <x v="572"/>
    <x v="3"/>
    <x v="0"/>
  </r>
  <r>
    <n v="6429"/>
    <s v="CA-2018-143714"/>
    <x v="454"/>
    <d v="2018-05-27T00:00:00"/>
    <s v="Standard Class"/>
    <x v="666"/>
    <x v="666"/>
    <x v="0"/>
    <x v="0"/>
    <s v="Philadelphia"/>
    <x v="9"/>
    <n v="19120"/>
    <x v="3"/>
    <s v="TEC-PH-10004080"/>
    <x v="2"/>
    <x v="7"/>
    <s v="Avaya 5410 Digital phone"/>
    <x v="4457"/>
    <n v="3"/>
    <x v="10"/>
    <x v="5252"/>
    <x v="3"/>
    <x v="0"/>
  </r>
  <r>
    <n v="6430"/>
    <s v="CA-2016-165764"/>
    <x v="935"/>
    <d v="2016-11-07T00:00:00"/>
    <s v="Standard Class"/>
    <x v="129"/>
    <x v="129"/>
    <x v="0"/>
    <x v="0"/>
    <s v="Jacksonville"/>
    <x v="3"/>
    <n v="28540"/>
    <x v="0"/>
    <s v="OFF-ST-10001558"/>
    <x v="1"/>
    <x v="4"/>
    <s v="Acco Perma 4000 Stacking Storage Drawers"/>
    <x v="3346"/>
    <n v="2"/>
    <x v="2"/>
    <x v="5253"/>
    <x v="0"/>
    <x v="0"/>
  </r>
  <r>
    <n v="6431"/>
    <s v="CA-2016-165764"/>
    <x v="935"/>
    <d v="2016-11-07T00:00:00"/>
    <s v="Standard Class"/>
    <x v="129"/>
    <x v="129"/>
    <x v="0"/>
    <x v="0"/>
    <s v="Jacksonville"/>
    <x v="3"/>
    <n v="28540"/>
    <x v="0"/>
    <s v="FUR-TA-10001768"/>
    <x v="0"/>
    <x v="3"/>
    <s v="Hon Racetrack Conference Tables"/>
    <x v="4458"/>
    <n v="6"/>
    <x v="10"/>
    <x v="5254"/>
    <x v="0"/>
    <x v="0"/>
  </r>
  <r>
    <n v="6432"/>
    <s v="CA-2016-165764"/>
    <x v="935"/>
    <d v="2016-11-07T00:00:00"/>
    <s v="Standard Class"/>
    <x v="129"/>
    <x v="129"/>
    <x v="0"/>
    <x v="0"/>
    <s v="Jacksonville"/>
    <x v="3"/>
    <n v="28540"/>
    <x v="0"/>
    <s v="OFF-BI-10002982"/>
    <x v="1"/>
    <x v="8"/>
    <s v="Avery Self-Adhesive Photo Pockets for Polaroid Photos"/>
    <x v="4459"/>
    <n v="7"/>
    <x v="6"/>
    <x v="5255"/>
    <x v="0"/>
    <x v="0"/>
  </r>
  <r>
    <n v="6433"/>
    <s v="CA-2016-165764"/>
    <x v="935"/>
    <d v="2016-11-07T00:00:00"/>
    <s v="Standard Class"/>
    <x v="129"/>
    <x v="129"/>
    <x v="0"/>
    <x v="0"/>
    <s v="Jacksonville"/>
    <x v="3"/>
    <n v="28540"/>
    <x v="0"/>
    <s v="FUR-FU-10001468"/>
    <x v="0"/>
    <x v="5"/>
    <s v="Tenex Antistatic Computer Chair Mats"/>
    <x v="4460"/>
    <n v="3"/>
    <x v="2"/>
    <x v="5256"/>
    <x v="0"/>
    <x v="0"/>
  </r>
  <r>
    <n v="6434"/>
    <s v="CA-2017-121405"/>
    <x v="1110"/>
    <d v="2017-04-04T00:00:00"/>
    <s v="Standard Class"/>
    <x v="712"/>
    <x v="712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x v="2"/>
    <x v="5257"/>
    <x v="2"/>
    <x v="0"/>
  </r>
  <r>
    <n v="6435"/>
    <s v="CA-2017-121405"/>
    <x v="1110"/>
    <d v="2017-04-04T00:00:00"/>
    <s v="Standard Class"/>
    <x v="712"/>
    <x v="712"/>
    <x v="1"/>
    <x v="0"/>
    <s v="Chicago"/>
    <x v="10"/>
    <n v="60610"/>
    <x v="2"/>
    <s v="TEC-PH-10002890"/>
    <x v="2"/>
    <x v="7"/>
    <s v="AT&amp;T 17929 Lendline Telephone"/>
    <x v="2171"/>
    <n v="5"/>
    <x v="2"/>
    <x v="5258"/>
    <x v="2"/>
    <x v="0"/>
  </r>
  <r>
    <n v="6436"/>
    <s v="US-2019-116897"/>
    <x v="837"/>
    <d v="2019-05-29T00:00:00"/>
    <s v="First Class"/>
    <x v="506"/>
    <x v="506"/>
    <x v="0"/>
    <x v="0"/>
    <s v="Pocatello"/>
    <x v="45"/>
    <n v="83201"/>
    <x v="1"/>
    <s v="FUR-FU-10004963"/>
    <x v="0"/>
    <x v="5"/>
    <s v="Eldon 400 Class Desk Accessories, Black Carbon"/>
    <x v="768"/>
    <n v="4"/>
    <x v="0"/>
    <x v="5259"/>
    <x v="1"/>
    <x v="0"/>
  </r>
  <r>
    <n v="6437"/>
    <s v="US-2019-116897"/>
    <x v="837"/>
    <d v="2019-05-29T00:00:00"/>
    <s v="First Class"/>
    <x v="506"/>
    <x v="506"/>
    <x v="0"/>
    <x v="0"/>
    <s v="Pocatello"/>
    <x v="45"/>
    <n v="83201"/>
    <x v="1"/>
    <s v="OFF-ST-10000025"/>
    <x v="1"/>
    <x v="4"/>
    <s v="Fellowes Stor/Drawer Steel Plus Storage Drawers"/>
    <x v="4462"/>
    <n v="5"/>
    <x v="0"/>
    <x v="5260"/>
    <x v="1"/>
    <x v="0"/>
  </r>
  <r>
    <n v="6438"/>
    <s v="US-2019-116897"/>
    <x v="837"/>
    <d v="2019-05-29T00:00:00"/>
    <s v="First Class"/>
    <x v="506"/>
    <x v="506"/>
    <x v="0"/>
    <x v="0"/>
    <s v="Pocatello"/>
    <x v="45"/>
    <n v="83201"/>
    <x v="1"/>
    <s v="TEC-PH-10004389"/>
    <x v="2"/>
    <x v="7"/>
    <s v="Nokia Lumia 925"/>
    <x v="214"/>
    <n v="3"/>
    <x v="2"/>
    <x v="216"/>
    <x v="1"/>
    <x v="0"/>
  </r>
  <r>
    <n v="6439"/>
    <s v="US-2019-113992"/>
    <x v="817"/>
    <d v="2019-12-19T00:00:00"/>
    <s v="Standard Class"/>
    <x v="62"/>
    <x v="62"/>
    <x v="0"/>
    <x v="0"/>
    <s v="Plano"/>
    <x v="5"/>
    <n v="75023"/>
    <x v="2"/>
    <s v="FUR-TA-10000577"/>
    <x v="0"/>
    <x v="3"/>
    <s v="Bretford CR4500 Series Slim Rectangular Table"/>
    <x v="4463"/>
    <n v="4"/>
    <x v="4"/>
    <x v="5261"/>
    <x v="2"/>
    <x v="0"/>
  </r>
  <r>
    <n v="6440"/>
    <s v="CA-2016-166891"/>
    <x v="777"/>
    <d v="2016-10-06T00:00:00"/>
    <s v="First Class"/>
    <x v="417"/>
    <x v="417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x v="9"/>
    <x v="5262"/>
    <x v="3"/>
    <x v="0"/>
  </r>
  <r>
    <n v="6441"/>
    <s v="CA-2018-101161"/>
    <x v="63"/>
    <d v="2018-10-20T00:00:00"/>
    <s v="Standard Class"/>
    <x v="308"/>
    <x v="308"/>
    <x v="1"/>
    <x v="0"/>
    <s v="New York City"/>
    <x v="15"/>
    <n v="10024"/>
    <x v="3"/>
    <s v="OFF-AR-10001860"/>
    <x v="1"/>
    <x v="6"/>
    <s v="BIC Liqua Brite Liner"/>
    <x v="2890"/>
    <n v="5"/>
    <x v="0"/>
    <x v="3213"/>
    <x v="3"/>
    <x v="0"/>
  </r>
  <r>
    <n v="6442"/>
    <s v="CA-2018-101161"/>
    <x v="63"/>
    <d v="2018-10-20T00:00:00"/>
    <s v="Standard Class"/>
    <x v="308"/>
    <x v="308"/>
    <x v="1"/>
    <x v="0"/>
    <s v="New York City"/>
    <x v="15"/>
    <n v="10024"/>
    <x v="3"/>
    <s v="OFF-ST-10003123"/>
    <x v="1"/>
    <x v="4"/>
    <s v="Fellowes Bases and Tops For Staxonsteel/High-Stak Systems"/>
    <x v="4191"/>
    <n v="3"/>
    <x v="0"/>
    <x v="4877"/>
    <x v="3"/>
    <x v="0"/>
  </r>
  <r>
    <n v="6443"/>
    <s v="CA-2018-101161"/>
    <x v="63"/>
    <d v="2018-10-20T00:00:00"/>
    <s v="Standard Class"/>
    <x v="308"/>
    <x v="308"/>
    <x v="1"/>
    <x v="0"/>
    <s v="New York City"/>
    <x v="15"/>
    <n v="10024"/>
    <x v="3"/>
    <s v="OFF-PA-10001295"/>
    <x v="1"/>
    <x v="10"/>
    <s v="Computer Printout Paper with Letter-Trim Perforations"/>
    <x v="2479"/>
    <n v="2"/>
    <x v="0"/>
    <x v="2714"/>
    <x v="3"/>
    <x v="0"/>
  </r>
  <r>
    <n v="6444"/>
    <s v="CA-2018-101161"/>
    <x v="63"/>
    <d v="2018-10-20T00:00:00"/>
    <s v="Standard Class"/>
    <x v="308"/>
    <x v="308"/>
    <x v="1"/>
    <x v="0"/>
    <s v="New York City"/>
    <x v="15"/>
    <n v="10024"/>
    <x v="3"/>
    <s v="OFF-LA-10000407"/>
    <x v="1"/>
    <x v="2"/>
    <s v="Avery White Multi-Purpose Labels"/>
    <x v="1691"/>
    <n v="5"/>
    <x v="0"/>
    <x v="5263"/>
    <x v="3"/>
    <x v="0"/>
  </r>
  <r>
    <n v="6445"/>
    <s v="CA-2018-101161"/>
    <x v="63"/>
    <d v="2018-10-20T00:00:00"/>
    <s v="Standard Class"/>
    <x v="308"/>
    <x v="308"/>
    <x v="1"/>
    <x v="0"/>
    <s v="New York City"/>
    <x v="15"/>
    <n v="10024"/>
    <x v="3"/>
    <s v="FUR-FU-10003535"/>
    <x v="0"/>
    <x v="5"/>
    <s v="Howard Miller Distant Time Traveler Alarm Clock"/>
    <x v="4465"/>
    <n v="3"/>
    <x v="0"/>
    <x v="5264"/>
    <x v="3"/>
    <x v="0"/>
  </r>
  <r>
    <n v="6446"/>
    <s v="CA-2017-151785"/>
    <x v="616"/>
    <d v="2017-03-10T00:00:00"/>
    <s v="Standard Class"/>
    <x v="370"/>
    <x v="370"/>
    <x v="0"/>
    <x v="0"/>
    <s v="Chicago"/>
    <x v="10"/>
    <n v="60623"/>
    <x v="2"/>
    <s v="OFF-FA-10000611"/>
    <x v="1"/>
    <x v="13"/>
    <s v="Binder Clips by OIC"/>
    <x v="4466"/>
    <n v="6"/>
    <x v="2"/>
    <x v="5265"/>
    <x v="2"/>
    <x v="0"/>
  </r>
  <r>
    <n v="6447"/>
    <s v="US-2019-119816"/>
    <x v="168"/>
    <d v="2019-03-06T00:00:00"/>
    <s v="Second Class"/>
    <x v="499"/>
    <x v="499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x v="7"/>
    <x v="5266"/>
    <x v="2"/>
    <x v="0"/>
  </r>
  <r>
    <n v="6448"/>
    <s v="US-2019-119816"/>
    <x v="168"/>
    <d v="2019-03-06T00:00:00"/>
    <s v="Second Class"/>
    <x v="499"/>
    <x v="499"/>
    <x v="2"/>
    <x v="0"/>
    <s v="Houston"/>
    <x v="5"/>
    <n v="77095"/>
    <x v="2"/>
    <s v="OFF-LA-10002381"/>
    <x v="1"/>
    <x v="2"/>
    <s v="Avery 497"/>
    <x v="4468"/>
    <n v="1"/>
    <x v="2"/>
    <x v="5267"/>
    <x v="2"/>
    <x v="0"/>
  </r>
  <r>
    <n v="6449"/>
    <s v="US-2019-119816"/>
    <x v="168"/>
    <d v="2019-03-06T00:00:00"/>
    <s v="Second Class"/>
    <x v="499"/>
    <x v="499"/>
    <x v="2"/>
    <x v="0"/>
    <s v="Houston"/>
    <x v="5"/>
    <n v="77095"/>
    <x v="2"/>
    <s v="OFF-ST-10000918"/>
    <x v="1"/>
    <x v="4"/>
    <s v="Crate-A-Files"/>
    <x v="525"/>
    <n v="1"/>
    <x v="2"/>
    <x v="5268"/>
    <x v="2"/>
    <x v="0"/>
  </r>
  <r>
    <n v="6450"/>
    <s v="CA-2017-156510"/>
    <x v="12"/>
    <d v="2017-09-29T00:00:00"/>
    <s v="Standard Class"/>
    <x v="552"/>
    <x v="552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x v="0"/>
    <x v="5269"/>
    <x v="3"/>
    <x v="0"/>
  </r>
  <r>
    <n v="6451"/>
    <s v="CA-2017-156510"/>
    <x v="12"/>
    <d v="2017-09-29T00:00:00"/>
    <s v="Standard Class"/>
    <x v="552"/>
    <x v="552"/>
    <x v="0"/>
    <x v="0"/>
    <s v="Meriden"/>
    <x v="29"/>
    <n v="6450"/>
    <x v="3"/>
    <s v="OFF-PA-10002222"/>
    <x v="1"/>
    <x v="10"/>
    <s v="Xerox Color Copier Paper, 11&quot; x 17&quot;, Ream"/>
    <x v="1846"/>
    <n v="2"/>
    <x v="0"/>
    <x v="1981"/>
    <x v="3"/>
    <x v="0"/>
  </r>
  <r>
    <n v="6452"/>
    <s v="CA-2017-156510"/>
    <x v="12"/>
    <d v="2017-09-29T00:00:00"/>
    <s v="Standard Class"/>
    <x v="552"/>
    <x v="552"/>
    <x v="0"/>
    <x v="0"/>
    <s v="Meriden"/>
    <x v="29"/>
    <n v="6450"/>
    <x v="3"/>
    <s v="OFF-AR-10004930"/>
    <x v="1"/>
    <x v="6"/>
    <s v="Turquoise Lead Holder with Pocket Clip"/>
    <x v="4470"/>
    <n v="1"/>
    <x v="0"/>
    <x v="5270"/>
    <x v="3"/>
    <x v="0"/>
  </r>
  <r>
    <n v="6453"/>
    <s v="US-2017-110261"/>
    <x v="546"/>
    <d v="2017-12-23T00:00:00"/>
    <s v="Second Class"/>
    <x v="701"/>
    <x v="701"/>
    <x v="0"/>
    <x v="0"/>
    <s v="Glenview"/>
    <x v="10"/>
    <n v="60025"/>
    <x v="2"/>
    <s v="TEC-PH-10001750"/>
    <x v="2"/>
    <x v="7"/>
    <s v="Samsung Rugby III"/>
    <x v="3180"/>
    <n v="3"/>
    <x v="2"/>
    <x v="3581"/>
    <x v="2"/>
    <x v="0"/>
  </r>
  <r>
    <n v="6454"/>
    <s v="CA-2017-125710"/>
    <x v="1049"/>
    <d v="2017-10-13T00:00:00"/>
    <s v="Standard Class"/>
    <x v="537"/>
    <x v="537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x v="2"/>
    <x v="5271"/>
    <x v="2"/>
    <x v="0"/>
  </r>
  <r>
    <n v="6455"/>
    <s v="CA-2019-161102"/>
    <x v="689"/>
    <d v="2019-08-03T00:00:00"/>
    <s v="First Class"/>
    <x v="685"/>
    <x v="685"/>
    <x v="0"/>
    <x v="0"/>
    <s v="San Francisco"/>
    <x v="1"/>
    <n v="94110"/>
    <x v="1"/>
    <s v="OFF-ST-10003442"/>
    <x v="1"/>
    <x v="4"/>
    <s v="Eldon Portable Mobile Manager"/>
    <x v="403"/>
    <n v="2"/>
    <x v="0"/>
    <x v="2042"/>
    <x v="1"/>
    <x v="0"/>
  </r>
  <r>
    <n v="6456"/>
    <s v="CA-2019-161102"/>
    <x v="689"/>
    <d v="2019-08-03T00:00:00"/>
    <s v="First Class"/>
    <x v="685"/>
    <x v="685"/>
    <x v="0"/>
    <x v="0"/>
    <s v="San Francisco"/>
    <x v="1"/>
    <n v="94110"/>
    <x v="1"/>
    <s v="FUR-FU-10003142"/>
    <x v="0"/>
    <x v="5"/>
    <s v="Master Big Foot Doorstop, Beige"/>
    <x v="3322"/>
    <n v="7"/>
    <x v="0"/>
    <x v="5272"/>
    <x v="1"/>
    <x v="0"/>
  </r>
  <r>
    <n v="6457"/>
    <s v="CA-2016-110065"/>
    <x v="79"/>
    <d v="2016-08-11T00:00:00"/>
    <s v="Standard Class"/>
    <x v="70"/>
    <x v="70"/>
    <x v="1"/>
    <x v="0"/>
    <s v="New York City"/>
    <x v="15"/>
    <n v="10009"/>
    <x v="3"/>
    <s v="TEC-PH-10002468"/>
    <x v="2"/>
    <x v="7"/>
    <s v="Plantronics CS 50-USB - headset - Convertible, Monaural"/>
    <x v="4472"/>
    <n v="1"/>
    <x v="0"/>
    <x v="5273"/>
    <x v="3"/>
    <x v="0"/>
  </r>
  <r>
    <n v="6458"/>
    <s v="CA-2016-110065"/>
    <x v="79"/>
    <d v="2016-08-11T00:00:00"/>
    <s v="Standard Class"/>
    <x v="70"/>
    <x v="70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x v="0"/>
    <x v="5274"/>
    <x v="3"/>
    <x v="0"/>
  </r>
  <r>
    <n v="6459"/>
    <s v="US-2019-133361"/>
    <x v="304"/>
    <d v="2019-05-17T00:00:00"/>
    <s v="First Class"/>
    <x v="321"/>
    <x v="321"/>
    <x v="1"/>
    <x v="0"/>
    <s v="Baltimore"/>
    <x v="39"/>
    <n v="21215"/>
    <x v="3"/>
    <s v="OFF-AR-10001919"/>
    <x v="1"/>
    <x v="6"/>
    <s v="OIC #2 Pencils, Medium Soft"/>
    <x v="1061"/>
    <n v="2"/>
    <x v="0"/>
    <x v="1102"/>
    <x v="3"/>
    <x v="0"/>
  </r>
  <r>
    <n v="6460"/>
    <s v="US-2019-133361"/>
    <x v="304"/>
    <d v="2019-05-17T00:00:00"/>
    <s v="First Class"/>
    <x v="321"/>
    <x v="321"/>
    <x v="1"/>
    <x v="0"/>
    <s v="Baltimore"/>
    <x v="39"/>
    <n v="21215"/>
    <x v="3"/>
    <s v="OFF-AR-10003045"/>
    <x v="1"/>
    <x v="6"/>
    <s v="Prang Colored Pencils"/>
    <x v="456"/>
    <n v="5"/>
    <x v="0"/>
    <x v="467"/>
    <x v="3"/>
    <x v="0"/>
  </r>
  <r>
    <n v="6461"/>
    <s v="US-2019-133361"/>
    <x v="304"/>
    <d v="2019-05-17T00:00:00"/>
    <s v="First Class"/>
    <x v="321"/>
    <x v="321"/>
    <x v="1"/>
    <x v="0"/>
    <s v="Baltimore"/>
    <x v="39"/>
    <n v="21215"/>
    <x v="3"/>
    <s v="OFF-AR-10003338"/>
    <x v="1"/>
    <x v="6"/>
    <s v="Eberhard Faber 3 1/2&quot; Golf Pencils"/>
    <x v="4474"/>
    <n v="5"/>
    <x v="0"/>
    <x v="5275"/>
    <x v="3"/>
    <x v="0"/>
  </r>
  <r>
    <n v="6462"/>
    <s v="US-2019-133361"/>
    <x v="304"/>
    <d v="2019-05-17T00:00:00"/>
    <s v="First Class"/>
    <x v="321"/>
    <x v="321"/>
    <x v="1"/>
    <x v="0"/>
    <s v="Baltimore"/>
    <x v="39"/>
    <n v="21215"/>
    <x v="3"/>
    <s v="TEC-AC-10003280"/>
    <x v="2"/>
    <x v="11"/>
    <s v="Belkin F8E887 USB Wired Ergonomic Keyboard"/>
    <x v="1324"/>
    <n v="3"/>
    <x v="0"/>
    <x v="2965"/>
    <x v="3"/>
    <x v="0"/>
  </r>
  <r>
    <n v="6463"/>
    <s v="US-2019-133361"/>
    <x v="304"/>
    <d v="2019-05-17T00:00:00"/>
    <s v="First Class"/>
    <x v="321"/>
    <x v="321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x v="0"/>
    <x v="5276"/>
    <x v="3"/>
    <x v="0"/>
  </r>
  <r>
    <n v="6464"/>
    <s v="US-2019-133361"/>
    <x v="304"/>
    <d v="2019-05-17T00:00:00"/>
    <s v="First Class"/>
    <x v="321"/>
    <x v="321"/>
    <x v="1"/>
    <x v="0"/>
    <s v="Baltimore"/>
    <x v="39"/>
    <n v="21215"/>
    <x v="3"/>
    <s v="OFF-LA-10004544"/>
    <x v="1"/>
    <x v="2"/>
    <s v="Avery 505"/>
    <x v="3066"/>
    <n v="5"/>
    <x v="0"/>
    <x v="3430"/>
    <x v="3"/>
    <x v="0"/>
  </r>
  <r>
    <n v="6465"/>
    <s v="US-2018-155404"/>
    <x v="897"/>
    <d v="2018-09-28T00:00:00"/>
    <s v="Standard Class"/>
    <x v="357"/>
    <x v="357"/>
    <x v="2"/>
    <x v="0"/>
    <s v="Louisville"/>
    <x v="0"/>
    <n v="40214"/>
    <x v="0"/>
    <s v="FUR-FU-10004586"/>
    <x v="0"/>
    <x v="5"/>
    <s v="G.E. Longer-Life Indoor Recessed Floodlight Bulbs"/>
    <x v="2537"/>
    <n v="2"/>
    <x v="0"/>
    <x v="2782"/>
    <x v="0"/>
    <x v="0"/>
  </r>
  <r>
    <n v="6466"/>
    <s v="CA-2017-114503"/>
    <x v="50"/>
    <d v="2017-11-17T00:00:00"/>
    <s v="Standard Class"/>
    <x v="211"/>
    <x v="211"/>
    <x v="0"/>
    <x v="0"/>
    <s v="Lebanon"/>
    <x v="18"/>
    <n v="37087"/>
    <x v="0"/>
    <s v="OFF-ST-10003572"/>
    <x v="1"/>
    <x v="4"/>
    <s v="Portfile Personal File Boxes"/>
    <x v="4475"/>
    <n v="6"/>
    <x v="2"/>
    <x v="5277"/>
    <x v="0"/>
    <x v="0"/>
  </r>
  <r>
    <n v="6467"/>
    <s v="CA-2019-153080"/>
    <x v="1053"/>
    <d v="2019-05-25T00:00:00"/>
    <s v="Second Class"/>
    <x v="13"/>
    <x v="13"/>
    <x v="0"/>
    <x v="0"/>
    <s v="Los Angeles"/>
    <x v="1"/>
    <n v="90008"/>
    <x v="1"/>
    <s v="TEC-AC-10002331"/>
    <x v="2"/>
    <x v="11"/>
    <s v="Maxell 74 Minute CDR, 10/Pack"/>
    <x v="3776"/>
    <n v="7"/>
    <x v="0"/>
    <x v="5278"/>
    <x v="1"/>
    <x v="0"/>
  </r>
  <r>
    <n v="6468"/>
    <s v="CA-2018-163804"/>
    <x v="499"/>
    <d v="2018-12-08T00:00:00"/>
    <s v="Standard Class"/>
    <x v="489"/>
    <x v="489"/>
    <x v="2"/>
    <x v="0"/>
    <s v="Providence"/>
    <x v="34"/>
    <n v="2908"/>
    <x v="3"/>
    <s v="OFF-ST-10000142"/>
    <x v="1"/>
    <x v="4"/>
    <s v="Deluxe Rollaway Locking File with Drawer"/>
    <x v="4476"/>
    <n v="5"/>
    <x v="0"/>
    <x v="5279"/>
    <x v="3"/>
    <x v="0"/>
  </r>
  <r>
    <n v="6469"/>
    <s v="CA-2018-163804"/>
    <x v="499"/>
    <d v="2018-12-08T00:00:00"/>
    <s v="Standard Class"/>
    <x v="489"/>
    <x v="489"/>
    <x v="2"/>
    <x v="0"/>
    <s v="Providence"/>
    <x v="34"/>
    <n v="2908"/>
    <x v="3"/>
    <s v="TEC-PH-10000441"/>
    <x v="2"/>
    <x v="7"/>
    <s v="VTech DS6151"/>
    <x v="3211"/>
    <n v="5"/>
    <x v="0"/>
    <x v="5069"/>
    <x v="3"/>
    <x v="0"/>
  </r>
  <r>
    <n v="6470"/>
    <s v="CA-2018-163804"/>
    <x v="499"/>
    <d v="2018-12-08T00:00:00"/>
    <s v="Standard Class"/>
    <x v="489"/>
    <x v="489"/>
    <x v="2"/>
    <x v="0"/>
    <s v="Providence"/>
    <x v="34"/>
    <n v="2908"/>
    <x v="3"/>
    <s v="FUR-FU-10004864"/>
    <x v="0"/>
    <x v="5"/>
    <s v="Eldon 500 Class Desk Accessories"/>
    <x v="4477"/>
    <n v="6"/>
    <x v="0"/>
    <x v="5280"/>
    <x v="3"/>
    <x v="0"/>
  </r>
  <r>
    <n v="6471"/>
    <s v="CA-2017-108532"/>
    <x v="1111"/>
    <d v="2017-09-02T00:00:00"/>
    <s v="Standard Class"/>
    <x v="385"/>
    <x v="385"/>
    <x v="2"/>
    <x v="0"/>
    <s v="Detroit"/>
    <x v="12"/>
    <n v="48234"/>
    <x v="2"/>
    <s v="TEC-PH-10001750"/>
    <x v="2"/>
    <x v="7"/>
    <s v="Samsung Rugby III"/>
    <x v="203"/>
    <n v="2"/>
    <x v="0"/>
    <x v="205"/>
    <x v="2"/>
    <x v="0"/>
  </r>
  <r>
    <n v="6472"/>
    <s v="CA-2017-108532"/>
    <x v="1111"/>
    <d v="2017-09-02T00:00:00"/>
    <s v="Standard Class"/>
    <x v="385"/>
    <x v="385"/>
    <x v="2"/>
    <x v="0"/>
    <s v="Detroit"/>
    <x v="12"/>
    <n v="48234"/>
    <x v="2"/>
    <s v="TEC-AC-10004510"/>
    <x v="2"/>
    <x v="11"/>
    <s v="Logitech Desktop MK120 Mouse and keyboard Combo"/>
    <x v="4478"/>
    <n v="7"/>
    <x v="0"/>
    <x v="5281"/>
    <x v="2"/>
    <x v="0"/>
  </r>
  <r>
    <n v="6473"/>
    <s v="CA-2016-151897"/>
    <x v="571"/>
    <d v="2016-06-10T00:00:00"/>
    <s v="Standard Class"/>
    <x v="725"/>
    <x v="725"/>
    <x v="2"/>
    <x v="0"/>
    <s v="Houston"/>
    <x v="5"/>
    <n v="77070"/>
    <x v="2"/>
    <s v="OFF-LA-10001074"/>
    <x v="1"/>
    <x v="2"/>
    <s v="Round Specialty Laser Printer Labels"/>
    <x v="318"/>
    <n v="10"/>
    <x v="2"/>
    <x v="324"/>
    <x v="2"/>
    <x v="0"/>
  </r>
  <r>
    <n v="6474"/>
    <s v="CA-2018-113292"/>
    <x v="196"/>
    <d v="2018-03-20T00:00:00"/>
    <s v="Second Class"/>
    <x v="72"/>
    <x v="72"/>
    <x v="0"/>
    <x v="0"/>
    <s v="Columbia"/>
    <x v="18"/>
    <n v="38401"/>
    <x v="0"/>
    <s v="OFF-AP-10003590"/>
    <x v="1"/>
    <x v="9"/>
    <s v="Hoover WindTunnel Plus Canister Vacuum"/>
    <x v="4479"/>
    <n v="3"/>
    <x v="2"/>
    <x v="5282"/>
    <x v="0"/>
    <x v="0"/>
  </r>
  <r>
    <n v="6475"/>
    <s v="CA-2016-149524"/>
    <x v="1112"/>
    <d v="2016-01-15T00:00:00"/>
    <s v="First Class"/>
    <x v="29"/>
    <x v="29"/>
    <x v="1"/>
    <x v="0"/>
    <s v="Philadelphia"/>
    <x v="9"/>
    <n v="19140"/>
    <x v="3"/>
    <s v="FUR-BO-10003433"/>
    <x v="0"/>
    <x v="0"/>
    <s v="Sauder Cornerstone Collection Library"/>
    <x v="1168"/>
    <n v="4"/>
    <x v="5"/>
    <x v="5283"/>
    <x v="3"/>
    <x v="0"/>
  </r>
  <r>
    <n v="6476"/>
    <s v="CA-2019-140872"/>
    <x v="95"/>
    <d v="2019-06-10T00:00:00"/>
    <s v="Standard Class"/>
    <x v="749"/>
    <x v="749"/>
    <x v="0"/>
    <x v="0"/>
    <s v="Pembroke Pines"/>
    <x v="2"/>
    <n v="33024"/>
    <x v="0"/>
    <s v="OFF-BI-10002432"/>
    <x v="1"/>
    <x v="8"/>
    <s v="Wilson Jones Standard D-Ring Binders"/>
    <x v="4480"/>
    <n v="3"/>
    <x v="6"/>
    <x v="5284"/>
    <x v="0"/>
    <x v="0"/>
  </r>
  <r>
    <n v="6477"/>
    <s v="CA-2019-140872"/>
    <x v="95"/>
    <d v="2019-06-10T00:00:00"/>
    <s v="Standard Class"/>
    <x v="749"/>
    <x v="749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x v="2"/>
    <x v="5285"/>
    <x v="0"/>
    <x v="0"/>
  </r>
  <r>
    <n v="6478"/>
    <s v="CA-2019-140872"/>
    <x v="95"/>
    <d v="2019-06-10T00:00:00"/>
    <s v="Standard Class"/>
    <x v="749"/>
    <x v="749"/>
    <x v="0"/>
    <x v="0"/>
    <s v="Pembroke Pines"/>
    <x v="2"/>
    <n v="33024"/>
    <x v="0"/>
    <s v="TEC-AC-10003832"/>
    <x v="2"/>
    <x v="11"/>
    <s v="Logitech P710e Mobile Speakerphone"/>
    <x v="4482"/>
    <n v="1"/>
    <x v="2"/>
    <x v="5286"/>
    <x v="0"/>
    <x v="0"/>
  </r>
  <r>
    <n v="6479"/>
    <s v="CA-2019-140872"/>
    <x v="95"/>
    <d v="2019-06-10T00:00:00"/>
    <s v="Standard Class"/>
    <x v="749"/>
    <x v="749"/>
    <x v="0"/>
    <x v="0"/>
    <s v="Pembroke Pines"/>
    <x v="2"/>
    <n v="33024"/>
    <x v="0"/>
    <s v="OFF-PA-10000809"/>
    <x v="1"/>
    <x v="10"/>
    <s v="Xerox 206"/>
    <x v="12"/>
    <n v="3"/>
    <x v="2"/>
    <x v="12"/>
    <x v="0"/>
    <x v="0"/>
  </r>
  <r>
    <n v="6480"/>
    <s v="CA-2019-140872"/>
    <x v="95"/>
    <d v="2019-06-10T00:00:00"/>
    <s v="Standard Class"/>
    <x v="749"/>
    <x v="749"/>
    <x v="0"/>
    <x v="0"/>
    <s v="Pembroke Pines"/>
    <x v="2"/>
    <n v="33024"/>
    <x v="0"/>
    <s v="TEC-PH-10000441"/>
    <x v="2"/>
    <x v="7"/>
    <s v="VTech DS6151"/>
    <x v="4483"/>
    <n v="5"/>
    <x v="2"/>
    <x v="5287"/>
    <x v="0"/>
    <x v="0"/>
  </r>
  <r>
    <n v="6481"/>
    <s v="CA-2019-140872"/>
    <x v="95"/>
    <d v="2019-06-10T00:00:00"/>
    <s v="Standard Class"/>
    <x v="749"/>
    <x v="749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x v="2"/>
    <x v="5288"/>
    <x v="0"/>
    <x v="0"/>
  </r>
  <r>
    <n v="6482"/>
    <s v="CA-2019-140872"/>
    <x v="95"/>
    <d v="2019-06-10T00:00:00"/>
    <s v="Standard Class"/>
    <x v="749"/>
    <x v="749"/>
    <x v="0"/>
    <x v="0"/>
    <s v="Pembroke Pines"/>
    <x v="2"/>
    <n v="33024"/>
    <x v="0"/>
    <s v="FUR-BO-10002824"/>
    <x v="0"/>
    <x v="0"/>
    <s v="Bush Mission Pointe Library"/>
    <x v="475"/>
    <n v="2"/>
    <x v="2"/>
    <x v="232"/>
    <x v="0"/>
    <x v="0"/>
  </r>
  <r>
    <n v="6483"/>
    <s v="CA-2019-140872"/>
    <x v="95"/>
    <d v="2019-06-10T00:00:00"/>
    <s v="Standard Class"/>
    <x v="749"/>
    <x v="749"/>
    <x v="0"/>
    <x v="0"/>
    <s v="Pembroke Pines"/>
    <x v="2"/>
    <n v="33024"/>
    <x v="0"/>
    <s v="TEC-AC-10002942"/>
    <x v="2"/>
    <x v="11"/>
    <s v="WD My Passport Ultra 1TB Portable External Hard Drive"/>
    <x v="4485"/>
    <n v="2"/>
    <x v="2"/>
    <x v="5289"/>
    <x v="0"/>
    <x v="0"/>
  </r>
  <r>
    <n v="6484"/>
    <s v="CA-2019-113908"/>
    <x v="95"/>
    <d v="2019-06-09T00:00:00"/>
    <s v="Standard Class"/>
    <x v="471"/>
    <x v="471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x v="10"/>
    <x v="5290"/>
    <x v="3"/>
    <x v="0"/>
  </r>
  <r>
    <n v="6485"/>
    <s v="CA-2019-113908"/>
    <x v="95"/>
    <d v="2019-06-09T00:00:00"/>
    <s v="Standard Class"/>
    <x v="471"/>
    <x v="471"/>
    <x v="1"/>
    <x v="0"/>
    <s v="New York City"/>
    <x v="15"/>
    <n v="10011"/>
    <x v="3"/>
    <s v="TEC-MA-10003173"/>
    <x v="2"/>
    <x v="15"/>
    <s v="Hewlett-Packard 300S Scientific Calculator"/>
    <x v="4487"/>
    <n v="6"/>
    <x v="0"/>
    <x v="5291"/>
    <x v="3"/>
    <x v="0"/>
  </r>
  <r>
    <n v="6486"/>
    <s v="CA-2019-113908"/>
    <x v="95"/>
    <d v="2019-06-09T00:00:00"/>
    <s v="Standard Class"/>
    <x v="471"/>
    <x v="471"/>
    <x v="1"/>
    <x v="0"/>
    <s v="New York City"/>
    <x v="15"/>
    <n v="10011"/>
    <x v="3"/>
    <s v="OFF-PA-10004156"/>
    <x v="1"/>
    <x v="10"/>
    <s v="Xerox 188"/>
    <x v="1568"/>
    <n v="4"/>
    <x v="0"/>
    <x v="4882"/>
    <x v="3"/>
    <x v="0"/>
  </r>
  <r>
    <n v="6487"/>
    <s v="CA-2017-120621"/>
    <x v="1113"/>
    <d v="2017-03-26T00:00:00"/>
    <s v="Standard Class"/>
    <x v="493"/>
    <x v="493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x v="2"/>
    <x v="5292"/>
    <x v="0"/>
    <x v="0"/>
  </r>
  <r>
    <n v="6488"/>
    <s v="CA-2017-120621"/>
    <x v="1113"/>
    <d v="2017-03-26T00:00:00"/>
    <s v="Standard Class"/>
    <x v="493"/>
    <x v="493"/>
    <x v="0"/>
    <x v="0"/>
    <s v="Jacksonville"/>
    <x v="3"/>
    <n v="28540"/>
    <x v="0"/>
    <s v="OFF-BI-10000948"/>
    <x v="1"/>
    <x v="8"/>
    <s v="GBC Laser Imprintable Binding System Covers, Desert Sand"/>
    <x v="4489"/>
    <n v="3"/>
    <x v="6"/>
    <x v="5293"/>
    <x v="0"/>
    <x v="0"/>
  </r>
  <r>
    <n v="6489"/>
    <s v="CA-2017-120621"/>
    <x v="1113"/>
    <d v="2017-03-26T00:00:00"/>
    <s v="Standard Class"/>
    <x v="493"/>
    <x v="493"/>
    <x v="0"/>
    <x v="0"/>
    <s v="Jacksonville"/>
    <x v="3"/>
    <n v="28540"/>
    <x v="0"/>
    <s v="OFF-PA-10002254"/>
    <x v="1"/>
    <x v="10"/>
    <s v="Xerox 1883"/>
    <x v="4490"/>
    <n v="14"/>
    <x v="2"/>
    <x v="5294"/>
    <x v="0"/>
    <x v="0"/>
  </r>
  <r>
    <n v="6490"/>
    <s v="US-2019-148866"/>
    <x v="20"/>
    <d v="2019-09-24T00:00:00"/>
    <s v="Standard Class"/>
    <x v="341"/>
    <x v="341"/>
    <x v="0"/>
    <x v="0"/>
    <s v="New York City"/>
    <x v="15"/>
    <n v="10011"/>
    <x v="3"/>
    <s v="OFF-PA-10004782"/>
    <x v="1"/>
    <x v="10"/>
    <s v="Xerox 228"/>
    <x v="56"/>
    <n v="5"/>
    <x v="0"/>
    <x v="56"/>
    <x v="3"/>
    <x v="0"/>
  </r>
  <r>
    <n v="6491"/>
    <s v="CA-2016-149594"/>
    <x v="1114"/>
    <d v="2016-09-19T00:00:00"/>
    <s v="Standard Class"/>
    <x v="751"/>
    <x v="751"/>
    <x v="1"/>
    <x v="0"/>
    <s v="Philadelphia"/>
    <x v="9"/>
    <n v="19120"/>
    <x v="3"/>
    <s v="FUR-FU-10000222"/>
    <x v="0"/>
    <x v="5"/>
    <s v="Seth Thomas 16&quot; Steel Case Clock"/>
    <x v="4491"/>
    <n v="4"/>
    <x v="2"/>
    <x v="5295"/>
    <x v="3"/>
    <x v="0"/>
  </r>
  <r>
    <n v="6492"/>
    <s v="CA-2018-113845"/>
    <x v="73"/>
    <d v="2018-11-25T00:00:00"/>
    <s v="Standard Class"/>
    <x v="135"/>
    <x v="135"/>
    <x v="1"/>
    <x v="0"/>
    <s v="Orlando"/>
    <x v="2"/>
    <n v="32839"/>
    <x v="0"/>
    <s v="FUR-BO-10004695"/>
    <x v="0"/>
    <x v="0"/>
    <s v="O'Sullivan 2-Door Barrister Bookcase in Odessa Pine"/>
    <x v="4492"/>
    <n v="2"/>
    <x v="2"/>
    <x v="5296"/>
    <x v="0"/>
    <x v="0"/>
  </r>
  <r>
    <n v="6493"/>
    <s v="CA-2018-113845"/>
    <x v="73"/>
    <d v="2018-11-25T00:00:00"/>
    <s v="Standard Class"/>
    <x v="135"/>
    <x v="135"/>
    <x v="1"/>
    <x v="0"/>
    <s v="Orlando"/>
    <x v="2"/>
    <n v="32839"/>
    <x v="0"/>
    <s v="OFF-ST-10003327"/>
    <x v="1"/>
    <x v="4"/>
    <s v="Akro-Mils 12-Gallon Tote"/>
    <x v="4493"/>
    <n v="5"/>
    <x v="2"/>
    <x v="5297"/>
    <x v="0"/>
    <x v="0"/>
  </r>
  <r>
    <n v="6494"/>
    <s v="CA-2018-113845"/>
    <x v="73"/>
    <d v="2018-11-25T00:00:00"/>
    <s v="Standard Class"/>
    <x v="135"/>
    <x v="135"/>
    <x v="1"/>
    <x v="0"/>
    <s v="Orlando"/>
    <x v="2"/>
    <n v="32839"/>
    <x v="0"/>
    <s v="TEC-PH-10003357"/>
    <x v="2"/>
    <x v="7"/>
    <s v="Grandstream GXP2100 Mainstream Business Phone"/>
    <x v="4494"/>
    <n v="4"/>
    <x v="2"/>
    <x v="5298"/>
    <x v="0"/>
    <x v="0"/>
  </r>
  <r>
    <n v="6495"/>
    <s v="CA-2019-111262"/>
    <x v="960"/>
    <d v="2019-11-01T00:00:00"/>
    <s v="Second Class"/>
    <x v="168"/>
    <x v="168"/>
    <x v="0"/>
    <x v="0"/>
    <s v="Houston"/>
    <x v="5"/>
    <n v="77095"/>
    <x v="2"/>
    <s v="TEC-AC-10002167"/>
    <x v="2"/>
    <x v="11"/>
    <s v="Imation 8gb Micro Traveldrive Usb 2.0 Flash Drive"/>
    <x v="734"/>
    <n v="2"/>
    <x v="2"/>
    <x v="752"/>
    <x v="2"/>
    <x v="0"/>
  </r>
  <r>
    <n v="6496"/>
    <s v="CA-2019-111262"/>
    <x v="960"/>
    <d v="2019-11-01T00:00:00"/>
    <s v="Second Class"/>
    <x v="168"/>
    <x v="168"/>
    <x v="0"/>
    <x v="0"/>
    <s v="Houston"/>
    <x v="5"/>
    <n v="77095"/>
    <x v="2"/>
    <s v="OFF-PA-10001937"/>
    <x v="1"/>
    <x v="10"/>
    <s v="Xerox 21"/>
    <x v="12"/>
    <n v="3"/>
    <x v="2"/>
    <x v="12"/>
    <x v="2"/>
    <x v="0"/>
  </r>
  <r>
    <n v="6497"/>
    <s v="CA-2019-111262"/>
    <x v="960"/>
    <d v="2019-11-01T00:00:00"/>
    <s v="Second Class"/>
    <x v="168"/>
    <x v="168"/>
    <x v="0"/>
    <x v="0"/>
    <s v="Houston"/>
    <x v="5"/>
    <n v="77095"/>
    <x v="2"/>
    <s v="TEC-AC-10004510"/>
    <x v="2"/>
    <x v="11"/>
    <s v="Logitech Desktop MK120 Mouse and keyboard Combo"/>
    <x v="2689"/>
    <n v="2"/>
    <x v="2"/>
    <x v="2972"/>
    <x v="2"/>
    <x v="0"/>
  </r>
  <r>
    <n v="6498"/>
    <s v="CA-2017-103135"/>
    <x v="1115"/>
    <d v="2017-07-28T00:00:00"/>
    <s v="Standard Class"/>
    <x v="776"/>
    <x v="776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x v="0"/>
    <x v="2821"/>
    <x v="0"/>
    <x v="0"/>
  </r>
  <r>
    <n v="6499"/>
    <s v="CA-2017-103135"/>
    <x v="1115"/>
    <d v="2017-07-28T00:00:00"/>
    <s v="Standard Class"/>
    <x v="776"/>
    <x v="776"/>
    <x v="2"/>
    <x v="0"/>
    <s v="Louisville"/>
    <x v="0"/>
    <n v="40214"/>
    <x v="0"/>
    <s v="OFF-BI-10000069"/>
    <x v="1"/>
    <x v="8"/>
    <s v="GBC Prepunched Paper, 19-Hole, for Binding Systems, 24-lb"/>
    <x v="4495"/>
    <n v="9"/>
    <x v="0"/>
    <x v="5299"/>
    <x v="0"/>
    <x v="0"/>
  </r>
  <r>
    <n v="6500"/>
    <s v="CA-2017-103135"/>
    <x v="1115"/>
    <d v="2017-07-28T00:00:00"/>
    <s v="Standard Class"/>
    <x v="776"/>
    <x v="776"/>
    <x v="2"/>
    <x v="0"/>
    <s v="Louisville"/>
    <x v="0"/>
    <n v="40214"/>
    <x v="0"/>
    <s v="TEC-AC-10003289"/>
    <x v="2"/>
    <x v="11"/>
    <s v="Anker Ultra-Slim Mini Bluetooth 3.0 Wireless Keyboard"/>
    <x v="4496"/>
    <n v="14"/>
    <x v="0"/>
    <x v="5300"/>
    <x v="0"/>
    <x v="0"/>
  </r>
  <r>
    <n v="6501"/>
    <s v="CA-2017-103135"/>
    <x v="1115"/>
    <d v="2017-07-28T00:00:00"/>
    <s v="Standard Class"/>
    <x v="776"/>
    <x v="776"/>
    <x v="2"/>
    <x v="0"/>
    <s v="Louisville"/>
    <x v="0"/>
    <n v="40214"/>
    <x v="0"/>
    <s v="OFF-BI-10000069"/>
    <x v="1"/>
    <x v="8"/>
    <s v="GBC Prepunched Paper, 19-Hole, for Binding Systems, 24-lb"/>
    <x v="4497"/>
    <n v="6"/>
    <x v="0"/>
    <x v="5301"/>
    <x v="0"/>
    <x v="0"/>
  </r>
  <r>
    <n v="6502"/>
    <s v="CA-2016-129147"/>
    <x v="981"/>
    <d v="2016-11-06T00:00:00"/>
    <s v="Standard Class"/>
    <x v="702"/>
    <x v="702"/>
    <x v="0"/>
    <x v="0"/>
    <s v="Medina"/>
    <x v="24"/>
    <n v="44256"/>
    <x v="3"/>
    <s v="TEC-PH-10001299"/>
    <x v="2"/>
    <x v="7"/>
    <s v="Polycom CX300 Desktop Phone USB VoIP phone"/>
    <x v="2651"/>
    <n v="6"/>
    <x v="10"/>
    <x v="2923"/>
    <x v="3"/>
    <x v="0"/>
  </r>
  <r>
    <n v="6503"/>
    <s v="CA-2016-129147"/>
    <x v="981"/>
    <d v="2016-11-06T00:00:00"/>
    <s v="Standard Class"/>
    <x v="702"/>
    <x v="702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x v="10"/>
    <x v="5302"/>
    <x v="3"/>
    <x v="0"/>
  </r>
  <r>
    <n v="6504"/>
    <s v="CA-2016-129147"/>
    <x v="981"/>
    <d v="2016-11-06T00:00:00"/>
    <s v="Standard Class"/>
    <x v="702"/>
    <x v="702"/>
    <x v="0"/>
    <x v="0"/>
    <s v="Medina"/>
    <x v="24"/>
    <n v="44256"/>
    <x v="3"/>
    <s v="OFF-BI-10001098"/>
    <x v="1"/>
    <x v="8"/>
    <s v="Acco D-Ring Binder w/DublLock"/>
    <x v="4499"/>
    <n v="3"/>
    <x v="6"/>
    <x v="5303"/>
    <x v="3"/>
    <x v="0"/>
  </r>
  <r>
    <n v="6505"/>
    <s v="CA-2019-128265"/>
    <x v="701"/>
    <d v="2019-11-22T00:00:00"/>
    <s v="Second Class"/>
    <x v="100"/>
    <x v="100"/>
    <x v="1"/>
    <x v="0"/>
    <s v="New York City"/>
    <x v="15"/>
    <n v="10011"/>
    <x v="3"/>
    <s v="OFF-ST-10000142"/>
    <x v="1"/>
    <x v="4"/>
    <s v="Deluxe Rollaway Locking File with Drawer"/>
    <x v="1439"/>
    <n v="3"/>
    <x v="0"/>
    <x v="1515"/>
    <x v="3"/>
    <x v="0"/>
  </r>
  <r>
    <n v="6506"/>
    <s v="CA-2018-152331"/>
    <x v="190"/>
    <d v="2018-06-30T00:00:00"/>
    <s v="Standard Class"/>
    <x v="777"/>
    <x v="777"/>
    <x v="1"/>
    <x v="0"/>
    <s v="Chicago"/>
    <x v="10"/>
    <n v="60653"/>
    <x v="2"/>
    <s v="OFF-AR-10001547"/>
    <x v="1"/>
    <x v="6"/>
    <s v="Newell 311"/>
    <x v="4500"/>
    <n v="3"/>
    <x v="2"/>
    <x v="5304"/>
    <x v="2"/>
    <x v="0"/>
  </r>
  <r>
    <n v="6507"/>
    <s v="US-2018-128909"/>
    <x v="790"/>
    <d v="2018-10-11T00:00:00"/>
    <s v="Second Class"/>
    <x v="259"/>
    <x v="259"/>
    <x v="1"/>
    <x v="0"/>
    <s v="Philadelphia"/>
    <x v="9"/>
    <n v="19143"/>
    <x v="3"/>
    <s v="OFF-PA-10001593"/>
    <x v="1"/>
    <x v="10"/>
    <s v="Xerox 1947"/>
    <x v="4501"/>
    <n v="4"/>
    <x v="2"/>
    <x v="5305"/>
    <x v="3"/>
    <x v="0"/>
  </r>
  <r>
    <n v="6508"/>
    <s v="US-2018-128909"/>
    <x v="790"/>
    <d v="2018-10-11T00:00:00"/>
    <s v="Second Class"/>
    <x v="259"/>
    <x v="259"/>
    <x v="1"/>
    <x v="0"/>
    <s v="Philadelphia"/>
    <x v="9"/>
    <n v="19143"/>
    <x v="3"/>
    <s v="FUR-FU-10004071"/>
    <x v="0"/>
    <x v="5"/>
    <s v="Luxo Professional Magnifying Clamp-On Fluorescent Lamps"/>
    <x v="4502"/>
    <n v="4"/>
    <x v="2"/>
    <x v="5306"/>
    <x v="3"/>
    <x v="0"/>
  </r>
  <r>
    <n v="6509"/>
    <s v="CA-2019-102197"/>
    <x v="698"/>
    <d v="2019-12-26T00:00:00"/>
    <s v="Standard Class"/>
    <x v="83"/>
    <x v="83"/>
    <x v="1"/>
    <x v="0"/>
    <s v="New York City"/>
    <x v="15"/>
    <n v="10009"/>
    <x v="3"/>
    <s v="OFF-PA-10001970"/>
    <x v="1"/>
    <x v="10"/>
    <s v="Xerox 1908"/>
    <x v="1007"/>
    <n v="5"/>
    <x v="0"/>
    <x v="1046"/>
    <x v="3"/>
    <x v="0"/>
  </r>
  <r>
    <n v="6510"/>
    <s v="CA-2019-102197"/>
    <x v="698"/>
    <d v="2019-12-26T00:00:00"/>
    <s v="Standard Class"/>
    <x v="83"/>
    <x v="83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x v="2"/>
    <x v="5307"/>
    <x v="3"/>
    <x v="0"/>
  </r>
  <r>
    <n v="6511"/>
    <s v="CA-2019-102197"/>
    <x v="698"/>
    <d v="2019-12-26T00:00:00"/>
    <s v="Standard Class"/>
    <x v="83"/>
    <x v="83"/>
    <x v="1"/>
    <x v="0"/>
    <s v="New York City"/>
    <x v="15"/>
    <n v="10009"/>
    <x v="3"/>
    <s v="OFF-PA-10004156"/>
    <x v="1"/>
    <x v="10"/>
    <s v="Xerox 188"/>
    <x v="887"/>
    <n v="3"/>
    <x v="0"/>
    <x v="920"/>
    <x v="3"/>
    <x v="0"/>
  </r>
  <r>
    <n v="6512"/>
    <s v="CA-2019-167640"/>
    <x v="904"/>
    <d v="2019-03-10T00:00:00"/>
    <s v="Standard Class"/>
    <x v="763"/>
    <x v="763"/>
    <x v="2"/>
    <x v="0"/>
    <s v="San Francisco"/>
    <x v="1"/>
    <n v="94109"/>
    <x v="1"/>
    <s v="OFF-AR-10003158"/>
    <x v="1"/>
    <x v="6"/>
    <s v="Fluorescent Highlighters by Dixon"/>
    <x v="1708"/>
    <n v="6"/>
    <x v="0"/>
    <x v="5308"/>
    <x v="1"/>
    <x v="0"/>
  </r>
  <r>
    <n v="6513"/>
    <s v="CA-2019-167640"/>
    <x v="904"/>
    <d v="2019-03-10T00:00:00"/>
    <s v="Standard Class"/>
    <x v="763"/>
    <x v="763"/>
    <x v="2"/>
    <x v="0"/>
    <s v="San Francisco"/>
    <x v="1"/>
    <n v="94109"/>
    <x v="1"/>
    <s v="OFF-LA-10004559"/>
    <x v="1"/>
    <x v="2"/>
    <s v="Avery 49"/>
    <x v="132"/>
    <n v="4"/>
    <x v="0"/>
    <x v="2084"/>
    <x v="1"/>
    <x v="0"/>
  </r>
  <r>
    <n v="6514"/>
    <s v="CA-2019-167640"/>
    <x v="904"/>
    <d v="2019-03-10T00:00:00"/>
    <s v="Standard Class"/>
    <x v="763"/>
    <x v="763"/>
    <x v="2"/>
    <x v="0"/>
    <s v="San Francisco"/>
    <x v="1"/>
    <n v="94109"/>
    <x v="1"/>
    <s v="OFF-PA-10001033"/>
    <x v="1"/>
    <x v="10"/>
    <s v="Xerox 1893"/>
    <x v="2357"/>
    <n v="7"/>
    <x v="0"/>
    <x v="2561"/>
    <x v="1"/>
    <x v="0"/>
  </r>
  <r>
    <n v="6515"/>
    <s v="CA-2019-167640"/>
    <x v="904"/>
    <d v="2019-03-10T00:00:00"/>
    <s v="Standard Class"/>
    <x v="763"/>
    <x v="763"/>
    <x v="2"/>
    <x v="0"/>
    <s v="San Francisco"/>
    <x v="1"/>
    <n v="94109"/>
    <x v="1"/>
    <s v="TEC-PH-10001336"/>
    <x v="2"/>
    <x v="7"/>
    <s v="Digium D40 VoIP phone"/>
    <x v="4504"/>
    <n v="2"/>
    <x v="2"/>
    <x v="5309"/>
    <x v="1"/>
    <x v="0"/>
  </r>
  <r>
    <n v="6516"/>
    <s v="US-2019-116652"/>
    <x v="175"/>
    <d v="2019-09-19T00:00:00"/>
    <s v="Standard Class"/>
    <x v="502"/>
    <x v="502"/>
    <x v="0"/>
    <x v="0"/>
    <s v="San Francisco"/>
    <x v="1"/>
    <n v="94122"/>
    <x v="1"/>
    <s v="FUR-CH-10002961"/>
    <x v="0"/>
    <x v="1"/>
    <s v="Leather Task Chair, Black"/>
    <x v="287"/>
    <n v="3"/>
    <x v="2"/>
    <x v="232"/>
    <x v="1"/>
    <x v="0"/>
  </r>
  <r>
    <n v="6517"/>
    <s v="US-2019-116652"/>
    <x v="175"/>
    <d v="2019-09-19T00:00:00"/>
    <s v="Standard Class"/>
    <x v="502"/>
    <x v="502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x v="0"/>
    <x v="5310"/>
    <x v="1"/>
    <x v="0"/>
  </r>
  <r>
    <n v="6518"/>
    <s v="US-2019-116652"/>
    <x v="175"/>
    <d v="2019-09-19T00:00:00"/>
    <s v="Standard Class"/>
    <x v="502"/>
    <x v="502"/>
    <x v="0"/>
    <x v="0"/>
    <s v="San Francisco"/>
    <x v="1"/>
    <n v="94122"/>
    <x v="1"/>
    <s v="OFF-AR-10001915"/>
    <x v="1"/>
    <x v="6"/>
    <s v="Peel-Off China Markers"/>
    <x v="4506"/>
    <n v="10"/>
    <x v="0"/>
    <x v="5311"/>
    <x v="1"/>
    <x v="0"/>
  </r>
  <r>
    <n v="6519"/>
    <s v="US-2019-116652"/>
    <x v="175"/>
    <d v="2019-09-19T00:00:00"/>
    <s v="Standard Class"/>
    <x v="502"/>
    <x v="502"/>
    <x v="0"/>
    <x v="0"/>
    <s v="San Francisco"/>
    <x v="1"/>
    <n v="94122"/>
    <x v="1"/>
    <s v="OFF-AP-10001205"/>
    <x v="1"/>
    <x v="9"/>
    <s v="Belkin 5 Outlet SurgeMaster Power Centers"/>
    <x v="4507"/>
    <n v="2"/>
    <x v="0"/>
    <x v="5312"/>
    <x v="1"/>
    <x v="0"/>
  </r>
  <r>
    <n v="6520"/>
    <s v="US-2019-116652"/>
    <x v="175"/>
    <d v="2019-09-19T00:00:00"/>
    <s v="Standard Class"/>
    <x v="502"/>
    <x v="502"/>
    <x v="0"/>
    <x v="0"/>
    <s v="San Francisco"/>
    <x v="1"/>
    <n v="94122"/>
    <x v="1"/>
    <s v="OFF-BI-10004528"/>
    <x v="1"/>
    <x v="8"/>
    <s v="Cardinal Poly Pocket Divider Pockets for Ring Binders"/>
    <x v="3794"/>
    <n v="1"/>
    <x v="2"/>
    <x v="4353"/>
    <x v="1"/>
    <x v="0"/>
  </r>
  <r>
    <n v="6521"/>
    <s v="CA-2019-138289"/>
    <x v="1034"/>
    <d v="2019-01-18T00:00:00"/>
    <s v="Second Class"/>
    <x v="481"/>
    <x v="481"/>
    <x v="0"/>
    <x v="0"/>
    <s v="Jackson"/>
    <x v="12"/>
    <n v="49201"/>
    <x v="2"/>
    <s v="OFF-BI-10004995"/>
    <x v="1"/>
    <x v="8"/>
    <s v="GBC DocuBind P400 Electric Binding System"/>
    <x v="4508"/>
    <n v="4"/>
    <x v="0"/>
    <x v="5313"/>
    <x v="2"/>
    <x v="0"/>
  </r>
  <r>
    <n v="6522"/>
    <s v="CA-2019-138289"/>
    <x v="1034"/>
    <d v="2019-01-18T00:00:00"/>
    <s v="Second Class"/>
    <x v="481"/>
    <x v="481"/>
    <x v="0"/>
    <x v="0"/>
    <s v="Jackson"/>
    <x v="12"/>
    <n v="49201"/>
    <x v="2"/>
    <s v="FUR-CH-10004626"/>
    <x v="0"/>
    <x v="1"/>
    <s v="Office Star Flex Back Scooter Chair with Aluminum Finish Frame"/>
    <x v="3722"/>
    <n v="3"/>
    <x v="0"/>
    <x v="4257"/>
    <x v="2"/>
    <x v="0"/>
  </r>
  <r>
    <n v="6523"/>
    <s v="CA-2019-138289"/>
    <x v="1034"/>
    <d v="2019-01-18T00:00:00"/>
    <s v="Second Class"/>
    <x v="481"/>
    <x v="481"/>
    <x v="0"/>
    <x v="0"/>
    <s v="Jackson"/>
    <x v="12"/>
    <n v="49201"/>
    <x v="2"/>
    <s v="OFF-PA-10001260"/>
    <x v="1"/>
    <x v="10"/>
    <s v="TOPS Money Receipt Book, Consecutively Numbered in Red,"/>
    <x v="4509"/>
    <n v="7"/>
    <x v="0"/>
    <x v="5314"/>
    <x v="2"/>
    <x v="0"/>
  </r>
  <r>
    <n v="6524"/>
    <s v="CA-2018-129308"/>
    <x v="274"/>
    <d v="2018-07-13T00:00:00"/>
    <s v="Standard Class"/>
    <x v="385"/>
    <x v="385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x v="2"/>
    <x v="5315"/>
    <x v="3"/>
    <x v="0"/>
  </r>
  <r>
    <n v="6525"/>
    <s v="CA-2018-129308"/>
    <x v="274"/>
    <d v="2018-07-13T00:00:00"/>
    <s v="Standard Class"/>
    <x v="385"/>
    <x v="385"/>
    <x v="2"/>
    <x v="0"/>
    <s v="Philadelphia"/>
    <x v="9"/>
    <n v="19120"/>
    <x v="3"/>
    <s v="TEC-PH-10002310"/>
    <x v="2"/>
    <x v="7"/>
    <s v="Panasonic KX T7731-B Digital phone"/>
    <x v="4510"/>
    <n v="1"/>
    <x v="10"/>
    <x v="4641"/>
    <x v="3"/>
    <x v="0"/>
  </r>
  <r>
    <n v="6526"/>
    <s v="CA-2018-129308"/>
    <x v="274"/>
    <d v="2018-07-13T00:00:00"/>
    <s v="Standard Class"/>
    <x v="385"/>
    <x v="385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x v="6"/>
    <x v="4004"/>
    <x v="3"/>
    <x v="0"/>
  </r>
  <r>
    <n v="6527"/>
    <s v="CA-2018-129308"/>
    <x v="274"/>
    <d v="2018-07-13T00:00:00"/>
    <s v="Standard Class"/>
    <x v="385"/>
    <x v="385"/>
    <x v="2"/>
    <x v="0"/>
    <s v="Philadelphia"/>
    <x v="9"/>
    <n v="19120"/>
    <x v="3"/>
    <s v="OFF-BI-10001308"/>
    <x v="1"/>
    <x v="8"/>
    <s v="GBC Standard Plastic Binding Systems' Combs"/>
    <x v="4511"/>
    <n v="5"/>
    <x v="6"/>
    <x v="5316"/>
    <x v="3"/>
    <x v="0"/>
  </r>
  <r>
    <n v="6528"/>
    <s v="CA-2018-157791"/>
    <x v="443"/>
    <d v="2018-12-28T00:00:00"/>
    <s v="Second Class"/>
    <x v="662"/>
    <x v="662"/>
    <x v="1"/>
    <x v="0"/>
    <s v="Warwick"/>
    <x v="34"/>
    <n v="2886"/>
    <x v="3"/>
    <s v="TEC-CO-10002095"/>
    <x v="2"/>
    <x v="16"/>
    <s v="Hewlett Packard 610 Color Digital Copier / Printer"/>
    <x v="4117"/>
    <n v="4"/>
    <x v="0"/>
    <x v="5317"/>
    <x v="3"/>
    <x v="0"/>
  </r>
  <r>
    <n v="6529"/>
    <s v="CA-2016-146864"/>
    <x v="1091"/>
    <d v="2016-12-26T00:00:00"/>
    <s v="Standard Class"/>
    <x v="404"/>
    <x v="404"/>
    <x v="2"/>
    <x v="0"/>
    <s v="New York City"/>
    <x v="15"/>
    <n v="10024"/>
    <x v="3"/>
    <s v="OFF-ST-10004946"/>
    <x v="1"/>
    <x v="4"/>
    <s v="Desktop 3-Pocket Hot File"/>
    <x v="4512"/>
    <n v="4"/>
    <x v="0"/>
    <x v="5318"/>
    <x v="3"/>
    <x v="0"/>
  </r>
  <r>
    <n v="6530"/>
    <s v="CA-2016-103744"/>
    <x v="1116"/>
    <d v="2016-02-27T00:00:00"/>
    <s v="Standard Class"/>
    <x v="675"/>
    <x v="675"/>
    <x v="2"/>
    <x v="0"/>
    <s v="El Paso"/>
    <x v="5"/>
    <n v="79907"/>
    <x v="2"/>
    <s v="OFF-LA-10004425"/>
    <x v="1"/>
    <x v="2"/>
    <s v="Staple-on labels"/>
    <x v="4513"/>
    <n v="3"/>
    <x v="2"/>
    <x v="5319"/>
    <x v="2"/>
    <x v="1"/>
  </r>
  <r>
    <n v="6531"/>
    <s v="CA-2016-103744"/>
    <x v="1116"/>
    <d v="2016-02-27T00:00:00"/>
    <s v="Standard Class"/>
    <x v="675"/>
    <x v="675"/>
    <x v="2"/>
    <x v="0"/>
    <s v="El Paso"/>
    <x v="5"/>
    <n v="79907"/>
    <x v="2"/>
    <s v="OFF-BI-10000320"/>
    <x v="1"/>
    <x v="8"/>
    <s v="GBC Plastic Binding Combs"/>
    <x v="4514"/>
    <n v="3"/>
    <x v="3"/>
    <x v="5320"/>
    <x v="2"/>
    <x v="1"/>
  </r>
  <r>
    <n v="6532"/>
    <s v="US-2019-107384"/>
    <x v="769"/>
    <d v="2019-12-08T00:00:00"/>
    <s v="Standard Class"/>
    <x v="236"/>
    <x v="236"/>
    <x v="0"/>
    <x v="0"/>
    <s v="Rochester"/>
    <x v="11"/>
    <n v="55901"/>
    <x v="2"/>
    <s v="OFF-AR-10001315"/>
    <x v="1"/>
    <x v="6"/>
    <s v="Newell 310"/>
    <x v="3454"/>
    <n v="5"/>
    <x v="0"/>
    <x v="5321"/>
    <x v="2"/>
    <x v="0"/>
  </r>
  <r>
    <n v="6533"/>
    <s v="US-2019-107384"/>
    <x v="769"/>
    <d v="2019-12-08T00:00:00"/>
    <s v="Standard Class"/>
    <x v="236"/>
    <x v="236"/>
    <x v="0"/>
    <x v="0"/>
    <s v="Rochester"/>
    <x v="11"/>
    <n v="55901"/>
    <x v="2"/>
    <s v="TEC-AC-10004595"/>
    <x v="2"/>
    <x v="11"/>
    <s v="First Data TMFD35 PIN Pad"/>
    <x v="4515"/>
    <n v="1"/>
    <x v="0"/>
    <x v="5322"/>
    <x v="2"/>
    <x v="0"/>
  </r>
  <r>
    <n v="6534"/>
    <s v="US-2019-107384"/>
    <x v="769"/>
    <d v="2019-12-08T00:00:00"/>
    <s v="Standard Class"/>
    <x v="236"/>
    <x v="236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x v="0"/>
    <x v="5323"/>
    <x v="2"/>
    <x v="0"/>
  </r>
  <r>
    <n v="6535"/>
    <s v="CA-2016-128209"/>
    <x v="664"/>
    <d v="2016-11-22T00:00:00"/>
    <s v="Standard Class"/>
    <x v="218"/>
    <x v="218"/>
    <x v="0"/>
    <x v="0"/>
    <s v="Buffalo"/>
    <x v="15"/>
    <n v="14215"/>
    <x v="3"/>
    <s v="OFF-BI-10001359"/>
    <x v="1"/>
    <x v="8"/>
    <s v="GBC DocuBind TL300 Electric Binding System"/>
    <x v="4517"/>
    <n v="3"/>
    <x v="2"/>
    <x v="5324"/>
    <x v="3"/>
    <x v="0"/>
  </r>
  <r>
    <n v="6536"/>
    <s v="CA-2016-128209"/>
    <x v="664"/>
    <d v="2016-11-22T00:00:00"/>
    <s v="Standard Class"/>
    <x v="218"/>
    <x v="218"/>
    <x v="0"/>
    <x v="0"/>
    <s v="Buffalo"/>
    <x v="15"/>
    <n v="14215"/>
    <x v="3"/>
    <s v="FUR-BO-10002213"/>
    <x v="0"/>
    <x v="0"/>
    <s v="DMI Eclipse Executive Suite Bookcases"/>
    <x v="4518"/>
    <n v="10"/>
    <x v="2"/>
    <x v="5325"/>
    <x v="3"/>
    <x v="0"/>
  </r>
  <r>
    <n v="6537"/>
    <s v="CA-2016-169684"/>
    <x v="22"/>
    <d v="2016-10-23T00:00:00"/>
    <s v="First Class"/>
    <x v="92"/>
    <x v="92"/>
    <x v="1"/>
    <x v="0"/>
    <s v="Knoxville"/>
    <x v="18"/>
    <n v="37918"/>
    <x v="0"/>
    <s v="FUR-TA-10003008"/>
    <x v="0"/>
    <x v="3"/>
    <s v="Lesro Round Back Collection Coffee Table, End Table"/>
    <x v="4238"/>
    <n v="3"/>
    <x v="10"/>
    <x v="4946"/>
    <x v="0"/>
    <x v="0"/>
  </r>
  <r>
    <n v="6538"/>
    <s v="CA-2016-169684"/>
    <x v="22"/>
    <d v="2016-10-23T00:00:00"/>
    <s v="First Class"/>
    <x v="92"/>
    <x v="92"/>
    <x v="1"/>
    <x v="0"/>
    <s v="Knoxville"/>
    <x v="18"/>
    <n v="37918"/>
    <x v="0"/>
    <s v="OFF-ST-10000934"/>
    <x v="1"/>
    <x v="4"/>
    <s v="Contico 72&quot;H Heavy-Duty Storage System"/>
    <x v="2066"/>
    <n v="3"/>
    <x v="2"/>
    <x v="5326"/>
    <x v="0"/>
    <x v="0"/>
  </r>
  <r>
    <n v="6539"/>
    <s v="CA-2017-109862"/>
    <x v="969"/>
    <d v="2017-10-30T00:00:00"/>
    <s v="Standard Class"/>
    <x v="96"/>
    <x v="96"/>
    <x v="1"/>
    <x v="0"/>
    <s v="Newark"/>
    <x v="13"/>
    <n v="19711"/>
    <x v="3"/>
    <s v="TEC-PH-10004042"/>
    <x v="2"/>
    <x v="7"/>
    <s v="ClearOne Communications CHAT 70 OC Speaker Phone"/>
    <x v="4519"/>
    <n v="1"/>
    <x v="0"/>
    <x v="5327"/>
    <x v="3"/>
    <x v="0"/>
  </r>
  <r>
    <n v="6540"/>
    <s v="CA-2017-109862"/>
    <x v="969"/>
    <d v="2017-10-30T00:00:00"/>
    <s v="Standard Class"/>
    <x v="96"/>
    <x v="96"/>
    <x v="1"/>
    <x v="0"/>
    <s v="Newark"/>
    <x v="13"/>
    <n v="19711"/>
    <x v="3"/>
    <s v="FUR-CH-10002439"/>
    <x v="0"/>
    <x v="1"/>
    <s v="Iceberg Nesting Folding Chair, 19w x 6d x 43h"/>
    <x v="4520"/>
    <n v="5"/>
    <x v="0"/>
    <x v="5328"/>
    <x v="3"/>
    <x v="0"/>
  </r>
  <r>
    <n v="6541"/>
    <s v="US-2019-107888"/>
    <x v="673"/>
    <d v="2019-11-19T00:00:00"/>
    <s v="First Class"/>
    <x v="417"/>
    <x v="417"/>
    <x v="0"/>
    <x v="0"/>
    <s v="Seattle"/>
    <x v="4"/>
    <n v="98103"/>
    <x v="1"/>
    <s v="OFF-PA-10001363"/>
    <x v="1"/>
    <x v="10"/>
    <s v="Xerox 1933"/>
    <x v="4521"/>
    <n v="6"/>
    <x v="0"/>
    <x v="5329"/>
    <x v="1"/>
    <x v="1"/>
  </r>
  <r>
    <n v="6542"/>
    <s v="US-2019-107888"/>
    <x v="673"/>
    <d v="2019-11-19T00:00:00"/>
    <s v="First Class"/>
    <x v="417"/>
    <x v="417"/>
    <x v="0"/>
    <x v="0"/>
    <s v="Seattle"/>
    <x v="4"/>
    <n v="98103"/>
    <x v="1"/>
    <s v="FUR-FU-10003394"/>
    <x v="0"/>
    <x v="5"/>
    <s v="Tenex &quot;The Solids&quot; Textured Chair Mats"/>
    <x v="1839"/>
    <n v="2"/>
    <x v="0"/>
    <x v="5330"/>
    <x v="1"/>
    <x v="1"/>
  </r>
  <r>
    <n v="6543"/>
    <s v="US-2019-107888"/>
    <x v="673"/>
    <d v="2019-11-19T00:00:00"/>
    <s v="First Class"/>
    <x v="417"/>
    <x v="417"/>
    <x v="0"/>
    <x v="0"/>
    <s v="Seattle"/>
    <x v="4"/>
    <n v="98103"/>
    <x v="1"/>
    <s v="TEC-PH-10003171"/>
    <x v="2"/>
    <x v="7"/>
    <s v="Plantronics Encore H101 Dual Earpieces Headset"/>
    <x v="4220"/>
    <n v="3"/>
    <x v="2"/>
    <x v="4923"/>
    <x v="1"/>
    <x v="1"/>
  </r>
  <r>
    <n v="6544"/>
    <s v="US-2019-107888"/>
    <x v="673"/>
    <d v="2019-11-19T00:00:00"/>
    <s v="First Class"/>
    <x v="417"/>
    <x v="417"/>
    <x v="0"/>
    <x v="0"/>
    <s v="Seattle"/>
    <x v="4"/>
    <n v="98103"/>
    <x v="1"/>
    <s v="OFF-ST-10003123"/>
    <x v="1"/>
    <x v="4"/>
    <s v="Fellowes Bases and Tops For Staxonsteel/High-Stak Systems"/>
    <x v="3304"/>
    <n v="1"/>
    <x v="0"/>
    <x v="3729"/>
    <x v="1"/>
    <x v="1"/>
  </r>
  <r>
    <n v="6545"/>
    <s v="US-2019-154872"/>
    <x v="304"/>
    <d v="2019-05-18T00:00:00"/>
    <s v="Standard Class"/>
    <x v="24"/>
    <x v="24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x v="6"/>
    <x v="5331"/>
    <x v="3"/>
    <x v="0"/>
  </r>
  <r>
    <n v="6546"/>
    <s v="US-2019-154872"/>
    <x v="304"/>
    <d v="2019-05-18T00:00:00"/>
    <s v="Standard Class"/>
    <x v="24"/>
    <x v="24"/>
    <x v="0"/>
    <x v="0"/>
    <s v="Cleveland"/>
    <x v="24"/>
    <n v="44105"/>
    <x v="3"/>
    <s v="OFF-LA-10000973"/>
    <x v="1"/>
    <x v="2"/>
    <s v="Avery 502"/>
    <x v="1325"/>
    <n v="2"/>
    <x v="2"/>
    <x v="1382"/>
    <x v="3"/>
    <x v="0"/>
  </r>
  <r>
    <n v="6547"/>
    <s v="US-2019-154872"/>
    <x v="304"/>
    <d v="2019-05-18T00:00:00"/>
    <s v="Standard Class"/>
    <x v="24"/>
    <x v="24"/>
    <x v="0"/>
    <x v="0"/>
    <s v="Cleveland"/>
    <x v="24"/>
    <n v="44105"/>
    <x v="3"/>
    <s v="OFF-PA-10000483"/>
    <x v="1"/>
    <x v="10"/>
    <s v="Xerox 19"/>
    <x v="1636"/>
    <n v="1"/>
    <x v="2"/>
    <x v="1733"/>
    <x v="3"/>
    <x v="0"/>
  </r>
  <r>
    <n v="6548"/>
    <s v="CA-2016-113880"/>
    <x v="72"/>
    <d v="2016-03-05T00:00:00"/>
    <s v="Standard Class"/>
    <x v="665"/>
    <x v="665"/>
    <x v="2"/>
    <x v="0"/>
    <s v="Elmhurst"/>
    <x v="10"/>
    <n v="60126"/>
    <x v="2"/>
    <s v="FUR-CH-10000863"/>
    <x v="0"/>
    <x v="1"/>
    <s v="Novimex Swivel Fabric Task Chair"/>
    <x v="4523"/>
    <n v="6"/>
    <x v="4"/>
    <x v="5332"/>
    <x v="2"/>
    <x v="0"/>
  </r>
  <r>
    <n v="6549"/>
    <s v="CA-2016-113880"/>
    <x v="72"/>
    <d v="2016-03-05T00:00:00"/>
    <s v="Standard Class"/>
    <x v="665"/>
    <x v="665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x v="2"/>
    <x v="4654"/>
    <x v="2"/>
    <x v="0"/>
  </r>
  <r>
    <n v="6550"/>
    <s v="US-2017-164966"/>
    <x v="117"/>
    <d v="2017-08-01T00:00:00"/>
    <s v="First Class"/>
    <x v="689"/>
    <x v="689"/>
    <x v="2"/>
    <x v="0"/>
    <s v="Lakeville"/>
    <x v="11"/>
    <n v="55044"/>
    <x v="2"/>
    <s v="FUR-CH-10002304"/>
    <x v="0"/>
    <x v="1"/>
    <s v="Global Stack Chair without Arms, Black"/>
    <x v="4524"/>
    <n v="6"/>
    <x v="0"/>
    <x v="5333"/>
    <x v="2"/>
    <x v="0"/>
  </r>
  <r>
    <n v="6551"/>
    <s v="CA-2017-126739"/>
    <x v="549"/>
    <d v="2017-11-03T00:00:00"/>
    <s v="Second Class"/>
    <x v="423"/>
    <x v="423"/>
    <x v="0"/>
    <x v="0"/>
    <s v="New York City"/>
    <x v="15"/>
    <n v="10035"/>
    <x v="3"/>
    <s v="FUR-CH-10000422"/>
    <x v="0"/>
    <x v="1"/>
    <s v="Global Highback Leather Tilter in Burgundy"/>
    <x v="4525"/>
    <n v="4"/>
    <x v="9"/>
    <x v="5334"/>
    <x v="3"/>
    <x v="0"/>
  </r>
  <r>
    <n v="6552"/>
    <s v="CA-2019-161578"/>
    <x v="819"/>
    <d v="2019-12-21T00:00:00"/>
    <s v="Second Class"/>
    <x v="46"/>
    <x v="46"/>
    <x v="2"/>
    <x v="0"/>
    <s v="Los Angeles"/>
    <x v="1"/>
    <n v="90036"/>
    <x v="1"/>
    <s v="OFF-PA-10002986"/>
    <x v="1"/>
    <x v="10"/>
    <s v="Xerox 1898"/>
    <x v="522"/>
    <n v="2"/>
    <x v="0"/>
    <x v="534"/>
    <x v="1"/>
    <x v="0"/>
  </r>
  <r>
    <n v="6553"/>
    <s v="CA-2019-161578"/>
    <x v="819"/>
    <d v="2019-12-21T00:00:00"/>
    <s v="Second Class"/>
    <x v="46"/>
    <x v="46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x v="0"/>
    <x v="1284"/>
    <x v="1"/>
    <x v="0"/>
  </r>
  <r>
    <n v="6554"/>
    <s v="CA-2016-137092"/>
    <x v="22"/>
    <d v="2016-10-22T00:00:00"/>
    <s v="Second Class"/>
    <x v="60"/>
    <x v="60"/>
    <x v="2"/>
    <x v="0"/>
    <s v="Chicago"/>
    <x v="10"/>
    <n v="60653"/>
    <x v="2"/>
    <s v="TEC-AC-10001606"/>
    <x v="2"/>
    <x v="11"/>
    <s v="Logitech Wireless Performance Mouse MX for PC and Mac"/>
    <x v="1895"/>
    <n v="4"/>
    <x v="2"/>
    <x v="5335"/>
    <x v="2"/>
    <x v="0"/>
  </r>
  <r>
    <n v="6555"/>
    <s v="CA-2016-137092"/>
    <x v="22"/>
    <d v="2016-10-22T00:00:00"/>
    <s v="Second Class"/>
    <x v="60"/>
    <x v="60"/>
    <x v="2"/>
    <x v="0"/>
    <s v="Chicago"/>
    <x v="10"/>
    <n v="60653"/>
    <x v="2"/>
    <s v="OFF-ST-10003805"/>
    <x v="1"/>
    <x v="4"/>
    <s v="24 Capacity Maxi Data Binder Racks, Pearl"/>
    <x v="4526"/>
    <n v="3"/>
    <x v="2"/>
    <x v="5336"/>
    <x v="2"/>
    <x v="0"/>
  </r>
  <r>
    <n v="6556"/>
    <s v="CA-2016-137092"/>
    <x v="22"/>
    <d v="2016-10-22T00:00:00"/>
    <s v="Second Class"/>
    <x v="60"/>
    <x v="60"/>
    <x v="2"/>
    <x v="0"/>
    <s v="Chicago"/>
    <x v="10"/>
    <n v="60653"/>
    <x v="2"/>
    <s v="OFF-PA-10002109"/>
    <x v="1"/>
    <x v="10"/>
    <s v="Wirebound Voice Message Log Book"/>
    <x v="4527"/>
    <n v="1"/>
    <x v="2"/>
    <x v="5337"/>
    <x v="2"/>
    <x v="0"/>
  </r>
  <r>
    <n v="6557"/>
    <s v="CA-2016-137092"/>
    <x v="22"/>
    <d v="2016-10-22T00:00:00"/>
    <s v="Second Class"/>
    <x v="60"/>
    <x v="60"/>
    <x v="2"/>
    <x v="0"/>
    <s v="Chicago"/>
    <x v="10"/>
    <n v="60653"/>
    <x v="2"/>
    <s v="OFF-BI-10000632"/>
    <x v="1"/>
    <x v="8"/>
    <s v="Satellite Sectional Post Binders"/>
    <x v="4528"/>
    <n v="1"/>
    <x v="3"/>
    <x v="5338"/>
    <x v="2"/>
    <x v="0"/>
  </r>
  <r>
    <n v="6558"/>
    <s v="CA-2016-137092"/>
    <x v="22"/>
    <d v="2016-10-22T00:00:00"/>
    <s v="Second Class"/>
    <x v="60"/>
    <x v="60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x v="2"/>
    <x v="5339"/>
    <x v="2"/>
    <x v="0"/>
  </r>
  <r>
    <n v="6559"/>
    <s v="CA-2017-166947"/>
    <x v="1117"/>
    <d v="2017-06-10T00:00:00"/>
    <s v="Standard Class"/>
    <x v="494"/>
    <x v="494"/>
    <x v="1"/>
    <x v="0"/>
    <s v="Buffalo"/>
    <x v="15"/>
    <n v="14215"/>
    <x v="3"/>
    <s v="FUR-CH-10004997"/>
    <x v="0"/>
    <x v="1"/>
    <s v="Hon Every-Day Series Multi-Task Chairs"/>
    <x v="4530"/>
    <n v="9"/>
    <x v="9"/>
    <x v="5340"/>
    <x v="3"/>
    <x v="0"/>
  </r>
  <r>
    <n v="6560"/>
    <s v="CA-2018-160941"/>
    <x v="658"/>
    <d v="2018-07-26T00:00:00"/>
    <s v="Standard Class"/>
    <x v="460"/>
    <x v="460"/>
    <x v="1"/>
    <x v="0"/>
    <s v="Roseville"/>
    <x v="1"/>
    <n v="95661"/>
    <x v="1"/>
    <s v="OFF-EN-10003001"/>
    <x v="1"/>
    <x v="12"/>
    <s v="Ames Color-File Green Diamond Border X-ray Mailers"/>
    <x v="4531"/>
    <n v="5"/>
    <x v="0"/>
    <x v="5341"/>
    <x v="1"/>
    <x v="0"/>
  </r>
  <r>
    <n v="6561"/>
    <s v="CA-2018-160941"/>
    <x v="658"/>
    <d v="2018-07-26T00:00:00"/>
    <s v="Standard Class"/>
    <x v="460"/>
    <x v="460"/>
    <x v="1"/>
    <x v="0"/>
    <s v="Roseville"/>
    <x v="1"/>
    <n v="95661"/>
    <x v="1"/>
    <s v="OFF-LA-10003766"/>
    <x v="1"/>
    <x v="2"/>
    <s v="Self-Adhesive Removable Labels"/>
    <x v="982"/>
    <n v="1"/>
    <x v="0"/>
    <x v="1020"/>
    <x v="1"/>
    <x v="0"/>
  </r>
  <r>
    <n v="6562"/>
    <s v="CA-2019-144680"/>
    <x v="185"/>
    <d v="2019-04-02T00:00:00"/>
    <s v="First Class"/>
    <x v="609"/>
    <x v="609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x v="3"/>
    <x v="5342"/>
    <x v="2"/>
    <x v="0"/>
  </r>
  <r>
    <n v="6563"/>
    <s v="CA-2016-166086"/>
    <x v="1118"/>
    <d v="2016-05-12T00:00:00"/>
    <s v="Standard Class"/>
    <x v="564"/>
    <x v="564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x v="0"/>
    <x v="5343"/>
    <x v="3"/>
    <x v="0"/>
  </r>
  <r>
    <n v="6564"/>
    <s v="CA-2016-166086"/>
    <x v="1118"/>
    <d v="2016-05-12T00:00:00"/>
    <s v="Standard Class"/>
    <x v="564"/>
    <x v="564"/>
    <x v="0"/>
    <x v="0"/>
    <s v="Lawrence"/>
    <x v="31"/>
    <n v="1841"/>
    <x v="3"/>
    <s v="FUR-TA-10003469"/>
    <x v="0"/>
    <x v="3"/>
    <s v="Balt Split Level Computer Training Table"/>
    <x v="4534"/>
    <n v="2"/>
    <x v="4"/>
    <x v="5344"/>
    <x v="3"/>
    <x v="0"/>
  </r>
  <r>
    <n v="6565"/>
    <s v="CA-2016-166086"/>
    <x v="1118"/>
    <d v="2016-05-12T00:00:00"/>
    <s v="Standard Class"/>
    <x v="564"/>
    <x v="564"/>
    <x v="0"/>
    <x v="0"/>
    <s v="Lawrence"/>
    <x v="31"/>
    <n v="1841"/>
    <x v="3"/>
    <s v="OFF-AR-10002578"/>
    <x v="1"/>
    <x v="6"/>
    <s v="Newell 335"/>
    <x v="880"/>
    <n v="3"/>
    <x v="0"/>
    <x v="1032"/>
    <x v="3"/>
    <x v="0"/>
  </r>
  <r>
    <n v="6566"/>
    <s v="CA-2016-166086"/>
    <x v="1118"/>
    <d v="2016-05-12T00:00:00"/>
    <s v="Standard Class"/>
    <x v="564"/>
    <x v="564"/>
    <x v="0"/>
    <x v="0"/>
    <s v="Lawrence"/>
    <x v="31"/>
    <n v="1841"/>
    <x v="3"/>
    <s v="FUR-CH-10004675"/>
    <x v="0"/>
    <x v="1"/>
    <s v="Lifetime Advantage Folding Chairs, 4/Carton"/>
    <x v="1739"/>
    <n v="4"/>
    <x v="0"/>
    <x v="1846"/>
    <x v="3"/>
    <x v="0"/>
  </r>
  <r>
    <n v="6567"/>
    <s v="CA-2019-131282"/>
    <x v="1119"/>
    <d v="2019-02-08T00:00:00"/>
    <s v="Second Class"/>
    <x v="90"/>
    <x v="90"/>
    <x v="0"/>
    <x v="0"/>
    <s v="Waco"/>
    <x v="5"/>
    <n v="76706"/>
    <x v="2"/>
    <s v="OFF-BI-10004632"/>
    <x v="1"/>
    <x v="8"/>
    <s v="Ibico Hi-Tech Manual Binding System"/>
    <x v="4535"/>
    <n v="4"/>
    <x v="3"/>
    <x v="5345"/>
    <x v="2"/>
    <x v="0"/>
  </r>
  <r>
    <n v="6568"/>
    <s v="CA-2019-131282"/>
    <x v="1119"/>
    <d v="2019-02-08T00:00:00"/>
    <s v="Second Class"/>
    <x v="90"/>
    <x v="90"/>
    <x v="0"/>
    <x v="0"/>
    <s v="Waco"/>
    <x v="5"/>
    <n v="76706"/>
    <x v="2"/>
    <s v="OFF-AR-10003087"/>
    <x v="1"/>
    <x v="6"/>
    <s v="Staples in misc. colors"/>
    <x v="4536"/>
    <n v="5"/>
    <x v="2"/>
    <x v="5346"/>
    <x v="2"/>
    <x v="0"/>
  </r>
  <r>
    <n v="6569"/>
    <s v="CA-2016-100678"/>
    <x v="891"/>
    <d v="2016-04-22T00:00:00"/>
    <s v="Standard Class"/>
    <x v="27"/>
    <x v="27"/>
    <x v="0"/>
    <x v="0"/>
    <s v="Houston"/>
    <x v="5"/>
    <n v="77095"/>
    <x v="2"/>
    <s v="OFF-AR-10001868"/>
    <x v="1"/>
    <x v="6"/>
    <s v="Prang Dustless Chalk Sticks"/>
    <x v="3794"/>
    <n v="2"/>
    <x v="2"/>
    <x v="5347"/>
    <x v="2"/>
    <x v="0"/>
  </r>
  <r>
    <n v="6570"/>
    <s v="CA-2016-100678"/>
    <x v="891"/>
    <d v="2016-04-22T00:00:00"/>
    <s v="Standard Class"/>
    <x v="27"/>
    <x v="27"/>
    <x v="0"/>
    <x v="0"/>
    <s v="Houston"/>
    <x v="5"/>
    <n v="77095"/>
    <x v="2"/>
    <s v="FUR-CH-10002602"/>
    <x v="0"/>
    <x v="1"/>
    <s v="DMI Arturo Collection Mission-style Design Wood Chair"/>
    <x v="2613"/>
    <n v="3"/>
    <x v="4"/>
    <x v="2877"/>
    <x v="2"/>
    <x v="0"/>
  </r>
  <r>
    <n v="6571"/>
    <s v="CA-2016-100678"/>
    <x v="891"/>
    <d v="2016-04-22T00:00:00"/>
    <s v="Standard Class"/>
    <x v="27"/>
    <x v="27"/>
    <x v="0"/>
    <x v="0"/>
    <s v="Houston"/>
    <x v="5"/>
    <n v="77095"/>
    <x v="2"/>
    <s v="OFF-EN-10000056"/>
    <x v="1"/>
    <x v="12"/>
    <s v="Cameo Buff Policy Envelopes"/>
    <x v="842"/>
    <n v="3"/>
    <x v="2"/>
    <x v="873"/>
    <x v="2"/>
    <x v="0"/>
  </r>
  <r>
    <n v="6572"/>
    <s v="CA-2016-100678"/>
    <x v="891"/>
    <d v="2016-04-22T00:00:00"/>
    <s v="Standard Class"/>
    <x v="27"/>
    <x v="27"/>
    <x v="0"/>
    <x v="0"/>
    <s v="Houston"/>
    <x v="5"/>
    <n v="77095"/>
    <x v="2"/>
    <s v="TEC-AC-10000474"/>
    <x v="2"/>
    <x v="11"/>
    <s v="Kensington Expert Mouse Optical USB Trackball for PC or Mac"/>
    <x v="2671"/>
    <n v="3"/>
    <x v="2"/>
    <x v="2948"/>
    <x v="2"/>
    <x v="0"/>
  </r>
  <r>
    <n v="6573"/>
    <s v="CA-2018-161543"/>
    <x v="1120"/>
    <d v="2018-05-16T00:00:00"/>
    <s v="Standard Class"/>
    <x v="742"/>
    <x v="742"/>
    <x v="0"/>
    <x v="0"/>
    <s v="Seattle"/>
    <x v="4"/>
    <n v="98105"/>
    <x v="1"/>
    <s v="OFF-PA-10003971"/>
    <x v="1"/>
    <x v="10"/>
    <s v="Xerox 1965"/>
    <x v="493"/>
    <n v="2"/>
    <x v="0"/>
    <x v="2181"/>
    <x v="1"/>
    <x v="0"/>
  </r>
  <r>
    <n v="6574"/>
    <s v="CA-2018-160535"/>
    <x v="881"/>
    <d v="2018-11-30T00:00:00"/>
    <s v="Standard Class"/>
    <x v="771"/>
    <x v="771"/>
    <x v="1"/>
    <x v="0"/>
    <s v="Plainfield"/>
    <x v="30"/>
    <n v="7060"/>
    <x v="3"/>
    <s v="OFF-ST-10000689"/>
    <x v="1"/>
    <x v="4"/>
    <s v="Fellowes Strictly Business Drawer File, Letter/Legal Size"/>
    <x v="1626"/>
    <n v="4"/>
    <x v="0"/>
    <x v="1723"/>
    <x v="3"/>
    <x v="0"/>
  </r>
  <r>
    <n v="6575"/>
    <s v="CA-2018-160535"/>
    <x v="881"/>
    <d v="2018-11-30T00:00:00"/>
    <s v="Standard Class"/>
    <x v="771"/>
    <x v="771"/>
    <x v="1"/>
    <x v="0"/>
    <s v="Plainfield"/>
    <x v="30"/>
    <n v="7060"/>
    <x v="3"/>
    <s v="TEC-MA-10004255"/>
    <x v="2"/>
    <x v="15"/>
    <s v="Konica Minolta magicolor 1690MF Multifunction Printer"/>
    <x v="4537"/>
    <n v="8"/>
    <x v="0"/>
    <x v="5348"/>
    <x v="3"/>
    <x v="0"/>
  </r>
  <r>
    <n v="6576"/>
    <s v="CA-2019-123085"/>
    <x v="448"/>
    <d v="2019-03-08T00:00:00"/>
    <s v="Standard Class"/>
    <x v="719"/>
    <x v="719"/>
    <x v="0"/>
    <x v="0"/>
    <s v="Los Angeles"/>
    <x v="1"/>
    <n v="90008"/>
    <x v="1"/>
    <s v="TEC-AC-10000990"/>
    <x v="2"/>
    <x v="11"/>
    <s v="Imation Bio 2GB USB Flash Drive Imation Corp"/>
    <x v="4538"/>
    <n v="8"/>
    <x v="0"/>
    <x v="5349"/>
    <x v="1"/>
    <x v="1"/>
  </r>
  <r>
    <n v="6577"/>
    <s v="CA-2019-123085"/>
    <x v="448"/>
    <d v="2019-03-08T00:00:00"/>
    <s v="Standard Class"/>
    <x v="719"/>
    <x v="719"/>
    <x v="0"/>
    <x v="0"/>
    <s v="Los Angeles"/>
    <x v="1"/>
    <n v="90008"/>
    <x v="1"/>
    <s v="FUR-CH-10003968"/>
    <x v="0"/>
    <x v="1"/>
    <s v="Novimex Turbo Task Chair"/>
    <x v="3011"/>
    <n v="3"/>
    <x v="2"/>
    <x v="4362"/>
    <x v="1"/>
    <x v="1"/>
  </r>
  <r>
    <n v="6578"/>
    <s v="CA-2017-153752"/>
    <x v="401"/>
    <d v="2017-12-11T00:00:00"/>
    <s v="Second Class"/>
    <x v="197"/>
    <x v="197"/>
    <x v="0"/>
    <x v="0"/>
    <s v="Arlington"/>
    <x v="17"/>
    <n v="22204"/>
    <x v="0"/>
    <s v="TEC-PH-10001615"/>
    <x v="2"/>
    <x v="7"/>
    <s v="AT&amp;T CL82213"/>
    <x v="2131"/>
    <n v="6"/>
    <x v="0"/>
    <x v="5350"/>
    <x v="0"/>
    <x v="0"/>
  </r>
  <r>
    <n v="6579"/>
    <s v="CA-2016-103660"/>
    <x v="55"/>
    <d v="2016-08-30T00:00:00"/>
    <s v="Standard Class"/>
    <x v="596"/>
    <x v="596"/>
    <x v="0"/>
    <x v="0"/>
    <s v="Seattle"/>
    <x v="4"/>
    <n v="98103"/>
    <x v="1"/>
    <s v="TEC-PH-10000895"/>
    <x v="2"/>
    <x v="7"/>
    <s v="Polycom VVX 310 VoIP phone"/>
    <x v="4539"/>
    <n v="7"/>
    <x v="2"/>
    <x v="5351"/>
    <x v="1"/>
    <x v="0"/>
  </r>
  <r>
    <n v="6580"/>
    <s v="CA-2018-169887"/>
    <x v="332"/>
    <d v="2018-10-22T00:00:00"/>
    <s v="Same Day"/>
    <x v="652"/>
    <x v="652"/>
    <x v="0"/>
    <x v="0"/>
    <s v="Seattle"/>
    <x v="4"/>
    <n v="98105"/>
    <x v="1"/>
    <s v="OFF-PA-10003001"/>
    <x v="1"/>
    <x v="10"/>
    <s v="Xerox 1986"/>
    <x v="3890"/>
    <n v="1"/>
    <x v="0"/>
    <x v="5161"/>
    <x v="1"/>
    <x v="0"/>
  </r>
  <r>
    <n v="6581"/>
    <s v="CA-2018-169887"/>
    <x v="332"/>
    <d v="2018-10-22T00:00:00"/>
    <s v="Same Day"/>
    <x v="652"/>
    <x v="652"/>
    <x v="0"/>
    <x v="0"/>
    <s v="Seattle"/>
    <x v="4"/>
    <n v="98105"/>
    <x v="1"/>
    <s v="OFF-AR-10002766"/>
    <x v="1"/>
    <x v="6"/>
    <s v="Prang Drawing Pencil Set"/>
    <x v="484"/>
    <n v="3"/>
    <x v="0"/>
    <x v="5352"/>
    <x v="1"/>
    <x v="0"/>
  </r>
  <r>
    <n v="6582"/>
    <s v="CA-2018-169887"/>
    <x v="332"/>
    <d v="2018-10-22T00:00:00"/>
    <s v="Same Day"/>
    <x v="652"/>
    <x v="652"/>
    <x v="0"/>
    <x v="0"/>
    <s v="Seattle"/>
    <x v="4"/>
    <n v="98105"/>
    <x v="1"/>
    <s v="FUR-FU-10003095"/>
    <x v="0"/>
    <x v="5"/>
    <s v="Linden 12&quot; Wall Clock With Oak Frame"/>
    <x v="3113"/>
    <n v="3"/>
    <x v="0"/>
    <x v="5353"/>
    <x v="1"/>
    <x v="0"/>
  </r>
  <r>
    <n v="6583"/>
    <s v="CA-2018-148516"/>
    <x v="1121"/>
    <d v="2018-08-11T00:00:00"/>
    <s v="Standard Class"/>
    <x v="61"/>
    <x v="61"/>
    <x v="1"/>
    <x v="0"/>
    <s v="Edmonds"/>
    <x v="4"/>
    <n v="98026"/>
    <x v="1"/>
    <s v="TEC-AC-10003610"/>
    <x v="2"/>
    <x v="11"/>
    <s v="Logitech Illuminated - Keyboard"/>
    <x v="690"/>
    <n v="3"/>
    <x v="0"/>
    <x v="704"/>
    <x v="1"/>
    <x v="0"/>
  </r>
  <r>
    <n v="6584"/>
    <s v="CA-2019-104731"/>
    <x v="246"/>
    <d v="2019-07-27T00:00:00"/>
    <s v="Standard Class"/>
    <x v="562"/>
    <x v="562"/>
    <x v="0"/>
    <x v="0"/>
    <s v="Salem"/>
    <x v="17"/>
    <n v="24153"/>
    <x v="0"/>
    <s v="OFF-AR-10003727"/>
    <x v="1"/>
    <x v="6"/>
    <s v="Berol Giant Pencil Sharpener"/>
    <x v="3113"/>
    <n v="6"/>
    <x v="0"/>
    <x v="5354"/>
    <x v="0"/>
    <x v="0"/>
  </r>
  <r>
    <n v="6585"/>
    <s v="CA-2019-104731"/>
    <x v="246"/>
    <d v="2019-07-27T00:00:00"/>
    <s v="Standard Class"/>
    <x v="562"/>
    <x v="562"/>
    <x v="0"/>
    <x v="0"/>
    <s v="Salem"/>
    <x v="17"/>
    <n v="24153"/>
    <x v="0"/>
    <s v="TEC-PH-10002660"/>
    <x v="2"/>
    <x v="7"/>
    <s v="Nortel Networks T7316 E Nt8 B27"/>
    <x v="1081"/>
    <n v="4"/>
    <x v="0"/>
    <x v="5355"/>
    <x v="0"/>
    <x v="0"/>
  </r>
  <r>
    <n v="6586"/>
    <s v="CA-2019-104731"/>
    <x v="246"/>
    <d v="2019-07-27T00:00:00"/>
    <s v="Standard Class"/>
    <x v="562"/>
    <x v="562"/>
    <x v="0"/>
    <x v="0"/>
    <s v="Salem"/>
    <x v="17"/>
    <n v="24153"/>
    <x v="0"/>
    <s v="FUR-FU-10003274"/>
    <x v="0"/>
    <x v="5"/>
    <s v="Regeneration Desk Collection"/>
    <x v="3454"/>
    <n v="5"/>
    <x v="0"/>
    <x v="5356"/>
    <x v="0"/>
    <x v="0"/>
  </r>
  <r>
    <n v="6587"/>
    <s v="CA-2019-104731"/>
    <x v="246"/>
    <d v="2019-07-27T00:00:00"/>
    <s v="Standard Class"/>
    <x v="562"/>
    <x v="562"/>
    <x v="0"/>
    <x v="0"/>
    <s v="Salem"/>
    <x v="17"/>
    <n v="24153"/>
    <x v="0"/>
    <s v="OFF-AR-10003829"/>
    <x v="1"/>
    <x v="6"/>
    <s v="Newell 35"/>
    <x v="1209"/>
    <n v="6"/>
    <x v="0"/>
    <x v="1254"/>
    <x v="0"/>
    <x v="0"/>
  </r>
  <r>
    <n v="6588"/>
    <s v="CA-2019-104731"/>
    <x v="246"/>
    <d v="2019-07-27T00:00:00"/>
    <s v="Standard Class"/>
    <x v="562"/>
    <x v="562"/>
    <x v="0"/>
    <x v="0"/>
    <s v="Salem"/>
    <x v="17"/>
    <n v="24153"/>
    <x v="0"/>
    <s v="FUR-BO-10003441"/>
    <x v="0"/>
    <x v="0"/>
    <s v="Bush Westfield Collection Bookcases, Fully Assembled"/>
    <x v="3367"/>
    <n v="3"/>
    <x v="0"/>
    <x v="5357"/>
    <x v="0"/>
    <x v="0"/>
  </r>
  <r>
    <n v="6589"/>
    <s v="CA-2019-104731"/>
    <x v="246"/>
    <d v="2019-07-27T00:00:00"/>
    <s v="Standard Class"/>
    <x v="562"/>
    <x v="562"/>
    <x v="0"/>
    <x v="0"/>
    <s v="Salem"/>
    <x v="17"/>
    <n v="24153"/>
    <x v="0"/>
    <s v="OFF-BI-10003355"/>
    <x v="1"/>
    <x v="8"/>
    <s v="Cardinal Holdit Business Card Pockets"/>
    <x v="1830"/>
    <n v="3"/>
    <x v="0"/>
    <x v="5358"/>
    <x v="0"/>
    <x v="0"/>
  </r>
  <r>
    <n v="6590"/>
    <s v="CA-2019-104731"/>
    <x v="246"/>
    <d v="2019-07-27T00:00:00"/>
    <s v="Standard Class"/>
    <x v="562"/>
    <x v="562"/>
    <x v="0"/>
    <x v="0"/>
    <s v="Salem"/>
    <x v="17"/>
    <n v="24153"/>
    <x v="0"/>
    <s v="OFF-SU-10003505"/>
    <x v="1"/>
    <x v="14"/>
    <s v="Premier Electric Letter Opener"/>
    <x v="4540"/>
    <n v="2"/>
    <x v="0"/>
    <x v="5359"/>
    <x v="0"/>
    <x v="0"/>
  </r>
  <r>
    <n v="6591"/>
    <s v="CA-2016-164749"/>
    <x v="893"/>
    <d v="2016-03-26T00:00:00"/>
    <s v="First Class"/>
    <x v="696"/>
    <x v="696"/>
    <x v="0"/>
    <x v="0"/>
    <s v="Delray Beach"/>
    <x v="2"/>
    <n v="33445"/>
    <x v="0"/>
    <s v="OFF-LA-10004484"/>
    <x v="1"/>
    <x v="2"/>
    <s v="Avery 476"/>
    <x v="4541"/>
    <n v="3"/>
    <x v="2"/>
    <x v="5360"/>
    <x v="0"/>
    <x v="0"/>
  </r>
  <r>
    <n v="6592"/>
    <s v="CA-2017-103716"/>
    <x v="28"/>
    <d v="2017-05-06T00:00:00"/>
    <s v="Standard Class"/>
    <x v="10"/>
    <x v="10"/>
    <x v="1"/>
    <x v="0"/>
    <s v="San Francisco"/>
    <x v="1"/>
    <n v="94110"/>
    <x v="1"/>
    <s v="OFF-AR-10000658"/>
    <x v="1"/>
    <x v="6"/>
    <s v="Newell 324"/>
    <x v="1637"/>
    <n v="3"/>
    <x v="0"/>
    <x v="5361"/>
    <x v="1"/>
    <x v="1"/>
  </r>
  <r>
    <n v="6593"/>
    <s v="CA-2017-103716"/>
    <x v="28"/>
    <d v="2017-05-06T00:00:00"/>
    <s v="Standard Class"/>
    <x v="10"/>
    <x v="10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x v="2"/>
    <x v="5362"/>
    <x v="1"/>
    <x v="1"/>
  </r>
  <r>
    <n v="6594"/>
    <s v="CA-2018-126795"/>
    <x v="900"/>
    <d v="2018-06-16T00:00:00"/>
    <s v="Second Class"/>
    <x v="218"/>
    <x v="218"/>
    <x v="0"/>
    <x v="0"/>
    <s v="New York City"/>
    <x v="15"/>
    <n v="10024"/>
    <x v="3"/>
    <s v="OFF-BI-10001989"/>
    <x v="1"/>
    <x v="8"/>
    <s v="Premium Transparent Presentation Covers by GBC"/>
    <x v="3295"/>
    <n v="2"/>
    <x v="2"/>
    <x v="3718"/>
    <x v="3"/>
    <x v="0"/>
  </r>
  <r>
    <n v="6595"/>
    <s v="CA-2017-146290"/>
    <x v="124"/>
    <d v="2017-05-11T00:00:00"/>
    <s v="Standard Class"/>
    <x v="458"/>
    <x v="458"/>
    <x v="1"/>
    <x v="0"/>
    <s v="Indianapolis"/>
    <x v="14"/>
    <n v="46203"/>
    <x v="2"/>
    <s v="OFF-AR-10001897"/>
    <x v="1"/>
    <x v="6"/>
    <s v="Model L Table or Wall-Mount Pencil Sharpener"/>
    <x v="4543"/>
    <n v="7"/>
    <x v="0"/>
    <x v="5363"/>
    <x v="2"/>
    <x v="0"/>
  </r>
  <r>
    <n v="6596"/>
    <s v="CA-2019-157112"/>
    <x v="756"/>
    <d v="2019-04-26T00:00:00"/>
    <s v="First Class"/>
    <x v="55"/>
    <x v="55"/>
    <x v="1"/>
    <x v="0"/>
    <s v="Columbus"/>
    <x v="24"/>
    <n v="43229"/>
    <x v="3"/>
    <s v="OFF-BI-10000285"/>
    <x v="1"/>
    <x v="8"/>
    <s v="XtraLife ClearVue Slant-D Ring Binders by Cardinal"/>
    <x v="4544"/>
    <n v="5"/>
    <x v="6"/>
    <x v="5364"/>
    <x v="3"/>
    <x v="0"/>
  </r>
  <r>
    <n v="6597"/>
    <s v="CA-2019-157112"/>
    <x v="756"/>
    <d v="2019-04-26T00:00:00"/>
    <s v="First Class"/>
    <x v="55"/>
    <x v="55"/>
    <x v="1"/>
    <x v="0"/>
    <s v="Columbus"/>
    <x v="24"/>
    <n v="43229"/>
    <x v="3"/>
    <s v="OFF-PA-10001804"/>
    <x v="1"/>
    <x v="10"/>
    <s v="Xerox 195"/>
    <x v="758"/>
    <n v="1"/>
    <x v="2"/>
    <x v="781"/>
    <x v="3"/>
    <x v="0"/>
  </r>
  <r>
    <n v="6598"/>
    <s v="CA-2016-169257"/>
    <x v="571"/>
    <d v="2016-06-12T00:00:00"/>
    <s v="Standard Class"/>
    <x v="647"/>
    <x v="647"/>
    <x v="0"/>
    <x v="0"/>
    <s v="Jacksonville"/>
    <x v="2"/>
    <n v="32216"/>
    <x v="0"/>
    <s v="OFF-BI-10002557"/>
    <x v="1"/>
    <x v="8"/>
    <s v="Presstex Flexible Ring Binders"/>
    <x v="4545"/>
    <n v="1"/>
    <x v="6"/>
    <x v="5365"/>
    <x v="0"/>
    <x v="0"/>
  </r>
  <r>
    <n v="6599"/>
    <s v="CA-2016-169257"/>
    <x v="571"/>
    <d v="2016-06-12T00:00:00"/>
    <s v="Standard Class"/>
    <x v="647"/>
    <x v="647"/>
    <x v="0"/>
    <x v="0"/>
    <s v="Jacksonville"/>
    <x v="2"/>
    <n v="32216"/>
    <x v="0"/>
    <s v="OFF-PA-10002319"/>
    <x v="1"/>
    <x v="10"/>
    <s v="Xerox 1944"/>
    <x v="4546"/>
    <n v="2"/>
    <x v="2"/>
    <x v="5366"/>
    <x v="0"/>
    <x v="0"/>
  </r>
  <r>
    <n v="6600"/>
    <s v="CA-2016-154095"/>
    <x v="266"/>
    <d v="2016-12-07T00:00:00"/>
    <s v="Standard Class"/>
    <x v="21"/>
    <x v="21"/>
    <x v="1"/>
    <x v="0"/>
    <s v="Clinton"/>
    <x v="39"/>
    <n v="20735"/>
    <x v="3"/>
    <s v="FUR-FU-10003849"/>
    <x v="0"/>
    <x v="5"/>
    <s v="DAX Metal Frame, Desktop, Stepped-Edge"/>
    <x v="3318"/>
    <n v="3"/>
    <x v="0"/>
    <x v="5367"/>
    <x v="3"/>
    <x v="0"/>
  </r>
  <r>
    <n v="6601"/>
    <s v="CA-2016-154095"/>
    <x v="266"/>
    <d v="2016-12-07T00:00:00"/>
    <s v="Standard Class"/>
    <x v="21"/>
    <x v="21"/>
    <x v="1"/>
    <x v="0"/>
    <s v="Clinton"/>
    <x v="39"/>
    <n v="20735"/>
    <x v="3"/>
    <s v="OFF-PA-10002923"/>
    <x v="1"/>
    <x v="10"/>
    <s v="Xerox 1942"/>
    <x v="678"/>
    <n v="3"/>
    <x v="0"/>
    <x v="691"/>
    <x v="3"/>
    <x v="0"/>
  </r>
  <r>
    <n v="6602"/>
    <s v="CA-2016-154095"/>
    <x v="266"/>
    <d v="2016-12-07T00:00:00"/>
    <s v="Standard Class"/>
    <x v="21"/>
    <x v="21"/>
    <x v="1"/>
    <x v="0"/>
    <s v="Clinton"/>
    <x v="39"/>
    <n v="20735"/>
    <x v="3"/>
    <s v="FUR-CH-10004754"/>
    <x v="0"/>
    <x v="1"/>
    <s v="Global Stack Chair with Arms, Black"/>
    <x v="4547"/>
    <n v="8"/>
    <x v="0"/>
    <x v="5368"/>
    <x v="3"/>
    <x v="0"/>
  </r>
  <r>
    <n v="6603"/>
    <s v="CA-2016-154095"/>
    <x v="266"/>
    <d v="2016-12-07T00:00:00"/>
    <s v="Standard Class"/>
    <x v="21"/>
    <x v="21"/>
    <x v="1"/>
    <x v="0"/>
    <s v="Clinton"/>
    <x v="39"/>
    <n v="20735"/>
    <x v="3"/>
    <s v="OFF-LA-10000634"/>
    <x v="1"/>
    <x v="2"/>
    <s v="Avery 509"/>
    <x v="1203"/>
    <n v="6"/>
    <x v="0"/>
    <x v="5369"/>
    <x v="3"/>
    <x v="0"/>
  </r>
  <r>
    <n v="6604"/>
    <s v="CA-2019-146346"/>
    <x v="46"/>
    <d v="2019-06-20T00:00:00"/>
    <s v="First Class"/>
    <x v="362"/>
    <x v="362"/>
    <x v="0"/>
    <x v="0"/>
    <s v="Commerce City"/>
    <x v="22"/>
    <n v="80022"/>
    <x v="1"/>
    <s v="OFF-ST-10001418"/>
    <x v="1"/>
    <x v="4"/>
    <s v="Carina Media Storage Towers in Natural &amp; Black"/>
    <x v="1770"/>
    <n v="3"/>
    <x v="2"/>
    <x v="5370"/>
    <x v="1"/>
    <x v="0"/>
  </r>
  <r>
    <n v="6605"/>
    <s v="CA-2018-148852"/>
    <x v="439"/>
    <d v="2018-05-31T00:00:00"/>
    <s v="Standard Class"/>
    <x v="647"/>
    <x v="647"/>
    <x v="0"/>
    <x v="0"/>
    <s v="Santa Ana"/>
    <x v="1"/>
    <n v="92704"/>
    <x v="1"/>
    <s v="OFF-FA-10003467"/>
    <x v="1"/>
    <x v="13"/>
    <s v="Alliance Big Bands Rubber Bands, 12/Pack"/>
    <x v="4095"/>
    <n v="3"/>
    <x v="0"/>
    <x v="232"/>
    <x v="1"/>
    <x v="0"/>
  </r>
  <r>
    <n v="6606"/>
    <s v="CA-2018-148852"/>
    <x v="439"/>
    <d v="2018-05-31T00:00:00"/>
    <s v="Standard Class"/>
    <x v="647"/>
    <x v="647"/>
    <x v="0"/>
    <x v="0"/>
    <s v="Santa Ana"/>
    <x v="1"/>
    <n v="92704"/>
    <x v="1"/>
    <s v="OFF-PA-10001293"/>
    <x v="1"/>
    <x v="10"/>
    <s v="Xerox 1946"/>
    <x v="1568"/>
    <n v="7"/>
    <x v="0"/>
    <x v="1657"/>
    <x v="1"/>
    <x v="0"/>
  </r>
  <r>
    <n v="6607"/>
    <s v="CA-2018-148852"/>
    <x v="439"/>
    <d v="2018-05-31T00:00:00"/>
    <s v="Standard Class"/>
    <x v="647"/>
    <x v="647"/>
    <x v="0"/>
    <x v="0"/>
    <s v="Santa Ana"/>
    <x v="1"/>
    <n v="92704"/>
    <x v="1"/>
    <s v="TEC-PH-10003885"/>
    <x v="2"/>
    <x v="7"/>
    <s v="Cisco SPA508G"/>
    <x v="2005"/>
    <n v="4"/>
    <x v="2"/>
    <x v="5371"/>
    <x v="1"/>
    <x v="0"/>
  </r>
  <r>
    <n v="6608"/>
    <s v="CA-2018-148852"/>
    <x v="439"/>
    <d v="2018-05-31T00:00:00"/>
    <s v="Standard Class"/>
    <x v="647"/>
    <x v="647"/>
    <x v="0"/>
    <x v="0"/>
    <s v="Santa Ana"/>
    <x v="1"/>
    <n v="92704"/>
    <x v="1"/>
    <s v="FUR-CH-10004860"/>
    <x v="0"/>
    <x v="1"/>
    <s v="Global Low Back Tilter Chair"/>
    <x v="4548"/>
    <n v="6"/>
    <x v="2"/>
    <x v="5372"/>
    <x v="1"/>
    <x v="0"/>
  </r>
  <r>
    <n v="6609"/>
    <s v="CA-2018-148852"/>
    <x v="439"/>
    <d v="2018-05-31T00:00:00"/>
    <s v="Standard Class"/>
    <x v="647"/>
    <x v="647"/>
    <x v="0"/>
    <x v="0"/>
    <s v="Santa Ana"/>
    <x v="1"/>
    <n v="92704"/>
    <x v="1"/>
    <s v="TEC-MA-10002428"/>
    <x v="2"/>
    <x v="15"/>
    <s v="Fellowes Powershred HS-440 4-Sheet High Security Shredder"/>
    <x v="4549"/>
    <n v="3"/>
    <x v="2"/>
    <x v="5373"/>
    <x v="1"/>
    <x v="0"/>
  </r>
  <r>
    <n v="6610"/>
    <s v="US-2017-118906"/>
    <x v="366"/>
    <d v="2017-03-10T00:00:00"/>
    <s v="Same Day"/>
    <x v="10"/>
    <x v="10"/>
    <x v="1"/>
    <x v="0"/>
    <s v="Clinton"/>
    <x v="39"/>
    <n v="20735"/>
    <x v="3"/>
    <s v="OFF-ST-10002406"/>
    <x v="1"/>
    <x v="4"/>
    <s v="Pizazz Global Quick File"/>
    <x v="4550"/>
    <n v="6"/>
    <x v="0"/>
    <x v="5374"/>
    <x v="3"/>
    <x v="0"/>
  </r>
  <r>
    <n v="6611"/>
    <s v="CA-2018-168921"/>
    <x v="201"/>
    <d v="2018-10-22T00:00:00"/>
    <s v="First Class"/>
    <x v="122"/>
    <x v="122"/>
    <x v="1"/>
    <x v="0"/>
    <s v="Los Angeles"/>
    <x v="1"/>
    <n v="90049"/>
    <x v="1"/>
    <s v="OFF-BI-10004209"/>
    <x v="1"/>
    <x v="8"/>
    <s v="Fellowes Twister Kit, Gray/Clear, 3/pkg"/>
    <x v="1768"/>
    <n v="3"/>
    <x v="2"/>
    <x v="1882"/>
    <x v="1"/>
    <x v="1"/>
  </r>
  <r>
    <n v="6612"/>
    <s v="CA-2017-107678"/>
    <x v="1122"/>
    <d v="2017-04-28T00:00:00"/>
    <s v="Standard Class"/>
    <x v="765"/>
    <x v="765"/>
    <x v="0"/>
    <x v="0"/>
    <s v="Louisville"/>
    <x v="0"/>
    <n v="40214"/>
    <x v="0"/>
    <s v="FUR-CH-10001891"/>
    <x v="0"/>
    <x v="1"/>
    <s v="Global Deluxe Office Fabric Chairs"/>
    <x v="2843"/>
    <n v="2"/>
    <x v="0"/>
    <x v="5375"/>
    <x v="0"/>
    <x v="1"/>
  </r>
  <r>
    <n v="6613"/>
    <s v="CA-2017-107678"/>
    <x v="1122"/>
    <d v="2017-04-28T00:00:00"/>
    <s v="Standard Class"/>
    <x v="765"/>
    <x v="765"/>
    <x v="0"/>
    <x v="0"/>
    <s v="Louisville"/>
    <x v="0"/>
    <n v="40214"/>
    <x v="0"/>
    <s v="OFF-BI-10002215"/>
    <x v="1"/>
    <x v="8"/>
    <s v="Wilson Jones Hanging View Binder, White, 1&quot;"/>
    <x v="4039"/>
    <n v="3"/>
    <x v="0"/>
    <x v="5376"/>
    <x v="0"/>
    <x v="1"/>
  </r>
  <r>
    <n v="6614"/>
    <s v="CA-2017-107678"/>
    <x v="1122"/>
    <d v="2017-04-28T00:00:00"/>
    <s v="Standard Class"/>
    <x v="765"/>
    <x v="765"/>
    <x v="0"/>
    <x v="0"/>
    <s v="Louisville"/>
    <x v="0"/>
    <n v="40214"/>
    <x v="0"/>
    <s v="TEC-PH-10002103"/>
    <x v="2"/>
    <x v="7"/>
    <s v="Jabra SPEAK 410"/>
    <x v="4551"/>
    <n v="5"/>
    <x v="0"/>
    <x v="5377"/>
    <x v="0"/>
    <x v="1"/>
  </r>
  <r>
    <n v="6615"/>
    <s v="CA-2017-107678"/>
    <x v="1122"/>
    <d v="2017-04-28T00:00:00"/>
    <s v="Standard Class"/>
    <x v="765"/>
    <x v="765"/>
    <x v="0"/>
    <x v="0"/>
    <s v="Louisville"/>
    <x v="0"/>
    <n v="40214"/>
    <x v="0"/>
    <s v="FUR-FU-10003394"/>
    <x v="0"/>
    <x v="5"/>
    <s v="Tenex &quot;The Solids&quot; Textured Chair Mats"/>
    <x v="664"/>
    <n v="3"/>
    <x v="0"/>
    <x v="676"/>
    <x v="0"/>
    <x v="1"/>
  </r>
  <r>
    <n v="6616"/>
    <s v="CA-2018-123512"/>
    <x v="26"/>
    <d v="2018-06-19T00:00:00"/>
    <s v="First Class"/>
    <x v="160"/>
    <x v="160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x v="11"/>
    <x v="4857"/>
    <x v="1"/>
    <x v="0"/>
  </r>
  <r>
    <n v="6617"/>
    <s v="CA-2018-123512"/>
    <x v="26"/>
    <d v="2018-06-19T00:00:00"/>
    <s v="First Class"/>
    <x v="160"/>
    <x v="160"/>
    <x v="0"/>
    <x v="0"/>
    <s v="Los Angeles"/>
    <x v="1"/>
    <n v="90045"/>
    <x v="1"/>
    <s v="OFF-LA-10000081"/>
    <x v="1"/>
    <x v="2"/>
    <s v="Avery 496"/>
    <x v="3923"/>
    <n v="6"/>
    <x v="0"/>
    <x v="4526"/>
    <x v="1"/>
    <x v="0"/>
  </r>
  <r>
    <n v="6618"/>
    <s v="CA-2018-123512"/>
    <x v="26"/>
    <d v="2018-06-19T00:00:00"/>
    <s v="First Class"/>
    <x v="160"/>
    <x v="160"/>
    <x v="0"/>
    <x v="0"/>
    <s v="Los Angeles"/>
    <x v="1"/>
    <n v="90045"/>
    <x v="1"/>
    <s v="OFF-PA-10001497"/>
    <x v="1"/>
    <x v="10"/>
    <s v="Xerox 1914"/>
    <x v="1547"/>
    <n v="4"/>
    <x v="0"/>
    <x v="1634"/>
    <x v="1"/>
    <x v="0"/>
  </r>
  <r>
    <n v="6619"/>
    <s v="US-2019-167402"/>
    <x v="1123"/>
    <d v="2019-01-18T00:00:00"/>
    <s v="Second Class"/>
    <x v="434"/>
    <x v="434"/>
    <x v="1"/>
    <x v="0"/>
    <s v="Springfield"/>
    <x v="25"/>
    <n v="65807"/>
    <x v="2"/>
    <s v="OFF-PA-10004983"/>
    <x v="1"/>
    <x v="10"/>
    <s v="Xerox 23"/>
    <x v="56"/>
    <n v="5"/>
    <x v="0"/>
    <x v="56"/>
    <x v="2"/>
    <x v="0"/>
  </r>
  <r>
    <n v="6620"/>
    <s v="US-2019-167402"/>
    <x v="1123"/>
    <d v="2019-01-18T00:00:00"/>
    <s v="Second Class"/>
    <x v="434"/>
    <x v="434"/>
    <x v="1"/>
    <x v="0"/>
    <s v="Springfield"/>
    <x v="25"/>
    <n v="65807"/>
    <x v="2"/>
    <s v="OFF-AR-10004010"/>
    <x v="1"/>
    <x v="6"/>
    <s v="Hunt Boston Vacuum Mount KS Pencil Sharpener"/>
    <x v="4552"/>
    <n v="6"/>
    <x v="0"/>
    <x v="5378"/>
    <x v="2"/>
    <x v="0"/>
  </r>
  <r>
    <n v="6621"/>
    <s v="US-2019-167402"/>
    <x v="1123"/>
    <d v="2019-01-18T00:00:00"/>
    <s v="Second Class"/>
    <x v="434"/>
    <x v="434"/>
    <x v="1"/>
    <x v="0"/>
    <s v="Springfield"/>
    <x v="25"/>
    <n v="65807"/>
    <x v="2"/>
    <s v="OFF-SU-10002881"/>
    <x v="1"/>
    <x v="14"/>
    <s v="Martin Yale Chadless Opener Electric Letter Opener"/>
    <x v="2635"/>
    <n v="5"/>
    <x v="0"/>
    <x v="2905"/>
    <x v="2"/>
    <x v="0"/>
  </r>
  <r>
    <n v="6622"/>
    <s v="US-2019-167402"/>
    <x v="1123"/>
    <d v="2019-01-18T00:00:00"/>
    <s v="Second Class"/>
    <x v="434"/>
    <x v="434"/>
    <x v="1"/>
    <x v="0"/>
    <s v="Springfield"/>
    <x v="25"/>
    <n v="65807"/>
    <x v="2"/>
    <s v="FUR-BO-10001608"/>
    <x v="0"/>
    <x v="0"/>
    <s v="Hon Metal Bookcases, Black"/>
    <x v="3724"/>
    <n v="3"/>
    <x v="0"/>
    <x v="5379"/>
    <x v="2"/>
    <x v="0"/>
  </r>
  <r>
    <n v="6623"/>
    <s v="CA-2016-130449"/>
    <x v="1124"/>
    <d v="2016-09-09T00:00:00"/>
    <s v="First Class"/>
    <x v="778"/>
    <x v="778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x v="0"/>
    <x v="5380"/>
    <x v="1"/>
    <x v="0"/>
  </r>
  <r>
    <n v="6624"/>
    <s v="CA-2016-130449"/>
    <x v="1124"/>
    <d v="2016-09-09T00:00:00"/>
    <s v="First Class"/>
    <x v="778"/>
    <x v="778"/>
    <x v="1"/>
    <x v="0"/>
    <s v="San Francisco"/>
    <x v="1"/>
    <n v="94109"/>
    <x v="1"/>
    <s v="OFF-LA-10001934"/>
    <x v="1"/>
    <x v="2"/>
    <s v="Avery 516"/>
    <x v="2037"/>
    <n v="8"/>
    <x v="0"/>
    <x v="2195"/>
    <x v="1"/>
    <x v="0"/>
  </r>
  <r>
    <n v="6625"/>
    <s v="CA-2017-141250"/>
    <x v="1125"/>
    <d v="2017-01-23T00:00:00"/>
    <s v="Standard Class"/>
    <x v="400"/>
    <x v="400"/>
    <x v="0"/>
    <x v="0"/>
    <s v="Texas City"/>
    <x v="5"/>
    <n v="77590"/>
    <x v="2"/>
    <s v="FUR-TA-10002855"/>
    <x v="0"/>
    <x v="3"/>
    <s v="Bevis Round Conference Table Top &amp; Single Column Base"/>
    <x v="4553"/>
    <n v="1"/>
    <x v="4"/>
    <x v="5381"/>
    <x v="2"/>
    <x v="0"/>
  </r>
  <r>
    <n v="6626"/>
    <s v="CA-2017-141250"/>
    <x v="1125"/>
    <d v="2017-01-23T00:00:00"/>
    <s v="Standard Class"/>
    <x v="400"/>
    <x v="400"/>
    <x v="0"/>
    <x v="0"/>
    <s v="Texas City"/>
    <x v="5"/>
    <n v="77590"/>
    <x v="2"/>
    <s v="FUR-CH-10004875"/>
    <x v="0"/>
    <x v="1"/>
    <s v="Harbour Creations 67200 Series Stacking Chairs"/>
    <x v="4554"/>
    <n v="4"/>
    <x v="4"/>
    <x v="5382"/>
    <x v="2"/>
    <x v="0"/>
  </r>
  <r>
    <n v="6627"/>
    <s v="CA-2016-145541"/>
    <x v="637"/>
    <d v="2016-12-21T00:00:00"/>
    <s v="Standard Class"/>
    <x v="483"/>
    <x v="483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x v="0"/>
    <x v="5383"/>
    <x v="3"/>
    <x v="0"/>
  </r>
  <r>
    <n v="6628"/>
    <s v="CA-2016-138513"/>
    <x v="235"/>
    <d v="2016-05-27T00:00:00"/>
    <s v="Standard Class"/>
    <x v="552"/>
    <x v="552"/>
    <x v="0"/>
    <x v="0"/>
    <s v="Bellevue"/>
    <x v="4"/>
    <n v="98006"/>
    <x v="1"/>
    <s v="OFF-PA-10003177"/>
    <x v="1"/>
    <x v="10"/>
    <s v="Xerox 1999"/>
    <x v="91"/>
    <n v="2"/>
    <x v="0"/>
    <x v="91"/>
    <x v="1"/>
    <x v="0"/>
  </r>
  <r>
    <n v="6629"/>
    <s v="CA-2017-135489"/>
    <x v="444"/>
    <d v="2017-09-22T00:00:00"/>
    <s v="Second Class"/>
    <x v="543"/>
    <x v="543"/>
    <x v="0"/>
    <x v="0"/>
    <s v="New York City"/>
    <x v="15"/>
    <n v="10024"/>
    <x v="3"/>
    <s v="TEC-PH-10000011"/>
    <x v="2"/>
    <x v="7"/>
    <s v="PureGear Roll-On Screen Protector"/>
    <x v="4496"/>
    <n v="14"/>
    <x v="0"/>
    <x v="5384"/>
    <x v="3"/>
    <x v="0"/>
  </r>
  <r>
    <n v="6630"/>
    <s v="CA-2017-125696"/>
    <x v="653"/>
    <d v="2017-10-06T00:00:00"/>
    <s v="Standard Class"/>
    <x v="472"/>
    <x v="472"/>
    <x v="2"/>
    <x v="0"/>
    <s v="Wilson"/>
    <x v="3"/>
    <n v="27893"/>
    <x v="0"/>
    <s v="OFF-BI-10001757"/>
    <x v="1"/>
    <x v="8"/>
    <s v="Pressboard Hanging Data Binders for Unburst Sheets"/>
    <x v="4556"/>
    <n v="5"/>
    <x v="6"/>
    <x v="5385"/>
    <x v="0"/>
    <x v="0"/>
  </r>
  <r>
    <n v="6631"/>
    <s v="CA-2018-105081"/>
    <x v="591"/>
    <d v="2018-12-30T00:00:00"/>
    <s v="Standard Class"/>
    <x v="555"/>
    <x v="555"/>
    <x v="0"/>
    <x v="0"/>
    <s v="Seattle"/>
    <x v="4"/>
    <n v="98115"/>
    <x v="1"/>
    <s v="FUR-CH-10000847"/>
    <x v="0"/>
    <x v="1"/>
    <s v="Global Executive Mid-Back Manager's Chair"/>
    <x v="327"/>
    <n v="3"/>
    <x v="2"/>
    <x v="5386"/>
    <x v="1"/>
    <x v="1"/>
  </r>
  <r>
    <n v="6632"/>
    <s v="CA-2018-105081"/>
    <x v="591"/>
    <d v="2018-12-30T00:00:00"/>
    <s v="Standard Class"/>
    <x v="555"/>
    <x v="555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x v="0"/>
    <x v="5387"/>
    <x v="1"/>
    <x v="1"/>
  </r>
  <r>
    <n v="6633"/>
    <s v="US-2018-146857"/>
    <x v="715"/>
    <d v="2018-05-08T00:00:00"/>
    <s v="Second Class"/>
    <x v="534"/>
    <x v="534"/>
    <x v="2"/>
    <x v="0"/>
    <s v="Springfield"/>
    <x v="25"/>
    <n v="65807"/>
    <x v="2"/>
    <s v="OFF-AP-10001205"/>
    <x v="1"/>
    <x v="9"/>
    <s v="Belkin 5 Outlet SurgeMaster Power Centers"/>
    <x v="4558"/>
    <n v="1"/>
    <x v="0"/>
    <x v="5388"/>
    <x v="2"/>
    <x v="0"/>
  </r>
  <r>
    <n v="6634"/>
    <s v="CA-2018-166275"/>
    <x v="1057"/>
    <d v="2018-10-24T00:00:00"/>
    <s v="Same Day"/>
    <x v="196"/>
    <x v="196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x v="0"/>
    <x v="5389"/>
    <x v="1"/>
    <x v="1"/>
  </r>
  <r>
    <n v="6635"/>
    <s v="CA-2019-144498"/>
    <x v="636"/>
    <d v="2019-05-06T00:00:00"/>
    <s v="Same Day"/>
    <x v="469"/>
    <x v="469"/>
    <x v="0"/>
    <x v="0"/>
    <s v="Charlotte"/>
    <x v="3"/>
    <n v="28205"/>
    <x v="0"/>
    <s v="OFF-BI-10003982"/>
    <x v="1"/>
    <x v="8"/>
    <s v="Wilson Jones Century Plastic Molded Ring Binders"/>
    <x v="4560"/>
    <n v="11"/>
    <x v="6"/>
    <x v="5390"/>
    <x v="0"/>
    <x v="0"/>
  </r>
  <r>
    <n v="6636"/>
    <s v="CA-2019-144498"/>
    <x v="636"/>
    <d v="2019-05-06T00:00:00"/>
    <s v="Same Day"/>
    <x v="469"/>
    <x v="469"/>
    <x v="0"/>
    <x v="0"/>
    <s v="Charlotte"/>
    <x v="3"/>
    <n v="28205"/>
    <x v="0"/>
    <s v="TEC-PH-10004977"/>
    <x v="2"/>
    <x v="7"/>
    <s v="GE 30524EE4"/>
    <x v="2536"/>
    <n v="4"/>
    <x v="2"/>
    <x v="2781"/>
    <x v="0"/>
    <x v="0"/>
  </r>
  <r>
    <n v="6637"/>
    <s v="CA-2019-144498"/>
    <x v="636"/>
    <d v="2019-05-06T00:00:00"/>
    <s v="Same Day"/>
    <x v="469"/>
    <x v="469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x v="2"/>
    <x v="5391"/>
    <x v="0"/>
    <x v="0"/>
  </r>
  <r>
    <n v="6638"/>
    <s v="CA-2019-103352"/>
    <x v="344"/>
    <d v="2019-11-30T00:00:00"/>
    <s v="Second Class"/>
    <x v="261"/>
    <x v="261"/>
    <x v="0"/>
    <x v="0"/>
    <s v="New York City"/>
    <x v="15"/>
    <n v="10011"/>
    <x v="3"/>
    <s v="OFF-AR-10001573"/>
    <x v="1"/>
    <x v="6"/>
    <s v="American Pencil"/>
    <x v="4562"/>
    <n v="3"/>
    <x v="0"/>
    <x v="5392"/>
    <x v="3"/>
    <x v="0"/>
  </r>
  <r>
    <n v="6639"/>
    <s v="CA-2019-103352"/>
    <x v="344"/>
    <d v="2019-11-30T00:00:00"/>
    <s v="Second Class"/>
    <x v="261"/>
    <x v="261"/>
    <x v="0"/>
    <x v="0"/>
    <s v="New York City"/>
    <x v="15"/>
    <n v="10011"/>
    <x v="3"/>
    <s v="OFF-BI-10001196"/>
    <x v="1"/>
    <x v="8"/>
    <s v="Avery Flip-Chart Easel Binder, Black"/>
    <x v="588"/>
    <n v="6"/>
    <x v="2"/>
    <x v="5393"/>
    <x v="3"/>
    <x v="0"/>
  </r>
  <r>
    <n v="6640"/>
    <s v="CA-2016-108609"/>
    <x v="656"/>
    <d v="2016-11-02T00:00:00"/>
    <s v="Second Class"/>
    <x v="321"/>
    <x v="321"/>
    <x v="1"/>
    <x v="0"/>
    <s v="Lorain"/>
    <x v="24"/>
    <n v="44052"/>
    <x v="3"/>
    <s v="FUR-TA-10003954"/>
    <x v="0"/>
    <x v="3"/>
    <s v="Hon 94000 Series Round Tables"/>
    <x v="4563"/>
    <n v="8"/>
    <x v="10"/>
    <x v="5394"/>
    <x v="3"/>
    <x v="1"/>
  </r>
  <r>
    <n v="6641"/>
    <s v="CA-2019-128328"/>
    <x v="485"/>
    <d v="2019-08-09T00:00:00"/>
    <s v="Standard Class"/>
    <x v="22"/>
    <x v="22"/>
    <x v="0"/>
    <x v="0"/>
    <s v="Indianapolis"/>
    <x v="14"/>
    <n v="46203"/>
    <x v="2"/>
    <s v="OFF-BI-10001989"/>
    <x v="1"/>
    <x v="8"/>
    <s v="Premium Transparent Presentation Covers by GBC"/>
    <x v="4564"/>
    <n v="6"/>
    <x v="0"/>
    <x v="5395"/>
    <x v="2"/>
    <x v="0"/>
  </r>
  <r>
    <n v="6642"/>
    <s v="CA-2019-128328"/>
    <x v="485"/>
    <d v="2019-08-09T00:00:00"/>
    <s v="Standard Class"/>
    <x v="22"/>
    <x v="22"/>
    <x v="0"/>
    <x v="0"/>
    <s v="Indianapolis"/>
    <x v="14"/>
    <n v="46203"/>
    <x v="2"/>
    <s v="TEC-AC-10001714"/>
    <x v="2"/>
    <x v="11"/>
    <s v="Logitech MX Performance Wireless Mouse"/>
    <x v="4565"/>
    <n v="2"/>
    <x v="0"/>
    <x v="5396"/>
    <x v="2"/>
    <x v="0"/>
  </r>
  <r>
    <n v="6643"/>
    <s v="CA-2019-128328"/>
    <x v="485"/>
    <d v="2019-08-09T00:00:00"/>
    <s v="Standard Class"/>
    <x v="22"/>
    <x v="22"/>
    <x v="0"/>
    <x v="0"/>
    <s v="Indianapolis"/>
    <x v="14"/>
    <n v="46203"/>
    <x v="2"/>
    <s v="OFF-LA-10003498"/>
    <x v="1"/>
    <x v="2"/>
    <s v="Avery 475"/>
    <x v="4566"/>
    <n v="9"/>
    <x v="0"/>
    <x v="5397"/>
    <x v="2"/>
    <x v="0"/>
  </r>
  <r>
    <n v="6644"/>
    <s v="US-2017-156496"/>
    <x v="544"/>
    <d v="2017-08-16T00:00:00"/>
    <s v="Standard Class"/>
    <x v="576"/>
    <x v="576"/>
    <x v="0"/>
    <x v="0"/>
    <s v="Redmond"/>
    <x v="21"/>
    <n v="97756"/>
    <x v="1"/>
    <s v="TEC-PH-10000576"/>
    <x v="2"/>
    <x v="7"/>
    <s v="AT&amp;T 1080 Corded phone"/>
    <x v="2313"/>
    <n v="4"/>
    <x v="2"/>
    <x v="2505"/>
    <x v="1"/>
    <x v="0"/>
  </r>
  <r>
    <n v="6645"/>
    <s v="US-2017-156496"/>
    <x v="544"/>
    <d v="2017-08-16T00:00:00"/>
    <s v="Standard Class"/>
    <x v="576"/>
    <x v="576"/>
    <x v="0"/>
    <x v="0"/>
    <s v="Redmond"/>
    <x v="21"/>
    <n v="97756"/>
    <x v="1"/>
    <s v="TEC-PH-10004188"/>
    <x v="2"/>
    <x v="7"/>
    <s v="OtterBox Commuter Series Case - Samsung Galaxy S4"/>
    <x v="4567"/>
    <n v="7"/>
    <x v="2"/>
    <x v="5398"/>
    <x v="1"/>
    <x v="0"/>
  </r>
  <r>
    <n v="6646"/>
    <s v="US-2017-156496"/>
    <x v="544"/>
    <d v="2017-08-16T00:00:00"/>
    <s v="Standard Class"/>
    <x v="576"/>
    <x v="576"/>
    <x v="0"/>
    <x v="0"/>
    <s v="Redmond"/>
    <x v="21"/>
    <n v="97756"/>
    <x v="1"/>
    <s v="OFF-AP-10001469"/>
    <x v="1"/>
    <x v="9"/>
    <s v="Fellowes 8 Outlet Superior Workstation Surge Protector"/>
    <x v="4568"/>
    <n v="4"/>
    <x v="2"/>
    <x v="5399"/>
    <x v="1"/>
    <x v="0"/>
  </r>
  <r>
    <n v="6647"/>
    <s v="US-2018-127334"/>
    <x v="272"/>
    <d v="2018-12-21T00:00:00"/>
    <s v="Standard Class"/>
    <x v="486"/>
    <x v="486"/>
    <x v="2"/>
    <x v="0"/>
    <s v="Springfield"/>
    <x v="21"/>
    <n v="97477"/>
    <x v="1"/>
    <s v="FUR-TA-10003473"/>
    <x v="0"/>
    <x v="3"/>
    <s v="Bretford Rectangular Conference Table Tops"/>
    <x v="4569"/>
    <n v="3"/>
    <x v="5"/>
    <x v="5400"/>
    <x v="1"/>
    <x v="0"/>
  </r>
  <r>
    <n v="6648"/>
    <s v="US-2018-127334"/>
    <x v="272"/>
    <d v="2018-12-21T00:00:00"/>
    <s v="Standard Class"/>
    <x v="486"/>
    <x v="486"/>
    <x v="2"/>
    <x v="0"/>
    <s v="Springfield"/>
    <x v="21"/>
    <n v="97477"/>
    <x v="1"/>
    <s v="OFF-AP-10001205"/>
    <x v="1"/>
    <x v="9"/>
    <s v="Belkin 5 Outlet SurgeMaster Power Centers"/>
    <x v="2802"/>
    <n v="2"/>
    <x v="2"/>
    <x v="4818"/>
    <x v="1"/>
    <x v="0"/>
  </r>
  <r>
    <n v="6649"/>
    <s v="US-2019-124779"/>
    <x v="565"/>
    <d v="2019-09-11T00:00:00"/>
    <s v="First Class"/>
    <x v="292"/>
    <x v="292"/>
    <x v="1"/>
    <x v="0"/>
    <s v="Arlington"/>
    <x v="5"/>
    <n v="76017"/>
    <x v="2"/>
    <s v="OFF-BI-10002429"/>
    <x v="1"/>
    <x v="8"/>
    <s v="Premier Elliptical Ring Binder, Black"/>
    <x v="511"/>
    <n v="7"/>
    <x v="3"/>
    <x v="523"/>
    <x v="2"/>
    <x v="0"/>
  </r>
  <r>
    <n v="6650"/>
    <s v="US-2019-124779"/>
    <x v="565"/>
    <d v="2019-09-11T00:00:00"/>
    <s v="First Class"/>
    <x v="292"/>
    <x v="292"/>
    <x v="1"/>
    <x v="0"/>
    <s v="Arlington"/>
    <x v="5"/>
    <n v="76017"/>
    <x v="2"/>
    <s v="TEC-CO-10001943"/>
    <x v="2"/>
    <x v="16"/>
    <s v="Canon PC-428 Personal Copier"/>
    <x v="4570"/>
    <n v="2"/>
    <x v="2"/>
    <x v="5401"/>
    <x v="2"/>
    <x v="0"/>
  </r>
  <r>
    <n v="6651"/>
    <s v="US-2019-124779"/>
    <x v="565"/>
    <d v="2019-09-11T00:00:00"/>
    <s v="First Class"/>
    <x v="292"/>
    <x v="292"/>
    <x v="1"/>
    <x v="0"/>
    <s v="Arlington"/>
    <x v="5"/>
    <n v="76017"/>
    <x v="2"/>
    <s v="OFF-FA-10004854"/>
    <x v="1"/>
    <x v="13"/>
    <s v="Vinyl Coated Wire Paper Clips in Organizer Box, 800/Box"/>
    <x v="1962"/>
    <n v="5"/>
    <x v="2"/>
    <x v="5402"/>
    <x v="2"/>
    <x v="0"/>
  </r>
  <r>
    <n v="6652"/>
    <s v="US-2019-124779"/>
    <x v="565"/>
    <d v="2019-09-11T00:00:00"/>
    <s v="First Class"/>
    <x v="292"/>
    <x v="292"/>
    <x v="1"/>
    <x v="0"/>
    <s v="Arlington"/>
    <x v="5"/>
    <n v="76017"/>
    <x v="2"/>
    <s v="FUR-FU-10001095"/>
    <x v="0"/>
    <x v="5"/>
    <s v="DAX Black Cherry Wood-Tone Poster Frame"/>
    <x v="4571"/>
    <n v="2"/>
    <x v="7"/>
    <x v="5403"/>
    <x v="2"/>
    <x v="0"/>
  </r>
  <r>
    <n v="6653"/>
    <s v="US-2019-124779"/>
    <x v="565"/>
    <d v="2019-09-11T00:00:00"/>
    <s v="First Class"/>
    <x v="292"/>
    <x v="292"/>
    <x v="1"/>
    <x v="0"/>
    <s v="Arlington"/>
    <x v="5"/>
    <n v="76017"/>
    <x v="2"/>
    <s v="OFF-PA-10000061"/>
    <x v="1"/>
    <x v="10"/>
    <s v="Xerox 205"/>
    <x v="561"/>
    <n v="4"/>
    <x v="2"/>
    <x v="570"/>
    <x v="2"/>
    <x v="0"/>
  </r>
  <r>
    <n v="6654"/>
    <s v="US-2019-124779"/>
    <x v="565"/>
    <d v="2019-09-11T00:00:00"/>
    <s v="First Class"/>
    <x v="292"/>
    <x v="292"/>
    <x v="1"/>
    <x v="0"/>
    <s v="Arlington"/>
    <x v="5"/>
    <n v="76017"/>
    <x v="2"/>
    <s v="FUR-CH-10003535"/>
    <x v="0"/>
    <x v="1"/>
    <s v="Global Armless Task Chair, Royal Blue"/>
    <x v="4572"/>
    <n v="5"/>
    <x v="4"/>
    <x v="5404"/>
    <x v="2"/>
    <x v="0"/>
  </r>
  <r>
    <n v="6655"/>
    <s v="CA-2019-135937"/>
    <x v="297"/>
    <d v="2019-02-27T00:00:00"/>
    <s v="Standard Class"/>
    <x v="454"/>
    <x v="454"/>
    <x v="2"/>
    <x v="0"/>
    <s v="Gilbert"/>
    <x v="16"/>
    <n v="85234"/>
    <x v="1"/>
    <s v="TEC-PH-10004447"/>
    <x v="2"/>
    <x v="7"/>
    <s v="Toshiba IPT2010-SD IP Telephone"/>
    <x v="3844"/>
    <n v="3"/>
    <x v="2"/>
    <x v="4790"/>
    <x v="1"/>
    <x v="0"/>
  </r>
  <r>
    <n v="6656"/>
    <s v="CA-2019-135937"/>
    <x v="297"/>
    <d v="2019-02-27T00:00:00"/>
    <s v="Standard Class"/>
    <x v="454"/>
    <x v="454"/>
    <x v="2"/>
    <x v="0"/>
    <s v="Gilbert"/>
    <x v="16"/>
    <n v="85234"/>
    <x v="1"/>
    <s v="TEC-AC-10001114"/>
    <x v="2"/>
    <x v="11"/>
    <s v="Microsoft Wireless Mobile Mouse 4000"/>
    <x v="4573"/>
    <n v="1"/>
    <x v="2"/>
    <x v="5405"/>
    <x v="1"/>
    <x v="0"/>
  </r>
  <r>
    <n v="6657"/>
    <s v="CA-2019-135937"/>
    <x v="297"/>
    <d v="2019-02-27T00:00:00"/>
    <s v="Standard Class"/>
    <x v="454"/>
    <x v="454"/>
    <x v="2"/>
    <x v="0"/>
    <s v="Gilbert"/>
    <x v="16"/>
    <n v="85234"/>
    <x v="1"/>
    <s v="OFF-ST-10000563"/>
    <x v="1"/>
    <x v="4"/>
    <s v="Fellowes Bankers Box Stor/Drawer Steel Plus"/>
    <x v="4351"/>
    <n v="2"/>
    <x v="2"/>
    <x v="5091"/>
    <x v="1"/>
    <x v="0"/>
  </r>
  <r>
    <n v="6658"/>
    <s v="CA-2019-135937"/>
    <x v="297"/>
    <d v="2019-02-27T00:00:00"/>
    <s v="Standard Class"/>
    <x v="454"/>
    <x v="454"/>
    <x v="2"/>
    <x v="0"/>
    <s v="Gilbert"/>
    <x v="16"/>
    <n v="85234"/>
    <x v="1"/>
    <s v="OFF-EN-10004846"/>
    <x v="1"/>
    <x v="12"/>
    <s v="Letter or Legal Size Expandable Poly String Tie Envelopes"/>
    <x v="3024"/>
    <n v="5"/>
    <x v="2"/>
    <x v="5406"/>
    <x v="1"/>
    <x v="0"/>
  </r>
  <r>
    <n v="6659"/>
    <s v="CA-2019-135937"/>
    <x v="297"/>
    <d v="2019-02-27T00:00:00"/>
    <s v="Standard Class"/>
    <x v="454"/>
    <x v="454"/>
    <x v="2"/>
    <x v="0"/>
    <s v="Gilbert"/>
    <x v="16"/>
    <n v="85234"/>
    <x v="1"/>
    <s v="FUR-FU-10002253"/>
    <x v="0"/>
    <x v="5"/>
    <s v="Howard Miller 13&quot; Diameter Pewter Finish Round Wall Clock"/>
    <x v="4574"/>
    <n v="2"/>
    <x v="2"/>
    <x v="5407"/>
    <x v="1"/>
    <x v="0"/>
  </r>
  <r>
    <n v="6660"/>
    <s v="CA-2019-135937"/>
    <x v="297"/>
    <d v="2019-02-27T00:00:00"/>
    <s v="Standard Class"/>
    <x v="454"/>
    <x v="454"/>
    <x v="2"/>
    <x v="0"/>
    <s v="Gilbert"/>
    <x v="16"/>
    <n v="85234"/>
    <x v="1"/>
    <s v="FUR-TA-10001039"/>
    <x v="0"/>
    <x v="3"/>
    <s v="KI Adjustable-Height Table"/>
    <x v="4575"/>
    <n v="9"/>
    <x v="5"/>
    <x v="5408"/>
    <x v="1"/>
    <x v="0"/>
  </r>
  <r>
    <n v="6661"/>
    <s v="CA-2017-129322"/>
    <x v="816"/>
    <d v="2017-08-10T00:00:00"/>
    <s v="Second Class"/>
    <x v="591"/>
    <x v="591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x v="0"/>
    <x v="5409"/>
    <x v="3"/>
    <x v="0"/>
  </r>
  <r>
    <n v="6662"/>
    <s v="CA-2017-129322"/>
    <x v="816"/>
    <d v="2017-08-10T00:00:00"/>
    <s v="Second Class"/>
    <x v="591"/>
    <x v="591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x v="0"/>
    <x v="5410"/>
    <x v="3"/>
    <x v="0"/>
  </r>
  <r>
    <n v="6663"/>
    <s v="CA-2017-129322"/>
    <x v="816"/>
    <d v="2017-08-10T00:00:00"/>
    <s v="Second Class"/>
    <x v="591"/>
    <x v="591"/>
    <x v="0"/>
    <x v="0"/>
    <s v="Lawrence"/>
    <x v="31"/>
    <n v="1841"/>
    <x v="3"/>
    <s v="OFF-BI-10001718"/>
    <x v="1"/>
    <x v="8"/>
    <s v="GBC DocuBind P50 Personal Binding Machine"/>
    <x v="2509"/>
    <n v="7"/>
    <x v="0"/>
    <x v="5411"/>
    <x v="3"/>
    <x v="0"/>
  </r>
  <r>
    <n v="6664"/>
    <s v="CA-2019-162173"/>
    <x v="40"/>
    <d v="2019-11-01T00:00:00"/>
    <s v="Standard Class"/>
    <x v="220"/>
    <x v="220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x v="0"/>
    <x v="5412"/>
    <x v="0"/>
    <x v="0"/>
  </r>
  <r>
    <n v="6665"/>
    <s v="CA-2019-162173"/>
    <x v="40"/>
    <d v="2019-11-01T00:00:00"/>
    <s v="Standard Class"/>
    <x v="220"/>
    <x v="220"/>
    <x v="0"/>
    <x v="0"/>
    <s v="Virginia Beach"/>
    <x v="17"/>
    <n v="23464"/>
    <x v="0"/>
    <s v="OFF-EN-10002831"/>
    <x v="1"/>
    <x v="12"/>
    <s v="Tyvek  Top-Opening Peel &amp; Seel  Envelopes, Gray"/>
    <x v="4578"/>
    <n v="7"/>
    <x v="0"/>
    <x v="5413"/>
    <x v="0"/>
    <x v="0"/>
  </r>
  <r>
    <n v="6666"/>
    <s v="CA-2018-115483"/>
    <x v="216"/>
    <d v="2018-07-18T00:00:00"/>
    <s v="Second Class"/>
    <x v="365"/>
    <x v="365"/>
    <x v="0"/>
    <x v="0"/>
    <s v="Irving"/>
    <x v="5"/>
    <n v="75061"/>
    <x v="2"/>
    <s v="OFF-PA-10001497"/>
    <x v="1"/>
    <x v="10"/>
    <s v="Xerox 1914"/>
    <x v="4579"/>
    <n v="5"/>
    <x v="2"/>
    <x v="5414"/>
    <x v="2"/>
    <x v="0"/>
  </r>
  <r>
    <n v="6667"/>
    <s v="CA-2019-122175"/>
    <x v="605"/>
    <d v="2019-05-14T00:00:00"/>
    <s v="Second Class"/>
    <x v="222"/>
    <x v="222"/>
    <x v="0"/>
    <x v="0"/>
    <s v="Vineland"/>
    <x v="30"/>
    <n v="8360"/>
    <x v="3"/>
    <s v="FUR-FU-10000719"/>
    <x v="0"/>
    <x v="5"/>
    <s v="DAX Cubicle Frames, 8-1/2 x 11"/>
    <x v="4580"/>
    <n v="5"/>
    <x v="0"/>
    <x v="5415"/>
    <x v="3"/>
    <x v="0"/>
  </r>
  <r>
    <n v="6668"/>
    <s v="CA-2019-122175"/>
    <x v="605"/>
    <d v="2019-05-14T00:00:00"/>
    <s v="Second Class"/>
    <x v="222"/>
    <x v="222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x v="0"/>
    <x v="51"/>
    <x v="3"/>
    <x v="0"/>
  </r>
  <r>
    <n v="6669"/>
    <s v="CA-2019-122175"/>
    <x v="605"/>
    <d v="2019-05-14T00:00:00"/>
    <s v="Second Class"/>
    <x v="222"/>
    <x v="222"/>
    <x v="0"/>
    <x v="0"/>
    <s v="Vineland"/>
    <x v="30"/>
    <n v="8360"/>
    <x v="3"/>
    <s v="OFF-SU-10004661"/>
    <x v="1"/>
    <x v="14"/>
    <s v="Acme Titanium Bonded Scissors"/>
    <x v="4581"/>
    <n v="2"/>
    <x v="0"/>
    <x v="5416"/>
    <x v="3"/>
    <x v="0"/>
  </r>
  <r>
    <n v="6670"/>
    <s v="CA-2019-122175"/>
    <x v="605"/>
    <d v="2019-05-14T00:00:00"/>
    <s v="Second Class"/>
    <x v="222"/>
    <x v="222"/>
    <x v="0"/>
    <x v="0"/>
    <s v="Vineland"/>
    <x v="30"/>
    <n v="8360"/>
    <x v="3"/>
    <s v="TEC-AC-10004859"/>
    <x v="2"/>
    <x v="11"/>
    <s v="Maxell Pro 80 Minute CD-R, 10/Pack"/>
    <x v="4582"/>
    <n v="5"/>
    <x v="0"/>
    <x v="5417"/>
    <x v="3"/>
    <x v="0"/>
  </r>
  <r>
    <n v="6671"/>
    <s v="CA-2019-161088"/>
    <x v="1126"/>
    <d v="2019-05-29T00:00:00"/>
    <s v="Standard Class"/>
    <x v="414"/>
    <x v="414"/>
    <x v="2"/>
    <x v="0"/>
    <s v="Columbus"/>
    <x v="32"/>
    <n v="31907"/>
    <x v="0"/>
    <s v="OFF-BI-10002824"/>
    <x v="1"/>
    <x v="8"/>
    <s v="Recycled Easel Ring Binders"/>
    <x v="3548"/>
    <n v="2"/>
    <x v="0"/>
    <x v="4041"/>
    <x v="0"/>
    <x v="0"/>
  </r>
  <r>
    <n v="6672"/>
    <s v="CA-2016-154837"/>
    <x v="709"/>
    <d v="2016-08-27T00:00:00"/>
    <s v="Second Class"/>
    <x v="516"/>
    <x v="516"/>
    <x v="1"/>
    <x v="0"/>
    <s v="Los Angeles"/>
    <x v="1"/>
    <n v="90032"/>
    <x v="1"/>
    <s v="OFF-BI-10001575"/>
    <x v="1"/>
    <x v="8"/>
    <s v="GBC Linen Binding Covers"/>
    <x v="2000"/>
    <n v="2"/>
    <x v="2"/>
    <x v="5418"/>
    <x v="1"/>
    <x v="0"/>
  </r>
  <r>
    <n v="6673"/>
    <s v="CA-2017-153794"/>
    <x v="861"/>
    <d v="2017-09-16T00:00:00"/>
    <s v="Standard Class"/>
    <x v="115"/>
    <x v="115"/>
    <x v="1"/>
    <x v="0"/>
    <s v="San Diego"/>
    <x v="1"/>
    <n v="92024"/>
    <x v="1"/>
    <s v="OFF-AR-10000380"/>
    <x v="1"/>
    <x v="6"/>
    <s v="Hunt PowerHouse Electric Pencil Sharpener, Blue"/>
    <x v="4583"/>
    <n v="7"/>
    <x v="0"/>
    <x v="5419"/>
    <x v="1"/>
    <x v="0"/>
  </r>
  <r>
    <n v="6674"/>
    <s v="CA-2017-135510"/>
    <x v="577"/>
    <d v="2017-09-12T00:00:00"/>
    <s v="Standard Class"/>
    <x v="69"/>
    <x v="69"/>
    <x v="2"/>
    <x v="0"/>
    <s v="Charlottesville"/>
    <x v="17"/>
    <n v="22901"/>
    <x v="0"/>
    <s v="FUR-FU-10000820"/>
    <x v="0"/>
    <x v="5"/>
    <s v="Tensor Brushed Steel Torchiere Floor Lamp"/>
    <x v="4584"/>
    <n v="4"/>
    <x v="0"/>
    <x v="616"/>
    <x v="0"/>
    <x v="0"/>
  </r>
  <r>
    <n v="6675"/>
    <s v="CA-2017-109337"/>
    <x v="82"/>
    <d v="2017-11-23T00:00:00"/>
    <s v="Second Class"/>
    <x v="658"/>
    <x v="658"/>
    <x v="0"/>
    <x v="0"/>
    <s v="Lawrence"/>
    <x v="14"/>
    <n v="46226"/>
    <x v="2"/>
    <s v="OFF-AR-10003759"/>
    <x v="1"/>
    <x v="6"/>
    <s v="Crayola Anti Dust Chalk, 12/Pack"/>
    <x v="268"/>
    <n v="6"/>
    <x v="0"/>
    <x v="5420"/>
    <x v="2"/>
    <x v="0"/>
  </r>
  <r>
    <n v="6676"/>
    <s v="CA-2017-109337"/>
    <x v="82"/>
    <d v="2017-11-23T00:00:00"/>
    <s v="Second Class"/>
    <x v="658"/>
    <x v="658"/>
    <x v="0"/>
    <x v="0"/>
    <s v="Lawrence"/>
    <x v="14"/>
    <n v="46226"/>
    <x v="2"/>
    <s v="TEC-MA-10002930"/>
    <x v="2"/>
    <x v="15"/>
    <s v="Ricoh - Ink Collector Unit for GX3000 Series Printers"/>
    <x v="4585"/>
    <n v="2"/>
    <x v="0"/>
    <x v="5421"/>
    <x v="2"/>
    <x v="0"/>
  </r>
  <r>
    <n v="6677"/>
    <s v="CA-2017-109337"/>
    <x v="82"/>
    <d v="2017-11-23T00:00:00"/>
    <s v="Second Class"/>
    <x v="658"/>
    <x v="658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x v="0"/>
    <x v="5422"/>
    <x v="2"/>
    <x v="0"/>
  </r>
  <r>
    <n v="6678"/>
    <s v="CA-2017-109337"/>
    <x v="82"/>
    <d v="2017-11-23T00:00:00"/>
    <s v="Second Class"/>
    <x v="658"/>
    <x v="658"/>
    <x v="0"/>
    <x v="0"/>
    <s v="Lawrence"/>
    <x v="14"/>
    <n v="46226"/>
    <x v="2"/>
    <s v="TEC-AC-10000990"/>
    <x v="2"/>
    <x v="11"/>
    <s v="Imation Bio 2GB USB Flash Drive Imation Corp"/>
    <x v="4587"/>
    <n v="3"/>
    <x v="0"/>
    <x v="5423"/>
    <x v="2"/>
    <x v="0"/>
  </r>
  <r>
    <n v="6679"/>
    <s v="CA-2016-150329"/>
    <x v="982"/>
    <d v="2016-10-14T00:00:00"/>
    <s v="Standard Class"/>
    <x v="174"/>
    <x v="174"/>
    <x v="2"/>
    <x v="0"/>
    <s v="Phoenix"/>
    <x v="16"/>
    <n v="85023"/>
    <x v="1"/>
    <s v="FUR-FU-10003724"/>
    <x v="0"/>
    <x v="5"/>
    <s v="Westinghouse Clip-On Gooseneck Lamps"/>
    <x v="4588"/>
    <n v="7"/>
    <x v="2"/>
    <x v="5424"/>
    <x v="1"/>
    <x v="0"/>
  </r>
  <r>
    <n v="6680"/>
    <s v="CA-2019-145037"/>
    <x v="264"/>
    <d v="2019-09-07T00:00:00"/>
    <s v="Second Class"/>
    <x v="26"/>
    <x v="26"/>
    <x v="0"/>
    <x v="0"/>
    <s v="Meriden"/>
    <x v="29"/>
    <n v="6450"/>
    <x v="3"/>
    <s v="OFF-ST-10000918"/>
    <x v="1"/>
    <x v="4"/>
    <s v="Crate-A-Files"/>
    <x v="2943"/>
    <n v="1"/>
    <x v="0"/>
    <x v="5425"/>
    <x v="3"/>
    <x v="0"/>
  </r>
  <r>
    <n v="6681"/>
    <s v="CA-2019-145037"/>
    <x v="264"/>
    <d v="2019-09-07T00:00:00"/>
    <s v="Second Class"/>
    <x v="26"/>
    <x v="26"/>
    <x v="0"/>
    <x v="0"/>
    <s v="Meriden"/>
    <x v="29"/>
    <n v="6450"/>
    <x v="3"/>
    <s v="OFF-PA-10000157"/>
    <x v="1"/>
    <x v="10"/>
    <s v="Xerox 191"/>
    <x v="710"/>
    <n v="4"/>
    <x v="0"/>
    <x v="5426"/>
    <x v="3"/>
    <x v="0"/>
  </r>
  <r>
    <n v="6682"/>
    <s v="CA-2019-145037"/>
    <x v="264"/>
    <d v="2019-09-07T00:00:00"/>
    <s v="Second Class"/>
    <x v="26"/>
    <x v="26"/>
    <x v="0"/>
    <x v="0"/>
    <s v="Meriden"/>
    <x v="29"/>
    <n v="6450"/>
    <x v="3"/>
    <s v="OFF-PA-10002499"/>
    <x v="1"/>
    <x v="10"/>
    <s v="Xerox 1890"/>
    <x v="678"/>
    <n v="3"/>
    <x v="0"/>
    <x v="691"/>
    <x v="3"/>
    <x v="0"/>
  </r>
  <r>
    <n v="6683"/>
    <s v="CA-2019-154466"/>
    <x v="314"/>
    <d v="2019-01-02T00:00:00"/>
    <s v="First Class"/>
    <x v="503"/>
    <x v="503"/>
    <x v="2"/>
    <x v="0"/>
    <s v="Franklin"/>
    <x v="6"/>
    <n v="53132"/>
    <x v="2"/>
    <s v="OFF-BI-10002012"/>
    <x v="1"/>
    <x v="8"/>
    <s v="Wilson Jones Easy Flow II Sheet Lifters"/>
    <x v="4589"/>
    <n v="2"/>
    <x v="0"/>
    <x v="5427"/>
    <x v="2"/>
    <x v="0"/>
  </r>
  <r>
    <n v="6684"/>
    <s v="CA-2016-109134"/>
    <x v="1127"/>
    <d v="2016-11-10T00:00:00"/>
    <s v="Standard Class"/>
    <x v="368"/>
    <x v="368"/>
    <x v="2"/>
    <x v="0"/>
    <s v="Los Angeles"/>
    <x v="1"/>
    <n v="90008"/>
    <x v="1"/>
    <s v="FUR-FU-10000320"/>
    <x v="0"/>
    <x v="5"/>
    <s v="OIC Stacking Trays"/>
    <x v="130"/>
    <n v="6"/>
    <x v="0"/>
    <x v="5428"/>
    <x v="1"/>
    <x v="0"/>
  </r>
  <r>
    <n v="6685"/>
    <s v="US-2017-129637"/>
    <x v="997"/>
    <d v="2017-12-22T00:00:00"/>
    <s v="Standard Class"/>
    <x v="498"/>
    <x v="498"/>
    <x v="0"/>
    <x v="0"/>
    <s v="Bloomington"/>
    <x v="10"/>
    <n v="61701"/>
    <x v="2"/>
    <s v="OFF-ST-10003716"/>
    <x v="1"/>
    <x v="4"/>
    <s v="Tennsco Double-Tier Lockers"/>
    <x v="4590"/>
    <n v="1"/>
    <x v="2"/>
    <x v="5429"/>
    <x v="2"/>
    <x v="0"/>
  </r>
  <r>
    <n v="6686"/>
    <s v="US-2017-129637"/>
    <x v="997"/>
    <d v="2017-12-22T00:00:00"/>
    <s v="Standard Class"/>
    <x v="498"/>
    <x v="498"/>
    <x v="0"/>
    <x v="0"/>
    <s v="Bloomington"/>
    <x v="10"/>
    <n v="61701"/>
    <x v="2"/>
    <s v="FUR-FU-10000965"/>
    <x v="0"/>
    <x v="5"/>
    <s v="Howard Miller 11-1/2&quot; Diameter Ridgewood Wall Clock"/>
    <x v="4591"/>
    <n v="2"/>
    <x v="7"/>
    <x v="5430"/>
    <x v="2"/>
    <x v="0"/>
  </r>
  <r>
    <n v="6687"/>
    <s v="US-2017-129637"/>
    <x v="997"/>
    <d v="2017-12-22T00:00:00"/>
    <s v="Standard Class"/>
    <x v="498"/>
    <x v="498"/>
    <x v="0"/>
    <x v="0"/>
    <s v="Bloomington"/>
    <x v="10"/>
    <n v="61701"/>
    <x v="2"/>
    <s v="OFF-AR-10003829"/>
    <x v="1"/>
    <x v="6"/>
    <s v="Newell 35"/>
    <x v="1332"/>
    <n v="5"/>
    <x v="2"/>
    <x v="1909"/>
    <x v="2"/>
    <x v="0"/>
  </r>
  <r>
    <n v="6688"/>
    <s v="CA-2017-165162"/>
    <x v="263"/>
    <d v="2017-05-21T00:00:00"/>
    <s v="Standard Class"/>
    <x v="643"/>
    <x v="643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x v="0"/>
    <x v="2269"/>
    <x v="1"/>
    <x v="0"/>
  </r>
  <r>
    <n v="6689"/>
    <s v="CA-2019-140494"/>
    <x v="434"/>
    <d v="2019-03-15T00:00:00"/>
    <s v="Second Class"/>
    <x v="698"/>
    <x v="698"/>
    <x v="1"/>
    <x v="0"/>
    <s v="San Francisco"/>
    <x v="1"/>
    <n v="94109"/>
    <x v="1"/>
    <s v="TEC-AC-10004568"/>
    <x v="2"/>
    <x v="11"/>
    <s v="Maxell LTO Ultrium - 800 GB"/>
    <x v="1375"/>
    <n v="4"/>
    <x v="0"/>
    <x v="5431"/>
    <x v="1"/>
    <x v="0"/>
  </r>
  <r>
    <n v="6690"/>
    <s v="CA-2019-104108"/>
    <x v="574"/>
    <d v="2019-12-09T00:00:00"/>
    <s v="Standard Class"/>
    <x v="532"/>
    <x v="532"/>
    <x v="1"/>
    <x v="0"/>
    <s v="Houston"/>
    <x v="5"/>
    <n v="77095"/>
    <x v="2"/>
    <s v="OFF-AR-10000817"/>
    <x v="1"/>
    <x v="6"/>
    <s v="Manco Dry-Lighter Erasable Highlighter"/>
    <x v="4592"/>
    <n v="5"/>
    <x v="2"/>
    <x v="5432"/>
    <x v="2"/>
    <x v="0"/>
  </r>
  <r>
    <n v="6691"/>
    <s v="US-2019-165869"/>
    <x v="689"/>
    <d v="2019-08-05T00:00:00"/>
    <s v="Standard Class"/>
    <x v="624"/>
    <x v="624"/>
    <x v="1"/>
    <x v="0"/>
    <s v="Milwaukee"/>
    <x v="6"/>
    <n v="53209"/>
    <x v="2"/>
    <s v="OFF-BI-10003460"/>
    <x v="1"/>
    <x v="8"/>
    <s v="Acco 3-Hole Punch"/>
    <x v="255"/>
    <n v="4"/>
    <x v="0"/>
    <x v="5433"/>
    <x v="2"/>
    <x v="0"/>
  </r>
  <r>
    <n v="6692"/>
    <s v="US-2019-165869"/>
    <x v="689"/>
    <d v="2019-08-05T00:00:00"/>
    <s v="Standard Class"/>
    <x v="624"/>
    <x v="624"/>
    <x v="1"/>
    <x v="0"/>
    <s v="Milwaukee"/>
    <x v="6"/>
    <n v="53209"/>
    <x v="2"/>
    <s v="OFF-AP-10002472"/>
    <x v="1"/>
    <x v="9"/>
    <s v="3M Office Air Cleaner"/>
    <x v="4524"/>
    <n v="6"/>
    <x v="0"/>
    <x v="5434"/>
    <x v="2"/>
    <x v="0"/>
  </r>
  <r>
    <n v="6693"/>
    <s v="CA-2019-160899"/>
    <x v="938"/>
    <d v="2019-08-13T00:00:00"/>
    <s v="Second Class"/>
    <x v="660"/>
    <x v="660"/>
    <x v="2"/>
    <x v="0"/>
    <s v="Lake Charles"/>
    <x v="28"/>
    <n v="70601"/>
    <x v="0"/>
    <s v="OFF-BI-10000632"/>
    <x v="1"/>
    <x v="8"/>
    <s v="Satellite Sectional Post Binders"/>
    <x v="4593"/>
    <n v="11"/>
    <x v="0"/>
    <x v="5435"/>
    <x v="0"/>
    <x v="0"/>
  </r>
  <r>
    <n v="6694"/>
    <s v="CA-2019-144225"/>
    <x v="1033"/>
    <d v="2019-10-02T00:00:00"/>
    <s v="Second Class"/>
    <x v="693"/>
    <x v="693"/>
    <x v="0"/>
    <x v="0"/>
    <s v="Baltimore"/>
    <x v="39"/>
    <n v="21215"/>
    <x v="3"/>
    <s v="OFF-PA-10000062"/>
    <x v="1"/>
    <x v="10"/>
    <s v="Green Bar Computer Printout Paper"/>
    <x v="2210"/>
    <n v="3"/>
    <x v="0"/>
    <x v="2384"/>
    <x v="3"/>
    <x v="0"/>
  </r>
  <r>
    <n v="6695"/>
    <s v="US-2018-163538"/>
    <x v="370"/>
    <d v="2018-08-30T00:00:00"/>
    <s v="Standard Class"/>
    <x v="776"/>
    <x v="776"/>
    <x v="2"/>
    <x v="0"/>
    <s v="Franklin"/>
    <x v="6"/>
    <n v="53132"/>
    <x v="2"/>
    <s v="TEC-AC-10002006"/>
    <x v="2"/>
    <x v="11"/>
    <s v="Memorex Micro Travel Drive 16 GB"/>
    <x v="4594"/>
    <n v="3"/>
    <x v="0"/>
    <x v="5436"/>
    <x v="2"/>
    <x v="0"/>
  </r>
  <r>
    <n v="6696"/>
    <s v="US-2018-155103"/>
    <x v="499"/>
    <d v="2018-12-07T00:00:00"/>
    <s v="Standard Class"/>
    <x v="440"/>
    <x v="440"/>
    <x v="0"/>
    <x v="0"/>
    <s v="New York City"/>
    <x v="15"/>
    <n v="10024"/>
    <x v="3"/>
    <s v="OFF-BI-10004318"/>
    <x v="1"/>
    <x v="8"/>
    <s v="Ibico EB-19 Dual Function Manual Binding System"/>
    <x v="4595"/>
    <n v="3"/>
    <x v="2"/>
    <x v="5437"/>
    <x v="3"/>
    <x v="0"/>
  </r>
  <r>
    <n v="6697"/>
    <s v="US-2018-155103"/>
    <x v="499"/>
    <d v="2018-12-07T00:00:00"/>
    <s v="Standard Class"/>
    <x v="440"/>
    <x v="440"/>
    <x v="0"/>
    <x v="0"/>
    <s v="New York City"/>
    <x v="15"/>
    <n v="10024"/>
    <x v="3"/>
    <s v="OFF-BI-10004236"/>
    <x v="1"/>
    <x v="8"/>
    <s v="XtraLife ClearVue Slant-D Ring Binder, White, 3&quot;"/>
    <x v="4596"/>
    <n v="3"/>
    <x v="2"/>
    <x v="5438"/>
    <x v="3"/>
    <x v="0"/>
  </r>
  <r>
    <n v="6698"/>
    <s v="US-2018-155103"/>
    <x v="499"/>
    <d v="2018-12-07T00:00:00"/>
    <s v="Standard Class"/>
    <x v="440"/>
    <x v="440"/>
    <x v="0"/>
    <x v="0"/>
    <s v="New York City"/>
    <x v="15"/>
    <n v="10024"/>
    <x v="3"/>
    <s v="OFF-PA-10000062"/>
    <x v="1"/>
    <x v="10"/>
    <s v="Green Bar Computer Printout Paper"/>
    <x v="3837"/>
    <n v="1"/>
    <x v="0"/>
    <x v="5439"/>
    <x v="3"/>
    <x v="0"/>
  </r>
  <r>
    <n v="6699"/>
    <s v="CA-2019-145429"/>
    <x v="246"/>
    <d v="2019-07-25T00:00:00"/>
    <s v="Standard Class"/>
    <x v="517"/>
    <x v="517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x v="0"/>
    <x v="5440"/>
    <x v="1"/>
    <x v="0"/>
  </r>
  <r>
    <n v="6700"/>
    <s v="CA-2019-145429"/>
    <x v="246"/>
    <d v="2019-07-25T00:00:00"/>
    <s v="Standard Class"/>
    <x v="517"/>
    <x v="517"/>
    <x v="0"/>
    <x v="0"/>
    <s v="San Diego"/>
    <x v="1"/>
    <n v="92024"/>
    <x v="1"/>
    <s v="FUR-CH-10000988"/>
    <x v="0"/>
    <x v="1"/>
    <s v="Hon Olson Stacker Stools"/>
    <x v="2284"/>
    <n v="2"/>
    <x v="2"/>
    <x v="2469"/>
    <x v="1"/>
    <x v="0"/>
  </r>
  <r>
    <n v="6701"/>
    <s v="CA-2019-145429"/>
    <x v="246"/>
    <d v="2019-07-25T00:00:00"/>
    <s v="Standard Class"/>
    <x v="517"/>
    <x v="517"/>
    <x v="0"/>
    <x v="0"/>
    <s v="San Diego"/>
    <x v="1"/>
    <n v="92024"/>
    <x v="1"/>
    <s v="OFF-BI-10001524"/>
    <x v="1"/>
    <x v="8"/>
    <s v="GBC Premium Transparent Covers with Diagonal Lined Pattern"/>
    <x v="4503"/>
    <n v="3"/>
    <x v="2"/>
    <x v="5307"/>
    <x v="1"/>
    <x v="0"/>
  </r>
  <r>
    <n v="6702"/>
    <s v="CA-2017-153535"/>
    <x v="1128"/>
    <d v="2017-05-24T00:00:00"/>
    <s v="Standard Class"/>
    <x v="495"/>
    <x v="495"/>
    <x v="0"/>
    <x v="0"/>
    <s v="Wilson"/>
    <x v="3"/>
    <n v="27893"/>
    <x v="0"/>
    <s v="FUR-FU-10001986"/>
    <x v="0"/>
    <x v="5"/>
    <s v="Dana Fluorescent Magnifying Lamp, White, 36&quot;"/>
    <x v="4598"/>
    <n v="4"/>
    <x v="2"/>
    <x v="5441"/>
    <x v="0"/>
    <x v="0"/>
  </r>
  <r>
    <n v="6703"/>
    <s v="CA-2017-153535"/>
    <x v="1128"/>
    <d v="2017-05-24T00:00:00"/>
    <s v="Standard Class"/>
    <x v="495"/>
    <x v="495"/>
    <x v="0"/>
    <x v="0"/>
    <s v="Wilson"/>
    <x v="3"/>
    <n v="27893"/>
    <x v="0"/>
    <s v="OFF-BI-10001031"/>
    <x v="1"/>
    <x v="8"/>
    <s v="Pressboard Data Binders by Wilson Jones"/>
    <x v="1697"/>
    <n v="4"/>
    <x v="6"/>
    <x v="5442"/>
    <x v="0"/>
    <x v="0"/>
  </r>
  <r>
    <n v="6704"/>
    <s v="CA-2017-139164"/>
    <x v="537"/>
    <d v="2017-06-28T00:00:00"/>
    <s v="Standard Class"/>
    <x v="394"/>
    <x v="394"/>
    <x v="0"/>
    <x v="0"/>
    <s v="Long Beach"/>
    <x v="1"/>
    <n v="90805"/>
    <x v="1"/>
    <s v="TEC-PH-10002468"/>
    <x v="2"/>
    <x v="7"/>
    <s v="Plantronics CS 50-USB - headset - Convertible, Monaural"/>
    <x v="2075"/>
    <n v="2"/>
    <x v="2"/>
    <x v="2926"/>
    <x v="1"/>
    <x v="0"/>
  </r>
  <r>
    <n v="6705"/>
    <s v="CA-2017-139164"/>
    <x v="537"/>
    <d v="2017-06-28T00:00:00"/>
    <s v="Standard Class"/>
    <x v="394"/>
    <x v="394"/>
    <x v="0"/>
    <x v="0"/>
    <s v="Long Beach"/>
    <x v="1"/>
    <n v="90805"/>
    <x v="1"/>
    <s v="OFF-FA-10003059"/>
    <x v="1"/>
    <x v="13"/>
    <s v="Assorted Color Push Pins"/>
    <x v="4599"/>
    <n v="3"/>
    <x v="0"/>
    <x v="5443"/>
    <x v="1"/>
    <x v="0"/>
  </r>
  <r>
    <n v="6706"/>
    <s v="CA-2017-139164"/>
    <x v="537"/>
    <d v="2017-06-28T00:00:00"/>
    <s v="Standard Class"/>
    <x v="394"/>
    <x v="394"/>
    <x v="0"/>
    <x v="0"/>
    <s v="Long Beach"/>
    <x v="1"/>
    <n v="90805"/>
    <x v="1"/>
    <s v="TEC-PH-10003931"/>
    <x v="2"/>
    <x v="7"/>
    <s v="JBL Micro Wireless Portable Bluetooth Speaker"/>
    <x v="166"/>
    <n v="3"/>
    <x v="2"/>
    <x v="168"/>
    <x v="1"/>
    <x v="0"/>
  </r>
  <r>
    <n v="6707"/>
    <s v="CA-2018-112277"/>
    <x v="545"/>
    <d v="2018-09-15T00:00:00"/>
    <s v="Standard Class"/>
    <x v="281"/>
    <x v="281"/>
    <x v="1"/>
    <x v="0"/>
    <s v="Fort Lauderdale"/>
    <x v="2"/>
    <n v="33311"/>
    <x v="0"/>
    <s v="TEC-PH-10003505"/>
    <x v="2"/>
    <x v="7"/>
    <s v="Geemarc AmpliPOWER60"/>
    <x v="4600"/>
    <n v="7"/>
    <x v="2"/>
    <x v="5444"/>
    <x v="0"/>
    <x v="0"/>
  </r>
  <r>
    <n v="6708"/>
    <s v="CA-2016-167724"/>
    <x v="138"/>
    <d v="2016-04-18T00:00:00"/>
    <s v="Standard Class"/>
    <x v="408"/>
    <x v="408"/>
    <x v="2"/>
    <x v="0"/>
    <s v="Baltimore"/>
    <x v="39"/>
    <n v="21215"/>
    <x v="3"/>
    <s v="OFF-LA-10002368"/>
    <x v="1"/>
    <x v="2"/>
    <s v="Avery 479"/>
    <x v="1507"/>
    <n v="3"/>
    <x v="0"/>
    <x v="1589"/>
    <x v="3"/>
    <x v="0"/>
  </r>
  <r>
    <n v="6709"/>
    <s v="CA-2017-123141"/>
    <x v="717"/>
    <d v="2017-11-19T00:00:00"/>
    <s v="Standard Class"/>
    <x v="47"/>
    <x v="47"/>
    <x v="0"/>
    <x v="0"/>
    <s v="Rio Rancho"/>
    <x v="27"/>
    <n v="87124"/>
    <x v="1"/>
    <s v="FUR-CH-10004287"/>
    <x v="0"/>
    <x v="1"/>
    <s v="SAFCO Arco Folding Chair"/>
    <x v="2214"/>
    <n v="4"/>
    <x v="2"/>
    <x v="2388"/>
    <x v="1"/>
    <x v="0"/>
  </r>
  <r>
    <n v="6710"/>
    <s v="CA-2017-123141"/>
    <x v="717"/>
    <d v="2017-11-19T00:00:00"/>
    <s v="Standard Class"/>
    <x v="47"/>
    <x v="47"/>
    <x v="0"/>
    <x v="0"/>
    <s v="Rio Rancho"/>
    <x v="27"/>
    <n v="87124"/>
    <x v="1"/>
    <s v="FUR-CH-10001891"/>
    <x v="0"/>
    <x v="1"/>
    <s v="Global Deluxe Office Fabric Chairs"/>
    <x v="286"/>
    <n v="3"/>
    <x v="2"/>
    <x v="291"/>
    <x v="1"/>
    <x v="0"/>
  </r>
  <r>
    <n v="6711"/>
    <s v="CA-2018-149503"/>
    <x v="10"/>
    <d v="2018-12-12T00:00:00"/>
    <s v="First Class"/>
    <x v="70"/>
    <x v="70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x v="2"/>
    <x v="5445"/>
    <x v="1"/>
    <x v="0"/>
  </r>
  <r>
    <n v="6712"/>
    <s v="CA-2019-163069"/>
    <x v="238"/>
    <d v="2019-08-21T00:00:00"/>
    <s v="Second Class"/>
    <x v="307"/>
    <x v="307"/>
    <x v="0"/>
    <x v="0"/>
    <s v="Columbus"/>
    <x v="24"/>
    <n v="43229"/>
    <x v="3"/>
    <s v="OFF-AR-10001419"/>
    <x v="1"/>
    <x v="6"/>
    <s v="Newell 325"/>
    <x v="4541"/>
    <n v="3"/>
    <x v="2"/>
    <x v="5446"/>
    <x v="3"/>
    <x v="0"/>
  </r>
  <r>
    <n v="6713"/>
    <s v="CA-2019-107629"/>
    <x v="817"/>
    <d v="2019-12-14T00:00:00"/>
    <s v="Same Day"/>
    <x v="72"/>
    <x v="72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x v="7"/>
    <x v="5447"/>
    <x v="2"/>
    <x v="0"/>
  </r>
  <r>
    <n v="6714"/>
    <s v="CA-2019-107629"/>
    <x v="817"/>
    <d v="2019-12-14T00:00:00"/>
    <s v="Same Day"/>
    <x v="72"/>
    <x v="72"/>
    <x v="0"/>
    <x v="0"/>
    <s v="Skokie"/>
    <x v="10"/>
    <n v="60076"/>
    <x v="2"/>
    <s v="FUR-FU-10004091"/>
    <x v="0"/>
    <x v="5"/>
    <s v="Howard Miller 13&quot; Diameter Goldtone Round Wall Clock"/>
    <x v="4603"/>
    <n v="3"/>
    <x v="7"/>
    <x v="5448"/>
    <x v="2"/>
    <x v="0"/>
  </r>
  <r>
    <n v="6715"/>
    <s v="CA-2019-107629"/>
    <x v="817"/>
    <d v="2019-12-14T00:00:00"/>
    <s v="Same Day"/>
    <x v="72"/>
    <x v="72"/>
    <x v="0"/>
    <x v="0"/>
    <s v="Skokie"/>
    <x v="10"/>
    <n v="60076"/>
    <x v="2"/>
    <s v="TEC-AC-10004510"/>
    <x v="2"/>
    <x v="11"/>
    <s v="Logitech Desktop MK120 Mouse and keyboard Combo"/>
    <x v="4604"/>
    <n v="3"/>
    <x v="2"/>
    <x v="5449"/>
    <x v="2"/>
    <x v="0"/>
  </r>
  <r>
    <n v="6716"/>
    <s v="CA-2019-107629"/>
    <x v="817"/>
    <d v="2019-12-14T00:00:00"/>
    <s v="Same Day"/>
    <x v="72"/>
    <x v="72"/>
    <x v="0"/>
    <x v="0"/>
    <s v="Skokie"/>
    <x v="10"/>
    <n v="60076"/>
    <x v="2"/>
    <s v="OFF-AR-10002987"/>
    <x v="1"/>
    <x v="6"/>
    <s v="Prismacolor Color Pencil Set"/>
    <x v="4605"/>
    <n v="6"/>
    <x v="2"/>
    <x v="5450"/>
    <x v="2"/>
    <x v="0"/>
  </r>
  <r>
    <n v="6717"/>
    <s v="CA-2018-134789"/>
    <x v="143"/>
    <d v="2018-04-15T00:00:00"/>
    <s v="Standard Class"/>
    <x v="278"/>
    <x v="278"/>
    <x v="2"/>
    <x v="0"/>
    <s v="Hot Springs"/>
    <x v="36"/>
    <n v="71901"/>
    <x v="0"/>
    <s v="OFF-FA-10002280"/>
    <x v="1"/>
    <x v="13"/>
    <s v="Advantus Plastic Paper Clips"/>
    <x v="59"/>
    <n v="6"/>
    <x v="0"/>
    <x v="3129"/>
    <x v="0"/>
    <x v="0"/>
  </r>
  <r>
    <n v="6718"/>
    <s v="CA-2018-134789"/>
    <x v="143"/>
    <d v="2018-04-15T00:00:00"/>
    <s v="Standard Class"/>
    <x v="278"/>
    <x v="278"/>
    <x v="2"/>
    <x v="0"/>
    <s v="Hot Springs"/>
    <x v="36"/>
    <n v="71901"/>
    <x v="0"/>
    <s v="OFF-PA-10001934"/>
    <x v="1"/>
    <x v="10"/>
    <s v="Xerox 1993"/>
    <x v="243"/>
    <n v="4"/>
    <x v="0"/>
    <x v="1683"/>
    <x v="0"/>
    <x v="0"/>
  </r>
  <r>
    <n v="6719"/>
    <s v="CA-2018-134789"/>
    <x v="143"/>
    <d v="2018-04-15T00:00:00"/>
    <s v="Standard Class"/>
    <x v="278"/>
    <x v="278"/>
    <x v="2"/>
    <x v="0"/>
    <s v="Hot Springs"/>
    <x v="36"/>
    <n v="71901"/>
    <x v="0"/>
    <s v="FUR-FU-10003268"/>
    <x v="0"/>
    <x v="5"/>
    <s v="Eldon Radial Chair Mat for Low to Medium Pile Carpets"/>
    <x v="4606"/>
    <n v="4"/>
    <x v="0"/>
    <x v="5451"/>
    <x v="0"/>
    <x v="0"/>
  </r>
  <r>
    <n v="6720"/>
    <s v="CA-2018-130442"/>
    <x v="186"/>
    <d v="2018-12-19T00:00:00"/>
    <s v="First Class"/>
    <x v="11"/>
    <x v="11"/>
    <x v="0"/>
    <x v="0"/>
    <s v="Goldsboro"/>
    <x v="3"/>
    <n v="27534"/>
    <x v="0"/>
    <s v="OFF-AP-10004859"/>
    <x v="1"/>
    <x v="9"/>
    <s v="Acco 6 Outlet Guardian Premium Surge Suppressor"/>
    <x v="4337"/>
    <n v="3"/>
    <x v="2"/>
    <x v="5452"/>
    <x v="0"/>
    <x v="0"/>
  </r>
  <r>
    <n v="6721"/>
    <s v="CA-2019-102974"/>
    <x v="20"/>
    <d v="2019-09-24T00:00:00"/>
    <s v="Standard Class"/>
    <x v="317"/>
    <x v="317"/>
    <x v="1"/>
    <x v="0"/>
    <s v="Los Angeles"/>
    <x v="1"/>
    <n v="90032"/>
    <x v="1"/>
    <s v="TEC-AC-10000057"/>
    <x v="2"/>
    <x v="11"/>
    <s v="Microsoft Natural Ergonomic Keyboard 4000"/>
    <x v="179"/>
    <n v="5"/>
    <x v="0"/>
    <x v="5453"/>
    <x v="1"/>
    <x v="0"/>
  </r>
  <r>
    <n v="6722"/>
    <s v="CA-2019-102974"/>
    <x v="20"/>
    <d v="2019-09-24T00:00:00"/>
    <s v="Standard Class"/>
    <x v="317"/>
    <x v="317"/>
    <x v="1"/>
    <x v="0"/>
    <s v="Los Angeles"/>
    <x v="1"/>
    <n v="90032"/>
    <x v="1"/>
    <s v="OFF-AR-10000914"/>
    <x v="1"/>
    <x v="6"/>
    <s v="Boston 16765 Mini Stand Up Battery Pencil Sharpener"/>
    <x v="4607"/>
    <n v="2"/>
    <x v="0"/>
    <x v="5454"/>
    <x v="1"/>
    <x v="0"/>
  </r>
  <r>
    <n v="6723"/>
    <s v="CA-2019-102974"/>
    <x v="20"/>
    <d v="2019-09-24T00:00:00"/>
    <s v="Standard Class"/>
    <x v="317"/>
    <x v="317"/>
    <x v="1"/>
    <x v="0"/>
    <s v="Los Angeles"/>
    <x v="1"/>
    <n v="90032"/>
    <x v="1"/>
    <s v="OFF-AR-10004956"/>
    <x v="1"/>
    <x v="6"/>
    <s v="Newell 33"/>
    <x v="80"/>
    <n v="3"/>
    <x v="0"/>
    <x v="5455"/>
    <x v="1"/>
    <x v="0"/>
  </r>
  <r>
    <n v="6724"/>
    <s v="US-2019-166394"/>
    <x v="507"/>
    <d v="2019-09-06T00:00:00"/>
    <s v="Second Class"/>
    <x v="718"/>
    <x v="718"/>
    <x v="0"/>
    <x v="0"/>
    <s v="Nashua"/>
    <x v="38"/>
    <n v="3060"/>
    <x v="3"/>
    <s v="OFF-FA-10001843"/>
    <x v="1"/>
    <x v="13"/>
    <s v="Staples"/>
    <x v="1471"/>
    <n v="6"/>
    <x v="0"/>
    <x v="5456"/>
    <x v="3"/>
    <x v="0"/>
  </r>
  <r>
    <n v="6725"/>
    <s v="CA-2018-128811"/>
    <x v="126"/>
    <d v="2018-09-16T00:00:00"/>
    <s v="Standard Class"/>
    <x v="227"/>
    <x v="227"/>
    <x v="0"/>
    <x v="0"/>
    <s v="Seattle"/>
    <x v="4"/>
    <n v="98103"/>
    <x v="1"/>
    <s v="OFF-FA-10000585"/>
    <x v="1"/>
    <x v="13"/>
    <s v="OIC Bulk Pack Metal Binder Clips"/>
    <x v="4608"/>
    <n v="3"/>
    <x v="0"/>
    <x v="5457"/>
    <x v="1"/>
    <x v="0"/>
  </r>
  <r>
    <n v="6726"/>
    <s v="CA-2018-128811"/>
    <x v="126"/>
    <d v="2018-09-16T00:00:00"/>
    <s v="Standard Class"/>
    <x v="227"/>
    <x v="227"/>
    <x v="0"/>
    <x v="0"/>
    <s v="Seattle"/>
    <x v="4"/>
    <n v="98103"/>
    <x v="1"/>
    <s v="OFF-LA-10003720"/>
    <x v="1"/>
    <x v="2"/>
    <s v="Avery 487"/>
    <x v="469"/>
    <n v="3"/>
    <x v="0"/>
    <x v="5458"/>
    <x v="1"/>
    <x v="0"/>
  </r>
  <r>
    <n v="6727"/>
    <s v="CA-2018-128811"/>
    <x v="126"/>
    <d v="2018-09-16T00:00:00"/>
    <s v="Standard Class"/>
    <x v="227"/>
    <x v="227"/>
    <x v="0"/>
    <x v="0"/>
    <s v="Seattle"/>
    <x v="4"/>
    <n v="98103"/>
    <x v="1"/>
    <s v="OFF-BI-10000301"/>
    <x v="1"/>
    <x v="8"/>
    <s v="GBC Instant Report Kit"/>
    <x v="4609"/>
    <n v="4"/>
    <x v="2"/>
    <x v="5459"/>
    <x v="1"/>
    <x v="0"/>
  </r>
  <r>
    <n v="6728"/>
    <s v="CA-2019-145443"/>
    <x v="682"/>
    <d v="2019-08-15T00:00:00"/>
    <s v="Second Class"/>
    <x v="281"/>
    <x v="281"/>
    <x v="1"/>
    <x v="0"/>
    <s v="Richmond"/>
    <x v="14"/>
    <n v="47374"/>
    <x v="2"/>
    <s v="OFF-PA-10003302"/>
    <x v="1"/>
    <x v="10"/>
    <s v="Xerox 1906"/>
    <x v="932"/>
    <n v="5"/>
    <x v="0"/>
    <x v="966"/>
    <x v="2"/>
    <x v="0"/>
  </r>
  <r>
    <n v="6729"/>
    <s v="CA-2018-165827"/>
    <x v="254"/>
    <d v="2018-11-09T00:00:00"/>
    <s v="Standard Class"/>
    <x v="716"/>
    <x v="716"/>
    <x v="1"/>
    <x v="0"/>
    <s v="Miami"/>
    <x v="2"/>
    <n v="33180"/>
    <x v="0"/>
    <s v="FUR-FU-10001889"/>
    <x v="0"/>
    <x v="5"/>
    <s v="Ultra Door Pull Handle"/>
    <x v="4610"/>
    <n v="6"/>
    <x v="2"/>
    <x v="5460"/>
    <x v="0"/>
    <x v="0"/>
  </r>
  <r>
    <n v="6730"/>
    <s v="CA-2017-156734"/>
    <x v="652"/>
    <d v="2017-06-20T00:00:00"/>
    <s v="First Class"/>
    <x v="296"/>
    <x v="296"/>
    <x v="1"/>
    <x v="0"/>
    <s v="Smyrna"/>
    <x v="18"/>
    <n v="37167"/>
    <x v="0"/>
    <s v="OFF-BI-10002982"/>
    <x v="1"/>
    <x v="8"/>
    <s v="Avery Self-Adhesive Photo Pockets for Polaroid Photos"/>
    <x v="4611"/>
    <n v="3"/>
    <x v="6"/>
    <x v="5461"/>
    <x v="0"/>
    <x v="0"/>
  </r>
  <r>
    <n v="6731"/>
    <s v="CA-2017-156734"/>
    <x v="652"/>
    <d v="2017-06-20T00:00:00"/>
    <s v="First Class"/>
    <x v="296"/>
    <x v="296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x v="2"/>
    <x v="5462"/>
    <x v="0"/>
    <x v="0"/>
  </r>
  <r>
    <n v="6732"/>
    <s v="CA-2017-156734"/>
    <x v="652"/>
    <d v="2017-06-20T00:00:00"/>
    <s v="First Class"/>
    <x v="296"/>
    <x v="296"/>
    <x v="1"/>
    <x v="0"/>
    <s v="Smyrna"/>
    <x v="18"/>
    <n v="37167"/>
    <x v="0"/>
    <s v="OFF-PA-10001937"/>
    <x v="1"/>
    <x v="10"/>
    <s v="Xerox 21"/>
    <x v="561"/>
    <n v="4"/>
    <x v="2"/>
    <x v="570"/>
    <x v="0"/>
    <x v="0"/>
  </r>
  <r>
    <n v="6733"/>
    <s v="CA-2016-120096"/>
    <x v="1129"/>
    <d v="2016-07-07T00:00:00"/>
    <s v="First Class"/>
    <x v="722"/>
    <x v="722"/>
    <x v="1"/>
    <x v="0"/>
    <s v="Aurora"/>
    <x v="22"/>
    <n v="80013"/>
    <x v="1"/>
    <s v="OFF-PA-10001977"/>
    <x v="1"/>
    <x v="10"/>
    <s v="Xerox 194"/>
    <x v="3479"/>
    <n v="4"/>
    <x v="2"/>
    <x v="3954"/>
    <x v="1"/>
    <x v="0"/>
  </r>
  <r>
    <n v="6734"/>
    <s v="CA-2016-120096"/>
    <x v="1129"/>
    <d v="2016-07-07T00:00:00"/>
    <s v="First Class"/>
    <x v="722"/>
    <x v="722"/>
    <x v="1"/>
    <x v="0"/>
    <s v="Aurora"/>
    <x v="22"/>
    <n v="80013"/>
    <x v="1"/>
    <s v="OFF-AP-10000692"/>
    <x v="1"/>
    <x v="9"/>
    <s v="Fellowes Mighty 8 Compact Surge Protector"/>
    <x v="4613"/>
    <n v="2"/>
    <x v="2"/>
    <x v="5463"/>
    <x v="1"/>
    <x v="0"/>
  </r>
  <r>
    <n v="6735"/>
    <s v="CA-2017-141754"/>
    <x v="139"/>
    <d v="2017-12-25T00:00:00"/>
    <s v="Standard Class"/>
    <x v="773"/>
    <x v="773"/>
    <x v="2"/>
    <x v="0"/>
    <s v="Miami"/>
    <x v="2"/>
    <n v="33142"/>
    <x v="0"/>
    <s v="OFF-LA-10004093"/>
    <x v="1"/>
    <x v="2"/>
    <s v="Avery 486"/>
    <x v="3280"/>
    <n v="2"/>
    <x v="2"/>
    <x v="3702"/>
    <x v="0"/>
    <x v="0"/>
  </r>
  <r>
    <n v="6736"/>
    <s v="CA-2018-123358"/>
    <x v="342"/>
    <d v="2018-04-17T00:00:00"/>
    <s v="Standard Class"/>
    <x v="537"/>
    <x v="537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x v="0"/>
    <x v="5464"/>
    <x v="1"/>
    <x v="0"/>
  </r>
  <r>
    <n v="6737"/>
    <s v="CA-2018-123358"/>
    <x v="342"/>
    <d v="2018-04-17T00:00:00"/>
    <s v="Standard Class"/>
    <x v="537"/>
    <x v="537"/>
    <x v="0"/>
    <x v="0"/>
    <s v="San Francisco"/>
    <x v="1"/>
    <n v="94122"/>
    <x v="1"/>
    <s v="OFF-ST-10001932"/>
    <x v="1"/>
    <x v="4"/>
    <s v="Fellowes Staxonsteel Drawer Files"/>
    <x v="4404"/>
    <n v="3"/>
    <x v="0"/>
    <x v="5168"/>
    <x v="1"/>
    <x v="0"/>
  </r>
  <r>
    <n v="6738"/>
    <s v="CA-2018-123358"/>
    <x v="342"/>
    <d v="2018-04-17T00:00:00"/>
    <s v="Standard Class"/>
    <x v="537"/>
    <x v="537"/>
    <x v="0"/>
    <x v="0"/>
    <s v="San Francisco"/>
    <x v="1"/>
    <n v="94122"/>
    <x v="1"/>
    <s v="OFF-ST-10000636"/>
    <x v="1"/>
    <x v="4"/>
    <s v="Rogers Profile Extra Capacity Storage Tub"/>
    <x v="4615"/>
    <n v="9"/>
    <x v="0"/>
    <x v="5465"/>
    <x v="1"/>
    <x v="0"/>
  </r>
  <r>
    <n v="6739"/>
    <s v="CA-2018-123358"/>
    <x v="342"/>
    <d v="2018-04-17T00:00:00"/>
    <s v="Standard Class"/>
    <x v="537"/>
    <x v="537"/>
    <x v="0"/>
    <x v="0"/>
    <s v="San Francisco"/>
    <x v="1"/>
    <n v="94122"/>
    <x v="1"/>
    <s v="OFF-BI-10000069"/>
    <x v="1"/>
    <x v="8"/>
    <s v="GBC Prepunched Paper, 19-Hole, for Binding Systems, 24-lb"/>
    <x v="4616"/>
    <n v="4"/>
    <x v="2"/>
    <x v="5466"/>
    <x v="1"/>
    <x v="0"/>
  </r>
  <r>
    <n v="6740"/>
    <s v="CA-2016-144029"/>
    <x v="542"/>
    <d v="2016-05-31T00:00:00"/>
    <s v="Standard Class"/>
    <x v="514"/>
    <x v="514"/>
    <x v="0"/>
    <x v="0"/>
    <s v="Chicago"/>
    <x v="10"/>
    <n v="60623"/>
    <x v="2"/>
    <s v="OFF-ST-10001837"/>
    <x v="1"/>
    <x v="4"/>
    <s v="SAFCO Mobile Desk Side File, Wire Frame"/>
    <x v="4617"/>
    <n v="3"/>
    <x v="2"/>
    <x v="5467"/>
    <x v="2"/>
    <x v="0"/>
  </r>
  <r>
    <n v="6741"/>
    <s v="CA-2016-144029"/>
    <x v="542"/>
    <d v="2016-05-31T00:00:00"/>
    <s v="Standard Class"/>
    <x v="514"/>
    <x v="514"/>
    <x v="0"/>
    <x v="0"/>
    <s v="Chicago"/>
    <x v="10"/>
    <n v="60623"/>
    <x v="2"/>
    <s v="FUR-CH-10003981"/>
    <x v="0"/>
    <x v="1"/>
    <s v="Global Commerce Series Low-Back Swivel/Tilt Chairs"/>
    <x v="4618"/>
    <n v="2"/>
    <x v="4"/>
    <x v="5468"/>
    <x v="2"/>
    <x v="0"/>
  </r>
  <r>
    <n v="6742"/>
    <s v="CA-2016-144029"/>
    <x v="542"/>
    <d v="2016-05-31T00:00:00"/>
    <s v="Standard Class"/>
    <x v="514"/>
    <x v="514"/>
    <x v="0"/>
    <x v="0"/>
    <s v="Chicago"/>
    <x v="10"/>
    <n v="60623"/>
    <x v="2"/>
    <s v="OFF-AR-10000716"/>
    <x v="1"/>
    <x v="6"/>
    <s v="DIXON Ticonderoga Erasable Checking Pencils"/>
    <x v="2569"/>
    <n v="3"/>
    <x v="2"/>
    <x v="4615"/>
    <x v="2"/>
    <x v="0"/>
  </r>
  <r>
    <n v="6743"/>
    <s v="US-2019-101784"/>
    <x v="91"/>
    <d v="2019-07-11T00:00:00"/>
    <s v="Standard Class"/>
    <x v="138"/>
    <x v="138"/>
    <x v="0"/>
    <x v="0"/>
    <s v="Los Angeles"/>
    <x v="1"/>
    <n v="90008"/>
    <x v="1"/>
    <s v="FUR-CH-10001146"/>
    <x v="0"/>
    <x v="1"/>
    <s v="Global Task Chair, Black"/>
    <x v="4619"/>
    <n v="3"/>
    <x v="2"/>
    <x v="5469"/>
    <x v="1"/>
    <x v="0"/>
  </r>
  <r>
    <n v="6744"/>
    <s v="CA-2017-156923"/>
    <x v="1130"/>
    <d v="2017-02-20T00:00:00"/>
    <s v="Standard Class"/>
    <x v="133"/>
    <x v="133"/>
    <x v="1"/>
    <x v="0"/>
    <s v="Dover"/>
    <x v="38"/>
    <n v="3820"/>
    <x v="3"/>
    <s v="OFF-PA-10002751"/>
    <x v="1"/>
    <x v="10"/>
    <s v="Xerox 1920"/>
    <x v="1211"/>
    <n v="6"/>
    <x v="0"/>
    <x v="5470"/>
    <x v="3"/>
    <x v="0"/>
  </r>
  <r>
    <n v="6745"/>
    <s v="CA-2019-111269"/>
    <x v="114"/>
    <d v="2019-06-18T00:00:00"/>
    <s v="Second Class"/>
    <x v="394"/>
    <x v="394"/>
    <x v="0"/>
    <x v="0"/>
    <s v="Dublin"/>
    <x v="24"/>
    <n v="43017"/>
    <x v="3"/>
    <s v="TEC-AC-10001606"/>
    <x v="2"/>
    <x v="11"/>
    <s v="Logitech Wireless Performance Mouse MX for PC and Mac"/>
    <x v="4620"/>
    <n v="6"/>
    <x v="2"/>
    <x v="5471"/>
    <x v="3"/>
    <x v="0"/>
  </r>
  <r>
    <n v="6746"/>
    <s v="CA-2019-111269"/>
    <x v="114"/>
    <d v="2019-06-18T00:00:00"/>
    <s v="Second Class"/>
    <x v="394"/>
    <x v="394"/>
    <x v="0"/>
    <x v="0"/>
    <s v="Dublin"/>
    <x v="24"/>
    <n v="43017"/>
    <x v="3"/>
    <s v="OFF-AR-10001427"/>
    <x v="1"/>
    <x v="6"/>
    <s v="Newell 330"/>
    <x v="100"/>
    <n v="5"/>
    <x v="2"/>
    <x v="5472"/>
    <x v="3"/>
    <x v="0"/>
  </r>
  <r>
    <n v="6747"/>
    <s v="CA-2019-159156"/>
    <x v="38"/>
    <d v="2019-11-16T00:00:00"/>
    <s v="First Class"/>
    <x v="33"/>
    <x v="33"/>
    <x v="1"/>
    <x v="0"/>
    <s v="New York City"/>
    <x v="15"/>
    <n v="10009"/>
    <x v="3"/>
    <s v="TEC-PH-10004389"/>
    <x v="2"/>
    <x v="7"/>
    <s v="Nokia Lumia 925"/>
    <x v="3211"/>
    <n v="5"/>
    <x v="0"/>
    <x v="3619"/>
    <x v="3"/>
    <x v="0"/>
  </r>
  <r>
    <n v="6748"/>
    <s v="CA-2019-100230"/>
    <x v="157"/>
    <d v="2019-12-15T00:00:00"/>
    <s v="Standard Class"/>
    <x v="211"/>
    <x v="211"/>
    <x v="0"/>
    <x v="0"/>
    <s v="New York City"/>
    <x v="15"/>
    <n v="10035"/>
    <x v="3"/>
    <s v="OFF-BI-10002498"/>
    <x v="1"/>
    <x v="8"/>
    <s v="Clear Mylar Reinforcing Strips"/>
    <x v="3652"/>
    <n v="1"/>
    <x v="2"/>
    <x v="5473"/>
    <x v="3"/>
    <x v="0"/>
  </r>
  <r>
    <n v="6749"/>
    <s v="CA-2019-100230"/>
    <x v="157"/>
    <d v="2019-12-15T00:00:00"/>
    <s v="Standard Class"/>
    <x v="211"/>
    <x v="211"/>
    <x v="0"/>
    <x v="0"/>
    <s v="New York City"/>
    <x v="15"/>
    <n v="10035"/>
    <x v="3"/>
    <s v="OFF-PA-10002245"/>
    <x v="1"/>
    <x v="10"/>
    <s v="Xerox 1895"/>
    <x v="1465"/>
    <n v="3"/>
    <x v="0"/>
    <x v="2695"/>
    <x v="3"/>
    <x v="0"/>
  </r>
  <r>
    <n v="6750"/>
    <s v="CA-2019-100230"/>
    <x v="157"/>
    <d v="2019-12-15T00:00:00"/>
    <s v="Standard Class"/>
    <x v="211"/>
    <x v="211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x v="0"/>
    <x v="5474"/>
    <x v="3"/>
    <x v="0"/>
  </r>
  <r>
    <n v="6751"/>
    <s v="CA-2018-154767"/>
    <x v="931"/>
    <d v="2018-06-30T00:00:00"/>
    <s v="Second Class"/>
    <x v="669"/>
    <x v="669"/>
    <x v="0"/>
    <x v="0"/>
    <s v="Paterson"/>
    <x v="30"/>
    <n v="7501"/>
    <x v="3"/>
    <s v="FUR-CH-10003535"/>
    <x v="0"/>
    <x v="1"/>
    <s v="Global Armless Task Chair, Royal Blue"/>
    <x v="4331"/>
    <n v="2"/>
    <x v="0"/>
    <x v="5475"/>
    <x v="3"/>
    <x v="0"/>
  </r>
  <r>
    <n v="6752"/>
    <s v="CA-2018-154767"/>
    <x v="931"/>
    <d v="2018-06-30T00:00:00"/>
    <s v="Second Class"/>
    <x v="669"/>
    <x v="669"/>
    <x v="0"/>
    <x v="0"/>
    <s v="Paterson"/>
    <x v="30"/>
    <n v="7501"/>
    <x v="3"/>
    <s v="OFF-AP-10000595"/>
    <x v="1"/>
    <x v="9"/>
    <s v="Disposable Triple-Filter Dust Bags"/>
    <x v="4622"/>
    <n v="2"/>
    <x v="0"/>
    <x v="5476"/>
    <x v="3"/>
    <x v="0"/>
  </r>
  <r>
    <n v="6753"/>
    <s v="CA-2018-154767"/>
    <x v="931"/>
    <d v="2018-06-30T00:00:00"/>
    <s v="Second Class"/>
    <x v="669"/>
    <x v="669"/>
    <x v="0"/>
    <x v="0"/>
    <s v="Paterson"/>
    <x v="30"/>
    <n v="7501"/>
    <x v="3"/>
    <s v="OFF-PA-10003039"/>
    <x v="1"/>
    <x v="10"/>
    <s v="Xerox 1960"/>
    <x v="1168"/>
    <n v="2"/>
    <x v="0"/>
    <x v="4027"/>
    <x v="3"/>
    <x v="0"/>
  </r>
  <r>
    <n v="6754"/>
    <s v="CA-2018-154767"/>
    <x v="931"/>
    <d v="2018-06-30T00:00:00"/>
    <s v="Second Class"/>
    <x v="669"/>
    <x v="669"/>
    <x v="0"/>
    <x v="0"/>
    <s v="Paterson"/>
    <x v="30"/>
    <n v="7501"/>
    <x v="3"/>
    <s v="OFF-BI-10002003"/>
    <x v="1"/>
    <x v="8"/>
    <s v="Ibico Presentation Index for Binding Systems"/>
    <x v="4623"/>
    <n v="2"/>
    <x v="0"/>
    <x v="5477"/>
    <x v="3"/>
    <x v="0"/>
  </r>
  <r>
    <n v="6755"/>
    <s v="CA-2018-154767"/>
    <x v="931"/>
    <d v="2018-06-30T00:00:00"/>
    <s v="Second Class"/>
    <x v="669"/>
    <x v="669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x v="0"/>
    <x v="5478"/>
    <x v="3"/>
    <x v="0"/>
  </r>
  <r>
    <n v="6756"/>
    <s v="CA-2019-124205"/>
    <x v="175"/>
    <d v="2019-09-19T00:00:00"/>
    <s v="Standard Class"/>
    <x v="779"/>
    <x v="779"/>
    <x v="1"/>
    <x v="0"/>
    <s v="Lakewood"/>
    <x v="30"/>
    <n v="8701"/>
    <x v="3"/>
    <s v="FUR-FU-10002445"/>
    <x v="0"/>
    <x v="5"/>
    <s v="DAX Two-Tone Rosewood/Black Document Frame, Desktop, 5 x 7"/>
    <x v="4625"/>
    <n v="5"/>
    <x v="0"/>
    <x v="5479"/>
    <x v="3"/>
    <x v="0"/>
  </r>
  <r>
    <n v="6757"/>
    <s v="CA-2019-124205"/>
    <x v="175"/>
    <d v="2019-09-19T00:00:00"/>
    <s v="Standard Class"/>
    <x v="779"/>
    <x v="779"/>
    <x v="1"/>
    <x v="0"/>
    <s v="Lakewood"/>
    <x v="30"/>
    <n v="8701"/>
    <x v="3"/>
    <s v="FUR-CH-10003606"/>
    <x v="0"/>
    <x v="1"/>
    <s v="SAFCO Folding Chair Trolley"/>
    <x v="4626"/>
    <n v="4"/>
    <x v="0"/>
    <x v="5480"/>
    <x v="3"/>
    <x v="0"/>
  </r>
  <r>
    <n v="6758"/>
    <s v="CA-2019-124205"/>
    <x v="175"/>
    <d v="2019-09-19T00:00:00"/>
    <s v="Standard Class"/>
    <x v="779"/>
    <x v="779"/>
    <x v="1"/>
    <x v="0"/>
    <s v="Lakewood"/>
    <x v="30"/>
    <n v="8701"/>
    <x v="3"/>
    <s v="TEC-PH-10002115"/>
    <x v="2"/>
    <x v="7"/>
    <s v="Plantronics 81402"/>
    <x v="4627"/>
    <n v="6"/>
    <x v="0"/>
    <x v="5481"/>
    <x v="3"/>
    <x v="0"/>
  </r>
  <r>
    <n v="6759"/>
    <s v="CA-2019-124205"/>
    <x v="175"/>
    <d v="2019-09-19T00:00:00"/>
    <s v="Standard Class"/>
    <x v="779"/>
    <x v="779"/>
    <x v="1"/>
    <x v="0"/>
    <s v="Lakewood"/>
    <x v="30"/>
    <n v="8701"/>
    <x v="3"/>
    <s v="OFF-ST-10000934"/>
    <x v="1"/>
    <x v="4"/>
    <s v="Contico 72&quot;H Heavy-Duty Storage System"/>
    <x v="3411"/>
    <n v="2"/>
    <x v="0"/>
    <x v="232"/>
    <x v="3"/>
    <x v="0"/>
  </r>
  <r>
    <n v="6760"/>
    <s v="CA-2019-165715"/>
    <x v="574"/>
    <d v="2019-12-08T00:00:00"/>
    <s v="Standard Class"/>
    <x v="767"/>
    <x v="767"/>
    <x v="0"/>
    <x v="0"/>
    <s v="Greensboro"/>
    <x v="3"/>
    <n v="27405"/>
    <x v="0"/>
    <s v="OFF-AR-10003903"/>
    <x v="1"/>
    <x v="6"/>
    <s v="Sanford 52201 APSCO Electric Pencil Sharpener"/>
    <x v="3388"/>
    <n v="1"/>
    <x v="2"/>
    <x v="5482"/>
    <x v="0"/>
    <x v="0"/>
  </r>
  <r>
    <n v="6761"/>
    <s v="CA-2019-100636"/>
    <x v="335"/>
    <d v="2019-06-30T00:00:00"/>
    <s v="Standard Class"/>
    <x v="157"/>
    <x v="157"/>
    <x v="0"/>
    <x v="0"/>
    <s v="New York City"/>
    <x v="15"/>
    <n v="10035"/>
    <x v="3"/>
    <s v="OFF-ST-10004123"/>
    <x v="1"/>
    <x v="4"/>
    <s v="Safco Industrial Wire Shelving System"/>
    <x v="1050"/>
    <n v="3"/>
    <x v="0"/>
    <x v="232"/>
    <x v="3"/>
    <x v="0"/>
  </r>
  <r>
    <n v="6762"/>
    <s v="CA-2018-162943"/>
    <x v="1131"/>
    <d v="2018-07-26T00:00:00"/>
    <s v="Second Class"/>
    <x v="715"/>
    <x v="715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x v="9"/>
    <x v="5483"/>
    <x v="3"/>
    <x v="0"/>
  </r>
  <r>
    <n v="6763"/>
    <s v="CA-2018-144764"/>
    <x v="476"/>
    <d v="2018-09-08T00:00:00"/>
    <s v="Standard Class"/>
    <x v="210"/>
    <x v="210"/>
    <x v="0"/>
    <x v="0"/>
    <s v="Chicago"/>
    <x v="10"/>
    <n v="60623"/>
    <x v="2"/>
    <s v="OFF-LA-10000240"/>
    <x v="1"/>
    <x v="2"/>
    <s v="Self-Adhesive Address Labels for Typewriters by Universal"/>
    <x v="3204"/>
    <n v="5"/>
    <x v="2"/>
    <x v="3610"/>
    <x v="2"/>
    <x v="0"/>
  </r>
  <r>
    <n v="6764"/>
    <s v="CA-2018-144764"/>
    <x v="476"/>
    <d v="2018-09-08T00:00:00"/>
    <s v="Standard Class"/>
    <x v="210"/>
    <x v="210"/>
    <x v="0"/>
    <x v="0"/>
    <s v="Chicago"/>
    <x v="10"/>
    <n v="60623"/>
    <x v="2"/>
    <s v="OFF-ST-10002485"/>
    <x v="1"/>
    <x v="4"/>
    <s v="Rogers Deluxe File Chest"/>
    <x v="2083"/>
    <n v="2"/>
    <x v="2"/>
    <x v="4313"/>
    <x v="2"/>
    <x v="0"/>
  </r>
  <r>
    <n v="6765"/>
    <s v="CA-2018-144764"/>
    <x v="476"/>
    <d v="2018-09-08T00:00:00"/>
    <s v="Standard Class"/>
    <x v="210"/>
    <x v="210"/>
    <x v="0"/>
    <x v="0"/>
    <s v="Chicago"/>
    <x v="10"/>
    <n v="60623"/>
    <x v="2"/>
    <s v="TEC-MA-10003230"/>
    <x v="2"/>
    <x v="15"/>
    <s v="Okidata C610n Printer"/>
    <x v="4629"/>
    <n v="3"/>
    <x v="4"/>
    <x v="5484"/>
    <x v="2"/>
    <x v="0"/>
  </r>
  <r>
    <n v="6766"/>
    <s v="CA-2019-100615"/>
    <x v="693"/>
    <d v="2019-04-24T00:00:00"/>
    <s v="Standard Class"/>
    <x v="695"/>
    <x v="695"/>
    <x v="0"/>
    <x v="0"/>
    <s v="Chicago"/>
    <x v="10"/>
    <n v="60653"/>
    <x v="2"/>
    <s v="FUR-CH-10002602"/>
    <x v="0"/>
    <x v="1"/>
    <s v="DMI Arturo Collection Mission-style Design Wood Chair"/>
    <x v="2613"/>
    <n v="3"/>
    <x v="4"/>
    <x v="2877"/>
    <x v="2"/>
    <x v="0"/>
  </r>
  <r>
    <n v="6767"/>
    <s v="CA-2019-100615"/>
    <x v="693"/>
    <d v="2019-04-24T00:00:00"/>
    <s v="Standard Class"/>
    <x v="695"/>
    <x v="695"/>
    <x v="0"/>
    <x v="0"/>
    <s v="Chicago"/>
    <x v="10"/>
    <n v="60653"/>
    <x v="2"/>
    <s v="OFF-AR-10001683"/>
    <x v="1"/>
    <x v="6"/>
    <s v="Lumber Crayons"/>
    <x v="33"/>
    <n v="2"/>
    <x v="2"/>
    <x v="33"/>
    <x v="2"/>
    <x v="0"/>
  </r>
  <r>
    <n v="6768"/>
    <s v="CA-2019-100615"/>
    <x v="693"/>
    <d v="2019-04-24T00:00:00"/>
    <s v="Standard Class"/>
    <x v="695"/>
    <x v="695"/>
    <x v="0"/>
    <x v="0"/>
    <s v="Chicago"/>
    <x v="10"/>
    <n v="60653"/>
    <x v="2"/>
    <s v="FUR-FU-10002456"/>
    <x v="0"/>
    <x v="5"/>
    <s v="Master Caster Door Stop, Large Neon Orange"/>
    <x v="4630"/>
    <n v="5"/>
    <x v="7"/>
    <x v="5485"/>
    <x v="2"/>
    <x v="0"/>
  </r>
  <r>
    <n v="6769"/>
    <s v="CA-2016-109302"/>
    <x v="1132"/>
    <d v="2016-08-16T00:00:00"/>
    <s v="Standard Class"/>
    <x v="728"/>
    <x v="728"/>
    <x v="1"/>
    <x v="0"/>
    <s v="Lakewood"/>
    <x v="30"/>
    <n v="8701"/>
    <x v="3"/>
    <s v="OFF-BI-10002854"/>
    <x v="1"/>
    <x v="8"/>
    <s v="Performers Binder/Pad Holder, Black"/>
    <x v="4631"/>
    <n v="7"/>
    <x v="0"/>
    <x v="5486"/>
    <x v="3"/>
    <x v="0"/>
  </r>
  <r>
    <n v="6770"/>
    <s v="CA-2019-139787"/>
    <x v="20"/>
    <d v="2019-09-23T00:00:00"/>
    <s v="Standard Class"/>
    <x v="655"/>
    <x v="655"/>
    <x v="2"/>
    <x v="0"/>
    <s v="Columbus"/>
    <x v="32"/>
    <n v="31907"/>
    <x v="0"/>
    <s v="OFF-AR-10002445"/>
    <x v="1"/>
    <x v="6"/>
    <s v="SANFORD Major Accent Highlighters"/>
    <x v="3826"/>
    <n v="5"/>
    <x v="0"/>
    <x v="4396"/>
    <x v="0"/>
    <x v="0"/>
  </r>
  <r>
    <n v="6771"/>
    <s v="CA-2019-139402"/>
    <x v="34"/>
    <d v="2019-12-13T00:00:00"/>
    <s v="Standard Class"/>
    <x v="714"/>
    <x v="714"/>
    <x v="1"/>
    <x v="0"/>
    <s v="Phoenix"/>
    <x v="16"/>
    <n v="85023"/>
    <x v="1"/>
    <s v="OFF-PA-10004359"/>
    <x v="1"/>
    <x v="10"/>
    <s v="Multicolor Computer Printout Paper"/>
    <x v="1257"/>
    <n v="5"/>
    <x v="2"/>
    <x v="1306"/>
    <x v="1"/>
    <x v="0"/>
  </r>
  <r>
    <n v="6772"/>
    <s v="CA-2019-139402"/>
    <x v="34"/>
    <d v="2019-12-13T00:00:00"/>
    <s v="Standard Class"/>
    <x v="714"/>
    <x v="714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x v="6"/>
    <x v="5487"/>
    <x v="1"/>
    <x v="0"/>
  </r>
  <r>
    <n v="6773"/>
    <s v="CA-2018-119018"/>
    <x v="254"/>
    <d v="2018-11-08T00:00:00"/>
    <s v="Standard Class"/>
    <x v="194"/>
    <x v="194"/>
    <x v="2"/>
    <x v="0"/>
    <s v="Los Angeles"/>
    <x v="1"/>
    <n v="90004"/>
    <x v="1"/>
    <s v="OFF-BI-10003314"/>
    <x v="1"/>
    <x v="8"/>
    <s v="Tuff Stuff Recycled Round Ring Binders"/>
    <x v="326"/>
    <n v="2"/>
    <x v="2"/>
    <x v="332"/>
    <x v="1"/>
    <x v="0"/>
  </r>
  <r>
    <n v="6774"/>
    <s v="CA-2018-119018"/>
    <x v="254"/>
    <d v="2018-11-08T00:00:00"/>
    <s v="Standard Class"/>
    <x v="194"/>
    <x v="194"/>
    <x v="2"/>
    <x v="0"/>
    <s v="Los Angeles"/>
    <x v="1"/>
    <n v="90004"/>
    <x v="1"/>
    <s v="OFF-BI-10000494"/>
    <x v="1"/>
    <x v="8"/>
    <s v="Acco Economy Flexible Poly Round Ring Binder"/>
    <x v="4633"/>
    <n v="1"/>
    <x v="2"/>
    <x v="5488"/>
    <x v="1"/>
    <x v="0"/>
  </r>
  <r>
    <n v="6775"/>
    <s v="CA-2018-119018"/>
    <x v="254"/>
    <d v="2018-11-08T00:00:00"/>
    <s v="Standard Class"/>
    <x v="194"/>
    <x v="194"/>
    <x v="2"/>
    <x v="0"/>
    <s v="Los Angeles"/>
    <x v="1"/>
    <n v="90004"/>
    <x v="1"/>
    <s v="OFF-PA-10000295"/>
    <x v="1"/>
    <x v="10"/>
    <s v="Xerox 229"/>
    <x v="789"/>
    <n v="6"/>
    <x v="0"/>
    <x v="814"/>
    <x v="1"/>
    <x v="0"/>
  </r>
  <r>
    <n v="6776"/>
    <s v="CA-2017-105361"/>
    <x v="368"/>
    <d v="2017-04-04T00:00:00"/>
    <s v="Standard Class"/>
    <x v="441"/>
    <x v="441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x v="0"/>
    <x v="5489"/>
    <x v="3"/>
    <x v="0"/>
  </r>
  <r>
    <n v="6777"/>
    <s v="US-2018-152373"/>
    <x v="64"/>
    <d v="2018-09-11T00:00:00"/>
    <s v="Standard Class"/>
    <x v="690"/>
    <x v="690"/>
    <x v="0"/>
    <x v="0"/>
    <s v="San Antonio"/>
    <x v="5"/>
    <n v="78207"/>
    <x v="2"/>
    <s v="OFF-ST-10003479"/>
    <x v="1"/>
    <x v="4"/>
    <s v="Eldon Base for stackable storage shelf, platinum"/>
    <x v="4635"/>
    <n v="3"/>
    <x v="2"/>
    <x v="5490"/>
    <x v="2"/>
    <x v="0"/>
  </r>
  <r>
    <n v="6778"/>
    <s v="US-2019-166037"/>
    <x v="480"/>
    <d v="2019-02-01T00:00:00"/>
    <s v="Standard Class"/>
    <x v="642"/>
    <x v="642"/>
    <x v="2"/>
    <x v="0"/>
    <s v="New York City"/>
    <x v="15"/>
    <n v="10009"/>
    <x v="3"/>
    <s v="TEC-AC-10002800"/>
    <x v="2"/>
    <x v="11"/>
    <s v="Plantronics Audio 478 Stereo USB Headset"/>
    <x v="4636"/>
    <n v="9"/>
    <x v="0"/>
    <x v="5491"/>
    <x v="3"/>
    <x v="0"/>
  </r>
  <r>
    <n v="6779"/>
    <s v="US-2018-147711"/>
    <x v="323"/>
    <d v="2018-09-08T00:00:00"/>
    <s v="Second Class"/>
    <x v="520"/>
    <x v="520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x v="0"/>
    <x v="5492"/>
    <x v="3"/>
    <x v="0"/>
  </r>
  <r>
    <n v="6780"/>
    <s v="US-2018-147711"/>
    <x v="323"/>
    <d v="2018-09-08T00:00:00"/>
    <s v="Second Class"/>
    <x v="520"/>
    <x v="520"/>
    <x v="0"/>
    <x v="0"/>
    <s v="Baltimore"/>
    <x v="39"/>
    <n v="21215"/>
    <x v="3"/>
    <s v="FUR-FU-10002364"/>
    <x v="0"/>
    <x v="5"/>
    <s v="Eldon Expressions Wood Desk Accessories, Oak"/>
    <x v="1816"/>
    <n v="2"/>
    <x v="0"/>
    <x v="3642"/>
    <x v="3"/>
    <x v="0"/>
  </r>
  <r>
    <n v="6781"/>
    <s v="US-2018-147711"/>
    <x v="323"/>
    <d v="2018-09-08T00:00:00"/>
    <s v="Second Class"/>
    <x v="520"/>
    <x v="520"/>
    <x v="0"/>
    <x v="0"/>
    <s v="Baltimore"/>
    <x v="39"/>
    <n v="21215"/>
    <x v="3"/>
    <s v="OFF-BI-10003350"/>
    <x v="1"/>
    <x v="8"/>
    <s v="Acco Expandable Hanging Binders"/>
    <x v="1030"/>
    <n v="2"/>
    <x v="0"/>
    <x v="1072"/>
    <x v="3"/>
    <x v="0"/>
  </r>
  <r>
    <n v="6782"/>
    <s v="US-2018-147711"/>
    <x v="323"/>
    <d v="2018-09-08T00:00:00"/>
    <s v="Second Class"/>
    <x v="520"/>
    <x v="520"/>
    <x v="0"/>
    <x v="0"/>
    <s v="Baltimore"/>
    <x v="39"/>
    <n v="21215"/>
    <x v="3"/>
    <s v="OFF-LA-10004093"/>
    <x v="1"/>
    <x v="2"/>
    <s v="Avery 486"/>
    <x v="2037"/>
    <n v="8"/>
    <x v="0"/>
    <x v="2195"/>
    <x v="3"/>
    <x v="0"/>
  </r>
  <r>
    <n v="6783"/>
    <s v="CA-2019-121293"/>
    <x v="800"/>
    <d v="2019-07-28T00:00:00"/>
    <s v="Second Class"/>
    <x v="547"/>
    <x v="547"/>
    <x v="0"/>
    <x v="0"/>
    <s v="Philadelphia"/>
    <x v="9"/>
    <n v="19143"/>
    <x v="3"/>
    <s v="FUR-FU-10000732"/>
    <x v="0"/>
    <x v="5"/>
    <s v="Eldon 200 Class Desk Accessories"/>
    <x v="4638"/>
    <n v="4"/>
    <x v="2"/>
    <x v="5493"/>
    <x v="3"/>
    <x v="0"/>
  </r>
  <r>
    <n v="6784"/>
    <s v="CA-2019-121293"/>
    <x v="800"/>
    <d v="2019-07-28T00:00:00"/>
    <s v="Second Class"/>
    <x v="547"/>
    <x v="547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x v="2"/>
    <x v="5494"/>
    <x v="3"/>
    <x v="0"/>
  </r>
  <r>
    <n v="6785"/>
    <s v="CA-2019-121293"/>
    <x v="800"/>
    <d v="2019-07-28T00:00:00"/>
    <s v="Second Class"/>
    <x v="547"/>
    <x v="547"/>
    <x v="0"/>
    <x v="0"/>
    <s v="Philadelphia"/>
    <x v="9"/>
    <n v="19143"/>
    <x v="3"/>
    <s v="FUR-TA-10001771"/>
    <x v="0"/>
    <x v="3"/>
    <s v="Bush Cubix Conference Tables, Fully Assembled"/>
    <x v="4640"/>
    <n v="1"/>
    <x v="10"/>
    <x v="5495"/>
    <x v="3"/>
    <x v="0"/>
  </r>
  <r>
    <n v="6786"/>
    <s v="CA-2019-121293"/>
    <x v="800"/>
    <d v="2019-07-28T00:00:00"/>
    <s v="Second Class"/>
    <x v="547"/>
    <x v="547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x v="2"/>
    <x v="5496"/>
    <x v="3"/>
    <x v="0"/>
  </r>
  <r>
    <n v="6787"/>
    <s v="CA-2019-121293"/>
    <x v="800"/>
    <d v="2019-07-28T00:00:00"/>
    <s v="Second Class"/>
    <x v="547"/>
    <x v="547"/>
    <x v="0"/>
    <x v="0"/>
    <s v="Philadelphia"/>
    <x v="9"/>
    <n v="19143"/>
    <x v="3"/>
    <s v="OFF-PA-10004100"/>
    <x v="1"/>
    <x v="10"/>
    <s v="Xerox 216"/>
    <x v="561"/>
    <n v="4"/>
    <x v="2"/>
    <x v="570"/>
    <x v="3"/>
    <x v="0"/>
  </r>
  <r>
    <n v="6788"/>
    <s v="CA-2017-118843"/>
    <x v="1023"/>
    <d v="2017-09-20T00:00:00"/>
    <s v="Standard Class"/>
    <x v="101"/>
    <x v="101"/>
    <x v="0"/>
    <x v="0"/>
    <s v="Atlanta"/>
    <x v="32"/>
    <n v="30318"/>
    <x v="0"/>
    <s v="FUR-FU-10003975"/>
    <x v="0"/>
    <x v="5"/>
    <s v="Eldon Advantage Chair Mats for Low to Medium Pile Carpets"/>
    <x v="2110"/>
    <n v="3"/>
    <x v="0"/>
    <x v="2275"/>
    <x v="0"/>
    <x v="0"/>
  </r>
  <r>
    <n v="6789"/>
    <s v="CA-2017-118843"/>
    <x v="1023"/>
    <d v="2017-09-20T00:00:00"/>
    <s v="Standard Class"/>
    <x v="101"/>
    <x v="101"/>
    <x v="0"/>
    <x v="0"/>
    <s v="Atlanta"/>
    <x v="32"/>
    <n v="30318"/>
    <x v="0"/>
    <s v="OFF-PA-10001712"/>
    <x v="1"/>
    <x v="10"/>
    <s v="Xerox 1948"/>
    <x v="1570"/>
    <n v="7"/>
    <x v="0"/>
    <x v="5497"/>
    <x v="0"/>
    <x v="0"/>
  </r>
  <r>
    <n v="6790"/>
    <s v="CA-2017-161445"/>
    <x v="67"/>
    <d v="2017-09-09T00:00:00"/>
    <s v="Second Class"/>
    <x v="566"/>
    <x v="566"/>
    <x v="1"/>
    <x v="0"/>
    <s v="Durham"/>
    <x v="3"/>
    <n v="27707"/>
    <x v="0"/>
    <s v="OFF-AR-10001953"/>
    <x v="1"/>
    <x v="6"/>
    <s v="Boston 1645 Deluxe Heavier-Duty Electric Pencil Sharpener"/>
    <x v="1196"/>
    <n v="4"/>
    <x v="2"/>
    <x v="5498"/>
    <x v="0"/>
    <x v="0"/>
  </r>
  <r>
    <n v="6791"/>
    <s v="CA-2018-124527"/>
    <x v="76"/>
    <d v="2018-11-17T00:00:00"/>
    <s v="First Class"/>
    <x v="780"/>
    <x v="780"/>
    <x v="0"/>
    <x v="0"/>
    <s v="Roseville"/>
    <x v="1"/>
    <n v="95661"/>
    <x v="1"/>
    <s v="OFF-BI-10004967"/>
    <x v="1"/>
    <x v="8"/>
    <s v="Round Ring Binders"/>
    <x v="1366"/>
    <n v="5"/>
    <x v="2"/>
    <x v="5499"/>
    <x v="1"/>
    <x v="1"/>
  </r>
  <r>
    <n v="6792"/>
    <s v="CA-2018-162348"/>
    <x v="338"/>
    <d v="2018-11-15T00:00:00"/>
    <s v="Standard Class"/>
    <x v="408"/>
    <x v="408"/>
    <x v="2"/>
    <x v="0"/>
    <s v="Sacramento"/>
    <x v="1"/>
    <n v="95823"/>
    <x v="1"/>
    <s v="FUR-FU-10003731"/>
    <x v="0"/>
    <x v="5"/>
    <s v="Eldon Expressions Wood and Plastic Desk Accessories, Oak"/>
    <x v="4642"/>
    <n v="1"/>
    <x v="0"/>
    <x v="5500"/>
    <x v="1"/>
    <x v="0"/>
  </r>
  <r>
    <n v="6793"/>
    <s v="CA-2016-141005"/>
    <x v="860"/>
    <d v="2016-08-18T00:00:00"/>
    <s v="First Class"/>
    <x v="394"/>
    <x v="394"/>
    <x v="0"/>
    <x v="0"/>
    <s v="Fairfield"/>
    <x v="29"/>
    <n v="6824"/>
    <x v="3"/>
    <s v="OFF-BI-10001989"/>
    <x v="1"/>
    <x v="8"/>
    <s v="Premium Transparent Presentation Covers by GBC"/>
    <x v="2780"/>
    <n v="3"/>
    <x v="0"/>
    <x v="3090"/>
    <x v="3"/>
    <x v="0"/>
  </r>
  <r>
    <n v="6794"/>
    <s v="CA-2017-145394"/>
    <x v="547"/>
    <d v="2017-11-20T00:00:00"/>
    <s v="Standard Class"/>
    <x v="204"/>
    <x v="204"/>
    <x v="1"/>
    <x v="0"/>
    <s v="Chicago"/>
    <x v="10"/>
    <n v="60610"/>
    <x v="2"/>
    <s v="OFF-ST-10000344"/>
    <x v="1"/>
    <x v="4"/>
    <s v="Neat Ideas Personal Hanging Folder Files, Black"/>
    <x v="4643"/>
    <n v="2"/>
    <x v="2"/>
    <x v="5501"/>
    <x v="2"/>
    <x v="0"/>
  </r>
  <r>
    <n v="6795"/>
    <s v="CA-2017-145394"/>
    <x v="547"/>
    <d v="2017-11-20T00:00:00"/>
    <s v="Standard Class"/>
    <x v="204"/>
    <x v="204"/>
    <x v="1"/>
    <x v="0"/>
    <s v="Chicago"/>
    <x v="10"/>
    <n v="60610"/>
    <x v="2"/>
    <s v="TEC-PH-10001051"/>
    <x v="2"/>
    <x v="7"/>
    <s v="HTC One"/>
    <x v="1977"/>
    <n v="3"/>
    <x v="2"/>
    <x v="5502"/>
    <x v="2"/>
    <x v="0"/>
  </r>
  <r>
    <n v="6796"/>
    <s v="CA-2017-145394"/>
    <x v="547"/>
    <d v="2017-11-20T00:00:00"/>
    <s v="Standard Class"/>
    <x v="204"/>
    <x v="204"/>
    <x v="1"/>
    <x v="0"/>
    <s v="Chicago"/>
    <x v="10"/>
    <n v="60610"/>
    <x v="2"/>
    <s v="FUR-FU-10001215"/>
    <x v="0"/>
    <x v="5"/>
    <s v="Howard Miller 11-1/2&quot; Diameter Brentwood Wall Clock"/>
    <x v="527"/>
    <n v="2"/>
    <x v="7"/>
    <x v="5503"/>
    <x v="2"/>
    <x v="0"/>
  </r>
  <r>
    <n v="6797"/>
    <s v="CA-2017-168809"/>
    <x v="767"/>
    <d v="2017-08-25T00:00:00"/>
    <s v="Same Day"/>
    <x v="498"/>
    <x v="498"/>
    <x v="0"/>
    <x v="0"/>
    <s v="Houston"/>
    <x v="5"/>
    <n v="77041"/>
    <x v="2"/>
    <s v="FUR-FU-10001473"/>
    <x v="0"/>
    <x v="5"/>
    <s v="Eldon Executive Woodline II Desk Accessories, Mahogany"/>
    <x v="1869"/>
    <n v="2"/>
    <x v="7"/>
    <x v="5504"/>
    <x v="2"/>
    <x v="0"/>
  </r>
  <r>
    <n v="6798"/>
    <s v="CA-2017-168809"/>
    <x v="767"/>
    <d v="2017-08-25T00:00:00"/>
    <s v="Same Day"/>
    <x v="498"/>
    <x v="498"/>
    <x v="0"/>
    <x v="0"/>
    <s v="Houston"/>
    <x v="5"/>
    <n v="77041"/>
    <x v="2"/>
    <s v="OFF-BI-10000315"/>
    <x v="1"/>
    <x v="8"/>
    <s v="Poly Designer Cover &amp; Back"/>
    <x v="4644"/>
    <n v="1"/>
    <x v="3"/>
    <x v="5505"/>
    <x v="2"/>
    <x v="0"/>
  </r>
  <r>
    <n v="6799"/>
    <s v="CA-2017-168809"/>
    <x v="767"/>
    <d v="2017-08-25T00:00:00"/>
    <s v="Same Day"/>
    <x v="498"/>
    <x v="498"/>
    <x v="0"/>
    <x v="0"/>
    <s v="Houston"/>
    <x v="5"/>
    <n v="77041"/>
    <x v="2"/>
    <s v="FUR-FU-10002240"/>
    <x v="0"/>
    <x v="5"/>
    <s v="Nu-Dell EZ-Mount Plastic Wall Frames"/>
    <x v="4645"/>
    <n v="5"/>
    <x v="7"/>
    <x v="5506"/>
    <x v="2"/>
    <x v="0"/>
  </r>
  <r>
    <n v="6800"/>
    <s v="CA-2018-109827"/>
    <x v="591"/>
    <d v="2019-01-01T00:00:00"/>
    <s v="Standard Class"/>
    <x v="429"/>
    <x v="429"/>
    <x v="1"/>
    <x v="0"/>
    <s v="Phoenix"/>
    <x v="16"/>
    <n v="85023"/>
    <x v="1"/>
    <s v="FUR-TA-10002607"/>
    <x v="0"/>
    <x v="3"/>
    <s v="KI Conference Tables"/>
    <x v="4646"/>
    <n v="1"/>
    <x v="5"/>
    <x v="5507"/>
    <x v="1"/>
    <x v="0"/>
  </r>
  <r>
    <n v="6801"/>
    <s v="CA-2018-109827"/>
    <x v="591"/>
    <d v="2019-01-01T00:00:00"/>
    <s v="Standard Class"/>
    <x v="429"/>
    <x v="429"/>
    <x v="1"/>
    <x v="0"/>
    <s v="Phoenix"/>
    <x v="16"/>
    <n v="85023"/>
    <x v="1"/>
    <s v="TEC-MA-10003356"/>
    <x v="2"/>
    <x v="15"/>
    <s v="Panasonic KX MC6040 Color Laser Multifunction Printer"/>
    <x v="4647"/>
    <n v="2"/>
    <x v="6"/>
    <x v="5508"/>
    <x v="1"/>
    <x v="0"/>
  </r>
  <r>
    <n v="6802"/>
    <s v="CA-2018-109827"/>
    <x v="591"/>
    <d v="2019-01-01T00:00:00"/>
    <s v="Standard Class"/>
    <x v="429"/>
    <x v="429"/>
    <x v="1"/>
    <x v="0"/>
    <s v="Phoenix"/>
    <x v="16"/>
    <n v="85023"/>
    <x v="1"/>
    <s v="TEC-AC-10002217"/>
    <x v="2"/>
    <x v="11"/>
    <s v="Imation Clip USB flash drive - 8 GB"/>
    <x v="4648"/>
    <n v="3"/>
    <x v="2"/>
    <x v="5509"/>
    <x v="1"/>
    <x v="0"/>
  </r>
  <r>
    <n v="6803"/>
    <s v="CA-2018-109827"/>
    <x v="591"/>
    <d v="2019-01-01T00:00:00"/>
    <s v="Standard Class"/>
    <x v="429"/>
    <x v="429"/>
    <x v="1"/>
    <x v="0"/>
    <s v="Phoenix"/>
    <x v="16"/>
    <n v="85023"/>
    <x v="1"/>
    <s v="TEC-AC-10004353"/>
    <x v="2"/>
    <x v="11"/>
    <s v="Hypercom P1300 Pinpad"/>
    <x v="4649"/>
    <n v="2"/>
    <x v="2"/>
    <x v="5510"/>
    <x v="1"/>
    <x v="0"/>
  </r>
  <r>
    <n v="6804"/>
    <s v="CA-2018-109827"/>
    <x v="591"/>
    <d v="2019-01-01T00:00:00"/>
    <s v="Standard Class"/>
    <x v="429"/>
    <x v="429"/>
    <x v="1"/>
    <x v="0"/>
    <s v="Phoenix"/>
    <x v="16"/>
    <n v="85023"/>
    <x v="1"/>
    <s v="FUR-CH-10004754"/>
    <x v="0"/>
    <x v="1"/>
    <s v="Global Stack Chair with Arms, Black"/>
    <x v="4650"/>
    <n v="2"/>
    <x v="2"/>
    <x v="5511"/>
    <x v="1"/>
    <x v="0"/>
  </r>
  <r>
    <n v="6805"/>
    <s v="CA-2016-152233"/>
    <x v="1082"/>
    <d v="2016-10-06T00:00:00"/>
    <s v="First Class"/>
    <x v="168"/>
    <x v="168"/>
    <x v="0"/>
    <x v="0"/>
    <s v="Pomona"/>
    <x v="1"/>
    <n v="91767"/>
    <x v="1"/>
    <s v="TEC-AC-10002800"/>
    <x v="2"/>
    <x v="11"/>
    <s v="Plantronics Audio 478 Stereo USB Headset"/>
    <x v="2622"/>
    <n v="2"/>
    <x v="0"/>
    <x v="5512"/>
    <x v="1"/>
    <x v="0"/>
  </r>
  <r>
    <n v="6806"/>
    <s v="CA-2016-125682"/>
    <x v="754"/>
    <d v="2016-11-25T00:00:00"/>
    <s v="First Class"/>
    <x v="516"/>
    <x v="516"/>
    <x v="1"/>
    <x v="0"/>
    <s v="Atlanta"/>
    <x v="32"/>
    <n v="30318"/>
    <x v="0"/>
    <s v="OFF-PA-10001752"/>
    <x v="1"/>
    <x v="10"/>
    <s v="Hammermill CopyPlus Copy Paper (20Lb. and 84 Bright)"/>
    <x v="745"/>
    <n v="2"/>
    <x v="0"/>
    <x v="5513"/>
    <x v="0"/>
    <x v="0"/>
  </r>
  <r>
    <n v="6807"/>
    <s v="CA-2019-162880"/>
    <x v="53"/>
    <d v="2019-12-29T00:00:00"/>
    <s v="Standard Class"/>
    <x v="241"/>
    <x v="241"/>
    <x v="1"/>
    <x v="0"/>
    <s v="Everett"/>
    <x v="4"/>
    <n v="98208"/>
    <x v="1"/>
    <s v="OFF-BI-10003314"/>
    <x v="1"/>
    <x v="8"/>
    <s v="Tuff Stuff Recycled Round Ring Binders"/>
    <x v="4651"/>
    <n v="1"/>
    <x v="2"/>
    <x v="5514"/>
    <x v="1"/>
    <x v="0"/>
  </r>
  <r>
    <n v="6808"/>
    <s v="CA-2017-128125"/>
    <x v="1052"/>
    <d v="2017-04-05T00:00:00"/>
    <s v="Standard Class"/>
    <x v="182"/>
    <x v="182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x v="2"/>
    <x v="4652"/>
    <x v="2"/>
    <x v="0"/>
  </r>
  <r>
    <n v="6809"/>
    <s v="CA-2017-128125"/>
    <x v="1052"/>
    <d v="2017-04-05T00:00:00"/>
    <s v="Standard Class"/>
    <x v="182"/>
    <x v="182"/>
    <x v="1"/>
    <x v="0"/>
    <s v="Houston"/>
    <x v="5"/>
    <n v="77095"/>
    <x v="2"/>
    <s v="FUR-FU-10001085"/>
    <x v="0"/>
    <x v="5"/>
    <s v="3M Polarizing Light Filter Sleeves"/>
    <x v="1052"/>
    <n v="3"/>
    <x v="7"/>
    <x v="5515"/>
    <x v="2"/>
    <x v="0"/>
  </r>
  <r>
    <n v="6810"/>
    <s v="CA-2019-156237"/>
    <x v="32"/>
    <d v="2019-09-15T00:00:00"/>
    <s v="First Class"/>
    <x v="519"/>
    <x v="519"/>
    <x v="0"/>
    <x v="0"/>
    <s v="Philadelphia"/>
    <x v="9"/>
    <n v="19140"/>
    <x v="3"/>
    <s v="OFF-BI-10000301"/>
    <x v="1"/>
    <x v="8"/>
    <s v="GBC Instant Report Kit"/>
    <x v="3556"/>
    <n v="2"/>
    <x v="6"/>
    <x v="4051"/>
    <x v="3"/>
    <x v="0"/>
  </r>
  <r>
    <n v="6811"/>
    <s v="CA-2019-156237"/>
    <x v="32"/>
    <d v="2019-09-15T00:00:00"/>
    <s v="First Class"/>
    <x v="519"/>
    <x v="519"/>
    <x v="0"/>
    <x v="0"/>
    <s v="Philadelphia"/>
    <x v="9"/>
    <n v="19140"/>
    <x v="3"/>
    <s v="TEC-MA-10002930"/>
    <x v="2"/>
    <x v="15"/>
    <s v="Ricoh - Ink Collector Unit for GX3000 Series Printers"/>
    <x v="4652"/>
    <n v="1"/>
    <x v="6"/>
    <x v="5516"/>
    <x v="3"/>
    <x v="0"/>
  </r>
  <r>
    <n v="6812"/>
    <s v="CA-2019-156237"/>
    <x v="32"/>
    <d v="2019-09-15T00:00:00"/>
    <s v="First Class"/>
    <x v="519"/>
    <x v="519"/>
    <x v="0"/>
    <x v="0"/>
    <s v="Philadelphia"/>
    <x v="9"/>
    <n v="19140"/>
    <x v="3"/>
    <s v="FUR-CH-10002372"/>
    <x v="0"/>
    <x v="1"/>
    <s v="Office Star - Ergonomically Designed Knee Chair"/>
    <x v="4653"/>
    <n v="2"/>
    <x v="4"/>
    <x v="5517"/>
    <x v="3"/>
    <x v="0"/>
  </r>
  <r>
    <n v="6813"/>
    <s v="CA-2019-156237"/>
    <x v="32"/>
    <d v="2019-09-15T00:00:00"/>
    <s v="First Class"/>
    <x v="519"/>
    <x v="519"/>
    <x v="0"/>
    <x v="0"/>
    <s v="Philadelphia"/>
    <x v="9"/>
    <n v="19140"/>
    <x v="3"/>
    <s v="OFF-BI-10003707"/>
    <x v="1"/>
    <x v="8"/>
    <s v="Aluminum Screw Posts"/>
    <x v="4654"/>
    <n v="4"/>
    <x v="6"/>
    <x v="5518"/>
    <x v="3"/>
    <x v="0"/>
  </r>
  <r>
    <n v="6814"/>
    <s v="CA-2019-156237"/>
    <x v="32"/>
    <d v="2019-09-15T00:00:00"/>
    <s v="First Class"/>
    <x v="519"/>
    <x v="519"/>
    <x v="0"/>
    <x v="0"/>
    <s v="Philadelphia"/>
    <x v="9"/>
    <n v="19140"/>
    <x v="3"/>
    <s v="FUR-FU-10001057"/>
    <x v="0"/>
    <x v="5"/>
    <s v="Tensor Track Tree Floor Lamp"/>
    <x v="4655"/>
    <n v="8"/>
    <x v="2"/>
    <x v="5519"/>
    <x v="3"/>
    <x v="0"/>
  </r>
  <r>
    <n v="6815"/>
    <s v="CA-2019-156237"/>
    <x v="32"/>
    <d v="2019-09-15T00:00:00"/>
    <s v="First Class"/>
    <x v="519"/>
    <x v="519"/>
    <x v="0"/>
    <x v="0"/>
    <s v="Philadelphia"/>
    <x v="9"/>
    <n v="19140"/>
    <x v="3"/>
    <s v="TEC-MA-10001681"/>
    <x v="2"/>
    <x v="15"/>
    <s v="Lexmark MarkNet N8150 Wireless Print Server"/>
    <x v="4656"/>
    <n v="2"/>
    <x v="6"/>
    <x v="5520"/>
    <x v="3"/>
    <x v="0"/>
  </r>
  <r>
    <n v="6816"/>
    <s v="CA-2016-144414"/>
    <x v="1103"/>
    <d v="2016-06-21T00:00:00"/>
    <s v="Standard Class"/>
    <x v="485"/>
    <x v="485"/>
    <x v="0"/>
    <x v="0"/>
    <s v="Seattle"/>
    <x v="4"/>
    <n v="98105"/>
    <x v="1"/>
    <s v="FUR-FU-10003981"/>
    <x v="0"/>
    <x v="5"/>
    <s v="Eldon Wave Desk Accessories"/>
    <x v="875"/>
    <n v="3"/>
    <x v="0"/>
    <x v="5118"/>
    <x v="1"/>
    <x v="0"/>
  </r>
  <r>
    <n v="6817"/>
    <s v="CA-2016-144414"/>
    <x v="1103"/>
    <d v="2016-06-21T00:00:00"/>
    <s v="Standard Class"/>
    <x v="485"/>
    <x v="485"/>
    <x v="0"/>
    <x v="0"/>
    <s v="Seattle"/>
    <x v="4"/>
    <n v="98105"/>
    <x v="1"/>
    <s v="OFF-FA-10000624"/>
    <x v="1"/>
    <x v="13"/>
    <s v="OIC Binder Clips"/>
    <x v="1511"/>
    <n v="5"/>
    <x v="0"/>
    <x v="5521"/>
    <x v="1"/>
    <x v="0"/>
  </r>
  <r>
    <n v="6818"/>
    <s v="CA-2016-144414"/>
    <x v="1103"/>
    <d v="2016-06-21T00:00:00"/>
    <s v="Standard Class"/>
    <x v="485"/>
    <x v="485"/>
    <x v="0"/>
    <x v="0"/>
    <s v="Seattle"/>
    <x v="4"/>
    <n v="98105"/>
    <x v="1"/>
    <s v="OFF-BI-10004995"/>
    <x v="1"/>
    <x v="8"/>
    <s v="GBC DocuBind P400 Electric Binding System"/>
    <x v="4657"/>
    <n v="3"/>
    <x v="2"/>
    <x v="5522"/>
    <x v="1"/>
    <x v="0"/>
  </r>
  <r>
    <n v="6819"/>
    <s v="CA-2019-163860"/>
    <x v="116"/>
    <d v="2020-01-01T00:00:00"/>
    <s v="Standard Class"/>
    <x v="628"/>
    <x v="628"/>
    <x v="1"/>
    <x v="0"/>
    <s v="Peoria"/>
    <x v="10"/>
    <n v="61604"/>
    <x v="2"/>
    <s v="OFF-BI-10003784"/>
    <x v="1"/>
    <x v="8"/>
    <s v="Computer Printout Index Tabs"/>
    <x v="4658"/>
    <n v="5"/>
    <x v="3"/>
    <x v="5523"/>
    <x v="2"/>
    <x v="0"/>
  </r>
  <r>
    <n v="6820"/>
    <s v="CA-2019-163860"/>
    <x v="116"/>
    <d v="2020-01-01T00:00:00"/>
    <s v="Standard Class"/>
    <x v="628"/>
    <x v="628"/>
    <x v="1"/>
    <x v="0"/>
    <s v="Peoria"/>
    <x v="10"/>
    <n v="61604"/>
    <x v="2"/>
    <s v="FUR-FU-10004586"/>
    <x v="0"/>
    <x v="5"/>
    <s v="G.E. Longer-Life Indoor Recessed Floodlight Bulbs"/>
    <x v="4659"/>
    <n v="3"/>
    <x v="7"/>
    <x v="5524"/>
    <x v="2"/>
    <x v="0"/>
  </r>
  <r>
    <n v="6821"/>
    <s v="CA-2019-163860"/>
    <x v="116"/>
    <d v="2020-01-01T00:00:00"/>
    <s v="Standard Class"/>
    <x v="628"/>
    <x v="628"/>
    <x v="1"/>
    <x v="0"/>
    <s v="Peoria"/>
    <x v="10"/>
    <n v="61604"/>
    <x v="2"/>
    <s v="FUR-CH-10004698"/>
    <x v="0"/>
    <x v="1"/>
    <s v="Padded Folding Chairs, Black, 4/Carton"/>
    <x v="4653"/>
    <n v="2"/>
    <x v="4"/>
    <x v="5525"/>
    <x v="2"/>
    <x v="0"/>
  </r>
  <r>
    <n v="6822"/>
    <s v="CA-2019-163860"/>
    <x v="116"/>
    <d v="2020-01-01T00:00:00"/>
    <s v="Standard Class"/>
    <x v="628"/>
    <x v="628"/>
    <x v="1"/>
    <x v="0"/>
    <s v="Peoria"/>
    <x v="10"/>
    <n v="61604"/>
    <x v="2"/>
    <s v="FUR-FU-10001935"/>
    <x v="0"/>
    <x v="5"/>
    <s v="3M Hangers With Command Adhesive"/>
    <x v="369"/>
    <n v="2"/>
    <x v="7"/>
    <x v="5526"/>
    <x v="2"/>
    <x v="0"/>
  </r>
  <r>
    <n v="6823"/>
    <s v="US-2019-115609"/>
    <x v="808"/>
    <d v="2019-11-07T00:00:00"/>
    <s v="Standard Class"/>
    <x v="473"/>
    <x v="473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x v="0"/>
    <x v="5527"/>
    <x v="1"/>
    <x v="0"/>
  </r>
  <r>
    <n v="6824"/>
    <s v="CA-2017-154291"/>
    <x v="395"/>
    <d v="2017-07-29T00:00:00"/>
    <s v="Standard Class"/>
    <x v="453"/>
    <x v="453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x v="0"/>
    <x v="5528"/>
    <x v="0"/>
    <x v="0"/>
  </r>
  <r>
    <n v="6825"/>
    <s v="CA-2017-154291"/>
    <x v="395"/>
    <d v="2017-07-29T00:00:00"/>
    <s v="Standard Class"/>
    <x v="453"/>
    <x v="453"/>
    <x v="1"/>
    <x v="0"/>
    <s v="Montgomery"/>
    <x v="19"/>
    <n v="36116"/>
    <x v="0"/>
    <s v="FUR-TA-10002041"/>
    <x v="0"/>
    <x v="3"/>
    <s v="Bevis Round Conference Table Top, X-Base"/>
    <x v="4662"/>
    <n v="2"/>
    <x v="0"/>
    <x v="5529"/>
    <x v="0"/>
    <x v="0"/>
  </r>
  <r>
    <n v="6826"/>
    <s v="CA-2018-118689"/>
    <x v="824"/>
    <d v="2018-10-09T00:00:00"/>
    <s v="Standard Class"/>
    <x v="568"/>
    <x v="568"/>
    <x v="1"/>
    <x v="0"/>
    <s v="Lafayette"/>
    <x v="14"/>
    <n v="47905"/>
    <x v="2"/>
    <s v="OFF-ST-10001558"/>
    <x v="1"/>
    <x v="4"/>
    <s v="Acco Perma 4000 Stacking Storage Drawers"/>
    <x v="4663"/>
    <n v="2"/>
    <x v="0"/>
    <x v="5530"/>
    <x v="2"/>
    <x v="0"/>
  </r>
  <r>
    <n v="6827"/>
    <s v="CA-2018-118689"/>
    <x v="824"/>
    <d v="2018-10-09T00:00:00"/>
    <s v="Standard Class"/>
    <x v="568"/>
    <x v="568"/>
    <x v="1"/>
    <x v="0"/>
    <s v="Lafayette"/>
    <x v="14"/>
    <n v="47905"/>
    <x v="2"/>
    <s v="TEC-CO-10004722"/>
    <x v="2"/>
    <x v="16"/>
    <s v="Canon imageCLASS 2200 Advanced Copier"/>
    <x v="4664"/>
    <n v="5"/>
    <x v="0"/>
    <x v="5531"/>
    <x v="2"/>
    <x v="0"/>
  </r>
  <r>
    <n v="6828"/>
    <s v="CA-2018-118689"/>
    <x v="824"/>
    <d v="2018-10-09T00:00:00"/>
    <s v="Standard Class"/>
    <x v="568"/>
    <x v="568"/>
    <x v="1"/>
    <x v="0"/>
    <s v="Lafayette"/>
    <x v="14"/>
    <n v="47905"/>
    <x v="2"/>
    <s v="OFF-BI-10004600"/>
    <x v="1"/>
    <x v="8"/>
    <s v="Ibico Ibimaster 300 Manual Binding System"/>
    <x v="2556"/>
    <n v="2"/>
    <x v="0"/>
    <x v="2802"/>
    <x v="2"/>
    <x v="0"/>
  </r>
  <r>
    <n v="6829"/>
    <s v="CA-2018-118689"/>
    <x v="824"/>
    <d v="2018-10-09T00:00:00"/>
    <s v="Standard Class"/>
    <x v="568"/>
    <x v="568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x v="0"/>
    <x v="5532"/>
    <x v="2"/>
    <x v="0"/>
  </r>
  <r>
    <n v="6830"/>
    <s v="CA-2018-118689"/>
    <x v="824"/>
    <d v="2018-10-09T00:00:00"/>
    <s v="Standard Class"/>
    <x v="568"/>
    <x v="568"/>
    <x v="1"/>
    <x v="0"/>
    <s v="Lafayette"/>
    <x v="14"/>
    <n v="47905"/>
    <x v="2"/>
    <s v="OFF-AR-10001958"/>
    <x v="1"/>
    <x v="6"/>
    <s v="Stanley Bostitch Contemporary Electric Pencil Sharpeners"/>
    <x v="2041"/>
    <n v="2"/>
    <x v="0"/>
    <x v="5533"/>
    <x v="2"/>
    <x v="0"/>
  </r>
  <r>
    <n v="6831"/>
    <s v="CA-2018-140438"/>
    <x v="435"/>
    <d v="2018-12-27T00:00:00"/>
    <s v="Second Class"/>
    <x v="463"/>
    <x v="463"/>
    <x v="1"/>
    <x v="0"/>
    <s v="New York City"/>
    <x v="15"/>
    <n v="10009"/>
    <x v="3"/>
    <s v="TEC-PH-10001750"/>
    <x v="2"/>
    <x v="7"/>
    <s v="Samsung Rugby III"/>
    <x v="933"/>
    <n v="3"/>
    <x v="0"/>
    <x v="5534"/>
    <x v="3"/>
    <x v="0"/>
  </r>
  <r>
    <n v="6832"/>
    <s v="US-2019-123204"/>
    <x v="246"/>
    <d v="2019-07-27T00:00:00"/>
    <s v="Standard Class"/>
    <x v="750"/>
    <x v="750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x v="0"/>
    <x v="5535"/>
    <x v="3"/>
    <x v="0"/>
  </r>
  <r>
    <n v="6833"/>
    <s v="CA-2017-112522"/>
    <x v="998"/>
    <d v="2017-10-17T00:00:00"/>
    <s v="Standard Class"/>
    <x v="273"/>
    <x v="273"/>
    <x v="0"/>
    <x v="0"/>
    <s v="Chicago"/>
    <x v="10"/>
    <n v="60610"/>
    <x v="2"/>
    <s v="OFF-AR-10003183"/>
    <x v="1"/>
    <x v="6"/>
    <s v="Avery Fluorescent Highlighter Four-Color Set"/>
    <x v="2245"/>
    <n v="3"/>
    <x v="2"/>
    <x v="2423"/>
    <x v="2"/>
    <x v="0"/>
  </r>
  <r>
    <n v="6834"/>
    <s v="CA-2018-153101"/>
    <x v="162"/>
    <d v="2018-09-08T00:00:00"/>
    <s v="Same Day"/>
    <x v="307"/>
    <x v="307"/>
    <x v="0"/>
    <x v="0"/>
    <s v="Santa Ana"/>
    <x v="1"/>
    <n v="92704"/>
    <x v="1"/>
    <s v="FUR-TA-10003008"/>
    <x v="0"/>
    <x v="3"/>
    <s v="Lesro Round Back Collection Coffee Table, End Table"/>
    <x v="4666"/>
    <n v="1"/>
    <x v="2"/>
    <x v="5536"/>
    <x v="1"/>
    <x v="0"/>
  </r>
  <r>
    <n v="6835"/>
    <s v="CA-2018-142615"/>
    <x v="73"/>
    <d v="2018-11-24T00:00:00"/>
    <s v="Standard Class"/>
    <x v="606"/>
    <x v="606"/>
    <x v="1"/>
    <x v="0"/>
    <s v="Montebello"/>
    <x v="1"/>
    <n v="90640"/>
    <x v="1"/>
    <s v="TEC-AC-10004803"/>
    <x v="2"/>
    <x v="11"/>
    <s v="Sony Micro Vault Click 4 GB USB 2.0 Flash Drive"/>
    <x v="4667"/>
    <n v="2"/>
    <x v="0"/>
    <x v="5537"/>
    <x v="1"/>
    <x v="0"/>
  </r>
  <r>
    <n v="6836"/>
    <s v="CA-2019-142643"/>
    <x v="453"/>
    <d v="2019-10-20T00:00:00"/>
    <s v="Standard Class"/>
    <x v="393"/>
    <x v="393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x v="0"/>
    <x v="5538"/>
    <x v="1"/>
    <x v="0"/>
  </r>
  <r>
    <n v="6837"/>
    <s v="CA-2019-142643"/>
    <x v="453"/>
    <d v="2019-10-20T00:00:00"/>
    <s v="Standard Class"/>
    <x v="393"/>
    <x v="393"/>
    <x v="1"/>
    <x v="0"/>
    <s v="Thousand Oaks"/>
    <x v="1"/>
    <n v="91360"/>
    <x v="1"/>
    <s v="FUR-FU-10000087"/>
    <x v="0"/>
    <x v="5"/>
    <s v="Executive Impressions 14&quot; Two-Color Numerals Wall Clock"/>
    <x v="20"/>
    <n v="1"/>
    <x v="0"/>
    <x v="5539"/>
    <x v="1"/>
    <x v="0"/>
  </r>
  <r>
    <n v="6838"/>
    <s v="CA-2017-116260"/>
    <x v="380"/>
    <d v="2017-07-12T00:00:00"/>
    <s v="Standard Class"/>
    <x v="541"/>
    <x v="541"/>
    <x v="1"/>
    <x v="0"/>
    <s v="Vineland"/>
    <x v="30"/>
    <n v="8360"/>
    <x v="3"/>
    <s v="OFF-AR-10003732"/>
    <x v="1"/>
    <x v="6"/>
    <s v="Newell 333"/>
    <x v="1760"/>
    <n v="4"/>
    <x v="0"/>
    <x v="4704"/>
    <x v="3"/>
    <x v="0"/>
  </r>
  <r>
    <n v="6839"/>
    <s v="CA-2019-107517"/>
    <x v="1119"/>
    <d v="2019-02-09T00:00:00"/>
    <s v="Standard Class"/>
    <x v="712"/>
    <x v="712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x v="0"/>
    <x v="4555"/>
    <x v="1"/>
    <x v="0"/>
  </r>
  <r>
    <n v="6840"/>
    <s v="CA-2019-107517"/>
    <x v="1119"/>
    <d v="2019-02-09T00:00:00"/>
    <s v="Standard Class"/>
    <x v="712"/>
    <x v="712"/>
    <x v="1"/>
    <x v="0"/>
    <s v="Torrance"/>
    <x v="1"/>
    <n v="90503"/>
    <x v="1"/>
    <s v="TEC-PH-10003505"/>
    <x v="2"/>
    <x v="7"/>
    <s v="Geemarc AmpliPOWER60"/>
    <x v="4669"/>
    <n v="5"/>
    <x v="2"/>
    <x v="5540"/>
    <x v="1"/>
    <x v="0"/>
  </r>
  <r>
    <n v="6841"/>
    <s v="CA-2017-166338"/>
    <x v="401"/>
    <d v="2017-12-07T00:00:00"/>
    <s v="First Class"/>
    <x v="486"/>
    <x v="486"/>
    <x v="2"/>
    <x v="0"/>
    <s v="Troy"/>
    <x v="24"/>
    <n v="45373"/>
    <x v="3"/>
    <s v="OFF-BI-10002852"/>
    <x v="1"/>
    <x v="8"/>
    <s v="Ibico Standard Transparent Covers"/>
    <x v="4670"/>
    <n v="3"/>
    <x v="6"/>
    <x v="5541"/>
    <x v="3"/>
    <x v="0"/>
  </r>
  <r>
    <n v="6842"/>
    <s v="CA-2018-123946"/>
    <x v="126"/>
    <d v="2018-09-17T00:00:00"/>
    <s v="Standard Class"/>
    <x v="295"/>
    <x v="295"/>
    <x v="1"/>
    <x v="0"/>
    <s v="Springfield"/>
    <x v="17"/>
    <n v="22153"/>
    <x v="0"/>
    <s v="TEC-AC-10004877"/>
    <x v="2"/>
    <x v="11"/>
    <s v="Imation 30456 USB Flash Drive 8GB"/>
    <x v="4671"/>
    <n v="3"/>
    <x v="0"/>
    <x v="5542"/>
    <x v="0"/>
    <x v="0"/>
  </r>
  <r>
    <n v="6843"/>
    <s v="CA-2018-123946"/>
    <x v="126"/>
    <d v="2018-09-17T00:00:00"/>
    <s v="Standard Class"/>
    <x v="295"/>
    <x v="295"/>
    <x v="1"/>
    <x v="0"/>
    <s v="Springfield"/>
    <x v="17"/>
    <n v="22153"/>
    <x v="0"/>
    <s v="OFF-FA-10002975"/>
    <x v="1"/>
    <x v="13"/>
    <s v="Staples"/>
    <x v="1189"/>
    <n v="3"/>
    <x v="0"/>
    <x v="1878"/>
    <x v="0"/>
    <x v="0"/>
  </r>
  <r>
    <n v="6844"/>
    <s v="CA-2018-123946"/>
    <x v="126"/>
    <d v="2018-09-17T00:00:00"/>
    <s v="Standard Class"/>
    <x v="295"/>
    <x v="295"/>
    <x v="1"/>
    <x v="0"/>
    <s v="Springfield"/>
    <x v="17"/>
    <n v="22153"/>
    <x v="0"/>
    <s v="OFF-ST-10000419"/>
    <x v="1"/>
    <x v="4"/>
    <s v="Rogers Jumbo File, Granite"/>
    <x v="4672"/>
    <n v="5"/>
    <x v="0"/>
    <x v="5543"/>
    <x v="0"/>
    <x v="0"/>
  </r>
  <r>
    <n v="6845"/>
    <s v="CA-2018-123946"/>
    <x v="126"/>
    <d v="2018-09-17T00:00:00"/>
    <s v="Standard Class"/>
    <x v="295"/>
    <x v="295"/>
    <x v="1"/>
    <x v="0"/>
    <s v="Springfield"/>
    <x v="17"/>
    <n v="22153"/>
    <x v="0"/>
    <s v="FUR-CH-10002073"/>
    <x v="0"/>
    <x v="1"/>
    <s v="Hon Olson Stacker Chairs"/>
    <x v="4673"/>
    <n v="4"/>
    <x v="0"/>
    <x v="5544"/>
    <x v="0"/>
    <x v="0"/>
  </r>
  <r>
    <n v="6846"/>
    <s v="CA-2016-147543"/>
    <x v="522"/>
    <d v="2016-07-12T00:00:00"/>
    <s v="Standard Class"/>
    <x v="604"/>
    <x v="604"/>
    <x v="2"/>
    <x v="0"/>
    <s v="El Cajon"/>
    <x v="1"/>
    <n v="92020"/>
    <x v="1"/>
    <s v="FUR-CH-10000155"/>
    <x v="0"/>
    <x v="1"/>
    <s v="Global Comet Stacking Armless Chair"/>
    <x v="1645"/>
    <n v="2"/>
    <x v="2"/>
    <x v="1742"/>
    <x v="1"/>
    <x v="0"/>
  </r>
  <r>
    <n v="6847"/>
    <s v="US-2018-159093"/>
    <x v="195"/>
    <d v="2018-05-14T00:00:00"/>
    <s v="Standard Class"/>
    <x v="602"/>
    <x v="602"/>
    <x v="1"/>
    <x v="0"/>
    <s v="Los Angeles"/>
    <x v="1"/>
    <n v="90036"/>
    <x v="1"/>
    <s v="OFF-PA-10001260"/>
    <x v="1"/>
    <x v="10"/>
    <s v="TOPS Money Receipt Book, Consecutively Numbered in Red,"/>
    <x v="4674"/>
    <n v="4"/>
    <x v="0"/>
    <x v="5545"/>
    <x v="1"/>
    <x v="0"/>
  </r>
  <r>
    <n v="6848"/>
    <s v="CA-2018-162110"/>
    <x v="427"/>
    <d v="2018-07-22T00:00:00"/>
    <s v="Standard Class"/>
    <x v="73"/>
    <x v="73"/>
    <x v="0"/>
    <x v="0"/>
    <s v="Phoenix"/>
    <x v="16"/>
    <n v="85023"/>
    <x v="1"/>
    <s v="TEC-PH-10001924"/>
    <x v="2"/>
    <x v="7"/>
    <s v="iHome FM Clock Radio with Lightning Dock"/>
    <x v="684"/>
    <n v="1"/>
    <x v="2"/>
    <x v="5546"/>
    <x v="1"/>
    <x v="0"/>
  </r>
  <r>
    <n v="6849"/>
    <s v="US-2018-163461"/>
    <x v="1133"/>
    <d v="2018-06-21T00:00:00"/>
    <s v="First Class"/>
    <x v="590"/>
    <x v="590"/>
    <x v="0"/>
    <x v="0"/>
    <s v="Frankfort"/>
    <x v="10"/>
    <n v="60423"/>
    <x v="2"/>
    <s v="OFF-PA-10003134"/>
    <x v="1"/>
    <x v="10"/>
    <s v="Xerox 1937"/>
    <x v="4449"/>
    <n v="2"/>
    <x v="2"/>
    <x v="5239"/>
    <x v="2"/>
    <x v="0"/>
  </r>
  <r>
    <n v="6850"/>
    <s v="CA-2016-101462"/>
    <x v="1017"/>
    <d v="2016-04-25T00:00:00"/>
    <s v="Standard Class"/>
    <x v="546"/>
    <x v="546"/>
    <x v="0"/>
    <x v="0"/>
    <s v="Los Angeles"/>
    <x v="1"/>
    <n v="90045"/>
    <x v="1"/>
    <s v="FUR-FU-10000409"/>
    <x v="0"/>
    <x v="5"/>
    <s v="GE 4 Foot Flourescent Tube, 40 Watt"/>
    <x v="3634"/>
    <n v="4"/>
    <x v="0"/>
    <x v="5547"/>
    <x v="1"/>
    <x v="0"/>
  </r>
  <r>
    <n v="6851"/>
    <s v="US-2018-100461"/>
    <x v="1134"/>
    <d v="2018-01-12T00:00:00"/>
    <s v="Standard Class"/>
    <x v="705"/>
    <x v="705"/>
    <x v="1"/>
    <x v="0"/>
    <s v="Franklin"/>
    <x v="6"/>
    <n v="53132"/>
    <x v="2"/>
    <s v="FUR-BO-10002545"/>
    <x v="0"/>
    <x v="0"/>
    <s v="Atlantic Metals Mobile 3-Shelf Bookcases, Custom Colors"/>
    <x v="4675"/>
    <n v="6"/>
    <x v="0"/>
    <x v="5548"/>
    <x v="2"/>
    <x v="0"/>
  </r>
  <r>
    <n v="6852"/>
    <s v="US-2018-100461"/>
    <x v="1134"/>
    <d v="2018-01-12T00:00:00"/>
    <s v="Standard Class"/>
    <x v="705"/>
    <x v="705"/>
    <x v="1"/>
    <x v="0"/>
    <s v="Franklin"/>
    <x v="6"/>
    <n v="53132"/>
    <x v="2"/>
    <s v="OFF-BI-10001460"/>
    <x v="1"/>
    <x v="8"/>
    <s v="Plastic Binding Combs"/>
    <x v="4676"/>
    <n v="7"/>
    <x v="0"/>
    <x v="5549"/>
    <x v="2"/>
    <x v="0"/>
  </r>
  <r>
    <n v="6853"/>
    <s v="US-2019-162670"/>
    <x v="331"/>
    <d v="2019-12-28T00:00:00"/>
    <s v="Second Class"/>
    <x v="751"/>
    <x v="751"/>
    <x v="1"/>
    <x v="0"/>
    <s v="Little Rock"/>
    <x v="36"/>
    <n v="72209"/>
    <x v="0"/>
    <s v="OFF-ST-10001328"/>
    <x v="1"/>
    <x v="4"/>
    <s v="Personal Filing Tote with Lid, Black/Gray"/>
    <x v="4677"/>
    <n v="4"/>
    <x v="0"/>
    <x v="5550"/>
    <x v="0"/>
    <x v="0"/>
  </r>
  <r>
    <n v="6854"/>
    <s v="US-2019-162670"/>
    <x v="331"/>
    <d v="2019-12-28T00:00:00"/>
    <s v="Second Class"/>
    <x v="751"/>
    <x v="751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x v="0"/>
    <x v="0"/>
  </r>
  <r>
    <n v="6855"/>
    <s v="US-2019-162670"/>
    <x v="331"/>
    <d v="2019-12-28T00:00:00"/>
    <s v="Second Class"/>
    <x v="751"/>
    <x v="751"/>
    <x v="1"/>
    <x v="0"/>
    <s v="Little Rock"/>
    <x v="36"/>
    <n v="72209"/>
    <x v="0"/>
    <s v="OFF-ST-10001522"/>
    <x v="1"/>
    <x v="4"/>
    <s v="Gould Plastics 18-Pocket Panel Bin, 34w x 5-1/4d x 20-1/2h"/>
    <x v="4679"/>
    <n v="4"/>
    <x v="0"/>
    <x v="5552"/>
    <x v="0"/>
    <x v="0"/>
  </r>
  <r>
    <n v="6856"/>
    <s v="US-2019-162670"/>
    <x v="331"/>
    <d v="2019-12-28T00:00:00"/>
    <s v="Second Class"/>
    <x v="751"/>
    <x v="751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x v="0"/>
    <x v="5553"/>
    <x v="0"/>
    <x v="0"/>
  </r>
  <r>
    <n v="6857"/>
    <s v="US-2019-162670"/>
    <x v="331"/>
    <d v="2019-12-28T00:00:00"/>
    <s v="Second Class"/>
    <x v="751"/>
    <x v="751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x v="0"/>
    <x v="4058"/>
    <x v="0"/>
    <x v="0"/>
  </r>
  <r>
    <n v="6858"/>
    <s v="CA-2019-128965"/>
    <x v="827"/>
    <d v="2019-04-22T00:00:00"/>
    <s v="Standard Class"/>
    <x v="519"/>
    <x v="519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x v="0"/>
    <x v="5554"/>
    <x v="1"/>
    <x v="1"/>
  </r>
  <r>
    <n v="6859"/>
    <s v="CA-2019-128965"/>
    <x v="827"/>
    <d v="2019-04-22T00:00:00"/>
    <s v="Standard Class"/>
    <x v="519"/>
    <x v="519"/>
    <x v="0"/>
    <x v="0"/>
    <s v="Los Angeles"/>
    <x v="1"/>
    <n v="90008"/>
    <x v="1"/>
    <s v="OFF-LA-10001404"/>
    <x v="1"/>
    <x v="2"/>
    <s v="Avery 517"/>
    <x v="1576"/>
    <n v="2"/>
    <x v="0"/>
    <x v="1666"/>
    <x v="1"/>
    <x v="1"/>
  </r>
  <r>
    <n v="6860"/>
    <s v="CA-2019-128965"/>
    <x v="827"/>
    <d v="2019-04-22T00:00:00"/>
    <s v="Standard Class"/>
    <x v="519"/>
    <x v="519"/>
    <x v="0"/>
    <x v="0"/>
    <s v="Los Angeles"/>
    <x v="1"/>
    <n v="90008"/>
    <x v="1"/>
    <s v="OFF-FA-10001561"/>
    <x v="1"/>
    <x v="13"/>
    <s v="Stockwell Push Pins"/>
    <x v="2943"/>
    <n v="5"/>
    <x v="0"/>
    <x v="4664"/>
    <x v="1"/>
    <x v="1"/>
  </r>
  <r>
    <n v="6861"/>
    <s v="CA-2019-128965"/>
    <x v="827"/>
    <d v="2019-04-22T00:00:00"/>
    <s v="Standard Class"/>
    <x v="519"/>
    <x v="519"/>
    <x v="0"/>
    <x v="0"/>
    <s v="Los Angeles"/>
    <x v="1"/>
    <n v="90008"/>
    <x v="1"/>
    <s v="TEC-AC-10001383"/>
    <x v="2"/>
    <x v="11"/>
    <s v="Logitech Wireless Touch Keyboard K400"/>
    <x v="4682"/>
    <n v="11"/>
    <x v="0"/>
    <x v="5555"/>
    <x v="1"/>
    <x v="1"/>
  </r>
  <r>
    <n v="6862"/>
    <s v="CA-2019-128965"/>
    <x v="827"/>
    <d v="2019-04-22T00:00:00"/>
    <s v="Standard Class"/>
    <x v="519"/>
    <x v="519"/>
    <x v="0"/>
    <x v="0"/>
    <s v="Los Angeles"/>
    <x v="1"/>
    <n v="90008"/>
    <x v="1"/>
    <s v="OFF-LA-10003190"/>
    <x v="1"/>
    <x v="2"/>
    <s v="Avery 474"/>
    <x v="4173"/>
    <n v="8"/>
    <x v="0"/>
    <x v="5556"/>
    <x v="1"/>
    <x v="1"/>
  </r>
  <r>
    <n v="6863"/>
    <s v="CA-2019-128965"/>
    <x v="827"/>
    <d v="2019-04-22T00:00:00"/>
    <s v="Standard Class"/>
    <x v="519"/>
    <x v="519"/>
    <x v="0"/>
    <x v="0"/>
    <s v="Los Angeles"/>
    <x v="1"/>
    <n v="90008"/>
    <x v="1"/>
    <s v="FUR-CH-10003774"/>
    <x v="0"/>
    <x v="1"/>
    <s v="Global Wood Trimmed Manager's Task Chair, Khaki"/>
    <x v="287"/>
    <n v="3"/>
    <x v="2"/>
    <x v="4598"/>
    <x v="1"/>
    <x v="1"/>
  </r>
  <r>
    <n v="6864"/>
    <s v="CA-2019-138618"/>
    <x v="96"/>
    <d v="2019-12-08T00:00:00"/>
    <s v="Standard Class"/>
    <x v="199"/>
    <x v="199"/>
    <x v="1"/>
    <x v="0"/>
    <s v="San Antonio"/>
    <x v="5"/>
    <n v="78207"/>
    <x v="2"/>
    <s v="OFF-PA-10000520"/>
    <x v="1"/>
    <x v="10"/>
    <s v="Xerox 201"/>
    <x v="563"/>
    <n v="2"/>
    <x v="2"/>
    <x v="572"/>
    <x v="2"/>
    <x v="0"/>
  </r>
  <r>
    <n v="6865"/>
    <s v="US-2018-126452"/>
    <x v="1036"/>
    <d v="2018-08-28T00:00:00"/>
    <s v="Standard Class"/>
    <x v="554"/>
    <x v="554"/>
    <x v="1"/>
    <x v="0"/>
    <s v="Los Angeles"/>
    <x v="1"/>
    <n v="90004"/>
    <x v="1"/>
    <s v="OFF-BI-10004465"/>
    <x v="1"/>
    <x v="8"/>
    <s v="Avery Durable Slant Ring Binders"/>
    <x v="2538"/>
    <n v="2"/>
    <x v="2"/>
    <x v="234"/>
    <x v="1"/>
    <x v="0"/>
  </r>
  <r>
    <n v="6866"/>
    <s v="US-2018-126452"/>
    <x v="1036"/>
    <d v="2018-08-28T00:00:00"/>
    <s v="Standard Class"/>
    <x v="554"/>
    <x v="554"/>
    <x v="1"/>
    <x v="0"/>
    <s v="Los Angeles"/>
    <x v="1"/>
    <n v="90004"/>
    <x v="1"/>
    <s v="TEC-PH-10003555"/>
    <x v="2"/>
    <x v="7"/>
    <s v="Motorola HK250 Universal Bluetooth Headset"/>
    <x v="1377"/>
    <n v="5"/>
    <x v="2"/>
    <x v="5557"/>
    <x v="1"/>
    <x v="0"/>
  </r>
  <r>
    <n v="6867"/>
    <s v="US-2018-126452"/>
    <x v="1036"/>
    <d v="2018-08-28T00:00:00"/>
    <s v="Standard Class"/>
    <x v="554"/>
    <x v="554"/>
    <x v="1"/>
    <x v="0"/>
    <s v="Los Angeles"/>
    <x v="1"/>
    <n v="90004"/>
    <x v="1"/>
    <s v="TEC-AC-10000844"/>
    <x v="2"/>
    <x v="11"/>
    <s v="Logitech Gaming G510s - Keyboard"/>
    <x v="2369"/>
    <n v="3"/>
    <x v="0"/>
    <x v="2575"/>
    <x v="1"/>
    <x v="0"/>
  </r>
  <r>
    <n v="6868"/>
    <s v="US-2018-126452"/>
    <x v="1036"/>
    <d v="2018-08-28T00:00:00"/>
    <s v="Standard Class"/>
    <x v="554"/>
    <x v="554"/>
    <x v="1"/>
    <x v="0"/>
    <s v="Los Angeles"/>
    <x v="1"/>
    <n v="90004"/>
    <x v="1"/>
    <s v="TEC-PH-10003187"/>
    <x v="2"/>
    <x v="7"/>
    <s v="Anker Astro Mini 3000mAh Ultra-Compact Portable Charger"/>
    <x v="236"/>
    <n v="2"/>
    <x v="2"/>
    <x v="5558"/>
    <x v="1"/>
    <x v="0"/>
  </r>
  <r>
    <n v="6869"/>
    <s v="US-2018-126452"/>
    <x v="1036"/>
    <d v="2018-08-28T00:00:00"/>
    <s v="Standard Class"/>
    <x v="554"/>
    <x v="554"/>
    <x v="1"/>
    <x v="0"/>
    <s v="Los Angeles"/>
    <x v="1"/>
    <n v="90004"/>
    <x v="1"/>
    <s v="FUR-TA-10003569"/>
    <x v="0"/>
    <x v="3"/>
    <s v="Bretford CR8500 Series Meeting Room Furniture"/>
    <x v="4683"/>
    <n v="9"/>
    <x v="2"/>
    <x v="5559"/>
    <x v="1"/>
    <x v="0"/>
  </r>
  <r>
    <n v="6870"/>
    <s v="US-2018-126452"/>
    <x v="1036"/>
    <d v="2018-08-28T00:00:00"/>
    <s v="Standard Class"/>
    <x v="554"/>
    <x v="554"/>
    <x v="1"/>
    <x v="0"/>
    <s v="Los Angeles"/>
    <x v="1"/>
    <n v="90004"/>
    <x v="1"/>
    <s v="OFF-PA-10003848"/>
    <x v="1"/>
    <x v="10"/>
    <s v="Xerox 1997"/>
    <x v="91"/>
    <n v="2"/>
    <x v="0"/>
    <x v="91"/>
    <x v="1"/>
    <x v="0"/>
  </r>
  <r>
    <n v="6871"/>
    <s v="US-2018-126452"/>
    <x v="1036"/>
    <d v="2018-08-28T00:00:00"/>
    <s v="Standard Class"/>
    <x v="554"/>
    <x v="554"/>
    <x v="1"/>
    <x v="0"/>
    <s v="Los Angeles"/>
    <x v="1"/>
    <n v="90004"/>
    <x v="1"/>
    <s v="OFF-PA-10002606"/>
    <x v="1"/>
    <x v="10"/>
    <s v="Xerox 1928"/>
    <x v="4021"/>
    <n v="9"/>
    <x v="0"/>
    <x v="5560"/>
    <x v="1"/>
    <x v="0"/>
  </r>
  <r>
    <n v="6872"/>
    <s v="CA-2018-145009"/>
    <x v="5"/>
    <d v="2018-12-08T00:00:00"/>
    <s v="Second Class"/>
    <x v="575"/>
    <x v="575"/>
    <x v="1"/>
    <x v="0"/>
    <s v="Chicago"/>
    <x v="10"/>
    <n v="60610"/>
    <x v="2"/>
    <s v="OFF-LA-10004853"/>
    <x v="1"/>
    <x v="2"/>
    <s v="Avery 483"/>
    <x v="1655"/>
    <n v="3"/>
    <x v="2"/>
    <x v="1753"/>
    <x v="2"/>
    <x v="0"/>
  </r>
  <r>
    <n v="6873"/>
    <s v="CA-2017-162544"/>
    <x v="1135"/>
    <d v="2017-12-19T00:00:00"/>
    <s v="First Class"/>
    <x v="65"/>
    <x v="65"/>
    <x v="0"/>
    <x v="0"/>
    <s v="Seattle"/>
    <x v="4"/>
    <n v="98105"/>
    <x v="1"/>
    <s v="OFF-PA-10004948"/>
    <x v="1"/>
    <x v="10"/>
    <s v="Xerox 190"/>
    <x v="1393"/>
    <n v="1"/>
    <x v="0"/>
    <x v="5561"/>
    <x v="1"/>
    <x v="0"/>
  </r>
  <r>
    <n v="6874"/>
    <s v="CA-2016-124394"/>
    <x v="1136"/>
    <d v="2016-10-22T00:00:00"/>
    <s v="Second Class"/>
    <x v="14"/>
    <x v="14"/>
    <x v="0"/>
    <x v="0"/>
    <s v="Beaumont"/>
    <x v="5"/>
    <n v="77705"/>
    <x v="2"/>
    <s v="OFF-BI-10003676"/>
    <x v="1"/>
    <x v="8"/>
    <s v="GBC Standard Recycled Report Covers, Clear Plastic Sheets"/>
    <x v="999"/>
    <n v="5"/>
    <x v="3"/>
    <x v="1038"/>
    <x v="2"/>
    <x v="0"/>
  </r>
  <r>
    <n v="6875"/>
    <s v="CA-2016-124394"/>
    <x v="1136"/>
    <d v="2016-10-22T00:00:00"/>
    <s v="Second Class"/>
    <x v="14"/>
    <x v="14"/>
    <x v="0"/>
    <x v="0"/>
    <s v="Beaumont"/>
    <x v="5"/>
    <n v="77705"/>
    <x v="2"/>
    <s v="TEC-AC-10001314"/>
    <x v="2"/>
    <x v="11"/>
    <s v="Case Logic 2.4GHz Wireless Keyboard"/>
    <x v="2486"/>
    <n v="3"/>
    <x v="2"/>
    <x v="2805"/>
    <x v="2"/>
    <x v="0"/>
  </r>
  <r>
    <n v="6876"/>
    <s v="US-2018-121013"/>
    <x v="64"/>
    <d v="2018-09-10T00:00:00"/>
    <s v="Standard Class"/>
    <x v="462"/>
    <x v="462"/>
    <x v="0"/>
    <x v="0"/>
    <s v="Chesapeake"/>
    <x v="17"/>
    <n v="23320"/>
    <x v="0"/>
    <s v="OFF-LA-10004545"/>
    <x v="1"/>
    <x v="2"/>
    <s v="Avery 50"/>
    <x v="2989"/>
    <n v="2"/>
    <x v="0"/>
    <x v="3335"/>
    <x v="0"/>
    <x v="0"/>
  </r>
  <r>
    <n v="6877"/>
    <s v="US-2018-121013"/>
    <x v="64"/>
    <d v="2018-09-10T00:00:00"/>
    <s v="Standard Class"/>
    <x v="462"/>
    <x v="462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x v="0"/>
    <x v="5562"/>
    <x v="0"/>
    <x v="0"/>
  </r>
  <r>
    <n v="6878"/>
    <s v="US-2017-123918"/>
    <x v="52"/>
    <d v="2017-10-15T00:00:00"/>
    <s v="Same Day"/>
    <x v="0"/>
    <x v="0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x v="7"/>
    <x v="5563"/>
    <x v="2"/>
    <x v="0"/>
  </r>
  <r>
    <n v="6879"/>
    <s v="US-2017-123918"/>
    <x v="52"/>
    <d v="2017-10-15T00:00:00"/>
    <s v="Same Day"/>
    <x v="0"/>
    <x v="0"/>
    <x v="0"/>
    <x v="0"/>
    <s v="Dallas"/>
    <x v="5"/>
    <n v="75217"/>
    <x v="2"/>
    <s v="OFF-PA-10003001"/>
    <x v="1"/>
    <x v="10"/>
    <s v="Xerox 1986"/>
    <x v="758"/>
    <n v="1"/>
    <x v="2"/>
    <x v="781"/>
    <x v="2"/>
    <x v="0"/>
  </r>
  <r>
    <n v="6880"/>
    <s v="CA-2017-137113"/>
    <x v="494"/>
    <d v="2017-12-05T00:00:00"/>
    <s v="Second Class"/>
    <x v="69"/>
    <x v="69"/>
    <x v="2"/>
    <x v="0"/>
    <s v="Seattle"/>
    <x v="4"/>
    <n v="98105"/>
    <x v="1"/>
    <s v="FUR-CH-10001215"/>
    <x v="0"/>
    <x v="1"/>
    <s v="Global Troy Executive Leather Low-Back Tilter"/>
    <x v="4202"/>
    <n v="5"/>
    <x v="2"/>
    <x v="5564"/>
    <x v="1"/>
    <x v="0"/>
  </r>
  <r>
    <n v="6881"/>
    <s v="CA-2017-137113"/>
    <x v="494"/>
    <d v="2017-12-05T00:00:00"/>
    <s v="Second Class"/>
    <x v="69"/>
    <x v="69"/>
    <x v="2"/>
    <x v="0"/>
    <s v="Seattle"/>
    <x v="4"/>
    <n v="98105"/>
    <x v="1"/>
    <s v="OFF-PA-10004255"/>
    <x v="1"/>
    <x v="10"/>
    <s v="Xerox 219"/>
    <x v="56"/>
    <n v="5"/>
    <x v="0"/>
    <x v="56"/>
    <x v="1"/>
    <x v="0"/>
  </r>
  <r>
    <n v="6882"/>
    <s v="CA-2017-137113"/>
    <x v="494"/>
    <d v="2017-12-05T00:00:00"/>
    <s v="Second Class"/>
    <x v="69"/>
    <x v="69"/>
    <x v="2"/>
    <x v="0"/>
    <s v="Seattle"/>
    <x v="4"/>
    <n v="98105"/>
    <x v="1"/>
    <s v="FUR-TA-10001705"/>
    <x v="0"/>
    <x v="3"/>
    <s v="Bush Advantage Collection Round Conference Table"/>
    <x v="4685"/>
    <n v="9"/>
    <x v="0"/>
    <x v="5565"/>
    <x v="1"/>
    <x v="0"/>
  </r>
  <r>
    <n v="6883"/>
    <s v="CA-2017-137113"/>
    <x v="494"/>
    <d v="2017-12-05T00:00:00"/>
    <s v="Second Class"/>
    <x v="69"/>
    <x v="69"/>
    <x v="2"/>
    <x v="0"/>
    <s v="Seattle"/>
    <x v="4"/>
    <n v="98105"/>
    <x v="1"/>
    <s v="OFF-ST-10002554"/>
    <x v="1"/>
    <x v="4"/>
    <s v="Tennsco Industrial Shelving"/>
    <x v="64"/>
    <n v="3"/>
    <x v="0"/>
    <x v="5566"/>
    <x v="1"/>
    <x v="0"/>
  </r>
  <r>
    <n v="6884"/>
    <s v="CA-2017-137113"/>
    <x v="494"/>
    <d v="2017-12-05T00:00:00"/>
    <s v="Second Class"/>
    <x v="69"/>
    <x v="69"/>
    <x v="2"/>
    <x v="0"/>
    <s v="Seattle"/>
    <x v="4"/>
    <n v="98105"/>
    <x v="1"/>
    <s v="OFF-PA-10002222"/>
    <x v="1"/>
    <x v="10"/>
    <s v="Xerox Color Copier Paper, 11&quot; x 17&quot;, Ream"/>
    <x v="1159"/>
    <n v="5"/>
    <x v="0"/>
    <x v="1203"/>
    <x v="1"/>
    <x v="0"/>
  </r>
  <r>
    <n v="6885"/>
    <s v="CA-2017-120677"/>
    <x v="70"/>
    <d v="2017-06-04T00:00:00"/>
    <s v="Standard Class"/>
    <x v="217"/>
    <x v="217"/>
    <x v="0"/>
    <x v="0"/>
    <s v="Minneapolis"/>
    <x v="11"/>
    <n v="55407"/>
    <x v="2"/>
    <s v="FUR-CH-10002320"/>
    <x v="0"/>
    <x v="1"/>
    <s v="Hon Pagoda Stacking Chairs"/>
    <x v="4686"/>
    <n v="8"/>
    <x v="0"/>
    <x v="5567"/>
    <x v="2"/>
    <x v="0"/>
  </r>
  <r>
    <n v="6886"/>
    <s v="CA-2019-123036"/>
    <x v="18"/>
    <d v="2019-09-17T00:00:00"/>
    <s v="Standard Class"/>
    <x v="456"/>
    <x v="456"/>
    <x v="0"/>
    <x v="0"/>
    <s v="Springfield"/>
    <x v="24"/>
    <n v="45503"/>
    <x v="3"/>
    <s v="TEC-AC-10003499"/>
    <x v="2"/>
    <x v="11"/>
    <s v="Memorex Mini Travel Drive 8 GB USB 2.0 Flash Drive"/>
    <x v="4687"/>
    <n v="4"/>
    <x v="2"/>
    <x v="5568"/>
    <x v="3"/>
    <x v="0"/>
  </r>
  <r>
    <n v="6887"/>
    <s v="CA-2019-123036"/>
    <x v="18"/>
    <d v="2019-09-17T00:00:00"/>
    <s v="Standard Class"/>
    <x v="456"/>
    <x v="456"/>
    <x v="0"/>
    <x v="0"/>
    <s v="Springfield"/>
    <x v="24"/>
    <n v="45503"/>
    <x v="3"/>
    <s v="TEC-PH-10003580"/>
    <x v="2"/>
    <x v="7"/>
    <s v="Cisco IP Phone 7961G-GE VoIP phone"/>
    <x v="4688"/>
    <n v="2"/>
    <x v="10"/>
    <x v="5569"/>
    <x v="3"/>
    <x v="0"/>
  </r>
  <r>
    <n v="6888"/>
    <s v="CA-2019-120222"/>
    <x v="1016"/>
    <d v="2019-05-02T00:00:00"/>
    <s v="Standard Class"/>
    <x v="328"/>
    <x v="328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x v="0"/>
    <x v="71"/>
    <x v="1"/>
    <x v="0"/>
  </r>
  <r>
    <n v="6889"/>
    <s v="CA-2019-120222"/>
    <x v="1016"/>
    <d v="2019-05-02T00:00:00"/>
    <s v="Standard Class"/>
    <x v="328"/>
    <x v="328"/>
    <x v="0"/>
    <x v="0"/>
    <s v="Los Angeles"/>
    <x v="1"/>
    <n v="90032"/>
    <x v="1"/>
    <s v="OFF-BI-10000666"/>
    <x v="1"/>
    <x v="8"/>
    <s v="Surelock Post Binders"/>
    <x v="4689"/>
    <n v="3"/>
    <x v="2"/>
    <x v="5570"/>
    <x v="1"/>
    <x v="0"/>
  </r>
  <r>
    <n v="6890"/>
    <s v="CA-2019-164756"/>
    <x v="65"/>
    <d v="2019-09-22T00:00:00"/>
    <s v="Standard Class"/>
    <x v="164"/>
    <x v="164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x v="0"/>
    <x v="5571"/>
    <x v="0"/>
    <x v="0"/>
  </r>
  <r>
    <n v="6891"/>
    <s v="CA-2019-164756"/>
    <x v="65"/>
    <d v="2019-09-22T00:00:00"/>
    <s v="Standard Class"/>
    <x v="164"/>
    <x v="164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x v="0"/>
    <x v="5572"/>
    <x v="0"/>
    <x v="0"/>
  </r>
  <r>
    <n v="6892"/>
    <s v="CA-2019-164756"/>
    <x v="65"/>
    <d v="2019-09-22T00:00:00"/>
    <s v="Standard Class"/>
    <x v="164"/>
    <x v="164"/>
    <x v="1"/>
    <x v="0"/>
    <s v="Columbus"/>
    <x v="32"/>
    <n v="31907"/>
    <x v="0"/>
    <s v="OFF-AR-10000380"/>
    <x v="1"/>
    <x v="6"/>
    <s v="Hunt PowerHouse Electric Pencil Sharpener, Blue"/>
    <x v="3369"/>
    <n v="3"/>
    <x v="0"/>
    <x v="5573"/>
    <x v="0"/>
    <x v="0"/>
  </r>
  <r>
    <n v="6893"/>
    <s v="CA-2019-164756"/>
    <x v="65"/>
    <d v="2019-09-22T00:00:00"/>
    <s v="Standard Class"/>
    <x v="164"/>
    <x v="164"/>
    <x v="1"/>
    <x v="0"/>
    <s v="Columbus"/>
    <x v="32"/>
    <n v="31907"/>
    <x v="0"/>
    <s v="OFF-PA-10003848"/>
    <x v="1"/>
    <x v="10"/>
    <s v="Xerox 1997"/>
    <x v="243"/>
    <n v="4"/>
    <x v="0"/>
    <x v="245"/>
    <x v="0"/>
    <x v="0"/>
  </r>
  <r>
    <n v="6894"/>
    <s v="CA-2019-164756"/>
    <x v="65"/>
    <d v="2019-09-22T00:00:00"/>
    <s v="Standard Class"/>
    <x v="164"/>
    <x v="164"/>
    <x v="1"/>
    <x v="0"/>
    <s v="Columbus"/>
    <x v="32"/>
    <n v="31907"/>
    <x v="0"/>
    <s v="FUR-FU-10002963"/>
    <x v="0"/>
    <x v="5"/>
    <s v="Master Caster Door Stop, Gray"/>
    <x v="2352"/>
    <n v="4"/>
    <x v="0"/>
    <x v="2555"/>
    <x v="0"/>
    <x v="0"/>
  </r>
  <r>
    <n v="6895"/>
    <s v="CA-2019-164756"/>
    <x v="65"/>
    <d v="2019-09-22T00:00:00"/>
    <s v="Standard Class"/>
    <x v="164"/>
    <x v="164"/>
    <x v="1"/>
    <x v="0"/>
    <s v="Columbus"/>
    <x v="32"/>
    <n v="31907"/>
    <x v="0"/>
    <s v="TEC-PH-10002447"/>
    <x v="2"/>
    <x v="7"/>
    <s v="AT&amp;T CL83451 4-Handset Telephone"/>
    <x v="4691"/>
    <n v="2"/>
    <x v="0"/>
    <x v="5574"/>
    <x v="0"/>
    <x v="0"/>
  </r>
  <r>
    <n v="6896"/>
    <s v="CA-2019-164756"/>
    <x v="65"/>
    <d v="2019-09-22T00:00:00"/>
    <s v="Standard Class"/>
    <x v="164"/>
    <x v="164"/>
    <x v="1"/>
    <x v="0"/>
    <s v="Columbus"/>
    <x v="32"/>
    <n v="31907"/>
    <x v="0"/>
    <s v="OFF-SU-10004261"/>
    <x v="1"/>
    <x v="14"/>
    <s v="Fiskars 8&quot; Scissors, 2/Pack"/>
    <x v="4692"/>
    <n v="2"/>
    <x v="0"/>
    <x v="5575"/>
    <x v="0"/>
    <x v="0"/>
  </r>
  <r>
    <n v="6897"/>
    <s v="CA-2019-164756"/>
    <x v="65"/>
    <d v="2019-09-22T00:00:00"/>
    <s v="Standard Class"/>
    <x v="164"/>
    <x v="164"/>
    <x v="1"/>
    <x v="0"/>
    <s v="Columbus"/>
    <x v="32"/>
    <n v="31907"/>
    <x v="0"/>
    <s v="OFF-PA-10003228"/>
    <x v="1"/>
    <x v="10"/>
    <s v="Xerox 1917"/>
    <x v="1672"/>
    <n v="5"/>
    <x v="0"/>
    <x v="1770"/>
    <x v="0"/>
    <x v="0"/>
  </r>
  <r>
    <n v="6898"/>
    <s v="CA-2019-122028"/>
    <x v="238"/>
    <d v="2019-08-25T00:00:00"/>
    <s v="Standard Class"/>
    <x v="237"/>
    <x v="237"/>
    <x v="0"/>
    <x v="0"/>
    <s v="Lakewood"/>
    <x v="24"/>
    <n v="44107"/>
    <x v="3"/>
    <s v="OFF-BI-10004817"/>
    <x v="1"/>
    <x v="8"/>
    <s v="GBC Personal VeloBind Strips"/>
    <x v="4693"/>
    <n v="3"/>
    <x v="6"/>
    <x v="5576"/>
    <x v="3"/>
    <x v="0"/>
  </r>
  <r>
    <n v="6899"/>
    <s v="US-2017-165512"/>
    <x v="1137"/>
    <d v="2017-05-26T00:00:00"/>
    <s v="Second Class"/>
    <x v="745"/>
    <x v="745"/>
    <x v="0"/>
    <x v="0"/>
    <s v="Naperville"/>
    <x v="10"/>
    <n v="60540"/>
    <x v="2"/>
    <s v="FUR-CH-10002880"/>
    <x v="0"/>
    <x v="1"/>
    <s v="Global High-Back Leather Tilter, Burgundy"/>
    <x v="4694"/>
    <n v="7"/>
    <x v="4"/>
    <x v="5577"/>
    <x v="2"/>
    <x v="0"/>
  </r>
  <r>
    <n v="6900"/>
    <s v="US-2017-165512"/>
    <x v="1137"/>
    <d v="2017-05-26T00:00:00"/>
    <s v="Second Class"/>
    <x v="745"/>
    <x v="745"/>
    <x v="0"/>
    <x v="0"/>
    <s v="Naperville"/>
    <x v="10"/>
    <n v="60540"/>
    <x v="2"/>
    <s v="OFF-BI-10001249"/>
    <x v="1"/>
    <x v="8"/>
    <s v="Avery Heavy-Duty EZD View Binder with Locking Rings"/>
    <x v="4695"/>
    <n v="6"/>
    <x v="3"/>
    <x v="5578"/>
    <x v="2"/>
    <x v="0"/>
  </r>
  <r>
    <n v="6901"/>
    <s v="CA-2017-140557"/>
    <x v="67"/>
    <d v="2017-09-11T00:00:00"/>
    <s v="Standard Class"/>
    <x v="184"/>
    <x v="184"/>
    <x v="2"/>
    <x v="0"/>
    <s v="New York City"/>
    <x v="15"/>
    <n v="10009"/>
    <x v="3"/>
    <s v="TEC-AC-10002402"/>
    <x v="2"/>
    <x v="11"/>
    <s v="Razer Kraken PRO Over Ear PC and Music Headset"/>
    <x v="4696"/>
    <n v="7"/>
    <x v="0"/>
    <x v="5579"/>
    <x v="3"/>
    <x v="0"/>
  </r>
  <r>
    <n v="6902"/>
    <s v="US-2019-135013"/>
    <x v="1138"/>
    <d v="2019-07-24T00:00:00"/>
    <s v="Same Day"/>
    <x v="403"/>
    <x v="403"/>
    <x v="1"/>
    <x v="0"/>
    <s v="Huntington Beach"/>
    <x v="1"/>
    <n v="92646"/>
    <x v="1"/>
    <s v="TEC-CO-10001449"/>
    <x v="2"/>
    <x v="16"/>
    <s v="Hewlett Packard LaserJet 3310 Copier"/>
    <x v="4697"/>
    <n v="5"/>
    <x v="2"/>
    <x v="5580"/>
    <x v="1"/>
    <x v="0"/>
  </r>
  <r>
    <n v="6903"/>
    <s v="CA-2019-111220"/>
    <x v="264"/>
    <d v="2019-09-08T00:00:00"/>
    <s v="Standard Class"/>
    <x v="329"/>
    <x v="329"/>
    <x v="1"/>
    <x v="0"/>
    <s v="Chicago"/>
    <x v="10"/>
    <n v="60653"/>
    <x v="2"/>
    <s v="OFF-FA-10002280"/>
    <x v="1"/>
    <x v="13"/>
    <s v="Advantus Plastic Paper Clips"/>
    <x v="4698"/>
    <n v="4"/>
    <x v="2"/>
    <x v="5581"/>
    <x v="2"/>
    <x v="0"/>
  </r>
  <r>
    <n v="6904"/>
    <s v="CA-2019-111220"/>
    <x v="264"/>
    <d v="2019-09-08T00:00:00"/>
    <s v="Standard Class"/>
    <x v="329"/>
    <x v="329"/>
    <x v="1"/>
    <x v="0"/>
    <s v="Chicago"/>
    <x v="10"/>
    <n v="60653"/>
    <x v="2"/>
    <s v="OFF-AP-10003278"/>
    <x v="1"/>
    <x v="9"/>
    <s v="Belkin 7-Outlet SurgeMaster Home Series"/>
    <x v="4699"/>
    <n v="2"/>
    <x v="3"/>
    <x v="5582"/>
    <x v="2"/>
    <x v="0"/>
  </r>
  <r>
    <n v="6905"/>
    <s v="CA-2019-111220"/>
    <x v="264"/>
    <d v="2019-09-08T00:00:00"/>
    <s v="Standard Class"/>
    <x v="329"/>
    <x v="329"/>
    <x v="1"/>
    <x v="0"/>
    <s v="Chicago"/>
    <x v="10"/>
    <n v="60653"/>
    <x v="2"/>
    <s v="OFF-ST-10003994"/>
    <x v="1"/>
    <x v="4"/>
    <s v="Belkin 19&quot; Center-Weighted Shelf, Gray"/>
    <x v="4700"/>
    <n v="5"/>
    <x v="2"/>
    <x v="5583"/>
    <x v="2"/>
    <x v="0"/>
  </r>
  <r>
    <n v="6906"/>
    <s v="US-2019-149006"/>
    <x v="1139"/>
    <d v="2019-12-08T00:00:00"/>
    <s v="Second Class"/>
    <x v="272"/>
    <x v="272"/>
    <x v="1"/>
    <x v="0"/>
    <s v="Brentwood"/>
    <x v="1"/>
    <n v="94513"/>
    <x v="1"/>
    <s v="OFF-ST-10003221"/>
    <x v="1"/>
    <x v="4"/>
    <s v="Staple magnet"/>
    <x v="3893"/>
    <n v="1"/>
    <x v="0"/>
    <x v="5584"/>
    <x v="1"/>
    <x v="0"/>
  </r>
  <r>
    <n v="6907"/>
    <s v="CA-2019-149468"/>
    <x v="968"/>
    <d v="2019-05-20T00:00:00"/>
    <s v="Same Day"/>
    <x v="153"/>
    <x v="153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x v="0"/>
    <x v="5585"/>
    <x v="2"/>
    <x v="0"/>
  </r>
  <r>
    <n v="6908"/>
    <s v="CA-2018-140249"/>
    <x v="720"/>
    <d v="2018-10-03T00:00:00"/>
    <s v="Standard Class"/>
    <x v="517"/>
    <x v="517"/>
    <x v="0"/>
    <x v="0"/>
    <s v="Seattle"/>
    <x v="4"/>
    <n v="98103"/>
    <x v="1"/>
    <s v="TEC-PH-10002584"/>
    <x v="2"/>
    <x v="7"/>
    <s v="Samsung Galaxy S4"/>
    <x v="3796"/>
    <n v="2"/>
    <x v="2"/>
    <x v="4357"/>
    <x v="1"/>
    <x v="0"/>
  </r>
  <r>
    <n v="6909"/>
    <s v="US-2019-135503"/>
    <x v="389"/>
    <d v="2019-12-15T00:00:00"/>
    <s v="Standard Class"/>
    <x v="68"/>
    <x v="68"/>
    <x v="1"/>
    <x v="0"/>
    <s v="North Charleston"/>
    <x v="20"/>
    <n v="29406"/>
    <x v="0"/>
    <s v="FUR-FU-10002364"/>
    <x v="0"/>
    <x v="5"/>
    <s v="Eldon Expressions Wood Desk Accessories, Oak"/>
    <x v="1816"/>
    <n v="2"/>
    <x v="0"/>
    <x v="3642"/>
    <x v="0"/>
    <x v="0"/>
  </r>
  <r>
    <n v="6910"/>
    <s v="CA-2016-126277"/>
    <x v="103"/>
    <d v="2016-09-18T00:00:00"/>
    <s v="Second Class"/>
    <x v="23"/>
    <x v="23"/>
    <x v="0"/>
    <x v="0"/>
    <s v="Columbus"/>
    <x v="24"/>
    <n v="43229"/>
    <x v="3"/>
    <s v="OFF-BI-10004022"/>
    <x v="1"/>
    <x v="8"/>
    <s v="Acco Suede Grain Vinyl Round Ring Binder"/>
    <x v="1293"/>
    <n v="3"/>
    <x v="6"/>
    <x v="1868"/>
    <x v="3"/>
    <x v="0"/>
  </r>
  <r>
    <n v="6911"/>
    <s v="US-2019-115301"/>
    <x v="570"/>
    <d v="2019-08-02T00:00:00"/>
    <s v="Standard Class"/>
    <x v="364"/>
    <x v="364"/>
    <x v="0"/>
    <x v="0"/>
    <s v="Seattle"/>
    <x v="4"/>
    <n v="98103"/>
    <x v="1"/>
    <s v="FUR-BO-10004709"/>
    <x v="0"/>
    <x v="0"/>
    <s v="Bush Westfield Collection Bookcases, Medium Cherry Finish"/>
    <x v="4701"/>
    <n v="2"/>
    <x v="0"/>
    <x v="5586"/>
    <x v="1"/>
    <x v="0"/>
  </r>
  <r>
    <n v="6912"/>
    <s v="CA-2019-168942"/>
    <x v="378"/>
    <d v="2019-08-05T00:00:00"/>
    <s v="Second Class"/>
    <x v="75"/>
    <x v="75"/>
    <x v="0"/>
    <x v="0"/>
    <s v="San Francisco"/>
    <x v="1"/>
    <n v="94109"/>
    <x v="1"/>
    <s v="OFF-ST-10004340"/>
    <x v="1"/>
    <x v="4"/>
    <s v="Fellowes Mobile File Cart, Black"/>
    <x v="4702"/>
    <n v="3"/>
    <x v="0"/>
    <x v="5587"/>
    <x v="1"/>
    <x v="0"/>
  </r>
  <r>
    <n v="6913"/>
    <s v="US-2019-128398"/>
    <x v="743"/>
    <d v="2019-05-05T00:00:00"/>
    <s v="Second Class"/>
    <x v="605"/>
    <x v="605"/>
    <x v="1"/>
    <x v="0"/>
    <s v="Los Angeles"/>
    <x v="1"/>
    <n v="90049"/>
    <x v="1"/>
    <s v="TEC-AC-10001714"/>
    <x v="2"/>
    <x v="11"/>
    <s v="Logitech MX Performance Wireless Mouse"/>
    <x v="4703"/>
    <n v="4"/>
    <x v="0"/>
    <x v="5588"/>
    <x v="1"/>
    <x v="0"/>
  </r>
  <r>
    <n v="6914"/>
    <s v="CA-2017-104115"/>
    <x v="821"/>
    <d v="2017-06-16T00:00:00"/>
    <s v="Standard Class"/>
    <x v="101"/>
    <x v="101"/>
    <x v="0"/>
    <x v="0"/>
    <s v="West Palm Beach"/>
    <x v="2"/>
    <n v="33407"/>
    <x v="0"/>
    <s v="TEC-PH-10002844"/>
    <x v="2"/>
    <x v="7"/>
    <s v="Speck Products Candyshell Flip Case"/>
    <x v="4029"/>
    <n v="2"/>
    <x v="2"/>
    <x v="4672"/>
    <x v="0"/>
    <x v="0"/>
  </r>
  <r>
    <n v="6915"/>
    <s v="CA-2016-142510"/>
    <x v="1091"/>
    <d v="2016-12-29T00:00:00"/>
    <s v="Standard Class"/>
    <x v="413"/>
    <x v="413"/>
    <x v="0"/>
    <x v="0"/>
    <s v="Chicago"/>
    <x v="10"/>
    <n v="60623"/>
    <x v="2"/>
    <s v="OFF-ST-10000585"/>
    <x v="1"/>
    <x v="4"/>
    <s v="Economy Rollaway Files"/>
    <x v="4704"/>
    <n v="1"/>
    <x v="2"/>
    <x v="5589"/>
    <x v="2"/>
    <x v="0"/>
  </r>
  <r>
    <n v="6916"/>
    <s v="CA-2016-142510"/>
    <x v="1091"/>
    <d v="2016-12-29T00:00:00"/>
    <s v="Standard Class"/>
    <x v="413"/>
    <x v="413"/>
    <x v="0"/>
    <x v="0"/>
    <s v="Chicago"/>
    <x v="10"/>
    <n v="60623"/>
    <x v="2"/>
    <s v="OFF-BI-10002824"/>
    <x v="1"/>
    <x v="8"/>
    <s v="Recycled Easel Ring Binders"/>
    <x v="4705"/>
    <n v="6"/>
    <x v="3"/>
    <x v="5590"/>
    <x v="2"/>
    <x v="0"/>
  </r>
  <r>
    <n v="6917"/>
    <s v="CA-2016-142510"/>
    <x v="1091"/>
    <d v="2016-12-29T00:00:00"/>
    <s v="Standard Class"/>
    <x v="413"/>
    <x v="413"/>
    <x v="0"/>
    <x v="0"/>
    <s v="Chicago"/>
    <x v="10"/>
    <n v="60623"/>
    <x v="2"/>
    <s v="OFF-PA-10001289"/>
    <x v="1"/>
    <x v="10"/>
    <s v="White Computer Printout Paper by Universal"/>
    <x v="4706"/>
    <n v="4"/>
    <x v="2"/>
    <x v="5591"/>
    <x v="2"/>
    <x v="0"/>
  </r>
  <r>
    <n v="6918"/>
    <s v="CA-2016-124247"/>
    <x v="757"/>
    <d v="2016-12-21T00:00:00"/>
    <s v="Standard Class"/>
    <x v="741"/>
    <x v="741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x v="2"/>
    <x v="5592"/>
    <x v="1"/>
    <x v="0"/>
  </r>
  <r>
    <n v="6919"/>
    <s v="CA-2018-105473"/>
    <x v="947"/>
    <d v="2018-04-18T00:00:00"/>
    <s v="Second Class"/>
    <x v="298"/>
    <x v="298"/>
    <x v="0"/>
    <x v="0"/>
    <s v="Seattle"/>
    <x v="4"/>
    <n v="98115"/>
    <x v="1"/>
    <s v="OFF-SU-10003567"/>
    <x v="1"/>
    <x v="14"/>
    <s v="Stiletto Hand Letter Openers"/>
    <x v="4708"/>
    <n v="3"/>
    <x v="0"/>
    <x v="5593"/>
    <x v="1"/>
    <x v="0"/>
  </r>
  <r>
    <n v="6920"/>
    <s v="CA-2017-102806"/>
    <x v="1031"/>
    <d v="2017-05-28T00:00:00"/>
    <s v="Standard Class"/>
    <x v="428"/>
    <x v="428"/>
    <x v="1"/>
    <x v="0"/>
    <s v="Philadelphia"/>
    <x v="9"/>
    <n v="19143"/>
    <x v="3"/>
    <s v="OFF-BI-10001597"/>
    <x v="1"/>
    <x v="8"/>
    <s v="Wilson Jones Ledger-Size, Piano-Hinge Binder, 2&quot;, Blue"/>
    <x v="4709"/>
    <n v="2"/>
    <x v="6"/>
    <x v="5594"/>
    <x v="3"/>
    <x v="0"/>
  </r>
  <r>
    <n v="6921"/>
    <s v="CA-2019-121706"/>
    <x v="425"/>
    <d v="2019-03-02T00:00:00"/>
    <s v="Standard Class"/>
    <x v="78"/>
    <x v="78"/>
    <x v="0"/>
    <x v="0"/>
    <s v="Santa Barbara"/>
    <x v="1"/>
    <n v="93101"/>
    <x v="1"/>
    <s v="OFF-AP-10003287"/>
    <x v="1"/>
    <x v="9"/>
    <s v="Tripp Lite TLP810NET Broadband Surge for Modem/Fax"/>
    <x v="4710"/>
    <n v="7"/>
    <x v="0"/>
    <x v="5595"/>
    <x v="1"/>
    <x v="0"/>
  </r>
  <r>
    <n v="6922"/>
    <s v="CA-2019-109211"/>
    <x v="1095"/>
    <d v="2019-04-10T00:00:00"/>
    <s v="Standard Class"/>
    <x v="390"/>
    <x v="390"/>
    <x v="2"/>
    <x v="0"/>
    <s v="New York City"/>
    <x v="15"/>
    <n v="10011"/>
    <x v="3"/>
    <s v="OFF-EN-10001532"/>
    <x v="1"/>
    <x v="12"/>
    <s v="Brown Kraft Recycled Envelopes"/>
    <x v="4711"/>
    <n v="1"/>
    <x v="0"/>
    <x v="5596"/>
    <x v="3"/>
    <x v="0"/>
  </r>
  <r>
    <n v="6923"/>
    <s v="CA-2017-134257"/>
    <x v="199"/>
    <d v="2017-03-19T00:00:00"/>
    <s v="Second Class"/>
    <x v="384"/>
    <x v="384"/>
    <x v="0"/>
    <x v="0"/>
    <s v="Auburn"/>
    <x v="19"/>
    <n v="36830"/>
    <x v="0"/>
    <s v="OFF-LA-10003930"/>
    <x v="1"/>
    <x v="2"/>
    <s v="Dot Matrix Printer Tape Reel Labels, White, 5000/Box"/>
    <x v="4712"/>
    <n v="5"/>
    <x v="0"/>
    <x v="5597"/>
    <x v="0"/>
    <x v="0"/>
  </r>
  <r>
    <n v="6924"/>
    <s v="CA-2017-134257"/>
    <x v="199"/>
    <d v="2017-03-19T00:00:00"/>
    <s v="Second Class"/>
    <x v="384"/>
    <x v="384"/>
    <x v="0"/>
    <x v="0"/>
    <s v="Auburn"/>
    <x v="19"/>
    <n v="36830"/>
    <x v="0"/>
    <s v="OFF-EN-10003845"/>
    <x v="1"/>
    <x v="12"/>
    <s v="Colored Envelopes"/>
    <x v="1576"/>
    <n v="2"/>
    <x v="0"/>
    <x v="5598"/>
    <x v="0"/>
    <x v="0"/>
  </r>
  <r>
    <n v="6925"/>
    <s v="CA-2017-137925"/>
    <x v="672"/>
    <d v="2017-12-04T00:00:00"/>
    <s v="Standard Class"/>
    <x v="538"/>
    <x v="538"/>
    <x v="0"/>
    <x v="0"/>
    <s v="New York City"/>
    <x v="15"/>
    <n v="10035"/>
    <x v="3"/>
    <s v="OFF-PA-10002659"/>
    <x v="1"/>
    <x v="10"/>
    <s v="Avoid Verbal Orders Carbonless Minifold Book"/>
    <x v="4713"/>
    <n v="7"/>
    <x v="0"/>
    <x v="5599"/>
    <x v="3"/>
    <x v="0"/>
  </r>
  <r>
    <n v="6926"/>
    <s v="CA-2017-137925"/>
    <x v="672"/>
    <d v="2017-12-04T00:00:00"/>
    <s v="Standard Class"/>
    <x v="538"/>
    <x v="538"/>
    <x v="0"/>
    <x v="0"/>
    <s v="New York City"/>
    <x v="15"/>
    <n v="10035"/>
    <x v="3"/>
    <s v="FUR-BO-10001608"/>
    <x v="0"/>
    <x v="0"/>
    <s v="Hon Metal Bookcases, Black"/>
    <x v="2871"/>
    <n v="12"/>
    <x v="2"/>
    <x v="3191"/>
    <x v="3"/>
    <x v="0"/>
  </r>
  <r>
    <n v="6927"/>
    <s v="CA-2018-140046"/>
    <x v="1062"/>
    <d v="2018-08-03T00:00:00"/>
    <s v="Standard Class"/>
    <x v="730"/>
    <x v="730"/>
    <x v="0"/>
    <x v="0"/>
    <s v="Los Angeles"/>
    <x v="1"/>
    <n v="90032"/>
    <x v="1"/>
    <s v="OFF-LA-10000305"/>
    <x v="1"/>
    <x v="2"/>
    <s v="Avery 495"/>
    <x v="1381"/>
    <n v="3"/>
    <x v="0"/>
    <x v="3602"/>
    <x v="1"/>
    <x v="0"/>
  </r>
  <r>
    <n v="6928"/>
    <s v="CA-2018-140382"/>
    <x v="661"/>
    <d v="2018-06-25T00:00:00"/>
    <s v="Second Class"/>
    <x v="76"/>
    <x v="76"/>
    <x v="0"/>
    <x v="0"/>
    <s v="San Francisco"/>
    <x v="1"/>
    <n v="94109"/>
    <x v="1"/>
    <s v="OFF-ST-10003638"/>
    <x v="1"/>
    <x v="4"/>
    <s v="Mobile Personal File Cube"/>
    <x v="4714"/>
    <n v="4"/>
    <x v="0"/>
    <x v="5600"/>
    <x v="1"/>
    <x v="0"/>
  </r>
  <r>
    <n v="6929"/>
    <s v="CA-2018-140382"/>
    <x v="661"/>
    <d v="2018-06-25T00:00:00"/>
    <s v="Second Class"/>
    <x v="76"/>
    <x v="76"/>
    <x v="0"/>
    <x v="0"/>
    <s v="San Francisco"/>
    <x v="1"/>
    <n v="94109"/>
    <x v="1"/>
    <s v="OFF-LA-10001934"/>
    <x v="1"/>
    <x v="2"/>
    <s v="Avery 516"/>
    <x v="2521"/>
    <n v="3"/>
    <x v="0"/>
    <x v="3635"/>
    <x v="1"/>
    <x v="0"/>
  </r>
  <r>
    <n v="6930"/>
    <s v="CA-2018-140382"/>
    <x v="661"/>
    <d v="2018-06-25T00:00:00"/>
    <s v="Second Class"/>
    <x v="76"/>
    <x v="76"/>
    <x v="0"/>
    <x v="0"/>
    <s v="San Francisco"/>
    <x v="1"/>
    <n v="94109"/>
    <x v="1"/>
    <s v="TEC-PH-10003012"/>
    <x v="2"/>
    <x v="7"/>
    <s v="Nortel Meridian M3904 Professional Digital phone"/>
    <x v="4715"/>
    <n v="7"/>
    <x v="2"/>
    <x v="5601"/>
    <x v="1"/>
    <x v="0"/>
  </r>
  <r>
    <n v="6931"/>
    <s v="CA-2018-140382"/>
    <x v="661"/>
    <d v="2018-06-25T00:00:00"/>
    <s v="Second Class"/>
    <x v="76"/>
    <x v="76"/>
    <x v="0"/>
    <x v="0"/>
    <s v="San Francisco"/>
    <x v="1"/>
    <n v="94109"/>
    <x v="1"/>
    <s v="OFF-PA-10001019"/>
    <x v="1"/>
    <x v="10"/>
    <s v="Xerox 1884"/>
    <x v="1024"/>
    <n v="1"/>
    <x v="0"/>
    <x v="1920"/>
    <x v="1"/>
    <x v="0"/>
  </r>
  <r>
    <n v="6932"/>
    <s v="CA-2016-164182"/>
    <x v="686"/>
    <d v="2016-07-18T00:00:00"/>
    <s v="Standard Class"/>
    <x v="461"/>
    <x v="461"/>
    <x v="0"/>
    <x v="0"/>
    <s v="Philadelphia"/>
    <x v="9"/>
    <n v="19140"/>
    <x v="3"/>
    <s v="TEC-PH-10002070"/>
    <x v="2"/>
    <x v="7"/>
    <s v="Griffin GC36547 PowerJolt SE Lightning Charger"/>
    <x v="4716"/>
    <n v="1"/>
    <x v="10"/>
    <x v="5602"/>
    <x v="3"/>
    <x v="0"/>
  </r>
  <r>
    <n v="6933"/>
    <s v="CA-2016-164182"/>
    <x v="686"/>
    <d v="2016-07-18T00:00:00"/>
    <s v="Standard Class"/>
    <x v="461"/>
    <x v="461"/>
    <x v="0"/>
    <x v="0"/>
    <s v="Philadelphia"/>
    <x v="9"/>
    <n v="19140"/>
    <x v="3"/>
    <s v="TEC-PH-10002583"/>
    <x v="2"/>
    <x v="7"/>
    <s v="iOttie HLCRIO102 Car Mount"/>
    <x v="1821"/>
    <n v="2"/>
    <x v="10"/>
    <x v="5603"/>
    <x v="3"/>
    <x v="0"/>
  </r>
  <r>
    <n v="6934"/>
    <s v="CA-2016-164182"/>
    <x v="686"/>
    <d v="2016-07-18T00:00:00"/>
    <s v="Standard Class"/>
    <x v="461"/>
    <x v="461"/>
    <x v="0"/>
    <x v="0"/>
    <s v="Philadelphia"/>
    <x v="9"/>
    <n v="19140"/>
    <x v="3"/>
    <s v="FUR-FU-10001057"/>
    <x v="0"/>
    <x v="5"/>
    <s v="Tensor Track Tree Floor Lamp"/>
    <x v="236"/>
    <n v="2"/>
    <x v="2"/>
    <x v="4546"/>
    <x v="3"/>
    <x v="0"/>
  </r>
  <r>
    <n v="6935"/>
    <s v="CA-2016-164182"/>
    <x v="686"/>
    <d v="2016-07-18T00:00:00"/>
    <s v="Standard Class"/>
    <x v="461"/>
    <x v="461"/>
    <x v="0"/>
    <x v="0"/>
    <s v="Philadelphia"/>
    <x v="9"/>
    <n v="19140"/>
    <x v="3"/>
    <s v="OFF-AR-10001044"/>
    <x v="1"/>
    <x v="6"/>
    <s v="BOSTON Ranger #55 Pencil Sharpener, Black"/>
    <x v="4717"/>
    <n v="2"/>
    <x v="2"/>
    <x v="5604"/>
    <x v="3"/>
    <x v="0"/>
  </r>
  <r>
    <n v="6936"/>
    <s v="CA-2019-137365"/>
    <x v="329"/>
    <d v="2019-12-03T00:00:00"/>
    <s v="Second Class"/>
    <x v="162"/>
    <x v="162"/>
    <x v="1"/>
    <x v="0"/>
    <s v="El Paso"/>
    <x v="5"/>
    <n v="79907"/>
    <x v="2"/>
    <s v="TEC-AC-10001767"/>
    <x v="2"/>
    <x v="11"/>
    <s v="SanDisk Ultra 64 GB MicroSDHC Class 10 Memory Card"/>
    <x v="98"/>
    <n v="3"/>
    <x v="2"/>
    <x v="99"/>
    <x v="2"/>
    <x v="0"/>
  </r>
  <r>
    <n v="6937"/>
    <s v="CA-2018-129847"/>
    <x v="476"/>
    <d v="2018-09-04T00:00:00"/>
    <s v="First Class"/>
    <x v="638"/>
    <x v="638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x v="7"/>
    <x v="5605"/>
    <x v="2"/>
    <x v="0"/>
  </r>
  <r>
    <n v="6938"/>
    <s v="CA-2016-126963"/>
    <x v="345"/>
    <d v="2016-06-15T00:00:00"/>
    <s v="Same Day"/>
    <x v="519"/>
    <x v="519"/>
    <x v="0"/>
    <x v="0"/>
    <s v="El Paso"/>
    <x v="5"/>
    <n v="79907"/>
    <x v="2"/>
    <s v="OFF-PA-10001952"/>
    <x v="1"/>
    <x v="10"/>
    <s v="Xerox 1902"/>
    <x v="4719"/>
    <n v="2"/>
    <x v="2"/>
    <x v="5606"/>
    <x v="2"/>
    <x v="0"/>
  </r>
  <r>
    <n v="6939"/>
    <s v="CA-2018-125094"/>
    <x v="732"/>
    <d v="2018-11-09T00:00:00"/>
    <s v="Standard Class"/>
    <x v="413"/>
    <x v="413"/>
    <x v="0"/>
    <x v="0"/>
    <s v="Seattle"/>
    <x v="4"/>
    <n v="98105"/>
    <x v="1"/>
    <s v="TEC-AC-10004420"/>
    <x v="2"/>
    <x v="11"/>
    <s v="Cherry 142-key Programmable Keyboard"/>
    <x v="4720"/>
    <n v="4"/>
    <x v="0"/>
    <x v="5607"/>
    <x v="1"/>
    <x v="0"/>
  </r>
  <r>
    <n v="6940"/>
    <s v="CA-2019-107132"/>
    <x v="335"/>
    <d v="2019-06-30T00:00:00"/>
    <s v="Standard Class"/>
    <x v="609"/>
    <x v="609"/>
    <x v="1"/>
    <x v="0"/>
    <s v="New York City"/>
    <x v="15"/>
    <n v="10009"/>
    <x v="3"/>
    <s v="OFF-BI-10001071"/>
    <x v="1"/>
    <x v="8"/>
    <s v="GBC ProClick Punch Binding System"/>
    <x v="4721"/>
    <n v="2"/>
    <x v="2"/>
    <x v="5608"/>
    <x v="3"/>
    <x v="0"/>
  </r>
  <r>
    <n v="6941"/>
    <s v="CA-2019-107132"/>
    <x v="335"/>
    <d v="2019-06-30T00:00:00"/>
    <s v="Standard Class"/>
    <x v="609"/>
    <x v="609"/>
    <x v="1"/>
    <x v="0"/>
    <s v="New York City"/>
    <x v="15"/>
    <n v="10009"/>
    <x v="3"/>
    <s v="OFF-SU-10002503"/>
    <x v="1"/>
    <x v="14"/>
    <s v="Acme Preferred Stainless Steel Scissors"/>
    <x v="158"/>
    <n v="5"/>
    <x v="0"/>
    <x v="3288"/>
    <x v="3"/>
    <x v="0"/>
  </r>
  <r>
    <n v="6942"/>
    <s v="CA-2019-107132"/>
    <x v="335"/>
    <d v="2019-06-30T00:00:00"/>
    <s v="Standard Class"/>
    <x v="609"/>
    <x v="609"/>
    <x v="1"/>
    <x v="0"/>
    <s v="New York City"/>
    <x v="15"/>
    <n v="10009"/>
    <x v="3"/>
    <s v="OFF-ST-10001490"/>
    <x v="1"/>
    <x v="4"/>
    <s v="Hot File 7-Pocket, Floor Stand"/>
    <x v="4722"/>
    <n v="4"/>
    <x v="0"/>
    <x v="5609"/>
    <x v="3"/>
    <x v="0"/>
  </r>
  <r>
    <n v="6943"/>
    <s v="CA-2019-107132"/>
    <x v="335"/>
    <d v="2019-06-30T00:00:00"/>
    <s v="Standard Class"/>
    <x v="609"/>
    <x v="609"/>
    <x v="1"/>
    <x v="0"/>
    <s v="New York City"/>
    <x v="15"/>
    <n v="10009"/>
    <x v="3"/>
    <s v="OFF-PA-10003790"/>
    <x v="1"/>
    <x v="10"/>
    <s v="Xerox 1991"/>
    <x v="4243"/>
    <n v="3"/>
    <x v="0"/>
    <x v="4951"/>
    <x v="3"/>
    <x v="0"/>
  </r>
  <r>
    <n v="6944"/>
    <s v="CA-2017-139248"/>
    <x v="395"/>
    <d v="2017-07-30T00:00:00"/>
    <s v="Standard Class"/>
    <x v="709"/>
    <x v="709"/>
    <x v="0"/>
    <x v="0"/>
    <s v="Los Angeles"/>
    <x v="1"/>
    <n v="90032"/>
    <x v="1"/>
    <s v="TEC-PH-10004094"/>
    <x v="2"/>
    <x v="7"/>
    <s v="Motorola L703CM"/>
    <x v="4723"/>
    <n v="5"/>
    <x v="2"/>
    <x v="5610"/>
    <x v="1"/>
    <x v="0"/>
  </r>
  <r>
    <n v="6945"/>
    <s v="CA-2016-148369"/>
    <x v="865"/>
    <d v="2016-09-27T00:00:00"/>
    <s v="Standard Class"/>
    <x v="764"/>
    <x v="764"/>
    <x v="1"/>
    <x v="0"/>
    <s v="Newark"/>
    <x v="13"/>
    <n v="19711"/>
    <x v="3"/>
    <s v="OFF-BI-10004876"/>
    <x v="1"/>
    <x v="8"/>
    <s v="Wilson Jones Suede Grain Vinyl Binders"/>
    <x v="1760"/>
    <n v="4"/>
    <x v="0"/>
    <x v="5611"/>
    <x v="3"/>
    <x v="0"/>
  </r>
  <r>
    <n v="6946"/>
    <s v="CA-2018-106243"/>
    <x v="955"/>
    <d v="2018-10-04T00:00:00"/>
    <s v="Standard Class"/>
    <x v="411"/>
    <x v="411"/>
    <x v="0"/>
    <x v="0"/>
    <s v="New York City"/>
    <x v="15"/>
    <n v="10011"/>
    <x v="3"/>
    <s v="FUR-BO-10003034"/>
    <x v="0"/>
    <x v="0"/>
    <s v="O'Sullivan Elevations Bookcase, Cherry Finish"/>
    <x v="2987"/>
    <n v="5"/>
    <x v="2"/>
    <x v="5612"/>
    <x v="3"/>
    <x v="0"/>
  </r>
  <r>
    <n v="6947"/>
    <s v="CA-2017-126466"/>
    <x v="529"/>
    <d v="2017-11-13T00:00:00"/>
    <s v="Standard Class"/>
    <x v="270"/>
    <x v="270"/>
    <x v="2"/>
    <x v="0"/>
    <s v="Roseville"/>
    <x v="1"/>
    <n v="95661"/>
    <x v="1"/>
    <s v="OFF-FA-10000490"/>
    <x v="1"/>
    <x v="13"/>
    <s v="OIC Binder Clips, Mini, 1/4&quot; Capacity, Black"/>
    <x v="4724"/>
    <n v="2"/>
    <x v="0"/>
    <x v="5613"/>
    <x v="1"/>
    <x v="0"/>
  </r>
  <r>
    <n v="6948"/>
    <s v="CA-2017-130365"/>
    <x v="334"/>
    <d v="2017-04-29T00:00:00"/>
    <s v="Standard Class"/>
    <x v="233"/>
    <x v="233"/>
    <x v="0"/>
    <x v="0"/>
    <s v="Aurora"/>
    <x v="10"/>
    <n v="60505"/>
    <x v="2"/>
    <s v="OFF-ST-10002574"/>
    <x v="1"/>
    <x v="4"/>
    <s v="SAFCO Commercial Wire Shelving, Black"/>
    <x v="3167"/>
    <n v="2"/>
    <x v="2"/>
    <x v="3562"/>
    <x v="2"/>
    <x v="0"/>
  </r>
  <r>
    <n v="6949"/>
    <s v="CA-2017-130365"/>
    <x v="334"/>
    <d v="2017-04-29T00:00:00"/>
    <s v="Standard Class"/>
    <x v="233"/>
    <x v="233"/>
    <x v="0"/>
    <x v="0"/>
    <s v="Aurora"/>
    <x v="10"/>
    <n v="60505"/>
    <x v="2"/>
    <s v="FUR-CH-10003535"/>
    <x v="0"/>
    <x v="1"/>
    <s v="Global Armless Task Chair, Royal Blue"/>
    <x v="3391"/>
    <n v="3"/>
    <x v="4"/>
    <x v="3837"/>
    <x v="2"/>
    <x v="0"/>
  </r>
  <r>
    <n v="6950"/>
    <s v="CA-2019-143021"/>
    <x v="123"/>
    <d v="2019-11-19T00:00:00"/>
    <s v="Same Day"/>
    <x v="399"/>
    <x v="399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x v="2"/>
    <x v="5614"/>
    <x v="3"/>
    <x v="0"/>
  </r>
  <r>
    <n v="6951"/>
    <s v="CA-2019-143021"/>
    <x v="123"/>
    <d v="2019-11-19T00:00:00"/>
    <s v="Same Day"/>
    <x v="399"/>
    <x v="399"/>
    <x v="2"/>
    <x v="0"/>
    <s v="New York City"/>
    <x v="15"/>
    <n v="10011"/>
    <x v="3"/>
    <s v="FUR-TA-10001676"/>
    <x v="0"/>
    <x v="3"/>
    <s v="Hon 61000 Series Interactive Training Tables"/>
    <x v="2620"/>
    <n v="3"/>
    <x v="10"/>
    <x v="2885"/>
    <x v="3"/>
    <x v="0"/>
  </r>
  <r>
    <n v="6952"/>
    <s v="CA-2017-161767"/>
    <x v="312"/>
    <d v="2017-11-24T00:00:00"/>
    <s v="Standard Class"/>
    <x v="136"/>
    <x v="136"/>
    <x v="1"/>
    <x v="0"/>
    <s v="Dallas"/>
    <x v="5"/>
    <n v="75217"/>
    <x v="2"/>
    <s v="TEC-MA-10002790"/>
    <x v="2"/>
    <x v="15"/>
    <s v="NeatDesk Desktop Scanner &amp; Digital Filing System"/>
    <x v="4726"/>
    <n v="2"/>
    <x v="10"/>
    <x v="5615"/>
    <x v="2"/>
    <x v="0"/>
  </r>
  <r>
    <n v="6953"/>
    <s v="CA-2017-129917"/>
    <x v="653"/>
    <d v="2017-10-03T00:00:00"/>
    <s v="First Class"/>
    <x v="31"/>
    <x v="31"/>
    <x v="0"/>
    <x v="0"/>
    <s v="Los Angeles"/>
    <x v="1"/>
    <n v="90008"/>
    <x v="1"/>
    <s v="OFF-BI-10001757"/>
    <x v="1"/>
    <x v="8"/>
    <s v="Pressboard Hanging Data Binders for Unburst Sheets"/>
    <x v="929"/>
    <n v="3"/>
    <x v="2"/>
    <x v="5616"/>
    <x v="1"/>
    <x v="0"/>
  </r>
  <r>
    <n v="6954"/>
    <s v="CA-2017-129917"/>
    <x v="653"/>
    <d v="2017-10-03T00:00:00"/>
    <s v="First Class"/>
    <x v="31"/>
    <x v="31"/>
    <x v="0"/>
    <x v="0"/>
    <s v="Los Angeles"/>
    <x v="1"/>
    <n v="90008"/>
    <x v="1"/>
    <s v="OFF-BI-10004828"/>
    <x v="1"/>
    <x v="8"/>
    <s v="GBC Poly Designer Binding Covers"/>
    <x v="4727"/>
    <n v="4"/>
    <x v="2"/>
    <x v="5617"/>
    <x v="1"/>
    <x v="0"/>
  </r>
  <r>
    <n v="6955"/>
    <s v="CA-2017-129917"/>
    <x v="653"/>
    <d v="2017-10-03T00:00:00"/>
    <s v="First Class"/>
    <x v="31"/>
    <x v="31"/>
    <x v="0"/>
    <x v="0"/>
    <s v="Los Angeles"/>
    <x v="1"/>
    <n v="90008"/>
    <x v="1"/>
    <s v="TEC-PH-10000369"/>
    <x v="2"/>
    <x v="7"/>
    <s v="HTC One Mini"/>
    <x v="4483"/>
    <n v="5"/>
    <x v="2"/>
    <x v="5287"/>
    <x v="1"/>
    <x v="0"/>
  </r>
  <r>
    <n v="6956"/>
    <s v="CA-2017-115420"/>
    <x v="334"/>
    <d v="2017-05-02T00:00:00"/>
    <s v="Standard Class"/>
    <x v="322"/>
    <x v="322"/>
    <x v="1"/>
    <x v="0"/>
    <s v="Los Angeles"/>
    <x v="1"/>
    <n v="90004"/>
    <x v="1"/>
    <s v="OFF-EN-10003862"/>
    <x v="1"/>
    <x v="12"/>
    <s v="Laser &amp; Ink Jet Business Envelopes"/>
    <x v="4728"/>
    <n v="2"/>
    <x v="0"/>
    <x v="5618"/>
    <x v="1"/>
    <x v="0"/>
  </r>
  <r>
    <n v="6957"/>
    <s v="CA-2018-157588"/>
    <x v="216"/>
    <d v="2018-07-19T00:00:00"/>
    <s v="Standard Class"/>
    <x v="781"/>
    <x v="781"/>
    <x v="0"/>
    <x v="0"/>
    <s v="Columbus"/>
    <x v="32"/>
    <n v="31907"/>
    <x v="0"/>
    <s v="OFF-BI-10003963"/>
    <x v="1"/>
    <x v="8"/>
    <s v="Cardinal Holdit Data Disk Pockets"/>
    <x v="3441"/>
    <n v="5"/>
    <x v="0"/>
    <x v="5619"/>
    <x v="0"/>
    <x v="0"/>
  </r>
  <r>
    <n v="6958"/>
    <s v="CA-2018-157588"/>
    <x v="216"/>
    <d v="2018-07-19T00:00:00"/>
    <s v="Standard Class"/>
    <x v="781"/>
    <x v="781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x v="0"/>
    <x v="1398"/>
    <x v="0"/>
    <x v="0"/>
  </r>
  <r>
    <n v="6959"/>
    <s v="CA-2017-167255"/>
    <x v="874"/>
    <d v="2017-09-29T00:00:00"/>
    <s v="Second Class"/>
    <x v="563"/>
    <x v="563"/>
    <x v="2"/>
    <x v="0"/>
    <s v="San Francisco"/>
    <x v="1"/>
    <n v="94110"/>
    <x v="1"/>
    <s v="OFF-ST-10001328"/>
    <x v="1"/>
    <x v="4"/>
    <s v="Personal Filing Tote with Lid, Black/Gray"/>
    <x v="4729"/>
    <n v="1"/>
    <x v="0"/>
    <x v="5620"/>
    <x v="1"/>
    <x v="0"/>
  </r>
  <r>
    <n v="6960"/>
    <s v="CA-2017-167255"/>
    <x v="874"/>
    <d v="2017-09-29T00:00:00"/>
    <s v="Second Class"/>
    <x v="563"/>
    <x v="563"/>
    <x v="2"/>
    <x v="0"/>
    <s v="San Francisco"/>
    <x v="1"/>
    <n v="94110"/>
    <x v="1"/>
    <s v="OFF-PA-10002377"/>
    <x v="1"/>
    <x v="10"/>
    <s v="Xerox 1916"/>
    <x v="678"/>
    <n v="3"/>
    <x v="0"/>
    <x v="691"/>
    <x v="1"/>
    <x v="0"/>
  </r>
  <r>
    <n v="6961"/>
    <s v="CA-2017-167255"/>
    <x v="874"/>
    <d v="2017-09-29T00:00:00"/>
    <s v="Second Class"/>
    <x v="563"/>
    <x v="563"/>
    <x v="2"/>
    <x v="0"/>
    <s v="San Francisco"/>
    <x v="1"/>
    <n v="94110"/>
    <x v="1"/>
    <s v="OFF-PA-10003441"/>
    <x v="1"/>
    <x v="10"/>
    <s v="Xerox 226"/>
    <x v="91"/>
    <n v="2"/>
    <x v="0"/>
    <x v="91"/>
    <x v="1"/>
    <x v="0"/>
  </r>
  <r>
    <n v="6962"/>
    <s v="CA-2019-162096"/>
    <x v="468"/>
    <d v="2019-11-10T00:00:00"/>
    <s v="Same Day"/>
    <x v="353"/>
    <x v="353"/>
    <x v="2"/>
    <x v="0"/>
    <s v="Riverside"/>
    <x v="1"/>
    <n v="92503"/>
    <x v="1"/>
    <s v="OFF-AR-10002221"/>
    <x v="1"/>
    <x v="6"/>
    <s v="12 Colored Short Pencils"/>
    <x v="4730"/>
    <n v="3"/>
    <x v="0"/>
    <x v="5621"/>
    <x v="1"/>
    <x v="0"/>
  </r>
  <r>
    <n v="6963"/>
    <s v="CA-2018-157161"/>
    <x v="87"/>
    <d v="2018-07-20T00:00:00"/>
    <s v="Second Class"/>
    <x v="63"/>
    <x v="63"/>
    <x v="1"/>
    <x v="0"/>
    <s v="Columbia"/>
    <x v="20"/>
    <n v="29203"/>
    <x v="0"/>
    <s v="OFF-EN-10001509"/>
    <x v="1"/>
    <x v="12"/>
    <s v="Poly String Tie Envelopes"/>
    <x v="4731"/>
    <n v="5"/>
    <x v="0"/>
    <x v="5622"/>
    <x v="0"/>
    <x v="0"/>
  </r>
  <r>
    <n v="6964"/>
    <s v="CA-2018-157161"/>
    <x v="87"/>
    <d v="2018-07-20T00:00:00"/>
    <s v="Second Class"/>
    <x v="63"/>
    <x v="63"/>
    <x v="1"/>
    <x v="0"/>
    <s v="Columbia"/>
    <x v="20"/>
    <n v="29203"/>
    <x v="0"/>
    <s v="OFF-AR-10003338"/>
    <x v="1"/>
    <x v="6"/>
    <s v="Eberhard Faber 3 1/2&quot; Golf Pencils"/>
    <x v="4732"/>
    <n v="3"/>
    <x v="0"/>
    <x v="5623"/>
    <x v="0"/>
    <x v="0"/>
  </r>
  <r>
    <n v="6965"/>
    <s v="CA-2018-157161"/>
    <x v="87"/>
    <d v="2018-07-20T00:00:00"/>
    <s v="Second Class"/>
    <x v="63"/>
    <x v="63"/>
    <x v="1"/>
    <x v="0"/>
    <s v="Columbia"/>
    <x v="20"/>
    <n v="29203"/>
    <x v="0"/>
    <s v="OFF-BI-10004728"/>
    <x v="1"/>
    <x v="8"/>
    <s v="Wilson Jones Turn Tabs Binder Tool for Ring Binders"/>
    <x v="906"/>
    <n v="5"/>
    <x v="0"/>
    <x v="5624"/>
    <x v="0"/>
    <x v="0"/>
  </r>
  <r>
    <n v="6966"/>
    <s v="CA-2018-157161"/>
    <x v="87"/>
    <d v="2018-07-20T00:00:00"/>
    <s v="Second Class"/>
    <x v="63"/>
    <x v="63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x v="0"/>
    <x v="5625"/>
    <x v="0"/>
    <x v="0"/>
  </r>
  <r>
    <n v="6967"/>
    <s v="CA-2018-157161"/>
    <x v="87"/>
    <d v="2018-07-20T00:00:00"/>
    <s v="Second Class"/>
    <x v="63"/>
    <x v="63"/>
    <x v="1"/>
    <x v="0"/>
    <s v="Columbia"/>
    <x v="20"/>
    <n v="29203"/>
    <x v="0"/>
    <s v="OFF-BI-10002764"/>
    <x v="1"/>
    <x v="8"/>
    <s v="Recycled Pressboard Report Cover with Reinforced Top Hinge"/>
    <x v="4734"/>
    <n v="2"/>
    <x v="0"/>
    <x v="5626"/>
    <x v="0"/>
    <x v="0"/>
  </r>
  <r>
    <n v="6968"/>
    <s v="CA-2018-157161"/>
    <x v="87"/>
    <d v="2018-07-20T00:00:00"/>
    <s v="Second Class"/>
    <x v="63"/>
    <x v="63"/>
    <x v="1"/>
    <x v="0"/>
    <s v="Columbia"/>
    <x v="20"/>
    <n v="29203"/>
    <x v="0"/>
    <s v="OFF-PA-10001461"/>
    <x v="1"/>
    <x v="10"/>
    <s v="HP Office Paper (20Lb. and 87 Bright)"/>
    <x v="1847"/>
    <n v="9"/>
    <x v="0"/>
    <x v="1982"/>
    <x v="0"/>
    <x v="0"/>
  </r>
  <r>
    <n v="6969"/>
    <s v="CA-2017-110765"/>
    <x v="1140"/>
    <d v="2017-10-20T00:00:00"/>
    <s v="Second Class"/>
    <x v="172"/>
    <x v="172"/>
    <x v="1"/>
    <x v="0"/>
    <s v="New York City"/>
    <x v="15"/>
    <n v="10011"/>
    <x v="3"/>
    <s v="TEC-PH-10004165"/>
    <x v="2"/>
    <x v="7"/>
    <s v="Mitel MiVoice 5330e IP Phone"/>
    <x v="4735"/>
    <n v="3"/>
    <x v="0"/>
    <x v="5627"/>
    <x v="3"/>
    <x v="0"/>
  </r>
  <r>
    <n v="6970"/>
    <s v="CA-2018-163937"/>
    <x v="994"/>
    <d v="2018-01-13T00:00:00"/>
    <s v="Second Class"/>
    <x v="677"/>
    <x v="677"/>
    <x v="0"/>
    <x v="0"/>
    <s v="Longview"/>
    <x v="4"/>
    <n v="98632"/>
    <x v="1"/>
    <s v="FUR-FU-10000010"/>
    <x v="0"/>
    <x v="5"/>
    <s v="DAX Value U-Channel Document Frames, Easel Back"/>
    <x v="2615"/>
    <n v="5"/>
    <x v="0"/>
    <x v="5628"/>
    <x v="1"/>
    <x v="0"/>
  </r>
  <r>
    <n v="6971"/>
    <s v="CA-2019-153822"/>
    <x v="20"/>
    <d v="2019-09-25T00:00:00"/>
    <s v="Standard Class"/>
    <x v="455"/>
    <x v="455"/>
    <x v="0"/>
    <x v="0"/>
    <s v="Phoenix"/>
    <x v="16"/>
    <n v="85023"/>
    <x v="1"/>
    <s v="OFF-ST-10000321"/>
    <x v="1"/>
    <x v="4"/>
    <s v="Akro Stacking Bins"/>
    <x v="1438"/>
    <n v="2"/>
    <x v="2"/>
    <x v="5629"/>
    <x v="1"/>
    <x v="1"/>
  </r>
  <r>
    <n v="6972"/>
    <s v="CA-2019-153822"/>
    <x v="20"/>
    <d v="2019-09-25T00:00:00"/>
    <s v="Standard Class"/>
    <x v="455"/>
    <x v="455"/>
    <x v="0"/>
    <x v="0"/>
    <s v="Phoenix"/>
    <x v="16"/>
    <n v="85023"/>
    <x v="1"/>
    <s v="TEC-AC-10000109"/>
    <x v="2"/>
    <x v="11"/>
    <s v="Sony Micro Vault Click 16 GB USB 2.0 Flash Drive"/>
    <x v="212"/>
    <n v="2"/>
    <x v="2"/>
    <x v="214"/>
    <x v="1"/>
    <x v="1"/>
  </r>
  <r>
    <n v="6973"/>
    <s v="CA-2019-153822"/>
    <x v="20"/>
    <d v="2019-09-25T00:00:00"/>
    <s v="Standard Class"/>
    <x v="455"/>
    <x v="455"/>
    <x v="0"/>
    <x v="0"/>
    <s v="Phoenix"/>
    <x v="16"/>
    <n v="85023"/>
    <x v="1"/>
    <s v="TEC-PH-10002415"/>
    <x v="2"/>
    <x v="7"/>
    <s v="Polycom VoiceStation 500 Conference phone"/>
    <x v="2749"/>
    <n v="2"/>
    <x v="2"/>
    <x v="3046"/>
    <x v="1"/>
    <x v="1"/>
  </r>
  <r>
    <n v="6974"/>
    <s v="CA-2019-153822"/>
    <x v="20"/>
    <d v="2019-09-25T00:00:00"/>
    <s v="Standard Class"/>
    <x v="455"/>
    <x v="455"/>
    <x v="0"/>
    <x v="0"/>
    <s v="Phoenix"/>
    <x v="16"/>
    <n v="85023"/>
    <x v="1"/>
    <s v="OFF-BI-10001460"/>
    <x v="1"/>
    <x v="8"/>
    <s v="Plastic Binding Combs"/>
    <x v="4736"/>
    <n v="4"/>
    <x v="6"/>
    <x v="5630"/>
    <x v="1"/>
    <x v="1"/>
  </r>
  <r>
    <n v="6975"/>
    <s v="CA-2019-146185"/>
    <x v="175"/>
    <d v="2019-09-19T00:00:00"/>
    <s v="Standard Class"/>
    <x v="230"/>
    <x v="230"/>
    <x v="0"/>
    <x v="0"/>
    <s v="Houston"/>
    <x v="5"/>
    <n v="77095"/>
    <x v="2"/>
    <s v="OFF-AR-10002987"/>
    <x v="1"/>
    <x v="6"/>
    <s v="Prismacolor Color Pencil Set"/>
    <x v="4142"/>
    <n v="2"/>
    <x v="2"/>
    <x v="3291"/>
    <x v="2"/>
    <x v="0"/>
  </r>
  <r>
    <n v="6976"/>
    <s v="CA-2017-112144"/>
    <x v="1141"/>
    <d v="2017-07-02T00:00:00"/>
    <s v="Standard Class"/>
    <x v="388"/>
    <x v="388"/>
    <x v="1"/>
    <x v="0"/>
    <s v="Gilbert"/>
    <x v="16"/>
    <n v="85234"/>
    <x v="1"/>
    <s v="OFF-LA-10000443"/>
    <x v="1"/>
    <x v="2"/>
    <s v="Avery 501"/>
    <x v="2184"/>
    <n v="2"/>
    <x v="2"/>
    <x v="2352"/>
    <x v="1"/>
    <x v="1"/>
  </r>
  <r>
    <n v="6977"/>
    <s v="CA-2017-112144"/>
    <x v="1141"/>
    <d v="2017-07-02T00:00:00"/>
    <s v="Standard Class"/>
    <x v="388"/>
    <x v="388"/>
    <x v="1"/>
    <x v="0"/>
    <s v="Gilbert"/>
    <x v="16"/>
    <n v="85234"/>
    <x v="1"/>
    <s v="FUR-FU-10004306"/>
    <x v="0"/>
    <x v="5"/>
    <s v="Electrix Halogen Magnifier Lamp"/>
    <x v="4737"/>
    <n v="4"/>
    <x v="2"/>
    <x v="5631"/>
    <x v="1"/>
    <x v="1"/>
  </r>
  <r>
    <n v="6978"/>
    <s v="US-2018-119298"/>
    <x v="881"/>
    <d v="2018-11-28T00:00:00"/>
    <s v="First Class"/>
    <x v="212"/>
    <x v="212"/>
    <x v="0"/>
    <x v="0"/>
    <s v="Jonesboro"/>
    <x v="36"/>
    <n v="72401"/>
    <x v="0"/>
    <s v="TEC-PH-10002564"/>
    <x v="2"/>
    <x v="7"/>
    <s v="OtterBox Defender Series Case - Samsung Galaxy S4"/>
    <x v="2830"/>
    <n v="2"/>
    <x v="0"/>
    <x v="5632"/>
    <x v="0"/>
    <x v="0"/>
  </r>
  <r>
    <n v="6979"/>
    <s v="CA-2019-155159"/>
    <x v="920"/>
    <d v="2019-11-29T00:00:00"/>
    <s v="Second Class"/>
    <x v="111"/>
    <x v="111"/>
    <x v="0"/>
    <x v="0"/>
    <s v="Atlanta"/>
    <x v="32"/>
    <n v="30318"/>
    <x v="0"/>
    <s v="OFF-PA-10003724"/>
    <x v="1"/>
    <x v="10"/>
    <s v="Wirebound Message Book, 4 per Page"/>
    <x v="4738"/>
    <n v="9"/>
    <x v="0"/>
    <x v="5633"/>
    <x v="0"/>
    <x v="0"/>
  </r>
  <r>
    <n v="6980"/>
    <s v="CA-2019-149076"/>
    <x v="424"/>
    <d v="2019-01-19T00:00:00"/>
    <s v="Standard Class"/>
    <x v="2"/>
    <x v="2"/>
    <x v="0"/>
    <x v="0"/>
    <s v="Los Angeles"/>
    <x v="1"/>
    <n v="90036"/>
    <x v="1"/>
    <s v="OFF-PA-10000483"/>
    <x v="1"/>
    <x v="10"/>
    <s v="Xerox 19"/>
    <x v="901"/>
    <n v="5"/>
    <x v="0"/>
    <x v="934"/>
    <x v="1"/>
    <x v="0"/>
  </r>
  <r>
    <n v="6981"/>
    <s v="CA-2016-146990"/>
    <x v="845"/>
    <d v="2016-11-08T00:00:00"/>
    <s v="First Class"/>
    <x v="162"/>
    <x v="162"/>
    <x v="1"/>
    <x v="0"/>
    <s v="New York City"/>
    <x v="15"/>
    <n v="10024"/>
    <x v="3"/>
    <s v="OFF-FA-10000611"/>
    <x v="1"/>
    <x v="13"/>
    <s v="Binder Clips by OIC"/>
    <x v="4739"/>
    <n v="4"/>
    <x v="0"/>
    <x v="5634"/>
    <x v="3"/>
    <x v="0"/>
  </r>
  <r>
    <n v="6982"/>
    <s v="CA-2016-146990"/>
    <x v="845"/>
    <d v="2016-11-08T00:00:00"/>
    <s v="First Class"/>
    <x v="162"/>
    <x v="162"/>
    <x v="1"/>
    <x v="0"/>
    <s v="New York City"/>
    <x v="15"/>
    <n v="10024"/>
    <x v="3"/>
    <s v="OFF-PA-10000246"/>
    <x v="1"/>
    <x v="10"/>
    <s v="Riverleaf Stik-Withit Designer Note Cubes"/>
    <x v="4740"/>
    <n v="3"/>
    <x v="0"/>
    <x v="5635"/>
    <x v="3"/>
    <x v="0"/>
  </r>
  <r>
    <n v="6983"/>
    <s v="CA-2018-116526"/>
    <x v="142"/>
    <d v="2018-09-05T00:00:00"/>
    <s v="Standard Class"/>
    <x v="350"/>
    <x v="350"/>
    <x v="0"/>
    <x v="0"/>
    <s v="Detroit"/>
    <x v="12"/>
    <n v="48227"/>
    <x v="2"/>
    <s v="OFF-BI-10004728"/>
    <x v="1"/>
    <x v="8"/>
    <s v="Wilson Jones Turn Tabs Binder Tool for Ring Binders"/>
    <x v="906"/>
    <n v="5"/>
    <x v="0"/>
    <x v="5624"/>
    <x v="2"/>
    <x v="0"/>
  </r>
  <r>
    <n v="6984"/>
    <s v="CA-2018-116526"/>
    <x v="142"/>
    <d v="2018-09-05T00:00:00"/>
    <s v="Standard Class"/>
    <x v="350"/>
    <x v="350"/>
    <x v="0"/>
    <x v="0"/>
    <s v="Detroit"/>
    <x v="12"/>
    <n v="48227"/>
    <x v="2"/>
    <s v="TEC-PH-10002365"/>
    <x v="2"/>
    <x v="7"/>
    <s v="Belkin Grip Candy Sheer Case / Cover for iPhone 5 and 5S"/>
    <x v="4741"/>
    <n v="1"/>
    <x v="0"/>
    <x v="5636"/>
    <x v="2"/>
    <x v="0"/>
  </r>
  <r>
    <n v="6985"/>
    <s v="CA-2018-116526"/>
    <x v="142"/>
    <d v="2018-09-05T00:00:00"/>
    <s v="Standard Class"/>
    <x v="350"/>
    <x v="350"/>
    <x v="0"/>
    <x v="0"/>
    <s v="Detroit"/>
    <x v="12"/>
    <n v="48227"/>
    <x v="2"/>
    <s v="OFF-AP-10002457"/>
    <x v="1"/>
    <x v="9"/>
    <s v="Eureka The Boss Plus 12-Amp Hard Box Upright Vacuum, Red"/>
    <x v="4742"/>
    <n v="4"/>
    <x v="9"/>
    <x v="5637"/>
    <x v="2"/>
    <x v="0"/>
  </r>
  <r>
    <n v="6986"/>
    <s v="CA-2018-116526"/>
    <x v="142"/>
    <d v="2018-09-05T00:00:00"/>
    <s v="Standard Class"/>
    <x v="350"/>
    <x v="350"/>
    <x v="0"/>
    <x v="0"/>
    <s v="Detroit"/>
    <x v="12"/>
    <n v="48227"/>
    <x v="2"/>
    <s v="OFF-BI-10000320"/>
    <x v="1"/>
    <x v="8"/>
    <s v="GBC Plastic Binding Combs"/>
    <x v="3520"/>
    <n v="4"/>
    <x v="0"/>
    <x v="4009"/>
    <x v="2"/>
    <x v="0"/>
  </r>
  <r>
    <n v="6987"/>
    <s v="CA-2018-116526"/>
    <x v="142"/>
    <d v="2018-09-05T00:00:00"/>
    <s v="Standard Class"/>
    <x v="350"/>
    <x v="350"/>
    <x v="0"/>
    <x v="0"/>
    <s v="Detroit"/>
    <x v="12"/>
    <n v="48227"/>
    <x v="2"/>
    <s v="OFF-AR-10004999"/>
    <x v="1"/>
    <x v="6"/>
    <s v="Newell 315"/>
    <x v="493"/>
    <n v="2"/>
    <x v="0"/>
    <x v="5638"/>
    <x v="2"/>
    <x v="0"/>
  </r>
  <r>
    <n v="6988"/>
    <s v="CA-2018-116526"/>
    <x v="142"/>
    <d v="2018-09-05T00:00:00"/>
    <s v="Standard Class"/>
    <x v="350"/>
    <x v="350"/>
    <x v="0"/>
    <x v="0"/>
    <s v="Detroit"/>
    <x v="12"/>
    <n v="48227"/>
    <x v="2"/>
    <s v="OFF-BI-10001116"/>
    <x v="1"/>
    <x v="8"/>
    <s v="Wilson Jones 1&quot; Hanging DublLock Ring Binders"/>
    <x v="1603"/>
    <n v="5"/>
    <x v="0"/>
    <x v="4741"/>
    <x v="2"/>
    <x v="0"/>
  </r>
  <r>
    <n v="6989"/>
    <s v="CA-2019-158561"/>
    <x v="343"/>
    <d v="2019-11-16T00:00:00"/>
    <s v="Second Class"/>
    <x v="179"/>
    <x v="179"/>
    <x v="1"/>
    <x v="0"/>
    <s v="Fort Lauderdale"/>
    <x v="2"/>
    <n v="33311"/>
    <x v="0"/>
    <s v="OFF-AP-10002651"/>
    <x v="1"/>
    <x v="9"/>
    <s v="Hoover Upright Vacuum With Dirt Cup"/>
    <x v="4127"/>
    <n v="5"/>
    <x v="2"/>
    <x v="5639"/>
    <x v="0"/>
    <x v="0"/>
  </r>
  <r>
    <n v="6990"/>
    <s v="CA-2019-165099"/>
    <x v="157"/>
    <d v="2019-12-13T00:00:00"/>
    <s v="First Class"/>
    <x v="589"/>
    <x v="589"/>
    <x v="0"/>
    <x v="0"/>
    <s v="Abilene"/>
    <x v="5"/>
    <n v="79605"/>
    <x v="2"/>
    <s v="OFF-AP-10001634"/>
    <x v="1"/>
    <x v="9"/>
    <s v="Hoover Commercial Lightweight Upright Vacuum"/>
    <x v="4743"/>
    <n v="2"/>
    <x v="3"/>
    <x v="5640"/>
    <x v="2"/>
    <x v="0"/>
  </r>
  <r>
    <n v="6991"/>
    <s v="CA-2017-109386"/>
    <x v="627"/>
    <d v="2017-11-13T00:00:00"/>
    <s v="Second Class"/>
    <x v="584"/>
    <x v="584"/>
    <x v="0"/>
    <x v="0"/>
    <s v="Hampton"/>
    <x v="17"/>
    <n v="23666"/>
    <x v="0"/>
    <s v="OFF-AP-10003266"/>
    <x v="1"/>
    <x v="9"/>
    <s v="Holmes Replacement Filter for HEPA Air Cleaner, Large Room"/>
    <x v="4744"/>
    <n v="3"/>
    <x v="0"/>
    <x v="5641"/>
    <x v="0"/>
    <x v="0"/>
  </r>
  <r>
    <n v="6992"/>
    <s v="CA-2017-109386"/>
    <x v="627"/>
    <d v="2017-11-13T00:00:00"/>
    <s v="Second Class"/>
    <x v="584"/>
    <x v="584"/>
    <x v="0"/>
    <x v="0"/>
    <s v="Hampton"/>
    <x v="17"/>
    <n v="23666"/>
    <x v="0"/>
    <s v="TEC-PH-10002890"/>
    <x v="2"/>
    <x v="7"/>
    <s v="AT&amp;T 17929 Lendline Telephone"/>
    <x v="4745"/>
    <n v="5"/>
    <x v="0"/>
    <x v="5642"/>
    <x v="0"/>
    <x v="0"/>
  </r>
  <r>
    <n v="6993"/>
    <s v="CA-2017-109386"/>
    <x v="627"/>
    <d v="2017-11-13T00:00:00"/>
    <s v="Second Class"/>
    <x v="584"/>
    <x v="584"/>
    <x v="0"/>
    <x v="0"/>
    <s v="Hampton"/>
    <x v="17"/>
    <n v="23666"/>
    <x v="0"/>
    <s v="FUR-FU-10000308"/>
    <x v="0"/>
    <x v="5"/>
    <s v="Deflect-o Glass Clear Studded Chair Mats"/>
    <x v="4702"/>
    <n v="3"/>
    <x v="0"/>
    <x v="5643"/>
    <x v="0"/>
    <x v="0"/>
  </r>
  <r>
    <n v="6994"/>
    <s v="CA-2017-109386"/>
    <x v="627"/>
    <d v="2017-11-13T00:00:00"/>
    <s v="Second Class"/>
    <x v="584"/>
    <x v="584"/>
    <x v="0"/>
    <x v="0"/>
    <s v="Hampton"/>
    <x v="17"/>
    <n v="23666"/>
    <x v="0"/>
    <s v="OFF-AR-10000380"/>
    <x v="1"/>
    <x v="6"/>
    <s v="Hunt PowerHouse Electric Pencil Sharpener, Blue"/>
    <x v="4583"/>
    <n v="7"/>
    <x v="0"/>
    <x v="5419"/>
    <x v="0"/>
    <x v="0"/>
  </r>
  <r>
    <n v="6995"/>
    <s v="CA-2017-109386"/>
    <x v="627"/>
    <d v="2017-11-13T00:00:00"/>
    <s v="Second Class"/>
    <x v="584"/>
    <x v="584"/>
    <x v="0"/>
    <x v="0"/>
    <s v="Hampton"/>
    <x v="17"/>
    <n v="23666"/>
    <x v="0"/>
    <s v="OFF-AR-10000122"/>
    <x v="1"/>
    <x v="6"/>
    <s v="Newell 314"/>
    <x v="4746"/>
    <n v="5"/>
    <x v="0"/>
    <x v="5644"/>
    <x v="0"/>
    <x v="0"/>
  </r>
  <r>
    <n v="6996"/>
    <s v="CA-2017-166800"/>
    <x v="902"/>
    <d v="2017-11-26T00:00:00"/>
    <s v="Standard Class"/>
    <x v="636"/>
    <x v="636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x v="0"/>
    <x v="5645"/>
    <x v="1"/>
    <x v="0"/>
  </r>
  <r>
    <n v="6997"/>
    <s v="CA-2019-117443"/>
    <x v="331"/>
    <d v="2019-12-25T00:00:00"/>
    <s v="Second Class"/>
    <x v="80"/>
    <x v="80"/>
    <x v="1"/>
    <x v="0"/>
    <s v="Rockford"/>
    <x v="10"/>
    <n v="61107"/>
    <x v="2"/>
    <s v="OFF-BI-10004002"/>
    <x v="1"/>
    <x v="8"/>
    <s v="Wilson Jones International Size A4 Ring Binders"/>
    <x v="4748"/>
    <n v="4"/>
    <x v="3"/>
    <x v="5646"/>
    <x v="2"/>
    <x v="0"/>
  </r>
  <r>
    <n v="6998"/>
    <s v="CA-2019-117443"/>
    <x v="331"/>
    <d v="2019-12-25T00:00:00"/>
    <s v="Second Class"/>
    <x v="80"/>
    <x v="80"/>
    <x v="1"/>
    <x v="0"/>
    <s v="Rockford"/>
    <x v="10"/>
    <n v="61107"/>
    <x v="2"/>
    <s v="OFF-PA-10004475"/>
    <x v="1"/>
    <x v="10"/>
    <s v="Xerox 1940"/>
    <x v="4749"/>
    <n v="4"/>
    <x v="2"/>
    <x v="5647"/>
    <x v="2"/>
    <x v="0"/>
  </r>
  <r>
    <n v="6999"/>
    <s v="US-2018-134369"/>
    <x v="1142"/>
    <d v="2018-09-22T00:00:00"/>
    <s v="Standard Class"/>
    <x v="604"/>
    <x v="604"/>
    <x v="2"/>
    <x v="0"/>
    <s v="Laguna Niguel"/>
    <x v="1"/>
    <n v="92677"/>
    <x v="1"/>
    <s v="OFF-PA-10002195"/>
    <x v="1"/>
    <x v="10"/>
    <s v="Xerox 1966"/>
    <x v="91"/>
    <n v="2"/>
    <x v="0"/>
    <x v="2056"/>
    <x v="1"/>
    <x v="0"/>
  </r>
  <r>
    <n v="7000"/>
    <s v="CA-2019-123687"/>
    <x v="1143"/>
    <d v="2019-05-29T00:00:00"/>
    <s v="First Class"/>
    <x v="169"/>
    <x v="169"/>
    <x v="1"/>
    <x v="0"/>
    <s v="Louisville"/>
    <x v="0"/>
    <n v="40214"/>
    <x v="0"/>
    <s v="OFF-AP-10002670"/>
    <x v="1"/>
    <x v="9"/>
    <s v="Belkin 8-Outlet Premiere SurgeMaster II Surge Protectors"/>
    <x v="4750"/>
    <n v="3"/>
    <x v="0"/>
    <x v="5648"/>
    <x v="0"/>
    <x v="0"/>
  </r>
  <r>
    <n v="7001"/>
    <s v="CA-2019-123687"/>
    <x v="1143"/>
    <d v="2019-05-29T00:00:00"/>
    <s v="First Class"/>
    <x v="169"/>
    <x v="169"/>
    <x v="1"/>
    <x v="0"/>
    <s v="Louisville"/>
    <x v="0"/>
    <n v="40214"/>
    <x v="0"/>
    <s v="OFF-SU-10004498"/>
    <x v="1"/>
    <x v="14"/>
    <s v="Martin-Yale Premier Letter Opener"/>
    <x v="4751"/>
    <n v="2"/>
    <x v="0"/>
    <x v="5649"/>
    <x v="0"/>
    <x v="0"/>
  </r>
  <r>
    <n v="7002"/>
    <s v="CA-2017-104871"/>
    <x v="1110"/>
    <d v="2017-04-03T00:00:00"/>
    <s v="Standard Class"/>
    <x v="660"/>
    <x v="660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x v="4"/>
    <x v="5650"/>
    <x v="2"/>
    <x v="0"/>
  </r>
  <r>
    <n v="7003"/>
    <s v="CA-2016-133158"/>
    <x v="710"/>
    <d v="2016-08-21T00:00:00"/>
    <s v="Second Class"/>
    <x v="694"/>
    <x v="694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x v="0"/>
    <x v="5651"/>
    <x v="1"/>
    <x v="0"/>
  </r>
  <r>
    <n v="7004"/>
    <s v="CA-2016-133158"/>
    <x v="710"/>
    <d v="2016-08-21T00:00:00"/>
    <s v="Second Class"/>
    <x v="694"/>
    <x v="694"/>
    <x v="1"/>
    <x v="0"/>
    <s v="Los Angeles"/>
    <x v="1"/>
    <n v="90045"/>
    <x v="1"/>
    <s v="OFF-BI-10000632"/>
    <x v="1"/>
    <x v="8"/>
    <s v="Satellite Sectional Post Binders"/>
    <x v="1971"/>
    <n v="2"/>
    <x v="2"/>
    <x v="2122"/>
    <x v="1"/>
    <x v="0"/>
  </r>
  <r>
    <n v="7005"/>
    <s v="CA-2016-126333"/>
    <x v="851"/>
    <d v="2016-12-28T00:00:00"/>
    <s v="Standard Class"/>
    <x v="545"/>
    <x v="545"/>
    <x v="1"/>
    <x v="0"/>
    <s v="Port Arthur"/>
    <x v="5"/>
    <n v="77642"/>
    <x v="2"/>
    <s v="OFF-PA-10000223"/>
    <x v="1"/>
    <x v="10"/>
    <s v="Xerox 2000"/>
    <x v="1182"/>
    <n v="1"/>
    <x v="2"/>
    <x v="1673"/>
    <x v="2"/>
    <x v="0"/>
  </r>
  <r>
    <n v="7006"/>
    <s v="CA-2017-141740"/>
    <x v="549"/>
    <d v="2017-11-05T00:00:00"/>
    <s v="Standard Class"/>
    <x v="223"/>
    <x v="223"/>
    <x v="0"/>
    <x v="0"/>
    <s v="New York City"/>
    <x v="15"/>
    <n v="10009"/>
    <x v="3"/>
    <s v="FUR-CH-10001545"/>
    <x v="0"/>
    <x v="1"/>
    <s v="Hon Comfortask Task/Swivel Chairs"/>
    <x v="4754"/>
    <n v="2"/>
    <x v="9"/>
    <x v="5652"/>
    <x v="3"/>
    <x v="0"/>
  </r>
  <r>
    <n v="7007"/>
    <s v="CA-2016-119466"/>
    <x v="534"/>
    <d v="2016-12-21T00:00:00"/>
    <s v="Standard Class"/>
    <x v="133"/>
    <x v="133"/>
    <x v="1"/>
    <x v="0"/>
    <s v="Chicago"/>
    <x v="10"/>
    <n v="60623"/>
    <x v="2"/>
    <s v="FUR-FU-10001546"/>
    <x v="0"/>
    <x v="5"/>
    <s v="Dana Swing-Arm Lamps"/>
    <x v="1086"/>
    <n v="2"/>
    <x v="7"/>
    <x v="4462"/>
    <x v="2"/>
    <x v="0"/>
  </r>
  <r>
    <n v="7008"/>
    <s v="CA-2017-154823"/>
    <x v="291"/>
    <d v="2017-08-25T00:00:00"/>
    <s v="Standard Class"/>
    <x v="471"/>
    <x v="471"/>
    <x v="1"/>
    <x v="0"/>
    <s v="Springfield"/>
    <x v="24"/>
    <n v="45503"/>
    <x v="3"/>
    <s v="OFF-BI-10001098"/>
    <x v="1"/>
    <x v="8"/>
    <s v="Acco D-Ring Binder w/DublLock"/>
    <x v="2253"/>
    <n v="2"/>
    <x v="6"/>
    <x v="2433"/>
    <x v="3"/>
    <x v="0"/>
  </r>
  <r>
    <n v="7009"/>
    <s v="CA-2017-154823"/>
    <x v="291"/>
    <d v="2017-08-25T00:00:00"/>
    <s v="Standard Class"/>
    <x v="471"/>
    <x v="471"/>
    <x v="1"/>
    <x v="0"/>
    <s v="Springfield"/>
    <x v="24"/>
    <n v="45503"/>
    <x v="3"/>
    <s v="FUR-CH-10003379"/>
    <x v="0"/>
    <x v="1"/>
    <s v="Global Commerce Series High-Back Swivel/Tilt Chairs"/>
    <x v="4755"/>
    <n v="3"/>
    <x v="4"/>
    <x v="5653"/>
    <x v="3"/>
    <x v="0"/>
  </r>
  <r>
    <n v="7010"/>
    <s v="CA-2017-154823"/>
    <x v="291"/>
    <d v="2017-08-25T00:00:00"/>
    <s v="Standard Class"/>
    <x v="471"/>
    <x v="471"/>
    <x v="1"/>
    <x v="0"/>
    <s v="Springfield"/>
    <x v="24"/>
    <n v="45503"/>
    <x v="3"/>
    <s v="FUR-FU-10000193"/>
    <x v="0"/>
    <x v="5"/>
    <s v="Tenex Chairmats For Use with Hard Floors"/>
    <x v="3346"/>
    <n v="1"/>
    <x v="2"/>
    <x v="5654"/>
    <x v="3"/>
    <x v="0"/>
  </r>
  <r>
    <n v="7011"/>
    <s v="US-2016-135881"/>
    <x v="235"/>
    <d v="2016-05-27T00:00:00"/>
    <s v="Standard Class"/>
    <x v="218"/>
    <x v="218"/>
    <x v="0"/>
    <x v="0"/>
    <s v="New York City"/>
    <x v="15"/>
    <n v="10035"/>
    <x v="3"/>
    <s v="OFF-BI-10000829"/>
    <x v="1"/>
    <x v="8"/>
    <s v="Avery Non-Stick Binders"/>
    <x v="2119"/>
    <n v="5"/>
    <x v="2"/>
    <x v="5655"/>
    <x v="3"/>
    <x v="0"/>
  </r>
  <r>
    <n v="7012"/>
    <s v="US-2016-135881"/>
    <x v="235"/>
    <d v="2016-05-27T00:00:00"/>
    <s v="Standard Class"/>
    <x v="218"/>
    <x v="218"/>
    <x v="0"/>
    <x v="0"/>
    <s v="New York City"/>
    <x v="15"/>
    <n v="10035"/>
    <x v="3"/>
    <s v="OFF-SU-10003002"/>
    <x v="1"/>
    <x v="14"/>
    <s v="Letter Slitter"/>
    <x v="1325"/>
    <n v="2"/>
    <x v="0"/>
    <x v="3264"/>
    <x v="3"/>
    <x v="0"/>
  </r>
  <r>
    <n v="7013"/>
    <s v="US-2016-135881"/>
    <x v="235"/>
    <d v="2016-05-27T00:00:00"/>
    <s v="Standard Class"/>
    <x v="218"/>
    <x v="218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x v="0"/>
    <x v="79"/>
    <x v="3"/>
    <x v="0"/>
  </r>
  <r>
    <n v="7014"/>
    <s v="CA-2019-141201"/>
    <x v="34"/>
    <d v="2019-12-11T00:00:00"/>
    <s v="Second Class"/>
    <x v="626"/>
    <x v="626"/>
    <x v="2"/>
    <x v="0"/>
    <s v="Salinas"/>
    <x v="1"/>
    <n v="93905"/>
    <x v="1"/>
    <s v="FUR-BO-10001519"/>
    <x v="0"/>
    <x v="0"/>
    <s v="O'Sullivan 3-Shelf Heavy-Duty Bookcases"/>
    <x v="4756"/>
    <n v="3"/>
    <x v="11"/>
    <x v="5656"/>
    <x v="1"/>
    <x v="0"/>
  </r>
  <r>
    <n v="7015"/>
    <s v="CA-2016-114790"/>
    <x v="518"/>
    <d v="2016-03-13T00:00:00"/>
    <s v="Second Class"/>
    <x v="524"/>
    <x v="524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x v="0"/>
    <x v="5657"/>
    <x v="0"/>
    <x v="0"/>
  </r>
  <r>
    <n v="7016"/>
    <s v="CA-2016-114790"/>
    <x v="518"/>
    <d v="2016-03-13T00:00:00"/>
    <s v="Second Class"/>
    <x v="524"/>
    <x v="524"/>
    <x v="1"/>
    <x v="0"/>
    <s v="Richmond"/>
    <x v="0"/>
    <n v="40475"/>
    <x v="0"/>
    <s v="TEC-AC-10000710"/>
    <x v="2"/>
    <x v="11"/>
    <s v="Maxell DVD-RAM Discs"/>
    <x v="93"/>
    <n v="2"/>
    <x v="0"/>
    <x v="5658"/>
    <x v="0"/>
    <x v="0"/>
  </r>
  <r>
    <n v="7017"/>
    <s v="CA-2016-114790"/>
    <x v="518"/>
    <d v="2016-03-13T00:00:00"/>
    <s v="Second Class"/>
    <x v="524"/>
    <x v="524"/>
    <x v="1"/>
    <x v="0"/>
    <s v="Richmond"/>
    <x v="0"/>
    <n v="40475"/>
    <x v="0"/>
    <s v="TEC-PH-10000984"/>
    <x v="2"/>
    <x v="7"/>
    <s v="Panasonic KX-TG9471B"/>
    <x v="2173"/>
    <n v="3"/>
    <x v="0"/>
    <x v="5659"/>
    <x v="0"/>
    <x v="0"/>
  </r>
  <r>
    <n v="7018"/>
    <s v="CA-2016-114790"/>
    <x v="518"/>
    <d v="2016-03-13T00:00:00"/>
    <s v="Second Class"/>
    <x v="524"/>
    <x v="524"/>
    <x v="1"/>
    <x v="0"/>
    <s v="Richmond"/>
    <x v="0"/>
    <n v="40475"/>
    <x v="0"/>
    <s v="OFF-PA-10000213"/>
    <x v="1"/>
    <x v="10"/>
    <s v="Xerox 198"/>
    <x v="1830"/>
    <n v="3"/>
    <x v="0"/>
    <x v="1961"/>
    <x v="0"/>
    <x v="0"/>
  </r>
  <r>
    <n v="7019"/>
    <s v="US-2018-154256"/>
    <x v="661"/>
    <d v="2018-06-27T00:00:00"/>
    <s v="Second Class"/>
    <x v="325"/>
    <x v="325"/>
    <x v="0"/>
    <x v="0"/>
    <s v="New York City"/>
    <x v="15"/>
    <n v="10035"/>
    <x v="3"/>
    <s v="OFF-LA-10003720"/>
    <x v="1"/>
    <x v="2"/>
    <s v="Avery 487"/>
    <x v="4395"/>
    <n v="7"/>
    <x v="0"/>
    <x v="5660"/>
    <x v="3"/>
    <x v="0"/>
  </r>
  <r>
    <n v="7020"/>
    <s v="CA-2016-124737"/>
    <x v="709"/>
    <d v="2016-08-27T00:00:00"/>
    <s v="Standard Class"/>
    <x v="275"/>
    <x v="275"/>
    <x v="0"/>
    <x v="0"/>
    <s v="Denver"/>
    <x v="22"/>
    <n v="80219"/>
    <x v="1"/>
    <s v="OFF-PA-10001837"/>
    <x v="1"/>
    <x v="10"/>
    <s v="Xerox 1976"/>
    <x v="12"/>
    <n v="3"/>
    <x v="2"/>
    <x v="12"/>
    <x v="1"/>
    <x v="0"/>
  </r>
  <r>
    <n v="7021"/>
    <s v="CA-2016-124737"/>
    <x v="709"/>
    <d v="2016-08-27T00:00:00"/>
    <s v="Standard Class"/>
    <x v="275"/>
    <x v="275"/>
    <x v="0"/>
    <x v="0"/>
    <s v="Denver"/>
    <x v="22"/>
    <n v="80219"/>
    <x v="1"/>
    <s v="OFF-SU-10004661"/>
    <x v="1"/>
    <x v="14"/>
    <s v="Acme Titanium Bonded Scissors"/>
    <x v="4758"/>
    <n v="1"/>
    <x v="2"/>
    <x v="5661"/>
    <x v="1"/>
    <x v="0"/>
  </r>
  <r>
    <n v="7022"/>
    <s v="CA-2016-124737"/>
    <x v="709"/>
    <d v="2016-08-27T00:00:00"/>
    <s v="Standard Class"/>
    <x v="275"/>
    <x v="275"/>
    <x v="0"/>
    <x v="0"/>
    <s v="Denver"/>
    <x v="22"/>
    <n v="80219"/>
    <x v="1"/>
    <s v="FUR-FU-10003274"/>
    <x v="0"/>
    <x v="5"/>
    <s v="Regeneration Desk Collection"/>
    <x v="1728"/>
    <n v="3"/>
    <x v="2"/>
    <x v="5662"/>
    <x v="1"/>
    <x v="0"/>
  </r>
  <r>
    <n v="7023"/>
    <s v="CA-2016-124737"/>
    <x v="709"/>
    <d v="2016-08-27T00:00:00"/>
    <s v="Standard Class"/>
    <x v="275"/>
    <x v="275"/>
    <x v="0"/>
    <x v="0"/>
    <s v="Denver"/>
    <x v="22"/>
    <n v="80219"/>
    <x v="1"/>
    <s v="TEC-PH-10000149"/>
    <x v="2"/>
    <x v="7"/>
    <s v="Cisco SPA525G2 IP Phone - Wireless"/>
    <x v="4759"/>
    <n v="9"/>
    <x v="2"/>
    <x v="5663"/>
    <x v="1"/>
    <x v="0"/>
  </r>
  <r>
    <n v="7024"/>
    <s v="CA-2016-124737"/>
    <x v="709"/>
    <d v="2016-08-27T00:00:00"/>
    <s v="Standard Class"/>
    <x v="275"/>
    <x v="275"/>
    <x v="0"/>
    <x v="0"/>
    <s v="Denver"/>
    <x v="22"/>
    <n v="80219"/>
    <x v="1"/>
    <s v="OFF-PA-10000019"/>
    <x v="1"/>
    <x v="10"/>
    <s v="Xerox 1931"/>
    <x v="277"/>
    <n v="6"/>
    <x v="2"/>
    <x v="282"/>
    <x v="1"/>
    <x v="0"/>
  </r>
  <r>
    <n v="7025"/>
    <s v="CA-2016-124737"/>
    <x v="709"/>
    <d v="2016-08-27T00:00:00"/>
    <s v="Standard Class"/>
    <x v="275"/>
    <x v="275"/>
    <x v="0"/>
    <x v="0"/>
    <s v="Denver"/>
    <x v="22"/>
    <n v="80219"/>
    <x v="1"/>
    <s v="OFF-PA-10001125"/>
    <x v="1"/>
    <x v="10"/>
    <s v="Xerox 1988"/>
    <x v="1334"/>
    <n v="9"/>
    <x v="2"/>
    <x v="1392"/>
    <x v="1"/>
    <x v="0"/>
  </r>
  <r>
    <n v="7026"/>
    <s v="US-2019-101840"/>
    <x v="695"/>
    <d v="2019-02-12T00:00:00"/>
    <s v="Standard Class"/>
    <x v="259"/>
    <x v="259"/>
    <x v="1"/>
    <x v="0"/>
    <s v="New York City"/>
    <x v="15"/>
    <n v="10024"/>
    <x v="3"/>
    <s v="TEC-PH-10002538"/>
    <x v="2"/>
    <x v="7"/>
    <s v="Grandstream GXP1160 VoIP phone"/>
    <x v="4760"/>
    <n v="6"/>
    <x v="0"/>
    <x v="5664"/>
    <x v="3"/>
    <x v="0"/>
  </r>
  <r>
    <n v="7027"/>
    <s v="US-2019-101840"/>
    <x v="695"/>
    <d v="2019-02-12T00:00:00"/>
    <s v="Standard Class"/>
    <x v="259"/>
    <x v="259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x v="2"/>
    <x v="5665"/>
    <x v="3"/>
    <x v="0"/>
  </r>
  <r>
    <n v="7028"/>
    <s v="CA-2019-131653"/>
    <x v="926"/>
    <d v="2019-02-05T00:00:00"/>
    <s v="Standard Class"/>
    <x v="361"/>
    <x v="361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x v="0"/>
    <x v="4222"/>
    <x v="3"/>
    <x v="0"/>
  </r>
  <r>
    <n v="7029"/>
    <s v="US-2018-157840"/>
    <x v="887"/>
    <d v="2018-12-23T00:00:00"/>
    <s v="Second Class"/>
    <x v="430"/>
    <x v="430"/>
    <x v="0"/>
    <x v="0"/>
    <s v="Fremont"/>
    <x v="8"/>
    <n v="68025"/>
    <x v="2"/>
    <s v="OFF-PA-10003673"/>
    <x v="1"/>
    <x v="10"/>
    <s v="Strathmore Photo Mount Cards"/>
    <x v="1284"/>
    <n v="5"/>
    <x v="0"/>
    <x v="1335"/>
    <x v="2"/>
    <x v="0"/>
  </r>
  <r>
    <n v="7030"/>
    <s v="CA-2018-145548"/>
    <x v="583"/>
    <d v="2018-11-16T00:00:00"/>
    <s v="Standard Class"/>
    <x v="494"/>
    <x v="494"/>
    <x v="1"/>
    <x v="0"/>
    <s v="New York City"/>
    <x v="15"/>
    <n v="10011"/>
    <x v="3"/>
    <s v="OFF-ST-10002562"/>
    <x v="1"/>
    <x v="4"/>
    <s v="Staple magnet"/>
    <x v="4681"/>
    <n v="3"/>
    <x v="0"/>
    <x v="5666"/>
    <x v="3"/>
    <x v="0"/>
  </r>
  <r>
    <n v="7031"/>
    <s v="CA-2018-145548"/>
    <x v="583"/>
    <d v="2018-11-16T00:00:00"/>
    <s v="Standard Class"/>
    <x v="494"/>
    <x v="494"/>
    <x v="1"/>
    <x v="0"/>
    <s v="New York City"/>
    <x v="15"/>
    <n v="10011"/>
    <x v="3"/>
    <s v="TEC-AC-10002305"/>
    <x v="2"/>
    <x v="11"/>
    <s v="KeyTronic E03601U1 - Keyboard - Beige"/>
    <x v="3978"/>
    <n v="2"/>
    <x v="0"/>
    <x v="4592"/>
    <x v="3"/>
    <x v="0"/>
  </r>
  <r>
    <n v="7032"/>
    <s v="CA-2018-145548"/>
    <x v="583"/>
    <d v="2018-11-16T00:00:00"/>
    <s v="Standard Class"/>
    <x v="494"/>
    <x v="494"/>
    <x v="1"/>
    <x v="0"/>
    <s v="New York City"/>
    <x v="15"/>
    <n v="10011"/>
    <x v="3"/>
    <s v="OFF-AR-10003373"/>
    <x v="1"/>
    <x v="6"/>
    <s v="Boston School Pro Electric Pencil Sharpener, 1670"/>
    <x v="1663"/>
    <n v="3"/>
    <x v="0"/>
    <x v="5667"/>
    <x v="3"/>
    <x v="0"/>
  </r>
  <r>
    <n v="7033"/>
    <s v="CA-2018-145548"/>
    <x v="583"/>
    <d v="2018-11-16T00:00:00"/>
    <s v="Standard Class"/>
    <x v="494"/>
    <x v="494"/>
    <x v="1"/>
    <x v="0"/>
    <s v="New York City"/>
    <x v="15"/>
    <n v="10011"/>
    <x v="3"/>
    <s v="FUR-CH-10003774"/>
    <x v="0"/>
    <x v="1"/>
    <s v="Global Wood Trimmed Manager's Task Chair, Khaki"/>
    <x v="4762"/>
    <n v="3"/>
    <x v="9"/>
    <x v="5668"/>
    <x v="3"/>
    <x v="0"/>
  </r>
  <r>
    <n v="7034"/>
    <s v="CA-2018-145548"/>
    <x v="583"/>
    <d v="2018-11-16T00:00:00"/>
    <s v="Standard Class"/>
    <x v="494"/>
    <x v="494"/>
    <x v="1"/>
    <x v="0"/>
    <s v="New York City"/>
    <x v="15"/>
    <n v="10011"/>
    <x v="3"/>
    <s v="OFF-BI-10001510"/>
    <x v="1"/>
    <x v="8"/>
    <s v="Deluxe Heavy-Duty Vinyl Round Ring Binder"/>
    <x v="4763"/>
    <n v="3"/>
    <x v="2"/>
    <x v="5669"/>
    <x v="3"/>
    <x v="0"/>
  </r>
  <r>
    <n v="7035"/>
    <s v="CA-2018-145548"/>
    <x v="583"/>
    <d v="2018-11-16T00:00:00"/>
    <s v="Standard Class"/>
    <x v="494"/>
    <x v="494"/>
    <x v="1"/>
    <x v="0"/>
    <s v="New York City"/>
    <x v="15"/>
    <n v="10011"/>
    <x v="3"/>
    <s v="OFF-BI-10004236"/>
    <x v="1"/>
    <x v="8"/>
    <s v="XtraLife ClearVue Slant-D Ring Binder, White, 3&quot;"/>
    <x v="4596"/>
    <n v="3"/>
    <x v="2"/>
    <x v="5438"/>
    <x v="3"/>
    <x v="0"/>
  </r>
  <r>
    <n v="7036"/>
    <s v="CA-2019-119494"/>
    <x v="45"/>
    <d v="2019-11-13T00:00:00"/>
    <s v="Standard Class"/>
    <x v="531"/>
    <x v="531"/>
    <x v="1"/>
    <x v="0"/>
    <s v="San Diego"/>
    <x v="1"/>
    <n v="92105"/>
    <x v="1"/>
    <s v="FUR-CH-10004675"/>
    <x v="0"/>
    <x v="1"/>
    <s v="Lifetime Advantage Folding Chairs, 4/Carton"/>
    <x v="4764"/>
    <n v="3"/>
    <x v="2"/>
    <x v="5670"/>
    <x v="1"/>
    <x v="0"/>
  </r>
  <r>
    <n v="7037"/>
    <s v="CA-2016-124618"/>
    <x v="1073"/>
    <d v="2016-05-04T00:00:00"/>
    <s v="Second Class"/>
    <x v="750"/>
    <x v="750"/>
    <x v="0"/>
    <x v="0"/>
    <s v="Lakeland"/>
    <x v="2"/>
    <n v="33801"/>
    <x v="0"/>
    <s v="TEC-CO-10004202"/>
    <x v="2"/>
    <x v="16"/>
    <s v="Brother DCP1000 Digital 3 in 1 Multifunction Machine"/>
    <x v="2006"/>
    <n v="2"/>
    <x v="2"/>
    <x v="3911"/>
    <x v="0"/>
    <x v="0"/>
  </r>
  <r>
    <n v="7038"/>
    <s v="CA-2019-161970"/>
    <x v="585"/>
    <d v="2019-09-27T00:00:00"/>
    <s v="Standard Class"/>
    <x v="287"/>
    <x v="287"/>
    <x v="0"/>
    <x v="0"/>
    <s v="Smyrna"/>
    <x v="32"/>
    <n v="30080"/>
    <x v="0"/>
    <s v="OFF-PA-10004255"/>
    <x v="1"/>
    <x v="10"/>
    <s v="Xerox 219"/>
    <x v="91"/>
    <n v="2"/>
    <x v="0"/>
    <x v="91"/>
    <x v="0"/>
    <x v="0"/>
  </r>
  <r>
    <n v="7039"/>
    <s v="CA-2019-161970"/>
    <x v="585"/>
    <d v="2019-09-27T00:00:00"/>
    <s v="Standard Class"/>
    <x v="287"/>
    <x v="287"/>
    <x v="0"/>
    <x v="0"/>
    <s v="Smyrna"/>
    <x v="32"/>
    <n v="30080"/>
    <x v="0"/>
    <s v="OFF-AR-10003896"/>
    <x v="1"/>
    <x v="6"/>
    <s v="Stride Job 150 Highlighters, Chisel Tip, Assorted Colors"/>
    <x v="1465"/>
    <n v="3"/>
    <x v="0"/>
    <x v="5671"/>
    <x v="0"/>
    <x v="0"/>
  </r>
  <r>
    <n v="7040"/>
    <s v="CA-2019-103443"/>
    <x v="94"/>
    <d v="2019-12-23T00:00:00"/>
    <s v="Standard Class"/>
    <x v="247"/>
    <x v="247"/>
    <x v="0"/>
    <x v="0"/>
    <s v="New York City"/>
    <x v="15"/>
    <n v="10009"/>
    <x v="3"/>
    <s v="OFF-ST-10002276"/>
    <x v="1"/>
    <x v="4"/>
    <s v="Safco Steel Mobile File Cart"/>
    <x v="240"/>
    <n v="2"/>
    <x v="0"/>
    <x v="242"/>
    <x v="3"/>
    <x v="0"/>
  </r>
  <r>
    <n v="7041"/>
    <s v="CA-2019-103443"/>
    <x v="94"/>
    <d v="2019-12-23T00:00:00"/>
    <s v="Standard Class"/>
    <x v="247"/>
    <x v="247"/>
    <x v="0"/>
    <x v="0"/>
    <s v="New York City"/>
    <x v="15"/>
    <n v="10009"/>
    <x v="3"/>
    <s v="OFF-BI-10001617"/>
    <x v="1"/>
    <x v="8"/>
    <s v="GBC Wire Binding Combs"/>
    <x v="176"/>
    <n v="3"/>
    <x v="2"/>
    <x v="3029"/>
    <x v="3"/>
    <x v="0"/>
  </r>
  <r>
    <n v="7042"/>
    <s v="CA-2019-103443"/>
    <x v="94"/>
    <d v="2019-12-23T00:00:00"/>
    <s v="Standard Class"/>
    <x v="247"/>
    <x v="247"/>
    <x v="0"/>
    <x v="0"/>
    <s v="New York City"/>
    <x v="15"/>
    <n v="10009"/>
    <x v="3"/>
    <s v="FUR-FU-10000308"/>
    <x v="0"/>
    <x v="5"/>
    <s v="Deflect-o Glass Clear Studded Chair Mats"/>
    <x v="2259"/>
    <n v="2"/>
    <x v="0"/>
    <x v="2525"/>
    <x v="3"/>
    <x v="0"/>
  </r>
  <r>
    <n v="7043"/>
    <s v="US-2019-165358"/>
    <x v="930"/>
    <d v="2019-07-23T00:00:00"/>
    <s v="Standard Class"/>
    <x v="277"/>
    <x v="277"/>
    <x v="0"/>
    <x v="0"/>
    <s v="Philadelphia"/>
    <x v="9"/>
    <n v="19134"/>
    <x v="3"/>
    <s v="TEC-CO-10001943"/>
    <x v="2"/>
    <x v="16"/>
    <s v="Canon PC-428 Personal Copier"/>
    <x v="2798"/>
    <n v="5"/>
    <x v="10"/>
    <x v="5672"/>
    <x v="3"/>
    <x v="0"/>
  </r>
  <r>
    <n v="7044"/>
    <s v="US-2019-165358"/>
    <x v="930"/>
    <d v="2019-07-23T00:00:00"/>
    <s v="Standard Class"/>
    <x v="277"/>
    <x v="277"/>
    <x v="0"/>
    <x v="0"/>
    <s v="Philadelphia"/>
    <x v="9"/>
    <n v="19134"/>
    <x v="3"/>
    <s v="FUR-CH-10002647"/>
    <x v="0"/>
    <x v="1"/>
    <s v="Situations Contoured Folding Chairs, 4/Set"/>
    <x v="4765"/>
    <n v="4"/>
    <x v="4"/>
    <x v="5673"/>
    <x v="3"/>
    <x v="0"/>
  </r>
  <r>
    <n v="7045"/>
    <s v="US-2019-165358"/>
    <x v="930"/>
    <d v="2019-07-23T00:00:00"/>
    <s v="Standard Class"/>
    <x v="277"/>
    <x v="277"/>
    <x v="0"/>
    <x v="0"/>
    <s v="Philadelphia"/>
    <x v="9"/>
    <n v="19134"/>
    <x v="3"/>
    <s v="OFF-SU-10004768"/>
    <x v="1"/>
    <x v="14"/>
    <s v="Acme Kleencut Forged Steel Scissors"/>
    <x v="1997"/>
    <n v="2"/>
    <x v="2"/>
    <x v="2149"/>
    <x v="3"/>
    <x v="0"/>
  </r>
  <r>
    <n v="7046"/>
    <s v="CA-2018-160136"/>
    <x v="54"/>
    <d v="2018-11-09T00:00:00"/>
    <s v="Standard Class"/>
    <x v="601"/>
    <x v="601"/>
    <x v="1"/>
    <x v="0"/>
    <s v="Dallas"/>
    <x v="5"/>
    <n v="75217"/>
    <x v="2"/>
    <s v="OFF-PA-10002160"/>
    <x v="1"/>
    <x v="10"/>
    <s v="Xerox 1978"/>
    <x v="4766"/>
    <n v="2"/>
    <x v="2"/>
    <x v="5674"/>
    <x v="2"/>
    <x v="0"/>
  </r>
  <r>
    <n v="7047"/>
    <s v="CA-2016-150581"/>
    <x v="918"/>
    <d v="2016-04-12T00:00:00"/>
    <s v="Standard Class"/>
    <x v="134"/>
    <x v="134"/>
    <x v="2"/>
    <x v="0"/>
    <s v="Concord"/>
    <x v="1"/>
    <n v="94521"/>
    <x v="1"/>
    <s v="FUR-TA-10003748"/>
    <x v="0"/>
    <x v="3"/>
    <s v="Bevis 36 x 72 Conference Tables"/>
    <x v="4767"/>
    <n v="1"/>
    <x v="2"/>
    <x v="5675"/>
    <x v="1"/>
    <x v="0"/>
  </r>
  <r>
    <n v="7048"/>
    <s v="CA-2016-150581"/>
    <x v="918"/>
    <d v="2016-04-12T00:00:00"/>
    <s v="Standard Class"/>
    <x v="134"/>
    <x v="134"/>
    <x v="2"/>
    <x v="0"/>
    <s v="Concord"/>
    <x v="1"/>
    <n v="94521"/>
    <x v="1"/>
    <s v="TEC-AC-10001908"/>
    <x v="2"/>
    <x v="11"/>
    <s v="Logitech Wireless Headset h800"/>
    <x v="4768"/>
    <n v="4"/>
    <x v="0"/>
    <x v="5676"/>
    <x v="1"/>
    <x v="0"/>
  </r>
  <r>
    <n v="7049"/>
    <s v="CA-2018-119515"/>
    <x v="1041"/>
    <d v="2018-08-16T00:00:00"/>
    <s v="First Class"/>
    <x v="309"/>
    <x v="309"/>
    <x v="0"/>
    <x v="0"/>
    <s v="Nashville"/>
    <x v="18"/>
    <n v="37211"/>
    <x v="0"/>
    <s v="OFF-PA-10000552"/>
    <x v="1"/>
    <x v="10"/>
    <s v="Xerox 200"/>
    <x v="12"/>
    <n v="3"/>
    <x v="2"/>
    <x v="12"/>
    <x v="0"/>
    <x v="0"/>
  </r>
  <r>
    <n v="7050"/>
    <s v="CA-2016-141355"/>
    <x v="794"/>
    <d v="2016-09-30T00:00:00"/>
    <s v="Standard Class"/>
    <x v="593"/>
    <x v="593"/>
    <x v="2"/>
    <x v="0"/>
    <s v="Aurora"/>
    <x v="22"/>
    <n v="80013"/>
    <x v="1"/>
    <s v="OFF-AR-10003179"/>
    <x v="1"/>
    <x v="6"/>
    <s v="Dixon Ticonderoga Core-Lock Colored Pencils"/>
    <x v="4769"/>
    <n v="2"/>
    <x v="2"/>
    <x v="5677"/>
    <x v="1"/>
    <x v="0"/>
  </r>
  <r>
    <n v="7051"/>
    <s v="CA-2018-165330"/>
    <x v="25"/>
    <d v="2018-12-11T00:00:00"/>
    <s v="Same Day"/>
    <x v="576"/>
    <x v="576"/>
    <x v="0"/>
    <x v="0"/>
    <s v="Anaheim"/>
    <x v="1"/>
    <n v="92804"/>
    <x v="1"/>
    <s v="OFF-BI-10004593"/>
    <x v="1"/>
    <x v="8"/>
    <s v="Ibico Laser Imprintable Binding System Covers"/>
    <x v="4770"/>
    <n v="5"/>
    <x v="2"/>
    <x v="5678"/>
    <x v="1"/>
    <x v="1"/>
  </r>
  <r>
    <n v="7052"/>
    <s v="CA-2018-165330"/>
    <x v="25"/>
    <d v="2018-12-11T00:00:00"/>
    <s v="Same Day"/>
    <x v="576"/>
    <x v="576"/>
    <x v="0"/>
    <x v="0"/>
    <s v="Anaheim"/>
    <x v="1"/>
    <n v="92804"/>
    <x v="1"/>
    <s v="OFF-AR-10000914"/>
    <x v="1"/>
    <x v="6"/>
    <s v="Boston 16765 Mini Stand Up Battery Pencil Sharpener"/>
    <x v="4607"/>
    <n v="2"/>
    <x v="0"/>
    <x v="5454"/>
    <x v="1"/>
    <x v="1"/>
  </r>
  <r>
    <n v="7053"/>
    <s v="CA-2018-165330"/>
    <x v="25"/>
    <d v="2018-12-11T00:00:00"/>
    <s v="Same Day"/>
    <x v="576"/>
    <x v="576"/>
    <x v="0"/>
    <x v="0"/>
    <s v="Anaheim"/>
    <x v="1"/>
    <n v="92804"/>
    <x v="1"/>
    <s v="OFF-PA-10000241"/>
    <x v="1"/>
    <x v="10"/>
    <s v="IBM Multi-Purpose Copy Paper, 8 1/2 x 11&quot;, Case"/>
    <x v="4771"/>
    <n v="1"/>
    <x v="0"/>
    <x v="5679"/>
    <x v="1"/>
    <x v="1"/>
  </r>
  <r>
    <n v="7054"/>
    <s v="CA-2018-165330"/>
    <x v="25"/>
    <d v="2018-12-11T00:00:00"/>
    <s v="Same Day"/>
    <x v="576"/>
    <x v="576"/>
    <x v="0"/>
    <x v="0"/>
    <s v="Anaheim"/>
    <x v="1"/>
    <n v="92804"/>
    <x v="1"/>
    <s v="TEC-AC-10000057"/>
    <x v="2"/>
    <x v="11"/>
    <s v="Microsoft Natural Ergonomic Keyboard 4000"/>
    <x v="668"/>
    <n v="4"/>
    <x v="0"/>
    <x v="5680"/>
    <x v="1"/>
    <x v="1"/>
  </r>
  <r>
    <n v="7055"/>
    <s v="CA-2018-165330"/>
    <x v="25"/>
    <d v="2018-12-11T00:00:00"/>
    <s v="Same Day"/>
    <x v="576"/>
    <x v="576"/>
    <x v="0"/>
    <x v="0"/>
    <s v="Anaheim"/>
    <x v="1"/>
    <n v="92804"/>
    <x v="1"/>
    <s v="FUR-CH-10003774"/>
    <x v="0"/>
    <x v="1"/>
    <s v="Global Wood Trimmed Manager's Task Chair, Khaki"/>
    <x v="4158"/>
    <n v="5"/>
    <x v="2"/>
    <x v="5681"/>
    <x v="1"/>
    <x v="1"/>
  </r>
  <r>
    <n v="7056"/>
    <s v="CA-2018-165330"/>
    <x v="25"/>
    <d v="2018-12-11T00:00:00"/>
    <s v="Same Day"/>
    <x v="576"/>
    <x v="576"/>
    <x v="0"/>
    <x v="0"/>
    <s v="Anaheim"/>
    <x v="1"/>
    <n v="92804"/>
    <x v="1"/>
    <s v="OFF-BI-10002824"/>
    <x v="1"/>
    <x v="8"/>
    <s v="Recycled Easel Ring Binders"/>
    <x v="2045"/>
    <n v="3"/>
    <x v="2"/>
    <x v="5682"/>
    <x v="1"/>
    <x v="1"/>
  </r>
  <r>
    <n v="7057"/>
    <s v="CA-2018-165330"/>
    <x v="25"/>
    <d v="2018-12-11T00:00:00"/>
    <s v="Same Day"/>
    <x v="576"/>
    <x v="576"/>
    <x v="0"/>
    <x v="0"/>
    <s v="Anaheim"/>
    <x v="1"/>
    <n v="92804"/>
    <x v="1"/>
    <s v="OFF-BI-10004001"/>
    <x v="1"/>
    <x v="8"/>
    <s v="GBC Recycled VeloBinder Covers"/>
    <x v="4772"/>
    <n v="9"/>
    <x v="2"/>
    <x v="5683"/>
    <x v="1"/>
    <x v="1"/>
  </r>
  <r>
    <n v="7058"/>
    <s v="CA-2018-165330"/>
    <x v="25"/>
    <d v="2018-12-11T00:00:00"/>
    <s v="Same Day"/>
    <x v="576"/>
    <x v="576"/>
    <x v="0"/>
    <x v="0"/>
    <s v="Anaheim"/>
    <x v="1"/>
    <n v="92804"/>
    <x v="1"/>
    <s v="FUR-TA-10004619"/>
    <x v="0"/>
    <x v="3"/>
    <s v="Hon Non-Folding Utility Tables"/>
    <x v="4773"/>
    <n v="7"/>
    <x v="2"/>
    <x v="5684"/>
    <x v="1"/>
    <x v="1"/>
  </r>
  <r>
    <n v="7059"/>
    <s v="CA-2018-165330"/>
    <x v="25"/>
    <d v="2018-12-11T00:00:00"/>
    <s v="Same Day"/>
    <x v="576"/>
    <x v="576"/>
    <x v="0"/>
    <x v="0"/>
    <s v="Anaheim"/>
    <x v="1"/>
    <n v="92804"/>
    <x v="1"/>
    <s v="OFF-ST-10000636"/>
    <x v="1"/>
    <x v="4"/>
    <s v="Rogers Profile Extra Capacity Storage Tub"/>
    <x v="4774"/>
    <n v="3"/>
    <x v="0"/>
    <x v="1965"/>
    <x v="1"/>
    <x v="1"/>
  </r>
  <r>
    <n v="7060"/>
    <s v="CA-2018-165330"/>
    <x v="25"/>
    <d v="2018-12-11T00:00:00"/>
    <s v="Same Day"/>
    <x v="576"/>
    <x v="576"/>
    <x v="0"/>
    <x v="0"/>
    <s v="Anaheim"/>
    <x v="1"/>
    <n v="92804"/>
    <x v="1"/>
    <s v="OFF-AP-10001469"/>
    <x v="1"/>
    <x v="9"/>
    <s v="Fellowes 8 Outlet Superior Workstation Surge Protector"/>
    <x v="4775"/>
    <n v="2"/>
    <x v="0"/>
    <x v="5685"/>
    <x v="1"/>
    <x v="1"/>
  </r>
  <r>
    <n v="7061"/>
    <s v="CA-2018-165330"/>
    <x v="25"/>
    <d v="2018-12-11T00:00:00"/>
    <s v="Same Day"/>
    <x v="576"/>
    <x v="576"/>
    <x v="0"/>
    <x v="0"/>
    <s v="Anaheim"/>
    <x v="1"/>
    <n v="92804"/>
    <x v="1"/>
    <s v="OFF-BI-10002897"/>
    <x v="1"/>
    <x v="8"/>
    <s v="Black Avery Memo-Size 3-Ring Binder, 5 1/2&quot; x 8 1/2&quot;"/>
    <x v="4776"/>
    <n v="2"/>
    <x v="2"/>
    <x v="5686"/>
    <x v="1"/>
    <x v="1"/>
  </r>
  <r>
    <n v="7062"/>
    <s v="CA-2017-132633"/>
    <x v="302"/>
    <d v="2017-02-05T00:00:00"/>
    <s v="Second Class"/>
    <x v="175"/>
    <x v="175"/>
    <x v="1"/>
    <x v="0"/>
    <s v="Pleasant Grove"/>
    <x v="7"/>
    <n v="84062"/>
    <x v="1"/>
    <s v="OFF-BI-10002432"/>
    <x v="1"/>
    <x v="8"/>
    <s v="Wilson Jones Standard D-Ring Binders"/>
    <x v="4777"/>
    <n v="3"/>
    <x v="2"/>
    <x v="5687"/>
    <x v="1"/>
    <x v="0"/>
  </r>
  <r>
    <n v="7063"/>
    <s v="CA-2018-157742"/>
    <x v="723"/>
    <d v="2018-12-31T00:00:00"/>
    <s v="Second Class"/>
    <x v="107"/>
    <x v="107"/>
    <x v="0"/>
    <x v="0"/>
    <s v="Springfield"/>
    <x v="21"/>
    <n v="97477"/>
    <x v="1"/>
    <s v="OFF-EN-10002592"/>
    <x v="1"/>
    <x v="12"/>
    <s v="Peel &amp; Seel Recycled Catalog Envelopes, Brown"/>
    <x v="4778"/>
    <n v="3"/>
    <x v="2"/>
    <x v="5688"/>
    <x v="1"/>
    <x v="0"/>
  </r>
  <r>
    <n v="7064"/>
    <s v="CA-2019-127712"/>
    <x v="515"/>
    <d v="2019-09-05T00:00:00"/>
    <s v="Standard Class"/>
    <x v="450"/>
    <x v="450"/>
    <x v="2"/>
    <x v="0"/>
    <s v="Salem"/>
    <x v="21"/>
    <n v="97301"/>
    <x v="1"/>
    <s v="OFF-SU-10002522"/>
    <x v="1"/>
    <x v="14"/>
    <s v="Acme Kleen Earth Office Shears"/>
    <x v="928"/>
    <n v="2"/>
    <x v="2"/>
    <x v="5689"/>
    <x v="1"/>
    <x v="0"/>
  </r>
  <r>
    <n v="7065"/>
    <s v="CA-2019-169474"/>
    <x v="1144"/>
    <d v="2019-02-09T00:00:00"/>
    <s v="Standard Class"/>
    <x v="282"/>
    <x v="282"/>
    <x v="0"/>
    <x v="0"/>
    <s v="Rochester"/>
    <x v="15"/>
    <n v="14609"/>
    <x v="3"/>
    <s v="OFF-AP-10003971"/>
    <x v="1"/>
    <x v="9"/>
    <s v="Belkin 6 Outlet Metallic Surge Strip"/>
    <x v="4779"/>
    <n v="3"/>
    <x v="0"/>
    <x v="5690"/>
    <x v="3"/>
    <x v="0"/>
  </r>
  <r>
    <n v="7066"/>
    <s v="CA-2016-106726"/>
    <x v="776"/>
    <d v="2016-12-08T00:00:00"/>
    <s v="First Class"/>
    <x v="276"/>
    <x v="276"/>
    <x v="1"/>
    <x v="0"/>
    <s v="Los Angeles"/>
    <x v="1"/>
    <n v="90008"/>
    <x v="1"/>
    <s v="OFF-ST-10001496"/>
    <x v="1"/>
    <x v="4"/>
    <s v="Standard Rollaway File with Lock"/>
    <x v="4780"/>
    <n v="7"/>
    <x v="0"/>
    <x v="5691"/>
    <x v="1"/>
    <x v="0"/>
  </r>
  <r>
    <n v="7067"/>
    <s v="CA-2018-147473"/>
    <x v="198"/>
    <d v="2018-06-03T00:00:00"/>
    <s v="Standard Class"/>
    <x v="644"/>
    <x v="644"/>
    <x v="2"/>
    <x v="0"/>
    <s v="Los Angeles"/>
    <x v="1"/>
    <n v="90049"/>
    <x v="1"/>
    <s v="OFF-PA-10004782"/>
    <x v="1"/>
    <x v="10"/>
    <s v="Xerox 228"/>
    <x v="789"/>
    <n v="6"/>
    <x v="0"/>
    <x v="814"/>
    <x v="1"/>
    <x v="0"/>
  </r>
  <r>
    <n v="7068"/>
    <s v="CA-2018-114209"/>
    <x v="206"/>
    <d v="2018-05-26T00:00:00"/>
    <s v="Standard Class"/>
    <x v="155"/>
    <x v="155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x v="3"/>
    <x v="3657"/>
    <x v="2"/>
    <x v="0"/>
  </r>
  <r>
    <n v="7069"/>
    <s v="CA-2018-114209"/>
    <x v="206"/>
    <d v="2018-05-26T00:00:00"/>
    <s v="Standard Class"/>
    <x v="155"/>
    <x v="155"/>
    <x v="1"/>
    <x v="0"/>
    <s v="Dallas"/>
    <x v="5"/>
    <n v="75081"/>
    <x v="2"/>
    <s v="OFF-PA-10003591"/>
    <x v="1"/>
    <x v="10"/>
    <s v="Southworth 100% Cotton The Best Paper"/>
    <x v="4781"/>
    <n v="9"/>
    <x v="2"/>
    <x v="5692"/>
    <x v="2"/>
    <x v="0"/>
  </r>
  <r>
    <n v="7070"/>
    <s v="CA-2016-141901"/>
    <x v="128"/>
    <d v="2016-08-14T00:00:00"/>
    <s v="Standard Class"/>
    <x v="421"/>
    <x v="421"/>
    <x v="0"/>
    <x v="0"/>
    <s v="Fresno"/>
    <x v="1"/>
    <n v="93727"/>
    <x v="1"/>
    <s v="OFF-PA-10001667"/>
    <x v="1"/>
    <x v="10"/>
    <s v="Great White Multi-Use Recycled Paper (20Lb. and 84 Bright)"/>
    <x v="156"/>
    <n v="1"/>
    <x v="0"/>
    <x v="158"/>
    <x v="1"/>
    <x v="0"/>
  </r>
  <r>
    <n v="7071"/>
    <s v="CA-2018-164490"/>
    <x v="64"/>
    <d v="2018-09-10T00:00:00"/>
    <s v="Second Class"/>
    <x v="711"/>
    <x v="711"/>
    <x v="2"/>
    <x v="0"/>
    <s v="Chicago"/>
    <x v="10"/>
    <n v="60653"/>
    <x v="2"/>
    <s v="OFF-PA-10004971"/>
    <x v="1"/>
    <x v="10"/>
    <s v="Xerox 196"/>
    <x v="4766"/>
    <n v="2"/>
    <x v="2"/>
    <x v="5674"/>
    <x v="2"/>
    <x v="0"/>
  </r>
  <r>
    <n v="7072"/>
    <s v="CA-2018-112256"/>
    <x v="310"/>
    <d v="2018-07-28T00:00:00"/>
    <s v="Standard Class"/>
    <x v="237"/>
    <x v="237"/>
    <x v="0"/>
    <x v="0"/>
    <s v="Mcallen"/>
    <x v="5"/>
    <n v="78501"/>
    <x v="2"/>
    <s v="OFF-AR-10001216"/>
    <x v="1"/>
    <x v="6"/>
    <s v="Newell 339"/>
    <x v="3079"/>
    <n v="2"/>
    <x v="2"/>
    <x v="3450"/>
    <x v="2"/>
    <x v="0"/>
  </r>
  <r>
    <n v="7073"/>
    <s v="CA-2018-112256"/>
    <x v="310"/>
    <d v="2018-07-28T00:00:00"/>
    <s v="Standard Class"/>
    <x v="237"/>
    <x v="237"/>
    <x v="0"/>
    <x v="0"/>
    <s v="Mcallen"/>
    <x v="5"/>
    <n v="78501"/>
    <x v="2"/>
    <s v="OFF-PA-10004355"/>
    <x v="1"/>
    <x v="10"/>
    <s v="Xerox 231"/>
    <x v="1182"/>
    <n v="1"/>
    <x v="2"/>
    <x v="1673"/>
    <x v="2"/>
    <x v="0"/>
  </r>
  <r>
    <n v="7074"/>
    <s v="CA-2018-112256"/>
    <x v="310"/>
    <d v="2018-07-28T00:00:00"/>
    <s v="Standard Class"/>
    <x v="237"/>
    <x v="237"/>
    <x v="0"/>
    <x v="0"/>
    <s v="Mcallen"/>
    <x v="5"/>
    <n v="78501"/>
    <x v="2"/>
    <s v="OFF-AR-10001953"/>
    <x v="1"/>
    <x v="6"/>
    <s v="Boston 1645 Deluxe Heavier-Duty Electric Pencil Sharpener"/>
    <x v="4782"/>
    <n v="5"/>
    <x v="2"/>
    <x v="5693"/>
    <x v="2"/>
    <x v="0"/>
  </r>
  <r>
    <n v="7075"/>
    <s v="CA-2018-112256"/>
    <x v="310"/>
    <d v="2018-07-28T00:00:00"/>
    <s v="Standard Class"/>
    <x v="237"/>
    <x v="237"/>
    <x v="0"/>
    <x v="0"/>
    <s v="Mcallen"/>
    <x v="5"/>
    <n v="78501"/>
    <x v="2"/>
    <s v="OFF-BI-10004364"/>
    <x v="1"/>
    <x v="8"/>
    <s v="Storex Dura Pro Binders"/>
    <x v="4783"/>
    <n v="4"/>
    <x v="3"/>
    <x v="5694"/>
    <x v="2"/>
    <x v="0"/>
  </r>
  <r>
    <n v="7076"/>
    <s v="CA-2018-112256"/>
    <x v="310"/>
    <d v="2018-07-28T00:00:00"/>
    <s v="Standard Class"/>
    <x v="237"/>
    <x v="237"/>
    <x v="0"/>
    <x v="0"/>
    <s v="Mcallen"/>
    <x v="5"/>
    <n v="78501"/>
    <x v="2"/>
    <s v="OFF-SU-10001165"/>
    <x v="1"/>
    <x v="14"/>
    <s v="Acme Elite Stainless Steel Scissors"/>
    <x v="4784"/>
    <n v="2"/>
    <x v="2"/>
    <x v="5695"/>
    <x v="2"/>
    <x v="0"/>
  </r>
  <r>
    <n v="7077"/>
    <s v="CA-2018-167416"/>
    <x v="536"/>
    <d v="2018-05-17T00:00:00"/>
    <s v="Standard Class"/>
    <x v="758"/>
    <x v="758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x v="0"/>
    <x v="5696"/>
    <x v="1"/>
    <x v="0"/>
  </r>
  <r>
    <n v="7078"/>
    <s v="CA-2018-106950"/>
    <x v="476"/>
    <d v="2018-09-06T00:00:00"/>
    <s v="Standard Class"/>
    <x v="555"/>
    <x v="555"/>
    <x v="0"/>
    <x v="0"/>
    <s v="Charlotte"/>
    <x v="3"/>
    <n v="28205"/>
    <x v="0"/>
    <s v="OFF-BI-10000014"/>
    <x v="1"/>
    <x v="8"/>
    <s v="Heavy-Duty E-Z-D Binders"/>
    <x v="4785"/>
    <n v="7"/>
    <x v="6"/>
    <x v="5697"/>
    <x v="0"/>
    <x v="1"/>
  </r>
  <r>
    <n v="7079"/>
    <s v="CA-2018-106950"/>
    <x v="476"/>
    <d v="2018-09-06T00:00:00"/>
    <s v="Standard Class"/>
    <x v="555"/>
    <x v="555"/>
    <x v="0"/>
    <x v="0"/>
    <s v="Charlotte"/>
    <x v="3"/>
    <n v="28205"/>
    <x v="0"/>
    <s v="OFF-AP-10000159"/>
    <x v="1"/>
    <x v="9"/>
    <s v="Belkin F9M820V08 8 Outlet Surge"/>
    <x v="4786"/>
    <n v="9"/>
    <x v="2"/>
    <x v="5698"/>
    <x v="0"/>
    <x v="1"/>
  </r>
  <r>
    <n v="7080"/>
    <s v="CA-2018-106950"/>
    <x v="476"/>
    <d v="2018-09-06T00:00:00"/>
    <s v="Standard Class"/>
    <x v="555"/>
    <x v="555"/>
    <x v="0"/>
    <x v="0"/>
    <s v="Charlotte"/>
    <x v="3"/>
    <n v="28205"/>
    <x v="0"/>
    <s v="OFF-AR-10003560"/>
    <x v="1"/>
    <x v="6"/>
    <s v="Zebra Zazzle Fluorescent Highlighters"/>
    <x v="530"/>
    <n v="4"/>
    <x v="2"/>
    <x v="541"/>
    <x v="0"/>
    <x v="1"/>
  </r>
  <r>
    <n v="7081"/>
    <s v="CA-2018-106950"/>
    <x v="476"/>
    <d v="2018-09-06T00:00:00"/>
    <s v="Standard Class"/>
    <x v="555"/>
    <x v="555"/>
    <x v="0"/>
    <x v="0"/>
    <s v="Charlotte"/>
    <x v="3"/>
    <n v="28205"/>
    <x v="0"/>
    <s v="FUR-TA-10001768"/>
    <x v="0"/>
    <x v="3"/>
    <s v="Hon Racetrack Conference Tables"/>
    <x v="4787"/>
    <n v="3"/>
    <x v="10"/>
    <x v="5699"/>
    <x v="0"/>
    <x v="1"/>
  </r>
  <r>
    <n v="7082"/>
    <s v="CA-2018-106950"/>
    <x v="476"/>
    <d v="2018-09-06T00:00:00"/>
    <s v="Standard Class"/>
    <x v="555"/>
    <x v="555"/>
    <x v="0"/>
    <x v="0"/>
    <s v="Charlotte"/>
    <x v="3"/>
    <n v="28205"/>
    <x v="0"/>
    <s v="TEC-AC-10002049"/>
    <x v="2"/>
    <x v="11"/>
    <s v="Plantronics Savi W720 Multi-Device Wireless Headset System"/>
    <x v="4788"/>
    <n v="3"/>
    <x v="2"/>
    <x v="5700"/>
    <x v="0"/>
    <x v="1"/>
  </r>
  <r>
    <n v="7083"/>
    <s v="CA-2018-106950"/>
    <x v="476"/>
    <d v="2018-09-06T00:00:00"/>
    <s v="Standard Class"/>
    <x v="555"/>
    <x v="555"/>
    <x v="0"/>
    <x v="0"/>
    <s v="Charlotte"/>
    <x v="3"/>
    <n v="28205"/>
    <x v="0"/>
    <s v="OFF-BI-10003166"/>
    <x v="1"/>
    <x v="8"/>
    <s v="GBC Plasticlear Binding Covers"/>
    <x v="4789"/>
    <n v="5"/>
    <x v="6"/>
    <x v="5701"/>
    <x v="0"/>
    <x v="1"/>
  </r>
  <r>
    <n v="7084"/>
    <s v="CA-2019-118724"/>
    <x v="246"/>
    <d v="2019-07-25T00:00:00"/>
    <s v="Second Class"/>
    <x v="255"/>
    <x v="255"/>
    <x v="1"/>
    <x v="0"/>
    <s v="Concord"/>
    <x v="1"/>
    <n v="94521"/>
    <x v="1"/>
    <s v="OFF-AR-10003469"/>
    <x v="1"/>
    <x v="6"/>
    <s v="Nontoxic Chalk"/>
    <x v="2872"/>
    <n v="2"/>
    <x v="0"/>
    <x v="5702"/>
    <x v="1"/>
    <x v="0"/>
  </r>
  <r>
    <n v="7085"/>
    <s v="CA-2019-118724"/>
    <x v="246"/>
    <d v="2019-07-25T00:00:00"/>
    <s v="Second Class"/>
    <x v="255"/>
    <x v="255"/>
    <x v="1"/>
    <x v="0"/>
    <s v="Concord"/>
    <x v="1"/>
    <n v="94521"/>
    <x v="1"/>
    <s v="TEC-PH-10002549"/>
    <x v="2"/>
    <x v="7"/>
    <s v="Polycom SoundPoint IP 450 VoIP phone"/>
    <x v="4790"/>
    <n v="9"/>
    <x v="2"/>
    <x v="5703"/>
    <x v="1"/>
    <x v="0"/>
  </r>
  <r>
    <n v="7086"/>
    <s v="CA-2019-112004"/>
    <x v="145"/>
    <d v="2019-09-28T00:00:00"/>
    <s v="First Class"/>
    <x v="340"/>
    <x v="340"/>
    <x v="1"/>
    <x v="0"/>
    <s v="Chester"/>
    <x v="9"/>
    <n v="19013"/>
    <x v="3"/>
    <s v="OFF-BI-10003476"/>
    <x v="1"/>
    <x v="8"/>
    <s v="Avery Metallic Poly Binders"/>
    <x v="4791"/>
    <n v="5"/>
    <x v="6"/>
    <x v="5704"/>
    <x v="3"/>
    <x v="0"/>
  </r>
  <r>
    <n v="7087"/>
    <s v="CA-2019-112004"/>
    <x v="145"/>
    <d v="2019-09-28T00:00:00"/>
    <s v="First Class"/>
    <x v="340"/>
    <x v="340"/>
    <x v="1"/>
    <x v="0"/>
    <s v="Chester"/>
    <x v="9"/>
    <n v="19013"/>
    <x v="3"/>
    <s v="OFF-SU-10000157"/>
    <x v="1"/>
    <x v="14"/>
    <s v="Compact Automatic Electric Letter Opener"/>
    <x v="4792"/>
    <n v="2"/>
    <x v="2"/>
    <x v="5705"/>
    <x v="3"/>
    <x v="0"/>
  </r>
  <r>
    <n v="7088"/>
    <s v="US-2019-143175"/>
    <x v="646"/>
    <d v="2019-08-06T00:00:00"/>
    <s v="Second Class"/>
    <x v="654"/>
    <x v="654"/>
    <x v="0"/>
    <x v="0"/>
    <s v="Los Angeles"/>
    <x v="1"/>
    <n v="90004"/>
    <x v="1"/>
    <s v="OFF-ST-10003123"/>
    <x v="1"/>
    <x v="4"/>
    <s v="Fellowes Bases and Tops For Staxonsteel/High-Stak Systems"/>
    <x v="4191"/>
    <n v="3"/>
    <x v="0"/>
    <x v="4877"/>
    <x v="1"/>
    <x v="0"/>
  </r>
  <r>
    <n v="7089"/>
    <s v="CA-2017-105844"/>
    <x v="969"/>
    <d v="2017-10-27T00:00:00"/>
    <s v="Second Class"/>
    <x v="226"/>
    <x v="226"/>
    <x v="0"/>
    <x v="0"/>
    <s v="Sparks"/>
    <x v="33"/>
    <n v="89431"/>
    <x v="1"/>
    <s v="OFF-AR-10001955"/>
    <x v="1"/>
    <x v="6"/>
    <s v="Newell 319"/>
    <x v="1378"/>
    <n v="4"/>
    <x v="0"/>
    <x v="3447"/>
    <x v="1"/>
    <x v="0"/>
  </r>
  <r>
    <n v="7090"/>
    <s v="CA-2019-118864"/>
    <x v="140"/>
    <d v="2019-06-19T00:00:00"/>
    <s v="Second Class"/>
    <x v="120"/>
    <x v="120"/>
    <x v="1"/>
    <x v="0"/>
    <s v="Los Angeles"/>
    <x v="1"/>
    <n v="90032"/>
    <x v="1"/>
    <s v="TEC-PH-10001809"/>
    <x v="2"/>
    <x v="7"/>
    <s v="Panasonic KX T7736-B Digital phone"/>
    <x v="668"/>
    <n v="1"/>
    <x v="2"/>
    <x v="5706"/>
    <x v="1"/>
    <x v="0"/>
  </r>
  <r>
    <n v="7091"/>
    <s v="CA-2017-119480"/>
    <x v="1145"/>
    <d v="2017-01-13T00:00:00"/>
    <s v="Standard Class"/>
    <x v="530"/>
    <x v="530"/>
    <x v="0"/>
    <x v="0"/>
    <s v="Henderson"/>
    <x v="0"/>
    <n v="42420"/>
    <x v="0"/>
    <s v="OFF-PA-10000474"/>
    <x v="1"/>
    <x v="10"/>
    <s v="Easy-staple paper"/>
    <x v="1938"/>
    <n v="3"/>
    <x v="0"/>
    <x v="2086"/>
    <x v="0"/>
    <x v="0"/>
  </r>
  <r>
    <n v="7092"/>
    <s v="CA-2017-119480"/>
    <x v="1145"/>
    <d v="2017-01-13T00:00:00"/>
    <s v="Standard Class"/>
    <x v="530"/>
    <x v="530"/>
    <x v="0"/>
    <x v="0"/>
    <s v="Henderson"/>
    <x v="0"/>
    <n v="42420"/>
    <x v="0"/>
    <s v="OFF-AP-10001205"/>
    <x v="1"/>
    <x v="9"/>
    <s v="Belkin 5 Outlet SurgeMaster Power Centers"/>
    <x v="4793"/>
    <n v="3"/>
    <x v="0"/>
    <x v="5707"/>
    <x v="0"/>
    <x v="0"/>
  </r>
  <r>
    <n v="7093"/>
    <s v="CA-2017-119480"/>
    <x v="1145"/>
    <d v="2017-01-13T00:00:00"/>
    <s v="Standard Class"/>
    <x v="530"/>
    <x v="530"/>
    <x v="0"/>
    <x v="0"/>
    <s v="Henderson"/>
    <x v="0"/>
    <n v="42420"/>
    <x v="0"/>
    <s v="OFF-AR-10004691"/>
    <x v="1"/>
    <x v="6"/>
    <s v="Boston 1730 StandUp Electric Pencil Sharpener"/>
    <x v="3931"/>
    <n v="2"/>
    <x v="0"/>
    <x v="4537"/>
    <x v="0"/>
    <x v="0"/>
  </r>
  <r>
    <n v="7094"/>
    <s v="CA-2017-119480"/>
    <x v="1145"/>
    <d v="2017-01-13T00:00:00"/>
    <s v="Standard Class"/>
    <x v="530"/>
    <x v="530"/>
    <x v="0"/>
    <x v="0"/>
    <s v="Henderson"/>
    <x v="0"/>
    <n v="42420"/>
    <x v="0"/>
    <s v="OFF-PA-10004996"/>
    <x v="1"/>
    <x v="10"/>
    <s v="Speediset Carbonless Redi-Letter 7&quot; x 8 1/2&quot;"/>
    <x v="3786"/>
    <n v="5"/>
    <x v="0"/>
    <x v="4342"/>
    <x v="0"/>
    <x v="0"/>
  </r>
  <r>
    <n v="7095"/>
    <s v="US-2017-153374"/>
    <x v="97"/>
    <d v="2017-02-13T00:00:00"/>
    <s v="Second Class"/>
    <x v="535"/>
    <x v="535"/>
    <x v="0"/>
    <x v="0"/>
    <s v="Decatur"/>
    <x v="10"/>
    <n v="62521"/>
    <x v="2"/>
    <s v="TEC-AC-10001908"/>
    <x v="2"/>
    <x v="11"/>
    <s v="Logitech Wireless Headset h800"/>
    <x v="4620"/>
    <n v="6"/>
    <x v="2"/>
    <x v="5708"/>
    <x v="2"/>
    <x v="0"/>
  </r>
  <r>
    <n v="7096"/>
    <s v="CA-2018-101980"/>
    <x v="1146"/>
    <d v="2018-08-20T00:00:00"/>
    <s v="First Class"/>
    <x v="261"/>
    <x v="261"/>
    <x v="0"/>
    <x v="0"/>
    <s v="New York City"/>
    <x v="15"/>
    <n v="10009"/>
    <x v="3"/>
    <s v="OFF-BI-10000666"/>
    <x v="1"/>
    <x v="8"/>
    <s v="Surelock Post Binders"/>
    <x v="4794"/>
    <n v="6"/>
    <x v="2"/>
    <x v="5709"/>
    <x v="3"/>
    <x v="0"/>
  </r>
  <r>
    <n v="7097"/>
    <s v="CA-2018-101980"/>
    <x v="1146"/>
    <d v="2018-08-20T00:00:00"/>
    <s v="First Class"/>
    <x v="261"/>
    <x v="261"/>
    <x v="0"/>
    <x v="0"/>
    <s v="New York City"/>
    <x v="15"/>
    <n v="10009"/>
    <x v="3"/>
    <s v="OFF-BI-10004318"/>
    <x v="1"/>
    <x v="8"/>
    <s v="Ibico EB-19 Dual Function Manual Binding System"/>
    <x v="4795"/>
    <n v="2"/>
    <x v="2"/>
    <x v="5710"/>
    <x v="3"/>
    <x v="0"/>
  </r>
  <r>
    <n v="7098"/>
    <s v="CA-2018-101980"/>
    <x v="1146"/>
    <d v="2018-08-20T00:00:00"/>
    <s v="First Class"/>
    <x v="261"/>
    <x v="261"/>
    <x v="0"/>
    <x v="0"/>
    <s v="New York City"/>
    <x v="15"/>
    <n v="10009"/>
    <x v="3"/>
    <s v="OFF-BI-10003429"/>
    <x v="1"/>
    <x v="8"/>
    <s v="Cardinal HOLDit! Binder Insert Strips,Extra Strips"/>
    <x v="1046"/>
    <n v="5"/>
    <x v="2"/>
    <x v="1087"/>
    <x v="3"/>
    <x v="0"/>
  </r>
  <r>
    <n v="7099"/>
    <s v="CA-2019-144596"/>
    <x v="44"/>
    <d v="2019-11-10T00:00:00"/>
    <s v="Standard Class"/>
    <x v="263"/>
    <x v="263"/>
    <x v="0"/>
    <x v="0"/>
    <s v="New York City"/>
    <x v="15"/>
    <n v="10011"/>
    <x v="3"/>
    <s v="OFF-PA-10003302"/>
    <x v="1"/>
    <x v="10"/>
    <s v="Xerox 1906"/>
    <x v="4796"/>
    <n v="9"/>
    <x v="0"/>
    <x v="5711"/>
    <x v="3"/>
    <x v="0"/>
  </r>
  <r>
    <n v="7100"/>
    <s v="CA-2017-124933"/>
    <x v="207"/>
    <d v="2017-12-30T00:00:00"/>
    <s v="Second Class"/>
    <x v="650"/>
    <x v="650"/>
    <x v="0"/>
    <x v="0"/>
    <s v="New York City"/>
    <x v="15"/>
    <n v="10009"/>
    <x v="3"/>
    <s v="OFF-PA-10003302"/>
    <x v="1"/>
    <x v="10"/>
    <s v="Xerox 1906"/>
    <x v="3543"/>
    <n v="6"/>
    <x v="0"/>
    <x v="4036"/>
    <x v="3"/>
    <x v="0"/>
  </r>
  <r>
    <n v="7101"/>
    <s v="CA-2016-159625"/>
    <x v="533"/>
    <d v="2016-11-28T00:00:00"/>
    <s v="Standard Class"/>
    <x v="325"/>
    <x v="325"/>
    <x v="0"/>
    <x v="0"/>
    <s v="Scottsdale"/>
    <x v="16"/>
    <n v="85254"/>
    <x v="1"/>
    <s v="OFF-EN-10002621"/>
    <x v="1"/>
    <x v="12"/>
    <s v="Staple envelope"/>
    <x v="3032"/>
    <n v="3"/>
    <x v="2"/>
    <x v="5712"/>
    <x v="1"/>
    <x v="0"/>
  </r>
  <r>
    <n v="7102"/>
    <s v="CA-2018-144337"/>
    <x v="1147"/>
    <d v="2018-08-05T00:00:00"/>
    <s v="Second Class"/>
    <x v="737"/>
    <x v="737"/>
    <x v="1"/>
    <x v="0"/>
    <s v="Amarillo"/>
    <x v="5"/>
    <n v="79109"/>
    <x v="2"/>
    <s v="OFF-PA-10000249"/>
    <x v="1"/>
    <x v="10"/>
    <s v="Easy-staple paper"/>
    <x v="3073"/>
    <n v="2"/>
    <x v="2"/>
    <x v="3442"/>
    <x v="2"/>
    <x v="0"/>
  </r>
  <r>
    <n v="7103"/>
    <s v="CA-2016-117478"/>
    <x v="158"/>
    <d v="2016-09-24T00:00:00"/>
    <s v="First Class"/>
    <x v="405"/>
    <x v="405"/>
    <x v="0"/>
    <x v="0"/>
    <s v="Philadelphia"/>
    <x v="9"/>
    <n v="19140"/>
    <x v="3"/>
    <s v="OFF-BI-10000050"/>
    <x v="1"/>
    <x v="8"/>
    <s v="Angle-D Binders with Locking Rings, Label Holders"/>
    <x v="4797"/>
    <n v="3"/>
    <x v="6"/>
    <x v="5713"/>
    <x v="3"/>
    <x v="0"/>
  </r>
  <r>
    <n v="7104"/>
    <s v="CA-2019-147410"/>
    <x v="507"/>
    <d v="2019-09-08T00:00:00"/>
    <s v="Standard Class"/>
    <x v="412"/>
    <x v="412"/>
    <x v="0"/>
    <x v="0"/>
    <s v="Santa Ana"/>
    <x v="1"/>
    <n v="92704"/>
    <x v="1"/>
    <s v="OFF-ST-10003805"/>
    <x v="1"/>
    <x v="4"/>
    <s v="24 Capacity Maxi Data Binder Racks, Pearl"/>
    <x v="4798"/>
    <n v="2"/>
    <x v="0"/>
    <x v="5714"/>
    <x v="1"/>
    <x v="0"/>
  </r>
  <r>
    <n v="7105"/>
    <s v="CA-2019-128944"/>
    <x v="249"/>
    <d v="2019-06-21T00:00:00"/>
    <s v="Second Class"/>
    <x v="542"/>
    <x v="542"/>
    <x v="1"/>
    <x v="0"/>
    <s v="Newark"/>
    <x v="24"/>
    <n v="43055"/>
    <x v="3"/>
    <s v="FUR-CH-10000785"/>
    <x v="0"/>
    <x v="1"/>
    <s v="Global Ergonomic Managers Chair"/>
    <x v="4799"/>
    <n v="6"/>
    <x v="4"/>
    <x v="5715"/>
    <x v="3"/>
    <x v="0"/>
  </r>
  <r>
    <n v="7106"/>
    <s v="CA-2019-128944"/>
    <x v="249"/>
    <d v="2019-06-21T00:00:00"/>
    <s v="Second Class"/>
    <x v="542"/>
    <x v="542"/>
    <x v="1"/>
    <x v="0"/>
    <s v="Newark"/>
    <x v="24"/>
    <n v="43055"/>
    <x v="3"/>
    <s v="FUR-FU-10004909"/>
    <x v="0"/>
    <x v="5"/>
    <s v="Contemporary Wood/Metal Frame"/>
    <x v="4800"/>
    <n v="3"/>
    <x v="2"/>
    <x v="5716"/>
    <x v="3"/>
    <x v="0"/>
  </r>
  <r>
    <n v="7107"/>
    <s v="CA-2019-128944"/>
    <x v="249"/>
    <d v="2019-06-21T00:00:00"/>
    <s v="Second Class"/>
    <x v="542"/>
    <x v="542"/>
    <x v="1"/>
    <x v="0"/>
    <s v="Newark"/>
    <x v="24"/>
    <n v="43055"/>
    <x v="3"/>
    <s v="TEC-AC-10001553"/>
    <x v="2"/>
    <x v="11"/>
    <s v="Memorex 25GB 6X Branded Blu-Ray Recordable Disc, 15/Pack"/>
    <x v="4801"/>
    <n v="9"/>
    <x v="2"/>
    <x v="5717"/>
    <x v="3"/>
    <x v="0"/>
  </r>
  <r>
    <n v="7108"/>
    <s v="CA-2018-109666"/>
    <x v="475"/>
    <d v="2018-04-26T00:00:00"/>
    <s v="Standard Class"/>
    <x v="27"/>
    <x v="27"/>
    <x v="0"/>
    <x v="0"/>
    <s v="New York City"/>
    <x v="15"/>
    <n v="10035"/>
    <x v="3"/>
    <s v="TEC-PH-10004774"/>
    <x v="2"/>
    <x v="7"/>
    <s v="Gear Head AU3700S Headset"/>
    <x v="2275"/>
    <n v="2"/>
    <x v="0"/>
    <x v="2666"/>
    <x v="3"/>
    <x v="0"/>
  </r>
  <r>
    <n v="7109"/>
    <s v="CA-2018-109666"/>
    <x v="475"/>
    <d v="2018-04-26T00:00:00"/>
    <s v="Standard Class"/>
    <x v="27"/>
    <x v="27"/>
    <x v="0"/>
    <x v="0"/>
    <s v="New York City"/>
    <x v="15"/>
    <n v="10035"/>
    <x v="3"/>
    <s v="OFF-AR-10004582"/>
    <x v="1"/>
    <x v="6"/>
    <s v="BIC Brite Liner Grip Highlighters"/>
    <x v="175"/>
    <n v="2"/>
    <x v="0"/>
    <x v="5718"/>
    <x v="3"/>
    <x v="0"/>
  </r>
  <r>
    <n v="7110"/>
    <s v="CA-2018-109666"/>
    <x v="475"/>
    <d v="2018-04-26T00:00:00"/>
    <s v="Standard Class"/>
    <x v="27"/>
    <x v="27"/>
    <x v="0"/>
    <x v="0"/>
    <s v="New York City"/>
    <x v="15"/>
    <n v="10035"/>
    <x v="3"/>
    <s v="OFF-ST-10000991"/>
    <x v="1"/>
    <x v="4"/>
    <s v="Space Solutions HD Industrial Steel Shelving."/>
    <x v="4802"/>
    <n v="4"/>
    <x v="0"/>
    <x v="5719"/>
    <x v="3"/>
    <x v="0"/>
  </r>
  <r>
    <n v="7111"/>
    <s v="CA-2018-109666"/>
    <x v="475"/>
    <d v="2018-04-26T00:00:00"/>
    <s v="Standard Class"/>
    <x v="27"/>
    <x v="27"/>
    <x v="0"/>
    <x v="0"/>
    <s v="New York City"/>
    <x v="15"/>
    <n v="10035"/>
    <x v="3"/>
    <s v="OFF-SU-10002522"/>
    <x v="1"/>
    <x v="14"/>
    <s v="Acme Kleen Earth Office Shears"/>
    <x v="3433"/>
    <n v="2"/>
    <x v="0"/>
    <x v="5720"/>
    <x v="3"/>
    <x v="0"/>
  </r>
  <r>
    <n v="7112"/>
    <s v="CA-2018-109666"/>
    <x v="475"/>
    <d v="2018-04-26T00:00:00"/>
    <s v="Standard Class"/>
    <x v="27"/>
    <x v="27"/>
    <x v="0"/>
    <x v="0"/>
    <s v="New York City"/>
    <x v="15"/>
    <n v="10035"/>
    <x v="3"/>
    <s v="OFF-AR-10004022"/>
    <x v="1"/>
    <x v="6"/>
    <s v="Panasonic KP-380BK Classic Electric Pencil Sharpener"/>
    <x v="1002"/>
    <n v="2"/>
    <x v="0"/>
    <x v="5721"/>
    <x v="3"/>
    <x v="0"/>
  </r>
  <r>
    <n v="7113"/>
    <s v="CA-2018-109666"/>
    <x v="475"/>
    <d v="2018-04-26T00:00:00"/>
    <s v="Standard Class"/>
    <x v="27"/>
    <x v="27"/>
    <x v="0"/>
    <x v="0"/>
    <s v="New York City"/>
    <x v="15"/>
    <n v="10035"/>
    <x v="3"/>
    <s v="OFF-SU-10001218"/>
    <x v="1"/>
    <x v="14"/>
    <s v="Fiskars Softgrip Scissors"/>
    <x v="2803"/>
    <n v="5"/>
    <x v="0"/>
    <x v="3114"/>
    <x v="3"/>
    <x v="0"/>
  </r>
  <r>
    <n v="7114"/>
    <s v="CA-2018-109666"/>
    <x v="475"/>
    <d v="2018-04-26T00:00:00"/>
    <s v="Standard Class"/>
    <x v="27"/>
    <x v="27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x v="2"/>
    <x v="5722"/>
    <x v="3"/>
    <x v="0"/>
  </r>
  <r>
    <n v="7115"/>
    <s v="US-2018-102239"/>
    <x v="465"/>
    <d v="2018-05-06T00:00:00"/>
    <s v="First Class"/>
    <x v="352"/>
    <x v="352"/>
    <x v="1"/>
    <x v="0"/>
    <s v="Henderson"/>
    <x v="33"/>
    <n v="89015"/>
    <x v="1"/>
    <s v="FUR-TA-10003392"/>
    <x v="0"/>
    <x v="3"/>
    <s v="Global Adaptabilities Conference Tables"/>
    <x v="4804"/>
    <n v="6"/>
    <x v="0"/>
    <x v="5723"/>
    <x v="1"/>
    <x v="0"/>
  </r>
  <r>
    <n v="7116"/>
    <s v="US-2018-102239"/>
    <x v="465"/>
    <d v="2018-05-06T00:00:00"/>
    <s v="First Class"/>
    <x v="352"/>
    <x v="352"/>
    <x v="1"/>
    <x v="0"/>
    <s v="Henderson"/>
    <x v="33"/>
    <n v="89015"/>
    <x v="1"/>
    <s v="OFF-BI-10001890"/>
    <x v="1"/>
    <x v="8"/>
    <s v="Avery Poly Binder Pockets"/>
    <x v="4805"/>
    <n v="2"/>
    <x v="2"/>
    <x v="5724"/>
    <x v="1"/>
    <x v="0"/>
  </r>
  <r>
    <n v="7117"/>
    <s v="CA-2016-143168"/>
    <x v="638"/>
    <d v="2016-10-23T00:00:00"/>
    <s v="Second Class"/>
    <x v="490"/>
    <x v="490"/>
    <x v="0"/>
    <x v="0"/>
    <s v="Seattle"/>
    <x v="4"/>
    <n v="98103"/>
    <x v="1"/>
    <s v="OFF-PA-10000167"/>
    <x v="1"/>
    <x v="10"/>
    <s v="Xerox 1925"/>
    <x v="1168"/>
    <n v="2"/>
    <x v="0"/>
    <x v="4027"/>
    <x v="1"/>
    <x v="0"/>
  </r>
  <r>
    <n v="7118"/>
    <s v="CA-2016-143168"/>
    <x v="638"/>
    <d v="2016-10-23T00:00:00"/>
    <s v="Second Class"/>
    <x v="490"/>
    <x v="490"/>
    <x v="0"/>
    <x v="0"/>
    <s v="Seattle"/>
    <x v="4"/>
    <n v="98103"/>
    <x v="1"/>
    <s v="OFF-BI-10003784"/>
    <x v="1"/>
    <x v="8"/>
    <s v="Computer Printout Index Tabs"/>
    <x v="2956"/>
    <n v="1"/>
    <x v="2"/>
    <x v="5725"/>
    <x v="1"/>
    <x v="0"/>
  </r>
  <r>
    <n v="7119"/>
    <s v="CA-2019-104906"/>
    <x v="778"/>
    <d v="2019-02-17T00:00:00"/>
    <s v="Standard Class"/>
    <x v="687"/>
    <x v="687"/>
    <x v="1"/>
    <x v="0"/>
    <s v="New York City"/>
    <x v="15"/>
    <n v="10009"/>
    <x v="3"/>
    <s v="OFF-PA-10001184"/>
    <x v="1"/>
    <x v="10"/>
    <s v="Xerox 1903"/>
    <x v="1465"/>
    <n v="3"/>
    <x v="0"/>
    <x v="1544"/>
    <x v="3"/>
    <x v="0"/>
  </r>
  <r>
    <n v="7120"/>
    <s v="CA-2019-118122"/>
    <x v="701"/>
    <d v="2019-11-24T00:00:00"/>
    <s v="Standard Class"/>
    <x v="55"/>
    <x v="55"/>
    <x v="1"/>
    <x v="0"/>
    <s v="Seattle"/>
    <x v="4"/>
    <n v="98103"/>
    <x v="1"/>
    <s v="OFF-BI-10002103"/>
    <x v="1"/>
    <x v="8"/>
    <s v="Cardinal Slant-D Ring Binder, Heavy Gauge Vinyl"/>
    <x v="1162"/>
    <n v="2"/>
    <x v="2"/>
    <x v="1206"/>
    <x v="1"/>
    <x v="1"/>
  </r>
  <r>
    <n v="7121"/>
    <s v="US-2016-147774"/>
    <x v="407"/>
    <d v="2016-01-26T00:00:00"/>
    <s v="Standard Class"/>
    <x v="152"/>
    <x v="152"/>
    <x v="1"/>
    <x v="0"/>
    <s v="Smyrna"/>
    <x v="18"/>
    <n v="37167"/>
    <x v="0"/>
    <s v="OFF-BI-10003091"/>
    <x v="1"/>
    <x v="8"/>
    <s v="GBC DocuBind TL200 Manual Binding Machine"/>
    <x v="4806"/>
    <n v="1"/>
    <x v="6"/>
    <x v="5726"/>
    <x v="0"/>
    <x v="0"/>
  </r>
  <r>
    <n v="7122"/>
    <s v="CA-2019-166926"/>
    <x v="96"/>
    <d v="2019-12-08T00:00:00"/>
    <s v="Standard Class"/>
    <x v="2"/>
    <x v="2"/>
    <x v="0"/>
    <x v="0"/>
    <s v="Seattle"/>
    <x v="4"/>
    <n v="98105"/>
    <x v="1"/>
    <s v="OFF-PA-10001593"/>
    <x v="1"/>
    <x v="10"/>
    <s v="Xerox 1947"/>
    <x v="1085"/>
    <n v="7"/>
    <x v="0"/>
    <x v="5727"/>
    <x v="1"/>
    <x v="0"/>
  </r>
  <r>
    <n v="7123"/>
    <s v="CA-2019-166926"/>
    <x v="96"/>
    <d v="2019-12-08T00:00:00"/>
    <s v="Standard Class"/>
    <x v="2"/>
    <x v="2"/>
    <x v="0"/>
    <x v="0"/>
    <s v="Seattle"/>
    <x v="4"/>
    <n v="98105"/>
    <x v="1"/>
    <s v="FUR-BO-10002598"/>
    <x v="0"/>
    <x v="0"/>
    <s v="Hon Metal Bookcases, Putty"/>
    <x v="1741"/>
    <n v="2"/>
    <x v="0"/>
    <x v="2979"/>
    <x v="1"/>
    <x v="0"/>
  </r>
  <r>
    <n v="7124"/>
    <s v="CA-2017-128013"/>
    <x v="101"/>
    <d v="2017-08-16T00:00:00"/>
    <s v="Standard Class"/>
    <x v="751"/>
    <x v="751"/>
    <x v="1"/>
    <x v="0"/>
    <s v="New York City"/>
    <x v="15"/>
    <n v="10035"/>
    <x v="3"/>
    <s v="FUR-FU-10000320"/>
    <x v="0"/>
    <x v="5"/>
    <s v="OIC Stacking Trays"/>
    <x v="4807"/>
    <n v="3"/>
    <x v="0"/>
    <x v="5728"/>
    <x v="3"/>
    <x v="0"/>
  </r>
  <r>
    <n v="7125"/>
    <s v="CA-2017-128013"/>
    <x v="101"/>
    <d v="2017-08-16T00:00:00"/>
    <s v="Standard Class"/>
    <x v="751"/>
    <x v="751"/>
    <x v="1"/>
    <x v="0"/>
    <s v="New York City"/>
    <x v="15"/>
    <n v="10035"/>
    <x v="3"/>
    <s v="OFF-PA-10001815"/>
    <x v="1"/>
    <x v="10"/>
    <s v="Xerox 1885"/>
    <x v="3803"/>
    <n v="3"/>
    <x v="0"/>
    <x v="4367"/>
    <x v="3"/>
    <x v="0"/>
  </r>
  <r>
    <n v="7126"/>
    <s v="CA-2018-123176"/>
    <x v="720"/>
    <d v="2018-09-29T00:00:00"/>
    <s v="Second Class"/>
    <x v="506"/>
    <x v="506"/>
    <x v="0"/>
    <x v="0"/>
    <s v="Atlanta"/>
    <x v="32"/>
    <n v="30318"/>
    <x v="0"/>
    <s v="OFF-PA-10003971"/>
    <x v="1"/>
    <x v="10"/>
    <s v="Xerox 1965"/>
    <x v="1465"/>
    <n v="3"/>
    <x v="0"/>
    <x v="1544"/>
    <x v="0"/>
    <x v="0"/>
  </r>
  <r>
    <n v="7127"/>
    <s v="CA-2018-123176"/>
    <x v="720"/>
    <d v="2018-09-29T00:00:00"/>
    <s v="Second Class"/>
    <x v="506"/>
    <x v="506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x v="0"/>
    <x v="5729"/>
    <x v="0"/>
    <x v="0"/>
  </r>
  <r>
    <n v="7128"/>
    <s v="US-2018-117541"/>
    <x v="696"/>
    <d v="2018-11-20T00:00:00"/>
    <s v="Standard Class"/>
    <x v="594"/>
    <x v="594"/>
    <x v="0"/>
    <x v="0"/>
    <s v="Newark"/>
    <x v="13"/>
    <n v="19711"/>
    <x v="3"/>
    <s v="OFF-PA-10001609"/>
    <x v="1"/>
    <x v="10"/>
    <s v="Tops Wirebound Message Log Books"/>
    <x v="4809"/>
    <n v="5"/>
    <x v="0"/>
    <x v="5730"/>
    <x v="3"/>
    <x v="0"/>
  </r>
  <r>
    <n v="7129"/>
    <s v="US-2018-117541"/>
    <x v="696"/>
    <d v="2018-11-20T00:00:00"/>
    <s v="Standard Class"/>
    <x v="594"/>
    <x v="594"/>
    <x v="0"/>
    <x v="0"/>
    <s v="Newark"/>
    <x v="13"/>
    <n v="19711"/>
    <x v="3"/>
    <s v="FUR-FU-10000550"/>
    <x v="0"/>
    <x v="5"/>
    <s v="Stacking Trays by OIC"/>
    <x v="548"/>
    <n v="4"/>
    <x v="0"/>
    <x v="5731"/>
    <x v="3"/>
    <x v="0"/>
  </r>
  <r>
    <n v="7130"/>
    <s v="CA-2018-166282"/>
    <x v="947"/>
    <d v="2018-04-22T00:00:00"/>
    <s v="Standard Class"/>
    <x v="7"/>
    <x v="7"/>
    <x v="0"/>
    <x v="0"/>
    <s v="Nashville"/>
    <x v="18"/>
    <n v="37211"/>
    <x v="0"/>
    <s v="TEC-AC-10004209"/>
    <x v="2"/>
    <x v="11"/>
    <s v="Memorex Froggy Flash Drive 4 GB"/>
    <x v="2083"/>
    <n v="4"/>
    <x v="2"/>
    <x v="4300"/>
    <x v="0"/>
    <x v="0"/>
  </r>
  <r>
    <n v="7131"/>
    <s v="CA-2018-166282"/>
    <x v="947"/>
    <d v="2018-04-22T00:00:00"/>
    <s v="Standard Class"/>
    <x v="7"/>
    <x v="7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x v="2"/>
    <x v="5732"/>
    <x v="0"/>
    <x v="0"/>
  </r>
  <r>
    <n v="7132"/>
    <s v="CA-2019-141439"/>
    <x v="200"/>
    <d v="2019-12-01T00:00:00"/>
    <s v="Standard Class"/>
    <x v="499"/>
    <x v="499"/>
    <x v="2"/>
    <x v="0"/>
    <s v="Richmond"/>
    <x v="14"/>
    <n v="47374"/>
    <x v="2"/>
    <s v="FUR-TA-10001039"/>
    <x v="0"/>
    <x v="3"/>
    <s v="KI Adjustable-Height Table"/>
    <x v="4811"/>
    <n v="3"/>
    <x v="0"/>
    <x v="5733"/>
    <x v="2"/>
    <x v="0"/>
  </r>
  <r>
    <n v="7133"/>
    <s v="CA-2019-141439"/>
    <x v="200"/>
    <d v="2019-12-01T00:00:00"/>
    <s v="Standard Class"/>
    <x v="499"/>
    <x v="499"/>
    <x v="2"/>
    <x v="0"/>
    <s v="Richmond"/>
    <x v="14"/>
    <n v="47374"/>
    <x v="2"/>
    <s v="TEC-PH-10002624"/>
    <x v="2"/>
    <x v="7"/>
    <s v="Samsung Galaxy S4 Mini"/>
    <x v="2135"/>
    <n v="4"/>
    <x v="0"/>
    <x v="5734"/>
    <x v="2"/>
    <x v="0"/>
  </r>
  <r>
    <n v="7134"/>
    <s v="CA-2019-141439"/>
    <x v="200"/>
    <d v="2019-12-01T00:00:00"/>
    <s v="Standard Class"/>
    <x v="499"/>
    <x v="499"/>
    <x v="2"/>
    <x v="0"/>
    <s v="Richmond"/>
    <x v="14"/>
    <n v="47374"/>
    <x v="2"/>
    <s v="FUR-FU-10001473"/>
    <x v="0"/>
    <x v="5"/>
    <s v="DAX Wood Document Frame"/>
    <x v="1302"/>
    <n v="2"/>
    <x v="0"/>
    <x v="1357"/>
    <x v="2"/>
    <x v="0"/>
  </r>
  <r>
    <n v="7135"/>
    <s v="CA-2019-141439"/>
    <x v="200"/>
    <d v="2019-12-01T00:00:00"/>
    <s v="Standard Class"/>
    <x v="499"/>
    <x v="499"/>
    <x v="2"/>
    <x v="0"/>
    <s v="Richmond"/>
    <x v="14"/>
    <n v="47374"/>
    <x v="2"/>
    <s v="TEC-PH-10001819"/>
    <x v="2"/>
    <x v="7"/>
    <s v="Innergie mMini Combo Duo USB Travel Charging Kit"/>
    <x v="2273"/>
    <n v="2"/>
    <x v="0"/>
    <x v="2456"/>
    <x v="2"/>
    <x v="0"/>
  </r>
  <r>
    <n v="7136"/>
    <s v="CA-2019-141439"/>
    <x v="200"/>
    <d v="2019-12-01T00:00:00"/>
    <s v="Standard Class"/>
    <x v="499"/>
    <x v="499"/>
    <x v="2"/>
    <x v="0"/>
    <s v="Richmond"/>
    <x v="14"/>
    <n v="47374"/>
    <x v="2"/>
    <s v="FUR-CH-10004287"/>
    <x v="0"/>
    <x v="1"/>
    <s v="SAFCO Arco Folding Chair"/>
    <x v="4812"/>
    <n v="3"/>
    <x v="0"/>
    <x v="5735"/>
    <x v="2"/>
    <x v="0"/>
  </r>
  <r>
    <n v="7137"/>
    <s v="CA-2017-163965"/>
    <x v="312"/>
    <d v="2017-11-27T00:00:00"/>
    <s v="Standard Class"/>
    <x v="286"/>
    <x v="286"/>
    <x v="0"/>
    <x v="0"/>
    <s v="Miami"/>
    <x v="2"/>
    <n v="33180"/>
    <x v="0"/>
    <s v="OFF-BI-10004728"/>
    <x v="1"/>
    <x v="8"/>
    <s v="Wilson Jones Turn Tabs Binder Tool for Ring Binders"/>
    <x v="2200"/>
    <n v="5"/>
    <x v="6"/>
    <x v="2372"/>
    <x v="0"/>
    <x v="0"/>
  </r>
  <r>
    <n v="7138"/>
    <s v="CA-2017-163965"/>
    <x v="312"/>
    <d v="2017-11-27T00:00:00"/>
    <s v="Standard Class"/>
    <x v="286"/>
    <x v="286"/>
    <x v="0"/>
    <x v="0"/>
    <s v="Miami"/>
    <x v="2"/>
    <n v="33180"/>
    <x v="0"/>
    <s v="OFF-ST-10000918"/>
    <x v="1"/>
    <x v="4"/>
    <s v="Crate-A-Files"/>
    <x v="4813"/>
    <n v="2"/>
    <x v="2"/>
    <x v="5736"/>
    <x v="0"/>
    <x v="0"/>
  </r>
  <r>
    <n v="7139"/>
    <s v="CA-2017-163965"/>
    <x v="312"/>
    <d v="2017-11-27T00:00:00"/>
    <s v="Standard Class"/>
    <x v="286"/>
    <x v="286"/>
    <x v="0"/>
    <x v="0"/>
    <s v="Miami"/>
    <x v="2"/>
    <n v="33180"/>
    <x v="0"/>
    <s v="OFF-BI-10004593"/>
    <x v="1"/>
    <x v="8"/>
    <s v="Ibico Laser Imprintable Binding System Covers"/>
    <x v="4814"/>
    <n v="4"/>
    <x v="6"/>
    <x v="5737"/>
    <x v="0"/>
    <x v="0"/>
  </r>
  <r>
    <n v="7140"/>
    <s v="CA-2017-163965"/>
    <x v="312"/>
    <d v="2017-11-27T00:00:00"/>
    <s v="Standard Class"/>
    <x v="286"/>
    <x v="286"/>
    <x v="0"/>
    <x v="0"/>
    <s v="Miami"/>
    <x v="2"/>
    <n v="33180"/>
    <x v="0"/>
    <s v="FUR-BO-10001337"/>
    <x v="0"/>
    <x v="0"/>
    <s v="O'Sullivan Living Dimensions 2-Shelf Bookcases"/>
    <x v="4815"/>
    <n v="3"/>
    <x v="2"/>
    <x v="5738"/>
    <x v="0"/>
    <x v="0"/>
  </r>
  <r>
    <n v="7141"/>
    <s v="CA-2019-128783"/>
    <x v="210"/>
    <d v="2019-09-07T00:00:00"/>
    <s v="Same Day"/>
    <x v="228"/>
    <x v="228"/>
    <x v="0"/>
    <x v="0"/>
    <s v="Saint Charles"/>
    <x v="25"/>
    <n v="63301"/>
    <x v="2"/>
    <s v="TEC-AC-10002473"/>
    <x v="2"/>
    <x v="11"/>
    <s v="Maxell 4.7GB DVD-R"/>
    <x v="4816"/>
    <n v="4"/>
    <x v="0"/>
    <x v="5739"/>
    <x v="2"/>
    <x v="0"/>
  </r>
  <r>
    <n v="7142"/>
    <s v="CA-2019-128783"/>
    <x v="210"/>
    <d v="2019-09-07T00:00:00"/>
    <s v="Same Day"/>
    <x v="228"/>
    <x v="228"/>
    <x v="0"/>
    <x v="0"/>
    <s v="Saint Charles"/>
    <x v="25"/>
    <n v="63301"/>
    <x v="2"/>
    <s v="FUR-FU-10003623"/>
    <x v="0"/>
    <x v="5"/>
    <s v="DataProducts Ampli Magnifier Task Lamp, Black,"/>
    <x v="4817"/>
    <n v="5"/>
    <x v="0"/>
    <x v="5740"/>
    <x v="2"/>
    <x v="0"/>
  </r>
  <r>
    <n v="7143"/>
    <s v="CA-2016-122217"/>
    <x v="156"/>
    <d v="2016-11-29T00:00:00"/>
    <s v="Standard Class"/>
    <x v="6"/>
    <x v="6"/>
    <x v="2"/>
    <x v="0"/>
    <s v="Virginia Beach"/>
    <x v="17"/>
    <n v="23464"/>
    <x v="0"/>
    <s v="FUR-FU-10002045"/>
    <x v="0"/>
    <x v="5"/>
    <s v="Executive Impressions 14&quot;"/>
    <x v="4818"/>
    <n v="5"/>
    <x v="0"/>
    <x v="5741"/>
    <x v="0"/>
    <x v="0"/>
  </r>
  <r>
    <n v="7144"/>
    <s v="US-2019-141558"/>
    <x v="825"/>
    <d v="2019-03-16T00:00:00"/>
    <s v="Standard Class"/>
    <x v="762"/>
    <x v="762"/>
    <x v="2"/>
    <x v="0"/>
    <s v="Philadelphia"/>
    <x v="9"/>
    <n v="19140"/>
    <x v="3"/>
    <s v="TEC-PH-10002555"/>
    <x v="2"/>
    <x v="7"/>
    <s v="Nortel Meridian M5316 Digital phone"/>
    <x v="4819"/>
    <n v="5"/>
    <x v="10"/>
    <x v="5742"/>
    <x v="3"/>
    <x v="0"/>
  </r>
  <r>
    <n v="7145"/>
    <s v="US-2019-141558"/>
    <x v="825"/>
    <d v="2019-03-16T00:00:00"/>
    <s v="Standard Class"/>
    <x v="762"/>
    <x v="762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x v="6"/>
    <x v="4949"/>
    <x v="3"/>
    <x v="0"/>
  </r>
  <r>
    <n v="7146"/>
    <s v="US-2019-141558"/>
    <x v="825"/>
    <d v="2019-03-16T00:00:00"/>
    <s v="Standard Class"/>
    <x v="762"/>
    <x v="762"/>
    <x v="2"/>
    <x v="0"/>
    <s v="Philadelphia"/>
    <x v="9"/>
    <n v="19140"/>
    <x v="3"/>
    <s v="FUR-TA-10004086"/>
    <x v="0"/>
    <x v="3"/>
    <s v="KI Adjustable-Height Table"/>
    <x v="1259"/>
    <n v="3"/>
    <x v="10"/>
    <x v="5743"/>
    <x v="3"/>
    <x v="0"/>
  </r>
  <r>
    <n v="7147"/>
    <s v="US-2019-141558"/>
    <x v="825"/>
    <d v="2019-03-16T00:00:00"/>
    <s v="Standard Class"/>
    <x v="762"/>
    <x v="762"/>
    <x v="2"/>
    <x v="0"/>
    <s v="Philadelphia"/>
    <x v="9"/>
    <n v="19140"/>
    <x v="3"/>
    <s v="OFF-ST-10004946"/>
    <x v="1"/>
    <x v="4"/>
    <s v="Desktop 3-Pocket Hot File"/>
    <x v="4820"/>
    <n v="1"/>
    <x v="2"/>
    <x v="5744"/>
    <x v="3"/>
    <x v="0"/>
  </r>
  <r>
    <n v="7148"/>
    <s v="CA-2018-139941"/>
    <x v="1"/>
    <d v="2018-06-17T00:00:00"/>
    <s v="Standard Class"/>
    <x v="558"/>
    <x v="558"/>
    <x v="0"/>
    <x v="0"/>
    <s v="Long Beach"/>
    <x v="15"/>
    <n v="11561"/>
    <x v="3"/>
    <s v="OFF-PA-10000241"/>
    <x v="1"/>
    <x v="10"/>
    <s v="IBM Multi-Purpose Copy Paper, 8 1/2 x 11&quot;, Case"/>
    <x v="1663"/>
    <n v="3"/>
    <x v="0"/>
    <x v="1761"/>
    <x v="3"/>
    <x v="0"/>
  </r>
  <r>
    <n v="7149"/>
    <s v="CA-2018-139941"/>
    <x v="1"/>
    <d v="2018-06-17T00:00:00"/>
    <s v="Standard Class"/>
    <x v="558"/>
    <x v="558"/>
    <x v="0"/>
    <x v="0"/>
    <s v="Long Beach"/>
    <x v="15"/>
    <n v="11561"/>
    <x v="3"/>
    <s v="OFF-AP-10004036"/>
    <x v="1"/>
    <x v="9"/>
    <s v="Bionaire 99.97% HEPA Air Cleaner"/>
    <x v="4821"/>
    <n v="3"/>
    <x v="0"/>
    <x v="3407"/>
    <x v="3"/>
    <x v="0"/>
  </r>
  <r>
    <n v="7150"/>
    <s v="CA-2017-166583"/>
    <x v="153"/>
    <d v="2017-06-30T00:00:00"/>
    <s v="Standard Class"/>
    <x v="104"/>
    <x v="104"/>
    <x v="0"/>
    <x v="0"/>
    <s v="Houston"/>
    <x v="5"/>
    <n v="77070"/>
    <x v="2"/>
    <s v="TEC-PH-10001578"/>
    <x v="2"/>
    <x v="7"/>
    <s v="Polycom SoundStation2 EX Conference phone"/>
    <x v="4822"/>
    <n v="3"/>
    <x v="2"/>
    <x v="5745"/>
    <x v="2"/>
    <x v="0"/>
  </r>
  <r>
    <n v="7151"/>
    <s v="CA-2019-100412"/>
    <x v="66"/>
    <d v="2019-12-26T00:00:00"/>
    <s v="Standard Class"/>
    <x v="676"/>
    <x v="676"/>
    <x v="2"/>
    <x v="0"/>
    <s v="Tuscaloosa"/>
    <x v="19"/>
    <n v="35401"/>
    <x v="0"/>
    <s v="FUR-CH-10002647"/>
    <x v="0"/>
    <x v="1"/>
    <s v="Situations Contoured Folding Chairs, 4/Set"/>
    <x v="1741"/>
    <n v="2"/>
    <x v="0"/>
    <x v="5746"/>
    <x v="0"/>
    <x v="0"/>
  </r>
  <r>
    <n v="7152"/>
    <s v="CA-2019-142909"/>
    <x v="66"/>
    <d v="2019-12-25T00:00:00"/>
    <s v="Second Class"/>
    <x v="743"/>
    <x v="743"/>
    <x v="0"/>
    <x v="0"/>
    <s v="Mesa"/>
    <x v="16"/>
    <n v="85204"/>
    <x v="1"/>
    <s v="FUR-TA-10003008"/>
    <x v="0"/>
    <x v="3"/>
    <s v="Lesro Round Back Collection Coffee Table, End Table"/>
    <x v="4823"/>
    <n v="2"/>
    <x v="5"/>
    <x v="5747"/>
    <x v="1"/>
    <x v="0"/>
  </r>
  <r>
    <n v="7153"/>
    <s v="CA-2016-137911"/>
    <x v="1148"/>
    <d v="2016-10-15T00:00:00"/>
    <s v="Standard Class"/>
    <x v="162"/>
    <x v="162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x v="2"/>
    <x v="1764"/>
    <x v="0"/>
    <x v="0"/>
  </r>
  <r>
    <n v="7154"/>
    <s v="CA-2017-106208"/>
    <x v="895"/>
    <d v="2017-12-15T00:00:00"/>
    <s v="Standard Class"/>
    <x v="493"/>
    <x v="493"/>
    <x v="0"/>
    <x v="0"/>
    <s v="Chicago"/>
    <x v="10"/>
    <n v="60610"/>
    <x v="2"/>
    <s v="OFF-AP-10004980"/>
    <x v="1"/>
    <x v="9"/>
    <s v="3M Replacement Filter for Office Air Cleaner for 20' x 33' Room"/>
    <x v="4824"/>
    <n v="7"/>
    <x v="3"/>
    <x v="5748"/>
    <x v="2"/>
    <x v="0"/>
  </r>
  <r>
    <n v="7155"/>
    <s v="US-2017-136749"/>
    <x v="707"/>
    <d v="2017-12-27T00:00:00"/>
    <s v="Second Class"/>
    <x v="23"/>
    <x v="23"/>
    <x v="0"/>
    <x v="0"/>
    <s v="Columbus"/>
    <x v="32"/>
    <n v="31907"/>
    <x v="0"/>
    <s v="FUR-FU-10000747"/>
    <x v="0"/>
    <x v="5"/>
    <s v="Tenex B1-RE Series Chair Mats for Low Pile Carpets"/>
    <x v="4825"/>
    <n v="6"/>
    <x v="0"/>
    <x v="5749"/>
    <x v="0"/>
    <x v="1"/>
  </r>
  <r>
    <n v="7156"/>
    <s v="US-2017-136749"/>
    <x v="707"/>
    <d v="2017-12-27T00:00:00"/>
    <s v="Second Class"/>
    <x v="23"/>
    <x v="23"/>
    <x v="0"/>
    <x v="0"/>
    <s v="Columbus"/>
    <x v="32"/>
    <n v="31907"/>
    <x v="0"/>
    <s v="OFF-BI-10004492"/>
    <x v="1"/>
    <x v="8"/>
    <s v="Tuf-Vin Binders"/>
    <x v="4826"/>
    <n v="5"/>
    <x v="0"/>
    <x v="5750"/>
    <x v="0"/>
    <x v="1"/>
  </r>
  <r>
    <n v="7157"/>
    <s v="CA-2019-126718"/>
    <x v="568"/>
    <d v="2019-05-04T00:00:00"/>
    <s v="Standard Class"/>
    <x v="409"/>
    <x v="409"/>
    <x v="0"/>
    <x v="0"/>
    <s v="Orange"/>
    <x v="30"/>
    <n v="7050"/>
    <x v="3"/>
    <s v="OFF-LA-10004055"/>
    <x v="1"/>
    <x v="2"/>
    <s v="Color-Coded Legal Exhibit Labels"/>
    <x v="3358"/>
    <n v="1"/>
    <x v="0"/>
    <x v="5751"/>
    <x v="3"/>
    <x v="0"/>
  </r>
  <r>
    <n v="7158"/>
    <s v="CA-2018-131380"/>
    <x v="463"/>
    <d v="2018-03-31T00:00:00"/>
    <s v="Second Class"/>
    <x v="417"/>
    <x v="417"/>
    <x v="0"/>
    <x v="0"/>
    <s v="Los Angeles"/>
    <x v="1"/>
    <n v="90032"/>
    <x v="1"/>
    <s v="OFF-ST-10002485"/>
    <x v="1"/>
    <x v="4"/>
    <s v="Rogers Deluxe File Chest"/>
    <x v="1190"/>
    <n v="4"/>
    <x v="0"/>
    <x v="4936"/>
    <x v="1"/>
    <x v="0"/>
  </r>
  <r>
    <n v="7159"/>
    <s v="CA-2018-131380"/>
    <x v="463"/>
    <d v="2018-03-31T00:00:00"/>
    <s v="Second Class"/>
    <x v="417"/>
    <x v="417"/>
    <x v="0"/>
    <x v="0"/>
    <s v="Los Angeles"/>
    <x v="1"/>
    <n v="90032"/>
    <x v="1"/>
    <s v="OFF-PA-10001243"/>
    <x v="1"/>
    <x v="10"/>
    <s v="Xerox 1983"/>
    <x v="156"/>
    <n v="1"/>
    <x v="0"/>
    <x v="5752"/>
    <x v="1"/>
    <x v="0"/>
  </r>
  <r>
    <n v="7160"/>
    <s v="CA-2017-145835"/>
    <x v="1149"/>
    <d v="2017-05-18T00:00:00"/>
    <s v="Second Class"/>
    <x v="408"/>
    <x v="408"/>
    <x v="2"/>
    <x v="0"/>
    <s v="Chicago"/>
    <x v="10"/>
    <n v="60623"/>
    <x v="2"/>
    <s v="TEC-PH-10004447"/>
    <x v="2"/>
    <x v="7"/>
    <s v="Toshiba IPT2010-SD IP Telephone"/>
    <x v="2705"/>
    <n v="2"/>
    <x v="2"/>
    <x v="2995"/>
    <x v="2"/>
    <x v="0"/>
  </r>
  <r>
    <n v="7161"/>
    <s v="CA-2017-145835"/>
    <x v="1149"/>
    <d v="2017-05-18T00:00:00"/>
    <s v="Second Class"/>
    <x v="408"/>
    <x v="408"/>
    <x v="2"/>
    <x v="0"/>
    <s v="Chicago"/>
    <x v="10"/>
    <n v="60623"/>
    <x v="2"/>
    <s v="OFF-FA-10002280"/>
    <x v="1"/>
    <x v="13"/>
    <s v="Advantus Plastic Paper Clips"/>
    <x v="4698"/>
    <n v="4"/>
    <x v="2"/>
    <x v="5581"/>
    <x v="2"/>
    <x v="0"/>
  </r>
  <r>
    <n v="7162"/>
    <s v="CA-2016-138709"/>
    <x v="1129"/>
    <d v="2016-07-09T00:00:00"/>
    <s v="Standard Class"/>
    <x v="474"/>
    <x v="474"/>
    <x v="0"/>
    <x v="0"/>
    <s v="Richmond"/>
    <x v="17"/>
    <n v="23223"/>
    <x v="0"/>
    <s v="OFF-PA-10004734"/>
    <x v="1"/>
    <x v="10"/>
    <s v="Southworth Structures Collection"/>
    <x v="1388"/>
    <n v="3"/>
    <x v="0"/>
    <x v="5753"/>
    <x v="0"/>
    <x v="0"/>
  </r>
  <r>
    <n v="7163"/>
    <s v="CA-2016-138709"/>
    <x v="1129"/>
    <d v="2016-07-09T00:00:00"/>
    <s v="Standard Class"/>
    <x v="474"/>
    <x v="474"/>
    <x v="0"/>
    <x v="0"/>
    <s v="Richmond"/>
    <x v="17"/>
    <n v="23223"/>
    <x v="0"/>
    <s v="OFF-BI-10000145"/>
    <x v="1"/>
    <x v="8"/>
    <s v="Zipper Ring Binder Pockets"/>
    <x v="4827"/>
    <n v="5"/>
    <x v="0"/>
    <x v="5754"/>
    <x v="0"/>
    <x v="0"/>
  </r>
  <r>
    <n v="7164"/>
    <s v="CA-2016-122070"/>
    <x v="1150"/>
    <d v="2016-04-24T00:00:00"/>
    <s v="Second Class"/>
    <x v="692"/>
    <x v="692"/>
    <x v="1"/>
    <x v="0"/>
    <s v="Troy"/>
    <x v="15"/>
    <n v="12180"/>
    <x v="3"/>
    <s v="OFF-EN-10004773"/>
    <x v="1"/>
    <x v="12"/>
    <s v="Staple envelope"/>
    <x v="4828"/>
    <n v="8"/>
    <x v="0"/>
    <x v="5755"/>
    <x v="3"/>
    <x v="0"/>
  </r>
  <r>
    <n v="7165"/>
    <s v="CA-2016-122070"/>
    <x v="1150"/>
    <d v="2016-04-24T00:00:00"/>
    <s v="Second Class"/>
    <x v="692"/>
    <x v="692"/>
    <x v="1"/>
    <x v="0"/>
    <s v="Troy"/>
    <x v="15"/>
    <n v="12180"/>
    <x v="3"/>
    <s v="OFF-BI-10004970"/>
    <x v="1"/>
    <x v="8"/>
    <s v="ACCOHIDE 3-Ring Binder, Blue, 1&quot;"/>
    <x v="4541"/>
    <n v="3"/>
    <x v="2"/>
    <x v="5756"/>
    <x v="3"/>
    <x v="0"/>
  </r>
  <r>
    <n v="7166"/>
    <s v="CA-2018-158610"/>
    <x v="251"/>
    <d v="2018-09-22T00:00:00"/>
    <s v="First Class"/>
    <x v="242"/>
    <x v="242"/>
    <x v="0"/>
    <x v="0"/>
    <s v="Providence"/>
    <x v="34"/>
    <n v="2908"/>
    <x v="3"/>
    <s v="OFF-ST-10000604"/>
    <x v="1"/>
    <x v="4"/>
    <s v="Home/Office Personal File Carts"/>
    <x v="2876"/>
    <n v="2"/>
    <x v="0"/>
    <x v="5140"/>
    <x v="3"/>
    <x v="0"/>
  </r>
  <r>
    <n v="7167"/>
    <s v="CA-2016-117464"/>
    <x v="192"/>
    <d v="2016-07-24T00:00:00"/>
    <s v="Second Class"/>
    <x v="268"/>
    <x v="268"/>
    <x v="0"/>
    <x v="0"/>
    <s v="San Francisco"/>
    <x v="1"/>
    <n v="94122"/>
    <x v="1"/>
    <s v="OFF-AR-10003190"/>
    <x v="1"/>
    <x v="6"/>
    <s v="Newell 32"/>
    <x v="132"/>
    <n v="4"/>
    <x v="0"/>
    <x v="776"/>
    <x v="1"/>
    <x v="0"/>
  </r>
  <r>
    <n v="7168"/>
    <s v="CA-2016-117464"/>
    <x v="192"/>
    <d v="2016-07-24T00:00:00"/>
    <s v="Second Class"/>
    <x v="268"/>
    <x v="268"/>
    <x v="0"/>
    <x v="0"/>
    <s v="San Francisco"/>
    <x v="1"/>
    <n v="94122"/>
    <x v="1"/>
    <s v="FUR-CH-10000155"/>
    <x v="0"/>
    <x v="1"/>
    <s v="Global Comet Stacking Armless Chair"/>
    <x v="4829"/>
    <n v="3"/>
    <x v="2"/>
    <x v="5757"/>
    <x v="1"/>
    <x v="0"/>
  </r>
  <r>
    <n v="7169"/>
    <s v="CA-2016-117464"/>
    <x v="192"/>
    <d v="2016-07-24T00:00:00"/>
    <s v="Second Class"/>
    <x v="268"/>
    <x v="268"/>
    <x v="0"/>
    <x v="0"/>
    <s v="San Francisco"/>
    <x v="1"/>
    <n v="94122"/>
    <x v="1"/>
    <s v="OFF-ST-10003058"/>
    <x v="1"/>
    <x v="4"/>
    <s v="Eldon Mobile Mega Data Cart  Mega Stackable  Add-On Trays"/>
    <x v="4830"/>
    <n v="10"/>
    <x v="0"/>
    <x v="5758"/>
    <x v="1"/>
    <x v="0"/>
  </r>
  <r>
    <n v="7170"/>
    <s v="CA-2016-117464"/>
    <x v="192"/>
    <d v="2016-07-24T00:00:00"/>
    <s v="Second Class"/>
    <x v="268"/>
    <x v="268"/>
    <x v="0"/>
    <x v="0"/>
    <s v="San Francisco"/>
    <x v="1"/>
    <n v="94122"/>
    <x v="1"/>
    <s v="FUR-TA-10004767"/>
    <x v="0"/>
    <x v="3"/>
    <s v="Safco Drafting Table"/>
    <x v="3011"/>
    <n v="3"/>
    <x v="2"/>
    <x v="5759"/>
    <x v="1"/>
    <x v="0"/>
  </r>
  <r>
    <n v="7171"/>
    <s v="US-2019-168613"/>
    <x v="1048"/>
    <d v="2019-10-14T00:00:00"/>
    <s v="Standard Class"/>
    <x v="306"/>
    <x v="306"/>
    <x v="0"/>
    <x v="0"/>
    <s v="New York City"/>
    <x v="15"/>
    <n v="10009"/>
    <x v="3"/>
    <s v="FUR-CH-10002372"/>
    <x v="0"/>
    <x v="1"/>
    <s v="Office Star - Ergonomically Designed Knee Chair"/>
    <x v="3489"/>
    <n v="2"/>
    <x v="9"/>
    <x v="5760"/>
    <x v="3"/>
    <x v="0"/>
  </r>
  <r>
    <n v="7172"/>
    <s v="CA-2019-125381"/>
    <x v="1016"/>
    <d v="2019-04-27T00:00:00"/>
    <s v="Second Class"/>
    <x v="611"/>
    <x v="611"/>
    <x v="0"/>
    <x v="0"/>
    <s v="San Francisco"/>
    <x v="1"/>
    <n v="94109"/>
    <x v="1"/>
    <s v="TEC-AC-10000158"/>
    <x v="2"/>
    <x v="11"/>
    <s v="Sony 64GB Class 10 Micro SDHC R40 Memory Card"/>
    <x v="3313"/>
    <n v="3"/>
    <x v="0"/>
    <x v="3741"/>
    <x v="1"/>
    <x v="0"/>
  </r>
  <r>
    <n v="7173"/>
    <s v="US-2019-141677"/>
    <x v="606"/>
    <d v="2019-03-30T00:00:00"/>
    <s v="Standard Class"/>
    <x v="96"/>
    <x v="96"/>
    <x v="1"/>
    <x v="0"/>
    <s v="Houston"/>
    <x v="5"/>
    <n v="77070"/>
    <x v="2"/>
    <s v="TEC-AC-10000158"/>
    <x v="2"/>
    <x v="11"/>
    <s v="Sony 64GB Class 10 Micro SDHC R40 Memory Card"/>
    <x v="740"/>
    <n v="5"/>
    <x v="2"/>
    <x v="5761"/>
    <x v="2"/>
    <x v="0"/>
  </r>
  <r>
    <n v="7174"/>
    <s v="US-2019-141677"/>
    <x v="606"/>
    <d v="2019-03-30T00:00:00"/>
    <s v="Standard Class"/>
    <x v="96"/>
    <x v="96"/>
    <x v="1"/>
    <x v="0"/>
    <s v="Houston"/>
    <x v="5"/>
    <n v="77070"/>
    <x v="2"/>
    <s v="TEC-CO-10002313"/>
    <x v="2"/>
    <x v="16"/>
    <s v="Canon PC1080F Personal Copier"/>
    <x v="4697"/>
    <n v="5"/>
    <x v="2"/>
    <x v="5762"/>
    <x v="2"/>
    <x v="0"/>
  </r>
  <r>
    <n v="7175"/>
    <s v="US-2019-141677"/>
    <x v="606"/>
    <d v="2019-03-30T00:00:00"/>
    <s v="Standard Class"/>
    <x v="96"/>
    <x v="96"/>
    <x v="1"/>
    <x v="0"/>
    <s v="Houston"/>
    <x v="5"/>
    <n v="77070"/>
    <x v="2"/>
    <s v="OFF-PA-10002581"/>
    <x v="1"/>
    <x v="10"/>
    <s v="Xerox 1951"/>
    <x v="1355"/>
    <n v="3"/>
    <x v="2"/>
    <x v="1419"/>
    <x v="2"/>
    <x v="0"/>
  </r>
  <r>
    <n v="7176"/>
    <s v="US-2019-141677"/>
    <x v="606"/>
    <d v="2019-03-30T00:00:00"/>
    <s v="Standard Class"/>
    <x v="96"/>
    <x v="96"/>
    <x v="1"/>
    <x v="0"/>
    <s v="Houston"/>
    <x v="5"/>
    <n v="77070"/>
    <x v="2"/>
    <s v="OFF-AP-10001205"/>
    <x v="1"/>
    <x v="9"/>
    <s v="Belkin 5 Outlet SurgeMaster Power Centers"/>
    <x v="4831"/>
    <n v="8"/>
    <x v="3"/>
    <x v="5763"/>
    <x v="2"/>
    <x v="0"/>
  </r>
  <r>
    <n v="7177"/>
    <s v="US-2019-141677"/>
    <x v="606"/>
    <d v="2019-03-30T00:00:00"/>
    <s v="Standard Class"/>
    <x v="96"/>
    <x v="96"/>
    <x v="1"/>
    <x v="0"/>
    <s v="Houston"/>
    <x v="5"/>
    <n v="77070"/>
    <x v="2"/>
    <s v="OFF-ST-10000344"/>
    <x v="1"/>
    <x v="4"/>
    <s v="Neat Ideas Personal Hanging Folder Files, Black"/>
    <x v="4832"/>
    <n v="3"/>
    <x v="2"/>
    <x v="5764"/>
    <x v="2"/>
    <x v="0"/>
  </r>
  <r>
    <n v="7178"/>
    <s v="CA-2019-133067"/>
    <x v="464"/>
    <d v="2019-05-10T00:00:00"/>
    <s v="Standard Class"/>
    <x v="501"/>
    <x v="501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x v="6"/>
    <x v="5765"/>
    <x v="3"/>
    <x v="0"/>
  </r>
  <r>
    <n v="7179"/>
    <s v="CA-2019-133067"/>
    <x v="464"/>
    <d v="2019-05-10T00:00:00"/>
    <s v="Standard Class"/>
    <x v="501"/>
    <x v="501"/>
    <x v="1"/>
    <x v="0"/>
    <s v="Philadelphia"/>
    <x v="9"/>
    <n v="19140"/>
    <x v="3"/>
    <s v="OFF-BI-10003694"/>
    <x v="1"/>
    <x v="8"/>
    <s v="Avery 3 1/2&quot; Diskette Storage Pages, 10/Pack"/>
    <x v="4834"/>
    <n v="3"/>
    <x v="6"/>
    <x v="5766"/>
    <x v="3"/>
    <x v="0"/>
  </r>
  <r>
    <n v="7180"/>
    <s v="US-2018-144351"/>
    <x v="696"/>
    <d v="2018-11-18T00:00:00"/>
    <s v="Standard Class"/>
    <x v="53"/>
    <x v="53"/>
    <x v="0"/>
    <x v="0"/>
    <s v="Baltimore"/>
    <x v="39"/>
    <n v="21215"/>
    <x v="3"/>
    <s v="TEC-PH-10001644"/>
    <x v="2"/>
    <x v="7"/>
    <s v="BlueLounge Milo Smartphone Stand, White/Metallic"/>
    <x v="1324"/>
    <n v="3"/>
    <x v="0"/>
    <x v="5767"/>
    <x v="3"/>
    <x v="0"/>
  </r>
  <r>
    <n v="7181"/>
    <s v="CA-2016-106054"/>
    <x v="1037"/>
    <d v="2016-01-07T00:00:00"/>
    <s v="First Class"/>
    <x v="705"/>
    <x v="705"/>
    <x v="1"/>
    <x v="0"/>
    <s v="Athens"/>
    <x v="32"/>
    <n v="30605"/>
    <x v="0"/>
    <s v="OFF-AR-10002399"/>
    <x v="1"/>
    <x v="6"/>
    <s v="Dixon Prang Watercolor Pencils, 10-Color Set with Brush"/>
    <x v="4835"/>
    <n v="3"/>
    <x v="0"/>
    <x v="5768"/>
    <x v="0"/>
    <x v="0"/>
  </r>
  <r>
    <n v="7182"/>
    <s v="CA-2018-138667"/>
    <x v="797"/>
    <d v="2018-12-30T00:00:00"/>
    <s v="Second Class"/>
    <x v="596"/>
    <x v="596"/>
    <x v="0"/>
    <x v="0"/>
    <s v="Lancaster"/>
    <x v="24"/>
    <n v="43130"/>
    <x v="3"/>
    <s v="TEC-AC-10003063"/>
    <x v="2"/>
    <x v="11"/>
    <s v="Micro Innovations USB RF Wireless Keyboard with Mouse"/>
    <x v="4836"/>
    <n v="2"/>
    <x v="2"/>
    <x v="5769"/>
    <x v="3"/>
    <x v="0"/>
  </r>
  <r>
    <n v="7183"/>
    <s v="CA-2019-150609"/>
    <x v="504"/>
    <d v="2019-05-04T00:00:00"/>
    <s v="Standard Class"/>
    <x v="125"/>
    <x v="125"/>
    <x v="2"/>
    <x v="0"/>
    <s v="Los Angeles"/>
    <x v="1"/>
    <n v="90032"/>
    <x v="1"/>
    <s v="OFF-BI-10002071"/>
    <x v="1"/>
    <x v="8"/>
    <s v="Fellowes Black Plastic Comb Bindings"/>
    <x v="4837"/>
    <n v="5"/>
    <x v="2"/>
    <x v="5770"/>
    <x v="1"/>
    <x v="1"/>
  </r>
  <r>
    <n v="7184"/>
    <s v="CA-2019-128853"/>
    <x v="81"/>
    <d v="2019-04-23T00:00:00"/>
    <s v="First Class"/>
    <x v="49"/>
    <x v="49"/>
    <x v="0"/>
    <x v="0"/>
    <s v="Baltimore"/>
    <x v="39"/>
    <n v="21215"/>
    <x v="3"/>
    <s v="FUR-CH-10004218"/>
    <x v="0"/>
    <x v="1"/>
    <s v="Global Fabric Manager's Chair, Dark Gray"/>
    <x v="4838"/>
    <n v="9"/>
    <x v="0"/>
    <x v="5771"/>
    <x v="3"/>
    <x v="0"/>
  </r>
  <r>
    <n v="7185"/>
    <s v="CA-2019-133102"/>
    <x v="629"/>
    <d v="2019-08-24T00:00:00"/>
    <s v="Standard Class"/>
    <x v="525"/>
    <x v="525"/>
    <x v="2"/>
    <x v="0"/>
    <s v="Houston"/>
    <x v="5"/>
    <n v="77095"/>
    <x v="2"/>
    <s v="OFF-SU-10000432"/>
    <x v="1"/>
    <x v="14"/>
    <s v="Acco Side-Punched Conventional Columnar Pads"/>
    <x v="4839"/>
    <n v="2"/>
    <x v="2"/>
    <x v="5772"/>
    <x v="2"/>
    <x v="0"/>
  </r>
  <r>
    <n v="7186"/>
    <s v="CA-2019-133102"/>
    <x v="629"/>
    <d v="2019-08-24T00:00:00"/>
    <s v="Standard Class"/>
    <x v="525"/>
    <x v="525"/>
    <x v="2"/>
    <x v="0"/>
    <s v="Houston"/>
    <x v="5"/>
    <n v="77095"/>
    <x v="2"/>
    <s v="OFF-AR-10003183"/>
    <x v="1"/>
    <x v="6"/>
    <s v="Avery Fluorescent Highlighter Four-Color Set"/>
    <x v="2245"/>
    <n v="3"/>
    <x v="2"/>
    <x v="2423"/>
    <x v="2"/>
    <x v="0"/>
  </r>
  <r>
    <n v="7187"/>
    <s v="CA-2019-133102"/>
    <x v="629"/>
    <d v="2019-08-24T00:00:00"/>
    <s v="Standard Class"/>
    <x v="525"/>
    <x v="525"/>
    <x v="2"/>
    <x v="0"/>
    <s v="Houston"/>
    <x v="5"/>
    <n v="77095"/>
    <x v="2"/>
    <s v="FUR-CH-10002017"/>
    <x v="0"/>
    <x v="1"/>
    <s v="SAFCO Optional Arm Kit for Workspace Cribbage Stacking Chair"/>
    <x v="4840"/>
    <n v="4"/>
    <x v="4"/>
    <x v="5773"/>
    <x v="2"/>
    <x v="0"/>
  </r>
  <r>
    <n v="7188"/>
    <s v="CA-2019-133102"/>
    <x v="629"/>
    <d v="2019-08-24T00:00:00"/>
    <s v="Standard Class"/>
    <x v="525"/>
    <x v="525"/>
    <x v="2"/>
    <x v="0"/>
    <s v="Houston"/>
    <x v="5"/>
    <n v="77095"/>
    <x v="2"/>
    <s v="FUR-FU-10003247"/>
    <x v="0"/>
    <x v="5"/>
    <s v="36X48 HARDFLOOR CHAIRMAT"/>
    <x v="1331"/>
    <n v="2"/>
    <x v="7"/>
    <x v="5774"/>
    <x v="2"/>
    <x v="0"/>
  </r>
  <r>
    <n v="7189"/>
    <s v="CA-2019-133102"/>
    <x v="629"/>
    <d v="2019-08-24T00:00:00"/>
    <s v="Standard Class"/>
    <x v="525"/>
    <x v="525"/>
    <x v="2"/>
    <x v="0"/>
    <s v="Houston"/>
    <x v="5"/>
    <n v="77095"/>
    <x v="2"/>
    <s v="OFF-AP-10001563"/>
    <x v="1"/>
    <x v="9"/>
    <s v="Belkin Premiere Surge Master II 8-outlet surge protector"/>
    <x v="4841"/>
    <n v="4"/>
    <x v="3"/>
    <x v="5775"/>
    <x v="2"/>
    <x v="0"/>
  </r>
  <r>
    <n v="7190"/>
    <s v="CA-2018-164399"/>
    <x v="396"/>
    <d v="2018-11-15T00:00:00"/>
    <s v="First Class"/>
    <x v="108"/>
    <x v="108"/>
    <x v="2"/>
    <x v="0"/>
    <s v="San Diego"/>
    <x v="1"/>
    <n v="92024"/>
    <x v="1"/>
    <s v="TEC-PH-10004908"/>
    <x v="2"/>
    <x v="7"/>
    <s v="Panasonic KX TS3282W Corded phone"/>
    <x v="4842"/>
    <n v="3"/>
    <x v="2"/>
    <x v="5776"/>
    <x v="1"/>
    <x v="0"/>
  </r>
  <r>
    <n v="7191"/>
    <s v="CA-2018-164399"/>
    <x v="396"/>
    <d v="2018-11-15T00:00:00"/>
    <s v="First Class"/>
    <x v="108"/>
    <x v="108"/>
    <x v="2"/>
    <x v="0"/>
    <s v="San Diego"/>
    <x v="1"/>
    <n v="92024"/>
    <x v="1"/>
    <s v="FUR-TA-10003392"/>
    <x v="0"/>
    <x v="3"/>
    <s v="Global Adaptabilities Conference Tables"/>
    <x v="3008"/>
    <n v="3"/>
    <x v="2"/>
    <x v="5777"/>
    <x v="1"/>
    <x v="0"/>
  </r>
  <r>
    <n v="7192"/>
    <s v="CA-2018-116918"/>
    <x v="393"/>
    <d v="2018-10-06T00:00:00"/>
    <s v="Second Class"/>
    <x v="523"/>
    <x v="523"/>
    <x v="0"/>
    <x v="0"/>
    <s v="Hialeah"/>
    <x v="2"/>
    <n v="33012"/>
    <x v="0"/>
    <s v="OFF-BI-10004140"/>
    <x v="1"/>
    <x v="8"/>
    <s v="Avery Non-Stick Binders"/>
    <x v="4843"/>
    <n v="4"/>
    <x v="6"/>
    <x v="5778"/>
    <x v="0"/>
    <x v="0"/>
  </r>
  <r>
    <n v="7193"/>
    <s v="CA-2018-116918"/>
    <x v="393"/>
    <d v="2018-10-06T00:00:00"/>
    <s v="Second Class"/>
    <x v="523"/>
    <x v="523"/>
    <x v="0"/>
    <x v="0"/>
    <s v="Hialeah"/>
    <x v="2"/>
    <n v="33012"/>
    <x v="0"/>
    <s v="OFF-AR-10003631"/>
    <x v="1"/>
    <x v="6"/>
    <s v="Staples in misc. colors"/>
    <x v="4844"/>
    <n v="8"/>
    <x v="2"/>
    <x v="5779"/>
    <x v="0"/>
    <x v="0"/>
  </r>
  <r>
    <n v="7194"/>
    <s v="CA-2018-110492"/>
    <x v="1151"/>
    <d v="2018-02-14T00:00:00"/>
    <s v="First Class"/>
    <x v="365"/>
    <x v="365"/>
    <x v="0"/>
    <x v="0"/>
    <s v="Atlanta"/>
    <x v="32"/>
    <n v="30318"/>
    <x v="0"/>
    <s v="OFF-ST-10003716"/>
    <x v="1"/>
    <x v="4"/>
    <s v="Tennsco Double-Tier Lockers"/>
    <x v="4845"/>
    <n v="6"/>
    <x v="0"/>
    <x v="5780"/>
    <x v="0"/>
    <x v="0"/>
  </r>
  <r>
    <n v="7195"/>
    <s v="CA-2018-110492"/>
    <x v="1151"/>
    <d v="2018-02-14T00:00:00"/>
    <s v="First Class"/>
    <x v="365"/>
    <x v="365"/>
    <x v="0"/>
    <x v="0"/>
    <s v="Atlanta"/>
    <x v="32"/>
    <n v="30318"/>
    <x v="0"/>
    <s v="OFF-BI-10003274"/>
    <x v="1"/>
    <x v="8"/>
    <s v="Avery Durable Slant Ring Binders, No Labels"/>
    <x v="204"/>
    <n v="4"/>
    <x v="0"/>
    <x v="206"/>
    <x v="0"/>
    <x v="0"/>
  </r>
  <r>
    <n v="7196"/>
    <s v="CA-2018-147683"/>
    <x v="373"/>
    <d v="2018-11-17T00:00:00"/>
    <s v="Standard Class"/>
    <x v="178"/>
    <x v="178"/>
    <x v="2"/>
    <x v="0"/>
    <s v="Seattle"/>
    <x v="4"/>
    <n v="98103"/>
    <x v="1"/>
    <s v="FUR-FU-10004848"/>
    <x v="0"/>
    <x v="5"/>
    <s v="DAX Solid Wood Frames"/>
    <x v="4846"/>
    <n v="2"/>
    <x v="0"/>
    <x v="5781"/>
    <x v="1"/>
    <x v="0"/>
  </r>
  <r>
    <n v="7197"/>
    <s v="CA-2016-116785"/>
    <x v="759"/>
    <d v="2016-04-30T00:00:00"/>
    <s v="Standard Class"/>
    <x v="762"/>
    <x v="762"/>
    <x v="2"/>
    <x v="0"/>
    <s v="Los Angeles"/>
    <x v="1"/>
    <n v="90036"/>
    <x v="1"/>
    <s v="OFF-AR-10003504"/>
    <x v="1"/>
    <x v="6"/>
    <s v="Newell 347"/>
    <x v="1591"/>
    <n v="5"/>
    <x v="0"/>
    <x v="1684"/>
    <x v="1"/>
    <x v="1"/>
  </r>
  <r>
    <n v="7198"/>
    <s v="CA-2016-116785"/>
    <x v="759"/>
    <d v="2016-04-30T00:00:00"/>
    <s v="Standard Class"/>
    <x v="762"/>
    <x v="762"/>
    <x v="2"/>
    <x v="0"/>
    <s v="Los Angeles"/>
    <x v="1"/>
    <n v="90036"/>
    <x v="1"/>
    <s v="OFF-LA-10000305"/>
    <x v="1"/>
    <x v="2"/>
    <s v="Avery 495"/>
    <x v="2380"/>
    <n v="2"/>
    <x v="0"/>
    <x v="5782"/>
    <x v="1"/>
    <x v="1"/>
  </r>
  <r>
    <n v="7199"/>
    <s v="US-2017-156797"/>
    <x v="1067"/>
    <d v="2017-08-15T00:00:00"/>
    <s v="Standard Class"/>
    <x v="178"/>
    <x v="178"/>
    <x v="2"/>
    <x v="0"/>
    <s v="New York City"/>
    <x v="15"/>
    <n v="10035"/>
    <x v="3"/>
    <s v="OFF-AR-10001427"/>
    <x v="1"/>
    <x v="6"/>
    <s v="Newell 330"/>
    <x v="493"/>
    <n v="2"/>
    <x v="0"/>
    <x v="5783"/>
    <x v="3"/>
    <x v="0"/>
  </r>
  <r>
    <n v="7200"/>
    <s v="US-2017-156797"/>
    <x v="1067"/>
    <d v="2017-08-15T00:00:00"/>
    <s v="Standard Class"/>
    <x v="178"/>
    <x v="178"/>
    <x v="2"/>
    <x v="0"/>
    <s v="New York City"/>
    <x v="15"/>
    <n v="10035"/>
    <x v="3"/>
    <s v="TEC-PH-10004614"/>
    <x v="2"/>
    <x v="7"/>
    <s v="AT&amp;T 841000 Phone"/>
    <x v="4847"/>
    <n v="2"/>
    <x v="0"/>
    <x v="4930"/>
    <x v="3"/>
    <x v="0"/>
  </r>
  <r>
    <n v="7201"/>
    <s v="CA-2018-104276"/>
    <x v="581"/>
    <d v="2018-12-03T00:00:00"/>
    <s v="Standard Class"/>
    <x v="520"/>
    <x v="520"/>
    <x v="0"/>
    <x v="0"/>
    <s v="Fort Lauderdale"/>
    <x v="2"/>
    <n v="33311"/>
    <x v="0"/>
    <s v="TEC-PH-10001944"/>
    <x v="2"/>
    <x v="7"/>
    <s v="Wi-Ex zBoost YX540 Cellular Phone Signal Booster"/>
    <x v="4848"/>
    <n v="1"/>
    <x v="2"/>
    <x v="5784"/>
    <x v="0"/>
    <x v="0"/>
  </r>
  <r>
    <n v="7202"/>
    <s v="CA-2018-104276"/>
    <x v="581"/>
    <d v="2018-12-03T00:00:00"/>
    <s v="Standard Class"/>
    <x v="520"/>
    <x v="520"/>
    <x v="0"/>
    <x v="0"/>
    <s v="Fort Lauderdale"/>
    <x v="2"/>
    <n v="33311"/>
    <x v="0"/>
    <s v="FUR-TA-10001039"/>
    <x v="0"/>
    <x v="3"/>
    <s v="KI Adjustable-Height Table"/>
    <x v="4849"/>
    <n v="7"/>
    <x v="1"/>
    <x v="5785"/>
    <x v="0"/>
    <x v="0"/>
  </r>
  <r>
    <n v="7203"/>
    <s v="CA-2018-120369"/>
    <x v="99"/>
    <d v="2018-10-28T00:00:00"/>
    <s v="Same Day"/>
    <x v="146"/>
    <x v="146"/>
    <x v="1"/>
    <x v="0"/>
    <s v="Rochester"/>
    <x v="15"/>
    <n v="14609"/>
    <x v="3"/>
    <s v="FUR-FU-10003806"/>
    <x v="0"/>
    <x v="5"/>
    <s v="Tenex Chairmat w/ Average Lip, 45&quot; x 53&quot;"/>
    <x v="4850"/>
    <n v="5"/>
    <x v="0"/>
    <x v="5786"/>
    <x v="3"/>
    <x v="0"/>
  </r>
  <r>
    <n v="7204"/>
    <s v="CA-2016-118276"/>
    <x v="282"/>
    <d v="2017-01-02T00:00:00"/>
    <s v="Standard Class"/>
    <x v="450"/>
    <x v="450"/>
    <x v="2"/>
    <x v="0"/>
    <s v="Saint Charles"/>
    <x v="10"/>
    <n v="60174"/>
    <x v="2"/>
    <s v="FUR-FU-10002111"/>
    <x v="0"/>
    <x v="5"/>
    <s v="Master Caster Door Stop, Large Brown"/>
    <x v="4851"/>
    <n v="3"/>
    <x v="7"/>
    <x v="5787"/>
    <x v="2"/>
    <x v="0"/>
  </r>
  <r>
    <n v="7205"/>
    <s v="CA-2017-136658"/>
    <x v="229"/>
    <d v="2017-09-17T00:00:00"/>
    <s v="Standard Class"/>
    <x v="491"/>
    <x v="491"/>
    <x v="0"/>
    <x v="0"/>
    <s v="New York City"/>
    <x v="15"/>
    <n v="10024"/>
    <x v="3"/>
    <s v="OFF-AR-10000817"/>
    <x v="1"/>
    <x v="6"/>
    <s v="Manco Dry-Lighter Erasable Highlighter"/>
    <x v="2398"/>
    <n v="2"/>
    <x v="0"/>
    <x v="5788"/>
    <x v="3"/>
    <x v="0"/>
  </r>
  <r>
    <n v="7206"/>
    <s v="CA-2019-137414"/>
    <x v="280"/>
    <d v="2019-10-06T00:00:00"/>
    <s v="Standard Class"/>
    <x v="441"/>
    <x v="441"/>
    <x v="0"/>
    <x v="0"/>
    <s v="San Francisco"/>
    <x v="1"/>
    <n v="94109"/>
    <x v="1"/>
    <s v="FUR-FU-10001424"/>
    <x v="0"/>
    <x v="5"/>
    <s v="Dax Clear Box Frame"/>
    <x v="45"/>
    <n v="2"/>
    <x v="0"/>
    <x v="843"/>
    <x v="1"/>
    <x v="1"/>
  </r>
  <r>
    <n v="7207"/>
    <s v="CA-2019-137414"/>
    <x v="280"/>
    <d v="2019-10-06T00:00:00"/>
    <s v="Standard Class"/>
    <x v="441"/>
    <x v="441"/>
    <x v="0"/>
    <x v="0"/>
    <s v="San Francisco"/>
    <x v="1"/>
    <n v="94109"/>
    <x v="1"/>
    <s v="TEC-MA-10002930"/>
    <x v="2"/>
    <x v="15"/>
    <s v="Ricoh - Ink Collector Unit for GX3000 Series Printers"/>
    <x v="4852"/>
    <n v="11"/>
    <x v="2"/>
    <x v="5789"/>
    <x v="1"/>
    <x v="1"/>
  </r>
  <r>
    <n v="7208"/>
    <s v="CA-2018-143476"/>
    <x v="108"/>
    <d v="2018-09-13T00:00:00"/>
    <s v="First Class"/>
    <x v="18"/>
    <x v="18"/>
    <x v="1"/>
    <x v="0"/>
    <s v="Phoenix"/>
    <x v="16"/>
    <n v="85023"/>
    <x v="1"/>
    <s v="OFF-AR-10003759"/>
    <x v="1"/>
    <x v="6"/>
    <s v="Crayola Anti Dust Chalk, 12/Pack"/>
    <x v="2154"/>
    <n v="2"/>
    <x v="2"/>
    <x v="2320"/>
    <x v="1"/>
    <x v="0"/>
  </r>
  <r>
    <n v="7209"/>
    <s v="CA-2018-143476"/>
    <x v="108"/>
    <d v="2018-09-13T00:00:00"/>
    <s v="First Class"/>
    <x v="18"/>
    <x v="18"/>
    <x v="1"/>
    <x v="0"/>
    <s v="Phoenix"/>
    <x v="16"/>
    <n v="85023"/>
    <x v="1"/>
    <s v="OFF-PA-10001837"/>
    <x v="1"/>
    <x v="10"/>
    <s v="Xerox 1976"/>
    <x v="561"/>
    <n v="4"/>
    <x v="2"/>
    <x v="570"/>
    <x v="1"/>
    <x v="0"/>
  </r>
  <r>
    <n v="7210"/>
    <s v="CA-2018-143476"/>
    <x v="108"/>
    <d v="2018-09-13T00:00:00"/>
    <s v="First Class"/>
    <x v="18"/>
    <x v="18"/>
    <x v="1"/>
    <x v="0"/>
    <s v="Phoenix"/>
    <x v="16"/>
    <n v="85023"/>
    <x v="1"/>
    <s v="OFF-PA-10001667"/>
    <x v="1"/>
    <x v="10"/>
    <s v="Great White Multi-Use Recycled Paper (20Lb. and 84 Bright)"/>
    <x v="383"/>
    <n v="2"/>
    <x v="2"/>
    <x v="3389"/>
    <x v="1"/>
    <x v="0"/>
  </r>
  <r>
    <n v="7211"/>
    <s v="US-2018-119046"/>
    <x v="799"/>
    <d v="2018-06-06T00:00:00"/>
    <s v="Standard Class"/>
    <x v="553"/>
    <x v="553"/>
    <x v="1"/>
    <x v="0"/>
    <s v="Seattle"/>
    <x v="4"/>
    <n v="98115"/>
    <x v="1"/>
    <s v="OFF-PA-10000246"/>
    <x v="1"/>
    <x v="10"/>
    <s v="Riverleaf Stik-Withit Designer Note Cubes"/>
    <x v="4740"/>
    <n v="3"/>
    <x v="0"/>
    <x v="5635"/>
    <x v="1"/>
    <x v="1"/>
  </r>
  <r>
    <n v="7212"/>
    <s v="US-2018-119046"/>
    <x v="799"/>
    <d v="2018-06-06T00:00:00"/>
    <s v="Standard Class"/>
    <x v="553"/>
    <x v="553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x v="2"/>
    <x v="5790"/>
    <x v="1"/>
    <x v="1"/>
  </r>
  <r>
    <n v="7213"/>
    <s v="US-2018-119046"/>
    <x v="799"/>
    <d v="2018-06-06T00:00:00"/>
    <s v="Standard Class"/>
    <x v="553"/>
    <x v="553"/>
    <x v="1"/>
    <x v="0"/>
    <s v="Seattle"/>
    <x v="4"/>
    <n v="98115"/>
    <x v="1"/>
    <s v="OFF-BI-10000138"/>
    <x v="1"/>
    <x v="8"/>
    <s v="Acco Translucent Poly Ring Binders"/>
    <x v="3938"/>
    <n v="3"/>
    <x v="2"/>
    <x v="4547"/>
    <x v="1"/>
    <x v="1"/>
  </r>
  <r>
    <n v="7214"/>
    <s v="CA-2019-154949"/>
    <x v="453"/>
    <d v="2019-10-19T00:00:00"/>
    <s v="Standard Class"/>
    <x v="507"/>
    <x v="507"/>
    <x v="0"/>
    <x v="0"/>
    <s v="Camarillo"/>
    <x v="1"/>
    <n v="93010"/>
    <x v="1"/>
    <s v="OFF-LA-10002034"/>
    <x v="1"/>
    <x v="2"/>
    <s v="Avery 478"/>
    <x v="1674"/>
    <n v="3"/>
    <x v="0"/>
    <x v="4030"/>
    <x v="1"/>
    <x v="1"/>
  </r>
  <r>
    <n v="7215"/>
    <s v="CA-2017-103072"/>
    <x v="874"/>
    <d v="2017-09-30T00:00:00"/>
    <s v="Second Class"/>
    <x v="304"/>
    <x v="304"/>
    <x v="1"/>
    <x v="0"/>
    <s v="Detroit"/>
    <x v="12"/>
    <n v="48205"/>
    <x v="2"/>
    <s v="OFF-AR-10000127"/>
    <x v="1"/>
    <x v="6"/>
    <s v="Newell 321"/>
    <x v="1235"/>
    <n v="5"/>
    <x v="0"/>
    <x v="2074"/>
    <x v="2"/>
    <x v="0"/>
  </r>
  <r>
    <n v="7216"/>
    <s v="CA-2017-103072"/>
    <x v="874"/>
    <d v="2017-09-30T00:00:00"/>
    <s v="Second Class"/>
    <x v="304"/>
    <x v="304"/>
    <x v="1"/>
    <x v="0"/>
    <s v="Detroit"/>
    <x v="12"/>
    <n v="48205"/>
    <x v="2"/>
    <s v="OFF-PA-10003172"/>
    <x v="1"/>
    <x v="10"/>
    <s v="Xerox 1996"/>
    <x v="243"/>
    <n v="4"/>
    <x v="0"/>
    <x v="245"/>
    <x v="2"/>
    <x v="0"/>
  </r>
  <r>
    <n v="7217"/>
    <s v="CA-2017-150770"/>
    <x v="910"/>
    <d v="2017-05-06T00:00:00"/>
    <s v="First Class"/>
    <x v="48"/>
    <x v="48"/>
    <x v="0"/>
    <x v="0"/>
    <s v="San Francisco"/>
    <x v="1"/>
    <n v="94109"/>
    <x v="1"/>
    <s v="OFF-AR-10001246"/>
    <x v="1"/>
    <x v="6"/>
    <s v="Newell 317"/>
    <x v="138"/>
    <n v="3"/>
    <x v="0"/>
    <x v="4153"/>
    <x v="1"/>
    <x v="1"/>
  </r>
  <r>
    <n v="7218"/>
    <s v="CA-2017-150770"/>
    <x v="910"/>
    <d v="2017-05-06T00:00:00"/>
    <s v="First Class"/>
    <x v="48"/>
    <x v="48"/>
    <x v="0"/>
    <x v="0"/>
    <s v="San Francisco"/>
    <x v="1"/>
    <n v="94109"/>
    <x v="1"/>
    <s v="OFF-BI-10002026"/>
    <x v="1"/>
    <x v="8"/>
    <s v="Ibico Recycled Linen-Style Covers"/>
    <x v="4854"/>
    <n v="2"/>
    <x v="2"/>
    <x v="5791"/>
    <x v="1"/>
    <x v="1"/>
  </r>
  <r>
    <n v="7219"/>
    <s v="CA-2017-150770"/>
    <x v="910"/>
    <d v="2017-05-06T00:00:00"/>
    <s v="First Class"/>
    <x v="48"/>
    <x v="48"/>
    <x v="0"/>
    <x v="0"/>
    <s v="San Francisco"/>
    <x v="1"/>
    <n v="94109"/>
    <x v="1"/>
    <s v="TEC-AC-10000844"/>
    <x v="2"/>
    <x v="11"/>
    <s v="Logitech Gaming G510s - Keyboard"/>
    <x v="2121"/>
    <n v="4"/>
    <x v="0"/>
    <x v="2285"/>
    <x v="1"/>
    <x v="1"/>
  </r>
  <r>
    <n v="7220"/>
    <s v="CA-2017-150770"/>
    <x v="910"/>
    <d v="2017-05-06T00:00:00"/>
    <s v="First Class"/>
    <x v="48"/>
    <x v="48"/>
    <x v="0"/>
    <x v="0"/>
    <s v="San Francisco"/>
    <x v="1"/>
    <n v="94109"/>
    <x v="1"/>
    <s v="OFF-BI-10001575"/>
    <x v="1"/>
    <x v="8"/>
    <s v="GBC Linen Binding Covers"/>
    <x v="2000"/>
    <n v="2"/>
    <x v="2"/>
    <x v="5418"/>
    <x v="1"/>
    <x v="1"/>
  </r>
  <r>
    <n v="7221"/>
    <s v="CA-2019-154760"/>
    <x v="1152"/>
    <d v="2019-01-13T00:00:00"/>
    <s v="Standard Class"/>
    <x v="443"/>
    <x v="443"/>
    <x v="0"/>
    <x v="0"/>
    <s v="Philadelphia"/>
    <x v="9"/>
    <n v="19140"/>
    <x v="3"/>
    <s v="OFF-BI-10004632"/>
    <x v="1"/>
    <x v="8"/>
    <s v="Ibico Hi-Tech Manual Binding System"/>
    <x v="4855"/>
    <n v="3"/>
    <x v="6"/>
    <x v="5792"/>
    <x v="3"/>
    <x v="0"/>
  </r>
  <r>
    <n v="7222"/>
    <s v="US-2019-104437"/>
    <x v="678"/>
    <d v="2019-01-31T00:00:00"/>
    <s v="Standard Class"/>
    <x v="592"/>
    <x v="592"/>
    <x v="0"/>
    <x v="0"/>
    <s v="New York City"/>
    <x v="15"/>
    <n v="10035"/>
    <x v="3"/>
    <s v="TEC-PH-10000193"/>
    <x v="2"/>
    <x v="7"/>
    <s v="Jensen SMPS-640 - speaker phone"/>
    <x v="4856"/>
    <n v="3"/>
    <x v="0"/>
    <x v="5793"/>
    <x v="3"/>
    <x v="0"/>
  </r>
  <r>
    <n v="7223"/>
    <s v="CA-2019-113075"/>
    <x v="264"/>
    <d v="2019-09-06T00:00:00"/>
    <s v="Standard Class"/>
    <x v="498"/>
    <x v="498"/>
    <x v="0"/>
    <x v="0"/>
    <s v="Chicago"/>
    <x v="10"/>
    <n v="60623"/>
    <x v="2"/>
    <s v="TEC-AC-10003441"/>
    <x v="2"/>
    <x v="11"/>
    <s v="Kingston Digital DataTraveler 32GB USB 2.0"/>
    <x v="1390"/>
    <n v="3"/>
    <x v="2"/>
    <x v="5794"/>
    <x v="2"/>
    <x v="0"/>
  </r>
  <r>
    <n v="7224"/>
    <s v="CA-2018-109953"/>
    <x v="216"/>
    <d v="2018-07-18T00:00:00"/>
    <s v="Standard Class"/>
    <x v="181"/>
    <x v="181"/>
    <x v="0"/>
    <x v="0"/>
    <s v="San Francisco"/>
    <x v="1"/>
    <n v="94122"/>
    <x v="1"/>
    <s v="TEC-PH-10004093"/>
    <x v="2"/>
    <x v="7"/>
    <s v="Panasonic Kx-TS550"/>
    <x v="4360"/>
    <n v="3"/>
    <x v="2"/>
    <x v="5795"/>
    <x v="1"/>
    <x v="0"/>
  </r>
  <r>
    <n v="7225"/>
    <s v="CA-2018-109953"/>
    <x v="216"/>
    <d v="2018-07-18T00:00:00"/>
    <s v="Standard Class"/>
    <x v="181"/>
    <x v="181"/>
    <x v="0"/>
    <x v="0"/>
    <s v="San Francisco"/>
    <x v="1"/>
    <n v="94122"/>
    <x v="1"/>
    <s v="OFF-AP-10002998"/>
    <x v="1"/>
    <x v="9"/>
    <s v="Holmes 99% HEPA Air Purifier"/>
    <x v="4857"/>
    <n v="7"/>
    <x v="0"/>
    <x v="5796"/>
    <x v="1"/>
    <x v="0"/>
  </r>
  <r>
    <n v="7226"/>
    <s v="CA-2018-109953"/>
    <x v="216"/>
    <d v="2018-07-18T00:00:00"/>
    <s v="Standard Class"/>
    <x v="181"/>
    <x v="181"/>
    <x v="0"/>
    <x v="0"/>
    <s v="San Francisco"/>
    <x v="1"/>
    <n v="94122"/>
    <x v="1"/>
    <s v="FUR-FU-10000073"/>
    <x v="0"/>
    <x v="5"/>
    <s v="Deflect-O Glasstique Clear Desk Accessories"/>
    <x v="4858"/>
    <n v="4"/>
    <x v="0"/>
    <x v="5797"/>
    <x v="1"/>
    <x v="0"/>
  </r>
  <r>
    <n v="7227"/>
    <s v="CA-2019-127397"/>
    <x v="642"/>
    <d v="2019-02-28T00:00:00"/>
    <s v="Standard Class"/>
    <x v="20"/>
    <x v="20"/>
    <x v="1"/>
    <x v="0"/>
    <s v="Philadelphia"/>
    <x v="9"/>
    <n v="19134"/>
    <x v="3"/>
    <s v="OFF-PA-10001125"/>
    <x v="1"/>
    <x v="10"/>
    <s v="Xerox 1988"/>
    <x v="3971"/>
    <n v="5"/>
    <x v="2"/>
    <x v="5798"/>
    <x v="3"/>
    <x v="0"/>
  </r>
  <r>
    <n v="7228"/>
    <s v="CA-2019-127397"/>
    <x v="642"/>
    <d v="2019-02-28T00:00:00"/>
    <s v="Standard Class"/>
    <x v="20"/>
    <x v="20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x v="2"/>
    <x v="5799"/>
    <x v="3"/>
    <x v="0"/>
  </r>
  <r>
    <n v="7229"/>
    <s v="CA-2016-157546"/>
    <x v="836"/>
    <d v="2016-07-22T00:00:00"/>
    <s v="First Class"/>
    <x v="742"/>
    <x v="742"/>
    <x v="0"/>
    <x v="0"/>
    <s v="San Francisco"/>
    <x v="1"/>
    <n v="94122"/>
    <x v="1"/>
    <s v="OFF-BI-10002498"/>
    <x v="1"/>
    <x v="8"/>
    <s v="Clear Mylar Reinforcing Strips"/>
    <x v="4860"/>
    <n v="6"/>
    <x v="2"/>
    <x v="5800"/>
    <x v="1"/>
    <x v="0"/>
  </r>
  <r>
    <n v="7230"/>
    <s v="CA-2016-157546"/>
    <x v="836"/>
    <d v="2016-07-22T00:00:00"/>
    <s v="First Class"/>
    <x v="742"/>
    <x v="742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x v="0"/>
    <x v="5801"/>
    <x v="1"/>
    <x v="0"/>
  </r>
  <r>
    <n v="7231"/>
    <s v="CA-2019-153843"/>
    <x v="677"/>
    <d v="2019-03-15T00:00:00"/>
    <s v="First Class"/>
    <x v="618"/>
    <x v="618"/>
    <x v="0"/>
    <x v="0"/>
    <s v="Fairfield"/>
    <x v="29"/>
    <n v="6824"/>
    <x v="3"/>
    <s v="OFF-BI-10002353"/>
    <x v="1"/>
    <x v="8"/>
    <s v="GBC VeloBind Cover Sets"/>
    <x v="4862"/>
    <n v="2"/>
    <x v="0"/>
    <x v="5802"/>
    <x v="3"/>
    <x v="0"/>
  </r>
  <r>
    <n v="7232"/>
    <s v="CA-2019-153843"/>
    <x v="677"/>
    <d v="2019-03-15T00:00:00"/>
    <s v="First Class"/>
    <x v="618"/>
    <x v="618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x v="0"/>
    <x v="5119"/>
    <x v="3"/>
    <x v="0"/>
  </r>
  <r>
    <n v="7233"/>
    <s v="CA-2019-153843"/>
    <x v="677"/>
    <d v="2019-03-15T00:00:00"/>
    <s v="First Class"/>
    <x v="618"/>
    <x v="618"/>
    <x v="0"/>
    <x v="0"/>
    <s v="Fairfield"/>
    <x v="29"/>
    <n v="6824"/>
    <x v="3"/>
    <s v="OFF-PA-10003673"/>
    <x v="1"/>
    <x v="10"/>
    <s v="Strathmore Photo Mount Cards"/>
    <x v="3320"/>
    <n v="4"/>
    <x v="0"/>
    <x v="5803"/>
    <x v="3"/>
    <x v="0"/>
  </r>
  <r>
    <n v="7234"/>
    <s v="CA-2018-137337"/>
    <x v="387"/>
    <d v="2018-03-12T00:00:00"/>
    <s v="Standard Class"/>
    <x v="673"/>
    <x v="673"/>
    <x v="0"/>
    <x v="0"/>
    <s v="New York City"/>
    <x v="15"/>
    <n v="10011"/>
    <x v="3"/>
    <s v="FUR-FU-10003347"/>
    <x v="0"/>
    <x v="5"/>
    <s v="Coloredge Poster Frame"/>
    <x v="4863"/>
    <n v="8"/>
    <x v="0"/>
    <x v="5804"/>
    <x v="3"/>
    <x v="0"/>
  </r>
  <r>
    <n v="7235"/>
    <s v="CA-2018-137337"/>
    <x v="387"/>
    <d v="2018-03-12T00:00:00"/>
    <s v="Standard Class"/>
    <x v="673"/>
    <x v="673"/>
    <x v="0"/>
    <x v="0"/>
    <s v="New York City"/>
    <x v="15"/>
    <n v="10011"/>
    <x v="3"/>
    <s v="OFF-PA-10001934"/>
    <x v="1"/>
    <x v="10"/>
    <s v="Xerox 1993"/>
    <x v="91"/>
    <n v="2"/>
    <x v="0"/>
    <x v="2056"/>
    <x v="3"/>
    <x v="0"/>
  </r>
  <r>
    <n v="7236"/>
    <s v="CA-2018-137337"/>
    <x v="387"/>
    <d v="2018-03-12T00:00:00"/>
    <s v="Standard Class"/>
    <x v="673"/>
    <x v="673"/>
    <x v="0"/>
    <x v="0"/>
    <s v="New York City"/>
    <x v="15"/>
    <n v="10011"/>
    <x v="3"/>
    <s v="OFF-BI-10000632"/>
    <x v="1"/>
    <x v="8"/>
    <s v="Satellite Sectional Post Binders"/>
    <x v="1971"/>
    <n v="2"/>
    <x v="2"/>
    <x v="2122"/>
    <x v="3"/>
    <x v="0"/>
  </r>
  <r>
    <n v="7237"/>
    <s v="CA-2016-138737"/>
    <x v="1035"/>
    <d v="2016-12-10T00:00:00"/>
    <s v="First Class"/>
    <x v="224"/>
    <x v="224"/>
    <x v="0"/>
    <x v="0"/>
    <s v="Los Angeles"/>
    <x v="1"/>
    <n v="90049"/>
    <x v="1"/>
    <s v="OFF-AR-10003190"/>
    <x v="1"/>
    <x v="6"/>
    <s v="Newell 32"/>
    <x v="880"/>
    <n v="3"/>
    <x v="0"/>
    <x v="5805"/>
    <x v="1"/>
    <x v="0"/>
  </r>
  <r>
    <n v="7238"/>
    <s v="CA-2018-164924"/>
    <x v="212"/>
    <d v="2018-07-10T00:00:00"/>
    <s v="Same Day"/>
    <x v="105"/>
    <x v="105"/>
    <x v="1"/>
    <x v="0"/>
    <s v="Philadelphia"/>
    <x v="9"/>
    <n v="19143"/>
    <x v="3"/>
    <s v="TEC-MA-10000904"/>
    <x v="2"/>
    <x v="15"/>
    <s v="Brother MFC-9340CDW LED All-In-One Printer, Copier Scanner"/>
    <x v="4864"/>
    <n v="3"/>
    <x v="6"/>
    <x v="5806"/>
    <x v="3"/>
    <x v="0"/>
  </r>
  <r>
    <n v="7239"/>
    <s v="CA-2018-101651"/>
    <x v="435"/>
    <d v="2018-12-30T00:00:00"/>
    <s v="Standard Class"/>
    <x v="253"/>
    <x v="253"/>
    <x v="0"/>
    <x v="0"/>
    <s v="San Jose"/>
    <x v="1"/>
    <n v="95123"/>
    <x v="1"/>
    <s v="FUR-FU-10000771"/>
    <x v="0"/>
    <x v="5"/>
    <s v="Eldon 200 Class Desk Accessories, Smoke"/>
    <x v="3384"/>
    <n v="7"/>
    <x v="0"/>
    <x v="5807"/>
    <x v="1"/>
    <x v="0"/>
  </r>
  <r>
    <n v="7240"/>
    <s v="CA-2018-101651"/>
    <x v="435"/>
    <d v="2018-12-30T00:00:00"/>
    <s v="Standard Class"/>
    <x v="253"/>
    <x v="253"/>
    <x v="0"/>
    <x v="0"/>
    <s v="San Jose"/>
    <x v="1"/>
    <n v="95123"/>
    <x v="1"/>
    <s v="OFF-EN-10001990"/>
    <x v="1"/>
    <x v="12"/>
    <s v="Staple envelope"/>
    <x v="1500"/>
    <n v="7"/>
    <x v="0"/>
    <x v="5808"/>
    <x v="1"/>
    <x v="0"/>
  </r>
  <r>
    <n v="7241"/>
    <s v="CA-2019-136651"/>
    <x v="756"/>
    <d v="2019-04-25T00:00:00"/>
    <s v="Second Class"/>
    <x v="282"/>
    <x v="282"/>
    <x v="0"/>
    <x v="0"/>
    <s v="Pasadena"/>
    <x v="1"/>
    <n v="91104"/>
    <x v="1"/>
    <s v="FUR-FU-10002445"/>
    <x v="0"/>
    <x v="5"/>
    <s v="DAX Two-Tone Rosewood/Black Document Frame, Desktop, 5 x 7"/>
    <x v="3766"/>
    <n v="7"/>
    <x v="0"/>
    <x v="5809"/>
    <x v="1"/>
    <x v="1"/>
  </r>
  <r>
    <n v="7242"/>
    <s v="CA-2019-136651"/>
    <x v="756"/>
    <d v="2019-04-25T00:00:00"/>
    <s v="Second Class"/>
    <x v="282"/>
    <x v="282"/>
    <x v="0"/>
    <x v="0"/>
    <s v="Pasadena"/>
    <x v="1"/>
    <n v="91104"/>
    <x v="1"/>
    <s v="OFF-BI-10003638"/>
    <x v="1"/>
    <x v="8"/>
    <s v="GBC Durable Plastic Covers"/>
    <x v="4865"/>
    <n v="6"/>
    <x v="2"/>
    <x v="5810"/>
    <x v="1"/>
    <x v="1"/>
  </r>
  <r>
    <n v="7243"/>
    <s v="CA-2019-136651"/>
    <x v="756"/>
    <d v="2019-04-25T00:00:00"/>
    <s v="Second Class"/>
    <x v="282"/>
    <x v="282"/>
    <x v="0"/>
    <x v="0"/>
    <s v="Pasadena"/>
    <x v="1"/>
    <n v="91104"/>
    <x v="1"/>
    <s v="FUR-FU-10004864"/>
    <x v="0"/>
    <x v="5"/>
    <s v="Eldon 500 Class Desk Accessories"/>
    <x v="4866"/>
    <n v="2"/>
    <x v="0"/>
    <x v="5811"/>
    <x v="1"/>
    <x v="1"/>
  </r>
  <r>
    <n v="7244"/>
    <s v="CA-2019-118892"/>
    <x v="629"/>
    <d v="2019-08-22T00:00:00"/>
    <s v="Second Class"/>
    <x v="599"/>
    <x v="599"/>
    <x v="0"/>
    <x v="0"/>
    <s v="Philadelphia"/>
    <x v="9"/>
    <n v="19134"/>
    <x v="3"/>
    <s v="FUR-CH-10002024"/>
    <x v="0"/>
    <x v="1"/>
    <s v="HON 5400 Series Task Chairs for Big and Tall"/>
    <x v="4867"/>
    <n v="9"/>
    <x v="4"/>
    <x v="5812"/>
    <x v="3"/>
    <x v="0"/>
  </r>
  <r>
    <n v="7245"/>
    <s v="US-2019-151127"/>
    <x v="1053"/>
    <d v="2019-05-25T00:00:00"/>
    <s v="First Class"/>
    <x v="210"/>
    <x v="210"/>
    <x v="0"/>
    <x v="0"/>
    <s v="Los Angeles"/>
    <x v="1"/>
    <n v="90049"/>
    <x v="1"/>
    <s v="OFF-AR-10002445"/>
    <x v="1"/>
    <x v="6"/>
    <s v="SANFORD Major Accent Highlighters"/>
    <x v="4868"/>
    <n v="7"/>
    <x v="0"/>
    <x v="5813"/>
    <x v="1"/>
    <x v="1"/>
  </r>
  <r>
    <n v="7246"/>
    <s v="CA-2019-145807"/>
    <x v="839"/>
    <d v="2019-02-13T00:00:00"/>
    <s v="Standard Class"/>
    <x v="641"/>
    <x v="641"/>
    <x v="0"/>
    <x v="0"/>
    <s v="Los Angeles"/>
    <x v="1"/>
    <n v="90032"/>
    <x v="1"/>
    <s v="OFF-ST-10001370"/>
    <x v="1"/>
    <x v="4"/>
    <s v="Sensible Storage WireTech Storage Systems"/>
    <x v="1383"/>
    <n v="5"/>
    <x v="0"/>
    <x v="1449"/>
    <x v="1"/>
    <x v="0"/>
  </r>
  <r>
    <n v="7247"/>
    <s v="US-2016-127978"/>
    <x v="223"/>
    <d v="2016-03-08T00:00:00"/>
    <s v="Standard Class"/>
    <x v="329"/>
    <x v="329"/>
    <x v="1"/>
    <x v="0"/>
    <s v="Columbus"/>
    <x v="24"/>
    <n v="43229"/>
    <x v="3"/>
    <s v="OFF-LA-10000305"/>
    <x v="1"/>
    <x v="2"/>
    <s v="Avery 495"/>
    <x v="1150"/>
    <n v="3"/>
    <x v="2"/>
    <x v="1192"/>
    <x v="3"/>
    <x v="0"/>
  </r>
  <r>
    <n v="7248"/>
    <s v="US-2016-127978"/>
    <x v="223"/>
    <d v="2016-03-08T00:00:00"/>
    <s v="Standard Class"/>
    <x v="329"/>
    <x v="329"/>
    <x v="1"/>
    <x v="0"/>
    <s v="Columbus"/>
    <x v="24"/>
    <n v="43229"/>
    <x v="3"/>
    <s v="FUR-BO-10001972"/>
    <x v="0"/>
    <x v="0"/>
    <s v="O'Sullivan 4-Shelf Bookcase in Odessa Pine"/>
    <x v="4869"/>
    <n v="5"/>
    <x v="5"/>
    <x v="5814"/>
    <x v="3"/>
    <x v="0"/>
  </r>
  <r>
    <n v="7249"/>
    <s v="US-2016-127978"/>
    <x v="223"/>
    <d v="2016-03-08T00:00:00"/>
    <s v="Standard Class"/>
    <x v="329"/>
    <x v="329"/>
    <x v="1"/>
    <x v="0"/>
    <s v="Columbus"/>
    <x v="24"/>
    <n v="43229"/>
    <x v="3"/>
    <s v="OFF-ST-10002486"/>
    <x v="1"/>
    <x v="4"/>
    <s v="Eldon Shelf Savers Cubes and Bins"/>
    <x v="4870"/>
    <n v="8"/>
    <x v="2"/>
    <x v="5815"/>
    <x v="3"/>
    <x v="0"/>
  </r>
  <r>
    <n v="7250"/>
    <s v="CA-2017-158491"/>
    <x v="593"/>
    <d v="2017-06-09T00:00:00"/>
    <s v="Second Class"/>
    <x v="669"/>
    <x v="669"/>
    <x v="0"/>
    <x v="0"/>
    <s v="Los Angeles"/>
    <x v="1"/>
    <n v="90008"/>
    <x v="1"/>
    <s v="TEC-AC-10001874"/>
    <x v="2"/>
    <x v="11"/>
    <s v="Logitech Wireless Anywhere Mouse MX for PC and Mac"/>
    <x v="1006"/>
    <n v="2"/>
    <x v="0"/>
    <x v="5816"/>
    <x v="1"/>
    <x v="0"/>
  </r>
  <r>
    <n v="7251"/>
    <s v="CA-2017-158491"/>
    <x v="593"/>
    <d v="2017-06-09T00:00:00"/>
    <s v="Second Class"/>
    <x v="669"/>
    <x v="669"/>
    <x v="0"/>
    <x v="0"/>
    <s v="Los Angeles"/>
    <x v="1"/>
    <n v="90008"/>
    <x v="1"/>
    <s v="TEC-AC-10003870"/>
    <x v="2"/>
    <x v="11"/>
    <s v="Logitech Z-906 Speaker sys - home theater - 5.1-CH"/>
    <x v="4871"/>
    <n v="3"/>
    <x v="0"/>
    <x v="5817"/>
    <x v="1"/>
    <x v="0"/>
  </r>
  <r>
    <n v="7252"/>
    <s v="CA-2018-116764"/>
    <x v="278"/>
    <d v="2018-09-02T00:00:00"/>
    <s v="Standard Class"/>
    <x v="605"/>
    <x v="605"/>
    <x v="1"/>
    <x v="0"/>
    <s v="Hollywood"/>
    <x v="2"/>
    <n v="33021"/>
    <x v="0"/>
    <s v="OFF-LA-10002473"/>
    <x v="1"/>
    <x v="2"/>
    <s v="Avery 484"/>
    <x v="2145"/>
    <n v="4"/>
    <x v="2"/>
    <x v="2311"/>
    <x v="0"/>
    <x v="0"/>
  </r>
  <r>
    <n v="7253"/>
    <s v="CA-2018-152457"/>
    <x v="126"/>
    <d v="2018-09-18T00:00:00"/>
    <s v="Standard Class"/>
    <x v="281"/>
    <x v="281"/>
    <x v="1"/>
    <x v="0"/>
    <s v="Roseville"/>
    <x v="12"/>
    <n v="48066"/>
    <x v="2"/>
    <s v="OFF-PA-10003790"/>
    <x v="1"/>
    <x v="10"/>
    <s v="Xerox 1991"/>
    <x v="4243"/>
    <n v="3"/>
    <x v="0"/>
    <x v="4951"/>
    <x v="2"/>
    <x v="0"/>
  </r>
  <r>
    <n v="7254"/>
    <s v="CA-2018-152730"/>
    <x v="198"/>
    <d v="2018-06-04T00:00:00"/>
    <s v="Standard Class"/>
    <x v="670"/>
    <x v="670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x v="0"/>
    <x v="5818"/>
    <x v="2"/>
    <x v="0"/>
  </r>
  <r>
    <n v="7255"/>
    <s v="CA-2018-152730"/>
    <x v="198"/>
    <d v="2018-06-04T00:00:00"/>
    <s v="Standard Class"/>
    <x v="670"/>
    <x v="670"/>
    <x v="2"/>
    <x v="0"/>
    <s v="Superior"/>
    <x v="6"/>
    <n v="54880"/>
    <x v="2"/>
    <s v="FUR-FU-10001037"/>
    <x v="0"/>
    <x v="5"/>
    <s v="DAX Charcoal/Nickel-Tone Document Frame, 5 x 7"/>
    <x v="4625"/>
    <n v="5"/>
    <x v="0"/>
    <x v="5819"/>
    <x v="2"/>
    <x v="0"/>
  </r>
  <r>
    <n v="7256"/>
    <s v="CA-2018-152730"/>
    <x v="198"/>
    <d v="2018-06-04T00:00:00"/>
    <s v="Standard Class"/>
    <x v="670"/>
    <x v="670"/>
    <x v="2"/>
    <x v="0"/>
    <s v="Superior"/>
    <x v="6"/>
    <n v="54880"/>
    <x v="2"/>
    <s v="OFF-ST-10000876"/>
    <x v="1"/>
    <x v="4"/>
    <s v="Eldon Simplefile Box Office"/>
    <x v="4873"/>
    <n v="4"/>
    <x v="0"/>
    <x v="5820"/>
    <x v="2"/>
    <x v="0"/>
  </r>
  <r>
    <n v="7257"/>
    <s v="CA-2018-152730"/>
    <x v="198"/>
    <d v="2018-06-04T00:00:00"/>
    <s v="Standard Class"/>
    <x v="670"/>
    <x v="670"/>
    <x v="2"/>
    <x v="0"/>
    <s v="Superior"/>
    <x v="6"/>
    <n v="54880"/>
    <x v="2"/>
    <s v="OFF-AR-10003732"/>
    <x v="1"/>
    <x v="6"/>
    <s v="Newell 333"/>
    <x v="348"/>
    <n v="2"/>
    <x v="0"/>
    <x v="356"/>
    <x v="2"/>
    <x v="0"/>
  </r>
  <r>
    <n v="7258"/>
    <s v="CA-2018-152730"/>
    <x v="198"/>
    <d v="2018-06-04T00:00:00"/>
    <s v="Standard Class"/>
    <x v="670"/>
    <x v="670"/>
    <x v="2"/>
    <x v="0"/>
    <s v="Superior"/>
    <x v="6"/>
    <n v="54880"/>
    <x v="2"/>
    <s v="OFF-PA-10000994"/>
    <x v="1"/>
    <x v="10"/>
    <s v="Xerox 1915"/>
    <x v="2713"/>
    <n v="6"/>
    <x v="0"/>
    <x v="3005"/>
    <x v="2"/>
    <x v="0"/>
  </r>
  <r>
    <n v="7259"/>
    <s v="CA-2018-152730"/>
    <x v="198"/>
    <d v="2018-06-04T00:00:00"/>
    <s v="Standard Class"/>
    <x v="670"/>
    <x v="670"/>
    <x v="2"/>
    <x v="0"/>
    <s v="Superior"/>
    <x v="6"/>
    <n v="54880"/>
    <x v="2"/>
    <s v="OFF-AR-10000940"/>
    <x v="1"/>
    <x v="6"/>
    <s v="Newell 343"/>
    <x v="456"/>
    <n v="5"/>
    <x v="0"/>
    <x v="4274"/>
    <x v="2"/>
    <x v="0"/>
  </r>
  <r>
    <n v="7260"/>
    <s v="CA-2018-152730"/>
    <x v="198"/>
    <d v="2018-06-04T00:00:00"/>
    <s v="Standard Class"/>
    <x v="670"/>
    <x v="670"/>
    <x v="2"/>
    <x v="0"/>
    <s v="Superior"/>
    <x v="6"/>
    <n v="54880"/>
    <x v="2"/>
    <s v="OFF-PA-10004888"/>
    <x v="1"/>
    <x v="10"/>
    <s v="Xerox 217"/>
    <x v="1568"/>
    <n v="7"/>
    <x v="0"/>
    <x v="1657"/>
    <x v="2"/>
    <x v="0"/>
  </r>
  <r>
    <n v="7261"/>
    <s v="CA-2018-152730"/>
    <x v="198"/>
    <d v="2018-06-04T00:00:00"/>
    <s v="Standard Class"/>
    <x v="670"/>
    <x v="670"/>
    <x v="2"/>
    <x v="0"/>
    <s v="Superior"/>
    <x v="6"/>
    <n v="54880"/>
    <x v="2"/>
    <s v="TEC-PH-10000441"/>
    <x v="2"/>
    <x v="7"/>
    <s v="VTech DS6151"/>
    <x v="4874"/>
    <n v="1"/>
    <x v="0"/>
    <x v="5821"/>
    <x v="2"/>
    <x v="0"/>
  </r>
  <r>
    <n v="7262"/>
    <s v="CA-2019-137001"/>
    <x v="193"/>
    <d v="2019-06-13T00:00:00"/>
    <s v="Second Class"/>
    <x v="433"/>
    <x v="433"/>
    <x v="1"/>
    <x v="0"/>
    <s v="Thousand Oaks"/>
    <x v="1"/>
    <n v="91360"/>
    <x v="1"/>
    <s v="OFF-AR-10001231"/>
    <x v="1"/>
    <x v="6"/>
    <s v="Sanford EarthWrite Recycled Pencils, Medium Soft, #2"/>
    <x v="4875"/>
    <n v="7"/>
    <x v="0"/>
    <x v="5822"/>
    <x v="1"/>
    <x v="0"/>
  </r>
  <r>
    <n v="7263"/>
    <s v="CA-2019-156363"/>
    <x v="760"/>
    <d v="2019-10-28T00:00:00"/>
    <s v="Standard Class"/>
    <x v="504"/>
    <x v="504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x v="10"/>
    <x v="5823"/>
    <x v="3"/>
    <x v="0"/>
  </r>
  <r>
    <n v="7264"/>
    <s v="CA-2019-156363"/>
    <x v="760"/>
    <d v="2019-10-28T00:00:00"/>
    <s v="Standard Class"/>
    <x v="504"/>
    <x v="504"/>
    <x v="1"/>
    <x v="0"/>
    <s v="Philadelphia"/>
    <x v="9"/>
    <n v="19134"/>
    <x v="3"/>
    <s v="OFF-EN-10003068"/>
    <x v="1"/>
    <x v="12"/>
    <s v="#6 3/4 Gummed Flap White Envelopes"/>
    <x v="2511"/>
    <n v="4"/>
    <x v="2"/>
    <x v="5824"/>
    <x v="3"/>
    <x v="0"/>
  </r>
  <r>
    <n v="7265"/>
    <s v="CA-2019-122056"/>
    <x v="487"/>
    <d v="2019-06-17T00:00:00"/>
    <s v="Standard Class"/>
    <x v="38"/>
    <x v="38"/>
    <x v="0"/>
    <x v="0"/>
    <s v="Springfield"/>
    <x v="17"/>
    <n v="22153"/>
    <x v="0"/>
    <s v="OFF-AR-10004260"/>
    <x v="1"/>
    <x v="6"/>
    <s v="Boston 1799 Powerhouse Electric Pencil Sharpener"/>
    <x v="2570"/>
    <n v="7"/>
    <x v="0"/>
    <x v="2818"/>
    <x v="0"/>
    <x v="0"/>
  </r>
  <r>
    <n v="7266"/>
    <s v="US-2016-143721"/>
    <x v="533"/>
    <d v="2016-11-26T00:00:00"/>
    <s v="Second Class"/>
    <x v="460"/>
    <x v="460"/>
    <x v="1"/>
    <x v="0"/>
    <s v="Houston"/>
    <x v="5"/>
    <n v="77095"/>
    <x v="2"/>
    <s v="FUR-CH-10001973"/>
    <x v="0"/>
    <x v="1"/>
    <s v="Office Star Flex Back Scooter Chair with White Frame"/>
    <x v="1177"/>
    <n v="2"/>
    <x v="4"/>
    <x v="5825"/>
    <x v="2"/>
    <x v="0"/>
  </r>
  <r>
    <n v="7267"/>
    <s v="CA-2019-122987"/>
    <x v="1153"/>
    <d v="2019-08-16T00:00:00"/>
    <s v="Same Day"/>
    <x v="695"/>
    <x v="695"/>
    <x v="0"/>
    <x v="0"/>
    <s v="Columbia"/>
    <x v="18"/>
    <n v="38401"/>
    <x v="0"/>
    <s v="OFF-BI-10002824"/>
    <x v="1"/>
    <x v="8"/>
    <s v="Recycled Easel Ring Binders"/>
    <x v="4876"/>
    <n v="3"/>
    <x v="6"/>
    <x v="5826"/>
    <x v="0"/>
    <x v="0"/>
  </r>
  <r>
    <n v="7268"/>
    <s v="CA-2019-122987"/>
    <x v="1153"/>
    <d v="2019-08-16T00:00:00"/>
    <s v="Same Day"/>
    <x v="695"/>
    <x v="695"/>
    <x v="0"/>
    <x v="0"/>
    <s v="Columbia"/>
    <x v="18"/>
    <n v="38401"/>
    <x v="0"/>
    <s v="OFF-ST-10004950"/>
    <x v="1"/>
    <x v="4"/>
    <s v="Acco Perma 3000 Stacking Storage Drawers"/>
    <x v="1743"/>
    <n v="4"/>
    <x v="2"/>
    <x v="5827"/>
    <x v="0"/>
    <x v="0"/>
  </r>
  <r>
    <n v="7269"/>
    <s v="CA-2018-133368"/>
    <x v="1154"/>
    <d v="2018-01-20T00:00:00"/>
    <s v="Standard Class"/>
    <x v="165"/>
    <x v="165"/>
    <x v="0"/>
    <x v="0"/>
    <s v="Concord"/>
    <x v="3"/>
    <n v="28027"/>
    <x v="0"/>
    <s v="OFF-PA-10004039"/>
    <x v="1"/>
    <x v="10"/>
    <s v="Xerox 1882"/>
    <x v="2879"/>
    <n v="2"/>
    <x v="2"/>
    <x v="3201"/>
    <x v="0"/>
    <x v="1"/>
  </r>
  <r>
    <n v="7270"/>
    <s v="CA-2018-133368"/>
    <x v="1154"/>
    <d v="2018-01-20T00:00:00"/>
    <s v="Standard Class"/>
    <x v="165"/>
    <x v="165"/>
    <x v="0"/>
    <x v="0"/>
    <s v="Concord"/>
    <x v="3"/>
    <n v="28027"/>
    <x v="0"/>
    <s v="FUR-FU-10003374"/>
    <x v="0"/>
    <x v="5"/>
    <s v="Electrix Fluorescent Magnifier Lamps &amp; Weighted Base"/>
    <x v="4877"/>
    <n v="8"/>
    <x v="2"/>
    <x v="5828"/>
    <x v="0"/>
    <x v="1"/>
  </r>
  <r>
    <n v="7271"/>
    <s v="CA-2018-123337"/>
    <x v="1142"/>
    <d v="2018-09-22T00:00:00"/>
    <s v="Standard Class"/>
    <x v="470"/>
    <x v="470"/>
    <x v="1"/>
    <x v="0"/>
    <s v="San Jose"/>
    <x v="1"/>
    <n v="95123"/>
    <x v="1"/>
    <s v="FUR-BO-10001918"/>
    <x v="0"/>
    <x v="0"/>
    <s v="Sauder Forest Hills Library with Doors, Woodland Oak Finish"/>
    <x v="4878"/>
    <n v="2"/>
    <x v="11"/>
    <x v="5829"/>
    <x v="1"/>
    <x v="0"/>
  </r>
  <r>
    <n v="7272"/>
    <s v="CA-2018-123337"/>
    <x v="1142"/>
    <d v="2018-09-22T00:00:00"/>
    <s v="Standard Class"/>
    <x v="470"/>
    <x v="470"/>
    <x v="1"/>
    <x v="0"/>
    <s v="San Jose"/>
    <x v="1"/>
    <n v="95123"/>
    <x v="1"/>
    <s v="OFF-AP-10002287"/>
    <x v="1"/>
    <x v="9"/>
    <s v="Eureka Sanitaire  Multi-Pro Heavy-Duty Upright, Disposable Bags"/>
    <x v="2053"/>
    <n v="4"/>
    <x v="0"/>
    <x v="5535"/>
    <x v="1"/>
    <x v="0"/>
  </r>
  <r>
    <n v="7273"/>
    <s v="US-2018-150357"/>
    <x v="1155"/>
    <d v="2018-10-14T00:00:00"/>
    <s v="Standard Class"/>
    <x v="424"/>
    <x v="424"/>
    <x v="1"/>
    <x v="0"/>
    <s v="Greensboro"/>
    <x v="3"/>
    <n v="27405"/>
    <x v="0"/>
    <s v="OFF-SU-10004498"/>
    <x v="1"/>
    <x v="14"/>
    <s v="Martin-Yale Premier Letter Opener"/>
    <x v="4879"/>
    <n v="2"/>
    <x v="2"/>
    <x v="5830"/>
    <x v="0"/>
    <x v="0"/>
  </r>
  <r>
    <n v="7274"/>
    <s v="US-2018-150357"/>
    <x v="1155"/>
    <d v="2018-10-14T00:00:00"/>
    <s v="Standard Class"/>
    <x v="424"/>
    <x v="424"/>
    <x v="1"/>
    <x v="0"/>
    <s v="Greensboro"/>
    <x v="3"/>
    <n v="27405"/>
    <x v="0"/>
    <s v="OFF-BI-10002557"/>
    <x v="1"/>
    <x v="8"/>
    <s v="Presstex Flexible Ring Binders"/>
    <x v="4880"/>
    <n v="3"/>
    <x v="6"/>
    <x v="5831"/>
    <x v="0"/>
    <x v="0"/>
  </r>
  <r>
    <n v="7275"/>
    <s v="CA-2017-144519"/>
    <x v="50"/>
    <d v="2017-11-17T00:00:00"/>
    <s v="Standard Class"/>
    <x v="585"/>
    <x v="585"/>
    <x v="2"/>
    <x v="0"/>
    <s v="Helena"/>
    <x v="37"/>
    <n v="59601"/>
    <x v="1"/>
    <s v="TEC-PH-10004908"/>
    <x v="2"/>
    <x v="7"/>
    <s v="Panasonic KX TS3282W Corded phone"/>
    <x v="107"/>
    <n v="5"/>
    <x v="2"/>
    <x v="5182"/>
    <x v="1"/>
    <x v="0"/>
  </r>
  <r>
    <n v="7276"/>
    <s v="CA-2017-144519"/>
    <x v="50"/>
    <d v="2017-11-17T00:00:00"/>
    <s v="Standard Class"/>
    <x v="585"/>
    <x v="585"/>
    <x v="2"/>
    <x v="0"/>
    <s v="Helena"/>
    <x v="37"/>
    <n v="59601"/>
    <x v="1"/>
    <s v="FUR-FU-10000794"/>
    <x v="0"/>
    <x v="5"/>
    <s v="Eldon Stackable Tray, Side-Load, Legal, Smoke"/>
    <x v="4881"/>
    <n v="7"/>
    <x v="0"/>
    <x v="5832"/>
    <x v="1"/>
    <x v="0"/>
  </r>
  <r>
    <n v="7277"/>
    <s v="CA-2016-120670"/>
    <x v="981"/>
    <d v="2016-11-06T00:00:00"/>
    <s v="Standard Class"/>
    <x v="451"/>
    <x v="451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x v="2"/>
    <x v="5833"/>
    <x v="0"/>
    <x v="0"/>
  </r>
  <r>
    <n v="7278"/>
    <s v="CA-2018-157217"/>
    <x v="1080"/>
    <d v="2018-07-21T00:00:00"/>
    <s v="First Class"/>
    <x v="426"/>
    <x v="426"/>
    <x v="2"/>
    <x v="0"/>
    <s v="San Francisco"/>
    <x v="1"/>
    <n v="94110"/>
    <x v="1"/>
    <s v="TEC-PH-10002070"/>
    <x v="2"/>
    <x v="7"/>
    <s v="Griffin GC36547 PowerJolt SE Lightning Charger"/>
    <x v="4883"/>
    <n v="2"/>
    <x v="2"/>
    <x v="5834"/>
    <x v="1"/>
    <x v="0"/>
  </r>
  <r>
    <n v="7279"/>
    <s v="CA-2018-157217"/>
    <x v="1080"/>
    <d v="2018-07-21T00:00:00"/>
    <s v="First Class"/>
    <x v="426"/>
    <x v="426"/>
    <x v="2"/>
    <x v="0"/>
    <s v="San Francisco"/>
    <x v="1"/>
    <n v="94110"/>
    <x v="1"/>
    <s v="TEC-AC-10003095"/>
    <x v="2"/>
    <x v="11"/>
    <s v="Logitech G35 7.1-Channel Surround Sound Headset"/>
    <x v="1948"/>
    <n v="3"/>
    <x v="0"/>
    <x v="2099"/>
    <x v="1"/>
    <x v="0"/>
  </r>
  <r>
    <n v="7280"/>
    <s v="CA-2018-108224"/>
    <x v="675"/>
    <d v="2018-05-14T00:00:00"/>
    <s v="Same Day"/>
    <x v="260"/>
    <x v="260"/>
    <x v="1"/>
    <x v="0"/>
    <s v="Yuma"/>
    <x v="16"/>
    <n v="85364"/>
    <x v="1"/>
    <s v="TEC-AC-10003832"/>
    <x v="2"/>
    <x v="11"/>
    <s v="Imation 16GB Mini TravelDrive USB 2.0 Flash Drive"/>
    <x v="4884"/>
    <n v="7"/>
    <x v="2"/>
    <x v="5835"/>
    <x v="1"/>
    <x v="0"/>
  </r>
  <r>
    <n v="7281"/>
    <s v="CA-2017-162782"/>
    <x v="780"/>
    <d v="2017-02-27T00:00:00"/>
    <s v="Standard Class"/>
    <x v="617"/>
    <x v="617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x v="0"/>
    <x v="5836"/>
    <x v="3"/>
    <x v="0"/>
  </r>
  <r>
    <n v="7282"/>
    <s v="CA-2019-159282"/>
    <x v="524"/>
    <d v="2019-10-21T00:00:00"/>
    <s v="Standard Class"/>
    <x v="689"/>
    <x v="689"/>
    <x v="2"/>
    <x v="0"/>
    <s v="Yuma"/>
    <x v="16"/>
    <n v="85364"/>
    <x v="1"/>
    <s v="TEC-MA-10001148"/>
    <x v="2"/>
    <x v="15"/>
    <s v="Swingline SM12-08 MicroCut Jam Free Shredder"/>
    <x v="4886"/>
    <n v="5"/>
    <x v="6"/>
    <x v="5837"/>
    <x v="1"/>
    <x v="0"/>
  </r>
  <r>
    <n v="7283"/>
    <s v="CA-2019-155936"/>
    <x v="738"/>
    <d v="2019-06-29T00:00:00"/>
    <s v="Standard Class"/>
    <x v="300"/>
    <x v="300"/>
    <x v="0"/>
    <x v="0"/>
    <s v="Chicago"/>
    <x v="10"/>
    <n v="60653"/>
    <x v="2"/>
    <s v="OFF-BI-10002432"/>
    <x v="1"/>
    <x v="8"/>
    <s v="Wilson Jones Standard D-Ring Binders"/>
    <x v="4887"/>
    <n v="3"/>
    <x v="3"/>
    <x v="5838"/>
    <x v="2"/>
    <x v="0"/>
  </r>
  <r>
    <n v="7284"/>
    <s v="CA-2019-169439"/>
    <x v="428"/>
    <d v="2019-09-13T00:00:00"/>
    <s v="Standard Class"/>
    <x v="95"/>
    <x v="95"/>
    <x v="0"/>
    <x v="0"/>
    <s v="Cleveland"/>
    <x v="24"/>
    <n v="44105"/>
    <x v="3"/>
    <s v="OFF-AR-10001374"/>
    <x v="1"/>
    <x v="6"/>
    <s v="BIC Brite Liner Highlighters, Chisel Tip"/>
    <x v="233"/>
    <n v="5"/>
    <x v="2"/>
    <x v="5839"/>
    <x v="3"/>
    <x v="0"/>
  </r>
  <r>
    <n v="7285"/>
    <s v="CA-2019-169439"/>
    <x v="428"/>
    <d v="2019-09-13T00:00:00"/>
    <s v="Standard Class"/>
    <x v="95"/>
    <x v="95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x v="2"/>
    <x v="5840"/>
    <x v="3"/>
    <x v="0"/>
  </r>
  <r>
    <n v="7286"/>
    <s v="CA-2019-151183"/>
    <x v="336"/>
    <d v="2019-10-19T00:00:00"/>
    <s v="Standard Class"/>
    <x v="318"/>
    <x v="318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x v="0"/>
    <x v="5841"/>
    <x v="1"/>
    <x v="0"/>
  </r>
  <r>
    <n v="7287"/>
    <s v="CA-2018-149965"/>
    <x v="23"/>
    <d v="2018-06-25T00:00:00"/>
    <s v="Standard Class"/>
    <x v="740"/>
    <x v="740"/>
    <x v="1"/>
    <x v="0"/>
    <s v="Oklahoma City"/>
    <x v="26"/>
    <n v="73120"/>
    <x v="2"/>
    <s v="TEC-AC-10004877"/>
    <x v="2"/>
    <x v="11"/>
    <s v="Imation 30456 USB Flash Drive 8GB"/>
    <x v="4889"/>
    <n v="1"/>
    <x v="0"/>
    <x v="5842"/>
    <x v="2"/>
    <x v="0"/>
  </r>
  <r>
    <n v="7288"/>
    <s v="CA-2018-149965"/>
    <x v="23"/>
    <d v="2018-06-25T00:00:00"/>
    <s v="Standard Class"/>
    <x v="740"/>
    <x v="740"/>
    <x v="1"/>
    <x v="0"/>
    <s v="Oklahoma City"/>
    <x v="26"/>
    <n v="73120"/>
    <x v="2"/>
    <s v="FUR-FU-10004270"/>
    <x v="0"/>
    <x v="5"/>
    <s v="Executive Impressions 13&quot; Clairmont Wall Clock"/>
    <x v="2206"/>
    <n v="3"/>
    <x v="0"/>
    <x v="2380"/>
    <x v="2"/>
    <x v="0"/>
  </r>
  <r>
    <n v="7289"/>
    <s v="CA-2016-158281"/>
    <x v="814"/>
    <d v="2016-09-07T00:00:00"/>
    <s v="Standard Class"/>
    <x v="132"/>
    <x v="132"/>
    <x v="1"/>
    <x v="0"/>
    <s v="Houston"/>
    <x v="5"/>
    <n v="77095"/>
    <x v="2"/>
    <s v="TEC-MA-10002210"/>
    <x v="2"/>
    <x v="15"/>
    <s v="Epson TM-T88V Direct Thermal Printer - Monochrome - Desktop"/>
    <x v="4890"/>
    <n v="3"/>
    <x v="10"/>
    <x v="5843"/>
    <x v="2"/>
    <x v="0"/>
  </r>
  <r>
    <n v="7290"/>
    <s v="CA-2018-153661"/>
    <x v="806"/>
    <d v="2018-01-31T00:00:00"/>
    <s v="First Class"/>
    <x v="56"/>
    <x v="56"/>
    <x v="0"/>
    <x v="0"/>
    <s v="San Francisco"/>
    <x v="1"/>
    <n v="94122"/>
    <x v="1"/>
    <s v="OFF-ST-10000675"/>
    <x v="1"/>
    <x v="4"/>
    <s v="File Shuttle II and Handi-File, Black"/>
    <x v="2412"/>
    <n v="9"/>
    <x v="0"/>
    <x v="2628"/>
    <x v="1"/>
    <x v="0"/>
  </r>
  <r>
    <n v="7291"/>
    <s v="CA-2018-153661"/>
    <x v="806"/>
    <d v="2018-01-31T00:00:00"/>
    <s v="First Class"/>
    <x v="56"/>
    <x v="56"/>
    <x v="0"/>
    <x v="0"/>
    <s v="San Francisco"/>
    <x v="1"/>
    <n v="94122"/>
    <x v="1"/>
    <s v="OFF-BI-10004781"/>
    <x v="1"/>
    <x v="8"/>
    <s v="GBC Wire Binding Strips"/>
    <x v="4891"/>
    <n v="2"/>
    <x v="2"/>
    <x v="5844"/>
    <x v="1"/>
    <x v="0"/>
  </r>
  <r>
    <n v="7292"/>
    <s v="CA-2018-153661"/>
    <x v="806"/>
    <d v="2018-01-31T00:00:00"/>
    <s v="First Class"/>
    <x v="56"/>
    <x v="56"/>
    <x v="0"/>
    <x v="0"/>
    <s v="San Francisco"/>
    <x v="1"/>
    <n v="94122"/>
    <x v="1"/>
    <s v="OFF-LA-10004689"/>
    <x v="1"/>
    <x v="2"/>
    <s v="Avery 512"/>
    <x v="4892"/>
    <n v="9"/>
    <x v="0"/>
    <x v="5845"/>
    <x v="1"/>
    <x v="0"/>
  </r>
  <r>
    <n v="7293"/>
    <s v="CA-2019-109183"/>
    <x v="769"/>
    <d v="2019-12-09T00:00:00"/>
    <s v="Standard Class"/>
    <x v="235"/>
    <x v="235"/>
    <x v="0"/>
    <x v="0"/>
    <s v="Nashville"/>
    <x v="18"/>
    <n v="37211"/>
    <x v="0"/>
    <s v="TEC-MA-10001856"/>
    <x v="2"/>
    <x v="15"/>
    <s v="Okidata C610n Printer"/>
    <x v="4893"/>
    <n v="2"/>
    <x v="5"/>
    <x v="5846"/>
    <x v="0"/>
    <x v="0"/>
  </r>
  <r>
    <n v="7294"/>
    <s v="CA-2018-113656"/>
    <x v="1156"/>
    <d v="2018-01-29T00:00:00"/>
    <s v="Standard Class"/>
    <x v="558"/>
    <x v="558"/>
    <x v="0"/>
    <x v="0"/>
    <s v="Los Angeles"/>
    <x v="1"/>
    <n v="90036"/>
    <x v="1"/>
    <s v="FUR-FU-10000719"/>
    <x v="0"/>
    <x v="5"/>
    <s v="DAX Cubicle Frames, 8-1/2 x 11"/>
    <x v="4894"/>
    <n v="7"/>
    <x v="0"/>
    <x v="5847"/>
    <x v="1"/>
    <x v="0"/>
  </r>
  <r>
    <n v="7295"/>
    <s v="CA-2017-148964"/>
    <x v="989"/>
    <d v="2017-05-31T00:00:00"/>
    <s v="Standard Class"/>
    <x v="76"/>
    <x v="76"/>
    <x v="0"/>
    <x v="0"/>
    <s v="Bellevue"/>
    <x v="4"/>
    <n v="98006"/>
    <x v="1"/>
    <s v="FUR-FU-10003849"/>
    <x v="0"/>
    <x v="5"/>
    <s v="DAX Metal Frame, Desktop, Stepped-Edge"/>
    <x v="4895"/>
    <n v="1"/>
    <x v="0"/>
    <x v="5848"/>
    <x v="1"/>
    <x v="0"/>
  </r>
  <r>
    <n v="7296"/>
    <s v="CA-2016-111899"/>
    <x v="417"/>
    <d v="2016-05-05T00:00:00"/>
    <s v="First Class"/>
    <x v="396"/>
    <x v="396"/>
    <x v="0"/>
    <x v="0"/>
    <s v="Houston"/>
    <x v="5"/>
    <n v="77036"/>
    <x v="2"/>
    <s v="OFF-AR-10001725"/>
    <x v="1"/>
    <x v="6"/>
    <s v="Boston Home &amp; Office Model 2000 Electric Pencil Sharpeners"/>
    <x v="4896"/>
    <n v="2"/>
    <x v="2"/>
    <x v="5849"/>
    <x v="2"/>
    <x v="0"/>
  </r>
  <r>
    <n v="7297"/>
    <s v="CA-2016-111899"/>
    <x v="417"/>
    <d v="2016-05-05T00:00:00"/>
    <s v="First Class"/>
    <x v="396"/>
    <x v="396"/>
    <x v="0"/>
    <x v="0"/>
    <s v="Houston"/>
    <x v="5"/>
    <n v="77036"/>
    <x v="2"/>
    <s v="OFF-FA-10000840"/>
    <x v="1"/>
    <x v="13"/>
    <s v="OIC Thumb-Tacks"/>
    <x v="3064"/>
    <n v="6"/>
    <x v="2"/>
    <x v="5850"/>
    <x v="2"/>
    <x v="0"/>
  </r>
  <r>
    <n v="7298"/>
    <s v="CA-2017-101126"/>
    <x v="1157"/>
    <d v="2017-02-14T00:00:00"/>
    <s v="Second Class"/>
    <x v="240"/>
    <x v="240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x v="2"/>
    <x v="5851"/>
    <x v="3"/>
    <x v="0"/>
  </r>
  <r>
    <n v="7299"/>
    <s v="CA-2016-163468"/>
    <x v="728"/>
    <d v="2016-11-21T00:00:00"/>
    <s v="First Class"/>
    <x v="300"/>
    <x v="300"/>
    <x v="0"/>
    <x v="0"/>
    <s v="Des Plaines"/>
    <x v="10"/>
    <n v="60016"/>
    <x v="2"/>
    <s v="FUR-TA-10002533"/>
    <x v="0"/>
    <x v="3"/>
    <s v="BPI Conference Tables"/>
    <x v="4898"/>
    <n v="4"/>
    <x v="5"/>
    <x v="5852"/>
    <x v="2"/>
    <x v="0"/>
  </r>
  <r>
    <n v="7300"/>
    <s v="CA-2016-163468"/>
    <x v="728"/>
    <d v="2016-11-21T00:00:00"/>
    <s v="First Class"/>
    <x v="300"/>
    <x v="300"/>
    <x v="0"/>
    <x v="0"/>
    <s v="Des Plaines"/>
    <x v="10"/>
    <n v="60016"/>
    <x v="2"/>
    <s v="FUR-FU-10001546"/>
    <x v="0"/>
    <x v="5"/>
    <s v="Dana Swing-Arm Lamps"/>
    <x v="1086"/>
    <n v="2"/>
    <x v="7"/>
    <x v="4462"/>
    <x v="2"/>
    <x v="0"/>
  </r>
  <r>
    <n v="7301"/>
    <s v="CA-2016-163468"/>
    <x v="728"/>
    <d v="2016-11-21T00:00:00"/>
    <s v="First Class"/>
    <x v="300"/>
    <x v="300"/>
    <x v="0"/>
    <x v="0"/>
    <s v="Des Plaines"/>
    <x v="10"/>
    <n v="60016"/>
    <x v="2"/>
    <s v="FUR-BO-10003546"/>
    <x v="0"/>
    <x v="0"/>
    <s v="Hon 4-Shelf Metal Bookcases"/>
    <x v="4899"/>
    <n v="6"/>
    <x v="4"/>
    <x v="5853"/>
    <x v="2"/>
    <x v="0"/>
  </r>
  <r>
    <n v="7302"/>
    <s v="CA-2016-163468"/>
    <x v="728"/>
    <d v="2016-11-21T00:00:00"/>
    <s v="First Class"/>
    <x v="300"/>
    <x v="300"/>
    <x v="0"/>
    <x v="0"/>
    <s v="Des Plaines"/>
    <x v="10"/>
    <n v="60016"/>
    <x v="2"/>
    <s v="OFF-BI-10004728"/>
    <x v="1"/>
    <x v="8"/>
    <s v="Wilson Jones Turn Tabs Binder Tool for Ring Binders"/>
    <x v="4900"/>
    <n v="3"/>
    <x v="3"/>
    <x v="5854"/>
    <x v="2"/>
    <x v="0"/>
  </r>
  <r>
    <n v="7303"/>
    <s v="CA-2016-163468"/>
    <x v="728"/>
    <d v="2016-11-21T00:00:00"/>
    <s v="First Class"/>
    <x v="300"/>
    <x v="300"/>
    <x v="0"/>
    <x v="0"/>
    <s v="Des Plaines"/>
    <x v="10"/>
    <n v="60016"/>
    <x v="2"/>
    <s v="OFF-ST-10000025"/>
    <x v="1"/>
    <x v="4"/>
    <s v="Fellowes Stor/Drawer Steel Plus Storage Drawers"/>
    <x v="4901"/>
    <n v="5"/>
    <x v="2"/>
    <x v="5855"/>
    <x v="2"/>
    <x v="0"/>
  </r>
  <r>
    <n v="7304"/>
    <s v="US-2019-117450"/>
    <x v="507"/>
    <d v="2019-09-08T00:00:00"/>
    <s v="Standard Class"/>
    <x v="770"/>
    <x v="770"/>
    <x v="0"/>
    <x v="0"/>
    <s v="Boynton Beach"/>
    <x v="2"/>
    <n v="33437"/>
    <x v="0"/>
    <s v="FUR-CH-10003817"/>
    <x v="0"/>
    <x v="1"/>
    <s v="Global Value Steno Chair, Gray"/>
    <x v="2425"/>
    <n v="2"/>
    <x v="2"/>
    <x v="2645"/>
    <x v="0"/>
    <x v="0"/>
  </r>
  <r>
    <n v="7305"/>
    <s v="US-2019-117450"/>
    <x v="507"/>
    <d v="2019-09-08T00:00:00"/>
    <s v="Standard Class"/>
    <x v="770"/>
    <x v="770"/>
    <x v="0"/>
    <x v="0"/>
    <s v="Boynton Beach"/>
    <x v="2"/>
    <n v="33437"/>
    <x v="0"/>
    <s v="OFF-PA-10000289"/>
    <x v="1"/>
    <x v="10"/>
    <s v="Xerox 213"/>
    <x v="563"/>
    <n v="2"/>
    <x v="2"/>
    <x v="572"/>
    <x v="0"/>
    <x v="0"/>
  </r>
  <r>
    <n v="7306"/>
    <s v="CA-2016-137274"/>
    <x v="1158"/>
    <d v="2016-04-02T00:00:00"/>
    <s v="Standard Class"/>
    <x v="207"/>
    <x v="207"/>
    <x v="0"/>
    <x v="0"/>
    <s v="Plano"/>
    <x v="5"/>
    <n v="75023"/>
    <x v="2"/>
    <s v="FUR-TA-10001889"/>
    <x v="0"/>
    <x v="3"/>
    <s v="Bush Advantage Collection Racetrack Conference Table"/>
    <x v="4902"/>
    <n v="3"/>
    <x v="4"/>
    <x v="5856"/>
    <x v="2"/>
    <x v="0"/>
  </r>
  <r>
    <n v="7307"/>
    <s v="CA-2018-144092"/>
    <x v="732"/>
    <d v="2018-11-07T00:00:00"/>
    <s v="Second Class"/>
    <x v="109"/>
    <x v="109"/>
    <x v="0"/>
    <x v="0"/>
    <s v="San Jose"/>
    <x v="1"/>
    <n v="95123"/>
    <x v="1"/>
    <s v="TEC-AC-10002305"/>
    <x v="2"/>
    <x v="11"/>
    <s v="KeyTronic E03601U1 - Keyboard - Beige"/>
    <x v="2775"/>
    <n v="4"/>
    <x v="0"/>
    <x v="3083"/>
    <x v="1"/>
    <x v="0"/>
  </r>
  <r>
    <n v="7308"/>
    <s v="CA-2018-144092"/>
    <x v="732"/>
    <d v="2018-11-07T00:00:00"/>
    <s v="Second Class"/>
    <x v="109"/>
    <x v="109"/>
    <x v="0"/>
    <x v="0"/>
    <s v="San Jose"/>
    <x v="1"/>
    <n v="95123"/>
    <x v="1"/>
    <s v="FUR-CH-10004875"/>
    <x v="0"/>
    <x v="1"/>
    <s v="Harbour Creations 67200 Series Stacking Chairs"/>
    <x v="2417"/>
    <n v="2"/>
    <x v="2"/>
    <x v="2635"/>
    <x v="1"/>
    <x v="0"/>
  </r>
  <r>
    <n v="7309"/>
    <s v="CA-2018-144092"/>
    <x v="732"/>
    <d v="2018-11-07T00:00:00"/>
    <s v="Second Class"/>
    <x v="109"/>
    <x v="109"/>
    <x v="0"/>
    <x v="0"/>
    <s v="San Jose"/>
    <x v="1"/>
    <n v="95123"/>
    <x v="1"/>
    <s v="OFF-EN-10001434"/>
    <x v="1"/>
    <x v="12"/>
    <s v="Strathmore #10 Envelopes, Ultimate White"/>
    <x v="3820"/>
    <n v="3"/>
    <x v="0"/>
    <x v="4386"/>
    <x v="1"/>
    <x v="0"/>
  </r>
  <r>
    <n v="7310"/>
    <s v="CA-2019-112172"/>
    <x v="193"/>
    <d v="2019-06-14T00:00:00"/>
    <s v="Second Class"/>
    <x v="152"/>
    <x v="152"/>
    <x v="1"/>
    <x v="0"/>
    <s v="New York City"/>
    <x v="15"/>
    <n v="10024"/>
    <x v="3"/>
    <s v="OFF-FA-10004395"/>
    <x v="1"/>
    <x v="13"/>
    <s v="Plymouth Boxed Rubber Bands by Plymouth"/>
    <x v="4903"/>
    <n v="3"/>
    <x v="0"/>
    <x v="5857"/>
    <x v="3"/>
    <x v="0"/>
  </r>
  <r>
    <n v="7311"/>
    <s v="CA-2017-121699"/>
    <x v="544"/>
    <d v="2017-08-14T00:00:00"/>
    <s v="Standard Class"/>
    <x v="217"/>
    <x v="217"/>
    <x v="0"/>
    <x v="0"/>
    <s v="Detroit"/>
    <x v="12"/>
    <n v="48227"/>
    <x v="2"/>
    <s v="OFF-BI-10004632"/>
    <x v="1"/>
    <x v="8"/>
    <s v="GBC Binding covers"/>
    <x v="4904"/>
    <n v="5"/>
    <x v="0"/>
    <x v="5858"/>
    <x v="2"/>
    <x v="0"/>
  </r>
  <r>
    <n v="7312"/>
    <s v="CA-2017-162761"/>
    <x v="330"/>
    <d v="2017-10-13T00:00:00"/>
    <s v="Standard Class"/>
    <x v="623"/>
    <x v="623"/>
    <x v="0"/>
    <x v="0"/>
    <s v="Miami"/>
    <x v="2"/>
    <n v="33178"/>
    <x v="0"/>
    <s v="OFF-BI-10000145"/>
    <x v="1"/>
    <x v="8"/>
    <s v="Zipper Ring Binder Pockets"/>
    <x v="1077"/>
    <n v="2"/>
    <x v="6"/>
    <x v="5859"/>
    <x v="0"/>
    <x v="0"/>
  </r>
  <r>
    <n v="7313"/>
    <s v="CA-2017-162761"/>
    <x v="330"/>
    <d v="2017-10-13T00:00:00"/>
    <s v="Standard Class"/>
    <x v="623"/>
    <x v="623"/>
    <x v="0"/>
    <x v="0"/>
    <s v="Miami"/>
    <x v="2"/>
    <n v="33178"/>
    <x v="0"/>
    <s v="OFF-BI-10002498"/>
    <x v="1"/>
    <x v="8"/>
    <s v="Clear Mylar Reinforcing Strips"/>
    <x v="4905"/>
    <n v="2"/>
    <x v="6"/>
    <x v="5860"/>
    <x v="0"/>
    <x v="0"/>
  </r>
  <r>
    <n v="7314"/>
    <s v="CA-2017-162761"/>
    <x v="330"/>
    <d v="2017-10-13T00:00:00"/>
    <s v="Standard Class"/>
    <x v="623"/>
    <x v="623"/>
    <x v="0"/>
    <x v="0"/>
    <s v="Miami"/>
    <x v="2"/>
    <n v="33178"/>
    <x v="0"/>
    <s v="OFF-AR-10001761"/>
    <x v="1"/>
    <x v="6"/>
    <s v="Avery Hi-Liter Smear-Safe Highlighters"/>
    <x v="1886"/>
    <n v="8"/>
    <x v="2"/>
    <x v="5861"/>
    <x v="0"/>
    <x v="0"/>
  </r>
  <r>
    <n v="7315"/>
    <s v="CA-2018-121377"/>
    <x v="316"/>
    <d v="2018-06-02T00:00:00"/>
    <s v="Standard Class"/>
    <x v="184"/>
    <x v="184"/>
    <x v="2"/>
    <x v="0"/>
    <s v="Park Ridge"/>
    <x v="10"/>
    <n v="60068"/>
    <x v="2"/>
    <s v="TEC-PH-10001817"/>
    <x v="2"/>
    <x v="7"/>
    <s v="Wilson Electronics DB Pro Signal Booster"/>
    <x v="4906"/>
    <n v="1"/>
    <x v="2"/>
    <x v="5862"/>
    <x v="2"/>
    <x v="0"/>
  </r>
  <r>
    <n v="7316"/>
    <s v="CA-2019-115322"/>
    <x v="943"/>
    <d v="2019-05-16T00:00:00"/>
    <s v="Second Class"/>
    <x v="233"/>
    <x v="233"/>
    <x v="0"/>
    <x v="0"/>
    <s v="New York City"/>
    <x v="15"/>
    <n v="10024"/>
    <x v="3"/>
    <s v="OFF-AR-10004456"/>
    <x v="1"/>
    <x v="6"/>
    <s v="Panasonic KP-4ABK Battery-Operated Pencil Sharpener"/>
    <x v="2911"/>
    <n v="3"/>
    <x v="0"/>
    <x v="5179"/>
    <x v="3"/>
    <x v="0"/>
  </r>
  <r>
    <n v="7317"/>
    <s v="CA-2018-132066"/>
    <x v="1159"/>
    <d v="2018-10-20T00:00:00"/>
    <s v="Standard Class"/>
    <x v="240"/>
    <x v="240"/>
    <x v="1"/>
    <x v="0"/>
    <s v="New York City"/>
    <x v="15"/>
    <n v="10011"/>
    <x v="3"/>
    <s v="FUR-TA-10001539"/>
    <x v="0"/>
    <x v="3"/>
    <s v="Chromcraft Rectangular Conference Tables"/>
    <x v="4907"/>
    <n v="1"/>
    <x v="10"/>
    <x v="5863"/>
    <x v="3"/>
    <x v="0"/>
  </r>
  <r>
    <n v="7318"/>
    <s v="CA-2019-158120"/>
    <x v="701"/>
    <d v="2019-11-21T00:00:00"/>
    <s v="Standard Class"/>
    <x v="542"/>
    <x v="542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x v="2"/>
    <x v="5864"/>
    <x v="1"/>
    <x v="0"/>
  </r>
  <r>
    <n v="7319"/>
    <s v="CA-2019-158120"/>
    <x v="701"/>
    <d v="2019-11-21T00:00:00"/>
    <s v="Standard Class"/>
    <x v="542"/>
    <x v="542"/>
    <x v="1"/>
    <x v="0"/>
    <s v="Hillsboro"/>
    <x v="21"/>
    <n v="97123"/>
    <x v="1"/>
    <s v="OFF-BI-10002813"/>
    <x v="1"/>
    <x v="8"/>
    <s v="Avery Reinforcements for Hole-Punch Pages"/>
    <x v="4909"/>
    <n v="7"/>
    <x v="6"/>
    <x v="5865"/>
    <x v="1"/>
    <x v="0"/>
  </r>
  <r>
    <n v="7320"/>
    <s v="CA-2019-100097"/>
    <x v="200"/>
    <d v="2019-11-29T00:00:00"/>
    <s v="Second Class"/>
    <x v="438"/>
    <x v="438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x v="0"/>
    <x v="5866"/>
    <x v="3"/>
    <x v="0"/>
  </r>
  <r>
    <n v="7321"/>
    <s v="CA-2019-100097"/>
    <x v="200"/>
    <d v="2019-11-29T00:00:00"/>
    <s v="Second Class"/>
    <x v="438"/>
    <x v="438"/>
    <x v="0"/>
    <x v="0"/>
    <s v="New York City"/>
    <x v="15"/>
    <n v="10009"/>
    <x v="3"/>
    <s v="FUR-FU-10003623"/>
    <x v="0"/>
    <x v="5"/>
    <s v="DataProducts Ampli Magnifier Task Lamp, Black,"/>
    <x v="4817"/>
    <n v="5"/>
    <x v="0"/>
    <x v="5740"/>
    <x v="3"/>
    <x v="0"/>
  </r>
  <r>
    <n v="7322"/>
    <s v="CA-2019-167626"/>
    <x v="213"/>
    <d v="2019-09-07T00:00:00"/>
    <s v="Standard Class"/>
    <x v="501"/>
    <x v="501"/>
    <x v="1"/>
    <x v="0"/>
    <s v="Chicago"/>
    <x v="10"/>
    <n v="60623"/>
    <x v="2"/>
    <s v="OFF-PA-10003424"/>
    <x v="1"/>
    <x v="10"/>
    <s v="&quot;While you Were Out&quot; Message Book, One Form per Page"/>
    <x v="2965"/>
    <n v="3"/>
    <x v="2"/>
    <x v="3309"/>
    <x v="2"/>
    <x v="0"/>
  </r>
  <r>
    <n v="7323"/>
    <s v="CA-2019-167626"/>
    <x v="213"/>
    <d v="2019-09-07T00:00:00"/>
    <s v="Standard Class"/>
    <x v="501"/>
    <x v="501"/>
    <x v="1"/>
    <x v="0"/>
    <s v="Chicago"/>
    <x v="10"/>
    <n v="60623"/>
    <x v="2"/>
    <s v="TEC-AC-10004353"/>
    <x v="2"/>
    <x v="11"/>
    <s v="Hypercom P1300 Pinpad"/>
    <x v="4649"/>
    <n v="2"/>
    <x v="2"/>
    <x v="5510"/>
    <x v="2"/>
    <x v="0"/>
  </r>
  <r>
    <n v="7324"/>
    <s v="US-2019-126053"/>
    <x v="256"/>
    <d v="2019-12-08T00:00:00"/>
    <s v="First Class"/>
    <x v="229"/>
    <x v="229"/>
    <x v="0"/>
    <x v="0"/>
    <s v="New York City"/>
    <x v="15"/>
    <n v="10024"/>
    <x v="3"/>
    <s v="FUR-FU-10001934"/>
    <x v="0"/>
    <x v="5"/>
    <s v="Magnifier Swing Arm Lamp"/>
    <x v="108"/>
    <n v="2"/>
    <x v="0"/>
    <x v="109"/>
    <x v="3"/>
    <x v="0"/>
  </r>
  <r>
    <n v="7325"/>
    <s v="US-2019-126053"/>
    <x v="256"/>
    <d v="2019-12-08T00:00:00"/>
    <s v="First Class"/>
    <x v="229"/>
    <x v="229"/>
    <x v="0"/>
    <x v="0"/>
    <s v="New York City"/>
    <x v="15"/>
    <n v="10024"/>
    <x v="3"/>
    <s v="OFF-LA-10003766"/>
    <x v="1"/>
    <x v="2"/>
    <s v="Self-Adhesive Removable Labels"/>
    <x v="1242"/>
    <n v="3"/>
    <x v="0"/>
    <x v="3120"/>
    <x v="3"/>
    <x v="0"/>
  </r>
  <r>
    <n v="7326"/>
    <s v="US-2019-128447"/>
    <x v="468"/>
    <d v="2019-11-17T00:00:00"/>
    <s v="Standard Class"/>
    <x v="266"/>
    <x v="266"/>
    <x v="0"/>
    <x v="0"/>
    <s v="Pasco"/>
    <x v="4"/>
    <n v="99301"/>
    <x v="1"/>
    <s v="OFF-AP-10004540"/>
    <x v="1"/>
    <x v="9"/>
    <s v="Eureka The Boss Lite 10-Amp Upright Vacuum, Blue"/>
    <x v="4910"/>
    <n v="5"/>
    <x v="0"/>
    <x v="5867"/>
    <x v="1"/>
    <x v="0"/>
  </r>
  <r>
    <n v="7327"/>
    <s v="US-2019-128447"/>
    <x v="468"/>
    <d v="2019-11-17T00:00:00"/>
    <s v="Standard Class"/>
    <x v="266"/>
    <x v="266"/>
    <x v="0"/>
    <x v="0"/>
    <s v="Pasco"/>
    <x v="4"/>
    <n v="99301"/>
    <x v="1"/>
    <s v="OFF-BI-10001543"/>
    <x v="1"/>
    <x v="8"/>
    <s v="GBC VeloBinder Manual Binding System"/>
    <x v="4911"/>
    <n v="1"/>
    <x v="2"/>
    <x v="5868"/>
    <x v="1"/>
    <x v="0"/>
  </r>
  <r>
    <n v="7328"/>
    <s v="US-2016-131275"/>
    <x v="772"/>
    <d v="2016-03-24T00:00:00"/>
    <s v="Standard Class"/>
    <x v="337"/>
    <x v="337"/>
    <x v="2"/>
    <x v="0"/>
    <s v="Burbank"/>
    <x v="1"/>
    <n v="91505"/>
    <x v="1"/>
    <s v="FUR-FU-10004597"/>
    <x v="0"/>
    <x v="5"/>
    <s v="Eldon Cleatmat Chair Mats for Medium Pile Carpets"/>
    <x v="4912"/>
    <n v="2"/>
    <x v="0"/>
    <x v="5869"/>
    <x v="1"/>
    <x v="0"/>
  </r>
  <r>
    <n v="7329"/>
    <s v="US-2016-131275"/>
    <x v="772"/>
    <d v="2016-03-24T00:00:00"/>
    <s v="Standard Class"/>
    <x v="337"/>
    <x v="337"/>
    <x v="2"/>
    <x v="0"/>
    <s v="Burbank"/>
    <x v="1"/>
    <n v="91505"/>
    <x v="1"/>
    <s v="TEC-MA-10001148"/>
    <x v="2"/>
    <x v="15"/>
    <s v="Swingline SM12-08 MicroCut Jam Free Shredder"/>
    <x v="4913"/>
    <n v="4"/>
    <x v="2"/>
    <x v="5870"/>
    <x v="1"/>
    <x v="0"/>
  </r>
  <r>
    <n v="7330"/>
    <s v="US-2016-131275"/>
    <x v="772"/>
    <d v="2016-03-24T00:00:00"/>
    <s v="Standard Class"/>
    <x v="337"/>
    <x v="337"/>
    <x v="2"/>
    <x v="0"/>
    <s v="Burbank"/>
    <x v="1"/>
    <n v="91505"/>
    <x v="1"/>
    <s v="OFF-ST-10000078"/>
    <x v="1"/>
    <x v="4"/>
    <s v="Tennsco 6- and 18-Compartment Lockers"/>
    <x v="4914"/>
    <n v="7"/>
    <x v="0"/>
    <x v="5871"/>
    <x v="1"/>
    <x v="0"/>
  </r>
  <r>
    <n v="7331"/>
    <s v="CA-2018-149349"/>
    <x v="396"/>
    <d v="2018-11-13T00:00:00"/>
    <s v="First Class"/>
    <x v="70"/>
    <x v="70"/>
    <x v="1"/>
    <x v="0"/>
    <s v="Chicago"/>
    <x v="10"/>
    <n v="60623"/>
    <x v="2"/>
    <s v="FUR-FU-10001037"/>
    <x v="0"/>
    <x v="5"/>
    <s v="DAX Charcoal/Nickel-Tone Document Frame, 5 x 7"/>
    <x v="4915"/>
    <n v="6"/>
    <x v="7"/>
    <x v="4782"/>
    <x v="2"/>
    <x v="0"/>
  </r>
  <r>
    <n v="7332"/>
    <s v="CA-2019-115119"/>
    <x v="40"/>
    <d v="2019-10-30T00:00:00"/>
    <s v="Standard Class"/>
    <x v="464"/>
    <x v="464"/>
    <x v="1"/>
    <x v="0"/>
    <s v="Lancaster"/>
    <x v="9"/>
    <n v="17602"/>
    <x v="3"/>
    <s v="TEC-PH-10001433"/>
    <x v="2"/>
    <x v="7"/>
    <s v="Cisco Small Business SPA 502G VoIP phone"/>
    <x v="4916"/>
    <n v="1"/>
    <x v="10"/>
    <x v="5872"/>
    <x v="3"/>
    <x v="0"/>
  </r>
  <r>
    <n v="7333"/>
    <s v="CA-2019-115119"/>
    <x v="40"/>
    <d v="2019-10-30T00:00:00"/>
    <s v="Standard Class"/>
    <x v="464"/>
    <x v="464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x v="6"/>
    <x v="5873"/>
    <x v="3"/>
    <x v="0"/>
  </r>
  <r>
    <n v="7334"/>
    <s v="CA-2017-125563"/>
    <x v="347"/>
    <d v="2017-04-17T00:00:00"/>
    <s v="Standard Class"/>
    <x v="701"/>
    <x v="701"/>
    <x v="0"/>
    <x v="0"/>
    <s v="Tampa"/>
    <x v="2"/>
    <n v="33614"/>
    <x v="0"/>
    <s v="FUR-FU-10001290"/>
    <x v="0"/>
    <x v="5"/>
    <s v="Executive Impressions Supervisor Wall Clock"/>
    <x v="4918"/>
    <n v="2"/>
    <x v="2"/>
    <x v="5874"/>
    <x v="0"/>
    <x v="0"/>
  </r>
  <r>
    <n v="7335"/>
    <s v="CA-2017-125563"/>
    <x v="347"/>
    <d v="2017-04-17T00:00:00"/>
    <s v="Standard Class"/>
    <x v="701"/>
    <x v="701"/>
    <x v="0"/>
    <x v="0"/>
    <s v="Tampa"/>
    <x v="2"/>
    <n v="33614"/>
    <x v="0"/>
    <s v="FUR-FU-10000087"/>
    <x v="0"/>
    <x v="5"/>
    <s v="Executive Impressions 14&quot; Two-Color Numerals Wall Clock"/>
    <x v="4919"/>
    <n v="3"/>
    <x v="2"/>
    <x v="5875"/>
    <x v="0"/>
    <x v="0"/>
  </r>
  <r>
    <n v="7336"/>
    <s v="CA-2017-113152"/>
    <x v="707"/>
    <d v="2017-12-30T00:00:00"/>
    <s v="Standard Class"/>
    <x v="600"/>
    <x v="600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x v="0"/>
    <x v="4680"/>
    <x v="3"/>
    <x v="0"/>
  </r>
  <r>
    <n v="7337"/>
    <s v="CA-2017-113152"/>
    <x v="707"/>
    <d v="2017-12-30T00:00:00"/>
    <s v="Standard Class"/>
    <x v="600"/>
    <x v="600"/>
    <x v="0"/>
    <x v="0"/>
    <s v="New York City"/>
    <x v="15"/>
    <n v="10024"/>
    <x v="3"/>
    <s v="FUR-BO-10002613"/>
    <x v="0"/>
    <x v="0"/>
    <s v="Atlantic Metals Mobile 4-Shelf Bookcases, Custom Colors"/>
    <x v="4920"/>
    <n v="2"/>
    <x v="2"/>
    <x v="5876"/>
    <x v="3"/>
    <x v="0"/>
  </r>
  <r>
    <n v="7338"/>
    <s v="CA-2019-165155"/>
    <x v="296"/>
    <d v="2019-09-23T00:00:00"/>
    <s v="First Class"/>
    <x v="606"/>
    <x v="606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x v="0"/>
    <x v="5877"/>
    <x v="1"/>
    <x v="0"/>
  </r>
  <r>
    <n v="7339"/>
    <s v="CA-2016-163412"/>
    <x v="414"/>
    <d v="2016-12-23T00:00:00"/>
    <s v="Second Class"/>
    <x v="416"/>
    <x v="416"/>
    <x v="1"/>
    <x v="0"/>
    <s v="New York City"/>
    <x v="15"/>
    <n v="10035"/>
    <x v="3"/>
    <s v="FUR-CH-10004875"/>
    <x v="0"/>
    <x v="1"/>
    <s v="Harbour Creations 67200 Series Stacking Chairs"/>
    <x v="4921"/>
    <n v="3"/>
    <x v="9"/>
    <x v="5878"/>
    <x v="3"/>
    <x v="0"/>
  </r>
  <r>
    <n v="7340"/>
    <s v="CA-2017-159590"/>
    <x v="1074"/>
    <d v="2017-07-21T00:00:00"/>
    <s v="First Class"/>
    <x v="346"/>
    <x v="346"/>
    <x v="1"/>
    <x v="0"/>
    <s v="New York City"/>
    <x v="15"/>
    <n v="10009"/>
    <x v="3"/>
    <s v="OFF-AR-10003190"/>
    <x v="1"/>
    <x v="6"/>
    <s v="Newell 32"/>
    <x v="1784"/>
    <n v="2"/>
    <x v="0"/>
    <x v="5879"/>
    <x v="3"/>
    <x v="0"/>
  </r>
  <r>
    <n v="7341"/>
    <s v="CA-2016-116190"/>
    <x v="711"/>
    <d v="2016-08-01T00:00:00"/>
    <s v="Standard Class"/>
    <x v="495"/>
    <x v="495"/>
    <x v="0"/>
    <x v="0"/>
    <s v="Atlanta"/>
    <x v="32"/>
    <n v="30318"/>
    <x v="0"/>
    <s v="FUR-CH-10000553"/>
    <x v="0"/>
    <x v="1"/>
    <s v="Metal Folding Chairs, Beige, 4/Carton"/>
    <x v="4922"/>
    <n v="2"/>
    <x v="0"/>
    <x v="5880"/>
    <x v="0"/>
    <x v="0"/>
  </r>
  <r>
    <n v="7342"/>
    <s v="CA-2016-116190"/>
    <x v="711"/>
    <d v="2016-08-01T00:00:00"/>
    <s v="Standard Class"/>
    <x v="495"/>
    <x v="495"/>
    <x v="0"/>
    <x v="0"/>
    <s v="Atlanta"/>
    <x v="32"/>
    <n v="30318"/>
    <x v="0"/>
    <s v="OFF-LA-10002762"/>
    <x v="1"/>
    <x v="2"/>
    <s v="Avery 485"/>
    <x v="4923"/>
    <n v="13"/>
    <x v="0"/>
    <x v="5881"/>
    <x v="0"/>
    <x v="0"/>
  </r>
  <r>
    <n v="7343"/>
    <s v="CA-2016-116190"/>
    <x v="711"/>
    <d v="2016-08-01T00:00:00"/>
    <s v="Standard Class"/>
    <x v="495"/>
    <x v="495"/>
    <x v="0"/>
    <x v="0"/>
    <s v="Atlanta"/>
    <x v="32"/>
    <n v="30318"/>
    <x v="0"/>
    <s v="FUR-FU-10000719"/>
    <x v="0"/>
    <x v="5"/>
    <s v="DAX Cubicle Frames, 8-1/2 x 11"/>
    <x v="3567"/>
    <n v="3"/>
    <x v="0"/>
    <x v="5882"/>
    <x v="0"/>
    <x v="0"/>
  </r>
  <r>
    <n v="7344"/>
    <s v="CA-2016-168473"/>
    <x v="58"/>
    <d v="2017-01-01T00:00:00"/>
    <s v="Standard Class"/>
    <x v="14"/>
    <x v="14"/>
    <x v="0"/>
    <x v="0"/>
    <s v="New York City"/>
    <x v="15"/>
    <n v="10009"/>
    <x v="3"/>
    <s v="OFF-ST-10000563"/>
    <x v="1"/>
    <x v="4"/>
    <s v="Fellowes Bankers Box Stor/Drawer Steel Plus"/>
    <x v="1643"/>
    <n v="6"/>
    <x v="0"/>
    <x v="1740"/>
    <x v="3"/>
    <x v="0"/>
  </r>
  <r>
    <n v="7345"/>
    <s v="CA-2019-168389"/>
    <x v="157"/>
    <d v="2019-12-17T00:00:00"/>
    <s v="Standard Class"/>
    <x v="1"/>
    <x v="1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x v="1"/>
    <x v="5883"/>
    <x v="0"/>
    <x v="0"/>
  </r>
  <r>
    <n v="7346"/>
    <s v="CA-2019-168389"/>
    <x v="157"/>
    <d v="2019-12-17T00:00:00"/>
    <s v="Standard Class"/>
    <x v="1"/>
    <x v="1"/>
    <x v="1"/>
    <x v="0"/>
    <s v="Jacksonville"/>
    <x v="2"/>
    <n v="32216"/>
    <x v="0"/>
    <s v="TEC-PH-10003555"/>
    <x v="2"/>
    <x v="7"/>
    <s v="Motorola HK250 Universal Bluetooth Headset"/>
    <x v="4925"/>
    <n v="4"/>
    <x v="2"/>
    <x v="5884"/>
    <x v="0"/>
    <x v="0"/>
  </r>
  <r>
    <n v="7347"/>
    <s v="CA-2019-168389"/>
    <x v="157"/>
    <d v="2019-12-17T00:00:00"/>
    <s v="Standard Class"/>
    <x v="1"/>
    <x v="1"/>
    <x v="1"/>
    <x v="0"/>
    <s v="Jacksonville"/>
    <x v="2"/>
    <n v="32216"/>
    <x v="0"/>
    <s v="OFF-AR-10001958"/>
    <x v="1"/>
    <x v="6"/>
    <s v="Stanley Bostitch Contemporary Electric Pencil Sharpeners"/>
    <x v="4926"/>
    <n v="1"/>
    <x v="2"/>
    <x v="5885"/>
    <x v="0"/>
    <x v="0"/>
  </r>
  <r>
    <n v="7348"/>
    <s v="CA-2019-168389"/>
    <x v="157"/>
    <d v="2019-12-17T00:00:00"/>
    <s v="Standard Class"/>
    <x v="1"/>
    <x v="1"/>
    <x v="1"/>
    <x v="0"/>
    <s v="Jacksonville"/>
    <x v="2"/>
    <n v="32216"/>
    <x v="0"/>
    <s v="FUR-CH-10000225"/>
    <x v="0"/>
    <x v="1"/>
    <s v="Global Geo Office Task Chair, Gray"/>
    <x v="1466"/>
    <n v="1"/>
    <x v="2"/>
    <x v="5886"/>
    <x v="0"/>
    <x v="0"/>
  </r>
  <r>
    <n v="7349"/>
    <s v="CA-2016-130421"/>
    <x v="223"/>
    <d v="2016-03-07T00:00:00"/>
    <s v="Standard Class"/>
    <x v="710"/>
    <x v="710"/>
    <x v="0"/>
    <x v="0"/>
    <s v="Houston"/>
    <x v="5"/>
    <n v="77095"/>
    <x v="2"/>
    <s v="OFF-AP-10002534"/>
    <x v="1"/>
    <x v="9"/>
    <s v="3.6 Cubic Foot Counter Height Office Refrigerator"/>
    <x v="4927"/>
    <n v="3"/>
    <x v="3"/>
    <x v="5887"/>
    <x v="2"/>
    <x v="0"/>
  </r>
  <r>
    <n v="7350"/>
    <s v="CA-2019-142125"/>
    <x v="208"/>
    <d v="2019-10-27T00:00:00"/>
    <s v="Standard Class"/>
    <x v="80"/>
    <x v="80"/>
    <x v="1"/>
    <x v="0"/>
    <s v="Milwaukee"/>
    <x v="6"/>
    <n v="53209"/>
    <x v="2"/>
    <s v="OFF-BI-10000301"/>
    <x v="1"/>
    <x v="8"/>
    <s v="GBC Instant Report Kit"/>
    <x v="1120"/>
    <n v="6"/>
    <x v="0"/>
    <x v="5888"/>
    <x v="2"/>
    <x v="0"/>
  </r>
  <r>
    <n v="7351"/>
    <s v="CA-2019-142125"/>
    <x v="208"/>
    <d v="2019-10-27T00:00:00"/>
    <s v="Standard Class"/>
    <x v="80"/>
    <x v="80"/>
    <x v="1"/>
    <x v="0"/>
    <s v="Milwaukee"/>
    <x v="6"/>
    <n v="53209"/>
    <x v="2"/>
    <s v="OFF-BI-10003460"/>
    <x v="1"/>
    <x v="8"/>
    <s v="Acco 3-Hole Punch"/>
    <x v="4928"/>
    <n v="5"/>
    <x v="0"/>
    <x v="3820"/>
    <x v="2"/>
    <x v="0"/>
  </r>
  <r>
    <n v="7352"/>
    <s v="CA-2019-141138"/>
    <x v="468"/>
    <d v="2019-11-16T00:00:00"/>
    <s v="Standard Class"/>
    <x v="485"/>
    <x v="485"/>
    <x v="0"/>
    <x v="0"/>
    <s v="Modesto"/>
    <x v="1"/>
    <n v="95351"/>
    <x v="1"/>
    <s v="TEC-AC-10001772"/>
    <x v="2"/>
    <x v="11"/>
    <s v="Memorex Mini Travel Drive 16 GB USB 2.0 Flash Drive"/>
    <x v="1829"/>
    <n v="7"/>
    <x v="0"/>
    <x v="1960"/>
    <x v="1"/>
    <x v="0"/>
  </r>
  <r>
    <n v="7353"/>
    <s v="CA-2019-152135"/>
    <x v="633"/>
    <d v="2019-03-18T00:00:00"/>
    <s v="Second Class"/>
    <x v="377"/>
    <x v="377"/>
    <x v="2"/>
    <x v="0"/>
    <s v="Lakewood"/>
    <x v="24"/>
    <n v="44107"/>
    <x v="3"/>
    <s v="TEC-PH-10003505"/>
    <x v="2"/>
    <x v="7"/>
    <s v="Geemarc AmpliPOWER60"/>
    <x v="4929"/>
    <n v="8"/>
    <x v="10"/>
    <x v="5889"/>
    <x v="3"/>
    <x v="0"/>
  </r>
  <r>
    <n v="7354"/>
    <s v="CA-2018-151974"/>
    <x v="897"/>
    <d v="2018-09-29T00:00:00"/>
    <s v="Standard Class"/>
    <x v="372"/>
    <x v="372"/>
    <x v="2"/>
    <x v="0"/>
    <s v="Philadelphia"/>
    <x v="9"/>
    <n v="19134"/>
    <x v="3"/>
    <s v="OFF-LA-10004484"/>
    <x v="1"/>
    <x v="2"/>
    <s v="Avery 476"/>
    <x v="1053"/>
    <n v="5"/>
    <x v="2"/>
    <x v="5890"/>
    <x v="3"/>
    <x v="0"/>
  </r>
  <r>
    <n v="7355"/>
    <s v="CA-2019-154102"/>
    <x v="695"/>
    <d v="2019-02-13T00:00:00"/>
    <s v="Standard Class"/>
    <x v="381"/>
    <x v="381"/>
    <x v="2"/>
    <x v="0"/>
    <s v="San Francisco"/>
    <x v="1"/>
    <n v="94109"/>
    <x v="1"/>
    <s v="OFF-PA-10001593"/>
    <x v="1"/>
    <x v="10"/>
    <s v="Xerox 1947"/>
    <x v="2744"/>
    <n v="5"/>
    <x v="0"/>
    <x v="4397"/>
    <x v="1"/>
    <x v="0"/>
  </r>
  <r>
    <n v="7356"/>
    <s v="CA-2017-139780"/>
    <x v="620"/>
    <d v="2018-01-02T00:00:00"/>
    <s v="Second Class"/>
    <x v="706"/>
    <x v="706"/>
    <x v="1"/>
    <x v="0"/>
    <s v="Detroit"/>
    <x v="12"/>
    <n v="48205"/>
    <x v="2"/>
    <s v="OFF-BI-10004139"/>
    <x v="1"/>
    <x v="8"/>
    <s v="Fellowes Presentation Covers for Comb Binding Machines"/>
    <x v="4930"/>
    <n v="8"/>
    <x v="0"/>
    <x v="5891"/>
    <x v="2"/>
    <x v="0"/>
  </r>
  <r>
    <n v="7357"/>
    <s v="CA-2018-114748"/>
    <x v="790"/>
    <d v="2018-10-14T00:00:00"/>
    <s v="Standard Class"/>
    <x v="595"/>
    <x v="595"/>
    <x v="2"/>
    <x v="0"/>
    <s v="Phoenix"/>
    <x v="16"/>
    <n v="85023"/>
    <x v="1"/>
    <s v="OFF-AR-10001315"/>
    <x v="1"/>
    <x v="6"/>
    <s v="Newell 310"/>
    <x v="4931"/>
    <n v="1"/>
    <x v="2"/>
    <x v="5892"/>
    <x v="1"/>
    <x v="0"/>
  </r>
  <r>
    <n v="7358"/>
    <s v="CA-2018-114748"/>
    <x v="790"/>
    <d v="2018-10-14T00:00:00"/>
    <s v="Standard Class"/>
    <x v="595"/>
    <x v="595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x v="2"/>
    <x v="232"/>
    <x v="1"/>
    <x v="0"/>
  </r>
  <r>
    <n v="7359"/>
    <s v="US-2016-115189"/>
    <x v="125"/>
    <d v="2017-01-03T00:00:00"/>
    <s v="Second Class"/>
    <x v="753"/>
    <x v="753"/>
    <x v="1"/>
    <x v="0"/>
    <s v="Philadelphia"/>
    <x v="9"/>
    <n v="19143"/>
    <x v="3"/>
    <s v="TEC-PH-10002170"/>
    <x v="2"/>
    <x v="7"/>
    <s v="ClearSounds CSC500 Amplified Spirit Phone Corded phone"/>
    <x v="4933"/>
    <n v="6"/>
    <x v="10"/>
    <x v="5893"/>
    <x v="3"/>
    <x v="0"/>
  </r>
  <r>
    <n v="7360"/>
    <s v="US-2016-115189"/>
    <x v="125"/>
    <d v="2017-01-03T00:00:00"/>
    <s v="Second Class"/>
    <x v="753"/>
    <x v="753"/>
    <x v="1"/>
    <x v="0"/>
    <s v="Philadelphia"/>
    <x v="9"/>
    <n v="19143"/>
    <x v="3"/>
    <s v="FUR-TA-10004575"/>
    <x v="0"/>
    <x v="3"/>
    <s v="Hon 5100 Series Wood Tables"/>
    <x v="2979"/>
    <n v="3"/>
    <x v="10"/>
    <x v="3322"/>
    <x v="3"/>
    <x v="0"/>
  </r>
  <r>
    <n v="7361"/>
    <s v="CA-2018-163594"/>
    <x v="408"/>
    <d v="2018-04-14T00:00:00"/>
    <s v="First Class"/>
    <x v="639"/>
    <x v="639"/>
    <x v="0"/>
    <x v="0"/>
    <s v="Los Angeles"/>
    <x v="1"/>
    <n v="90036"/>
    <x v="1"/>
    <s v="OFF-PA-10000809"/>
    <x v="1"/>
    <x v="10"/>
    <s v="Xerox 206"/>
    <x v="541"/>
    <n v="3"/>
    <x v="0"/>
    <x v="551"/>
    <x v="1"/>
    <x v="0"/>
  </r>
  <r>
    <n v="7362"/>
    <s v="CA-2018-163594"/>
    <x v="408"/>
    <d v="2018-04-14T00:00:00"/>
    <s v="First Class"/>
    <x v="639"/>
    <x v="639"/>
    <x v="0"/>
    <x v="0"/>
    <s v="Los Angeles"/>
    <x v="1"/>
    <n v="90036"/>
    <x v="1"/>
    <s v="FUR-CH-10000225"/>
    <x v="0"/>
    <x v="1"/>
    <s v="Global Geo Office Task Chair, Gray"/>
    <x v="4934"/>
    <n v="3"/>
    <x v="2"/>
    <x v="5894"/>
    <x v="1"/>
    <x v="0"/>
  </r>
  <r>
    <n v="7363"/>
    <s v="CA-2018-163594"/>
    <x v="408"/>
    <d v="2018-04-14T00:00:00"/>
    <s v="First Class"/>
    <x v="639"/>
    <x v="639"/>
    <x v="0"/>
    <x v="0"/>
    <s v="Los Angeles"/>
    <x v="1"/>
    <n v="90036"/>
    <x v="1"/>
    <s v="OFF-BI-10003707"/>
    <x v="1"/>
    <x v="8"/>
    <s v="Aluminum Screw Posts"/>
    <x v="941"/>
    <n v="3"/>
    <x v="2"/>
    <x v="975"/>
    <x v="1"/>
    <x v="0"/>
  </r>
  <r>
    <n v="7364"/>
    <s v="CA-2018-127243"/>
    <x v="85"/>
    <d v="2018-12-04T00:00:00"/>
    <s v="Standard Class"/>
    <x v="103"/>
    <x v="103"/>
    <x v="1"/>
    <x v="0"/>
    <s v="Philadelphia"/>
    <x v="9"/>
    <n v="19140"/>
    <x v="3"/>
    <s v="TEC-PH-10004539"/>
    <x v="2"/>
    <x v="7"/>
    <s v="Wireless Extenders zBoost YX545 SOHO Signal Booster"/>
    <x v="4935"/>
    <n v="3"/>
    <x v="10"/>
    <x v="5895"/>
    <x v="3"/>
    <x v="0"/>
  </r>
  <r>
    <n v="7365"/>
    <s v="CA-2018-127243"/>
    <x v="85"/>
    <d v="2018-12-04T00:00:00"/>
    <s v="Standard Class"/>
    <x v="103"/>
    <x v="103"/>
    <x v="1"/>
    <x v="0"/>
    <s v="Philadelphia"/>
    <x v="9"/>
    <n v="19140"/>
    <x v="3"/>
    <s v="OFF-FA-10004076"/>
    <x v="1"/>
    <x v="13"/>
    <s v="Translucent Push Pins by OIC"/>
    <x v="2538"/>
    <n v="8"/>
    <x v="2"/>
    <x v="5896"/>
    <x v="3"/>
    <x v="0"/>
  </r>
  <r>
    <n v="7366"/>
    <s v="CA-2018-127243"/>
    <x v="85"/>
    <d v="2018-12-04T00:00:00"/>
    <s v="Standard Class"/>
    <x v="103"/>
    <x v="103"/>
    <x v="1"/>
    <x v="0"/>
    <s v="Philadelphia"/>
    <x v="9"/>
    <n v="19140"/>
    <x v="3"/>
    <s v="OFF-BI-10003166"/>
    <x v="1"/>
    <x v="8"/>
    <s v="GBC Plasticlear Binding Covers"/>
    <x v="4936"/>
    <n v="2"/>
    <x v="6"/>
    <x v="5897"/>
    <x v="3"/>
    <x v="0"/>
  </r>
  <r>
    <n v="7367"/>
    <s v="CA-2018-127243"/>
    <x v="85"/>
    <d v="2018-12-04T00:00:00"/>
    <s v="Standard Class"/>
    <x v="103"/>
    <x v="103"/>
    <x v="1"/>
    <x v="0"/>
    <s v="Philadelphia"/>
    <x v="9"/>
    <n v="19140"/>
    <x v="3"/>
    <s v="OFF-ST-10002301"/>
    <x v="1"/>
    <x v="4"/>
    <s v="Tennsco Commercial Shelving"/>
    <x v="2604"/>
    <n v="2"/>
    <x v="2"/>
    <x v="2867"/>
    <x v="3"/>
    <x v="0"/>
  </r>
  <r>
    <n v="7368"/>
    <s v="CA-2018-127243"/>
    <x v="85"/>
    <d v="2018-12-04T00:00:00"/>
    <s v="Standard Class"/>
    <x v="103"/>
    <x v="103"/>
    <x v="1"/>
    <x v="0"/>
    <s v="Philadelphia"/>
    <x v="9"/>
    <n v="19140"/>
    <x v="3"/>
    <s v="FUR-CH-10002647"/>
    <x v="0"/>
    <x v="1"/>
    <s v="Situations Contoured Folding Chairs, 4/Set"/>
    <x v="2548"/>
    <n v="7"/>
    <x v="4"/>
    <x v="2793"/>
    <x v="3"/>
    <x v="0"/>
  </r>
  <r>
    <n v="7369"/>
    <s v="CA-2019-161851"/>
    <x v="4"/>
    <d v="2019-04-17T00:00:00"/>
    <s v="First Class"/>
    <x v="162"/>
    <x v="162"/>
    <x v="1"/>
    <x v="0"/>
    <s v="Miami"/>
    <x v="2"/>
    <n v="33180"/>
    <x v="0"/>
    <s v="OFF-BI-10004654"/>
    <x v="1"/>
    <x v="8"/>
    <s v="VariCap6 Expandable Binder"/>
    <x v="4937"/>
    <n v="3"/>
    <x v="6"/>
    <x v="5898"/>
    <x v="0"/>
    <x v="0"/>
  </r>
  <r>
    <n v="7370"/>
    <s v="CA-2017-110345"/>
    <x v="1000"/>
    <d v="2017-03-11T00:00:00"/>
    <s v="Second Class"/>
    <x v="592"/>
    <x v="592"/>
    <x v="0"/>
    <x v="0"/>
    <s v="Raleigh"/>
    <x v="3"/>
    <n v="27604"/>
    <x v="0"/>
    <s v="OFF-LA-10001175"/>
    <x v="1"/>
    <x v="2"/>
    <s v="Avery 514"/>
    <x v="877"/>
    <n v="2"/>
    <x v="2"/>
    <x v="910"/>
    <x v="0"/>
    <x v="0"/>
  </r>
  <r>
    <n v="7371"/>
    <s v="CA-2016-107769"/>
    <x v="919"/>
    <d v="2016-11-01T00:00:00"/>
    <s v="Standard Class"/>
    <x v="387"/>
    <x v="387"/>
    <x v="1"/>
    <x v="0"/>
    <s v="Garden City"/>
    <x v="41"/>
    <n v="67846"/>
    <x v="2"/>
    <s v="TEC-PH-10001336"/>
    <x v="2"/>
    <x v="7"/>
    <s v="Digium D40 VoIP phone"/>
    <x v="2052"/>
    <n v="2"/>
    <x v="0"/>
    <x v="2210"/>
    <x v="2"/>
    <x v="0"/>
  </r>
  <r>
    <n v="7372"/>
    <s v="US-2019-123862"/>
    <x v="363"/>
    <d v="2019-01-09T00:00:00"/>
    <s v="Second Class"/>
    <x v="440"/>
    <x v="440"/>
    <x v="0"/>
    <x v="0"/>
    <s v="Long Beach"/>
    <x v="1"/>
    <n v="90805"/>
    <x v="1"/>
    <s v="OFF-ST-10000760"/>
    <x v="1"/>
    <x v="4"/>
    <s v="Eldon Fold 'N Roll Cart System"/>
    <x v="4938"/>
    <n v="11"/>
    <x v="0"/>
    <x v="5899"/>
    <x v="1"/>
    <x v="0"/>
  </r>
  <r>
    <n v="7373"/>
    <s v="US-2019-123862"/>
    <x v="363"/>
    <d v="2019-01-09T00:00:00"/>
    <s v="Second Class"/>
    <x v="440"/>
    <x v="440"/>
    <x v="0"/>
    <x v="0"/>
    <s v="Long Beach"/>
    <x v="1"/>
    <n v="90805"/>
    <x v="1"/>
    <s v="OFF-ST-10002301"/>
    <x v="1"/>
    <x v="4"/>
    <s v="Tennsco Commercial Shelving"/>
    <x v="4939"/>
    <n v="3"/>
    <x v="0"/>
    <x v="5900"/>
    <x v="1"/>
    <x v="0"/>
  </r>
  <r>
    <n v="7374"/>
    <s v="US-2019-123862"/>
    <x v="363"/>
    <d v="2019-01-09T00:00:00"/>
    <s v="Second Class"/>
    <x v="440"/>
    <x v="440"/>
    <x v="0"/>
    <x v="0"/>
    <s v="Long Beach"/>
    <x v="1"/>
    <n v="90805"/>
    <x v="1"/>
    <s v="OFF-SU-10004884"/>
    <x v="1"/>
    <x v="14"/>
    <s v="Acme Galleria Hot Forged Steel Scissors with Colored Handles"/>
    <x v="4940"/>
    <n v="7"/>
    <x v="0"/>
    <x v="5901"/>
    <x v="1"/>
    <x v="0"/>
  </r>
  <r>
    <n v="7375"/>
    <s v="US-2019-123862"/>
    <x v="363"/>
    <d v="2019-01-09T00:00:00"/>
    <s v="Second Class"/>
    <x v="440"/>
    <x v="440"/>
    <x v="0"/>
    <x v="0"/>
    <s v="Long Beach"/>
    <x v="1"/>
    <n v="90805"/>
    <x v="1"/>
    <s v="OFF-FA-10003112"/>
    <x v="1"/>
    <x v="13"/>
    <s v="Staples"/>
    <x v="2837"/>
    <n v="1"/>
    <x v="0"/>
    <x v="5902"/>
    <x v="1"/>
    <x v="0"/>
  </r>
  <r>
    <n v="7376"/>
    <s v="CA-2019-100580"/>
    <x v="802"/>
    <d v="2019-08-20T00:00:00"/>
    <s v="Standard Class"/>
    <x v="149"/>
    <x v="149"/>
    <x v="1"/>
    <x v="0"/>
    <s v="San Diego"/>
    <x v="1"/>
    <n v="92037"/>
    <x v="1"/>
    <s v="OFF-BI-10000069"/>
    <x v="1"/>
    <x v="8"/>
    <s v="GBC Prepunched Paper, 19-Hole, for Binding Systems, 24-lb"/>
    <x v="4941"/>
    <n v="3"/>
    <x v="2"/>
    <x v="5903"/>
    <x v="1"/>
    <x v="0"/>
  </r>
  <r>
    <n v="7377"/>
    <s v="US-2019-145597"/>
    <x v="808"/>
    <d v="2019-11-05T00:00:00"/>
    <s v="First Class"/>
    <x v="55"/>
    <x v="55"/>
    <x v="1"/>
    <x v="0"/>
    <s v="Bloomington"/>
    <x v="10"/>
    <n v="61701"/>
    <x v="2"/>
    <s v="OFF-AR-10001958"/>
    <x v="1"/>
    <x v="6"/>
    <s v="Stanley Bostitch Contemporary Electric Pencil Sharpeners"/>
    <x v="4942"/>
    <n v="4"/>
    <x v="2"/>
    <x v="5904"/>
    <x v="2"/>
    <x v="0"/>
  </r>
  <r>
    <n v="7378"/>
    <s v="CA-2016-132787"/>
    <x v="111"/>
    <d v="2016-09-23T00:00:00"/>
    <s v="Standard Class"/>
    <x v="305"/>
    <x v="305"/>
    <x v="1"/>
    <x v="0"/>
    <s v="Seattle"/>
    <x v="4"/>
    <n v="98115"/>
    <x v="1"/>
    <s v="OFF-ST-10001321"/>
    <x v="1"/>
    <x v="4"/>
    <s v="Decoflex Hanging Personal Folder File, Blue"/>
    <x v="451"/>
    <n v="6"/>
    <x v="0"/>
    <x v="462"/>
    <x v="1"/>
    <x v="0"/>
  </r>
  <r>
    <n v="7379"/>
    <s v="CA-2017-136224"/>
    <x v="70"/>
    <d v="2017-05-31T00:00:00"/>
    <s v="Same Day"/>
    <x v="761"/>
    <x v="761"/>
    <x v="0"/>
    <x v="0"/>
    <s v="Fayetteville"/>
    <x v="3"/>
    <n v="28314"/>
    <x v="0"/>
    <s v="OFF-AR-10003504"/>
    <x v="1"/>
    <x v="6"/>
    <s v="Newell 347"/>
    <x v="1518"/>
    <n v="3"/>
    <x v="2"/>
    <x v="4816"/>
    <x v="0"/>
    <x v="0"/>
  </r>
  <r>
    <n v="7380"/>
    <s v="CA-2018-105732"/>
    <x v="1160"/>
    <d v="2018-09-18T00:00:00"/>
    <s v="Standard Class"/>
    <x v="8"/>
    <x v="8"/>
    <x v="0"/>
    <x v="0"/>
    <s v="Omaha"/>
    <x v="8"/>
    <n v="68104"/>
    <x v="2"/>
    <s v="OFF-ST-10000419"/>
    <x v="1"/>
    <x v="4"/>
    <s v="Rogers Jumbo File, Granite"/>
    <x v="1360"/>
    <n v="3"/>
    <x v="0"/>
    <x v="1423"/>
    <x v="2"/>
    <x v="0"/>
  </r>
  <r>
    <n v="7381"/>
    <s v="CA-2018-105732"/>
    <x v="1160"/>
    <d v="2018-09-18T00:00:00"/>
    <s v="Standard Class"/>
    <x v="8"/>
    <x v="8"/>
    <x v="0"/>
    <x v="0"/>
    <s v="Omaha"/>
    <x v="8"/>
    <n v="68104"/>
    <x v="2"/>
    <s v="OFF-LA-10004559"/>
    <x v="1"/>
    <x v="2"/>
    <s v="Avery 49"/>
    <x v="936"/>
    <n v="5"/>
    <x v="0"/>
    <x v="970"/>
    <x v="2"/>
    <x v="0"/>
  </r>
  <r>
    <n v="7382"/>
    <s v="CA-2018-105732"/>
    <x v="1160"/>
    <d v="2018-09-18T00:00:00"/>
    <s v="Standard Class"/>
    <x v="8"/>
    <x v="8"/>
    <x v="0"/>
    <x v="0"/>
    <s v="Omaha"/>
    <x v="8"/>
    <n v="68104"/>
    <x v="2"/>
    <s v="TEC-PH-10001644"/>
    <x v="2"/>
    <x v="7"/>
    <s v="BlueLounge Milo Smartphone Stand, White/Metallic"/>
    <x v="179"/>
    <n v="5"/>
    <x v="0"/>
    <x v="181"/>
    <x v="2"/>
    <x v="0"/>
  </r>
  <r>
    <n v="7383"/>
    <s v="CA-2018-105732"/>
    <x v="1160"/>
    <d v="2018-09-18T00:00:00"/>
    <s v="Standard Class"/>
    <x v="8"/>
    <x v="8"/>
    <x v="0"/>
    <x v="0"/>
    <s v="Omaha"/>
    <x v="8"/>
    <n v="68104"/>
    <x v="2"/>
    <s v="OFF-SU-10004782"/>
    <x v="1"/>
    <x v="14"/>
    <s v="Elite 5&quot; Scissors"/>
    <x v="2952"/>
    <n v="2"/>
    <x v="0"/>
    <x v="3292"/>
    <x v="2"/>
    <x v="0"/>
  </r>
  <r>
    <n v="7384"/>
    <s v="CA-2018-105732"/>
    <x v="1160"/>
    <d v="2018-09-18T00:00:00"/>
    <s v="Standard Class"/>
    <x v="8"/>
    <x v="8"/>
    <x v="0"/>
    <x v="0"/>
    <s v="Omaha"/>
    <x v="8"/>
    <n v="68104"/>
    <x v="2"/>
    <s v="OFF-PA-10002250"/>
    <x v="1"/>
    <x v="10"/>
    <s v="Things To Do Today Pad"/>
    <x v="1215"/>
    <n v="3"/>
    <x v="0"/>
    <x v="1260"/>
    <x v="2"/>
    <x v="0"/>
  </r>
  <r>
    <n v="7385"/>
    <s v="CA-2018-105732"/>
    <x v="1160"/>
    <d v="2018-09-18T00:00:00"/>
    <s v="Standard Class"/>
    <x v="8"/>
    <x v="8"/>
    <x v="0"/>
    <x v="0"/>
    <s v="Omaha"/>
    <x v="8"/>
    <n v="68104"/>
    <x v="2"/>
    <s v="OFF-AP-10001394"/>
    <x v="1"/>
    <x v="9"/>
    <s v="Harmony Air Purifier"/>
    <x v="4943"/>
    <n v="2"/>
    <x v="0"/>
    <x v="5905"/>
    <x v="2"/>
    <x v="0"/>
  </r>
  <r>
    <n v="7386"/>
    <s v="CA-2018-105732"/>
    <x v="1160"/>
    <d v="2018-09-18T00:00:00"/>
    <s v="Standard Class"/>
    <x v="8"/>
    <x v="8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x v="0"/>
    <x v="5906"/>
    <x v="2"/>
    <x v="0"/>
  </r>
  <r>
    <n v="7387"/>
    <s v="CA-2018-105732"/>
    <x v="1160"/>
    <d v="2018-09-18T00:00:00"/>
    <s v="Standard Class"/>
    <x v="8"/>
    <x v="8"/>
    <x v="0"/>
    <x v="0"/>
    <s v="Omaha"/>
    <x v="8"/>
    <n v="68104"/>
    <x v="2"/>
    <s v="OFF-ST-10004340"/>
    <x v="1"/>
    <x v="4"/>
    <s v="Fellowes Mobile File Cart, Black"/>
    <x v="3106"/>
    <n v="6"/>
    <x v="0"/>
    <x v="5907"/>
    <x v="2"/>
    <x v="0"/>
  </r>
  <r>
    <n v="7388"/>
    <s v="CA-2018-105732"/>
    <x v="1160"/>
    <d v="2018-09-18T00:00:00"/>
    <s v="Standard Class"/>
    <x v="8"/>
    <x v="8"/>
    <x v="0"/>
    <x v="0"/>
    <s v="Omaha"/>
    <x v="8"/>
    <n v="68104"/>
    <x v="2"/>
    <s v="FUR-FU-10003664"/>
    <x v="0"/>
    <x v="5"/>
    <s v="Electrix Architect's Clamp-On Swing Arm Lamp, Black"/>
    <x v="4944"/>
    <n v="14"/>
    <x v="0"/>
    <x v="5908"/>
    <x v="2"/>
    <x v="0"/>
  </r>
  <r>
    <n v="7389"/>
    <s v="CA-2018-105732"/>
    <x v="1160"/>
    <d v="2018-09-18T00:00:00"/>
    <s v="Standard Class"/>
    <x v="8"/>
    <x v="8"/>
    <x v="0"/>
    <x v="0"/>
    <s v="Omaha"/>
    <x v="8"/>
    <n v="68104"/>
    <x v="2"/>
    <s v="TEC-PH-10004897"/>
    <x v="2"/>
    <x v="7"/>
    <s v="Mediabridge Sport Armband iPhone 5s"/>
    <x v="2065"/>
    <n v="3"/>
    <x v="0"/>
    <x v="5096"/>
    <x v="2"/>
    <x v="0"/>
  </r>
  <r>
    <n v="7390"/>
    <s v="CA-2019-108035"/>
    <x v="1161"/>
    <d v="2019-12-03T00:00:00"/>
    <s v="Standard Class"/>
    <x v="74"/>
    <x v="74"/>
    <x v="0"/>
    <x v="0"/>
    <s v="Chattanooga"/>
    <x v="18"/>
    <n v="37421"/>
    <x v="0"/>
    <s v="FUR-CH-10000454"/>
    <x v="0"/>
    <x v="1"/>
    <s v="Hon Deluxe Fabric Upholstered Stacking Chairs, Rounded Back"/>
    <x v="4945"/>
    <n v="2"/>
    <x v="2"/>
    <x v="5909"/>
    <x v="0"/>
    <x v="0"/>
  </r>
  <r>
    <n v="7391"/>
    <s v="CA-2019-108035"/>
    <x v="1161"/>
    <d v="2019-12-03T00:00:00"/>
    <s v="Standard Class"/>
    <x v="74"/>
    <x v="74"/>
    <x v="0"/>
    <x v="0"/>
    <s v="Chattanooga"/>
    <x v="18"/>
    <n v="37421"/>
    <x v="0"/>
    <s v="FUR-FU-10004017"/>
    <x v="0"/>
    <x v="5"/>
    <s v="Executive Impressions 13&quot; Chairman Wall Clock"/>
    <x v="4946"/>
    <n v="5"/>
    <x v="2"/>
    <x v="5910"/>
    <x v="0"/>
    <x v="0"/>
  </r>
  <r>
    <n v="7392"/>
    <s v="CA-2019-160031"/>
    <x v="769"/>
    <d v="2019-12-07T00:00:00"/>
    <s v="Second Class"/>
    <x v="398"/>
    <x v="398"/>
    <x v="0"/>
    <x v="0"/>
    <s v="Fairfield"/>
    <x v="24"/>
    <n v="45014"/>
    <x v="3"/>
    <s v="OFF-PA-10000241"/>
    <x v="1"/>
    <x v="10"/>
    <s v="IBM Multi-Purpose Copy Paper, 8 1/2 x 11&quot;, Case"/>
    <x v="1355"/>
    <n v="3"/>
    <x v="2"/>
    <x v="1419"/>
    <x v="3"/>
    <x v="0"/>
  </r>
  <r>
    <n v="7393"/>
    <s v="CA-2019-147844"/>
    <x v="743"/>
    <d v="2019-05-06T00:00:00"/>
    <s v="Standard Class"/>
    <x v="732"/>
    <x v="732"/>
    <x v="0"/>
    <x v="0"/>
    <s v="Los Angeles"/>
    <x v="1"/>
    <n v="90049"/>
    <x v="1"/>
    <s v="OFF-PA-10003016"/>
    <x v="1"/>
    <x v="10"/>
    <s v="Adams &quot;While You Were Out&quot; Message Pads"/>
    <x v="2236"/>
    <n v="5"/>
    <x v="0"/>
    <x v="2412"/>
    <x v="1"/>
    <x v="0"/>
  </r>
  <r>
    <n v="7394"/>
    <s v="CA-2019-147844"/>
    <x v="743"/>
    <d v="2019-05-06T00:00:00"/>
    <s v="Standard Class"/>
    <x v="732"/>
    <x v="732"/>
    <x v="0"/>
    <x v="0"/>
    <s v="Los Angeles"/>
    <x v="1"/>
    <n v="90049"/>
    <x v="1"/>
    <s v="OFF-AR-10001615"/>
    <x v="1"/>
    <x v="6"/>
    <s v="Newell 34"/>
    <x v="426"/>
    <n v="3"/>
    <x v="0"/>
    <x v="436"/>
    <x v="1"/>
    <x v="0"/>
  </r>
  <r>
    <n v="7395"/>
    <s v="CA-2019-147844"/>
    <x v="743"/>
    <d v="2019-05-06T00:00:00"/>
    <s v="Standard Class"/>
    <x v="732"/>
    <x v="732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x v="0"/>
    <x v="351"/>
    <x v="1"/>
    <x v="0"/>
  </r>
  <r>
    <n v="7396"/>
    <s v="CA-2018-110975"/>
    <x v="591"/>
    <d v="2018-12-30T00:00:00"/>
    <s v="Standard Class"/>
    <x v="715"/>
    <x v="715"/>
    <x v="1"/>
    <x v="0"/>
    <s v="New York City"/>
    <x v="15"/>
    <n v="10024"/>
    <x v="3"/>
    <s v="FUR-TA-10002958"/>
    <x v="0"/>
    <x v="3"/>
    <s v="Bevis Oval Conference Table, Walnut"/>
    <x v="4203"/>
    <n v="2"/>
    <x v="10"/>
    <x v="4895"/>
    <x v="3"/>
    <x v="0"/>
  </r>
  <r>
    <n v="7397"/>
    <s v="CA-2018-110975"/>
    <x v="591"/>
    <d v="2018-12-30T00:00:00"/>
    <s v="Standard Class"/>
    <x v="715"/>
    <x v="715"/>
    <x v="1"/>
    <x v="0"/>
    <s v="New York City"/>
    <x v="15"/>
    <n v="10024"/>
    <x v="3"/>
    <s v="FUR-CH-10003746"/>
    <x v="0"/>
    <x v="1"/>
    <s v="Hon 4070 Series Pagoda Round Back Stacking Chairs"/>
    <x v="4947"/>
    <n v="3"/>
    <x v="9"/>
    <x v="5911"/>
    <x v="3"/>
    <x v="0"/>
  </r>
  <r>
    <n v="7398"/>
    <s v="CA-2016-141649"/>
    <x v="587"/>
    <d v="2016-09-30T00:00:00"/>
    <s v="Same Day"/>
    <x v="678"/>
    <x v="678"/>
    <x v="1"/>
    <x v="0"/>
    <s v="Fairfield"/>
    <x v="24"/>
    <n v="45014"/>
    <x v="3"/>
    <s v="OFF-AP-10003217"/>
    <x v="1"/>
    <x v="9"/>
    <s v="Eureka Sanitaire  Commercial Upright"/>
    <x v="4948"/>
    <n v="6"/>
    <x v="2"/>
    <x v="5912"/>
    <x v="3"/>
    <x v="0"/>
  </r>
  <r>
    <n v="7399"/>
    <s v="CA-2016-124807"/>
    <x v="136"/>
    <d v="2016-07-15T00:00:00"/>
    <s v="Second Class"/>
    <x v="250"/>
    <x v="250"/>
    <x v="0"/>
    <x v="0"/>
    <s v="Chicago"/>
    <x v="10"/>
    <n v="60610"/>
    <x v="2"/>
    <s v="OFF-PA-10001526"/>
    <x v="1"/>
    <x v="10"/>
    <s v="Xerox 1949"/>
    <x v="4949"/>
    <n v="9"/>
    <x v="2"/>
    <x v="5913"/>
    <x v="2"/>
    <x v="0"/>
  </r>
  <r>
    <n v="7400"/>
    <s v="CA-2016-124807"/>
    <x v="136"/>
    <d v="2016-07-15T00:00:00"/>
    <s v="Second Class"/>
    <x v="250"/>
    <x v="250"/>
    <x v="0"/>
    <x v="0"/>
    <s v="Chicago"/>
    <x v="10"/>
    <n v="60610"/>
    <x v="2"/>
    <s v="TEC-AC-10002857"/>
    <x v="2"/>
    <x v="11"/>
    <s v="Verbatim 25 GB 6x Blu-ray Single Layer Recordable Disc, 1/Pack"/>
    <x v="4950"/>
    <n v="4"/>
    <x v="2"/>
    <x v="5914"/>
    <x v="2"/>
    <x v="0"/>
  </r>
  <r>
    <n v="7401"/>
    <s v="CA-2018-110009"/>
    <x v="162"/>
    <d v="2018-09-13T00:00:00"/>
    <s v="Standard Class"/>
    <x v="309"/>
    <x v="309"/>
    <x v="0"/>
    <x v="0"/>
    <s v="Seattle"/>
    <x v="4"/>
    <n v="98103"/>
    <x v="1"/>
    <s v="FUR-FU-10003039"/>
    <x v="0"/>
    <x v="5"/>
    <s v="Howard Miller 11-1/2&quot; Diameter Grantwood Wall Clock"/>
    <x v="3579"/>
    <n v="1"/>
    <x v="0"/>
    <x v="5915"/>
    <x v="1"/>
    <x v="0"/>
  </r>
  <r>
    <n v="7402"/>
    <s v="CA-2018-110009"/>
    <x v="162"/>
    <d v="2018-09-13T00:00:00"/>
    <s v="Standard Class"/>
    <x v="309"/>
    <x v="309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x v="0"/>
    <x v="5916"/>
    <x v="1"/>
    <x v="0"/>
  </r>
  <r>
    <n v="7403"/>
    <s v="CA-2019-168172"/>
    <x v="634"/>
    <d v="2019-08-10T00:00:00"/>
    <s v="Standard Class"/>
    <x v="129"/>
    <x v="129"/>
    <x v="0"/>
    <x v="0"/>
    <s v="New York City"/>
    <x v="15"/>
    <n v="10011"/>
    <x v="3"/>
    <s v="OFF-SU-10002573"/>
    <x v="1"/>
    <x v="14"/>
    <s v="Acme 10&quot; Easy Grip Assistive Scissors"/>
    <x v="378"/>
    <n v="4"/>
    <x v="0"/>
    <x v="387"/>
    <x v="3"/>
    <x v="0"/>
  </r>
  <r>
    <n v="7404"/>
    <s v="CA-2017-100146"/>
    <x v="263"/>
    <d v="2017-05-19T00:00:00"/>
    <s v="Standard Class"/>
    <x v="118"/>
    <x v="118"/>
    <x v="1"/>
    <x v="0"/>
    <s v="Camarillo"/>
    <x v="1"/>
    <n v="93010"/>
    <x v="1"/>
    <s v="FUR-BO-10004015"/>
    <x v="0"/>
    <x v="0"/>
    <s v="Bush Andora Bookcase, Maple/Graphite Gray Finish"/>
    <x v="4952"/>
    <n v="5"/>
    <x v="11"/>
    <x v="5917"/>
    <x v="1"/>
    <x v="0"/>
  </r>
  <r>
    <n v="7405"/>
    <s v="CA-2017-100146"/>
    <x v="263"/>
    <d v="2017-05-19T00:00:00"/>
    <s v="Standard Class"/>
    <x v="118"/>
    <x v="118"/>
    <x v="1"/>
    <x v="0"/>
    <s v="Camarillo"/>
    <x v="1"/>
    <n v="93010"/>
    <x v="1"/>
    <s v="FUR-FU-10001979"/>
    <x v="0"/>
    <x v="5"/>
    <s v="Dana Halogen Swing-Arm Architect Lamp"/>
    <x v="4953"/>
    <n v="3"/>
    <x v="0"/>
    <x v="5918"/>
    <x v="1"/>
    <x v="0"/>
  </r>
  <r>
    <n v="7406"/>
    <s v="CA-2017-100146"/>
    <x v="263"/>
    <d v="2017-05-19T00:00:00"/>
    <s v="Standard Class"/>
    <x v="118"/>
    <x v="118"/>
    <x v="1"/>
    <x v="0"/>
    <s v="Camarillo"/>
    <x v="1"/>
    <n v="93010"/>
    <x v="1"/>
    <s v="FUR-CH-10003833"/>
    <x v="0"/>
    <x v="1"/>
    <s v="Novimex Fabric Task Chair"/>
    <x v="1923"/>
    <n v="2"/>
    <x v="2"/>
    <x v="2066"/>
    <x v="1"/>
    <x v="0"/>
  </r>
  <r>
    <n v="7407"/>
    <s v="CA-2017-100146"/>
    <x v="263"/>
    <d v="2017-05-19T00:00:00"/>
    <s v="Standard Class"/>
    <x v="118"/>
    <x v="118"/>
    <x v="1"/>
    <x v="0"/>
    <s v="Camarillo"/>
    <x v="1"/>
    <n v="93010"/>
    <x v="1"/>
    <s v="FUR-CH-10004495"/>
    <x v="0"/>
    <x v="1"/>
    <s v="Global Leather and Oak Executive Chair, Black"/>
    <x v="946"/>
    <n v="3"/>
    <x v="2"/>
    <x v="5919"/>
    <x v="1"/>
    <x v="0"/>
  </r>
  <r>
    <n v="7408"/>
    <s v="CA-2019-152079"/>
    <x v="176"/>
    <d v="2019-01-21T00:00:00"/>
    <s v="First Class"/>
    <x v="586"/>
    <x v="586"/>
    <x v="0"/>
    <x v="0"/>
    <s v="Chicago"/>
    <x v="10"/>
    <n v="60653"/>
    <x v="2"/>
    <s v="OFF-LA-10001613"/>
    <x v="1"/>
    <x v="2"/>
    <s v="Avery File Folder Labels"/>
    <x v="132"/>
    <n v="5"/>
    <x v="2"/>
    <x v="2045"/>
    <x v="2"/>
    <x v="0"/>
  </r>
  <r>
    <n v="7409"/>
    <s v="CA-2018-129728"/>
    <x v="198"/>
    <d v="2018-06-06T00:00:00"/>
    <s v="Standard Class"/>
    <x v="684"/>
    <x v="684"/>
    <x v="1"/>
    <x v="0"/>
    <s v="Los Angeles"/>
    <x v="1"/>
    <n v="90032"/>
    <x v="1"/>
    <s v="FUR-FU-10003247"/>
    <x v="0"/>
    <x v="5"/>
    <s v="36X48 HARDFLOOR CHAIRMAT"/>
    <x v="4954"/>
    <n v="8"/>
    <x v="0"/>
    <x v="5920"/>
    <x v="1"/>
    <x v="0"/>
  </r>
  <r>
    <n v="7410"/>
    <s v="CA-2016-121769"/>
    <x v="918"/>
    <d v="2016-04-12T00:00:00"/>
    <s v="Standard Class"/>
    <x v="365"/>
    <x v="365"/>
    <x v="0"/>
    <x v="0"/>
    <s v="Toledo"/>
    <x v="24"/>
    <n v="43615"/>
    <x v="3"/>
    <s v="FUR-TA-10004442"/>
    <x v="0"/>
    <x v="3"/>
    <s v="Riverside Furniture Stanwyck Manor Table Series"/>
    <x v="4955"/>
    <n v="1"/>
    <x v="10"/>
    <x v="5921"/>
    <x v="3"/>
    <x v="0"/>
  </r>
  <r>
    <n v="7411"/>
    <s v="CA-2016-103058"/>
    <x v="149"/>
    <d v="2016-07-24T00:00:00"/>
    <s v="First Class"/>
    <x v="8"/>
    <x v="8"/>
    <x v="0"/>
    <x v="0"/>
    <s v="New York City"/>
    <x v="15"/>
    <n v="10011"/>
    <x v="3"/>
    <s v="TEC-AC-10001314"/>
    <x v="2"/>
    <x v="11"/>
    <s v="Case Logic 2.4GHz Wireless Keyboard"/>
    <x v="2622"/>
    <n v="2"/>
    <x v="0"/>
    <x v="2888"/>
    <x v="3"/>
    <x v="0"/>
  </r>
  <r>
    <n v="7412"/>
    <s v="CA-2019-121125"/>
    <x v="1109"/>
    <d v="2019-06-03T00:00:00"/>
    <s v="Standard Class"/>
    <x v="450"/>
    <x v="450"/>
    <x v="2"/>
    <x v="0"/>
    <s v="Tigard"/>
    <x v="21"/>
    <n v="97224"/>
    <x v="1"/>
    <s v="TEC-PH-10001619"/>
    <x v="2"/>
    <x v="7"/>
    <s v="LG G3"/>
    <x v="2403"/>
    <n v="1"/>
    <x v="2"/>
    <x v="5922"/>
    <x v="1"/>
    <x v="0"/>
  </r>
  <r>
    <n v="7413"/>
    <s v="CA-2019-121125"/>
    <x v="1109"/>
    <d v="2019-06-03T00:00:00"/>
    <s v="Standard Class"/>
    <x v="450"/>
    <x v="450"/>
    <x v="2"/>
    <x v="0"/>
    <s v="Tigard"/>
    <x v="21"/>
    <n v="97224"/>
    <x v="1"/>
    <s v="TEC-AC-10002323"/>
    <x v="2"/>
    <x v="11"/>
    <s v="SanDisk Ultra 32 GB MicroSDHC Class 10 Memory Card"/>
    <x v="1442"/>
    <n v="2"/>
    <x v="2"/>
    <x v="1518"/>
    <x v="1"/>
    <x v="0"/>
  </r>
  <r>
    <n v="7414"/>
    <s v="CA-2019-121125"/>
    <x v="1109"/>
    <d v="2019-06-03T00:00:00"/>
    <s v="Standard Class"/>
    <x v="450"/>
    <x v="450"/>
    <x v="2"/>
    <x v="0"/>
    <s v="Tigard"/>
    <x v="21"/>
    <n v="97224"/>
    <x v="1"/>
    <s v="FUR-FU-10000820"/>
    <x v="0"/>
    <x v="5"/>
    <s v="Tensor Brushed Steel Torchiere Floor Lamp"/>
    <x v="4956"/>
    <n v="1"/>
    <x v="2"/>
    <x v="5923"/>
    <x v="1"/>
    <x v="0"/>
  </r>
  <r>
    <n v="7415"/>
    <s v="US-2018-114013"/>
    <x v="69"/>
    <d v="2018-03-15T00:00:00"/>
    <s v="Second Class"/>
    <x v="34"/>
    <x v="34"/>
    <x v="1"/>
    <x v="0"/>
    <s v="Philadelphia"/>
    <x v="9"/>
    <n v="19134"/>
    <x v="3"/>
    <s v="FUR-CH-10004287"/>
    <x v="0"/>
    <x v="1"/>
    <s v="SAFCO Arco Folding Chair"/>
    <x v="4957"/>
    <n v="2"/>
    <x v="4"/>
    <x v="5924"/>
    <x v="3"/>
    <x v="0"/>
  </r>
  <r>
    <n v="7416"/>
    <s v="US-2018-114013"/>
    <x v="69"/>
    <d v="2018-03-15T00:00:00"/>
    <s v="Second Class"/>
    <x v="34"/>
    <x v="34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x v="2"/>
    <x v="5925"/>
    <x v="3"/>
    <x v="0"/>
  </r>
  <r>
    <n v="7417"/>
    <s v="US-2018-114013"/>
    <x v="69"/>
    <d v="2018-03-15T00:00:00"/>
    <s v="Second Class"/>
    <x v="34"/>
    <x v="34"/>
    <x v="1"/>
    <x v="0"/>
    <s v="Philadelphia"/>
    <x v="9"/>
    <n v="19134"/>
    <x v="3"/>
    <s v="TEC-PH-10001494"/>
    <x v="2"/>
    <x v="7"/>
    <s v="Polycom CX600 IP Phone VoIP phone"/>
    <x v="4959"/>
    <n v="3"/>
    <x v="10"/>
    <x v="5926"/>
    <x v="3"/>
    <x v="0"/>
  </r>
  <r>
    <n v="7418"/>
    <s v="US-2018-114013"/>
    <x v="69"/>
    <d v="2018-03-15T00:00:00"/>
    <s v="Second Class"/>
    <x v="34"/>
    <x v="34"/>
    <x v="1"/>
    <x v="0"/>
    <s v="Philadelphia"/>
    <x v="9"/>
    <n v="19134"/>
    <x v="3"/>
    <s v="OFF-PA-10004996"/>
    <x v="1"/>
    <x v="10"/>
    <s v="Speediset Carbonless Redi-Letter 7&quot; x 8 1/2&quot;"/>
    <x v="4960"/>
    <n v="5"/>
    <x v="2"/>
    <x v="5927"/>
    <x v="3"/>
    <x v="0"/>
  </r>
  <r>
    <n v="7419"/>
    <s v="US-2018-114013"/>
    <x v="69"/>
    <d v="2018-03-15T00:00:00"/>
    <s v="Second Class"/>
    <x v="34"/>
    <x v="34"/>
    <x v="1"/>
    <x v="0"/>
    <s v="Philadelphia"/>
    <x v="9"/>
    <n v="19134"/>
    <x v="3"/>
    <s v="OFF-BI-10004318"/>
    <x v="1"/>
    <x v="8"/>
    <s v="Ibico EB-19 Dual Function Manual Binding System"/>
    <x v="4961"/>
    <n v="1"/>
    <x v="6"/>
    <x v="5928"/>
    <x v="3"/>
    <x v="0"/>
  </r>
  <r>
    <n v="7420"/>
    <s v="US-2018-114013"/>
    <x v="69"/>
    <d v="2018-03-15T00:00:00"/>
    <s v="Second Class"/>
    <x v="34"/>
    <x v="34"/>
    <x v="1"/>
    <x v="0"/>
    <s v="Philadelphia"/>
    <x v="9"/>
    <n v="19134"/>
    <x v="3"/>
    <s v="OFF-ST-10002574"/>
    <x v="1"/>
    <x v="4"/>
    <s v="SAFCO Commercial Wire Shelving, Black"/>
    <x v="1197"/>
    <n v="5"/>
    <x v="2"/>
    <x v="5929"/>
    <x v="3"/>
    <x v="0"/>
  </r>
  <r>
    <n v="7421"/>
    <s v="US-2018-114013"/>
    <x v="69"/>
    <d v="2018-03-15T00:00:00"/>
    <s v="Second Class"/>
    <x v="34"/>
    <x v="34"/>
    <x v="1"/>
    <x v="0"/>
    <s v="Philadelphia"/>
    <x v="9"/>
    <n v="19134"/>
    <x v="3"/>
    <s v="OFF-BI-10002353"/>
    <x v="1"/>
    <x v="8"/>
    <s v="GBC VeloBind Cover Sets"/>
    <x v="4962"/>
    <n v="5"/>
    <x v="6"/>
    <x v="5930"/>
    <x v="3"/>
    <x v="0"/>
  </r>
  <r>
    <n v="7422"/>
    <s v="US-2018-114013"/>
    <x v="69"/>
    <d v="2018-03-15T00:00:00"/>
    <s v="Second Class"/>
    <x v="34"/>
    <x v="34"/>
    <x v="1"/>
    <x v="0"/>
    <s v="Philadelphia"/>
    <x v="9"/>
    <n v="19134"/>
    <x v="3"/>
    <s v="OFF-ST-10003641"/>
    <x v="1"/>
    <x v="4"/>
    <s v="Space Solutions Industrial Galvanized Steel Shelving."/>
    <x v="4963"/>
    <n v="2"/>
    <x v="2"/>
    <x v="5931"/>
    <x v="3"/>
    <x v="0"/>
  </r>
  <r>
    <n v="7423"/>
    <s v="US-2018-114013"/>
    <x v="69"/>
    <d v="2018-03-15T00:00:00"/>
    <s v="Second Class"/>
    <x v="34"/>
    <x v="34"/>
    <x v="1"/>
    <x v="0"/>
    <s v="Philadelphia"/>
    <x v="9"/>
    <n v="19134"/>
    <x v="3"/>
    <s v="TEC-MA-10001148"/>
    <x v="2"/>
    <x v="15"/>
    <s v="Okidata MB491 Multifunction Printer"/>
    <x v="4964"/>
    <n v="3"/>
    <x v="6"/>
    <x v="5932"/>
    <x v="3"/>
    <x v="0"/>
  </r>
  <r>
    <n v="7424"/>
    <s v="CA-2019-135069"/>
    <x v="318"/>
    <d v="2019-04-14T00:00:00"/>
    <s v="Standard Class"/>
    <x v="94"/>
    <x v="94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x v="2"/>
    <x v="5933"/>
    <x v="3"/>
    <x v="0"/>
  </r>
  <r>
    <n v="7425"/>
    <s v="CA-2019-135069"/>
    <x v="318"/>
    <d v="2019-04-14T00:00:00"/>
    <s v="Standard Class"/>
    <x v="94"/>
    <x v="94"/>
    <x v="0"/>
    <x v="0"/>
    <s v="Philadelphia"/>
    <x v="9"/>
    <n v="19143"/>
    <x v="3"/>
    <s v="FUR-FU-10003878"/>
    <x v="0"/>
    <x v="5"/>
    <s v="Linden 10&quot; Round Wall Clock, Black"/>
    <x v="4966"/>
    <n v="3"/>
    <x v="2"/>
    <x v="5934"/>
    <x v="3"/>
    <x v="0"/>
  </r>
  <r>
    <n v="7426"/>
    <s v="CA-2018-101693"/>
    <x v="674"/>
    <d v="2018-06-27T00:00:00"/>
    <s v="Second Class"/>
    <x v="95"/>
    <x v="95"/>
    <x v="0"/>
    <x v="0"/>
    <s v="Houston"/>
    <x v="5"/>
    <n v="77070"/>
    <x v="2"/>
    <s v="FUR-CH-10001146"/>
    <x v="0"/>
    <x v="1"/>
    <s v="Global Value Mid-Back Manager's Chair, Gray"/>
    <x v="4967"/>
    <n v="2"/>
    <x v="4"/>
    <x v="5935"/>
    <x v="2"/>
    <x v="0"/>
  </r>
  <r>
    <n v="7427"/>
    <s v="CA-2018-101693"/>
    <x v="674"/>
    <d v="2018-06-27T00:00:00"/>
    <s v="Second Class"/>
    <x v="95"/>
    <x v="95"/>
    <x v="0"/>
    <x v="0"/>
    <s v="Houston"/>
    <x v="5"/>
    <n v="77070"/>
    <x v="2"/>
    <s v="FUR-FU-10003919"/>
    <x v="0"/>
    <x v="5"/>
    <s v="Eldon Executive Woodline II Cherry Finish Desk Accessories"/>
    <x v="4968"/>
    <n v="2"/>
    <x v="7"/>
    <x v="5936"/>
    <x v="2"/>
    <x v="0"/>
  </r>
  <r>
    <n v="7428"/>
    <s v="US-2016-164763"/>
    <x v="461"/>
    <d v="2016-03-21T00:00:00"/>
    <s v="Standard Class"/>
    <x v="775"/>
    <x v="775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x v="0"/>
    <x v="5937"/>
    <x v="0"/>
    <x v="1"/>
  </r>
  <r>
    <n v="7429"/>
    <s v="US-2016-164763"/>
    <x v="461"/>
    <d v="2016-03-21T00:00:00"/>
    <s v="Standard Class"/>
    <x v="775"/>
    <x v="775"/>
    <x v="1"/>
    <x v="0"/>
    <s v="Jackson"/>
    <x v="35"/>
    <n v="39212"/>
    <x v="0"/>
    <s v="OFF-BI-10000309"/>
    <x v="1"/>
    <x v="8"/>
    <s v="GBC Twin Loop Wire Binding Elements, 9/16&quot; Spine, Black"/>
    <x v="2690"/>
    <n v="2"/>
    <x v="0"/>
    <x v="5188"/>
    <x v="0"/>
    <x v="1"/>
  </r>
  <r>
    <n v="7430"/>
    <s v="US-2016-164763"/>
    <x v="461"/>
    <d v="2016-03-21T00:00:00"/>
    <s v="Standard Class"/>
    <x v="775"/>
    <x v="775"/>
    <x v="1"/>
    <x v="0"/>
    <s v="Jackson"/>
    <x v="35"/>
    <n v="39212"/>
    <x v="0"/>
    <s v="OFF-PA-10003349"/>
    <x v="1"/>
    <x v="10"/>
    <s v="Xerox 1957"/>
    <x v="91"/>
    <n v="2"/>
    <x v="0"/>
    <x v="2056"/>
    <x v="0"/>
    <x v="1"/>
  </r>
  <r>
    <n v="7431"/>
    <s v="US-2016-164763"/>
    <x v="461"/>
    <d v="2016-03-21T00:00:00"/>
    <s v="Standard Class"/>
    <x v="775"/>
    <x v="775"/>
    <x v="1"/>
    <x v="0"/>
    <s v="Jackson"/>
    <x v="35"/>
    <n v="39212"/>
    <x v="0"/>
    <s v="OFF-PA-10003063"/>
    <x v="1"/>
    <x v="10"/>
    <s v="EcoTones Memo Sheets"/>
    <x v="4698"/>
    <n v="4"/>
    <x v="0"/>
    <x v="4543"/>
    <x v="0"/>
    <x v="1"/>
  </r>
  <r>
    <n v="7432"/>
    <s v="US-2016-164763"/>
    <x v="461"/>
    <d v="2016-03-21T00:00:00"/>
    <s v="Standard Class"/>
    <x v="775"/>
    <x v="775"/>
    <x v="1"/>
    <x v="0"/>
    <s v="Jackson"/>
    <x v="35"/>
    <n v="39212"/>
    <x v="0"/>
    <s v="OFF-AP-10003971"/>
    <x v="1"/>
    <x v="9"/>
    <s v="Belkin 6 Outlet Metallic Surge Strip"/>
    <x v="4779"/>
    <n v="3"/>
    <x v="0"/>
    <x v="5690"/>
    <x v="0"/>
    <x v="1"/>
  </r>
  <r>
    <n v="7433"/>
    <s v="CA-2016-161249"/>
    <x v="128"/>
    <d v="2016-08-13T00:00:00"/>
    <s v="Standard Class"/>
    <x v="742"/>
    <x v="742"/>
    <x v="0"/>
    <x v="0"/>
    <s v="Phoenix"/>
    <x v="16"/>
    <n v="85023"/>
    <x v="1"/>
    <s v="OFF-FA-10004838"/>
    <x v="1"/>
    <x v="13"/>
    <s v="Super Bands, 12/Pack"/>
    <x v="3870"/>
    <n v="3"/>
    <x v="2"/>
    <x v="5938"/>
    <x v="1"/>
    <x v="0"/>
  </r>
  <r>
    <n v="7434"/>
    <s v="CA-2016-161249"/>
    <x v="128"/>
    <d v="2016-08-13T00:00:00"/>
    <s v="Standard Class"/>
    <x v="742"/>
    <x v="742"/>
    <x v="0"/>
    <x v="0"/>
    <s v="Phoenix"/>
    <x v="16"/>
    <n v="85023"/>
    <x v="1"/>
    <s v="OFF-BI-10001097"/>
    <x v="1"/>
    <x v="8"/>
    <s v="Avery Hole Reinforcements"/>
    <x v="4970"/>
    <n v="5"/>
    <x v="6"/>
    <x v="5939"/>
    <x v="1"/>
    <x v="0"/>
  </r>
  <r>
    <n v="7435"/>
    <s v="CA-2017-148180"/>
    <x v="353"/>
    <d v="2017-07-31T00:00:00"/>
    <s v="Standard Class"/>
    <x v="162"/>
    <x v="162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x v="2"/>
    <x v="2217"/>
    <x v="1"/>
    <x v="0"/>
  </r>
  <r>
    <n v="7436"/>
    <s v="CA-2017-148180"/>
    <x v="353"/>
    <d v="2017-07-31T00:00:00"/>
    <s v="Standard Class"/>
    <x v="162"/>
    <x v="162"/>
    <x v="1"/>
    <x v="0"/>
    <s v="Oxnard"/>
    <x v="1"/>
    <n v="93030"/>
    <x v="1"/>
    <s v="OFF-BI-10003314"/>
    <x v="1"/>
    <x v="8"/>
    <s v="Tuff Stuff Recycled Round Ring Binders"/>
    <x v="4971"/>
    <n v="6"/>
    <x v="2"/>
    <x v="5940"/>
    <x v="1"/>
    <x v="0"/>
  </r>
  <r>
    <n v="7437"/>
    <s v="CA-2017-148180"/>
    <x v="353"/>
    <d v="2017-07-31T00:00:00"/>
    <s v="Standard Class"/>
    <x v="162"/>
    <x v="162"/>
    <x v="1"/>
    <x v="0"/>
    <s v="Oxnard"/>
    <x v="1"/>
    <n v="93030"/>
    <x v="1"/>
    <s v="OFF-AR-10002067"/>
    <x v="1"/>
    <x v="6"/>
    <s v="Newell 334"/>
    <x v="1618"/>
    <n v="5"/>
    <x v="0"/>
    <x v="1713"/>
    <x v="1"/>
    <x v="0"/>
  </r>
  <r>
    <n v="7438"/>
    <s v="CA-2016-165568"/>
    <x v="1162"/>
    <d v="2016-02-19T00:00:00"/>
    <s v="Standard Class"/>
    <x v="292"/>
    <x v="292"/>
    <x v="1"/>
    <x v="0"/>
    <s v="Seattle"/>
    <x v="4"/>
    <n v="98105"/>
    <x v="1"/>
    <s v="OFF-BI-10001031"/>
    <x v="1"/>
    <x v="8"/>
    <s v="Pressboard Data Binders by Wilson Jones"/>
    <x v="794"/>
    <n v="5"/>
    <x v="2"/>
    <x v="4217"/>
    <x v="1"/>
    <x v="0"/>
  </r>
  <r>
    <n v="7439"/>
    <s v="CA-2017-145457"/>
    <x v="539"/>
    <d v="2017-03-27T00:00:00"/>
    <s v="Second Class"/>
    <x v="434"/>
    <x v="434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x v="0"/>
    <x v="5941"/>
    <x v="1"/>
    <x v="0"/>
  </r>
  <r>
    <n v="7440"/>
    <s v="US-2019-163657"/>
    <x v="264"/>
    <d v="2019-09-06T00:00:00"/>
    <s v="Standard Class"/>
    <x v="538"/>
    <x v="538"/>
    <x v="0"/>
    <x v="0"/>
    <s v="Los Angeles"/>
    <x v="1"/>
    <n v="90049"/>
    <x v="1"/>
    <s v="OFF-BI-10000138"/>
    <x v="1"/>
    <x v="8"/>
    <s v="Acco Translucent Poly Ring Binders"/>
    <x v="694"/>
    <n v="5"/>
    <x v="2"/>
    <x v="708"/>
    <x v="1"/>
    <x v="0"/>
  </r>
  <r>
    <n v="7441"/>
    <s v="US-2019-163657"/>
    <x v="264"/>
    <d v="2019-09-06T00:00:00"/>
    <s v="Standard Class"/>
    <x v="538"/>
    <x v="538"/>
    <x v="0"/>
    <x v="0"/>
    <s v="Los Angeles"/>
    <x v="1"/>
    <n v="90049"/>
    <x v="1"/>
    <s v="FUR-TA-10004607"/>
    <x v="0"/>
    <x v="3"/>
    <s v="Hon 2111 Invitation Series Straight Table"/>
    <x v="4973"/>
    <n v="2"/>
    <x v="2"/>
    <x v="5942"/>
    <x v="1"/>
    <x v="0"/>
  </r>
  <r>
    <n v="7442"/>
    <s v="CA-2017-120446"/>
    <x v="547"/>
    <d v="2017-11-18T00:00:00"/>
    <s v="First Class"/>
    <x v="189"/>
    <x v="189"/>
    <x v="1"/>
    <x v="0"/>
    <s v="San Diego"/>
    <x v="1"/>
    <n v="92105"/>
    <x v="1"/>
    <s v="OFF-LA-10003148"/>
    <x v="1"/>
    <x v="2"/>
    <s v="Avery 51"/>
    <x v="1381"/>
    <n v="3"/>
    <x v="0"/>
    <x v="3602"/>
    <x v="1"/>
    <x v="0"/>
  </r>
  <r>
    <n v="7443"/>
    <s v="CA-2016-109932"/>
    <x v="337"/>
    <d v="2016-12-11T00:00:00"/>
    <s v="First Class"/>
    <x v="778"/>
    <x v="778"/>
    <x v="1"/>
    <x v="0"/>
    <s v="Brownsville"/>
    <x v="5"/>
    <n v="78521"/>
    <x v="2"/>
    <s v="OFF-PA-10001804"/>
    <x v="1"/>
    <x v="10"/>
    <s v="Xerox 195"/>
    <x v="1432"/>
    <n v="2"/>
    <x v="2"/>
    <x v="1507"/>
    <x v="2"/>
    <x v="0"/>
  </r>
  <r>
    <n v="7444"/>
    <s v="CA-2016-109932"/>
    <x v="337"/>
    <d v="2016-12-11T00:00:00"/>
    <s v="First Class"/>
    <x v="778"/>
    <x v="778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x v="2"/>
    <x v="5943"/>
    <x v="2"/>
    <x v="0"/>
  </r>
  <r>
    <n v="7445"/>
    <s v="CA-2019-127474"/>
    <x v="447"/>
    <d v="2019-02-07T00:00:00"/>
    <s v="Second Class"/>
    <x v="279"/>
    <x v="279"/>
    <x v="2"/>
    <x v="0"/>
    <s v="Chicago"/>
    <x v="10"/>
    <n v="60610"/>
    <x v="2"/>
    <s v="OFF-PA-10001166"/>
    <x v="1"/>
    <x v="10"/>
    <s v="Xerox 2"/>
    <x v="1182"/>
    <n v="1"/>
    <x v="2"/>
    <x v="1673"/>
    <x v="2"/>
    <x v="0"/>
  </r>
  <r>
    <n v="7446"/>
    <s v="CA-2019-127474"/>
    <x v="447"/>
    <d v="2019-02-07T00:00:00"/>
    <s v="Second Class"/>
    <x v="279"/>
    <x v="279"/>
    <x v="2"/>
    <x v="0"/>
    <s v="Chicago"/>
    <x v="10"/>
    <n v="60610"/>
    <x v="2"/>
    <s v="OFF-PA-10001033"/>
    <x v="1"/>
    <x v="10"/>
    <s v="Xerox 1893"/>
    <x v="4975"/>
    <n v="2"/>
    <x v="2"/>
    <x v="5944"/>
    <x v="2"/>
    <x v="0"/>
  </r>
  <r>
    <n v="7447"/>
    <s v="CA-2019-127474"/>
    <x v="447"/>
    <d v="2019-02-07T00:00:00"/>
    <s v="Second Class"/>
    <x v="279"/>
    <x v="279"/>
    <x v="2"/>
    <x v="0"/>
    <s v="Chicago"/>
    <x v="10"/>
    <n v="60610"/>
    <x v="2"/>
    <s v="FUR-FU-10004597"/>
    <x v="0"/>
    <x v="5"/>
    <s v="Eldon Cleatmat Chair Mats for Medium Pile Carpets"/>
    <x v="500"/>
    <n v="1"/>
    <x v="7"/>
    <x v="5945"/>
    <x v="2"/>
    <x v="0"/>
  </r>
  <r>
    <n v="7448"/>
    <s v="CA-2019-127474"/>
    <x v="447"/>
    <d v="2019-02-07T00:00:00"/>
    <s v="Second Class"/>
    <x v="279"/>
    <x v="279"/>
    <x v="2"/>
    <x v="0"/>
    <s v="Chicago"/>
    <x v="10"/>
    <n v="60610"/>
    <x v="2"/>
    <s v="OFF-PA-10000418"/>
    <x v="1"/>
    <x v="10"/>
    <s v="Xerox 189"/>
    <x v="1257"/>
    <n v="5"/>
    <x v="2"/>
    <x v="1306"/>
    <x v="2"/>
    <x v="0"/>
  </r>
  <r>
    <n v="7449"/>
    <s v="CA-2019-115448"/>
    <x v="343"/>
    <d v="2019-11-14T00:00:00"/>
    <s v="First Class"/>
    <x v="659"/>
    <x v="659"/>
    <x v="0"/>
    <x v="0"/>
    <s v="Knoxville"/>
    <x v="18"/>
    <n v="37918"/>
    <x v="0"/>
    <s v="FUR-FU-10004090"/>
    <x v="0"/>
    <x v="5"/>
    <s v="Executive Impressions 14&quot; Contract Wall Clock"/>
    <x v="4976"/>
    <n v="5"/>
    <x v="2"/>
    <x v="5946"/>
    <x v="0"/>
    <x v="0"/>
  </r>
  <r>
    <n v="7450"/>
    <s v="CA-2019-105669"/>
    <x v="697"/>
    <d v="2019-09-22T00:00:00"/>
    <s v="Second Class"/>
    <x v="319"/>
    <x v="319"/>
    <x v="2"/>
    <x v="0"/>
    <s v="Houston"/>
    <x v="5"/>
    <n v="77036"/>
    <x v="2"/>
    <s v="OFF-AR-10000390"/>
    <x v="1"/>
    <x v="6"/>
    <s v="Newell Chalk Holder"/>
    <x v="4541"/>
    <n v="3"/>
    <x v="2"/>
    <x v="5360"/>
    <x v="2"/>
    <x v="0"/>
  </r>
  <r>
    <n v="7451"/>
    <s v="CA-2019-105669"/>
    <x v="697"/>
    <d v="2019-09-22T00:00:00"/>
    <s v="Second Class"/>
    <x v="319"/>
    <x v="319"/>
    <x v="2"/>
    <x v="0"/>
    <s v="Houston"/>
    <x v="5"/>
    <n v="77036"/>
    <x v="2"/>
    <s v="FUR-CH-10003774"/>
    <x v="0"/>
    <x v="1"/>
    <s v="Global Wood Trimmed Manager's Task Chair, Khaki"/>
    <x v="2608"/>
    <n v="5"/>
    <x v="4"/>
    <x v="2872"/>
    <x v="2"/>
    <x v="0"/>
  </r>
  <r>
    <n v="7452"/>
    <s v="CA-2019-105669"/>
    <x v="697"/>
    <d v="2019-09-22T00:00:00"/>
    <s v="Second Class"/>
    <x v="319"/>
    <x v="319"/>
    <x v="2"/>
    <x v="0"/>
    <s v="Houston"/>
    <x v="5"/>
    <n v="77036"/>
    <x v="2"/>
    <s v="OFF-BI-10002412"/>
    <x v="1"/>
    <x v="8"/>
    <s v="Wilson Jones “Snap” Scratch Pad Binder Tool for Ring Binders"/>
    <x v="4977"/>
    <n v="5"/>
    <x v="3"/>
    <x v="5947"/>
    <x v="2"/>
    <x v="0"/>
  </r>
  <r>
    <n v="7453"/>
    <s v="CA-2019-105669"/>
    <x v="697"/>
    <d v="2019-09-22T00:00:00"/>
    <s v="Second Class"/>
    <x v="319"/>
    <x v="319"/>
    <x v="2"/>
    <x v="0"/>
    <s v="Houston"/>
    <x v="5"/>
    <n v="77036"/>
    <x v="2"/>
    <s v="TEC-PH-10002415"/>
    <x v="2"/>
    <x v="7"/>
    <s v="Polycom VoiceStation 500 Conference phone"/>
    <x v="4978"/>
    <n v="6"/>
    <x v="2"/>
    <x v="5948"/>
    <x v="2"/>
    <x v="0"/>
  </r>
  <r>
    <n v="7454"/>
    <s v="CA-2019-134796"/>
    <x v="643"/>
    <d v="2019-07-01T00:00:00"/>
    <s v="Standard Class"/>
    <x v="248"/>
    <x v="248"/>
    <x v="0"/>
    <x v="0"/>
    <s v="Bolingbrook"/>
    <x v="10"/>
    <n v="60440"/>
    <x v="2"/>
    <s v="TEC-PH-10003505"/>
    <x v="2"/>
    <x v="7"/>
    <s v="Geemarc AmpliPOWER60"/>
    <x v="1490"/>
    <n v="2"/>
    <x v="2"/>
    <x v="1570"/>
    <x v="2"/>
    <x v="0"/>
  </r>
  <r>
    <n v="7455"/>
    <s v="CA-2018-137743"/>
    <x v="679"/>
    <d v="2018-08-04T00:00:00"/>
    <s v="Standard Class"/>
    <x v="347"/>
    <x v="347"/>
    <x v="0"/>
    <x v="0"/>
    <s v="Chicago"/>
    <x v="10"/>
    <n v="60623"/>
    <x v="2"/>
    <s v="OFF-LA-10003663"/>
    <x v="1"/>
    <x v="2"/>
    <s v="Avery 498"/>
    <x v="4766"/>
    <n v="4"/>
    <x v="2"/>
    <x v="5949"/>
    <x v="2"/>
    <x v="0"/>
  </r>
  <r>
    <n v="7456"/>
    <s v="CA-2018-137743"/>
    <x v="679"/>
    <d v="2018-08-04T00:00:00"/>
    <s v="Standard Class"/>
    <x v="347"/>
    <x v="347"/>
    <x v="0"/>
    <x v="0"/>
    <s v="Chicago"/>
    <x v="10"/>
    <n v="60623"/>
    <x v="2"/>
    <s v="OFF-ST-10001780"/>
    <x v="1"/>
    <x v="4"/>
    <s v="Tennsco 16-Compartment Lockers with Coat Rack"/>
    <x v="2532"/>
    <n v="2"/>
    <x v="2"/>
    <x v="2777"/>
    <x v="2"/>
    <x v="0"/>
  </r>
  <r>
    <n v="7457"/>
    <s v="CA-2017-137974"/>
    <x v="392"/>
    <d v="2017-04-18T00:00:00"/>
    <s v="First Class"/>
    <x v="328"/>
    <x v="328"/>
    <x v="0"/>
    <x v="0"/>
    <s v="Waynesboro"/>
    <x v="17"/>
    <n v="22980"/>
    <x v="0"/>
    <s v="TEC-PH-10002033"/>
    <x v="2"/>
    <x v="7"/>
    <s v="Konftel 250 Conference phone - Charcoal black"/>
    <x v="4979"/>
    <n v="2"/>
    <x v="0"/>
    <x v="5950"/>
    <x v="0"/>
    <x v="0"/>
  </r>
  <r>
    <n v="7458"/>
    <s v="CA-2017-137974"/>
    <x v="392"/>
    <d v="2017-04-18T00:00:00"/>
    <s v="First Class"/>
    <x v="328"/>
    <x v="328"/>
    <x v="0"/>
    <x v="0"/>
    <s v="Waynesboro"/>
    <x v="17"/>
    <n v="22980"/>
    <x v="0"/>
    <s v="OFF-BI-10001036"/>
    <x v="1"/>
    <x v="8"/>
    <s v="Cardinal EasyOpen D-Ring Binders"/>
    <x v="4980"/>
    <n v="1"/>
    <x v="0"/>
    <x v="5951"/>
    <x v="0"/>
    <x v="0"/>
  </r>
  <r>
    <n v="7459"/>
    <s v="CA-2017-137974"/>
    <x v="392"/>
    <d v="2017-04-18T00:00:00"/>
    <s v="First Class"/>
    <x v="328"/>
    <x v="328"/>
    <x v="0"/>
    <x v="0"/>
    <s v="Waynesboro"/>
    <x v="17"/>
    <n v="22980"/>
    <x v="0"/>
    <s v="FUR-FU-10001468"/>
    <x v="0"/>
    <x v="5"/>
    <s v="Tenex Antistatic Computer Chair Mats"/>
    <x v="4981"/>
    <n v="7"/>
    <x v="0"/>
    <x v="5952"/>
    <x v="0"/>
    <x v="0"/>
  </r>
  <r>
    <n v="7460"/>
    <s v="CA-2017-137974"/>
    <x v="392"/>
    <d v="2017-04-18T00:00:00"/>
    <s v="First Class"/>
    <x v="328"/>
    <x v="328"/>
    <x v="0"/>
    <x v="0"/>
    <s v="Waynesboro"/>
    <x v="17"/>
    <n v="22980"/>
    <x v="0"/>
    <s v="FUR-BO-10001519"/>
    <x v="0"/>
    <x v="0"/>
    <s v="O'Sullivan 3-Shelf Heavy-Duty Bookcases"/>
    <x v="4982"/>
    <n v="9"/>
    <x v="0"/>
    <x v="5953"/>
    <x v="0"/>
    <x v="0"/>
  </r>
  <r>
    <n v="7461"/>
    <s v="US-2017-136987"/>
    <x v="347"/>
    <d v="2017-04-14T00:00:00"/>
    <s v="Second Class"/>
    <x v="481"/>
    <x v="481"/>
    <x v="0"/>
    <x v="0"/>
    <s v="Los Angeles"/>
    <x v="1"/>
    <n v="90004"/>
    <x v="1"/>
    <s v="TEC-CO-10001943"/>
    <x v="2"/>
    <x v="16"/>
    <s v="Canon PC-428 Personal Copier"/>
    <x v="4983"/>
    <n v="4"/>
    <x v="2"/>
    <x v="5954"/>
    <x v="1"/>
    <x v="1"/>
  </r>
  <r>
    <n v="7462"/>
    <s v="US-2017-136987"/>
    <x v="347"/>
    <d v="2017-04-14T00:00:00"/>
    <s v="Second Class"/>
    <x v="481"/>
    <x v="481"/>
    <x v="0"/>
    <x v="0"/>
    <s v="Los Angeles"/>
    <x v="1"/>
    <n v="90004"/>
    <x v="1"/>
    <s v="OFF-PA-10003127"/>
    <x v="1"/>
    <x v="10"/>
    <s v="Easy-staple paper"/>
    <x v="4984"/>
    <n v="2"/>
    <x v="0"/>
    <x v="5955"/>
    <x v="1"/>
    <x v="1"/>
  </r>
  <r>
    <n v="7463"/>
    <s v="CA-2017-138485"/>
    <x v="914"/>
    <d v="2017-03-01T00:00:00"/>
    <s v="Second Class"/>
    <x v="73"/>
    <x v="73"/>
    <x v="0"/>
    <x v="0"/>
    <s v="Seattle"/>
    <x v="4"/>
    <n v="98105"/>
    <x v="1"/>
    <s v="TEC-AC-10002076"/>
    <x v="2"/>
    <x v="11"/>
    <s v="Microsoft Natural Keyboard Elite"/>
    <x v="4985"/>
    <n v="9"/>
    <x v="0"/>
    <x v="5956"/>
    <x v="1"/>
    <x v="0"/>
  </r>
  <r>
    <n v="7464"/>
    <s v="CA-2018-103709"/>
    <x v="162"/>
    <d v="2018-09-15T00:00:00"/>
    <s v="Standard Class"/>
    <x v="431"/>
    <x v="431"/>
    <x v="0"/>
    <x v="0"/>
    <s v="Visalia"/>
    <x v="1"/>
    <n v="93277"/>
    <x v="1"/>
    <s v="OFF-AR-10003338"/>
    <x v="1"/>
    <x v="6"/>
    <s v="Eberhard Faber 3 1/2&quot; Golf Pencils"/>
    <x v="3659"/>
    <n v="2"/>
    <x v="0"/>
    <x v="4180"/>
    <x v="1"/>
    <x v="0"/>
  </r>
  <r>
    <n v="7465"/>
    <s v="CA-2018-103709"/>
    <x v="162"/>
    <d v="2018-09-15T00:00:00"/>
    <s v="Standard Class"/>
    <x v="431"/>
    <x v="431"/>
    <x v="0"/>
    <x v="0"/>
    <s v="Visalia"/>
    <x v="1"/>
    <n v="93277"/>
    <x v="1"/>
    <s v="OFF-PA-10004610"/>
    <x v="1"/>
    <x v="10"/>
    <s v="Xerox 1900"/>
    <x v="1369"/>
    <n v="8"/>
    <x v="0"/>
    <x v="5957"/>
    <x v="1"/>
    <x v="0"/>
  </r>
  <r>
    <n v="7466"/>
    <s v="CA-2018-103709"/>
    <x v="162"/>
    <d v="2018-09-15T00:00:00"/>
    <s v="Standard Class"/>
    <x v="431"/>
    <x v="431"/>
    <x v="0"/>
    <x v="0"/>
    <s v="Visalia"/>
    <x v="1"/>
    <n v="93277"/>
    <x v="1"/>
    <s v="OFF-ST-10001272"/>
    <x v="1"/>
    <x v="4"/>
    <s v="Mini 13-1/2 Capacity Data Binder Rack, Pearl"/>
    <x v="2213"/>
    <n v="2"/>
    <x v="0"/>
    <x v="2387"/>
    <x v="1"/>
    <x v="0"/>
  </r>
  <r>
    <n v="7467"/>
    <s v="CA-2018-138282"/>
    <x v="288"/>
    <d v="2018-05-23T00:00:00"/>
    <s v="Standard Class"/>
    <x v="706"/>
    <x v="706"/>
    <x v="1"/>
    <x v="0"/>
    <s v="Los Angeles"/>
    <x v="1"/>
    <n v="90008"/>
    <x v="1"/>
    <s v="OFF-AP-10001366"/>
    <x v="1"/>
    <x v="9"/>
    <s v="Staple holder"/>
    <x v="4986"/>
    <n v="8"/>
    <x v="0"/>
    <x v="5958"/>
    <x v="1"/>
    <x v="1"/>
  </r>
  <r>
    <n v="7468"/>
    <s v="CA-2019-148985"/>
    <x v="343"/>
    <d v="2019-11-15T00:00:00"/>
    <s v="Second Class"/>
    <x v="353"/>
    <x v="353"/>
    <x v="2"/>
    <x v="0"/>
    <s v="Los Angeles"/>
    <x v="1"/>
    <n v="90045"/>
    <x v="1"/>
    <s v="FUR-FU-10001424"/>
    <x v="0"/>
    <x v="5"/>
    <s v="Dax Clear Box Frame"/>
    <x v="4987"/>
    <n v="4"/>
    <x v="0"/>
    <x v="5959"/>
    <x v="1"/>
    <x v="0"/>
  </r>
  <r>
    <n v="7469"/>
    <s v="CA-2016-138100"/>
    <x v="1114"/>
    <d v="2016-09-20T00:00:00"/>
    <s v="Standard Class"/>
    <x v="397"/>
    <x v="397"/>
    <x v="0"/>
    <x v="0"/>
    <s v="New York City"/>
    <x v="15"/>
    <n v="10011"/>
    <x v="3"/>
    <s v="OFF-PA-10000349"/>
    <x v="1"/>
    <x v="10"/>
    <s v="Easy-staple paper"/>
    <x v="1830"/>
    <n v="3"/>
    <x v="0"/>
    <x v="1961"/>
    <x v="3"/>
    <x v="0"/>
  </r>
  <r>
    <n v="7470"/>
    <s v="CA-2016-138100"/>
    <x v="1114"/>
    <d v="2016-09-20T00:00:00"/>
    <s v="Standard Class"/>
    <x v="397"/>
    <x v="397"/>
    <x v="0"/>
    <x v="0"/>
    <s v="New York City"/>
    <x v="15"/>
    <n v="10011"/>
    <x v="3"/>
    <s v="FUR-FU-10002456"/>
    <x v="0"/>
    <x v="5"/>
    <s v="Master Caster Door Stop, Large Neon Orange"/>
    <x v="58"/>
    <n v="2"/>
    <x v="0"/>
    <x v="3435"/>
    <x v="3"/>
    <x v="0"/>
  </r>
  <r>
    <n v="7471"/>
    <s v="CA-2017-100734"/>
    <x v="426"/>
    <d v="2017-09-20T00:00:00"/>
    <s v="Standard Class"/>
    <x v="556"/>
    <x v="556"/>
    <x v="1"/>
    <x v="0"/>
    <s v="Philadelphia"/>
    <x v="9"/>
    <n v="19143"/>
    <x v="3"/>
    <s v="OFF-BI-10002609"/>
    <x v="1"/>
    <x v="8"/>
    <s v="Avery Hidden Tab Dividers for Binding Systems"/>
    <x v="4988"/>
    <n v="4"/>
    <x v="6"/>
    <x v="5960"/>
    <x v="3"/>
    <x v="0"/>
  </r>
  <r>
    <n v="7472"/>
    <s v="CA-2017-100734"/>
    <x v="426"/>
    <d v="2017-09-20T00:00:00"/>
    <s v="Standard Class"/>
    <x v="556"/>
    <x v="556"/>
    <x v="1"/>
    <x v="0"/>
    <s v="Philadelphia"/>
    <x v="9"/>
    <n v="19143"/>
    <x v="3"/>
    <s v="OFF-ST-10001522"/>
    <x v="1"/>
    <x v="4"/>
    <s v="Gould Plastics 18-Pocket Panel Bin, 34w x 5-1/4d x 20-1/2h"/>
    <x v="2772"/>
    <n v="2"/>
    <x v="2"/>
    <x v="3078"/>
    <x v="3"/>
    <x v="0"/>
  </r>
  <r>
    <n v="7473"/>
    <s v="CA-2018-139997"/>
    <x v="949"/>
    <d v="2018-07-03T00:00:00"/>
    <s v="First Class"/>
    <x v="670"/>
    <x v="670"/>
    <x v="2"/>
    <x v="0"/>
    <s v="Lehi"/>
    <x v="7"/>
    <n v="84043"/>
    <x v="1"/>
    <s v="TEC-CO-10000971"/>
    <x v="2"/>
    <x v="16"/>
    <s v="Hewlett Packard 310 Color Digital Copier"/>
    <x v="4989"/>
    <n v="5"/>
    <x v="0"/>
    <x v="5961"/>
    <x v="1"/>
    <x v="0"/>
  </r>
  <r>
    <n v="7474"/>
    <s v="CA-2018-109652"/>
    <x v="342"/>
    <d v="2018-04-15T00:00:00"/>
    <s v="Standard Class"/>
    <x v="425"/>
    <x v="425"/>
    <x v="1"/>
    <x v="0"/>
    <s v="Chicago"/>
    <x v="10"/>
    <n v="60653"/>
    <x v="2"/>
    <s v="OFF-AR-10000034"/>
    <x v="1"/>
    <x v="6"/>
    <s v="BIC Brite Liner Grip Highlighters, Assorted, 5/Pack"/>
    <x v="4990"/>
    <n v="4"/>
    <x v="2"/>
    <x v="5962"/>
    <x v="2"/>
    <x v="0"/>
  </r>
  <r>
    <n v="7475"/>
    <s v="CA-2016-167199"/>
    <x v="1037"/>
    <d v="2016-01-10T00:00:00"/>
    <s v="Standard Class"/>
    <x v="467"/>
    <x v="467"/>
    <x v="2"/>
    <x v="0"/>
    <s v="Henderson"/>
    <x v="0"/>
    <n v="42420"/>
    <x v="0"/>
    <s v="FUR-CH-10004063"/>
    <x v="0"/>
    <x v="1"/>
    <s v="Global Deluxe High-Back Manager's Chair"/>
    <x v="4991"/>
    <n v="9"/>
    <x v="0"/>
    <x v="5963"/>
    <x v="0"/>
    <x v="0"/>
  </r>
  <r>
    <n v="7476"/>
    <s v="CA-2016-167199"/>
    <x v="1037"/>
    <d v="2016-01-10T00:00:00"/>
    <s v="Standard Class"/>
    <x v="467"/>
    <x v="467"/>
    <x v="2"/>
    <x v="0"/>
    <s v="Henderson"/>
    <x v="0"/>
    <n v="42420"/>
    <x v="0"/>
    <s v="OFF-BI-10004632"/>
    <x v="1"/>
    <x v="8"/>
    <s v="Ibico Hi-Tech Manual Binding System"/>
    <x v="4992"/>
    <n v="2"/>
    <x v="0"/>
    <x v="5964"/>
    <x v="0"/>
    <x v="0"/>
  </r>
  <r>
    <n v="7477"/>
    <s v="CA-2016-167199"/>
    <x v="1037"/>
    <d v="2016-01-10T00:00:00"/>
    <s v="Standard Class"/>
    <x v="467"/>
    <x v="467"/>
    <x v="2"/>
    <x v="0"/>
    <s v="Henderson"/>
    <x v="0"/>
    <n v="42420"/>
    <x v="0"/>
    <s v="OFF-AR-10001662"/>
    <x v="1"/>
    <x v="6"/>
    <s v="Rogers Handheld Barrel Pencil Sharpener"/>
    <x v="4993"/>
    <n v="2"/>
    <x v="0"/>
    <x v="5965"/>
    <x v="0"/>
    <x v="0"/>
  </r>
  <r>
    <n v="7478"/>
    <s v="CA-2016-167199"/>
    <x v="1037"/>
    <d v="2016-01-10T00:00:00"/>
    <s v="Standard Class"/>
    <x v="467"/>
    <x v="467"/>
    <x v="2"/>
    <x v="0"/>
    <s v="Henderson"/>
    <x v="0"/>
    <n v="42420"/>
    <x v="0"/>
    <s v="TEC-PH-10004977"/>
    <x v="2"/>
    <x v="7"/>
    <s v="GE 30524EE4"/>
    <x v="3743"/>
    <n v="2"/>
    <x v="0"/>
    <x v="4286"/>
    <x v="0"/>
    <x v="0"/>
  </r>
  <r>
    <n v="7479"/>
    <s v="CA-2016-167199"/>
    <x v="1037"/>
    <d v="2016-01-10T00:00:00"/>
    <s v="Standard Class"/>
    <x v="467"/>
    <x v="467"/>
    <x v="2"/>
    <x v="0"/>
    <s v="Henderson"/>
    <x v="0"/>
    <n v="42420"/>
    <x v="0"/>
    <s v="TEC-PH-10004539"/>
    <x v="2"/>
    <x v="7"/>
    <s v="Wireless Extenders zBoost YX545 SOHO Signal Booster"/>
    <x v="4994"/>
    <n v="4"/>
    <x v="0"/>
    <x v="5966"/>
    <x v="0"/>
    <x v="0"/>
  </r>
  <r>
    <n v="7480"/>
    <s v="CA-2016-167199"/>
    <x v="1037"/>
    <d v="2016-01-10T00:00:00"/>
    <s v="Standard Class"/>
    <x v="467"/>
    <x v="467"/>
    <x v="2"/>
    <x v="0"/>
    <s v="Henderson"/>
    <x v="0"/>
    <n v="42420"/>
    <x v="0"/>
    <s v="OFF-FA-10001883"/>
    <x v="1"/>
    <x v="13"/>
    <s v="Alliance Super-Size Bands, Assorted Sizes"/>
    <x v="4995"/>
    <n v="4"/>
    <x v="0"/>
    <x v="5967"/>
    <x v="0"/>
    <x v="0"/>
  </r>
  <r>
    <n v="7481"/>
    <s v="CA-2016-167199"/>
    <x v="1037"/>
    <d v="2016-01-10T00:00:00"/>
    <s v="Standard Class"/>
    <x v="467"/>
    <x v="467"/>
    <x v="2"/>
    <x v="0"/>
    <s v="Henderson"/>
    <x v="0"/>
    <n v="42420"/>
    <x v="0"/>
    <s v="OFF-PA-10000955"/>
    <x v="1"/>
    <x v="10"/>
    <s v="Southworth 25% Cotton Granite Paper &amp; Envelopes"/>
    <x v="4996"/>
    <n v="1"/>
    <x v="0"/>
    <x v="5968"/>
    <x v="0"/>
    <x v="0"/>
  </r>
  <r>
    <n v="7482"/>
    <s v="CA-2018-124583"/>
    <x v="142"/>
    <d v="2018-09-03T00:00:00"/>
    <s v="Second Class"/>
    <x v="697"/>
    <x v="697"/>
    <x v="2"/>
    <x v="0"/>
    <s v="Huntington Beach"/>
    <x v="1"/>
    <n v="92646"/>
    <x v="1"/>
    <s v="OFF-EN-10002500"/>
    <x v="1"/>
    <x v="12"/>
    <s v="Globe Weis Peel &amp; Seel First Class Envelopes"/>
    <x v="4835"/>
    <n v="1"/>
    <x v="0"/>
    <x v="5969"/>
    <x v="1"/>
    <x v="0"/>
  </r>
  <r>
    <n v="7483"/>
    <s v="CA-2016-113964"/>
    <x v="865"/>
    <d v="2016-09-30T00:00:00"/>
    <s v="Standard Class"/>
    <x v="655"/>
    <x v="655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x v="2"/>
    <x v="5970"/>
    <x v="3"/>
    <x v="0"/>
  </r>
  <r>
    <n v="7484"/>
    <s v="CA-2016-129938"/>
    <x v="534"/>
    <d v="2016-12-17T00:00:00"/>
    <s v="Second Class"/>
    <x v="182"/>
    <x v="182"/>
    <x v="1"/>
    <x v="0"/>
    <s v="Philadelphia"/>
    <x v="9"/>
    <n v="19140"/>
    <x v="3"/>
    <s v="FUR-CH-10003774"/>
    <x v="0"/>
    <x v="1"/>
    <s v="Global Wood Trimmed Manager's Task Chair, Khaki"/>
    <x v="4998"/>
    <n v="7"/>
    <x v="4"/>
    <x v="5971"/>
    <x v="3"/>
    <x v="0"/>
  </r>
  <r>
    <n v="7485"/>
    <s v="CA-2019-135111"/>
    <x v="116"/>
    <d v="2020-01-02T00:00:00"/>
    <s v="Standard Class"/>
    <x v="37"/>
    <x v="37"/>
    <x v="2"/>
    <x v="0"/>
    <s v="Fargo"/>
    <x v="46"/>
    <n v="58103"/>
    <x v="2"/>
    <s v="OFF-AR-10004707"/>
    <x v="1"/>
    <x v="6"/>
    <s v="Staples in misc. colors"/>
    <x v="4724"/>
    <n v="1"/>
    <x v="0"/>
    <x v="5972"/>
    <x v="2"/>
    <x v="0"/>
  </r>
  <r>
    <n v="7486"/>
    <s v="CA-2019-135111"/>
    <x v="116"/>
    <d v="2020-01-02T00:00:00"/>
    <s v="Standard Class"/>
    <x v="37"/>
    <x v="37"/>
    <x v="2"/>
    <x v="0"/>
    <s v="Fargo"/>
    <x v="46"/>
    <n v="58103"/>
    <x v="2"/>
    <s v="OFF-BI-10004040"/>
    <x v="1"/>
    <x v="8"/>
    <s v="Wilson Jones Impact Binders"/>
    <x v="4213"/>
    <n v="5"/>
    <x v="0"/>
    <x v="4911"/>
    <x v="2"/>
    <x v="0"/>
  </r>
  <r>
    <n v="7487"/>
    <s v="US-2017-134558"/>
    <x v="546"/>
    <d v="2017-12-24T00:00:00"/>
    <s v="Second Class"/>
    <x v="327"/>
    <x v="327"/>
    <x v="2"/>
    <x v="0"/>
    <s v="Dover"/>
    <x v="38"/>
    <n v="3820"/>
    <x v="3"/>
    <s v="OFF-PA-10001184"/>
    <x v="1"/>
    <x v="10"/>
    <s v="Xerox 1903"/>
    <x v="2744"/>
    <n v="5"/>
    <x v="0"/>
    <x v="3513"/>
    <x v="3"/>
    <x v="0"/>
  </r>
  <r>
    <n v="7488"/>
    <s v="US-2017-134558"/>
    <x v="546"/>
    <d v="2017-12-24T00:00:00"/>
    <s v="Second Class"/>
    <x v="327"/>
    <x v="327"/>
    <x v="2"/>
    <x v="0"/>
    <s v="Dover"/>
    <x v="38"/>
    <n v="3820"/>
    <x v="3"/>
    <s v="TEC-AC-10004145"/>
    <x v="2"/>
    <x v="11"/>
    <s v="Logitech diNovo Edge Keyboard"/>
    <x v="3633"/>
    <n v="9"/>
    <x v="0"/>
    <x v="4147"/>
    <x v="3"/>
    <x v="0"/>
  </r>
  <r>
    <n v="7489"/>
    <s v="US-2017-134558"/>
    <x v="546"/>
    <d v="2017-12-24T00:00:00"/>
    <s v="Second Class"/>
    <x v="327"/>
    <x v="327"/>
    <x v="2"/>
    <x v="0"/>
    <s v="Dover"/>
    <x v="38"/>
    <n v="3820"/>
    <x v="3"/>
    <s v="FUR-TA-10003473"/>
    <x v="0"/>
    <x v="3"/>
    <s v="Bretford Rectangular Conference Table Tops"/>
    <x v="4999"/>
    <n v="4"/>
    <x v="4"/>
    <x v="5973"/>
    <x v="3"/>
    <x v="0"/>
  </r>
  <r>
    <n v="7490"/>
    <s v="CA-2019-157196"/>
    <x v="60"/>
    <d v="2019-11-09T00:00:00"/>
    <s v="Standard Class"/>
    <x v="731"/>
    <x v="731"/>
    <x v="0"/>
    <x v="0"/>
    <s v="San Diego"/>
    <x v="1"/>
    <n v="92105"/>
    <x v="1"/>
    <s v="OFF-PA-10003172"/>
    <x v="1"/>
    <x v="10"/>
    <s v="Xerox 1996"/>
    <x v="91"/>
    <n v="2"/>
    <x v="0"/>
    <x v="91"/>
    <x v="1"/>
    <x v="1"/>
  </r>
  <r>
    <n v="7491"/>
    <s v="CA-2017-108672"/>
    <x v="229"/>
    <d v="2017-09-16T00:00:00"/>
    <s v="Standard Class"/>
    <x v="135"/>
    <x v="135"/>
    <x v="1"/>
    <x v="0"/>
    <s v="Los Angeles"/>
    <x v="1"/>
    <n v="90032"/>
    <x v="1"/>
    <s v="FUR-FU-10003799"/>
    <x v="0"/>
    <x v="5"/>
    <s v="Seth Thomas 13 1/2&quot; Wall Clock"/>
    <x v="5000"/>
    <n v="6"/>
    <x v="0"/>
    <x v="5974"/>
    <x v="1"/>
    <x v="0"/>
  </r>
  <r>
    <n v="7492"/>
    <s v="US-2019-118598"/>
    <x v="673"/>
    <d v="2019-11-16T00:00:00"/>
    <s v="Same Day"/>
    <x v="496"/>
    <x v="496"/>
    <x v="0"/>
    <x v="0"/>
    <s v="Utica"/>
    <x v="15"/>
    <n v="13501"/>
    <x v="3"/>
    <s v="TEC-PH-10002583"/>
    <x v="2"/>
    <x v="7"/>
    <s v="iOttie HLCRIO102 Car Mount"/>
    <x v="5001"/>
    <n v="6"/>
    <x v="0"/>
    <x v="5975"/>
    <x v="3"/>
    <x v="0"/>
  </r>
  <r>
    <n v="7493"/>
    <s v="US-2019-160836"/>
    <x v="220"/>
    <d v="2019-09-16T00:00:00"/>
    <s v="Standard Class"/>
    <x v="693"/>
    <x v="693"/>
    <x v="0"/>
    <x v="0"/>
    <s v="Houston"/>
    <x v="5"/>
    <n v="77070"/>
    <x v="2"/>
    <s v="OFF-PA-10004239"/>
    <x v="1"/>
    <x v="10"/>
    <s v="Xerox 1953"/>
    <x v="1518"/>
    <n v="3"/>
    <x v="2"/>
    <x v="1603"/>
    <x v="2"/>
    <x v="0"/>
  </r>
  <r>
    <n v="7494"/>
    <s v="US-2019-160836"/>
    <x v="220"/>
    <d v="2019-09-16T00:00:00"/>
    <s v="Standard Class"/>
    <x v="693"/>
    <x v="693"/>
    <x v="0"/>
    <x v="0"/>
    <s v="Houston"/>
    <x v="5"/>
    <n v="77070"/>
    <x v="2"/>
    <s v="FUR-TA-10002855"/>
    <x v="0"/>
    <x v="3"/>
    <s v="Bevis Round Conference Table Top &amp; Single Column Base"/>
    <x v="5002"/>
    <n v="5"/>
    <x v="4"/>
    <x v="5976"/>
    <x v="2"/>
    <x v="0"/>
  </r>
  <r>
    <n v="7495"/>
    <s v="US-2019-160836"/>
    <x v="220"/>
    <d v="2019-09-16T00:00:00"/>
    <s v="Standard Class"/>
    <x v="693"/>
    <x v="693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x v="3"/>
    <x v="5977"/>
    <x v="2"/>
    <x v="0"/>
  </r>
  <r>
    <n v="7496"/>
    <s v="CA-2019-121048"/>
    <x v="1163"/>
    <d v="2019-07-18T00:00:00"/>
    <s v="Standard Class"/>
    <x v="646"/>
    <x v="646"/>
    <x v="0"/>
    <x v="0"/>
    <s v="Westminster"/>
    <x v="1"/>
    <n v="92683"/>
    <x v="1"/>
    <s v="OFF-BI-10004022"/>
    <x v="1"/>
    <x v="8"/>
    <s v="Acco Suede Grain Vinyl Round Ring Binder"/>
    <x v="3079"/>
    <n v="2"/>
    <x v="2"/>
    <x v="5978"/>
    <x v="1"/>
    <x v="0"/>
  </r>
  <r>
    <n v="7497"/>
    <s v="CA-2019-121048"/>
    <x v="1163"/>
    <d v="2019-07-18T00:00:00"/>
    <s v="Standard Class"/>
    <x v="646"/>
    <x v="646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x v="0"/>
    <x v="3528"/>
    <x v="1"/>
    <x v="0"/>
  </r>
  <r>
    <n v="7498"/>
    <s v="CA-2019-121048"/>
    <x v="1163"/>
    <d v="2019-07-18T00:00:00"/>
    <s v="Standard Class"/>
    <x v="646"/>
    <x v="646"/>
    <x v="0"/>
    <x v="0"/>
    <s v="Westminster"/>
    <x v="1"/>
    <n v="92683"/>
    <x v="1"/>
    <s v="OFF-FA-10000490"/>
    <x v="1"/>
    <x v="13"/>
    <s v="OIC Binder Clips, Mini, 1/4&quot; Capacity, Black"/>
    <x v="328"/>
    <n v="4"/>
    <x v="0"/>
    <x v="334"/>
    <x v="1"/>
    <x v="0"/>
  </r>
  <r>
    <n v="7499"/>
    <s v="CA-2019-121048"/>
    <x v="1163"/>
    <d v="2019-07-18T00:00:00"/>
    <s v="Standard Class"/>
    <x v="646"/>
    <x v="646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x v="0"/>
    <x v="5979"/>
    <x v="1"/>
    <x v="0"/>
  </r>
  <r>
    <n v="7500"/>
    <s v="CA-2019-121048"/>
    <x v="1163"/>
    <d v="2019-07-18T00:00:00"/>
    <s v="Standard Class"/>
    <x v="646"/>
    <x v="646"/>
    <x v="0"/>
    <x v="0"/>
    <s v="Westminster"/>
    <x v="1"/>
    <n v="92683"/>
    <x v="1"/>
    <s v="FUR-FU-10002960"/>
    <x v="0"/>
    <x v="5"/>
    <s v="Eldon 200 Class Desk Accessories, Burgundy"/>
    <x v="609"/>
    <n v="3"/>
    <x v="0"/>
    <x v="2613"/>
    <x v="1"/>
    <x v="0"/>
  </r>
  <r>
    <n v="7501"/>
    <s v="CA-2019-121048"/>
    <x v="1163"/>
    <d v="2019-07-18T00:00:00"/>
    <s v="Standard Class"/>
    <x v="646"/>
    <x v="646"/>
    <x v="0"/>
    <x v="0"/>
    <s v="Westminster"/>
    <x v="1"/>
    <n v="92683"/>
    <x v="1"/>
    <s v="TEC-AC-10000991"/>
    <x v="2"/>
    <x v="11"/>
    <s v="Sony Micro Vault Click 8 GB USB 2.0 Flash Drive"/>
    <x v="5005"/>
    <n v="3"/>
    <x v="0"/>
    <x v="5980"/>
    <x v="1"/>
    <x v="0"/>
  </r>
  <r>
    <n v="7502"/>
    <s v="CA-2019-121048"/>
    <x v="1163"/>
    <d v="2019-07-18T00:00:00"/>
    <s v="Standard Class"/>
    <x v="646"/>
    <x v="646"/>
    <x v="0"/>
    <x v="0"/>
    <s v="Westminster"/>
    <x v="1"/>
    <n v="92683"/>
    <x v="1"/>
    <s v="TEC-PH-10004977"/>
    <x v="2"/>
    <x v="7"/>
    <s v="GE 30524EE4"/>
    <x v="553"/>
    <n v="3"/>
    <x v="2"/>
    <x v="562"/>
    <x v="1"/>
    <x v="0"/>
  </r>
  <r>
    <n v="7503"/>
    <s v="US-2019-120147"/>
    <x v="983"/>
    <d v="2019-03-30T00:00:00"/>
    <s v="Same Day"/>
    <x v="483"/>
    <x v="483"/>
    <x v="0"/>
    <x v="0"/>
    <s v="Los Angeles"/>
    <x v="1"/>
    <n v="90036"/>
    <x v="1"/>
    <s v="OFF-AR-10000817"/>
    <x v="1"/>
    <x v="6"/>
    <s v="Manco Dry-Lighter Erasable Highlighter"/>
    <x v="2398"/>
    <n v="2"/>
    <x v="0"/>
    <x v="5788"/>
    <x v="1"/>
    <x v="0"/>
  </r>
  <r>
    <n v="7504"/>
    <s v="US-2019-120147"/>
    <x v="983"/>
    <d v="2019-03-30T00:00:00"/>
    <s v="Same Day"/>
    <x v="483"/>
    <x v="483"/>
    <x v="0"/>
    <x v="0"/>
    <s v="Los Angeles"/>
    <x v="1"/>
    <n v="90036"/>
    <x v="1"/>
    <s v="TEC-PH-10002447"/>
    <x v="2"/>
    <x v="7"/>
    <s v="AT&amp;T CL83451 4-Handset Telephone"/>
    <x v="5006"/>
    <n v="1"/>
    <x v="2"/>
    <x v="5981"/>
    <x v="1"/>
    <x v="0"/>
  </r>
  <r>
    <n v="7505"/>
    <s v="CA-2018-158043"/>
    <x v="1011"/>
    <d v="2018-02-04T00:00:00"/>
    <s v="Second Class"/>
    <x v="759"/>
    <x v="759"/>
    <x v="1"/>
    <x v="0"/>
    <s v="Atlantic City"/>
    <x v="30"/>
    <n v="8401"/>
    <x v="3"/>
    <s v="OFF-EN-10003134"/>
    <x v="1"/>
    <x v="12"/>
    <s v="Staple envelope"/>
    <x v="371"/>
    <n v="2"/>
    <x v="0"/>
    <x v="5982"/>
    <x v="3"/>
    <x v="0"/>
  </r>
  <r>
    <n v="7506"/>
    <s v="US-2019-106579"/>
    <x v="110"/>
    <d v="2019-06-13T00:00:00"/>
    <s v="Standard Class"/>
    <x v="572"/>
    <x v="572"/>
    <x v="0"/>
    <x v="0"/>
    <s v="Skokie"/>
    <x v="10"/>
    <n v="60076"/>
    <x v="2"/>
    <s v="OFF-BI-10000309"/>
    <x v="1"/>
    <x v="8"/>
    <s v="GBC Twin Loop Wire Binding Elements, 9/16&quot; Spine, Black"/>
    <x v="362"/>
    <n v="4"/>
    <x v="3"/>
    <x v="371"/>
    <x v="2"/>
    <x v="0"/>
  </r>
  <r>
    <n v="7507"/>
    <s v="CA-2016-115889"/>
    <x v="981"/>
    <d v="2016-11-06T00:00:00"/>
    <s v="Standard Class"/>
    <x v="129"/>
    <x v="129"/>
    <x v="0"/>
    <x v="0"/>
    <s v="San Francisco"/>
    <x v="1"/>
    <n v="94122"/>
    <x v="1"/>
    <s v="TEC-PH-10001615"/>
    <x v="2"/>
    <x v="7"/>
    <s v="AT&amp;T CL82213"/>
    <x v="1956"/>
    <n v="2"/>
    <x v="2"/>
    <x v="5983"/>
    <x v="1"/>
    <x v="0"/>
  </r>
  <r>
    <n v="7508"/>
    <s v="CA-2016-115889"/>
    <x v="981"/>
    <d v="2016-11-06T00:00:00"/>
    <s v="Standard Class"/>
    <x v="129"/>
    <x v="129"/>
    <x v="0"/>
    <x v="0"/>
    <s v="San Francisco"/>
    <x v="1"/>
    <n v="94122"/>
    <x v="1"/>
    <s v="OFF-ST-10003208"/>
    <x v="1"/>
    <x v="4"/>
    <s v="Adjustable Depth Letter/Legal Cart"/>
    <x v="979"/>
    <n v="2"/>
    <x v="0"/>
    <x v="1017"/>
    <x v="1"/>
    <x v="0"/>
  </r>
  <r>
    <n v="7509"/>
    <s v="US-2019-161935"/>
    <x v="1163"/>
    <d v="2019-07-18T00:00:00"/>
    <s v="Standard Class"/>
    <x v="252"/>
    <x v="252"/>
    <x v="0"/>
    <x v="0"/>
    <s v="Columbus"/>
    <x v="24"/>
    <n v="43229"/>
    <x v="3"/>
    <s v="OFF-PA-10000605"/>
    <x v="1"/>
    <x v="10"/>
    <s v="Xerox 1950"/>
    <x v="4766"/>
    <n v="2"/>
    <x v="2"/>
    <x v="5674"/>
    <x v="3"/>
    <x v="0"/>
  </r>
  <r>
    <n v="7510"/>
    <s v="US-2019-161935"/>
    <x v="1163"/>
    <d v="2019-07-18T00:00:00"/>
    <s v="Standard Class"/>
    <x v="252"/>
    <x v="252"/>
    <x v="0"/>
    <x v="0"/>
    <s v="Columbus"/>
    <x v="24"/>
    <n v="43229"/>
    <x v="3"/>
    <s v="TEC-PH-10000560"/>
    <x v="2"/>
    <x v="7"/>
    <s v="Samsung Galaxy S III - 16GB - pebble blue (T-Mobile)"/>
    <x v="5007"/>
    <n v="9"/>
    <x v="10"/>
    <x v="5984"/>
    <x v="3"/>
    <x v="0"/>
  </r>
  <r>
    <n v="7511"/>
    <s v="US-2019-161935"/>
    <x v="1163"/>
    <d v="2019-07-18T00:00:00"/>
    <s v="Standard Class"/>
    <x v="252"/>
    <x v="252"/>
    <x v="0"/>
    <x v="0"/>
    <s v="Columbus"/>
    <x v="24"/>
    <n v="43229"/>
    <x v="3"/>
    <s v="OFF-ST-10003455"/>
    <x v="1"/>
    <x v="4"/>
    <s v="Tenex File Box, Personal Filing Tote with Lid, Black"/>
    <x v="5008"/>
    <n v="5"/>
    <x v="2"/>
    <x v="5985"/>
    <x v="3"/>
    <x v="0"/>
  </r>
  <r>
    <n v="7512"/>
    <s v="US-2019-161935"/>
    <x v="1163"/>
    <d v="2019-07-18T00:00:00"/>
    <s v="Standard Class"/>
    <x v="252"/>
    <x v="252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x v="2"/>
    <x v="5986"/>
    <x v="3"/>
    <x v="0"/>
  </r>
  <r>
    <n v="7513"/>
    <s v="US-2019-161935"/>
    <x v="1163"/>
    <d v="2019-07-18T00:00:00"/>
    <s v="Standard Class"/>
    <x v="252"/>
    <x v="252"/>
    <x v="0"/>
    <x v="0"/>
    <s v="Columbus"/>
    <x v="24"/>
    <n v="43229"/>
    <x v="3"/>
    <s v="OFF-ST-10001837"/>
    <x v="1"/>
    <x v="4"/>
    <s v="SAFCO Mobile Desk Side File, Wire Frame"/>
    <x v="5010"/>
    <n v="7"/>
    <x v="2"/>
    <x v="5987"/>
    <x v="3"/>
    <x v="0"/>
  </r>
  <r>
    <n v="7514"/>
    <s v="US-2019-161935"/>
    <x v="1163"/>
    <d v="2019-07-18T00:00:00"/>
    <s v="Standard Class"/>
    <x v="252"/>
    <x v="252"/>
    <x v="0"/>
    <x v="0"/>
    <s v="Columbus"/>
    <x v="24"/>
    <n v="43229"/>
    <x v="3"/>
    <s v="OFF-AR-10004757"/>
    <x v="1"/>
    <x v="6"/>
    <s v="Crayola Colored Pencils"/>
    <x v="1332"/>
    <n v="5"/>
    <x v="2"/>
    <x v="5988"/>
    <x v="3"/>
    <x v="0"/>
  </r>
  <r>
    <n v="7515"/>
    <s v="US-2019-167920"/>
    <x v="34"/>
    <d v="2019-12-12T00:00:00"/>
    <s v="Second Class"/>
    <x v="252"/>
    <x v="252"/>
    <x v="0"/>
    <x v="0"/>
    <s v="Richmond"/>
    <x v="0"/>
    <n v="40475"/>
    <x v="0"/>
    <s v="OFF-BI-10004236"/>
    <x v="1"/>
    <x v="8"/>
    <s v="XtraLife ClearVue Slant-D Ring Binder, White, 3&quot;"/>
    <x v="5011"/>
    <n v="2"/>
    <x v="0"/>
    <x v="5989"/>
    <x v="0"/>
    <x v="0"/>
  </r>
  <r>
    <n v="7516"/>
    <s v="US-2019-167920"/>
    <x v="34"/>
    <d v="2019-12-12T00:00:00"/>
    <s v="Second Class"/>
    <x v="252"/>
    <x v="252"/>
    <x v="0"/>
    <x v="0"/>
    <s v="Richmond"/>
    <x v="0"/>
    <n v="40475"/>
    <x v="0"/>
    <s v="OFF-AP-10000159"/>
    <x v="1"/>
    <x v="9"/>
    <s v="Belkin F9M820V08 8 Outlet Surge"/>
    <x v="5012"/>
    <n v="5"/>
    <x v="0"/>
    <x v="5990"/>
    <x v="0"/>
    <x v="0"/>
  </r>
  <r>
    <n v="7517"/>
    <s v="US-2019-167920"/>
    <x v="34"/>
    <d v="2019-12-12T00:00:00"/>
    <s v="Second Class"/>
    <x v="252"/>
    <x v="252"/>
    <x v="0"/>
    <x v="0"/>
    <s v="Richmond"/>
    <x v="0"/>
    <n v="40475"/>
    <x v="0"/>
    <s v="OFF-BI-10003274"/>
    <x v="1"/>
    <x v="8"/>
    <s v="Avery Durable Slant Ring Binders, No Labels"/>
    <x v="204"/>
    <n v="4"/>
    <x v="0"/>
    <x v="206"/>
    <x v="0"/>
    <x v="0"/>
  </r>
  <r>
    <n v="7518"/>
    <s v="US-2019-167920"/>
    <x v="34"/>
    <d v="2019-12-12T00:00:00"/>
    <s v="Second Class"/>
    <x v="252"/>
    <x v="252"/>
    <x v="0"/>
    <x v="0"/>
    <s v="Richmond"/>
    <x v="0"/>
    <n v="40475"/>
    <x v="0"/>
    <s v="TEC-AC-10001013"/>
    <x v="2"/>
    <x v="11"/>
    <s v="Logitech ClearChat Comfort/USB Headset H390"/>
    <x v="5013"/>
    <n v="5"/>
    <x v="0"/>
    <x v="5991"/>
    <x v="0"/>
    <x v="0"/>
  </r>
  <r>
    <n v="7519"/>
    <s v="US-2019-167920"/>
    <x v="34"/>
    <d v="2019-12-12T00:00:00"/>
    <s v="Second Class"/>
    <x v="252"/>
    <x v="252"/>
    <x v="0"/>
    <x v="0"/>
    <s v="Richmond"/>
    <x v="0"/>
    <n v="40475"/>
    <x v="0"/>
    <s v="OFF-ST-10004963"/>
    <x v="1"/>
    <x v="4"/>
    <s v="Eldon Gobal File Keepers"/>
    <x v="5014"/>
    <n v="1"/>
    <x v="0"/>
    <x v="5992"/>
    <x v="0"/>
    <x v="0"/>
  </r>
  <r>
    <n v="7520"/>
    <s v="US-2019-167920"/>
    <x v="34"/>
    <d v="2019-12-12T00:00:00"/>
    <s v="Second Class"/>
    <x v="252"/>
    <x v="252"/>
    <x v="0"/>
    <x v="0"/>
    <s v="Richmond"/>
    <x v="0"/>
    <n v="40475"/>
    <x v="0"/>
    <s v="OFF-LA-10004409"/>
    <x v="1"/>
    <x v="2"/>
    <s v="Avery 492"/>
    <x v="1784"/>
    <n v="2"/>
    <x v="0"/>
    <x v="1904"/>
    <x v="0"/>
    <x v="0"/>
  </r>
  <r>
    <n v="7521"/>
    <s v="US-2019-167920"/>
    <x v="34"/>
    <d v="2019-12-12T00:00:00"/>
    <s v="Second Class"/>
    <x v="252"/>
    <x v="252"/>
    <x v="0"/>
    <x v="0"/>
    <s v="Richmond"/>
    <x v="0"/>
    <n v="40475"/>
    <x v="0"/>
    <s v="TEC-CO-10001046"/>
    <x v="2"/>
    <x v="16"/>
    <s v="Canon Imageclass D680 Copier / Fax"/>
    <x v="5015"/>
    <n v="2"/>
    <x v="0"/>
    <x v="5993"/>
    <x v="0"/>
    <x v="0"/>
  </r>
  <r>
    <n v="7522"/>
    <s v="CA-2018-162383"/>
    <x v="64"/>
    <d v="2018-09-11T00:00:00"/>
    <s v="Standard Class"/>
    <x v="198"/>
    <x v="198"/>
    <x v="0"/>
    <x v="0"/>
    <s v="Lancaster"/>
    <x v="24"/>
    <n v="43130"/>
    <x v="3"/>
    <s v="OFF-BI-10002824"/>
    <x v="1"/>
    <x v="8"/>
    <s v="Recycled Easel Ring Binders"/>
    <x v="5016"/>
    <n v="2"/>
    <x v="6"/>
    <x v="5994"/>
    <x v="3"/>
    <x v="0"/>
  </r>
  <r>
    <n v="7523"/>
    <s v="CA-2018-162383"/>
    <x v="64"/>
    <d v="2018-09-11T00:00:00"/>
    <s v="Standard Class"/>
    <x v="198"/>
    <x v="198"/>
    <x v="0"/>
    <x v="0"/>
    <s v="Lancaster"/>
    <x v="24"/>
    <n v="43130"/>
    <x v="3"/>
    <s v="OFF-BI-10001757"/>
    <x v="1"/>
    <x v="8"/>
    <s v="Pressboard Hanging Data Binders for Unburst Sheets"/>
    <x v="5017"/>
    <n v="6"/>
    <x v="6"/>
    <x v="5995"/>
    <x v="3"/>
    <x v="0"/>
  </r>
  <r>
    <n v="7524"/>
    <s v="CA-2018-162383"/>
    <x v="64"/>
    <d v="2018-09-11T00:00:00"/>
    <s v="Standard Class"/>
    <x v="198"/>
    <x v="198"/>
    <x v="0"/>
    <x v="0"/>
    <s v="Lancaster"/>
    <x v="24"/>
    <n v="43130"/>
    <x v="3"/>
    <s v="FUR-CH-10004477"/>
    <x v="0"/>
    <x v="1"/>
    <s v="Global Push Button Manager's Chair, Indigo"/>
    <x v="4967"/>
    <n v="2"/>
    <x v="4"/>
    <x v="5996"/>
    <x v="3"/>
    <x v="0"/>
  </r>
  <r>
    <n v="7525"/>
    <s v="CA-2016-125731"/>
    <x v="1076"/>
    <d v="2016-09-16T00:00:00"/>
    <s v="Standard Class"/>
    <x v="52"/>
    <x v="52"/>
    <x v="0"/>
    <x v="0"/>
    <s v="Gresham"/>
    <x v="21"/>
    <n v="97030"/>
    <x v="1"/>
    <s v="OFF-EN-10003072"/>
    <x v="1"/>
    <x v="12"/>
    <s v="Peel &amp; Seel Envelopes"/>
    <x v="5018"/>
    <n v="7"/>
    <x v="2"/>
    <x v="5997"/>
    <x v="1"/>
    <x v="0"/>
  </r>
  <r>
    <n v="7526"/>
    <s v="CA-2016-125731"/>
    <x v="1076"/>
    <d v="2016-09-16T00:00:00"/>
    <s v="Standard Class"/>
    <x v="52"/>
    <x v="52"/>
    <x v="0"/>
    <x v="0"/>
    <s v="Gresham"/>
    <x v="21"/>
    <n v="97030"/>
    <x v="1"/>
    <s v="FUR-CH-10003973"/>
    <x v="0"/>
    <x v="1"/>
    <s v="GuestStacker Chair with Chrome Finish Legs"/>
    <x v="3336"/>
    <n v="5"/>
    <x v="2"/>
    <x v="3771"/>
    <x v="1"/>
    <x v="0"/>
  </r>
  <r>
    <n v="7527"/>
    <s v="US-2019-106145"/>
    <x v="986"/>
    <d v="2019-09-26T00:00:00"/>
    <s v="Same Day"/>
    <x v="19"/>
    <x v="19"/>
    <x v="1"/>
    <x v="0"/>
    <s v="San Francisco"/>
    <x v="1"/>
    <n v="94109"/>
    <x v="1"/>
    <s v="OFF-EN-10001028"/>
    <x v="1"/>
    <x v="12"/>
    <s v="Staple envelope"/>
    <x v="3337"/>
    <n v="6"/>
    <x v="0"/>
    <x v="5998"/>
    <x v="1"/>
    <x v="0"/>
  </r>
  <r>
    <n v="7528"/>
    <s v="US-2019-106145"/>
    <x v="986"/>
    <d v="2019-09-26T00:00:00"/>
    <s v="Same Day"/>
    <x v="19"/>
    <x v="19"/>
    <x v="1"/>
    <x v="0"/>
    <s v="San Francisco"/>
    <x v="1"/>
    <n v="94109"/>
    <x v="1"/>
    <s v="FUR-FU-10003829"/>
    <x v="0"/>
    <x v="5"/>
    <s v="Stackable Trays"/>
    <x v="357"/>
    <n v="3"/>
    <x v="0"/>
    <x v="5999"/>
    <x v="1"/>
    <x v="0"/>
  </r>
  <r>
    <n v="7529"/>
    <s v="US-2019-106145"/>
    <x v="986"/>
    <d v="2019-09-26T00:00:00"/>
    <s v="Same Day"/>
    <x v="19"/>
    <x v="19"/>
    <x v="1"/>
    <x v="0"/>
    <s v="San Francisco"/>
    <x v="1"/>
    <n v="94109"/>
    <x v="1"/>
    <s v="OFF-PA-10002245"/>
    <x v="1"/>
    <x v="10"/>
    <s v="Xerox 1895"/>
    <x v="1211"/>
    <n v="6"/>
    <x v="0"/>
    <x v="5470"/>
    <x v="1"/>
    <x v="0"/>
  </r>
  <r>
    <n v="7530"/>
    <s v="US-2019-106145"/>
    <x v="986"/>
    <d v="2019-09-26T00:00:00"/>
    <s v="Same Day"/>
    <x v="19"/>
    <x v="19"/>
    <x v="1"/>
    <x v="0"/>
    <s v="San Francisco"/>
    <x v="1"/>
    <n v="94109"/>
    <x v="1"/>
    <s v="OFF-BI-10002215"/>
    <x v="1"/>
    <x v="8"/>
    <s v="Wilson Jones Hanging View Binder, White, 1&quot;"/>
    <x v="342"/>
    <n v="3"/>
    <x v="2"/>
    <x v="6000"/>
    <x v="1"/>
    <x v="0"/>
  </r>
  <r>
    <n v="7531"/>
    <s v="US-2019-106145"/>
    <x v="986"/>
    <d v="2019-09-26T00:00:00"/>
    <s v="Same Day"/>
    <x v="19"/>
    <x v="19"/>
    <x v="1"/>
    <x v="0"/>
    <s v="San Francisco"/>
    <x v="1"/>
    <n v="94109"/>
    <x v="1"/>
    <s v="OFF-BI-10003925"/>
    <x v="1"/>
    <x v="8"/>
    <s v="Fellowes PB300 Plastic Comb Binding Machine"/>
    <x v="2594"/>
    <n v="3"/>
    <x v="2"/>
    <x v="2853"/>
    <x v="1"/>
    <x v="0"/>
  </r>
  <r>
    <n v="7532"/>
    <s v="CA-2018-107146"/>
    <x v="26"/>
    <d v="2018-06-19T00:00:00"/>
    <s v="First Class"/>
    <x v="62"/>
    <x v="62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x v="2"/>
    <x v="6001"/>
    <x v="1"/>
    <x v="0"/>
  </r>
  <r>
    <n v="7533"/>
    <s v="CA-2018-107146"/>
    <x v="26"/>
    <d v="2018-06-19T00:00:00"/>
    <s v="First Class"/>
    <x v="62"/>
    <x v="62"/>
    <x v="0"/>
    <x v="0"/>
    <s v="Longmont"/>
    <x v="22"/>
    <n v="80501"/>
    <x v="1"/>
    <s v="FUR-CH-10004853"/>
    <x v="0"/>
    <x v="1"/>
    <s v="Global Manager's Adjustable Task Chair, Storm"/>
    <x v="5019"/>
    <n v="4"/>
    <x v="2"/>
    <x v="6002"/>
    <x v="1"/>
    <x v="0"/>
  </r>
  <r>
    <n v="7534"/>
    <s v="US-2019-134642"/>
    <x v="906"/>
    <d v="2019-03-01T00:00:00"/>
    <s v="Standard Class"/>
    <x v="573"/>
    <x v="573"/>
    <x v="0"/>
    <x v="0"/>
    <s v="Greenville"/>
    <x v="3"/>
    <n v="27834"/>
    <x v="0"/>
    <s v="FUR-CH-10002880"/>
    <x v="0"/>
    <x v="1"/>
    <s v="Global High-Back Leather Tilter, Burgundy"/>
    <x v="3263"/>
    <n v="2"/>
    <x v="2"/>
    <x v="3683"/>
    <x v="0"/>
    <x v="0"/>
  </r>
  <r>
    <n v="7535"/>
    <s v="US-2019-134642"/>
    <x v="906"/>
    <d v="2019-03-01T00:00:00"/>
    <s v="Standard Class"/>
    <x v="573"/>
    <x v="573"/>
    <x v="0"/>
    <x v="0"/>
    <s v="Greenville"/>
    <x v="3"/>
    <n v="27834"/>
    <x v="0"/>
    <s v="FUR-BO-10004709"/>
    <x v="0"/>
    <x v="0"/>
    <s v="Bush Westfield Collection Bookcases, Medium Cherry Finish"/>
    <x v="3107"/>
    <n v="5"/>
    <x v="2"/>
    <x v="3487"/>
    <x v="0"/>
    <x v="0"/>
  </r>
  <r>
    <n v="7536"/>
    <s v="US-2019-160143"/>
    <x v="185"/>
    <d v="2019-04-07T00:00:00"/>
    <s v="Standard Class"/>
    <x v="428"/>
    <x v="428"/>
    <x v="1"/>
    <x v="0"/>
    <s v="Los Angeles"/>
    <x v="1"/>
    <n v="90004"/>
    <x v="1"/>
    <s v="OFF-SU-10004231"/>
    <x v="1"/>
    <x v="14"/>
    <s v="Acme Tagit Stainless Steel Antibacterial Scissors"/>
    <x v="1286"/>
    <n v="3"/>
    <x v="0"/>
    <x v="1924"/>
    <x v="1"/>
    <x v="0"/>
  </r>
  <r>
    <n v="7537"/>
    <s v="CA-2019-103415"/>
    <x v="734"/>
    <d v="2019-12-08T00:00:00"/>
    <s v="Standard Class"/>
    <x v="597"/>
    <x v="597"/>
    <x v="0"/>
    <x v="0"/>
    <s v="Houston"/>
    <x v="5"/>
    <n v="77041"/>
    <x v="2"/>
    <s v="FUR-FU-10000820"/>
    <x v="0"/>
    <x v="5"/>
    <s v="Tensor Brushed Steel Torchiere Floor Lamp"/>
    <x v="4956"/>
    <n v="2"/>
    <x v="7"/>
    <x v="6003"/>
    <x v="2"/>
    <x v="0"/>
  </r>
  <r>
    <n v="7538"/>
    <s v="CA-2018-106460"/>
    <x v="317"/>
    <d v="2018-02-22T00:00:00"/>
    <s v="Second Class"/>
    <x v="218"/>
    <x v="218"/>
    <x v="0"/>
    <x v="0"/>
    <s v="San Francisco"/>
    <x v="1"/>
    <n v="94109"/>
    <x v="1"/>
    <s v="OFF-PA-10001736"/>
    <x v="1"/>
    <x v="10"/>
    <s v="Xerox 1880"/>
    <x v="2745"/>
    <n v="2"/>
    <x v="0"/>
    <x v="3042"/>
    <x v="1"/>
    <x v="0"/>
  </r>
  <r>
    <n v="7539"/>
    <s v="US-2019-112347"/>
    <x v="574"/>
    <d v="2019-12-06T00:00:00"/>
    <s v="Standard Class"/>
    <x v="510"/>
    <x v="510"/>
    <x v="1"/>
    <x v="0"/>
    <s v="Denver"/>
    <x v="22"/>
    <n v="80219"/>
    <x v="1"/>
    <s v="OFF-ST-10003306"/>
    <x v="1"/>
    <x v="4"/>
    <s v="Letter Size Cart"/>
    <x v="5020"/>
    <n v="1"/>
    <x v="2"/>
    <x v="6004"/>
    <x v="1"/>
    <x v="0"/>
  </r>
  <r>
    <n v="7540"/>
    <s v="US-2019-112347"/>
    <x v="574"/>
    <d v="2019-12-06T00:00:00"/>
    <s v="Standard Class"/>
    <x v="510"/>
    <x v="510"/>
    <x v="1"/>
    <x v="0"/>
    <s v="Denver"/>
    <x v="22"/>
    <n v="80219"/>
    <x v="1"/>
    <s v="OFF-BI-10003707"/>
    <x v="1"/>
    <x v="8"/>
    <s v="Aluminum Screw Posts"/>
    <x v="941"/>
    <n v="8"/>
    <x v="6"/>
    <x v="6005"/>
    <x v="1"/>
    <x v="0"/>
  </r>
  <r>
    <n v="7541"/>
    <s v="US-2019-112347"/>
    <x v="574"/>
    <d v="2019-12-06T00:00:00"/>
    <s v="Standard Class"/>
    <x v="510"/>
    <x v="510"/>
    <x v="1"/>
    <x v="0"/>
    <s v="Denver"/>
    <x v="22"/>
    <n v="80219"/>
    <x v="1"/>
    <s v="FUR-BO-10003546"/>
    <x v="0"/>
    <x v="0"/>
    <s v="Hon 4-Shelf Metal Bookcases"/>
    <x v="2516"/>
    <n v="8"/>
    <x v="6"/>
    <x v="6006"/>
    <x v="1"/>
    <x v="0"/>
  </r>
  <r>
    <n v="7542"/>
    <s v="US-2019-112347"/>
    <x v="574"/>
    <d v="2019-12-06T00:00:00"/>
    <s v="Standard Class"/>
    <x v="510"/>
    <x v="510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x v="2"/>
    <x v="6007"/>
    <x v="1"/>
    <x v="0"/>
  </r>
  <r>
    <n v="7543"/>
    <s v="US-2019-112347"/>
    <x v="574"/>
    <d v="2019-12-06T00:00:00"/>
    <s v="Standard Class"/>
    <x v="510"/>
    <x v="510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x v="2"/>
    <x v="232"/>
    <x v="1"/>
    <x v="0"/>
  </r>
  <r>
    <n v="7544"/>
    <s v="US-2019-112347"/>
    <x v="574"/>
    <d v="2019-12-06T00:00:00"/>
    <s v="Standard Class"/>
    <x v="510"/>
    <x v="510"/>
    <x v="1"/>
    <x v="0"/>
    <s v="Denver"/>
    <x v="22"/>
    <n v="80219"/>
    <x v="1"/>
    <s v="TEC-PH-10004833"/>
    <x v="2"/>
    <x v="7"/>
    <s v="Macally Suction Cup Mount"/>
    <x v="5023"/>
    <n v="6"/>
    <x v="2"/>
    <x v="6008"/>
    <x v="1"/>
    <x v="0"/>
  </r>
  <r>
    <n v="7545"/>
    <s v="US-2019-112347"/>
    <x v="574"/>
    <d v="2019-12-06T00:00:00"/>
    <s v="Standard Class"/>
    <x v="510"/>
    <x v="510"/>
    <x v="1"/>
    <x v="0"/>
    <s v="Denver"/>
    <x v="22"/>
    <n v="80219"/>
    <x v="1"/>
    <s v="FUR-CH-10002335"/>
    <x v="0"/>
    <x v="1"/>
    <s v="Hon GuestStacker Chair"/>
    <x v="5024"/>
    <n v="5"/>
    <x v="2"/>
    <x v="6009"/>
    <x v="1"/>
    <x v="0"/>
  </r>
  <r>
    <n v="7546"/>
    <s v="CA-2016-103492"/>
    <x v="982"/>
    <d v="2016-10-15T00:00:00"/>
    <s v="Standard Class"/>
    <x v="782"/>
    <x v="782"/>
    <x v="1"/>
    <x v="0"/>
    <s v="Huntsville"/>
    <x v="5"/>
    <n v="77340"/>
    <x v="2"/>
    <s v="TEC-PH-10001128"/>
    <x v="2"/>
    <x v="7"/>
    <s v="Motorola Droid Maxx"/>
    <x v="5025"/>
    <n v="6"/>
    <x v="2"/>
    <x v="6010"/>
    <x v="2"/>
    <x v="0"/>
  </r>
  <r>
    <n v="7547"/>
    <s v="CA-2016-103492"/>
    <x v="982"/>
    <d v="2016-10-15T00:00:00"/>
    <s v="Standard Class"/>
    <x v="782"/>
    <x v="782"/>
    <x v="1"/>
    <x v="0"/>
    <s v="Huntsville"/>
    <x v="5"/>
    <n v="77340"/>
    <x v="2"/>
    <s v="TEC-PH-10004667"/>
    <x v="2"/>
    <x v="7"/>
    <s v="Cisco 8x8 Inc. 6753i IP Business Phone System"/>
    <x v="5026"/>
    <n v="7"/>
    <x v="2"/>
    <x v="6011"/>
    <x v="2"/>
    <x v="0"/>
  </r>
  <r>
    <n v="7548"/>
    <s v="CA-2016-103492"/>
    <x v="982"/>
    <d v="2016-10-15T00:00:00"/>
    <s v="Standard Class"/>
    <x v="782"/>
    <x v="782"/>
    <x v="1"/>
    <x v="0"/>
    <s v="Huntsville"/>
    <x v="5"/>
    <n v="77340"/>
    <x v="2"/>
    <s v="OFF-BI-10004817"/>
    <x v="1"/>
    <x v="8"/>
    <s v="GBC Personal VeloBind Strips"/>
    <x v="5027"/>
    <n v="5"/>
    <x v="3"/>
    <x v="6012"/>
    <x v="2"/>
    <x v="0"/>
  </r>
  <r>
    <n v="7549"/>
    <s v="CA-2016-103492"/>
    <x v="982"/>
    <d v="2016-10-15T00:00:00"/>
    <s v="Standard Class"/>
    <x v="782"/>
    <x v="782"/>
    <x v="1"/>
    <x v="0"/>
    <s v="Huntsville"/>
    <x v="5"/>
    <n v="77340"/>
    <x v="2"/>
    <s v="OFF-BI-10004140"/>
    <x v="1"/>
    <x v="8"/>
    <s v="Avery Non-Stick Binders"/>
    <x v="5028"/>
    <n v="1"/>
    <x v="3"/>
    <x v="6013"/>
    <x v="2"/>
    <x v="0"/>
  </r>
  <r>
    <n v="7550"/>
    <s v="CA-2018-136595"/>
    <x v="64"/>
    <d v="2018-09-07T00:00:00"/>
    <s v="First Class"/>
    <x v="605"/>
    <x v="605"/>
    <x v="1"/>
    <x v="0"/>
    <s v="Houston"/>
    <x v="5"/>
    <n v="77036"/>
    <x v="2"/>
    <s v="FUR-FU-10004671"/>
    <x v="0"/>
    <x v="5"/>
    <s v="Executive Impressions 12&quot; Wall Clock"/>
    <x v="5029"/>
    <n v="3"/>
    <x v="7"/>
    <x v="6014"/>
    <x v="2"/>
    <x v="0"/>
  </r>
  <r>
    <n v="7551"/>
    <s v="CA-2016-140396"/>
    <x v="1164"/>
    <d v="2016-11-25T00:00:00"/>
    <s v="Standard Class"/>
    <x v="542"/>
    <x v="542"/>
    <x v="1"/>
    <x v="0"/>
    <s v="New York City"/>
    <x v="15"/>
    <n v="10024"/>
    <x v="3"/>
    <s v="OFF-EN-10002592"/>
    <x v="1"/>
    <x v="12"/>
    <s v="Peel &amp; Seel Recycled Catalog Envelopes, Brown"/>
    <x v="5030"/>
    <n v="3"/>
    <x v="0"/>
    <x v="6015"/>
    <x v="3"/>
    <x v="0"/>
  </r>
  <r>
    <n v="7552"/>
    <s v="CA-2016-140396"/>
    <x v="1164"/>
    <d v="2016-11-25T00:00:00"/>
    <s v="Standard Class"/>
    <x v="542"/>
    <x v="542"/>
    <x v="1"/>
    <x v="0"/>
    <s v="New York City"/>
    <x v="15"/>
    <n v="10024"/>
    <x v="3"/>
    <s v="TEC-PH-10004447"/>
    <x v="2"/>
    <x v="7"/>
    <s v="Toshiba IPT2010-SD IP Telephone"/>
    <x v="5031"/>
    <n v="6"/>
    <x v="0"/>
    <x v="6016"/>
    <x v="3"/>
    <x v="0"/>
  </r>
  <r>
    <n v="7553"/>
    <s v="CA-2016-140396"/>
    <x v="1164"/>
    <d v="2016-11-25T00:00:00"/>
    <s v="Standard Class"/>
    <x v="542"/>
    <x v="542"/>
    <x v="1"/>
    <x v="0"/>
    <s v="New York City"/>
    <x v="15"/>
    <n v="10024"/>
    <x v="3"/>
    <s v="OFF-BI-10003669"/>
    <x v="1"/>
    <x v="8"/>
    <s v="3M Organizer Strips"/>
    <x v="91"/>
    <n v="3"/>
    <x v="2"/>
    <x v="3120"/>
    <x v="3"/>
    <x v="0"/>
  </r>
  <r>
    <n v="7554"/>
    <s v="CA-2016-140396"/>
    <x v="1164"/>
    <d v="2016-11-25T00:00:00"/>
    <s v="Standard Class"/>
    <x v="542"/>
    <x v="542"/>
    <x v="1"/>
    <x v="0"/>
    <s v="New York City"/>
    <x v="15"/>
    <n v="10024"/>
    <x v="3"/>
    <s v="OFF-PA-10000223"/>
    <x v="1"/>
    <x v="10"/>
    <s v="Xerox 2000"/>
    <x v="243"/>
    <n v="4"/>
    <x v="0"/>
    <x v="245"/>
    <x v="3"/>
    <x v="0"/>
  </r>
  <r>
    <n v="7555"/>
    <s v="CA-2016-114181"/>
    <x v="1025"/>
    <d v="2016-05-14T00:00:00"/>
    <s v="Second Class"/>
    <x v="314"/>
    <x v="314"/>
    <x v="0"/>
    <x v="0"/>
    <s v="Philadelphia"/>
    <x v="9"/>
    <n v="19134"/>
    <x v="3"/>
    <s v="FUR-BO-10004467"/>
    <x v="0"/>
    <x v="0"/>
    <s v="Bestar Classic Bookcase"/>
    <x v="5032"/>
    <n v="7"/>
    <x v="5"/>
    <x v="6017"/>
    <x v="3"/>
    <x v="0"/>
  </r>
  <r>
    <n v="7556"/>
    <s v="CA-2016-114181"/>
    <x v="1025"/>
    <d v="2016-05-14T00:00:00"/>
    <s v="Second Class"/>
    <x v="314"/>
    <x v="314"/>
    <x v="0"/>
    <x v="0"/>
    <s v="Philadelphia"/>
    <x v="9"/>
    <n v="19134"/>
    <x v="3"/>
    <s v="OFF-AR-10000716"/>
    <x v="1"/>
    <x v="6"/>
    <s v="DIXON Ticonderoga Erasable Checking Pencils"/>
    <x v="4732"/>
    <n v="5"/>
    <x v="2"/>
    <x v="6018"/>
    <x v="3"/>
    <x v="0"/>
  </r>
  <r>
    <n v="7557"/>
    <s v="CA-2019-159506"/>
    <x v="344"/>
    <d v="2019-12-02T00:00:00"/>
    <s v="Standard Class"/>
    <x v="335"/>
    <x v="335"/>
    <x v="1"/>
    <x v="0"/>
    <s v="Columbus"/>
    <x v="14"/>
    <n v="47201"/>
    <x v="2"/>
    <s v="OFF-PA-10003641"/>
    <x v="1"/>
    <x v="10"/>
    <s v="Xerox 1909"/>
    <x v="5033"/>
    <n v="6"/>
    <x v="0"/>
    <x v="6019"/>
    <x v="2"/>
    <x v="0"/>
  </r>
  <r>
    <n v="7558"/>
    <s v="CA-2019-159506"/>
    <x v="344"/>
    <d v="2019-12-02T00:00:00"/>
    <s v="Standard Class"/>
    <x v="335"/>
    <x v="335"/>
    <x v="1"/>
    <x v="0"/>
    <s v="Columbus"/>
    <x v="14"/>
    <n v="47201"/>
    <x v="2"/>
    <s v="OFF-BI-10004519"/>
    <x v="1"/>
    <x v="8"/>
    <s v="GBC DocuBind P100 Manual Binding Machine"/>
    <x v="5034"/>
    <n v="3"/>
    <x v="0"/>
    <x v="6020"/>
    <x v="2"/>
    <x v="0"/>
  </r>
  <r>
    <n v="7559"/>
    <s v="US-2016-137155"/>
    <x v="301"/>
    <d v="2016-11-05T00:00:00"/>
    <s v="Standard Class"/>
    <x v="351"/>
    <x v="351"/>
    <x v="0"/>
    <x v="0"/>
    <s v="Long Beach"/>
    <x v="15"/>
    <n v="11561"/>
    <x v="3"/>
    <s v="OFF-AP-10002518"/>
    <x v="1"/>
    <x v="9"/>
    <s v="Kensington 7 Outlet MasterPiece Power Center"/>
    <x v="5035"/>
    <n v="3"/>
    <x v="0"/>
    <x v="6021"/>
    <x v="3"/>
    <x v="0"/>
  </r>
  <r>
    <n v="7560"/>
    <s v="US-2016-137155"/>
    <x v="301"/>
    <d v="2016-11-05T00:00:00"/>
    <s v="Standard Class"/>
    <x v="351"/>
    <x v="351"/>
    <x v="0"/>
    <x v="0"/>
    <s v="Long Beach"/>
    <x v="15"/>
    <n v="11561"/>
    <x v="3"/>
    <s v="OFF-PA-10000806"/>
    <x v="1"/>
    <x v="10"/>
    <s v="Xerox 1934"/>
    <x v="3856"/>
    <n v="3"/>
    <x v="0"/>
    <x v="4434"/>
    <x v="3"/>
    <x v="0"/>
  </r>
  <r>
    <n v="7561"/>
    <s v="US-2016-137155"/>
    <x v="301"/>
    <d v="2016-11-05T00:00:00"/>
    <s v="Standard Class"/>
    <x v="351"/>
    <x v="351"/>
    <x v="0"/>
    <x v="0"/>
    <s v="Long Beach"/>
    <x v="15"/>
    <n v="11561"/>
    <x v="3"/>
    <s v="FUR-FU-10003142"/>
    <x v="0"/>
    <x v="5"/>
    <s v="Master Big Foot Doorstop, Beige"/>
    <x v="3381"/>
    <n v="6"/>
    <x v="0"/>
    <x v="6022"/>
    <x v="3"/>
    <x v="0"/>
  </r>
  <r>
    <n v="7562"/>
    <s v="CA-2018-105746"/>
    <x v="945"/>
    <d v="2019-01-01T00:00:00"/>
    <s v="First Class"/>
    <x v="205"/>
    <x v="205"/>
    <x v="0"/>
    <x v="0"/>
    <s v="Lancaster"/>
    <x v="9"/>
    <n v="17602"/>
    <x v="3"/>
    <s v="FUR-CH-10000454"/>
    <x v="0"/>
    <x v="1"/>
    <s v="Hon Deluxe Fabric Upholstered Stacking Chairs, Rounded Back"/>
    <x v="5036"/>
    <n v="1"/>
    <x v="4"/>
    <x v="232"/>
    <x v="3"/>
    <x v="0"/>
  </r>
  <r>
    <n v="7563"/>
    <s v="US-2018-104815"/>
    <x v="323"/>
    <d v="2018-09-07T00:00:00"/>
    <s v="Standard Class"/>
    <x v="262"/>
    <x v="262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x v="4"/>
    <x v="232"/>
    <x v="2"/>
    <x v="0"/>
  </r>
  <r>
    <n v="7564"/>
    <s v="CA-2019-157672"/>
    <x v="361"/>
    <d v="2019-10-07T00:00:00"/>
    <s v="First Class"/>
    <x v="176"/>
    <x v="176"/>
    <x v="2"/>
    <x v="0"/>
    <s v="Denver"/>
    <x v="22"/>
    <n v="80219"/>
    <x v="1"/>
    <s v="TEC-AC-10001714"/>
    <x v="2"/>
    <x v="11"/>
    <s v="Logitech MX Performance Wireless Mouse"/>
    <x v="4384"/>
    <n v="2"/>
    <x v="2"/>
    <x v="6023"/>
    <x v="1"/>
    <x v="0"/>
  </r>
  <r>
    <n v="7565"/>
    <s v="US-2018-166660"/>
    <x v="806"/>
    <d v="2018-02-01T00:00:00"/>
    <s v="Second Class"/>
    <x v="621"/>
    <x v="621"/>
    <x v="0"/>
    <x v="0"/>
    <s v="Seattle"/>
    <x v="4"/>
    <n v="98103"/>
    <x v="1"/>
    <s v="FUR-CH-10001190"/>
    <x v="0"/>
    <x v="1"/>
    <s v="Global Deluxe High-Back Office Chair in Storm"/>
    <x v="5037"/>
    <n v="4"/>
    <x v="2"/>
    <x v="6024"/>
    <x v="1"/>
    <x v="0"/>
  </r>
  <r>
    <n v="7566"/>
    <s v="US-2018-166660"/>
    <x v="806"/>
    <d v="2018-02-01T00:00:00"/>
    <s v="Second Class"/>
    <x v="621"/>
    <x v="621"/>
    <x v="0"/>
    <x v="0"/>
    <s v="Seattle"/>
    <x v="4"/>
    <n v="98103"/>
    <x v="1"/>
    <s v="FUR-BO-10000468"/>
    <x v="0"/>
    <x v="0"/>
    <s v="O'Sullivan 2-Shelf Heavy-Duty Bookcases"/>
    <x v="5038"/>
    <n v="1"/>
    <x v="0"/>
    <x v="6025"/>
    <x v="1"/>
    <x v="0"/>
  </r>
  <r>
    <n v="7567"/>
    <s v="CA-2019-140802"/>
    <x v="81"/>
    <d v="2019-04-23T00:00:00"/>
    <s v="First Class"/>
    <x v="471"/>
    <x v="471"/>
    <x v="1"/>
    <x v="0"/>
    <s v="Houston"/>
    <x v="5"/>
    <n v="77070"/>
    <x v="2"/>
    <s v="TEC-AC-10001998"/>
    <x v="2"/>
    <x v="11"/>
    <s v="Logitech LS21 Speaker System - PC Multimedia - 2.1-CH - Wired"/>
    <x v="334"/>
    <n v="3"/>
    <x v="2"/>
    <x v="6026"/>
    <x v="2"/>
    <x v="0"/>
  </r>
  <r>
    <n v="7568"/>
    <s v="CA-2019-140802"/>
    <x v="81"/>
    <d v="2019-04-23T00:00:00"/>
    <s v="First Class"/>
    <x v="471"/>
    <x v="471"/>
    <x v="1"/>
    <x v="0"/>
    <s v="Houston"/>
    <x v="5"/>
    <n v="77070"/>
    <x v="2"/>
    <s v="OFF-PA-10001534"/>
    <x v="1"/>
    <x v="10"/>
    <s v="Xerox 230"/>
    <x v="561"/>
    <n v="4"/>
    <x v="2"/>
    <x v="570"/>
    <x v="2"/>
    <x v="0"/>
  </r>
  <r>
    <n v="7569"/>
    <s v="CA-2016-133830"/>
    <x v="29"/>
    <d v="2016-12-10T00:00:00"/>
    <s v="Standard Class"/>
    <x v="210"/>
    <x v="210"/>
    <x v="0"/>
    <x v="0"/>
    <s v="Los Angeles"/>
    <x v="1"/>
    <n v="90045"/>
    <x v="1"/>
    <s v="OFF-AR-10003045"/>
    <x v="1"/>
    <x v="6"/>
    <s v="Prang Colored Pencils"/>
    <x v="5039"/>
    <n v="9"/>
    <x v="0"/>
    <x v="6027"/>
    <x v="1"/>
    <x v="0"/>
  </r>
  <r>
    <n v="7570"/>
    <s v="CA-2016-133830"/>
    <x v="29"/>
    <d v="2016-12-10T00:00:00"/>
    <s v="Standard Class"/>
    <x v="210"/>
    <x v="210"/>
    <x v="0"/>
    <x v="0"/>
    <s v="Los Angeles"/>
    <x v="1"/>
    <n v="90045"/>
    <x v="1"/>
    <s v="OFF-PA-10001363"/>
    <x v="1"/>
    <x v="10"/>
    <s v="Xerox 1933"/>
    <x v="338"/>
    <n v="4"/>
    <x v="0"/>
    <x v="346"/>
    <x v="1"/>
    <x v="0"/>
  </r>
  <r>
    <n v="7571"/>
    <s v="CA-2016-133830"/>
    <x v="29"/>
    <d v="2016-12-10T00:00:00"/>
    <s v="Standard Class"/>
    <x v="210"/>
    <x v="210"/>
    <x v="0"/>
    <x v="0"/>
    <s v="Los Angeles"/>
    <x v="1"/>
    <n v="90045"/>
    <x v="1"/>
    <s v="OFF-FA-10002280"/>
    <x v="1"/>
    <x v="13"/>
    <s v="Advantus Plastic Paper Clips"/>
    <x v="1720"/>
    <n v="3"/>
    <x v="0"/>
    <x v="1824"/>
    <x v="1"/>
    <x v="0"/>
  </r>
  <r>
    <n v="7572"/>
    <s v="CA-2016-100916"/>
    <x v="618"/>
    <d v="2016-10-26T00:00:00"/>
    <s v="Standard Class"/>
    <x v="395"/>
    <x v="395"/>
    <x v="1"/>
    <x v="0"/>
    <s v="Newport News"/>
    <x v="17"/>
    <n v="23602"/>
    <x v="0"/>
    <s v="OFF-ST-10003479"/>
    <x v="1"/>
    <x v="4"/>
    <s v="Eldon Base for stackable storage shelf, platinum"/>
    <x v="5040"/>
    <n v="5"/>
    <x v="0"/>
    <x v="6028"/>
    <x v="0"/>
    <x v="0"/>
  </r>
  <r>
    <n v="7573"/>
    <s v="CA-2016-100916"/>
    <x v="618"/>
    <d v="2016-10-26T00:00:00"/>
    <s v="Standard Class"/>
    <x v="395"/>
    <x v="395"/>
    <x v="1"/>
    <x v="0"/>
    <s v="Newport News"/>
    <x v="17"/>
    <n v="23602"/>
    <x v="0"/>
    <s v="FUR-TA-10004607"/>
    <x v="0"/>
    <x v="3"/>
    <s v="Hon 2111 Invitation Series Straight Table"/>
    <x v="5041"/>
    <n v="4"/>
    <x v="0"/>
    <x v="6029"/>
    <x v="0"/>
    <x v="0"/>
  </r>
  <r>
    <n v="7574"/>
    <s v="CA-2016-100916"/>
    <x v="618"/>
    <d v="2016-10-26T00:00:00"/>
    <s v="Standard Class"/>
    <x v="395"/>
    <x v="395"/>
    <x v="1"/>
    <x v="0"/>
    <s v="Newport News"/>
    <x v="17"/>
    <n v="23602"/>
    <x v="0"/>
    <s v="OFF-AR-10001022"/>
    <x v="1"/>
    <x v="6"/>
    <s v="SANFORD Liquid Accent Tank-Style Highlighters"/>
    <x v="5042"/>
    <n v="1"/>
    <x v="0"/>
    <x v="6030"/>
    <x v="0"/>
    <x v="0"/>
  </r>
  <r>
    <n v="7575"/>
    <s v="CA-2017-129532"/>
    <x v="575"/>
    <d v="2017-12-12T00:00:00"/>
    <s v="Standard Class"/>
    <x v="453"/>
    <x v="453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x v="0"/>
    <x v="6031"/>
    <x v="1"/>
    <x v="0"/>
  </r>
  <r>
    <n v="7576"/>
    <s v="CA-2017-129532"/>
    <x v="575"/>
    <d v="2017-12-12T00:00:00"/>
    <s v="Standard Class"/>
    <x v="453"/>
    <x v="453"/>
    <x v="1"/>
    <x v="0"/>
    <s v="Los Angeles"/>
    <x v="1"/>
    <n v="90036"/>
    <x v="1"/>
    <s v="TEC-AC-10000865"/>
    <x v="2"/>
    <x v="11"/>
    <s v="WD My Passport Ultra 500GB Portable External Hard Drive"/>
    <x v="5044"/>
    <n v="4"/>
    <x v="0"/>
    <x v="6032"/>
    <x v="1"/>
    <x v="0"/>
  </r>
  <r>
    <n v="7577"/>
    <s v="CA-2016-134726"/>
    <x v="981"/>
    <d v="2016-11-07T00:00:00"/>
    <s v="Second Class"/>
    <x v="406"/>
    <x v="406"/>
    <x v="1"/>
    <x v="0"/>
    <s v="Seattle"/>
    <x v="4"/>
    <n v="98115"/>
    <x v="1"/>
    <s v="TEC-AC-10000023"/>
    <x v="2"/>
    <x v="11"/>
    <s v="Maxell 74 Minute CD-R Spindle, 50/Pack"/>
    <x v="5045"/>
    <n v="2"/>
    <x v="0"/>
    <x v="6033"/>
    <x v="1"/>
    <x v="1"/>
  </r>
  <r>
    <n v="7578"/>
    <s v="CA-2016-134726"/>
    <x v="981"/>
    <d v="2016-11-07T00:00:00"/>
    <s v="Second Class"/>
    <x v="406"/>
    <x v="406"/>
    <x v="1"/>
    <x v="0"/>
    <s v="Seattle"/>
    <x v="4"/>
    <n v="98115"/>
    <x v="1"/>
    <s v="TEC-PH-10001750"/>
    <x v="2"/>
    <x v="7"/>
    <s v="Samsung Rugby III"/>
    <x v="5046"/>
    <n v="1"/>
    <x v="2"/>
    <x v="6034"/>
    <x v="1"/>
    <x v="1"/>
  </r>
  <r>
    <n v="7579"/>
    <s v="CA-2018-138597"/>
    <x v="122"/>
    <d v="2018-12-21T00:00:00"/>
    <s v="First Class"/>
    <x v="43"/>
    <x v="43"/>
    <x v="2"/>
    <x v="0"/>
    <s v="Omaha"/>
    <x v="8"/>
    <n v="68104"/>
    <x v="2"/>
    <s v="FUR-CH-10004997"/>
    <x v="0"/>
    <x v="1"/>
    <s v="Hon Every-Day Series Multi-Task Chairs"/>
    <x v="3801"/>
    <n v="3"/>
    <x v="0"/>
    <x v="4364"/>
    <x v="2"/>
    <x v="0"/>
  </r>
  <r>
    <n v="7580"/>
    <s v="CA-2017-123113"/>
    <x v="521"/>
    <d v="2017-11-27T00:00:00"/>
    <s v="Second Class"/>
    <x v="247"/>
    <x v="247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x v="0"/>
    <x v="6035"/>
    <x v="3"/>
    <x v="0"/>
  </r>
  <r>
    <n v="7581"/>
    <s v="CA-2017-123113"/>
    <x v="521"/>
    <d v="2017-11-27T00:00:00"/>
    <s v="Second Class"/>
    <x v="247"/>
    <x v="247"/>
    <x v="0"/>
    <x v="0"/>
    <s v="Morristown"/>
    <x v="30"/>
    <n v="7960"/>
    <x v="3"/>
    <s v="OFF-AR-10004999"/>
    <x v="1"/>
    <x v="6"/>
    <s v="Newell 315"/>
    <x v="1465"/>
    <n v="3"/>
    <x v="0"/>
    <x v="6036"/>
    <x v="3"/>
    <x v="0"/>
  </r>
  <r>
    <n v="7582"/>
    <s v="CA-2017-169656"/>
    <x v="863"/>
    <d v="2017-08-16T00:00:00"/>
    <s v="First Class"/>
    <x v="719"/>
    <x v="719"/>
    <x v="0"/>
    <x v="0"/>
    <s v="Philadelphia"/>
    <x v="9"/>
    <n v="19143"/>
    <x v="3"/>
    <s v="OFF-ST-10003816"/>
    <x v="1"/>
    <x v="4"/>
    <s v="Fellowes High-Stak Drawer Files"/>
    <x v="5048"/>
    <n v="3"/>
    <x v="2"/>
    <x v="6037"/>
    <x v="3"/>
    <x v="0"/>
  </r>
  <r>
    <n v="7583"/>
    <s v="CA-2017-142734"/>
    <x v="392"/>
    <d v="2017-04-21T00:00:00"/>
    <s v="Standard Class"/>
    <x v="664"/>
    <x v="664"/>
    <x v="1"/>
    <x v="0"/>
    <s v="New York City"/>
    <x v="15"/>
    <n v="10024"/>
    <x v="3"/>
    <s v="FUR-CH-10003968"/>
    <x v="0"/>
    <x v="1"/>
    <s v="Novimex Turbo Task Chair"/>
    <x v="4093"/>
    <n v="2"/>
    <x v="9"/>
    <x v="6038"/>
    <x v="3"/>
    <x v="0"/>
  </r>
  <r>
    <n v="7584"/>
    <s v="CA-2016-163223"/>
    <x v="90"/>
    <d v="2016-03-25T00:00:00"/>
    <s v="Standard Class"/>
    <x v="120"/>
    <x v="120"/>
    <x v="1"/>
    <x v="0"/>
    <s v="Springfield"/>
    <x v="17"/>
    <n v="22153"/>
    <x v="0"/>
    <s v="TEC-PH-10000730"/>
    <x v="2"/>
    <x v="7"/>
    <s v="Samsung Galaxy S4 Active"/>
    <x v="5049"/>
    <n v="7"/>
    <x v="0"/>
    <x v="6039"/>
    <x v="0"/>
    <x v="0"/>
  </r>
  <r>
    <n v="7585"/>
    <s v="CA-2016-163223"/>
    <x v="90"/>
    <d v="2016-03-25T00:00:00"/>
    <s v="Standard Class"/>
    <x v="120"/>
    <x v="120"/>
    <x v="1"/>
    <x v="0"/>
    <s v="Springfield"/>
    <x v="17"/>
    <n v="22153"/>
    <x v="0"/>
    <s v="OFF-LA-10004409"/>
    <x v="1"/>
    <x v="2"/>
    <s v="Avery 492"/>
    <x v="936"/>
    <n v="5"/>
    <x v="0"/>
    <x v="6040"/>
    <x v="0"/>
    <x v="0"/>
  </r>
  <r>
    <n v="7586"/>
    <s v="CA-2016-163223"/>
    <x v="90"/>
    <d v="2016-03-25T00:00:00"/>
    <s v="Standard Class"/>
    <x v="120"/>
    <x v="120"/>
    <x v="1"/>
    <x v="0"/>
    <s v="Springfield"/>
    <x v="17"/>
    <n v="22153"/>
    <x v="0"/>
    <s v="OFF-PA-10000675"/>
    <x v="1"/>
    <x v="10"/>
    <s v="Xerox 1919"/>
    <x v="1247"/>
    <n v="3"/>
    <x v="0"/>
    <x v="1295"/>
    <x v="0"/>
    <x v="0"/>
  </r>
  <r>
    <n v="7587"/>
    <s v="CA-2016-163223"/>
    <x v="90"/>
    <d v="2016-03-25T00:00:00"/>
    <s v="Standard Class"/>
    <x v="120"/>
    <x v="120"/>
    <x v="1"/>
    <x v="0"/>
    <s v="Springfield"/>
    <x v="17"/>
    <n v="22153"/>
    <x v="0"/>
    <s v="OFF-AR-10001573"/>
    <x v="1"/>
    <x v="6"/>
    <s v="American Pencil"/>
    <x v="400"/>
    <n v="4"/>
    <x v="0"/>
    <x v="409"/>
    <x v="0"/>
    <x v="0"/>
  </r>
  <r>
    <n v="7588"/>
    <s v="CA-2016-163223"/>
    <x v="90"/>
    <d v="2016-03-25T00:00:00"/>
    <s v="Standard Class"/>
    <x v="120"/>
    <x v="120"/>
    <x v="1"/>
    <x v="0"/>
    <s v="Springfield"/>
    <x v="17"/>
    <n v="22153"/>
    <x v="0"/>
    <s v="OFF-BI-10001597"/>
    <x v="1"/>
    <x v="8"/>
    <s v="Wilson Jones Ledger-Size, Piano-Hinge Binder, 2&quot;, Blue"/>
    <x v="1546"/>
    <n v="3"/>
    <x v="0"/>
    <x v="1633"/>
    <x v="0"/>
    <x v="0"/>
  </r>
  <r>
    <n v="7589"/>
    <s v="CA-2019-122945"/>
    <x v="673"/>
    <d v="2019-11-22T00:00:00"/>
    <s v="Standard Class"/>
    <x v="469"/>
    <x v="469"/>
    <x v="0"/>
    <x v="0"/>
    <s v="Roseville"/>
    <x v="1"/>
    <n v="95661"/>
    <x v="1"/>
    <s v="FUR-FU-10001196"/>
    <x v="0"/>
    <x v="5"/>
    <s v="DAX Cubicle Frames - 8x10"/>
    <x v="1761"/>
    <n v="3"/>
    <x v="0"/>
    <x v="1873"/>
    <x v="1"/>
    <x v="0"/>
  </r>
  <r>
    <n v="7590"/>
    <s v="CA-2017-139738"/>
    <x v="12"/>
    <d v="2017-09-29T00:00:00"/>
    <s v="Standard Class"/>
    <x v="729"/>
    <x v="729"/>
    <x v="0"/>
    <x v="0"/>
    <s v="Rockford"/>
    <x v="10"/>
    <n v="61107"/>
    <x v="2"/>
    <s v="OFF-AR-10004602"/>
    <x v="1"/>
    <x v="6"/>
    <s v="Boston KS Multi-Size Manual Pencil Sharpener"/>
    <x v="2019"/>
    <n v="7"/>
    <x v="2"/>
    <x v="4504"/>
    <x v="2"/>
    <x v="0"/>
  </r>
  <r>
    <n v="7591"/>
    <s v="CA-2018-158778"/>
    <x v="64"/>
    <d v="2018-09-09T00:00:00"/>
    <s v="Standard Class"/>
    <x v="203"/>
    <x v="203"/>
    <x v="0"/>
    <x v="0"/>
    <s v="Philadelphia"/>
    <x v="9"/>
    <n v="19134"/>
    <x v="3"/>
    <s v="FUR-FU-10000260"/>
    <x v="0"/>
    <x v="5"/>
    <s v="6&quot; Cubicle Wall Clock, Black"/>
    <x v="5050"/>
    <n v="9"/>
    <x v="2"/>
    <x v="6041"/>
    <x v="3"/>
    <x v="0"/>
  </r>
  <r>
    <n v="7592"/>
    <s v="CA-2018-158778"/>
    <x v="64"/>
    <d v="2018-09-09T00:00:00"/>
    <s v="Standard Class"/>
    <x v="203"/>
    <x v="203"/>
    <x v="0"/>
    <x v="0"/>
    <s v="Philadelphia"/>
    <x v="9"/>
    <n v="19134"/>
    <x v="3"/>
    <s v="FUR-CH-10001146"/>
    <x v="0"/>
    <x v="1"/>
    <s v="Global Task Chair, Black"/>
    <x v="5051"/>
    <n v="2"/>
    <x v="4"/>
    <x v="6042"/>
    <x v="3"/>
    <x v="0"/>
  </r>
  <r>
    <n v="7593"/>
    <s v="CA-2018-158778"/>
    <x v="64"/>
    <d v="2018-09-09T00:00:00"/>
    <s v="Standard Class"/>
    <x v="203"/>
    <x v="203"/>
    <x v="0"/>
    <x v="0"/>
    <s v="Philadelphia"/>
    <x v="9"/>
    <n v="19134"/>
    <x v="3"/>
    <s v="OFF-AR-10000896"/>
    <x v="1"/>
    <x v="6"/>
    <s v="Newell 329"/>
    <x v="964"/>
    <n v="3"/>
    <x v="2"/>
    <x v="6043"/>
    <x v="3"/>
    <x v="0"/>
  </r>
  <r>
    <n v="7594"/>
    <s v="CA-2018-158778"/>
    <x v="64"/>
    <d v="2018-09-09T00:00:00"/>
    <s v="Standard Class"/>
    <x v="203"/>
    <x v="203"/>
    <x v="0"/>
    <x v="0"/>
    <s v="Philadelphia"/>
    <x v="9"/>
    <n v="19134"/>
    <x v="3"/>
    <s v="FUR-CH-10000309"/>
    <x v="0"/>
    <x v="1"/>
    <s v="Global Comet Stacking Arm Chair"/>
    <x v="5052"/>
    <n v="3"/>
    <x v="4"/>
    <x v="6044"/>
    <x v="3"/>
    <x v="0"/>
  </r>
  <r>
    <n v="7595"/>
    <s v="CA-2019-119655"/>
    <x v="693"/>
    <d v="2019-04-24T00:00:00"/>
    <s v="Standard Class"/>
    <x v="610"/>
    <x v="610"/>
    <x v="0"/>
    <x v="0"/>
    <s v="Detroit"/>
    <x v="12"/>
    <n v="48234"/>
    <x v="2"/>
    <s v="OFF-BI-10001989"/>
    <x v="1"/>
    <x v="8"/>
    <s v="Premium Transparent Presentation Covers by GBC"/>
    <x v="5053"/>
    <n v="7"/>
    <x v="0"/>
    <x v="6045"/>
    <x v="2"/>
    <x v="0"/>
  </r>
  <r>
    <n v="7596"/>
    <s v="CA-2019-119655"/>
    <x v="693"/>
    <d v="2019-04-24T00:00:00"/>
    <s v="Standard Class"/>
    <x v="610"/>
    <x v="610"/>
    <x v="0"/>
    <x v="0"/>
    <s v="Detroit"/>
    <x v="12"/>
    <n v="48234"/>
    <x v="2"/>
    <s v="OFF-BI-10001036"/>
    <x v="1"/>
    <x v="8"/>
    <s v="Cardinal EasyOpen D-Ring Binders"/>
    <x v="3830"/>
    <n v="4"/>
    <x v="0"/>
    <x v="6046"/>
    <x v="2"/>
    <x v="0"/>
  </r>
  <r>
    <n v="7597"/>
    <s v="CA-2017-164567"/>
    <x v="925"/>
    <d v="2017-06-19T00:00:00"/>
    <s v="Standard Class"/>
    <x v="136"/>
    <x v="136"/>
    <x v="1"/>
    <x v="0"/>
    <s v="Los Angeles"/>
    <x v="1"/>
    <n v="90004"/>
    <x v="1"/>
    <s v="TEC-PH-10002103"/>
    <x v="2"/>
    <x v="7"/>
    <s v="Jabra SPEAK 410"/>
    <x v="5054"/>
    <n v="3"/>
    <x v="2"/>
    <x v="6047"/>
    <x v="1"/>
    <x v="0"/>
  </r>
  <r>
    <n v="7598"/>
    <s v="CA-2016-131947"/>
    <x v="328"/>
    <d v="2016-09-22T00:00:00"/>
    <s v="Standard Class"/>
    <x v="350"/>
    <x v="350"/>
    <x v="0"/>
    <x v="0"/>
    <s v="Springfield"/>
    <x v="21"/>
    <n v="97477"/>
    <x v="1"/>
    <s v="OFF-AR-10001473"/>
    <x v="1"/>
    <x v="6"/>
    <s v="Newell 313"/>
    <x v="797"/>
    <n v="2"/>
    <x v="2"/>
    <x v="6048"/>
    <x v="1"/>
    <x v="0"/>
  </r>
  <r>
    <n v="7599"/>
    <s v="CA-2016-131947"/>
    <x v="328"/>
    <d v="2016-09-22T00:00:00"/>
    <s v="Standard Class"/>
    <x v="350"/>
    <x v="350"/>
    <x v="0"/>
    <x v="0"/>
    <s v="Springfield"/>
    <x v="21"/>
    <n v="97477"/>
    <x v="1"/>
    <s v="OFF-AR-10000411"/>
    <x v="1"/>
    <x v="6"/>
    <s v="Boston 16701 Slimline Battery Pencil Sharpener"/>
    <x v="5055"/>
    <n v="3"/>
    <x v="2"/>
    <x v="6049"/>
    <x v="1"/>
    <x v="0"/>
  </r>
  <r>
    <n v="7600"/>
    <s v="CA-2016-131947"/>
    <x v="328"/>
    <d v="2016-09-22T00:00:00"/>
    <s v="Standard Class"/>
    <x v="350"/>
    <x v="350"/>
    <x v="0"/>
    <x v="0"/>
    <s v="Springfield"/>
    <x v="21"/>
    <n v="97477"/>
    <x v="1"/>
    <s v="OFF-PA-10000246"/>
    <x v="1"/>
    <x v="10"/>
    <s v="Riverleaf Stik-Withit Designer Note Cubes"/>
    <x v="5056"/>
    <n v="5"/>
    <x v="2"/>
    <x v="6050"/>
    <x v="1"/>
    <x v="0"/>
  </r>
  <r>
    <n v="7601"/>
    <s v="CA-2016-131947"/>
    <x v="328"/>
    <d v="2016-09-22T00:00:00"/>
    <s v="Standard Class"/>
    <x v="350"/>
    <x v="350"/>
    <x v="0"/>
    <x v="0"/>
    <s v="Springfield"/>
    <x v="21"/>
    <n v="97477"/>
    <x v="1"/>
    <s v="TEC-MA-10004086"/>
    <x v="2"/>
    <x v="15"/>
    <s v="Plantronics Single Ear Headset"/>
    <x v="5057"/>
    <n v="5"/>
    <x v="6"/>
    <x v="6051"/>
    <x v="1"/>
    <x v="0"/>
  </r>
  <r>
    <n v="7602"/>
    <s v="CA-2016-131947"/>
    <x v="328"/>
    <d v="2016-09-22T00:00:00"/>
    <s v="Standard Class"/>
    <x v="350"/>
    <x v="350"/>
    <x v="0"/>
    <x v="0"/>
    <s v="Springfield"/>
    <x v="21"/>
    <n v="97477"/>
    <x v="1"/>
    <s v="OFF-PA-10003039"/>
    <x v="1"/>
    <x v="10"/>
    <s v="Xerox 1960"/>
    <x v="5058"/>
    <n v="6"/>
    <x v="2"/>
    <x v="6052"/>
    <x v="1"/>
    <x v="0"/>
  </r>
  <r>
    <n v="7603"/>
    <s v="CA-2016-131947"/>
    <x v="328"/>
    <d v="2016-09-22T00:00:00"/>
    <s v="Standard Class"/>
    <x v="350"/>
    <x v="350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x v="2"/>
    <x v="6053"/>
    <x v="1"/>
    <x v="0"/>
  </r>
  <r>
    <n v="7604"/>
    <s v="CA-2018-152520"/>
    <x v="630"/>
    <d v="2018-07-12T00:00:00"/>
    <s v="Standard Class"/>
    <x v="764"/>
    <x v="764"/>
    <x v="1"/>
    <x v="0"/>
    <s v="Providence"/>
    <x v="34"/>
    <n v="2908"/>
    <x v="3"/>
    <s v="OFF-PA-10000289"/>
    <x v="1"/>
    <x v="10"/>
    <s v="Xerox 213"/>
    <x v="91"/>
    <n v="2"/>
    <x v="0"/>
    <x v="91"/>
    <x v="3"/>
    <x v="0"/>
  </r>
  <r>
    <n v="7605"/>
    <s v="CA-2018-101791"/>
    <x v="1022"/>
    <d v="2018-05-31T00:00:00"/>
    <s v="Standard Class"/>
    <x v="574"/>
    <x v="574"/>
    <x v="0"/>
    <x v="0"/>
    <s v="Chicago"/>
    <x v="10"/>
    <n v="60623"/>
    <x v="2"/>
    <s v="FUR-FU-10003247"/>
    <x v="0"/>
    <x v="5"/>
    <s v="36X48 HARDFLOOR CHAIRMAT"/>
    <x v="5059"/>
    <n v="3"/>
    <x v="7"/>
    <x v="6054"/>
    <x v="2"/>
    <x v="0"/>
  </r>
  <r>
    <n v="7606"/>
    <s v="CA-2018-101791"/>
    <x v="1022"/>
    <d v="2018-05-31T00:00:00"/>
    <s v="Standard Class"/>
    <x v="574"/>
    <x v="574"/>
    <x v="0"/>
    <x v="0"/>
    <s v="Chicago"/>
    <x v="10"/>
    <n v="60623"/>
    <x v="2"/>
    <s v="FUR-FU-10002191"/>
    <x v="0"/>
    <x v="5"/>
    <s v="G.E. Halogen Desk Lamp Bulbs"/>
    <x v="215"/>
    <n v="2"/>
    <x v="7"/>
    <x v="6055"/>
    <x v="2"/>
    <x v="0"/>
  </r>
  <r>
    <n v="7607"/>
    <s v="CA-2018-101791"/>
    <x v="1022"/>
    <d v="2018-05-31T00:00:00"/>
    <s v="Standard Class"/>
    <x v="574"/>
    <x v="574"/>
    <x v="0"/>
    <x v="0"/>
    <s v="Chicago"/>
    <x v="10"/>
    <n v="60623"/>
    <x v="2"/>
    <s v="OFF-ST-10001496"/>
    <x v="1"/>
    <x v="4"/>
    <s v="Standard Rollaway File with Lock"/>
    <x v="5060"/>
    <n v="9"/>
    <x v="2"/>
    <x v="6056"/>
    <x v="2"/>
    <x v="0"/>
  </r>
  <r>
    <n v="7608"/>
    <s v="CA-2019-121195"/>
    <x v="165"/>
    <d v="2019-12-27T00:00:00"/>
    <s v="First Class"/>
    <x v="515"/>
    <x v="515"/>
    <x v="0"/>
    <x v="0"/>
    <s v="Dallas"/>
    <x v="5"/>
    <n v="75220"/>
    <x v="2"/>
    <s v="OFF-ST-10000585"/>
    <x v="1"/>
    <x v="4"/>
    <s v="Economy Rollaway Files"/>
    <x v="2108"/>
    <n v="2"/>
    <x v="2"/>
    <x v="2273"/>
    <x v="2"/>
    <x v="0"/>
  </r>
  <r>
    <n v="7609"/>
    <s v="CA-2019-163209"/>
    <x v="898"/>
    <d v="2019-05-07T00:00:00"/>
    <s v="Standard Class"/>
    <x v="177"/>
    <x v="177"/>
    <x v="0"/>
    <x v="0"/>
    <s v="San Francisco"/>
    <x v="1"/>
    <n v="94122"/>
    <x v="1"/>
    <s v="OFF-PA-10001166"/>
    <x v="1"/>
    <x v="10"/>
    <s v="Xerox 2"/>
    <x v="243"/>
    <n v="4"/>
    <x v="0"/>
    <x v="245"/>
    <x v="1"/>
    <x v="0"/>
  </r>
  <r>
    <n v="7610"/>
    <s v="CA-2019-163209"/>
    <x v="898"/>
    <d v="2019-05-07T00:00:00"/>
    <s v="Standard Class"/>
    <x v="177"/>
    <x v="177"/>
    <x v="0"/>
    <x v="0"/>
    <s v="San Francisco"/>
    <x v="1"/>
    <n v="94122"/>
    <x v="1"/>
    <s v="OFF-AR-10003651"/>
    <x v="1"/>
    <x v="6"/>
    <s v="Newell 350"/>
    <x v="1011"/>
    <n v="7"/>
    <x v="0"/>
    <x v="1050"/>
    <x v="1"/>
    <x v="0"/>
  </r>
  <r>
    <n v="7611"/>
    <s v="CA-2016-133354"/>
    <x v="1165"/>
    <d v="2016-02-24T00:00:00"/>
    <s v="First Class"/>
    <x v="193"/>
    <x v="193"/>
    <x v="0"/>
    <x v="0"/>
    <s v="Moreno Valley"/>
    <x v="1"/>
    <n v="92553"/>
    <x v="1"/>
    <s v="OFF-PA-10001800"/>
    <x v="1"/>
    <x v="10"/>
    <s v="Xerox 220"/>
    <x v="541"/>
    <n v="3"/>
    <x v="0"/>
    <x v="551"/>
    <x v="1"/>
    <x v="0"/>
  </r>
  <r>
    <n v="7612"/>
    <s v="US-2017-130491"/>
    <x v="285"/>
    <d v="2017-02-11T00:00:00"/>
    <s v="First Class"/>
    <x v="3"/>
    <x v="3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x v="0"/>
    <x v="6057"/>
    <x v="2"/>
    <x v="0"/>
  </r>
  <r>
    <n v="7613"/>
    <s v="US-2017-130491"/>
    <x v="285"/>
    <d v="2017-02-11T00:00:00"/>
    <s v="First Class"/>
    <x v="3"/>
    <x v="3"/>
    <x v="0"/>
    <x v="0"/>
    <s v="Garden City"/>
    <x v="41"/>
    <n v="67846"/>
    <x v="2"/>
    <s v="OFF-FA-10000134"/>
    <x v="1"/>
    <x v="13"/>
    <s v="Advantus Push Pins, Aluminum Head"/>
    <x v="5062"/>
    <n v="1"/>
    <x v="0"/>
    <x v="6058"/>
    <x v="2"/>
    <x v="0"/>
  </r>
  <r>
    <n v="7614"/>
    <s v="US-2017-130491"/>
    <x v="285"/>
    <d v="2017-02-11T00:00:00"/>
    <s v="First Class"/>
    <x v="3"/>
    <x v="3"/>
    <x v="0"/>
    <x v="0"/>
    <s v="Garden City"/>
    <x v="41"/>
    <n v="67846"/>
    <x v="2"/>
    <s v="OFF-AR-10001149"/>
    <x v="1"/>
    <x v="6"/>
    <s v="Sanford Colorific Colored Pencils, 12/Box"/>
    <x v="1784"/>
    <n v="2"/>
    <x v="0"/>
    <x v="6059"/>
    <x v="2"/>
    <x v="0"/>
  </r>
  <r>
    <n v="7615"/>
    <s v="CA-2017-113740"/>
    <x v="252"/>
    <d v="2017-08-28T00:00:00"/>
    <s v="Second Class"/>
    <x v="618"/>
    <x v="618"/>
    <x v="0"/>
    <x v="0"/>
    <s v="New York City"/>
    <x v="15"/>
    <n v="10035"/>
    <x v="3"/>
    <s v="FUR-FU-10000010"/>
    <x v="0"/>
    <x v="5"/>
    <s v="DAX Value U-Channel Document Frames, Easel Back"/>
    <x v="4126"/>
    <n v="3"/>
    <x v="0"/>
    <x v="4793"/>
    <x v="3"/>
    <x v="0"/>
  </r>
  <r>
    <n v="7616"/>
    <s v="CA-2016-148425"/>
    <x v="953"/>
    <d v="2016-12-04T00:00:00"/>
    <s v="Standard Class"/>
    <x v="575"/>
    <x v="575"/>
    <x v="1"/>
    <x v="0"/>
    <s v="Orlando"/>
    <x v="2"/>
    <n v="32839"/>
    <x v="0"/>
    <s v="OFF-BI-10000201"/>
    <x v="1"/>
    <x v="8"/>
    <s v="Avery Triangle Shaped Sheet Lifters, Black, 2/Pack"/>
    <x v="5063"/>
    <n v="9"/>
    <x v="6"/>
    <x v="6060"/>
    <x v="0"/>
    <x v="0"/>
  </r>
  <r>
    <n v="7617"/>
    <s v="CA-2018-144309"/>
    <x v="107"/>
    <d v="2018-12-16T00:00:00"/>
    <s v="Standard Class"/>
    <x v="632"/>
    <x v="632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x v="0"/>
    <x v="2051"/>
    <x v="3"/>
    <x v="0"/>
  </r>
  <r>
    <n v="7618"/>
    <s v="CA-2018-144309"/>
    <x v="107"/>
    <d v="2018-12-16T00:00:00"/>
    <s v="Standard Class"/>
    <x v="632"/>
    <x v="632"/>
    <x v="0"/>
    <x v="0"/>
    <s v="Watertown"/>
    <x v="15"/>
    <n v="13601"/>
    <x v="3"/>
    <s v="OFF-BI-10003656"/>
    <x v="1"/>
    <x v="8"/>
    <s v="Fellowes PB200 Plastic Comb Binding Machine"/>
    <x v="5064"/>
    <n v="5"/>
    <x v="2"/>
    <x v="6061"/>
    <x v="3"/>
    <x v="0"/>
  </r>
  <r>
    <n v="7619"/>
    <s v="CA-2019-151225"/>
    <x v="855"/>
    <d v="2019-10-29T00:00:00"/>
    <s v="First Class"/>
    <x v="487"/>
    <x v="487"/>
    <x v="1"/>
    <x v="0"/>
    <s v="Los Angeles"/>
    <x v="1"/>
    <n v="90032"/>
    <x v="1"/>
    <s v="FUR-TA-10001539"/>
    <x v="0"/>
    <x v="3"/>
    <s v="Chromcraft Rectangular Conference Tables"/>
    <x v="5065"/>
    <n v="1"/>
    <x v="2"/>
    <x v="6062"/>
    <x v="1"/>
    <x v="0"/>
  </r>
  <r>
    <n v="7620"/>
    <s v="CA-2019-151225"/>
    <x v="855"/>
    <d v="2019-10-29T00:00:00"/>
    <s v="First Class"/>
    <x v="487"/>
    <x v="487"/>
    <x v="1"/>
    <x v="0"/>
    <s v="Los Angeles"/>
    <x v="1"/>
    <n v="90032"/>
    <x v="1"/>
    <s v="TEC-PH-10004100"/>
    <x v="2"/>
    <x v="7"/>
    <s v="Griffin GC17055 Auxiliary Audio Cable"/>
    <x v="1002"/>
    <n v="5"/>
    <x v="2"/>
    <x v="6063"/>
    <x v="1"/>
    <x v="0"/>
  </r>
  <r>
    <n v="7621"/>
    <s v="US-2016-144078"/>
    <x v="641"/>
    <d v="2016-11-29T00:00:00"/>
    <s v="Standard Class"/>
    <x v="579"/>
    <x v="579"/>
    <x v="0"/>
    <x v="0"/>
    <s v="Los Angeles"/>
    <x v="1"/>
    <n v="90004"/>
    <x v="1"/>
    <s v="TEC-PH-10001580"/>
    <x v="2"/>
    <x v="7"/>
    <s v="Logitech Mobile Speakerphone P710e - speaker phone"/>
    <x v="5066"/>
    <n v="5"/>
    <x v="2"/>
    <x v="6064"/>
    <x v="1"/>
    <x v="0"/>
  </r>
  <r>
    <n v="7622"/>
    <s v="US-2016-144078"/>
    <x v="641"/>
    <d v="2016-11-29T00:00:00"/>
    <s v="Standard Class"/>
    <x v="579"/>
    <x v="579"/>
    <x v="0"/>
    <x v="0"/>
    <s v="Los Angeles"/>
    <x v="1"/>
    <n v="90004"/>
    <x v="1"/>
    <s v="FUR-CH-10002335"/>
    <x v="0"/>
    <x v="1"/>
    <s v="Hon GuestStacker Chair"/>
    <x v="5067"/>
    <n v="4"/>
    <x v="2"/>
    <x v="6065"/>
    <x v="1"/>
    <x v="0"/>
  </r>
  <r>
    <n v="7623"/>
    <s v="US-2016-144078"/>
    <x v="641"/>
    <d v="2016-11-29T00:00:00"/>
    <s v="Standard Class"/>
    <x v="579"/>
    <x v="579"/>
    <x v="0"/>
    <x v="0"/>
    <s v="Los Angeles"/>
    <x v="1"/>
    <n v="90004"/>
    <x v="1"/>
    <s v="OFF-AR-10004707"/>
    <x v="1"/>
    <x v="6"/>
    <s v="Staples in misc. colors"/>
    <x v="5068"/>
    <n v="3"/>
    <x v="0"/>
    <x v="6066"/>
    <x v="1"/>
    <x v="0"/>
  </r>
  <r>
    <n v="7624"/>
    <s v="CA-2016-124464"/>
    <x v="686"/>
    <d v="2016-07-20T00:00:00"/>
    <s v="Standard Class"/>
    <x v="776"/>
    <x v="776"/>
    <x v="2"/>
    <x v="0"/>
    <s v="Newark"/>
    <x v="13"/>
    <n v="19711"/>
    <x v="3"/>
    <s v="OFF-AP-10000576"/>
    <x v="1"/>
    <x v="9"/>
    <s v="Belkin 7 Outlet SurgeMaster II"/>
    <x v="5069"/>
    <n v="1"/>
    <x v="0"/>
    <x v="6067"/>
    <x v="3"/>
    <x v="0"/>
  </r>
  <r>
    <n v="7625"/>
    <s v="CA-2017-136805"/>
    <x v="293"/>
    <d v="2017-05-27T00:00:00"/>
    <s v="Second Class"/>
    <x v="134"/>
    <x v="134"/>
    <x v="2"/>
    <x v="0"/>
    <s v="Detroit"/>
    <x v="12"/>
    <n v="48234"/>
    <x v="2"/>
    <s v="OFF-AP-10001394"/>
    <x v="1"/>
    <x v="9"/>
    <s v="Harmony Air Purifier"/>
    <x v="5070"/>
    <n v="5"/>
    <x v="9"/>
    <x v="6068"/>
    <x v="2"/>
    <x v="0"/>
  </r>
  <r>
    <n v="7626"/>
    <s v="CA-2017-136805"/>
    <x v="293"/>
    <d v="2017-05-27T00:00:00"/>
    <s v="Second Class"/>
    <x v="134"/>
    <x v="134"/>
    <x v="2"/>
    <x v="0"/>
    <s v="Detroit"/>
    <x v="12"/>
    <n v="48234"/>
    <x v="2"/>
    <s v="FUR-FU-10003724"/>
    <x v="0"/>
    <x v="5"/>
    <s v="Westinghouse Clip-On Gooseneck Lamps"/>
    <x v="5071"/>
    <n v="9"/>
    <x v="0"/>
    <x v="6069"/>
    <x v="2"/>
    <x v="0"/>
  </r>
  <r>
    <n v="7627"/>
    <s v="US-2017-159499"/>
    <x v="82"/>
    <d v="2017-11-23T00:00:00"/>
    <s v="Second Class"/>
    <x v="313"/>
    <x v="313"/>
    <x v="1"/>
    <x v="0"/>
    <s v="Phoenix"/>
    <x v="16"/>
    <n v="85023"/>
    <x v="1"/>
    <s v="OFF-AP-10002867"/>
    <x v="1"/>
    <x v="9"/>
    <s v="Fellowes Command Center 5-outlet power strip"/>
    <x v="5072"/>
    <n v="6"/>
    <x v="2"/>
    <x v="6070"/>
    <x v="1"/>
    <x v="0"/>
  </r>
  <r>
    <n v="7628"/>
    <s v="US-2017-159499"/>
    <x v="82"/>
    <d v="2017-11-23T00:00:00"/>
    <s v="Second Class"/>
    <x v="313"/>
    <x v="313"/>
    <x v="1"/>
    <x v="0"/>
    <s v="Phoenix"/>
    <x v="16"/>
    <n v="85023"/>
    <x v="1"/>
    <s v="TEC-AC-10002718"/>
    <x v="2"/>
    <x v="11"/>
    <s v="Belkin Standard 104 key USB Keyboard"/>
    <x v="5073"/>
    <n v="2"/>
    <x v="2"/>
    <x v="6071"/>
    <x v="1"/>
    <x v="0"/>
  </r>
  <r>
    <n v="7629"/>
    <s v="US-2017-159499"/>
    <x v="82"/>
    <d v="2017-11-23T00:00:00"/>
    <s v="Second Class"/>
    <x v="313"/>
    <x v="313"/>
    <x v="1"/>
    <x v="0"/>
    <s v="Phoenix"/>
    <x v="16"/>
    <n v="85023"/>
    <x v="1"/>
    <s v="OFF-LA-10003121"/>
    <x v="1"/>
    <x v="2"/>
    <s v="Avery 506"/>
    <x v="1053"/>
    <n v="5"/>
    <x v="2"/>
    <x v="5890"/>
    <x v="1"/>
    <x v="0"/>
  </r>
  <r>
    <n v="7630"/>
    <s v="CA-2016-162089"/>
    <x v="809"/>
    <d v="2016-04-01T00:00:00"/>
    <s v="First Class"/>
    <x v="88"/>
    <x v="88"/>
    <x v="2"/>
    <x v="0"/>
    <s v="Brownsville"/>
    <x v="5"/>
    <n v="78521"/>
    <x v="2"/>
    <s v="OFF-EN-10002230"/>
    <x v="1"/>
    <x v="12"/>
    <s v="Airmail Envelopes"/>
    <x v="5074"/>
    <n v="5"/>
    <x v="2"/>
    <x v="6072"/>
    <x v="2"/>
    <x v="0"/>
  </r>
  <r>
    <n v="7631"/>
    <s v="CA-2016-162089"/>
    <x v="809"/>
    <d v="2016-04-01T00:00:00"/>
    <s v="First Class"/>
    <x v="88"/>
    <x v="88"/>
    <x v="2"/>
    <x v="0"/>
    <s v="Brownsville"/>
    <x v="5"/>
    <n v="78521"/>
    <x v="2"/>
    <s v="TEC-PH-10001819"/>
    <x v="2"/>
    <x v="7"/>
    <s v="Innergie mMini Combo Duo USB Travel Charging Kit"/>
    <x v="5075"/>
    <n v="7"/>
    <x v="2"/>
    <x v="6073"/>
    <x v="2"/>
    <x v="0"/>
  </r>
  <r>
    <n v="7632"/>
    <s v="CA-2016-162089"/>
    <x v="809"/>
    <d v="2016-04-01T00:00:00"/>
    <s v="First Class"/>
    <x v="88"/>
    <x v="88"/>
    <x v="2"/>
    <x v="0"/>
    <s v="Brownsville"/>
    <x v="5"/>
    <n v="78521"/>
    <x v="2"/>
    <s v="FUR-CH-10002304"/>
    <x v="0"/>
    <x v="1"/>
    <s v="Global Stack Chair without Arms, Black"/>
    <x v="5076"/>
    <n v="7"/>
    <x v="4"/>
    <x v="6074"/>
    <x v="2"/>
    <x v="0"/>
  </r>
  <r>
    <n v="7633"/>
    <s v="US-2019-158526"/>
    <x v="614"/>
    <d v="2020-01-01T00:00:00"/>
    <s v="Second Class"/>
    <x v="347"/>
    <x v="347"/>
    <x v="0"/>
    <x v="0"/>
    <s v="Louisville"/>
    <x v="0"/>
    <n v="40214"/>
    <x v="0"/>
    <s v="FUR-CH-10002602"/>
    <x v="0"/>
    <x v="1"/>
    <s v="DMI Arturo Collection Mission-style Design Wood Chair"/>
    <x v="5077"/>
    <n v="8"/>
    <x v="0"/>
    <x v="6075"/>
    <x v="0"/>
    <x v="0"/>
  </r>
  <r>
    <n v="7634"/>
    <s v="US-2019-158526"/>
    <x v="614"/>
    <d v="2020-01-01T00:00:00"/>
    <s v="Second Class"/>
    <x v="347"/>
    <x v="347"/>
    <x v="0"/>
    <x v="0"/>
    <s v="Louisville"/>
    <x v="0"/>
    <n v="40214"/>
    <x v="0"/>
    <s v="OFF-BI-10002414"/>
    <x v="1"/>
    <x v="8"/>
    <s v="GBC ProClick Spines for 32-Hole Punch"/>
    <x v="5078"/>
    <n v="1"/>
    <x v="0"/>
    <x v="6076"/>
    <x v="0"/>
    <x v="0"/>
  </r>
  <r>
    <n v="7635"/>
    <s v="US-2019-158526"/>
    <x v="614"/>
    <d v="2020-01-01T00:00:00"/>
    <s v="Second Class"/>
    <x v="347"/>
    <x v="347"/>
    <x v="0"/>
    <x v="0"/>
    <s v="Louisville"/>
    <x v="0"/>
    <n v="40214"/>
    <x v="0"/>
    <s v="OFF-AR-10003696"/>
    <x v="1"/>
    <x v="6"/>
    <s v="Panasonic KP-350BK Electric Pencil Sharpener with Auto Stop"/>
    <x v="1835"/>
    <n v="1"/>
    <x v="0"/>
    <x v="1968"/>
    <x v="0"/>
    <x v="0"/>
  </r>
  <r>
    <n v="7636"/>
    <s v="US-2019-158526"/>
    <x v="614"/>
    <d v="2020-01-01T00:00:00"/>
    <s v="Second Class"/>
    <x v="347"/>
    <x v="347"/>
    <x v="0"/>
    <x v="0"/>
    <s v="Louisville"/>
    <x v="0"/>
    <n v="40214"/>
    <x v="0"/>
    <s v="FUR-CH-10004495"/>
    <x v="0"/>
    <x v="1"/>
    <s v="Global Leather and Oak Executive Chair, Black"/>
    <x v="5079"/>
    <n v="1"/>
    <x v="0"/>
    <x v="6077"/>
    <x v="0"/>
    <x v="0"/>
  </r>
  <r>
    <n v="7637"/>
    <s v="US-2019-158526"/>
    <x v="614"/>
    <d v="2020-01-01T00:00:00"/>
    <s v="Second Class"/>
    <x v="347"/>
    <x v="347"/>
    <x v="0"/>
    <x v="0"/>
    <s v="Louisville"/>
    <x v="0"/>
    <n v="40214"/>
    <x v="0"/>
    <s v="FUR-CH-10001270"/>
    <x v="0"/>
    <x v="1"/>
    <s v="Harbour Creations Steel Folding Chair"/>
    <x v="5080"/>
    <n v="3"/>
    <x v="0"/>
    <x v="6078"/>
    <x v="0"/>
    <x v="0"/>
  </r>
  <r>
    <n v="7638"/>
    <s v="CA-2019-104885"/>
    <x v="580"/>
    <d v="2019-03-08T00:00:00"/>
    <s v="Standard Class"/>
    <x v="587"/>
    <x v="587"/>
    <x v="1"/>
    <x v="0"/>
    <s v="Newark"/>
    <x v="13"/>
    <n v="19711"/>
    <x v="3"/>
    <s v="OFF-AR-10001615"/>
    <x v="1"/>
    <x v="6"/>
    <s v="Newell 34"/>
    <x v="426"/>
    <n v="3"/>
    <x v="0"/>
    <x v="436"/>
    <x v="3"/>
    <x v="0"/>
  </r>
  <r>
    <n v="7639"/>
    <s v="CA-2019-104885"/>
    <x v="580"/>
    <d v="2019-03-08T00:00:00"/>
    <s v="Standard Class"/>
    <x v="587"/>
    <x v="587"/>
    <x v="1"/>
    <x v="0"/>
    <s v="Newark"/>
    <x v="13"/>
    <n v="19711"/>
    <x v="3"/>
    <s v="OFF-EN-10003286"/>
    <x v="1"/>
    <x v="12"/>
    <s v="Staple envelope"/>
    <x v="4097"/>
    <n v="7"/>
    <x v="0"/>
    <x v="4758"/>
    <x v="3"/>
    <x v="0"/>
  </r>
  <r>
    <n v="7640"/>
    <s v="CA-2019-104885"/>
    <x v="580"/>
    <d v="2019-03-08T00:00:00"/>
    <s v="Standard Class"/>
    <x v="587"/>
    <x v="587"/>
    <x v="1"/>
    <x v="0"/>
    <s v="Newark"/>
    <x v="13"/>
    <n v="19711"/>
    <x v="3"/>
    <s v="FUR-BO-10003660"/>
    <x v="0"/>
    <x v="0"/>
    <s v="Bush Cubix Collection Bookcases, Fully Assembled"/>
    <x v="5081"/>
    <n v="2"/>
    <x v="0"/>
    <x v="6079"/>
    <x v="3"/>
    <x v="0"/>
  </r>
  <r>
    <n v="7641"/>
    <s v="CA-2019-104885"/>
    <x v="580"/>
    <d v="2019-03-08T00:00:00"/>
    <s v="Standard Class"/>
    <x v="587"/>
    <x v="587"/>
    <x v="1"/>
    <x v="0"/>
    <s v="Newark"/>
    <x v="13"/>
    <n v="19711"/>
    <x v="3"/>
    <s v="OFF-PA-10002764"/>
    <x v="1"/>
    <x v="10"/>
    <s v="Easy-staple paper"/>
    <x v="5082"/>
    <n v="6"/>
    <x v="0"/>
    <x v="6080"/>
    <x v="3"/>
    <x v="0"/>
  </r>
  <r>
    <n v="7642"/>
    <s v="US-2018-157490"/>
    <x v="1099"/>
    <d v="2018-10-07T00:00:00"/>
    <s v="First Class"/>
    <x v="697"/>
    <x v="697"/>
    <x v="2"/>
    <x v="0"/>
    <s v="Pueblo"/>
    <x v="22"/>
    <n v="81001"/>
    <x v="1"/>
    <s v="TEC-MA-10001695"/>
    <x v="2"/>
    <x v="15"/>
    <s v="Zebra GK420t Direct Thermal/Thermal Transfer Printer"/>
    <x v="5083"/>
    <n v="6"/>
    <x v="6"/>
    <x v="6081"/>
    <x v="1"/>
    <x v="1"/>
  </r>
  <r>
    <n v="7643"/>
    <s v="US-2018-157490"/>
    <x v="1099"/>
    <d v="2018-10-07T00:00:00"/>
    <s v="First Class"/>
    <x v="697"/>
    <x v="697"/>
    <x v="2"/>
    <x v="0"/>
    <s v="Pueblo"/>
    <x v="22"/>
    <n v="81001"/>
    <x v="1"/>
    <s v="OFF-BI-10002824"/>
    <x v="1"/>
    <x v="8"/>
    <s v="Recycled Easel Ring Binders"/>
    <x v="5084"/>
    <n v="4"/>
    <x v="6"/>
    <x v="6082"/>
    <x v="1"/>
    <x v="1"/>
  </r>
  <r>
    <n v="7644"/>
    <s v="US-2018-157490"/>
    <x v="1099"/>
    <d v="2018-10-07T00:00:00"/>
    <s v="First Class"/>
    <x v="697"/>
    <x v="697"/>
    <x v="2"/>
    <x v="0"/>
    <s v="Pueblo"/>
    <x v="22"/>
    <n v="81001"/>
    <x v="1"/>
    <s v="OFF-BI-10002571"/>
    <x v="1"/>
    <x v="8"/>
    <s v="Avery Framed View Binder, EZD Ring (Locking), Navy, 1 1/2&quot;"/>
    <x v="5085"/>
    <n v="4"/>
    <x v="6"/>
    <x v="6083"/>
    <x v="1"/>
    <x v="1"/>
  </r>
  <r>
    <n v="7645"/>
    <s v="US-2018-157490"/>
    <x v="1099"/>
    <d v="2018-10-07T00:00:00"/>
    <s v="First Class"/>
    <x v="697"/>
    <x v="697"/>
    <x v="2"/>
    <x v="0"/>
    <s v="Pueblo"/>
    <x v="22"/>
    <n v="81001"/>
    <x v="1"/>
    <s v="TEC-AC-10001553"/>
    <x v="2"/>
    <x v="11"/>
    <s v="Memorex 25GB 6X Branded Blu-Ray Recordable Disc, 15/Pack"/>
    <x v="4584"/>
    <n v="5"/>
    <x v="2"/>
    <x v="6084"/>
    <x v="1"/>
    <x v="1"/>
  </r>
  <r>
    <n v="7646"/>
    <s v="CA-2017-161452"/>
    <x v="57"/>
    <d v="2017-04-11T00:00:00"/>
    <s v="Standard Class"/>
    <x v="662"/>
    <x v="662"/>
    <x v="1"/>
    <x v="0"/>
    <s v="Los Angeles"/>
    <x v="1"/>
    <n v="90036"/>
    <x v="1"/>
    <s v="FUR-CH-10003973"/>
    <x v="0"/>
    <x v="1"/>
    <s v="GuestStacker Chair with Chrome Finish Legs"/>
    <x v="1069"/>
    <n v="3"/>
    <x v="2"/>
    <x v="1110"/>
    <x v="1"/>
    <x v="0"/>
  </r>
  <r>
    <n v="7647"/>
    <s v="US-2016-115196"/>
    <x v="340"/>
    <d v="2016-09-13T00:00:00"/>
    <s v="Standard Class"/>
    <x v="351"/>
    <x v="351"/>
    <x v="0"/>
    <x v="0"/>
    <s v="Greenville"/>
    <x v="3"/>
    <n v="27834"/>
    <x v="0"/>
    <s v="TEC-MA-10002073"/>
    <x v="2"/>
    <x v="15"/>
    <s v="3D Systems Cube Printer, 2nd Generation, White"/>
    <x v="5086"/>
    <n v="2"/>
    <x v="5"/>
    <x v="6085"/>
    <x v="0"/>
    <x v="0"/>
  </r>
  <r>
    <n v="7648"/>
    <s v="CA-2018-138968"/>
    <x v="543"/>
    <d v="2018-03-16T00:00:00"/>
    <s v="First Class"/>
    <x v="712"/>
    <x v="712"/>
    <x v="1"/>
    <x v="0"/>
    <s v="San Francisco"/>
    <x v="1"/>
    <n v="94110"/>
    <x v="1"/>
    <s v="OFF-BI-10003529"/>
    <x v="1"/>
    <x v="8"/>
    <s v="Avery Round Ring Poly Binders"/>
    <x v="5087"/>
    <n v="2"/>
    <x v="2"/>
    <x v="6086"/>
    <x v="1"/>
    <x v="0"/>
  </r>
  <r>
    <n v="7649"/>
    <s v="CA-2018-138968"/>
    <x v="543"/>
    <d v="2018-03-16T00:00:00"/>
    <s v="First Class"/>
    <x v="712"/>
    <x v="712"/>
    <x v="1"/>
    <x v="0"/>
    <s v="San Francisco"/>
    <x v="1"/>
    <n v="94110"/>
    <x v="1"/>
    <s v="FUR-CH-10000309"/>
    <x v="0"/>
    <x v="1"/>
    <s v="Global Comet Stacking Arm Chair"/>
    <x v="5088"/>
    <n v="4"/>
    <x v="2"/>
    <x v="6087"/>
    <x v="1"/>
    <x v="0"/>
  </r>
  <r>
    <n v="7650"/>
    <s v="CA-2017-101889"/>
    <x v="17"/>
    <d v="2017-12-31T00:00:00"/>
    <s v="Standard Class"/>
    <x v="106"/>
    <x v="106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x v="10"/>
    <x v="6088"/>
    <x v="3"/>
    <x v="0"/>
  </r>
  <r>
    <n v="7651"/>
    <s v="CA-2017-101889"/>
    <x v="17"/>
    <d v="2017-12-31T00:00:00"/>
    <s v="Standard Class"/>
    <x v="106"/>
    <x v="106"/>
    <x v="1"/>
    <x v="0"/>
    <s v="Marion"/>
    <x v="24"/>
    <n v="43302"/>
    <x v="3"/>
    <s v="OFF-EN-10003286"/>
    <x v="1"/>
    <x v="12"/>
    <s v="Staple envelope"/>
    <x v="5090"/>
    <n v="3"/>
    <x v="2"/>
    <x v="6089"/>
    <x v="3"/>
    <x v="0"/>
  </r>
  <r>
    <n v="7652"/>
    <s v="CA-2019-110821"/>
    <x v="783"/>
    <d v="2019-08-08T00:00:00"/>
    <s v="First Class"/>
    <x v="237"/>
    <x v="237"/>
    <x v="0"/>
    <x v="0"/>
    <s v="Dallas"/>
    <x v="5"/>
    <n v="75081"/>
    <x v="2"/>
    <s v="TEC-AC-10001552"/>
    <x v="2"/>
    <x v="11"/>
    <s v="Logitech K350 2.4Ghz Wireless Keyboard"/>
    <x v="5091"/>
    <n v="3"/>
    <x v="2"/>
    <x v="6090"/>
    <x v="2"/>
    <x v="0"/>
  </r>
  <r>
    <n v="7653"/>
    <s v="CA-2019-110821"/>
    <x v="783"/>
    <d v="2019-08-08T00:00:00"/>
    <s v="First Class"/>
    <x v="237"/>
    <x v="237"/>
    <x v="0"/>
    <x v="0"/>
    <s v="Dallas"/>
    <x v="5"/>
    <n v="75081"/>
    <x v="2"/>
    <s v="OFF-ST-10002790"/>
    <x v="1"/>
    <x v="4"/>
    <s v="Safco Industrial Shelving"/>
    <x v="5092"/>
    <n v="2"/>
    <x v="2"/>
    <x v="6091"/>
    <x v="2"/>
    <x v="0"/>
  </r>
  <r>
    <n v="7654"/>
    <s v="CA-2017-121552"/>
    <x v="204"/>
    <d v="2017-03-27T00:00:00"/>
    <s v="Standard Class"/>
    <x v="783"/>
    <x v="783"/>
    <x v="1"/>
    <x v="0"/>
    <s v="Huntsville"/>
    <x v="19"/>
    <n v="35810"/>
    <x v="0"/>
    <s v="OFF-AR-10003217"/>
    <x v="1"/>
    <x v="6"/>
    <s v="Newell 316"/>
    <x v="638"/>
    <n v="4"/>
    <x v="0"/>
    <x v="6092"/>
    <x v="0"/>
    <x v="0"/>
  </r>
  <r>
    <n v="7655"/>
    <s v="CA-2017-107685"/>
    <x v="672"/>
    <d v="2017-12-02T00:00:00"/>
    <s v="Second Class"/>
    <x v="622"/>
    <x v="622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x v="0"/>
    <x v="4846"/>
    <x v="1"/>
    <x v="0"/>
  </r>
  <r>
    <n v="7656"/>
    <s v="CA-2017-107685"/>
    <x v="672"/>
    <d v="2017-12-02T00:00:00"/>
    <s v="Second Class"/>
    <x v="622"/>
    <x v="622"/>
    <x v="0"/>
    <x v="0"/>
    <s v="Las Vegas"/>
    <x v="33"/>
    <n v="89115"/>
    <x v="1"/>
    <s v="OFF-PA-10003848"/>
    <x v="1"/>
    <x v="10"/>
    <s v="Xerox 1997"/>
    <x v="243"/>
    <n v="4"/>
    <x v="0"/>
    <x v="245"/>
    <x v="1"/>
    <x v="0"/>
  </r>
  <r>
    <n v="7657"/>
    <s v="US-2016-120740"/>
    <x v="1166"/>
    <d v="2016-04-15T00:00:00"/>
    <s v="Same Day"/>
    <x v="28"/>
    <x v="28"/>
    <x v="2"/>
    <x v="0"/>
    <s v="Los Angeles"/>
    <x v="1"/>
    <n v="90049"/>
    <x v="1"/>
    <s v="OFF-AP-10000240"/>
    <x v="1"/>
    <x v="9"/>
    <s v="Belkin F9G930V10-GRY 9 Outlet Surge"/>
    <x v="1483"/>
    <n v="2"/>
    <x v="0"/>
    <x v="1562"/>
    <x v="1"/>
    <x v="0"/>
  </r>
  <r>
    <n v="7658"/>
    <s v="US-2016-120740"/>
    <x v="1166"/>
    <d v="2016-04-15T00:00:00"/>
    <s v="Same Day"/>
    <x v="28"/>
    <x v="28"/>
    <x v="2"/>
    <x v="0"/>
    <s v="Los Angeles"/>
    <x v="1"/>
    <n v="90049"/>
    <x v="1"/>
    <s v="FUR-FU-10004091"/>
    <x v="0"/>
    <x v="5"/>
    <s v="Howard Miller 13&quot; Diameter Goldtone Round Wall Clock"/>
    <x v="5093"/>
    <n v="4"/>
    <x v="0"/>
    <x v="6093"/>
    <x v="1"/>
    <x v="0"/>
  </r>
  <r>
    <n v="7659"/>
    <s v="CA-2019-155740"/>
    <x v="245"/>
    <d v="2019-08-02T00:00:00"/>
    <s v="First Class"/>
    <x v="679"/>
    <x v="679"/>
    <x v="2"/>
    <x v="0"/>
    <s v="Lakewood"/>
    <x v="24"/>
    <n v="44107"/>
    <x v="3"/>
    <s v="OFF-BI-10001071"/>
    <x v="1"/>
    <x v="8"/>
    <s v="GBC ProClick Punch Binding System"/>
    <x v="1996"/>
    <n v="4"/>
    <x v="6"/>
    <x v="6094"/>
    <x v="3"/>
    <x v="0"/>
  </r>
  <r>
    <n v="7660"/>
    <s v="CA-2019-146493"/>
    <x v="702"/>
    <d v="2019-06-05T00:00:00"/>
    <s v="Standard Class"/>
    <x v="51"/>
    <x v="51"/>
    <x v="1"/>
    <x v="0"/>
    <s v="Fremont"/>
    <x v="8"/>
    <n v="68025"/>
    <x v="2"/>
    <s v="OFF-BI-10003676"/>
    <x v="1"/>
    <x v="8"/>
    <s v="GBC Standard Recycled Report Covers, Clear Plastic Sheets"/>
    <x v="5094"/>
    <n v="5"/>
    <x v="0"/>
    <x v="6095"/>
    <x v="2"/>
    <x v="0"/>
  </r>
  <r>
    <n v="7661"/>
    <s v="CA-2016-105417"/>
    <x v="1167"/>
    <d v="2016-01-12T00:00:00"/>
    <s v="Standard Class"/>
    <x v="745"/>
    <x v="745"/>
    <x v="0"/>
    <x v="0"/>
    <s v="Huntsville"/>
    <x v="5"/>
    <n v="77340"/>
    <x v="2"/>
    <s v="FUR-FU-10004864"/>
    <x v="0"/>
    <x v="5"/>
    <s v="Howard Miller 14-1/2&quot; Diameter Chrome Round Wall Clock"/>
    <x v="5095"/>
    <n v="3"/>
    <x v="7"/>
    <x v="6096"/>
    <x v="2"/>
    <x v="0"/>
  </r>
  <r>
    <n v="7662"/>
    <s v="CA-2016-105417"/>
    <x v="1167"/>
    <d v="2016-01-12T00:00:00"/>
    <s v="Standard Class"/>
    <x v="745"/>
    <x v="745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x v="3"/>
    <x v="6097"/>
    <x v="2"/>
    <x v="0"/>
  </r>
  <r>
    <n v="7663"/>
    <s v="US-2019-141509"/>
    <x v="365"/>
    <d v="2019-10-01T00:00:00"/>
    <s v="First Class"/>
    <x v="623"/>
    <x v="623"/>
    <x v="0"/>
    <x v="0"/>
    <s v="Los Angeles"/>
    <x v="1"/>
    <n v="90036"/>
    <x v="1"/>
    <s v="OFF-AR-10002067"/>
    <x v="1"/>
    <x v="6"/>
    <s v="Newell 334"/>
    <x v="1618"/>
    <n v="5"/>
    <x v="0"/>
    <x v="1713"/>
    <x v="1"/>
    <x v="0"/>
  </r>
  <r>
    <n v="7664"/>
    <s v="CA-2019-139493"/>
    <x v="1168"/>
    <d v="2019-09-19T00:00:00"/>
    <s v="Standard Class"/>
    <x v="611"/>
    <x v="611"/>
    <x v="0"/>
    <x v="0"/>
    <s v="Asheville"/>
    <x v="3"/>
    <n v="28806"/>
    <x v="0"/>
    <s v="OFF-AR-10003158"/>
    <x v="1"/>
    <x v="6"/>
    <s v="Fluorescent Highlighters by Dixon"/>
    <x v="482"/>
    <n v="5"/>
    <x v="2"/>
    <x v="6098"/>
    <x v="0"/>
    <x v="0"/>
  </r>
  <r>
    <n v="7665"/>
    <s v="CA-2016-151967"/>
    <x v="68"/>
    <d v="2016-10-26T00:00:00"/>
    <s v="Standard Class"/>
    <x v="630"/>
    <x v="630"/>
    <x v="1"/>
    <x v="0"/>
    <s v="Bossier City"/>
    <x v="28"/>
    <n v="71111"/>
    <x v="0"/>
    <s v="FUR-FU-10000193"/>
    <x v="0"/>
    <x v="5"/>
    <s v="Tenex Chairmats For Use with Hard Floors"/>
    <x v="681"/>
    <n v="4"/>
    <x v="0"/>
    <x v="2953"/>
    <x v="0"/>
    <x v="0"/>
  </r>
  <r>
    <n v="7666"/>
    <s v="US-2018-140158"/>
    <x v="964"/>
    <d v="2018-10-08T00:00:00"/>
    <s v="Standard Class"/>
    <x v="660"/>
    <x v="660"/>
    <x v="2"/>
    <x v="0"/>
    <s v="Providence"/>
    <x v="34"/>
    <n v="2908"/>
    <x v="3"/>
    <s v="OFF-BI-10000977"/>
    <x v="1"/>
    <x v="8"/>
    <s v="Ibico Plastic Spiral Binding Combs"/>
    <x v="3361"/>
    <n v="1"/>
    <x v="0"/>
    <x v="6099"/>
    <x v="3"/>
    <x v="0"/>
  </r>
  <r>
    <n v="7667"/>
    <s v="US-2018-140158"/>
    <x v="964"/>
    <d v="2018-10-08T00:00:00"/>
    <s v="Standard Class"/>
    <x v="660"/>
    <x v="660"/>
    <x v="2"/>
    <x v="0"/>
    <s v="Providence"/>
    <x v="34"/>
    <n v="2908"/>
    <x v="3"/>
    <s v="TEC-CO-10001449"/>
    <x v="2"/>
    <x v="16"/>
    <s v="Hewlett Packard LaserJet 3310 Copier"/>
    <x v="5097"/>
    <n v="9"/>
    <x v="0"/>
    <x v="6100"/>
    <x v="3"/>
    <x v="0"/>
  </r>
  <r>
    <n v="7668"/>
    <s v="US-2018-140158"/>
    <x v="964"/>
    <d v="2018-10-08T00:00:00"/>
    <s v="Standard Class"/>
    <x v="660"/>
    <x v="660"/>
    <x v="2"/>
    <x v="0"/>
    <s v="Providence"/>
    <x v="34"/>
    <n v="2908"/>
    <x v="3"/>
    <s v="OFF-ST-10000136"/>
    <x v="1"/>
    <x v="4"/>
    <s v="Letter Size File"/>
    <x v="5098"/>
    <n v="3"/>
    <x v="0"/>
    <x v="6101"/>
    <x v="3"/>
    <x v="0"/>
  </r>
  <r>
    <n v="7669"/>
    <s v="CA-2017-130974"/>
    <x v="154"/>
    <d v="2017-11-29T00:00:00"/>
    <s v="Second Class"/>
    <x v="15"/>
    <x v="15"/>
    <x v="2"/>
    <x v="0"/>
    <s v="Everett"/>
    <x v="31"/>
    <n v="2149"/>
    <x v="3"/>
    <s v="OFF-PA-10000743"/>
    <x v="1"/>
    <x v="10"/>
    <s v="Xerox 1977"/>
    <x v="1598"/>
    <n v="6"/>
    <x v="0"/>
    <x v="1692"/>
    <x v="3"/>
    <x v="0"/>
  </r>
  <r>
    <n v="7670"/>
    <s v="CA-2017-130974"/>
    <x v="154"/>
    <d v="2017-11-29T00:00:00"/>
    <s v="Second Class"/>
    <x v="15"/>
    <x v="15"/>
    <x v="2"/>
    <x v="0"/>
    <s v="Everett"/>
    <x v="31"/>
    <n v="2149"/>
    <x v="3"/>
    <s v="OFF-PA-10001019"/>
    <x v="1"/>
    <x v="10"/>
    <s v="Xerox 1884"/>
    <x v="731"/>
    <n v="3"/>
    <x v="0"/>
    <x v="749"/>
    <x v="3"/>
    <x v="0"/>
  </r>
  <r>
    <n v="7671"/>
    <s v="CA-2017-130974"/>
    <x v="154"/>
    <d v="2017-11-29T00:00:00"/>
    <s v="Second Class"/>
    <x v="15"/>
    <x v="15"/>
    <x v="2"/>
    <x v="0"/>
    <s v="Everett"/>
    <x v="31"/>
    <n v="2149"/>
    <x v="3"/>
    <s v="TEC-AC-10003095"/>
    <x v="2"/>
    <x v="11"/>
    <s v="Logitech G35 7.1-Channel Surround Sound Headset"/>
    <x v="5099"/>
    <n v="2"/>
    <x v="0"/>
    <x v="6102"/>
    <x v="3"/>
    <x v="0"/>
  </r>
  <r>
    <n v="7672"/>
    <s v="CA-2017-130974"/>
    <x v="154"/>
    <d v="2017-11-29T00:00:00"/>
    <s v="Second Class"/>
    <x v="15"/>
    <x v="15"/>
    <x v="2"/>
    <x v="0"/>
    <s v="Everett"/>
    <x v="31"/>
    <n v="2149"/>
    <x v="3"/>
    <s v="FUR-BO-10002916"/>
    <x v="0"/>
    <x v="0"/>
    <s v="Rush Hierlooms Collection 1&quot; Thick Stackable Bookcases"/>
    <x v="5100"/>
    <n v="1"/>
    <x v="0"/>
    <x v="6103"/>
    <x v="3"/>
    <x v="0"/>
  </r>
  <r>
    <n v="7673"/>
    <s v="CA-2017-130974"/>
    <x v="154"/>
    <d v="2017-11-29T00:00:00"/>
    <s v="Second Class"/>
    <x v="15"/>
    <x v="15"/>
    <x v="2"/>
    <x v="0"/>
    <s v="Everett"/>
    <x v="31"/>
    <n v="2149"/>
    <x v="3"/>
    <s v="FUR-FU-10002506"/>
    <x v="0"/>
    <x v="5"/>
    <s v="Tensor &quot;Hersey Kiss&quot; Styled Floor Lamp"/>
    <x v="2799"/>
    <n v="3"/>
    <x v="0"/>
    <x v="6104"/>
    <x v="3"/>
    <x v="0"/>
  </r>
  <r>
    <n v="7674"/>
    <s v="CA-2017-130974"/>
    <x v="154"/>
    <d v="2017-11-29T00:00:00"/>
    <s v="Second Class"/>
    <x v="15"/>
    <x v="15"/>
    <x v="2"/>
    <x v="0"/>
    <s v="Everett"/>
    <x v="31"/>
    <n v="2149"/>
    <x v="3"/>
    <s v="OFF-PA-10003823"/>
    <x v="1"/>
    <x v="10"/>
    <s v="Xerox 197"/>
    <x v="901"/>
    <n v="5"/>
    <x v="0"/>
    <x v="934"/>
    <x v="3"/>
    <x v="0"/>
  </r>
  <r>
    <n v="7675"/>
    <s v="CA-2017-130974"/>
    <x v="154"/>
    <d v="2017-11-29T00:00:00"/>
    <s v="Second Class"/>
    <x v="15"/>
    <x v="15"/>
    <x v="2"/>
    <x v="0"/>
    <s v="Everett"/>
    <x v="31"/>
    <n v="2149"/>
    <x v="3"/>
    <s v="FUR-TA-10004619"/>
    <x v="0"/>
    <x v="3"/>
    <s v="Hon Non-Folding Utility Tables"/>
    <x v="5101"/>
    <n v="4"/>
    <x v="4"/>
    <x v="232"/>
    <x v="3"/>
    <x v="0"/>
  </r>
  <r>
    <n v="7676"/>
    <s v="CA-2019-133487"/>
    <x v="636"/>
    <d v="2019-05-09T00:00:00"/>
    <s v="Second Class"/>
    <x v="772"/>
    <x v="772"/>
    <x v="0"/>
    <x v="0"/>
    <s v="Rancho Cucamonga"/>
    <x v="1"/>
    <n v="91730"/>
    <x v="1"/>
    <s v="OFF-AP-10001271"/>
    <x v="1"/>
    <x v="9"/>
    <s v="Eureka The Boss Cordless Rechargeable Stick Vac"/>
    <x v="513"/>
    <n v="3"/>
    <x v="0"/>
    <x v="525"/>
    <x v="1"/>
    <x v="0"/>
  </r>
  <r>
    <n v="7677"/>
    <s v="CA-2016-142951"/>
    <x v="1169"/>
    <d v="2016-10-08T00:00:00"/>
    <s v="Same Day"/>
    <x v="161"/>
    <x v="161"/>
    <x v="0"/>
    <x v="0"/>
    <s v="Charlotte"/>
    <x v="3"/>
    <n v="28205"/>
    <x v="0"/>
    <s v="TEC-AC-10002331"/>
    <x v="2"/>
    <x v="11"/>
    <s v="Maxell 74 Minute CDR, 10/Pack"/>
    <x v="3032"/>
    <n v="3"/>
    <x v="2"/>
    <x v="6105"/>
    <x v="0"/>
    <x v="0"/>
  </r>
  <r>
    <n v="7678"/>
    <s v="CA-2016-133592"/>
    <x v="520"/>
    <d v="2017-01-07T00:00:00"/>
    <s v="Standard Class"/>
    <x v="454"/>
    <x v="454"/>
    <x v="2"/>
    <x v="0"/>
    <s v="Providence"/>
    <x v="34"/>
    <n v="2908"/>
    <x v="3"/>
    <s v="OFF-PA-10003228"/>
    <x v="1"/>
    <x v="10"/>
    <s v="Xerox 1917"/>
    <x v="3589"/>
    <n v="4"/>
    <x v="0"/>
    <x v="4092"/>
    <x v="3"/>
    <x v="0"/>
  </r>
  <r>
    <n v="7679"/>
    <s v="CA-2016-133592"/>
    <x v="520"/>
    <d v="2017-01-07T00:00:00"/>
    <s v="Standard Class"/>
    <x v="454"/>
    <x v="454"/>
    <x v="2"/>
    <x v="0"/>
    <s v="Providence"/>
    <x v="34"/>
    <n v="2908"/>
    <x v="3"/>
    <s v="OFF-PA-10002586"/>
    <x v="1"/>
    <x v="10"/>
    <s v="Xerox 1970"/>
    <x v="1830"/>
    <n v="3"/>
    <x v="0"/>
    <x v="1961"/>
    <x v="3"/>
    <x v="0"/>
  </r>
  <r>
    <n v="7680"/>
    <s v="CA-2016-133592"/>
    <x v="520"/>
    <d v="2017-01-07T00:00:00"/>
    <s v="Standard Class"/>
    <x v="454"/>
    <x v="454"/>
    <x v="2"/>
    <x v="0"/>
    <s v="Providence"/>
    <x v="34"/>
    <n v="2908"/>
    <x v="3"/>
    <s v="TEC-AC-10002049"/>
    <x v="2"/>
    <x v="11"/>
    <s v="Plantronics Savi W720 Multi-Device Wireless Headset System"/>
    <x v="2832"/>
    <n v="4"/>
    <x v="0"/>
    <x v="3147"/>
    <x v="3"/>
    <x v="0"/>
  </r>
  <r>
    <n v="7681"/>
    <s v="CA-2016-133592"/>
    <x v="520"/>
    <d v="2017-01-07T00:00:00"/>
    <s v="Standard Class"/>
    <x v="454"/>
    <x v="454"/>
    <x v="2"/>
    <x v="0"/>
    <s v="Providence"/>
    <x v="34"/>
    <n v="2908"/>
    <x v="3"/>
    <s v="FUR-BO-10000362"/>
    <x v="0"/>
    <x v="0"/>
    <s v="Sauder Inglewood Library Bookcases"/>
    <x v="2661"/>
    <n v="2"/>
    <x v="0"/>
    <x v="6106"/>
    <x v="3"/>
    <x v="0"/>
  </r>
  <r>
    <n v="7682"/>
    <s v="CA-2016-133592"/>
    <x v="520"/>
    <d v="2017-01-07T00:00:00"/>
    <s v="Standard Class"/>
    <x v="454"/>
    <x v="454"/>
    <x v="2"/>
    <x v="0"/>
    <s v="Providence"/>
    <x v="34"/>
    <n v="2908"/>
    <x v="3"/>
    <s v="FUR-CH-10004218"/>
    <x v="0"/>
    <x v="1"/>
    <s v="Global Fabric Manager's Chair, Dark Gray"/>
    <x v="5102"/>
    <n v="6"/>
    <x v="0"/>
    <x v="6107"/>
    <x v="3"/>
    <x v="0"/>
  </r>
  <r>
    <n v="7683"/>
    <s v="CA-2017-120782"/>
    <x v="152"/>
    <d v="2017-05-01T00:00:00"/>
    <s v="First Class"/>
    <x v="174"/>
    <x v="174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x v="9"/>
    <x v="6108"/>
    <x v="2"/>
    <x v="0"/>
  </r>
  <r>
    <n v="7684"/>
    <s v="CA-2017-120782"/>
    <x v="152"/>
    <d v="2017-05-01T00:00:00"/>
    <s v="First Class"/>
    <x v="174"/>
    <x v="174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x v="0"/>
    <x v="6109"/>
    <x v="2"/>
    <x v="0"/>
  </r>
  <r>
    <n v="7685"/>
    <s v="CA-2017-116876"/>
    <x v="966"/>
    <d v="2017-02-21T00:00:00"/>
    <s v="Standard Class"/>
    <x v="74"/>
    <x v="74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x v="2"/>
    <x v="6110"/>
    <x v="3"/>
    <x v="0"/>
  </r>
  <r>
    <n v="7686"/>
    <s v="CA-2017-116876"/>
    <x v="966"/>
    <d v="2017-02-21T00:00:00"/>
    <s v="Standard Class"/>
    <x v="74"/>
    <x v="74"/>
    <x v="0"/>
    <x v="0"/>
    <s v="Rochester"/>
    <x v="15"/>
    <n v="14609"/>
    <x v="3"/>
    <s v="TEC-PH-10002584"/>
    <x v="2"/>
    <x v="7"/>
    <s v="Samsung Galaxy S4"/>
    <x v="5106"/>
    <n v="1"/>
    <x v="0"/>
    <x v="6111"/>
    <x v="3"/>
    <x v="0"/>
  </r>
  <r>
    <n v="7687"/>
    <s v="CA-2018-169838"/>
    <x v="881"/>
    <d v="2018-11-29T00:00:00"/>
    <s v="Standard Class"/>
    <x v="179"/>
    <x v="179"/>
    <x v="1"/>
    <x v="0"/>
    <s v="Jackson"/>
    <x v="12"/>
    <n v="49201"/>
    <x v="2"/>
    <s v="FUR-TA-10001095"/>
    <x v="0"/>
    <x v="3"/>
    <s v="Chromcraft Round Conference Tables"/>
    <x v="5107"/>
    <n v="9"/>
    <x v="0"/>
    <x v="6112"/>
    <x v="2"/>
    <x v="0"/>
  </r>
  <r>
    <n v="7688"/>
    <s v="CA-2018-169838"/>
    <x v="881"/>
    <d v="2018-11-29T00:00:00"/>
    <s v="Standard Class"/>
    <x v="179"/>
    <x v="179"/>
    <x v="1"/>
    <x v="0"/>
    <s v="Jackson"/>
    <x v="12"/>
    <n v="49201"/>
    <x v="2"/>
    <s v="OFF-BI-10004002"/>
    <x v="1"/>
    <x v="8"/>
    <s v="Wilson Jones International Size A4 Ring Binders"/>
    <x v="5108"/>
    <n v="1"/>
    <x v="0"/>
    <x v="6113"/>
    <x v="2"/>
    <x v="0"/>
  </r>
  <r>
    <n v="7689"/>
    <s v="CA-2018-169838"/>
    <x v="881"/>
    <d v="2018-11-29T00:00:00"/>
    <s v="Standard Class"/>
    <x v="179"/>
    <x v="179"/>
    <x v="1"/>
    <x v="0"/>
    <s v="Jackson"/>
    <x v="12"/>
    <n v="49201"/>
    <x v="2"/>
    <s v="TEC-AC-10004518"/>
    <x v="2"/>
    <x v="11"/>
    <s v="Memorex Mini Travel Drive 32 GB USB 2.0 Flash Drive"/>
    <x v="5109"/>
    <n v="8"/>
    <x v="0"/>
    <x v="6114"/>
    <x v="2"/>
    <x v="0"/>
  </r>
  <r>
    <n v="7690"/>
    <s v="US-2019-128951"/>
    <x v="663"/>
    <d v="2019-07-17T00:00:00"/>
    <s v="First Class"/>
    <x v="602"/>
    <x v="602"/>
    <x v="1"/>
    <x v="0"/>
    <s v="Suffolk"/>
    <x v="17"/>
    <n v="23434"/>
    <x v="0"/>
    <s v="OFF-AP-10002191"/>
    <x v="1"/>
    <x v="9"/>
    <s v="Belkin 8 Outlet SurgeMaster II Gold Surge Protector"/>
    <x v="3998"/>
    <n v="3"/>
    <x v="0"/>
    <x v="6115"/>
    <x v="0"/>
    <x v="0"/>
  </r>
  <r>
    <n v="7691"/>
    <s v="US-2019-128951"/>
    <x v="663"/>
    <d v="2019-07-17T00:00:00"/>
    <s v="First Class"/>
    <x v="602"/>
    <x v="602"/>
    <x v="1"/>
    <x v="0"/>
    <s v="Suffolk"/>
    <x v="17"/>
    <n v="23434"/>
    <x v="0"/>
    <s v="FUR-TA-10004575"/>
    <x v="0"/>
    <x v="3"/>
    <s v="Hon 5100 Series Wood Tables"/>
    <x v="1310"/>
    <n v="3"/>
    <x v="0"/>
    <x v="6116"/>
    <x v="0"/>
    <x v="0"/>
  </r>
  <r>
    <n v="7692"/>
    <s v="US-2019-128951"/>
    <x v="663"/>
    <d v="2019-07-17T00:00:00"/>
    <s v="First Class"/>
    <x v="602"/>
    <x v="602"/>
    <x v="1"/>
    <x v="0"/>
    <s v="Suffolk"/>
    <x v="17"/>
    <n v="23434"/>
    <x v="0"/>
    <s v="OFF-PA-10003177"/>
    <x v="1"/>
    <x v="10"/>
    <s v="Xerox 1999"/>
    <x v="91"/>
    <n v="2"/>
    <x v="0"/>
    <x v="91"/>
    <x v="0"/>
    <x v="0"/>
  </r>
  <r>
    <n v="7693"/>
    <s v="CA-2016-102330"/>
    <x v="282"/>
    <d v="2017-01-03T00:00:00"/>
    <s v="Standard Class"/>
    <x v="482"/>
    <x v="482"/>
    <x v="0"/>
    <x v="0"/>
    <s v="Brentwood"/>
    <x v="1"/>
    <n v="94513"/>
    <x v="1"/>
    <s v="OFF-LA-10003923"/>
    <x v="1"/>
    <x v="2"/>
    <s v="Alphabetical Labels for Top Tab Filing"/>
    <x v="333"/>
    <n v="6"/>
    <x v="0"/>
    <x v="6117"/>
    <x v="1"/>
    <x v="0"/>
  </r>
  <r>
    <n v="7694"/>
    <s v="CA-2016-102330"/>
    <x v="282"/>
    <d v="2017-01-03T00:00:00"/>
    <s v="Standard Class"/>
    <x v="482"/>
    <x v="482"/>
    <x v="0"/>
    <x v="0"/>
    <s v="Brentwood"/>
    <x v="1"/>
    <n v="94513"/>
    <x v="1"/>
    <s v="TEC-PH-10001051"/>
    <x v="2"/>
    <x v="7"/>
    <s v="HTC One"/>
    <x v="1895"/>
    <n v="4"/>
    <x v="2"/>
    <x v="2033"/>
    <x v="1"/>
    <x v="0"/>
  </r>
  <r>
    <n v="7695"/>
    <s v="CA-2018-118899"/>
    <x v="554"/>
    <d v="2018-03-22T00:00:00"/>
    <s v="Same Day"/>
    <x v="507"/>
    <x v="507"/>
    <x v="0"/>
    <x v="0"/>
    <s v="Seattle"/>
    <x v="4"/>
    <n v="98103"/>
    <x v="1"/>
    <s v="FUR-CH-10004754"/>
    <x v="0"/>
    <x v="1"/>
    <s v="Global Stack Chair with Arms, Black"/>
    <x v="5110"/>
    <n v="7"/>
    <x v="2"/>
    <x v="6118"/>
    <x v="1"/>
    <x v="1"/>
  </r>
  <r>
    <n v="7696"/>
    <s v="CA-2019-107958"/>
    <x v="1170"/>
    <d v="2019-07-05T00:00:00"/>
    <s v="First Class"/>
    <x v="571"/>
    <x v="571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x v="2"/>
    <x v="5031"/>
    <x v="2"/>
    <x v="0"/>
  </r>
  <r>
    <n v="7697"/>
    <s v="CA-2019-107958"/>
    <x v="1170"/>
    <d v="2019-07-05T00:00:00"/>
    <s v="First Class"/>
    <x v="571"/>
    <x v="571"/>
    <x v="2"/>
    <x v="0"/>
    <s v="Houston"/>
    <x v="5"/>
    <n v="77036"/>
    <x v="2"/>
    <s v="OFF-BI-10001787"/>
    <x v="1"/>
    <x v="8"/>
    <s v="Wilson Jones Four-Pocket Poly Binders"/>
    <x v="5111"/>
    <n v="4"/>
    <x v="3"/>
    <x v="6119"/>
    <x v="2"/>
    <x v="0"/>
  </r>
  <r>
    <n v="7698"/>
    <s v="CA-2019-151799"/>
    <x v="817"/>
    <d v="2019-12-18T00:00:00"/>
    <s v="Standard Class"/>
    <x v="408"/>
    <x v="408"/>
    <x v="2"/>
    <x v="0"/>
    <s v="Lawrence"/>
    <x v="31"/>
    <n v="1841"/>
    <x v="3"/>
    <s v="TEC-CO-10002313"/>
    <x v="2"/>
    <x v="16"/>
    <s v="Canon PC1080F Personal Copier"/>
    <x v="5112"/>
    <n v="2"/>
    <x v="0"/>
    <x v="6120"/>
    <x v="3"/>
    <x v="0"/>
  </r>
  <r>
    <n v="7699"/>
    <s v="CA-2019-151799"/>
    <x v="817"/>
    <d v="2019-12-18T00:00:00"/>
    <s v="Standard Class"/>
    <x v="408"/>
    <x v="408"/>
    <x v="2"/>
    <x v="0"/>
    <s v="Lawrence"/>
    <x v="31"/>
    <n v="1841"/>
    <x v="3"/>
    <s v="OFF-ST-10002790"/>
    <x v="1"/>
    <x v="4"/>
    <s v="Safco Industrial Shelving"/>
    <x v="5113"/>
    <n v="1"/>
    <x v="0"/>
    <x v="6121"/>
    <x v="3"/>
    <x v="0"/>
  </r>
  <r>
    <n v="7700"/>
    <s v="CA-2019-151799"/>
    <x v="817"/>
    <d v="2019-12-18T00:00:00"/>
    <s v="Standard Class"/>
    <x v="408"/>
    <x v="408"/>
    <x v="2"/>
    <x v="0"/>
    <s v="Lawrence"/>
    <x v="31"/>
    <n v="1841"/>
    <x v="3"/>
    <s v="OFF-SU-10001664"/>
    <x v="1"/>
    <x v="14"/>
    <s v="Acme Office Executive Series Stainless Steel Trimmers"/>
    <x v="3567"/>
    <n v="3"/>
    <x v="0"/>
    <x v="4068"/>
    <x v="3"/>
    <x v="0"/>
  </r>
  <r>
    <n v="7701"/>
    <s v="CA-2019-151799"/>
    <x v="817"/>
    <d v="2019-12-18T00:00:00"/>
    <s v="Standard Class"/>
    <x v="408"/>
    <x v="408"/>
    <x v="2"/>
    <x v="0"/>
    <s v="Lawrence"/>
    <x v="31"/>
    <n v="1841"/>
    <x v="3"/>
    <s v="OFF-FA-10001332"/>
    <x v="1"/>
    <x v="13"/>
    <s v="Acco Banker's Clasps, 5 3/4&quot;-Long"/>
    <x v="1315"/>
    <n v="6"/>
    <x v="0"/>
    <x v="6122"/>
    <x v="3"/>
    <x v="0"/>
  </r>
  <r>
    <n v="7702"/>
    <s v="CA-2019-151799"/>
    <x v="817"/>
    <d v="2019-12-18T00:00:00"/>
    <s v="Standard Class"/>
    <x v="408"/>
    <x v="408"/>
    <x v="2"/>
    <x v="0"/>
    <s v="Lawrence"/>
    <x v="31"/>
    <n v="1841"/>
    <x v="3"/>
    <s v="FUR-TA-10003473"/>
    <x v="0"/>
    <x v="3"/>
    <s v="Bretford Rectangular Conference Table Tops"/>
    <x v="5114"/>
    <n v="2"/>
    <x v="4"/>
    <x v="6123"/>
    <x v="3"/>
    <x v="0"/>
  </r>
  <r>
    <n v="7703"/>
    <s v="CA-2018-114601"/>
    <x v="370"/>
    <d v="2018-09-02T00:00:00"/>
    <s v="Standard Class"/>
    <x v="4"/>
    <x v="4"/>
    <x v="0"/>
    <x v="0"/>
    <s v="Detroit"/>
    <x v="12"/>
    <n v="48234"/>
    <x v="2"/>
    <s v="OFF-PA-10000605"/>
    <x v="1"/>
    <x v="10"/>
    <s v="Xerox 1950"/>
    <x v="1057"/>
    <n v="2"/>
    <x v="0"/>
    <x v="1302"/>
    <x v="2"/>
    <x v="0"/>
  </r>
  <r>
    <n v="7704"/>
    <s v="CA-2018-114601"/>
    <x v="370"/>
    <d v="2018-09-02T00:00:00"/>
    <s v="Standard Class"/>
    <x v="4"/>
    <x v="4"/>
    <x v="0"/>
    <x v="0"/>
    <s v="Detroit"/>
    <x v="12"/>
    <n v="48234"/>
    <x v="2"/>
    <s v="TEC-PH-10002170"/>
    <x v="2"/>
    <x v="7"/>
    <s v="ClearSounds CSC500 Amplified Spirit Phone Corded phone"/>
    <x v="2779"/>
    <n v="3"/>
    <x v="0"/>
    <x v="4893"/>
    <x v="2"/>
    <x v="0"/>
  </r>
  <r>
    <n v="7705"/>
    <s v="CA-2018-114601"/>
    <x v="370"/>
    <d v="2018-09-02T00:00:00"/>
    <s v="Standard Class"/>
    <x v="4"/>
    <x v="4"/>
    <x v="0"/>
    <x v="0"/>
    <s v="Detroit"/>
    <x v="12"/>
    <n v="48234"/>
    <x v="2"/>
    <s v="FUR-TA-10004147"/>
    <x v="0"/>
    <x v="3"/>
    <s v="Hon 4060 Series Tables"/>
    <x v="990"/>
    <n v="4"/>
    <x v="0"/>
    <x v="6124"/>
    <x v="2"/>
    <x v="0"/>
  </r>
  <r>
    <n v="7706"/>
    <s v="CA-2018-114601"/>
    <x v="370"/>
    <d v="2018-09-02T00:00:00"/>
    <s v="Standard Class"/>
    <x v="4"/>
    <x v="4"/>
    <x v="0"/>
    <x v="0"/>
    <s v="Detroit"/>
    <x v="12"/>
    <n v="48234"/>
    <x v="2"/>
    <s v="TEC-AC-10003911"/>
    <x v="2"/>
    <x v="11"/>
    <s v="NETGEAR AC1750 Dual Band Gigabit Smart WiFi Router"/>
    <x v="651"/>
    <n v="3"/>
    <x v="0"/>
    <x v="663"/>
    <x v="2"/>
    <x v="0"/>
  </r>
  <r>
    <n v="7707"/>
    <s v="CA-2018-114601"/>
    <x v="370"/>
    <d v="2018-09-02T00:00:00"/>
    <s v="Standard Class"/>
    <x v="4"/>
    <x v="4"/>
    <x v="0"/>
    <x v="0"/>
    <s v="Detroit"/>
    <x v="12"/>
    <n v="48234"/>
    <x v="2"/>
    <s v="OFF-AR-10002578"/>
    <x v="1"/>
    <x v="6"/>
    <s v="Newell 335"/>
    <x v="880"/>
    <n v="3"/>
    <x v="0"/>
    <x v="1032"/>
    <x v="2"/>
    <x v="0"/>
  </r>
  <r>
    <n v="7708"/>
    <s v="CA-2019-100237"/>
    <x v="453"/>
    <d v="2019-10-19T00:00:00"/>
    <s v="Standard Class"/>
    <x v="458"/>
    <x v="458"/>
    <x v="1"/>
    <x v="0"/>
    <s v="Orem"/>
    <x v="7"/>
    <n v="84057"/>
    <x v="1"/>
    <s v="OFF-AR-10001761"/>
    <x v="1"/>
    <x v="6"/>
    <s v="Avery Hi-Liter Smear-Safe Highlighters"/>
    <x v="2643"/>
    <n v="2"/>
    <x v="0"/>
    <x v="2390"/>
    <x v="1"/>
    <x v="0"/>
  </r>
  <r>
    <n v="7709"/>
    <s v="CA-2016-139542"/>
    <x v="1089"/>
    <d v="2016-10-29T00:00:00"/>
    <s v="Standard Class"/>
    <x v="699"/>
    <x v="699"/>
    <x v="0"/>
    <x v="0"/>
    <s v="Philadelphia"/>
    <x v="9"/>
    <n v="19120"/>
    <x v="3"/>
    <s v="TEC-AC-10001553"/>
    <x v="2"/>
    <x v="11"/>
    <s v="Memorex 25GB 6X Branded Blu-Ray Recordable Disc, 15/Pack"/>
    <x v="2868"/>
    <n v="3"/>
    <x v="2"/>
    <x v="6125"/>
    <x v="3"/>
    <x v="0"/>
  </r>
  <r>
    <n v="7710"/>
    <s v="CA-2016-139542"/>
    <x v="1089"/>
    <d v="2016-10-29T00:00:00"/>
    <s v="Standard Class"/>
    <x v="699"/>
    <x v="699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x v="6"/>
    <x v="6126"/>
    <x v="3"/>
    <x v="0"/>
  </r>
  <r>
    <n v="7711"/>
    <s v="US-2017-142811"/>
    <x v="788"/>
    <d v="2017-04-07T00:00:00"/>
    <s v="Standard Class"/>
    <x v="139"/>
    <x v="139"/>
    <x v="0"/>
    <x v="0"/>
    <s v="Mesa"/>
    <x v="16"/>
    <n v="85204"/>
    <x v="1"/>
    <s v="TEC-PH-10003095"/>
    <x v="2"/>
    <x v="7"/>
    <s v="Samsung HM1900 Bluetooth Headset"/>
    <x v="4412"/>
    <n v="5"/>
    <x v="2"/>
    <x v="6127"/>
    <x v="1"/>
    <x v="0"/>
  </r>
  <r>
    <n v="7712"/>
    <s v="CA-2019-139353"/>
    <x v="960"/>
    <d v="2019-10-30T00:00:00"/>
    <s v="Second Class"/>
    <x v="49"/>
    <x v="49"/>
    <x v="0"/>
    <x v="0"/>
    <s v="Fayetteville"/>
    <x v="3"/>
    <n v="28314"/>
    <x v="0"/>
    <s v="FUR-FU-10001876"/>
    <x v="0"/>
    <x v="5"/>
    <s v="Computer Room Manger, 14&quot;"/>
    <x v="2540"/>
    <n v="3"/>
    <x v="2"/>
    <x v="4107"/>
    <x v="0"/>
    <x v="0"/>
  </r>
  <r>
    <n v="7713"/>
    <s v="CA-2019-139353"/>
    <x v="960"/>
    <d v="2019-10-30T00:00:00"/>
    <s v="Second Class"/>
    <x v="49"/>
    <x v="49"/>
    <x v="0"/>
    <x v="0"/>
    <s v="Fayetteville"/>
    <x v="3"/>
    <n v="28314"/>
    <x v="0"/>
    <s v="OFF-ST-10001522"/>
    <x v="1"/>
    <x v="4"/>
    <s v="Gould Plastics 18-Pocket Panel Bin, 34w x 5-1/4d x 20-1/2h"/>
    <x v="2772"/>
    <n v="2"/>
    <x v="2"/>
    <x v="3078"/>
    <x v="0"/>
    <x v="0"/>
  </r>
  <r>
    <n v="7714"/>
    <s v="CA-2019-139353"/>
    <x v="960"/>
    <d v="2019-10-30T00:00:00"/>
    <s v="Second Class"/>
    <x v="49"/>
    <x v="49"/>
    <x v="0"/>
    <x v="0"/>
    <s v="Fayetteville"/>
    <x v="3"/>
    <n v="28314"/>
    <x v="0"/>
    <s v="OFF-PA-10000300"/>
    <x v="1"/>
    <x v="10"/>
    <s v="Xerox 1936"/>
    <x v="1107"/>
    <n v="3"/>
    <x v="2"/>
    <x v="3062"/>
    <x v="0"/>
    <x v="0"/>
  </r>
  <r>
    <n v="7715"/>
    <s v="CA-2016-150203"/>
    <x v="29"/>
    <d v="2016-12-07T00:00:00"/>
    <s v="First Class"/>
    <x v="102"/>
    <x v="102"/>
    <x v="0"/>
    <x v="0"/>
    <s v="Los Angeles"/>
    <x v="1"/>
    <n v="90032"/>
    <x v="1"/>
    <s v="OFF-AP-10001469"/>
    <x v="1"/>
    <x v="9"/>
    <s v="Fellowes 8 Outlet Superior Workstation Surge Protector"/>
    <x v="5116"/>
    <n v="6"/>
    <x v="0"/>
    <x v="6128"/>
    <x v="1"/>
    <x v="0"/>
  </r>
  <r>
    <n v="7716"/>
    <s v="US-2019-101518"/>
    <x v="132"/>
    <d v="2019-11-08T00:00:00"/>
    <s v="Standard Class"/>
    <x v="287"/>
    <x v="287"/>
    <x v="0"/>
    <x v="0"/>
    <s v="Philadelphia"/>
    <x v="9"/>
    <n v="19140"/>
    <x v="3"/>
    <s v="TEC-AC-10001553"/>
    <x v="2"/>
    <x v="11"/>
    <s v="Memorex 25GB 6X Branded Blu-Ray Recordable Disc, 15/Pack"/>
    <x v="2868"/>
    <n v="3"/>
    <x v="2"/>
    <x v="6125"/>
    <x v="3"/>
    <x v="0"/>
  </r>
  <r>
    <n v="7717"/>
    <s v="CA-2017-149636"/>
    <x v="1171"/>
    <d v="2017-01-12T00:00:00"/>
    <s v="Standard Class"/>
    <x v="407"/>
    <x v="407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x v="2"/>
    <x v="6129"/>
    <x v="1"/>
    <x v="1"/>
  </r>
  <r>
    <n v="7718"/>
    <s v="CA-2017-149636"/>
    <x v="1171"/>
    <d v="2017-01-12T00:00:00"/>
    <s v="Standard Class"/>
    <x v="407"/>
    <x v="407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x v="6"/>
    <x v="6130"/>
    <x v="1"/>
    <x v="1"/>
  </r>
  <r>
    <n v="7719"/>
    <s v="US-2019-146213"/>
    <x v="428"/>
    <d v="2019-09-14T00:00:00"/>
    <s v="Standard Class"/>
    <x v="204"/>
    <x v="204"/>
    <x v="1"/>
    <x v="0"/>
    <s v="Los Angeles"/>
    <x v="1"/>
    <n v="90032"/>
    <x v="1"/>
    <s v="TEC-AC-10001114"/>
    <x v="2"/>
    <x v="11"/>
    <s v="Microsoft Wireless Mobile Mouse 4000"/>
    <x v="5119"/>
    <n v="4"/>
    <x v="0"/>
    <x v="6131"/>
    <x v="1"/>
    <x v="0"/>
  </r>
  <r>
    <n v="7720"/>
    <s v="CA-2017-108588"/>
    <x v="956"/>
    <d v="2017-01-10T00:00:00"/>
    <s v="Standard Class"/>
    <x v="410"/>
    <x v="410"/>
    <x v="1"/>
    <x v="0"/>
    <s v="New York City"/>
    <x v="15"/>
    <n v="10009"/>
    <x v="3"/>
    <s v="OFF-AR-10001615"/>
    <x v="1"/>
    <x v="6"/>
    <s v="Newell 34"/>
    <x v="426"/>
    <n v="3"/>
    <x v="0"/>
    <x v="436"/>
    <x v="3"/>
    <x v="0"/>
  </r>
  <r>
    <n v="7721"/>
    <s v="CA-2017-108588"/>
    <x v="956"/>
    <d v="2017-01-10T00:00:00"/>
    <s v="Standard Class"/>
    <x v="410"/>
    <x v="410"/>
    <x v="1"/>
    <x v="0"/>
    <s v="New York City"/>
    <x v="15"/>
    <n v="10009"/>
    <x v="3"/>
    <s v="OFF-EN-10000461"/>
    <x v="1"/>
    <x v="12"/>
    <s v="#10- 4 1/8&quot; x 9 1/2&quot; Recycled Envelopes"/>
    <x v="2053"/>
    <n v="2"/>
    <x v="0"/>
    <x v="2211"/>
    <x v="3"/>
    <x v="0"/>
  </r>
  <r>
    <n v="7722"/>
    <s v="CA-2017-108588"/>
    <x v="956"/>
    <d v="2017-01-10T00:00:00"/>
    <s v="Standard Class"/>
    <x v="410"/>
    <x v="410"/>
    <x v="1"/>
    <x v="0"/>
    <s v="New York City"/>
    <x v="15"/>
    <n v="10009"/>
    <x v="3"/>
    <s v="OFF-BI-10004506"/>
    <x v="1"/>
    <x v="8"/>
    <s v="Wilson Jones data.warehouse D-Ring Binders with DublLock"/>
    <x v="5120"/>
    <n v="2"/>
    <x v="2"/>
    <x v="6132"/>
    <x v="3"/>
    <x v="0"/>
  </r>
  <r>
    <n v="7723"/>
    <s v="US-2019-138086"/>
    <x v="513"/>
    <d v="2019-04-20T00:00:00"/>
    <s v="Standard Class"/>
    <x v="270"/>
    <x v="270"/>
    <x v="2"/>
    <x v="0"/>
    <s v="San Francisco"/>
    <x v="1"/>
    <n v="94109"/>
    <x v="1"/>
    <s v="OFF-AP-10000027"/>
    <x v="1"/>
    <x v="9"/>
    <s v="Hoover Commercial SteamVac"/>
    <x v="1360"/>
    <n v="3"/>
    <x v="0"/>
    <x v="6133"/>
    <x v="1"/>
    <x v="0"/>
  </r>
  <r>
    <n v="7724"/>
    <s v="CA-2017-139374"/>
    <x v="229"/>
    <d v="2017-09-14T00:00:00"/>
    <s v="Standard Class"/>
    <x v="753"/>
    <x v="753"/>
    <x v="1"/>
    <x v="0"/>
    <s v="Austin"/>
    <x v="5"/>
    <n v="78745"/>
    <x v="2"/>
    <s v="FUR-CH-10003981"/>
    <x v="0"/>
    <x v="1"/>
    <s v="Global Commerce Series Low-Back Swivel/Tilt Chairs"/>
    <x v="5121"/>
    <n v="1"/>
    <x v="4"/>
    <x v="6134"/>
    <x v="2"/>
    <x v="0"/>
  </r>
  <r>
    <n v="7725"/>
    <s v="CA-2018-113978"/>
    <x v="477"/>
    <d v="2018-09-29T00:00:00"/>
    <s v="Standard Class"/>
    <x v="700"/>
    <x v="700"/>
    <x v="0"/>
    <x v="0"/>
    <s v="Cleveland"/>
    <x v="24"/>
    <n v="44105"/>
    <x v="3"/>
    <s v="OFF-AP-10003849"/>
    <x v="1"/>
    <x v="9"/>
    <s v="Hoover Shoulder Vac Commercial Portable Vacuum"/>
    <x v="5122"/>
    <n v="1"/>
    <x v="2"/>
    <x v="6135"/>
    <x v="3"/>
    <x v="0"/>
  </r>
  <r>
    <n v="7726"/>
    <s v="CA-2018-113978"/>
    <x v="477"/>
    <d v="2018-09-29T00:00:00"/>
    <s v="Standard Class"/>
    <x v="700"/>
    <x v="700"/>
    <x v="0"/>
    <x v="0"/>
    <s v="Cleveland"/>
    <x v="24"/>
    <n v="44105"/>
    <x v="3"/>
    <s v="OFF-ST-10004963"/>
    <x v="1"/>
    <x v="4"/>
    <s v="Eldon Gobal File Keepers"/>
    <x v="5123"/>
    <n v="2"/>
    <x v="2"/>
    <x v="6136"/>
    <x v="3"/>
    <x v="0"/>
  </r>
  <r>
    <n v="7727"/>
    <s v="CA-2018-113978"/>
    <x v="477"/>
    <d v="2018-09-29T00:00:00"/>
    <s v="Standard Class"/>
    <x v="700"/>
    <x v="700"/>
    <x v="0"/>
    <x v="0"/>
    <s v="Cleveland"/>
    <x v="24"/>
    <n v="44105"/>
    <x v="3"/>
    <s v="OFF-ST-10002574"/>
    <x v="1"/>
    <x v="4"/>
    <s v="SAFCO Commercial Wire Shelving, Black"/>
    <x v="4102"/>
    <n v="3"/>
    <x v="2"/>
    <x v="4764"/>
    <x v="3"/>
    <x v="0"/>
  </r>
  <r>
    <n v="7728"/>
    <s v="US-2017-150231"/>
    <x v="199"/>
    <d v="2017-03-20T00:00:00"/>
    <s v="Second Class"/>
    <x v="82"/>
    <x v="82"/>
    <x v="2"/>
    <x v="0"/>
    <s v="New York City"/>
    <x v="15"/>
    <n v="10009"/>
    <x v="3"/>
    <s v="OFF-AR-10001761"/>
    <x v="1"/>
    <x v="6"/>
    <s v="Avery Hi-Liter Smear-Safe Highlighters"/>
    <x v="255"/>
    <n v="3"/>
    <x v="0"/>
    <x v="6137"/>
    <x v="3"/>
    <x v="0"/>
  </r>
  <r>
    <n v="7729"/>
    <s v="CA-2018-106915"/>
    <x v="491"/>
    <d v="2018-12-02T00:00:00"/>
    <s v="Standard Class"/>
    <x v="654"/>
    <x v="654"/>
    <x v="0"/>
    <x v="0"/>
    <s v="El Paso"/>
    <x v="5"/>
    <n v="79907"/>
    <x v="2"/>
    <s v="OFF-AR-10000716"/>
    <x v="1"/>
    <x v="6"/>
    <s v="DIXON Ticonderoga Erasable Checking Pencils"/>
    <x v="329"/>
    <n v="4"/>
    <x v="2"/>
    <x v="6138"/>
    <x v="2"/>
    <x v="0"/>
  </r>
  <r>
    <n v="7730"/>
    <s v="US-2018-109260"/>
    <x v="182"/>
    <d v="2018-10-01T00:00:00"/>
    <s v="Standard Class"/>
    <x v="184"/>
    <x v="184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x v="2"/>
    <x v="6139"/>
    <x v="0"/>
    <x v="0"/>
  </r>
  <r>
    <n v="7731"/>
    <s v="CA-2019-104850"/>
    <x v="487"/>
    <d v="2019-06-19T00:00:00"/>
    <s v="Standard Class"/>
    <x v="69"/>
    <x v="69"/>
    <x v="2"/>
    <x v="0"/>
    <s v="Seattle"/>
    <x v="4"/>
    <n v="98103"/>
    <x v="1"/>
    <s v="FUR-CH-10003774"/>
    <x v="0"/>
    <x v="1"/>
    <s v="Global Wood Trimmed Manager's Task Chair, Khaki"/>
    <x v="5124"/>
    <n v="4"/>
    <x v="2"/>
    <x v="6140"/>
    <x v="1"/>
    <x v="0"/>
  </r>
  <r>
    <n v="7732"/>
    <s v="CA-2019-140508"/>
    <x v="65"/>
    <d v="2019-09-21T00:00:00"/>
    <s v="First Class"/>
    <x v="50"/>
    <x v="50"/>
    <x v="2"/>
    <x v="0"/>
    <s v="Dallas"/>
    <x v="5"/>
    <n v="75220"/>
    <x v="2"/>
    <s v="OFF-EN-10000927"/>
    <x v="1"/>
    <x v="12"/>
    <s v="Jet-Pak Recycled Peel 'N' Seal Padded Mailers"/>
    <x v="5125"/>
    <n v="4"/>
    <x v="2"/>
    <x v="6141"/>
    <x v="2"/>
    <x v="0"/>
  </r>
  <r>
    <n v="7733"/>
    <s v="CA-2019-143294"/>
    <x v="455"/>
    <d v="2019-06-08T00:00:00"/>
    <s v="Standard Class"/>
    <x v="479"/>
    <x v="479"/>
    <x v="0"/>
    <x v="0"/>
    <s v="Houston"/>
    <x v="5"/>
    <n v="77070"/>
    <x v="2"/>
    <s v="OFF-PA-10000743"/>
    <x v="1"/>
    <x v="10"/>
    <s v="Xerox 1977"/>
    <x v="1432"/>
    <n v="2"/>
    <x v="2"/>
    <x v="1507"/>
    <x v="2"/>
    <x v="0"/>
  </r>
  <r>
    <n v="7734"/>
    <s v="CA-2018-165673"/>
    <x v="666"/>
    <d v="2018-05-19T00:00:00"/>
    <s v="Second Class"/>
    <x v="438"/>
    <x v="438"/>
    <x v="0"/>
    <x v="0"/>
    <s v="Springfield"/>
    <x v="24"/>
    <n v="45503"/>
    <x v="3"/>
    <s v="OFF-PA-10000697"/>
    <x v="1"/>
    <x v="10"/>
    <s v="TOPS Voice Message Log Book, Flash Format"/>
    <x v="302"/>
    <n v="4"/>
    <x v="2"/>
    <x v="6142"/>
    <x v="3"/>
    <x v="0"/>
  </r>
  <r>
    <n v="7735"/>
    <s v="CA-2019-134418"/>
    <x v="175"/>
    <d v="2019-09-20T00:00:00"/>
    <s v="Standard Class"/>
    <x v="421"/>
    <x v="421"/>
    <x v="0"/>
    <x v="0"/>
    <s v="Seattle"/>
    <x v="4"/>
    <n v="98103"/>
    <x v="1"/>
    <s v="OFF-AR-10004441"/>
    <x v="1"/>
    <x v="6"/>
    <s v="BIC Brite Liner Highlighters"/>
    <x v="2162"/>
    <n v="3"/>
    <x v="0"/>
    <x v="1878"/>
    <x v="1"/>
    <x v="0"/>
  </r>
  <r>
    <n v="7736"/>
    <s v="US-2018-106313"/>
    <x v="250"/>
    <d v="2018-08-26T00:00:00"/>
    <s v="Standard Class"/>
    <x v="375"/>
    <x v="375"/>
    <x v="1"/>
    <x v="0"/>
    <s v="Seattle"/>
    <x v="4"/>
    <n v="98105"/>
    <x v="1"/>
    <s v="OFF-PA-10001870"/>
    <x v="1"/>
    <x v="10"/>
    <s v="Xerox 202"/>
    <x v="541"/>
    <n v="3"/>
    <x v="0"/>
    <x v="551"/>
    <x v="1"/>
    <x v="0"/>
  </r>
  <r>
    <n v="7737"/>
    <s v="CA-2016-105872"/>
    <x v="992"/>
    <d v="2016-06-06T00:00:00"/>
    <s v="Standard Class"/>
    <x v="506"/>
    <x v="506"/>
    <x v="0"/>
    <x v="0"/>
    <s v="New York City"/>
    <x v="15"/>
    <n v="10024"/>
    <x v="3"/>
    <s v="OFF-BI-10003684"/>
    <x v="1"/>
    <x v="8"/>
    <s v="Wilson Jones Legal Size Ring Binders"/>
    <x v="467"/>
    <n v="4"/>
    <x v="2"/>
    <x v="6143"/>
    <x v="3"/>
    <x v="0"/>
  </r>
  <r>
    <n v="7738"/>
    <s v="CA-2019-108287"/>
    <x v="404"/>
    <d v="2019-12-20T00:00:00"/>
    <s v="First Class"/>
    <x v="743"/>
    <x v="743"/>
    <x v="0"/>
    <x v="0"/>
    <s v="Charlotte"/>
    <x v="3"/>
    <n v="28205"/>
    <x v="0"/>
    <s v="OFF-AR-10001315"/>
    <x v="1"/>
    <x v="6"/>
    <s v="Newell 310"/>
    <x v="2538"/>
    <n v="9"/>
    <x v="2"/>
    <x v="6144"/>
    <x v="0"/>
    <x v="0"/>
  </r>
  <r>
    <n v="7739"/>
    <s v="CA-2019-141103"/>
    <x v="245"/>
    <d v="2019-08-06T00:00:00"/>
    <s v="Standard Class"/>
    <x v="282"/>
    <x v="282"/>
    <x v="0"/>
    <x v="0"/>
    <s v="Baltimore"/>
    <x v="39"/>
    <n v="21215"/>
    <x v="3"/>
    <s v="TEC-PH-10003589"/>
    <x v="2"/>
    <x v="7"/>
    <s v="invisibleSHIELD by ZAGG Smudge-Free Screen Protector"/>
    <x v="5126"/>
    <n v="5"/>
    <x v="0"/>
    <x v="6145"/>
    <x v="3"/>
    <x v="0"/>
  </r>
  <r>
    <n v="7740"/>
    <s v="CA-2016-154781"/>
    <x v="871"/>
    <d v="2016-11-26T00:00:00"/>
    <s v="Standard Class"/>
    <x v="649"/>
    <x v="649"/>
    <x v="2"/>
    <x v="0"/>
    <s v="San Francisco"/>
    <x v="1"/>
    <n v="94110"/>
    <x v="1"/>
    <s v="OFF-PA-10001609"/>
    <x v="1"/>
    <x v="10"/>
    <s v="Tops Wirebound Message Log Books"/>
    <x v="1545"/>
    <n v="2"/>
    <x v="0"/>
    <x v="1632"/>
    <x v="1"/>
    <x v="0"/>
  </r>
  <r>
    <n v="7741"/>
    <s v="CA-2016-154781"/>
    <x v="871"/>
    <d v="2016-11-26T00:00:00"/>
    <s v="Standard Class"/>
    <x v="649"/>
    <x v="649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x v="0"/>
    <x v="6146"/>
    <x v="1"/>
    <x v="0"/>
  </r>
  <r>
    <n v="7742"/>
    <s v="CA-2017-147816"/>
    <x v="496"/>
    <d v="2017-09-26T00:00:00"/>
    <s v="Second Class"/>
    <x v="619"/>
    <x v="619"/>
    <x v="0"/>
    <x v="0"/>
    <s v="Tucson"/>
    <x v="16"/>
    <n v="85705"/>
    <x v="1"/>
    <s v="TEC-PH-10003095"/>
    <x v="2"/>
    <x v="7"/>
    <s v="Samsung HM1900 Bluetooth Headset"/>
    <x v="430"/>
    <n v="2"/>
    <x v="2"/>
    <x v="6147"/>
    <x v="1"/>
    <x v="0"/>
  </r>
  <r>
    <n v="7743"/>
    <s v="CA-2019-105326"/>
    <x v="648"/>
    <d v="2019-08-27T00:00:00"/>
    <s v="Standard Class"/>
    <x v="409"/>
    <x v="409"/>
    <x v="0"/>
    <x v="0"/>
    <s v="Los Angeles"/>
    <x v="1"/>
    <n v="90036"/>
    <x v="1"/>
    <s v="OFF-PA-10001639"/>
    <x v="1"/>
    <x v="10"/>
    <s v="Xerox 203"/>
    <x v="243"/>
    <n v="4"/>
    <x v="0"/>
    <x v="245"/>
    <x v="1"/>
    <x v="0"/>
  </r>
  <r>
    <n v="7744"/>
    <s v="CA-2018-133613"/>
    <x v="26"/>
    <d v="2018-06-22T00:00:00"/>
    <s v="Standard Class"/>
    <x v="291"/>
    <x v="291"/>
    <x v="1"/>
    <x v="0"/>
    <s v="Waterbury"/>
    <x v="29"/>
    <n v="6708"/>
    <x v="3"/>
    <s v="OFF-BI-10002003"/>
    <x v="1"/>
    <x v="8"/>
    <s v="Ibico Presentation Index for Binding Systems"/>
    <x v="4623"/>
    <n v="2"/>
    <x v="0"/>
    <x v="5477"/>
    <x v="3"/>
    <x v="0"/>
  </r>
  <r>
    <n v="7745"/>
    <s v="CA-2018-133613"/>
    <x v="26"/>
    <d v="2018-06-22T00:00:00"/>
    <s v="Standard Class"/>
    <x v="291"/>
    <x v="291"/>
    <x v="1"/>
    <x v="0"/>
    <s v="Waterbury"/>
    <x v="29"/>
    <n v="6708"/>
    <x v="3"/>
    <s v="TEC-PH-10004539"/>
    <x v="2"/>
    <x v="7"/>
    <s v="Wireless Extenders zBoost YX545 SOHO Signal Booster"/>
    <x v="5128"/>
    <n v="3"/>
    <x v="0"/>
    <x v="6148"/>
    <x v="3"/>
    <x v="0"/>
  </r>
  <r>
    <n v="7746"/>
    <s v="CA-2018-133613"/>
    <x v="26"/>
    <d v="2018-06-22T00:00:00"/>
    <s v="Standard Class"/>
    <x v="291"/>
    <x v="291"/>
    <x v="1"/>
    <x v="0"/>
    <s v="Waterbury"/>
    <x v="29"/>
    <n v="6708"/>
    <x v="3"/>
    <s v="OFF-AR-10003829"/>
    <x v="1"/>
    <x v="6"/>
    <s v="Newell 35"/>
    <x v="296"/>
    <n v="3"/>
    <x v="0"/>
    <x v="301"/>
    <x v="3"/>
    <x v="0"/>
  </r>
  <r>
    <n v="7747"/>
    <s v="CA-2017-109113"/>
    <x v="546"/>
    <d v="2017-12-23T00:00:00"/>
    <s v="Standard Class"/>
    <x v="735"/>
    <x v="735"/>
    <x v="2"/>
    <x v="0"/>
    <s v="Chicago"/>
    <x v="10"/>
    <n v="60610"/>
    <x v="2"/>
    <s v="TEC-AC-10004761"/>
    <x v="2"/>
    <x v="11"/>
    <s v="Maxell 4.7GB DVD+RW 3/Pack"/>
    <x v="2116"/>
    <n v="2"/>
    <x v="2"/>
    <x v="6149"/>
    <x v="2"/>
    <x v="0"/>
  </r>
  <r>
    <n v="7748"/>
    <s v="CA-2017-156153"/>
    <x v="70"/>
    <d v="2017-06-02T00:00:00"/>
    <s v="Second Class"/>
    <x v="194"/>
    <x v="194"/>
    <x v="2"/>
    <x v="0"/>
    <s v="Long Beach"/>
    <x v="15"/>
    <n v="11561"/>
    <x v="3"/>
    <s v="OFF-FA-10003472"/>
    <x v="1"/>
    <x v="13"/>
    <s v="Bagged Rubber Bands"/>
    <x v="262"/>
    <n v="6"/>
    <x v="0"/>
    <x v="264"/>
    <x v="3"/>
    <x v="0"/>
  </r>
  <r>
    <n v="7749"/>
    <s v="CA-2017-133242"/>
    <x v="652"/>
    <d v="2017-06-24T00:00:00"/>
    <s v="Standard Class"/>
    <x v="168"/>
    <x v="168"/>
    <x v="0"/>
    <x v="0"/>
    <s v="Arlington"/>
    <x v="17"/>
    <n v="22204"/>
    <x v="0"/>
    <s v="FUR-FU-10003464"/>
    <x v="0"/>
    <x v="5"/>
    <s v="Seth Thomas 8 1/2&quot; Cubicle Clock"/>
    <x v="4053"/>
    <n v="3"/>
    <x v="0"/>
    <x v="6150"/>
    <x v="0"/>
    <x v="0"/>
  </r>
  <r>
    <n v="7750"/>
    <s v="CA-2017-133242"/>
    <x v="652"/>
    <d v="2017-06-24T00:00:00"/>
    <s v="Standard Class"/>
    <x v="168"/>
    <x v="168"/>
    <x v="0"/>
    <x v="0"/>
    <s v="Arlington"/>
    <x v="17"/>
    <n v="22204"/>
    <x v="0"/>
    <s v="OFF-ST-10003716"/>
    <x v="1"/>
    <x v="4"/>
    <s v="Tennsco Double-Tier Lockers"/>
    <x v="5129"/>
    <n v="2"/>
    <x v="0"/>
    <x v="6151"/>
    <x v="0"/>
    <x v="0"/>
  </r>
  <r>
    <n v="7751"/>
    <s v="CA-2017-133242"/>
    <x v="652"/>
    <d v="2017-06-24T00:00:00"/>
    <s v="Standard Class"/>
    <x v="168"/>
    <x v="168"/>
    <x v="0"/>
    <x v="0"/>
    <s v="Arlington"/>
    <x v="17"/>
    <n v="22204"/>
    <x v="0"/>
    <s v="OFF-BI-10004002"/>
    <x v="1"/>
    <x v="8"/>
    <s v="Wilson Jones International Size A4 Ring Binders"/>
    <x v="5130"/>
    <n v="2"/>
    <x v="0"/>
    <x v="6152"/>
    <x v="0"/>
    <x v="0"/>
  </r>
  <r>
    <n v="7752"/>
    <s v="CA-2017-133242"/>
    <x v="652"/>
    <d v="2017-06-24T00:00:00"/>
    <s v="Standard Class"/>
    <x v="168"/>
    <x v="168"/>
    <x v="0"/>
    <x v="0"/>
    <s v="Arlington"/>
    <x v="17"/>
    <n v="22204"/>
    <x v="0"/>
    <s v="TEC-PH-10002496"/>
    <x v="2"/>
    <x v="7"/>
    <s v="Cisco SPA301"/>
    <x v="5131"/>
    <n v="3"/>
    <x v="0"/>
    <x v="6153"/>
    <x v="0"/>
    <x v="0"/>
  </r>
  <r>
    <n v="7753"/>
    <s v="CA-2017-133242"/>
    <x v="652"/>
    <d v="2017-06-24T00:00:00"/>
    <s v="Standard Class"/>
    <x v="168"/>
    <x v="168"/>
    <x v="0"/>
    <x v="0"/>
    <s v="Arlington"/>
    <x v="17"/>
    <n v="22204"/>
    <x v="0"/>
    <s v="OFF-BI-10004826"/>
    <x v="1"/>
    <x v="8"/>
    <s v="JM Magazine Binder"/>
    <x v="5132"/>
    <n v="2"/>
    <x v="0"/>
    <x v="6154"/>
    <x v="0"/>
    <x v="0"/>
  </r>
  <r>
    <n v="7754"/>
    <s v="CA-2017-158323"/>
    <x v="672"/>
    <d v="2017-12-03T00:00:00"/>
    <s v="First Class"/>
    <x v="448"/>
    <x v="448"/>
    <x v="1"/>
    <x v="0"/>
    <s v="Jacksonville"/>
    <x v="3"/>
    <n v="28540"/>
    <x v="0"/>
    <s v="FUR-FU-10001546"/>
    <x v="0"/>
    <x v="5"/>
    <s v="Dana Swing-Arm Lamps"/>
    <x v="1232"/>
    <n v="2"/>
    <x v="2"/>
    <x v="2566"/>
    <x v="0"/>
    <x v="0"/>
  </r>
  <r>
    <n v="7755"/>
    <s v="CA-2017-161795"/>
    <x v="379"/>
    <d v="2017-12-23T00:00:00"/>
    <s v="Second Class"/>
    <x v="340"/>
    <x v="340"/>
    <x v="1"/>
    <x v="0"/>
    <s v="Columbus"/>
    <x v="24"/>
    <n v="43229"/>
    <x v="3"/>
    <s v="OFF-AR-10001919"/>
    <x v="1"/>
    <x v="6"/>
    <s v="OIC #2 Pencils, Medium Soft"/>
    <x v="5133"/>
    <n v="2"/>
    <x v="2"/>
    <x v="6155"/>
    <x v="3"/>
    <x v="0"/>
  </r>
  <r>
    <n v="7756"/>
    <s v="CA-2019-100902"/>
    <x v="701"/>
    <d v="2019-11-21T00:00:00"/>
    <s v="Standard Class"/>
    <x v="242"/>
    <x v="242"/>
    <x v="0"/>
    <x v="0"/>
    <s v="Charlotte"/>
    <x v="3"/>
    <n v="28205"/>
    <x v="0"/>
    <s v="OFF-PA-10002558"/>
    <x v="1"/>
    <x v="10"/>
    <s v="Xerox 1938"/>
    <x v="5134"/>
    <n v="7"/>
    <x v="2"/>
    <x v="6156"/>
    <x v="0"/>
    <x v="0"/>
  </r>
  <r>
    <n v="7757"/>
    <s v="CA-2019-100902"/>
    <x v="701"/>
    <d v="2019-11-21T00:00:00"/>
    <s v="Standard Class"/>
    <x v="242"/>
    <x v="242"/>
    <x v="0"/>
    <x v="0"/>
    <s v="Charlotte"/>
    <x v="3"/>
    <n v="28205"/>
    <x v="0"/>
    <s v="TEC-AC-10003174"/>
    <x v="2"/>
    <x v="11"/>
    <s v="Plantronics S12 Corded Telephone Headset System"/>
    <x v="5135"/>
    <n v="5"/>
    <x v="2"/>
    <x v="6157"/>
    <x v="0"/>
    <x v="0"/>
  </r>
  <r>
    <n v="7758"/>
    <s v="CA-2019-112844"/>
    <x v="38"/>
    <d v="2019-11-16T00:00:00"/>
    <s v="Second Class"/>
    <x v="407"/>
    <x v="407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x v="0"/>
    <x v="6158"/>
    <x v="3"/>
    <x v="0"/>
  </r>
  <r>
    <n v="7759"/>
    <s v="CA-2019-112844"/>
    <x v="38"/>
    <d v="2019-11-16T00:00:00"/>
    <s v="Second Class"/>
    <x v="407"/>
    <x v="407"/>
    <x v="1"/>
    <x v="0"/>
    <s v="Buffalo"/>
    <x v="15"/>
    <n v="14215"/>
    <x v="3"/>
    <s v="FUR-FU-10004845"/>
    <x v="0"/>
    <x v="5"/>
    <s v="Deflect-o EconoMat Nonstudded, No Bevel Mat"/>
    <x v="5136"/>
    <n v="3"/>
    <x v="0"/>
    <x v="6159"/>
    <x v="3"/>
    <x v="0"/>
  </r>
  <r>
    <n v="7760"/>
    <s v="CA-2018-158925"/>
    <x v="1057"/>
    <d v="2018-10-28T00:00:00"/>
    <s v="Standard Class"/>
    <x v="687"/>
    <x v="687"/>
    <x v="1"/>
    <x v="0"/>
    <s v="Houston"/>
    <x v="5"/>
    <n v="77041"/>
    <x v="2"/>
    <s v="OFF-PA-10003072"/>
    <x v="1"/>
    <x v="10"/>
    <s v="Eureka Recycled Copy Paper 8 1/2&quot; x 11&quot;, Ream"/>
    <x v="12"/>
    <n v="3"/>
    <x v="2"/>
    <x v="12"/>
    <x v="2"/>
    <x v="0"/>
  </r>
  <r>
    <n v="7761"/>
    <s v="CA-2016-155390"/>
    <x v="776"/>
    <d v="2016-12-11T00:00:00"/>
    <s v="Standard Class"/>
    <x v="767"/>
    <x v="767"/>
    <x v="0"/>
    <x v="0"/>
    <s v="Memphis"/>
    <x v="18"/>
    <n v="38109"/>
    <x v="0"/>
    <s v="OFF-PA-10003641"/>
    <x v="1"/>
    <x v="10"/>
    <s v="Xerox 1909"/>
    <x v="5137"/>
    <n v="2"/>
    <x v="2"/>
    <x v="6160"/>
    <x v="0"/>
    <x v="0"/>
  </r>
  <r>
    <n v="7762"/>
    <s v="CA-2019-123071"/>
    <x v="734"/>
    <d v="2019-12-06T00:00:00"/>
    <s v="First Class"/>
    <x v="142"/>
    <x v="142"/>
    <x v="0"/>
    <x v="0"/>
    <s v="Plano"/>
    <x v="5"/>
    <n v="75023"/>
    <x v="2"/>
    <s v="OFF-PA-10003729"/>
    <x v="1"/>
    <x v="10"/>
    <s v="Xerox 1998"/>
    <x v="563"/>
    <n v="2"/>
    <x v="2"/>
    <x v="572"/>
    <x v="2"/>
    <x v="0"/>
  </r>
  <r>
    <n v="7763"/>
    <s v="CA-2019-156391"/>
    <x v="986"/>
    <d v="2019-09-28T00:00:00"/>
    <s v="First Class"/>
    <x v="359"/>
    <x v="359"/>
    <x v="2"/>
    <x v="0"/>
    <s v="Salem"/>
    <x v="21"/>
    <n v="97301"/>
    <x v="1"/>
    <s v="OFF-AR-10003251"/>
    <x v="1"/>
    <x v="6"/>
    <s v="Prang Drawing Pencil Set"/>
    <x v="5138"/>
    <n v="1"/>
    <x v="2"/>
    <x v="6161"/>
    <x v="1"/>
    <x v="1"/>
  </r>
  <r>
    <n v="7764"/>
    <s v="CA-2017-103093"/>
    <x v="302"/>
    <d v="2017-02-07T00:00:00"/>
    <s v="Standard Class"/>
    <x v="383"/>
    <x v="383"/>
    <x v="0"/>
    <x v="0"/>
    <s v="Columbus"/>
    <x v="32"/>
    <n v="31907"/>
    <x v="0"/>
    <s v="OFF-EN-10003286"/>
    <x v="1"/>
    <x v="12"/>
    <s v="Staple envelope"/>
    <x v="5139"/>
    <n v="9"/>
    <x v="0"/>
    <x v="6162"/>
    <x v="0"/>
    <x v="0"/>
  </r>
  <r>
    <n v="7765"/>
    <s v="US-2019-118941"/>
    <x v="801"/>
    <d v="2019-08-12T00:00:00"/>
    <s v="Same Day"/>
    <x v="179"/>
    <x v="179"/>
    <x v="1"/>
    <x v="0"/>
    <s v="Columbia"/>
    <x v="39"/>
    <n v="21044"/>
    <x v="3"/>
    <s v="OFF-AR-10004078"/>
    <x v="1"/>
    <x v="6"/>
    <s v="Newell 312"/>
    <x v="255"/>
    <n v="3"/>
    <x v="0"/>
    <x v="2961"/>
    <x v="3"/>
    <x v="0"/>
  </r>
  <r>
    <n v="7766"/>
    <s v="US-2019-118941"/>
    <x v="801"/>
    <d v="2019-08-12T00:00:00"/>
    <s v="Same Day"/>
    <x v="179"/>
    <x v="179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x v="0"/>
    <x v="6163"/>
    <x v="3"/>
    <x v="0"/>
  </r>
  <r>
    <n v="7767"/>
    <s v="US-2019-118941"/>
    <x v="801"/>
    <d v="2019-08-12T00:00:00"/>
    <s v="Same Day"/>
    <x v="179"/>
    <x v="179"/>
    <x v="1"/>
    <x v="0"/>
    <s v="Columbia"/>
    <x v="39"/>
    <n v="21044"/>
    <x v="3"/>
    <s v="OFF-AR-10001953"/>
    <x v="1"/>
    <x v="6"/>
    <s v="Boston 1645 Deluxe Heavier-Duty Electric Pencil Sharpener"/>
    <x v="5141"/>
    <n v="5"/>
    <x v="0"/>
    <x v="6164"/>
    <x v="3"/>
    <x v="0"/>
  </r>
  <r>
    <n v="7768"/>
    <s v="CA-2017-169299"/>
    <x v="252"/>
    <d v="2017-08-26T00:00:00"/>
    <s v="First Class"/>
    <x v="157"/>
    <x v="157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x v="2"/>
    <x v="500"/>
    <x v="1"/>
    <x v="0"/>
  </r>
  <r>
    <n v="7769"/>
    <s v="CA-2019-154088"/>
    <x v="105"/>
    <d v="2019-11-17T00:00:00"/>
    <s v="Standard Class"/>
    <x v="445"/>
    <x v="445"/>
    <x v="0"/>
    <x v="0"/>
    <s v="Tallahassee"/>
    <x v="2"/>
    <n v="32303"/>
    <x v="0"/>
    <s v="OFF-PA-10003651"/>
    <x v="1"/>
    <x v="10"/>
    <s v="Xerox 1968"/>
    <x v="3059"/>
    <n v="5"/>
    <x v="2"/>
    <x v="3422"/>
    <x v="0"/>
    <x v="0"/>
  </r>
  <r>
    <n v="7770"/>
    <s v="CA-2018-155978"/>
    <x v="1147"/>
    <d v="2018-08-01T00:00:00"/>
    <s v="Same Day"/>
    <x v="131"/>
    <x v="131"/>
    <x v="1"/>
    <x v="0"/>
    <s v="Riverside"/>
    <x v="1"/>
    <n v="92503"/>
    <x v="1"/>
    <s v="TEC-PH-10002885"/>
    <x v="2"/>
    <x v="7"/>
    <s v="Apple iPhone 5"/>
    <x v="5142"/>
    <n v="2"/>
    <x v="2"/>
    <x v="6165"/>
    <x v="1"/>
    <x v="0"/>
  </r>
  <r>
    <n v="7771"/>
    <s v="CA-2018-155978"/>
    <x v="1147"/>
    <d v="2018-08-01T00:00:00"/>
    <s v="Same Day"/>
    <x v="131"/>
    <x v="131"/>
    <x v="1"/>
    <x v="0"/>
    <s v="Riverside"/>
    <x v="1"/>
    <n v="92503"/>
    <x v="1"/>
    <s v="OFF-AP-10002892"/>
    <x v="1"/>
    <x v="9"/>
    <s v="Belkin F5C206VTEL 6 Outlet Surge"/>
    <x v="5143"/>
    <n v="2"/>
    <x v="0"/>
    <x v="6166"/>
    <x v="1"/>
    <x v="0"/>
  </r>
  <r>
    <n v="7772"/>
    <s v="CA-2018-108196"/>
    <x v="881"/>
    <d v="2018-12-02T00:00:00"/>
    <s v="Standard Class"/>
    <x v="473"/>
    <x v="473"/>
    <x v="0"/>
    <x v="0"/>
    <s v="Lancaster"/>
    <x v="24"/>
    <n v="43130"/>
    <x v="3"/>
    <s v="OFF-BI-10000545"/>
    <x v="1"/>
    <x v="8"/>
    <s v="GBC Ibimaster 500 Manual ProClick Binding System"/>
    <x v="5144"/>
    <n v="2"/>
    <x v="6"/>
    <x v="6167"/>
    <x v="3"/>
    <x v="0"/>
  </r>
  <r>
    <n v="7773"/>
    <s v="CA-2018-108196"/>
    <x v="881"/>
    <d v="2018-12-02T00:00:00"/>
    <s v="Standard Class"/>
    <x v="473"/>
    <x v="473"/>
    <x v="0"/>
    <x v="0"/>
    <s v="Lancaster"/>
    <x v="24"/>
    <n v="43130"/>
    <x v="3"/>
    <s v="TEC-MA-10000418"/>
    <x v="2"/>
    <x v="15"/>
    <s v="Cubify CubeX 3D Printer Double Head Print"/>
    <x v="5145"/>
    <n v="5"/>
    <x v="6"/>
    <x v="6168"/>
    <x v="3"/>
    <x v="0"/>
  </r>
  <r>
    <n v="7774"/>
    <s v="CA-2018-108196"/>
    <x v="881"/>
    <d v="2018-12-02T00:00:00"/>
    <s v="Standard Class"/>
    <x v="473"/>
    <x v="473"/>
    <x v="0"/>
    <x v="0"/>
    <s v="Lancaster"/>
    <x v="24"/>
    <n v="43130"/>
    <x v="3"/>
    <s v="TEC-AC-10000926"/>
    <x v="2"/>
    <x v="11"/>
    <s v="NETGEAR RangeMax WNR1000 Wireless Router"/>
    <x v="5146"/>
    <n v="3"/>
    <x v="2"/>
    <x v="2974"/>
    <x v="3"/>
    <x v="0"/>
  </r>
  <r>
    <n v="7775"/>
    <s v="CA-2018-152800"/>
    <x v="1172"/>
    <d v="2018-04-15T00:00:00"/>
    <s v="First Class"/>
    <x v="727"/>
    <x v="727"/>
    <x v="0"/>
    <x v="0"/>
    <s v="San Francisco"/>
    <x v="1"/>
    <n v="94109"/>
    <x v="1"/>
    <s v="OFF-EN-10001509"/>
    <x v="1"/>
    <x v="12"/>
    <s v="Poly String Tie Envelopes"/>
    <x v="5147"/>
    <n v="3"/>
    <x v="0"/>
    <x v="6169"/>
    <x v="1"/>
    <x v="0"/>
  </r>
  <r>
    <n v="7776"/>
    <s v="CA-2016-166961"/>
    <x v="422"/>
    <d v="2016-12-31T00:00:00"/>
    <s v="Standard Class"/>
    <x v="522"/>
    <x v="522"/>
    <x v="2"/>
    <x v="0"/>
    <s v="Moreno Valley"/>
    <x v="1"/>
    <n v="92553"/>
    <x v="1"/>
    <s v="OFF-AP-10001366"/>
    <x v="1"/>
    <x v="9"/>
    <s v="Staple holder"/>
    <x v="5148"/>
    <n v="1"/>
    <x v="0"/>
    <x v="6170"/>
    <x v="1"/>
    <x v="0"/>
  </r>
  <r>
    <n v="7777"/>
    <s v="CA-2016-166961"/>
    <x v="422"/>
    <d v="2016-12-31T00:00:00"/>
    <s v="Standard Class"/>
    <x v="522"/>
    <x v="522"/>
    <x v="2"/>
    <x v="0"/>
    <s v="Moreno Valley"/>
    <x v="1"/>
    <n v="92553"/>
    <x v="1"/>
    <s v="OFF-FA-10003485"/>
    <x v="1"/>
    <x v="13"/>
    <s v="Staples"/>
    <x v="2007"/>
    <n v="3"/>
    <x v="0"/>
    <x v="6171"/>
    <x v="1"/>
    <x v="0"/>
  </r>
  <r>
    <n v="7778"/>
    <s v="CA-2016-166961"/>
    <x v="422"/>
    <d v="2016-12-31T00:00:00"/>
    <s v="Standard Class"/>
    <x v="522"/>
    <x v="522"/>
    <x v="2"/>
    <x v="0"/>
    <s v="Moreno Valley"/>
    <x v="1"/>
    <n v="92553"/>
    <x v="1"/>
    <s v="OFF-ST-10004507"/>
    <x v="1"/>
    <x v="4"/>
    <s v="Advantus Rolling Storage Box"/>
    <x v="492"/>
    <n v="3"/>
    <x v="0"/>
    <x v="503"/>
    <x v="1"/>
    <x v="0"/>
  </r>
  <r>
    <n v="7779"/>
    <s v="CA-2016-166961"/>
    <x v="422"/>
    <d v="2016-12-31T00:00:00"/>
    <s v="Standard Class"/>
    <x v="522"/>
    <x v="522"/>
    <x v="2"/>
    <x v="0"/>
    <s v="Moreno Valley"/>
    <x v="1"/>
    <n v="92553"/>
    <x v="1"/>
    <s v="OFF-BI-10002353"/>
    <x v="1"/>
    <x v="8"/>
    <s v="GBC VeloBind Cover Sets"/>
    <x v="5149"/>
    <n v="3"/>
    <x v="2"/>
    <x v="6172"/>
    <x v="1"/>
    <x v="0"/>
  </r>
  <r>
    <n v="7780"/>
    <s v="CA-2018-139381"/>
    <x v="724"/>
    <d v="2018-04-22T00:00:00"/>
    <s v="Standard Class"/>
    <x v="167"/>
    <x v="167"/>
    <x v="0"/>
    <x v="0"/>
    <s v="Chesapeake"/>
    <x v="17"/>
    <n v="23320"/>
    <x v="0"/>
    <s v="OFF-AP-10001271"/>
    <x v="1"/>
    <x v="9"/>
    <s v="Eureka The Boss Cordless Rechargeable Stick Vac"/>
    <x v="2631"/>
    <n v="4"/>
    <x v="0"/>
    <x v="6173"/>
    <x v="0"/>
    <x v="0"/>
  </r>
  <r>
    <n v="7781"/>
    <s v="CA-2018-139381"/>
    <x v="724"/>
    <d v="2018-04-22T00:00:00"/>
    <s v="Standard Class"/>
    <x v="167"/>
    <x v="167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x v="0"/>
    <x v="6174"/>
    <x v="0"/>
    <x v="0"/>
  </r>
  <r>
    <n v="7782"/>
    <s v="CA-2017-132136"/>
    <x v="936"/>
    <d v="2017-03-12T00:00:00"/>
    <s v="Standard Class"/>
    <x v="383"/>
    <x v="383"/>
    <x v="0"/>
    <x v="0"/>
    <s v="Chicago"/>
    <x v="10"/>
    <n v="60623"/>
    <x v="2"/>
    <s v="OFF-BI-10002706"/>
    <x v="1"/>
    <x v="8"/>
    <s v="Avery Premier Heavy-Duty Binder with Round Locking Rings"/>
    <x v="841"/>
    <n v="3"/>
    <x v="3"/>
    <x v="872"/>
    <x v="2"/>
    <x v="0"/>
  </r>
  <r>
    <n v="7783"/>
    <s v="CA-2018-162236"/>
    <x v="254"/>
    <d v="2018-11-06T00:00:00"/>
    <s v="Second Class"/>
    <x v="45"/>
    <x v="45"/>
    <x v="1"/>
    <x v="0"/>
    <s v="Charlotte"/>
    <x v="3"/>
    <n v="28205"/>
    <x v="0"/>
    <s v="OFF-ST-10003442"/>
    <x v="1"/>
    <x v="4"/>
    <s v="Eldon Portable Mobile Manager"/>
    <x v="3496"/>
    <n v="2"/>
    <x v="2"/>
    <x v="3978"/>
    <x v="0"/>
    <x v="0"/>
  </r>
  <r>
    <n v="7784"/>
    <s v="CA-2018-162236"/>
    <x v="254"/>
    <d v="2018-11-06T00:00:00"/>
    <s v="Second Class"/>
    <x v="45"/>
    <x v="45"/>
    <x v="1"/>
    <x v="0"/>
    <s v="Charlotte"/>
    <x v="3"/>
    <n v="28205"/>
    <x v="0"/>
    <s v="FUR-TA-10002533"/>
    <x v="0"/>
    <x v="3"/>
    <s v="BPI Conference Tables"/>
    <x v="5151"/>
    <n v="10"/>
    <x v="10"/>
    <x v="6175"/>
    <x v="0"/>
    <x v="0"/>
  </r>
  <r>
    <n v="7785"/>
    <s v="CA-2018-162236"/>
    <x v="254"/>
    <d v="2018-11-06T00:00:00"/>
    <s v="Second Class"/>
    <x v="45"/>
    <x v="45"/>
    <x v="1"/>
    <x v="0"/>
    <s v="Charlotte"/>
    <x v="3"/>
    <n v="28205"/>
    <x v="0"/>
    <s v="OFF-SU-10003505"/>
    <x v="1"/>
    <x v="14"/>
    <s v="Premier Electric Letter Opener"/>
    <x v="442"/>
    <n v="2"/>
    <x v="2"/>
    <x v="453"/>
    <x v="0"/>
    <x v="0"/>
  </r>
  <r>
    <n v="7786"/>
    <s v="US-2016-111353"/>
    <x v="503"/>
    <d v="2016-12-06T00:00:00"/>
    <s v="Standard Class"/>
    <x v="171"/>
    <x v="171"/>
    <x v="0"/>
    <x v="0"/>
    <s v="New York City"/>
    <x v="15"/>
    <n v="10009"/>
    <x v="3"/>
    <s v="OFF-LA-10002762"/>
    <x v="1"/>
    <x v="2"/>
    <s v="Avery 485"/>
    <x v="2989"/>
    <n v="2"/>
    <x v="0"/>
    <x v="3335"/>
    <x v="3"/>
    <x v="0"/>
  </r>
  <r>
    <n v="7787"/>
    <s v="US-2018-117037"/>
    <x v="624"/>
    <d v="2018-05-20T00:00:00"/>
    <s v="First Class"/>
    <x v="560"/>
    <x v="560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x v="3"/>
    <x v="6176"/>
    <x v="2"/>
    <x v="0"/>
  </r>
  <r>
    <n v="7788"/>
    <s v="US-2018-117037"/>
    <x v="624"/>
    <d v="2018-05-20T00:00:00"/>
    <s v="First Class"/>
    <x v="560"/>
    <x v="560"/>
    <x v="0"/>
    <x v="0"/>
    <s v="Chicago"/>
    <x v="10"/>
    <n v="60653"/>
    <x v="2"/>
    <s v="OFF-FA-10000936"/>
    <x v="1"/>
    <x v="13"/>
    <s v="Acco Hot Clips Clips to Go"/>
    <x v="5153"/>
    <n v="3"/>
    <x v="2"/>
    <x v="6177"/>
    <x v="2"/>
    <x v="0"/>
  </r>
  <r>
    <n v="7789"/>
    <s v="US-2018-117037"/>
    <x v="624"/>
    <d v="2018-05-20T00:00:00"/>
    <s v="First Class"/>
    <x v="560"/>
    <x v="560"/>
    <x v="0"/>
    <x v="0"/>
    <s v="Chicago"/>
    <x v="10"/>
    <n v="60653"/>
    <x v="2"/>
    <s v="FUR-FU-10004973"/>
    <x v="0"/>
    <x v="5"/>
    <s v="Flat Face Poster Frame"/>
    <x v="1832"/>
    <n v="3"/>
    <x v="7"/>
    <x v="1963"/>
    <x v="2"/>
    <x v="0"/>
  </r>
  <r>
    <n v="7790"/>
    <s v="US-2018-117037"/>
    <x v="624"/>
    <d v="2018-05-20T00:00:00"/>
    <s v="First Class"/>
    <x v="560"/>
    <x v="560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x v="2"/>
    <x v="6178"/>
    <x v="2"/>
    <x v="0"/>
  </r>
  <r>
    <n v="7791"/>
    <s v="CA-2019-160801"/>
    <x v="20"/>
    <d v="2019-09-19T00:00:00"/>
    <s v="Same Day"/>
    <x v="435"/>
    <x v="435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x v="6"/>
    <x v="6179"/>
    <x v="3"/>
    <x v="0"/>
  </r>
  <r>
    <n v="7792"/>
    <s v="CA-2018-108364"/>
    <x v="1054"/>
    <d v="2018-12-24T00:00:00"/>
    <s v="Standard Class"/>
    <x v="771"/>
    <x v="771"/>
    <x v="1"/>
    <x v="0"/>
    <s v="Chicago"/>
    <x v="10"/>
    <n v="60623"/>
    <x v="2"/>
    <s v="OFF-BI-10002012"/>
    <x v="1"/>
    <x v="8"/>
    <s v="Wilson Jones Easy Flow II Sheet Lifters"/>
    <x v="5156"/>
    <n v="5"/>
    <x v="3"/>
    <x v="6180"/>
    <x v="2"/>
    <x v="0"/>
  </r>
  <r>
    <n v="7793"/>
    <s v="CA-2019-169362"/>
    <x v="386"/>
    <d v="2019-10-15T00:00:00"/>
    <s v="First Class"/>
    <x v="133"/>
    <x v="133"/>
    <x v="1"/>
    <x v="0"/>
    <s v="Dallas"/>
    <x v="5"/>
    <n v="75217"/>
    <x v="2"/>
    <s v="TEC-AC-10001383"/>
    <x v="2"/>
    <x v="11"/>
    <s v="Logitech Wireless Touch Keyboard K400"/>
    <x v="3936"/>
    <n v="2"/>
    <x v="2"/>
    <x v="6181"/>
    <x v="2"/>
    <x v="0"/>
  </r>
  <r>
    <n v="7794"/>
    <s v="CA-2017-127481"/>
    <x v="295"/>
    <d v="2017-12-15T00:00:00"/>
    <s v="Second Class"/>
    <x v="63"/>
    <x v="63"/>
    <x v="1"/>
    <x v="0"/>
    <s v="Las Vegas"/>
    <x v="33"/>
    <n v="89115"/>
    <x v="1"/>
    <s v="OFF-PA-10002036"/>
    <x v="1"/>
    <x v="10"/>
    <s v="Xerox 1930"/>
    <x v="56"/>
    <n v="5"/>
    <x v="0"/>
    <x v="6182"/>
    <x v="1"/>
    <x v="0"/>
  </r>
  <r>
    <n v="7795"/>
    <s v="CA-2017-127481"/>
    <x v="295"/>
    <d v="2017-12-15T00:00:00"/>
    <s v="Second Class"/>
    <x v="63"/>
    <x v="63"/>
    <x v="1"/>
    <x v="0"/>
    <s v="Las Vegas"/>
    <x v="33"/>
    <n v="89115"/>
    <x v="1"/>
    <s v="OFF-PA-10002377"/>
    <x v="1"/>
    <x v="10"/>
    <s v="Xerox 1916"/>
    <x v="3118"/>
    <n v="2"/>
    <x v="0"/>
    <x v="3500"/>
    <x v="1"/>
    <x v="0"/>
  </r>
  <r>
    <n v="7796"/>
    <s v="CA-2017-112711"/>
    <x v="984"/>
    <d v="2017-07-18T00:00:00"/>
    <s v="Standard Class"/>
    <x v="248"/>
    <x v="248"/>
    <x v="0"/>
    <x v="0"/>
    <s v="Amarillo"/>
    <x v="5"/>
    <n v="79109"/>
    <x v="2"/>
    <s v="TEC-PH-10000526"/>
    <x v="2"/>
    <x v="7"/>
    <s v="Vtech CS6719"/>
    <x v="5157"/>
    <n v="4"/>
    <x v="2"/>
    <x v="6183"/>
    <x v="2"/>
    <x v="0"/>
  </r>
  <r>
    <n v="7797"/>
    <s v="US-2017-145121"/>
    <x v="653"/>
    <d v="2017-10-06T00:00:00"/>
    <s v="Standard Class"/>
    <x v="172"/>
    <x v="172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x v="0"/>
    <x v="6184"/>
    <x v="3"/>
    <x v="0"/>
  </r>
  <r>
    <n v="7798"/>
    <s v="CA-2019-166184"/>
    <x v="668"/>
    <d v="2019-03-27T00:00:00"/>
    <s v="First Class"/>
    <x v="403"/>
    <x v="403"/>
    <x v="1"/>
    <x v="0"/>
    <s v="New York City"/>
    <x v="15"/>
    <n v="10035"/>
    <x v="3"/>
    <s v="OFF-EN-10004483"/>
    <x v="1"/>
    <x v="12"/>
    <s v="#10 White Business Envelopes,4 1/8 x 9 1/2"/>
    <x v="5159"/>
    <n v="3"/>
    <x v="0"/>
    <x v="6185"/>
    <x v="3"/>
    <x v="0"/>
  </r>
  <r>
    <n v="7799"/>
    <s v="CA-2019-166184"/>
    <x v="668"/>
    <d v="2019-03-27T00:00:00"/>
    <s v="First Class"/>
    <x v="403"/>
    <x v="403"/>
    <x v="1"/>
    <x v="0"/>
    <s v="New York City"/>
    <x v="15"/>
    <n v="10035"/>
    <x v="3"/>
    <s v="TEC-PH-10002624"/>
    <x v="2"/>
    <x v="7"/>
    <s v="Samsung Galaxy S4 Mini"/>
    <x v="5160"/>
    <n v="1"/>
    <x v="0"/>
    <x v="6186"/>
    <x v="3"/>
    <x v="0"/>
  </r>
  <r>
    <n v="7800"/>
    <s v="CA-2019-166184"/>
    <x v="668"/>
    <d v="2019-03-27T00:00:00"/>
    <s v="First Class"/>
    <x v="403"/>
    <x v="403"/>
    <x v="1"/>
    <x v="0"/>
    <s v="New York City"/>
    <x v="15"/>
    <n v="10035"/>
    <x v="3"/>
    <s v="FUR-CH-10003396"/>
    <x v="0"/>
    <x v="1"/>
    <s v="Global Deluxe Steno Chair"/>
    <x v="418"/>
    <n v="3"/>
    <x v="9"/>
    <x v="428"/>
    <x v="3"/>
    <x v="0"/>
  </r>
  <r>
    <n v="7801"/>
    <s v="CA-2019-157413"/>
    <x v="702"/>
    <d v="2019-06-06T00:00:00"/>
    <s v="Standard Class"/>
    <x v="768"/>
    <x v="768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x v="2"/>
    <x v="6187"/>
    <x v="3"/>
    <x v="0"/>
  </r>
  <r>
    <n v="7802"/>
    <s v="CA-2016-143637"/>
    <x v="977"/>
    <d v="2016-03-29T00:00:00"/>
    <s v="Second Class"/>
    <x v="384"/>
    <x v="384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x v="0"/>
    <x v="6188"/>
    <x v="1"/>
    <x v="0"/>
  </r>
  <r>
    <n v="7803"/>
    <s v="CA-2017-102260"/>
    <x v="357"/>
    <d v="2017-09-26T00:00:00"/>
    <s v="Standard Class"/>
    <x v="319"/>
    <x v="319"/>
    <x v="2"/>
    <x v="0"/>
    <s v="Franklin"/>
    <x v="18"/>
    <n v="37064"/>
    <x v="0"/>
    <s v="OFF-LA-10003714"/>
    <x v="1"/>
    <x v="2"/>
    <s v="Avery 510"/>
    <x v="5162"/>
    <n v="4"/>
    <x v="2"/>
    <x v="6189"/>
    <x v="0"/>
    <x v="0"/>
  </r>
  <r>
    <n v="7804"/>
    <s v="CA-2017-102260"/>
    <x v="357"/>
    <d v="2017-09-26T00:00:00"/>
    <s v="Standard Class"/>
    <x v="319"/>
    <x v="319"/>
    <x v="2"/>
    <x v="0"/>
    <s v="Franklin"/>
    <x v="18"/>
    <n v="37064"/>
    <x v="0"/>
    <s v="OFF-ST-10003716"/>
    <x v="1"/>
    <x v="4"/>
    <s v="Tennsco Double-Tier Lockers"/>
    <x v="2966"/>
    <n v="4"/>
    <x v="2"/>
    <x v="3310"/>
    <x v="0"/>
    <x v="0"/>
  </r>
  <r>
    <n v="7805"/>
    <s v="CA-2017-102260"/>
    <x v="357"/>
    <d v="2017-09-26T00:00:00"/>
    <s v="Standard Class"/>
    <x v="319"/>
    <x v="319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x v="2"/>
    <x v="6190"/>
    <x v="0"/>
    <x v="0"/>
  </r>
  <r>
    <n v="7806"/>
    <s v="CA-2017-102260"/>
    <x v="357"/>
    <d v="2017-09-26T00:00:00"/>
    <s v="Standard Class"/>
    <x v="319"/>
    <x v="319"/>
    <x v="2"/>
    <x v="0"/>
    <s v="Franklin"/>
    <x v="18"/>
    <n v="37064"/>
    <x v="0"/>
    <s v="OFF-AR-10001315"/>
    <x v="1"/>
    <x v="6"/>
    <s v="Newell 310"/>
    <x v="1881"/>
    <n v="2"/>
    <x v="2"/>
    <x v="6191"/>
    <x v="0"/>
    <x v="0"/>
  </r>
  <r>
    <n v="7807"/>
    <s v="CA-2017-102260"/>
    <x v="357"/>
    <d v="2017-09-26T00:00:00"/>
    <s v="Standard Class"/>
    <x v="319"/>
    <x v="319"/>
    <x v="2"/>
    <x v="0"/>
    <s v="Franklin"/>
    <x v="18"/>
    <n v="37064"/>
    <x v="0"/>
    <s v="OFF-BI-10000042"/>
    <x v="1"/>
    <x v="8"/>
    <s v="Pressboard Data Binder, Crimson, 12&quot; X 8 1/2&quot;"/>
    <x v="2234"/>
    <n v="2"/>
    <x v="6"/>
    <x v="6192"/>
    <x v="0"/>
    <x v="0"/>
  </r>
  <r>
    <n v="7808"/>
    <s v="US-2018-137295"/>
    <x v="1134"/>
    <d v="2018-01-13T00:00:00"/>
    <s v="Standard Class"/>
    <x v="745"/>
    <x v="745"/>
    <x v="0"/>
    <x v="0"/>
    <s v="Raleigh"/>
    <x v="3"/>
    <n v="27604"/>
    <x v="0"/>
    <s v="OFF-BI-10004236"/>
    <x v="1"/>
    <x v="8"/>
    <s v="XtraLife ClearVue Slant-D Ring Binder, White, 3&quot;"/>
    <x v="5164"/>
    <n v="7"/>
    <x v="6"/>
    <x v="6193"/>
    <x v="0"/>
    <x v="0"/>
  </r>
  <r>
    <n v="7809"/>
    <s v="US-2018-137295"/>
    <x v="1134"/>
    <d v="2018-01-13T00:00:00"/>
    <s v="Standard Class"/>
    <x v="745"/>
    <x v="745"/>
    <x v="0"/>
    <x v="0"/>
    <s v="Raleigh"/>
    <x v="3"/>
    <n v="27604"/>
    <x v="0"/>
    <s v="OFF-AR-10001955"/>
    <x v="1"/>
    <x v="6"/>
    <s v="Newell 319"/>
    <x v="1662"/>
    <n v="3"/>
    <x v="2"/>
    <x v="6194"/>
    <x v="0"/>
    <x v="0"/>
  </r>
  <r>
    <n v="7810"/>
    <s v="US-2018-137295"/>
    <x v="1134"/>
    <d v="2018-01-13T00:00:00"/>
    <s v="Standard Class"/>
    <x v="745"/>
    <x v="745"/>
    <x v="0"/>
    <x v="0"/>
    <s v="Raleigh"/>
    <x v="3"/>
    <n v="27604"/>
    <x v="0"/>
    <s v="TEC-PH-10004080"/>
    <x v="2"/>
    <x v="7"/>
    <s v="Avaya 5410 Digital phone"/>
    <x v="3034"/>
    <n v="2"/>
    <x v="2"/>
    <x v="6195"/>
    <x v="0"/>
    <x v="0"/>
  </r>
  <r>
    <n v="7811"/>
    <s v="CA-2018-134334"/>
    <x v="1173"/>
    <d v="2018-02-15T00:00:00"/>
    <s v="First Class"/>
    <x v="54"/>
    <x v="54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x v="0"/>
    <x v="6196"/>
    <x v="3"/>
    <x v="0"/>
  </r>
  <r>
    <n v="7812"/>
    <s v="CA-2018-134334"/>
    <x v="1173"/>
    <d v="2018-02-15T00:00:00"/>
    <s v="First Class"/>
    <x v="54"/>
    <x v="54"/>
    <x v="0"/>
    <x v="0"/>
    <s v="Clinton"/>
    <x v="39"/>
    <n v="20735"/>
    <x v="3"/>
    <s v="OFF-AR-10001770"/>
    <x v="1"/>
    <x v="6"/>
    <s v="Economy #2 Pencils"/>
    <x v="3373"/>
    <n v="3"/>
    <x v="0"/>
    <x v="3812"/>
    <x v="3"/>
    <x v="0"/>
  </r>
  <r>
    <n v="7813"/>
    <s v="CA-2018-134334"/>
    <x v="1173"/>
    <d v="2018-02-15T00:00:00"/>
    <s v="First Class"/>
    <x v="54"/>
    <x v="54"/>
    <x v="0"/>
    <x v="0"/>
    <s v="Clinton"/>
    <x v="39"/>
    <n v="20735"/>
    <x v="3"/>
    <s v="FUR-TA-10002356"/>
    <x v="0"/>
    <x v="3"/>
    <s v="Bevis Boat-Shaped Conference Table"/>
    <x v="5166"/>
    <n v="3"/>
    <x v="4"/>
    <x v="6197"/>
    <x v="3"/>
    <x v="0"/>
  </r>
  <r>
    <n v="7814"/>
    <s v="CA-2018-134334"/>
    <x v="1173"/>
    <d v="2018-02-15T00:00:00"/>
    <s v="First Class"/>
    <x v="54"/>
    <x v="54"/>
    <x v="0"/>
    <x v="0"/>
    <s v="Clinton"/>
    <x v="39"/>
    <n v="20735"/>
    <x v="3"/>
    <s v="FUR-FU-10003274"/>
    <x v="0"/>
    <x v="5"/>
    <s v="Regeneration Desk Collection"/>
    <x v="232"/>
    <n v="6"/>
    <x v="0"/>
    <x v="6198"/>
    <x v="3"/>
    <x v="0"/>
  </r>
  <r>
    <n v="7815"/>
    <s v="US-2019-109316"/>
    <x v="110"/>
    <d v="2019-06-10T00:00:00"/>
    <s v="First Class"/>
    <x v="67"/>
    <x v="67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x v="11"/>
    <x v="6199"/>
    <x v="1"/>
    <x v="0"/>
  </r>
  <r>
    <n v="7816"/>
    <s v="US-2019-109316"/>
    <x v="110"/>
    <d v="2019-06-10T00:00:00"/>
    <s v="First Class"/>
    <x v="67"/>
    <x v="67"/>
    <x v="2"/>
    <x v="0"/>
    <s v="Los Angeles"/>
    <x v="1"/>
    <n v="90049"/>
    <x v="1"/>
    <s v="TEC-PH-10000307"/>
    <x v="2"/>
    <x v="7"/>
    <s v="Shocksock Galaxy S4 Armband"/>
    <x v="255"/>
    <n v="2"/>
    <x v="2"/>
    <x v="6200"/>
    <x v="1"/>
    <x v="0"/>
  </r>
  <r>
    <n v="7817"/>
    <s v="CA-2018-138478"/>
    <x v="147"/>
    <d v="2018-10-26T00:00:00"/>
    <s v="Second Class"/>
    <x v="503"/>
    <x v="503"/>
    <x v="2"/>
    <x v="0"/>
    <s v="North Las Vegas"/>
    <x v="33"/>
    <n v="89031"/>
    <x v="1"/>
    <s v="OFF-AR-10002240"/>
    <x v="1"/>
    <x v="6"/>
    <s v="Panasonic KP-150 Electric Pencil Sharpener"/>
    <x v="5168"/>
    <n v="3"/>
    <x v="0"/>
    <x v="6201"/>
    <x v="1"/>
    <x v="0"/>
  </r>
  <r>
    <n v="7818"/>
    <s v="CA-2018-138478"/>
    <x v="147"/>
    <d v="2018-10-26T00:00:00"/>
    <s v="Second Class"/>
    <x v="503"/>
    <x v="503"/>
    <x v="2"/>
    <x v="0"/>
    <s v="North Las Vegas"/>
    <x v="33"/>
    <n v="89031"/>
    <x v="1"/>
    <s v="OFF-PA-10001801"/>
    <x v="1"/>
    <x v="10"/>
    <s v="Xerox 193"/>
    <x v="1211"/>
    <n v="6"/>
    <x v="0"/>
    <x v="4746"/>
    <x v="1"/>
    <x v="0"/>
  </r>
  <r>
    <n v="7819"/>
    <s v="CA-2018-138478"/>
    <x v="147"/>
    <d v="2018-10-26T00:00:00"/>
    <s v="Second Class"/>
    <x v="503"/>
    <x v="503"/>
    <x v="2"/>
    <x v="0"/>
    <s v="North Las Vegas"/>
    <x v="33"/>
    <n v="89031"/>
    <x v="1"/>
    <s v="OFF-BI-10001120"/>
    <x v="1"/>
    <x v="8"/>
    <s v="Ibico EPK-21 Electric Binding System"/>
    <x v="5169"/>
    <n v="3"/>
    <x v="2"/>
    <x v="6202"/>
    <x v="1"/>
    <x v="0"/>
  </r>
  <r>
    <n v="7820"/>
    <s v="CA-2019-150469"/>
    <x v="795"/>
    <d v="2019-01-30T00:00:00"/>
    <s v="Standard Class"/>
    <x v="170"/>
    <x v="170"/>
    <x v="0"/>
    <x v="0"/>
    <s v="San Francisco"/>
    <x v="1"/>
    <n v="94109"/>
    <x v="1"/>
    <s v="OFF-FA-10000611"/>
    <x v="1"/>
    <x v="13"/>
    <s v="Binder Clips by OIC"/>
    <x v="5170"/>
    <n v="8"/>
    <x v="0"/>
    <x v="6203"/>
    <x v="1"/>
    <x v="0"/>
  </r>
  <r>
    <n v="7821"/>
    <s v="CA-2019-152436"/>
    <x v="166"/>
    <d v="2019-12-10T00:00:00"/>
    <s v="Second Class"/>
    <x v="194"/>
    <x v="194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x v="0"/>
    <x v="6204"/>
    <x v="3"/>
    <x v="0"/>
  </r>
  <r>
    <n v="7822"/>
    <s v="CA-2018-169334"/>
    <x v="147"/>
    <d v="2018-10-24T00:00:00"/>
    <s v="Second Class"/>
    <x v="543"/>
    <x v="543"/>
    <x v="0"/>
    <x v="0"/>
    <s v="Jackson"/>
    <x v="18"/>
    <n v="38301"/>
    <x v="0"/>
    <s v="OFF-ST-10004950"/>
    <x v="1"/>
    <x v="4"/>
    <s v="Tenex Personal Filing Tote With Secure Closure Lid, Black/Frost"/>
    <x v="2699"/>
    <n v="9"/>
    <x v="2"/>
    <x v="2988"/>
    <x v="0"/>
    <x v="0"/>
  </r>
  <r>
    <n v="7823"/>
    <s v="US-2016-115413"/>
    <x v="86"/>
    <d v="2016-09-01T00:00:00"/>
    <s v="Standard Class"/>
    <x v="452"/>
    <x v="452"/>
    <x v="2"/>
    <x v="0"/>
    <s v="Newark"/>
    <x v="13"/>
    <n v="19711"/>
    <x v="3"/>
    <s v="OFF-AR-10003770"/>
    <x v="1"/>
    <x v="6"/>
    <s v="Newell 340"/>
    <x v="880"/>
    <n v="3"/>
    <x v="0"/>
    <x v="1032"/>
    <x v="3"/>
    <x v="0"/>
  </r>
  <r>
    <n v="7824"/>
    <s v="US-2016-115413"/>
    <x v="86"/>
    <d v="2016-09-01T00:00:00"/>
    <s v="Standard Class"/>
    <x v="452"/>
    <x v="452"/>
    <x v="2"/>
    <x v="0"/>
    <s v="Newark"/>
    <x v="13"/>
    <n v="19711"/>
    <x v="3"/>
    <s v="TEC-AC-10002800"/>
    <x v="2"/>
    <x v="11"/>
    <s v="Plantronics Audio 478 Stereo USB Headset"/>
    <x v="145"/>
    <n v="3"/>
    <x v="0"/>
    <x v="2852"/>
    <x v="3"/>
    <x v="0"/>
  </r>
  <r>
    <n v="7825"/>
    <s v="CA-2016-125150"/>
    <x v="1174"/>
    <d v="2016-05-23T00:00:00"/>
    <s v="Standard Class"/>
    <x v="463"/>
    <x v="463"/>
    <x v="1"/>
    <x v="0"/>
    <s v="Los Angeles"/>
    <x v="1"/>
    <n v="90036"/>
    <x v="1"/>
    <s v="FUR-CH-10002439"/>
    <x v="0"/>
    <x v="1"/>
    <s v="Iceberg Nesting Folding Chair, 19w x 6d x 43h"/>
    <x v="3127"/>
    <n v="5"/>
    <x v="2"/>
    <x v="6205"/>
    <x v="1"/>
    <x v="0"/>
  </r>
  <r>
    <n v="7826"/>
    <s v="CA-2017-127327"/>
    <x v="302"/>
    <d v="2017-02-07T00:00:00"/>
    <s v="Standard Class"/>
    <x v="463"/>
    <x v="463"/>
    <x v="1"/>
    <x v="0"/>
    <s v="Rome"/>
    <x v="15"/>
    <n v="13440"/>
    <x v="3"/>
    <s v="FUR-CH-10004218"/>
    <x v="0"/>
    <x v="1"/>
    <s v="Global Fabric Manager's Chair, Dark Gray"/>
    <x v="5172"/>
    <n v="1"/>
    <x v="9"/>
    <x v="6206"/>
    <x v="3"/>
    <x v="0"/>
  </r>
  <r>
    <n v="7827"/>
    <s v="CA-2019-117114"/>
    <x v="1108"/>
    <d v="2019-11-05T00:00:00"/>
    <s v="Standard Class"/>
    <x v="388"/>
    <x v="388"/>
    <x v="1"/>
    <x v="0"/>
    <s v="Chicago"/>
    <x v="10"/>
    <n v="60610"/>
    <x v="2"/>
    <s v="TEC-PH-10004042"/>
    <x v="2"/>
    <x v="7"/>
    <s v="ClearOne Communications CHAT 70 OC Speaker Phone"/>
    <x v="5173"/>
    <n v="4"/>
    <x v="2"/>
    <x v="5657"/>
    <x v="2"/>
    <x v="0"/>
  </r>
  <r>
    <n v="7828"/>
    <s v="CA-2019-117114"/>
    <x v="1108"/>
    <d v="2019-11-05T00:00:00"/>
    <s v="Standard Class"/>
    <x v="388"/>
    <x v="388"/>
    <x v="1"/>
    <x v="0"/>
    <s v="Chicago"/>
    <x v="10"/>
    <n v="60610"/>
    <x v="2"/>
    <s v="OFF-EN-10001137"/>
    <x v="1"/>
    <x v="12"/>
    <s v="#10 Gummed Flap White Envelopes, 100/Box"/>
    <x v="4541"/>
    <n v="3"/>
    <x v="2"/>
    <x v="5360"/>
    <x v="2"/>
    <x v="0"/>
  </r>
  <r>
    <n v="7829"/>
    <s v="CA-2017-137302"/>
    <x v="33"/>
    <d v="2017-05-01T00:00:00"/>
    <s v="Standard Class"/>
    <x v="308"/>
    <x v="308"/>
    <x v="1"/>
    <x v="0"/>
    <s v="San Diego"/>
    <x v="1"/>
    <n v="92105"/>
    <x v="1"/>
    <s v="FUR-CH-10002017"/>
    <x v="0"/>
    <x v="1"/>
    <s v="SAFCO Optional Arm Kit for Workspace Cribbage Stacking Chair"/>
    <x v="2869"/>
    <n v="3"/>
    <x v="2"/>
    <x v="6207"/>
    <x v="1"/>
    <x v="0"/>
  </r>
  <r>
    <n v="7830"/>
    <s v="CA-2017-137302"/>
    <x v="33"/>
    <d v="2017-05-01T00:00:00"/>
    <s v="Standard Class"/>
    <x v="308"/>
    <x v="308"/>
    <x v="1"/>
    <x v="0"/>
    <s v="San Diego"/>
    <x v="1"/>
    <n v="92105"/>
    <x v="1"/>
    <s v="OFF-AR-10000588"/>
    <x v="1"/>
    <x v="6"/>
    <s v="Newell 345"/>
    <x v="426"/>
    <n v="3"/>
    <x v="0"/>
    <x v="436"/>
    <x v="1"/>
    <x v="0"/>
  </r>
  <r>
    <n v="7831"/>
    <s v="CA-2017-137302"/>
    <x v="33"/>
    <d v="2017-05-01T00:00:00"/>
    <s v="Standard Class"/>
    <x v="308"/>
    <x v="308"/>
    <x v="1"/>
    <x v="0"/>
    <s v="San Diego"/>
    <x v="1"/>
    <n v="92105"/>
    <x v="1"/>
    <s v="TEC-PH-10003174"/>
    <x v="2"/>
    <x v="7"/>
    <s v="RCA ViSYS 25825 Wireless digital phone"/>
    <x v="3057"/>
    <n v="3"/>
    <x v="2"/>
    <x v="6208"/>
    <x v="1"/>
    <x v="0"/>
  </r>
  <r>
    <n v="7832"/>
    <s v="CA-2017-137302"/>
    <x v="33"/>
    <d v="2017-05-01T00:00:00"/>
    <s v="Standard Class"/>
    <x v="308"/>
    <x v="308"/>
    <x v="1"/>
    <x v="0"/>
    <s v="San Diego"/>
    <x v="1"/>
    <n v="92105"/>
    <x v="1"/>
    <s v="OFF-BI-10001524"/>
    <x v="1"/>
    <x v="8"/>
    <s v="GBC Premium Transparent Covers with Diagonal Lined Pattern"/>
    <x v="4503"/>
    <n v="3"/>
    <x v="2"/>
    <x v="5307"/>
    <x v="1"/>
    <x v="0"/>
  </r>
  <r>
    <n v="7833"/>
    <s v="CA-2018-112382"/>
    <x v="195"/>
    <d v="2018-05-13T00:00:00"/>
    <s v="Standard Class"/>
    <x v="469"/>
    <x v="469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x v="2"/>
    <x v="6209"/>
    <x v="2"/>
    <x v="0"/>
  </r>
  <r>
    <n v="7834"/>
    <s v="CA-2017-128958"/>
    <x v="1175"/>
    <d v="2017-01-28T00:00:00"/>
    <s v="Standard Class"/>
    <x v="736"/>
    <x v="736"/>
    <x v="2"/>
    <x v="0"/>
    <s v="West Palm Beach"/>
    <x v="2"/>
    <n v="33407"/>
    <x v="0"/>
    <s v="OFF-AR-10004757"/>
    <x v="1"/>
    <x v="6"/>
    <s v="Crayola Colored Pencils"/>
    <x v="1332"/>
    <n v="5"/>
    <x v="2"/>
    <x v="5988"/>
    <x v="0"/>
    <x v="0"/>
  </r>
  <r>
    <n v="7835"/>
    <s v="CA-2017-106257"/>
    <x v="657"/>
    <d v="2017-04-17T00:00:00"/>
    <s v="Second Class"/>
    <x v="686"/>
    <x v="686"/>
    <x v="0"/>
    <x v="0"/>
    <s v="Los Angeles"/>
    <x v="1"/>
    <n v="90045"/>
    <x v="1"/>
    <s v="FUR-TA-10002530"/>
    <x v="0"/>
    <x v="3"/>
    <s v="Iceberg OfficeWorks 42&quot; Round Tables"/>
    <x v="475"/>
    <n v="2"/>
    <x v="2"/>
    <x v="6210"/>
    <x v="1"/>
    <x v="0"/>
  </r>
  <r>
    <n v="7836"/>
    <s v="CA-2017-106257"/>
    <x v="657"/>
    <d v="2017-04-17T00:00:00"/>
    <s v="Second Class"/>
    <x v="686"/>
    <x v="686"/>
    <x v="0"/>
    <x v="0"/>
    <s v="Los Angeles"/>
    <x v="1"/>
    <n v="90045"/>
    <x v="1"/>
    <s v="TEC-PH-10001494"/>
    <x v="2"/>
    <x v="7"/>
    <s v="Polycom CX600 IP Phone VoIP phone"/>
    <x v="5174"/>
    <n v="2"/>
    <x v="2"/>
    <x v="6211"/>
    <x v="1"/>
    <x v="0"/>
  </r>
  <r>
    <n v="7837"/>
    <s v="CA-2017-149083"/>
    <x v="12"/>
    <d v="2017-09-30T00:00:00"/>
    <s v="Standard Class"/>
    <x v="64"/>
    <x v="64"/>
    <x v="1"/>
    <x v="0"/>
    <s v="Seattle"/>
    <x v="4"/>
    <n v="98103"/>
    <x v="1"/>
    <s v="FUR-CH-10004289"/>
    <x v="0"/>
    <x v="1"/>
    <s v="Global Super Steno Chair"/>
    <x v="396"/>
    <n v="4"/>
    <x v="2"/>
    <x v="6212"/>
    <x v="1"/>
    <x v="0"/>
  </r>
  <r>
    <n v="7838"/>
    <s v="CA-2017-149083"/>
    <x v="12"/>
    <d v="2017-09-30T00:00:00"/>
    <s v="Standard Class"/>
    <x v="64"/>
    <x v="64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x v="0"/>
    <x v="5782"/>
    <x v="1"/>
    <x v="0"/>
  </r>
  <r>
    <n v="7839"/>
    <s v="CA-2017-149083"/>
    <x v="12"/>
    <d v="2017-09-30T00:00:00"/>
    <s v="Standard Class"/>
    <x v="64"/>
    <x v="64"/>
    <x v="1"/>
    <x v="0"/>
    <s v="Seattle"/>
    <x v="4"/>
    <n v="98103"/>
    <x v="1"/>
    <s v="TEC-AC-10002567"/>
    <x v="2"/>
    <x v="11"/>
    <s v="Logitech G602 Wireless Gaming Mouse"/>
    <x v="460"/>
    <n v="2"/>
    <x v="0"/>
    <x v="471"/>
    <x v="1"/>
    <x v="0"/>
  </r>
  <r>
    <n v="7840"/>
    <s v="US-2016-137869"/>
    <x v="1176"/>
    <d v="2016-04-02T00:00:00"/>
    <s v="Standard Class"/>
    <x v="610"/>
    <x v="610"/>
    <x v="0"/>
    <x v="0"/>
    <s v="Des Moines"/>
    <x v="23"/>
    <n v="50315"/>
    <x v="2"/>
    <s v="OFF-EN-10001509"/>
    <x v="1"/>
    <x v="12"/>
    <s v="Poly String Tie Envelopes"/>
    <x v="5147"/>
    <n v="3"/>
    <x v="0"/>
    <x v="6169"/>
    <x v="2"/>
    <x v="0"/>
  </r>
  <r>
    <n v="7841"/>
    <s v="US-2016-137869"/>
    <x v="1176"/>
    <d v="2016-04-02T00:00:00"/>
    <s v="Standard Class"/>
    <x v="610"/>
    <x v="610"/>
    <x v="0"/>
    <x v="0"/>
    <s v="Des Moines"/>
    <x v="23"/>
    <n v="50315"/>
    <x v="2"/>
    <s v="FUR-TA-10003954"/>
    <x v="0"/>
    <x v="3"/>
    <s v="Hon 94000 Series Round Tables"/>
    <x v="5175"/>
    <n v="4"/>
    <x v="0"/>
    <x v="6213"/>
    <x v="2"/>
    <x v="0"/>
  </r>
  <r>
    <n v="7842"/>
    <s v="CA-2018-116603"/>
    <x v="19"/>
    <d v="2018-07-22T00:00:00"/>
    <s v="Standard Class"/>
    <x v="247"/>
    <x v="247"/>
    <x v="0"/>
    <x v="0"/>
    <s v="New York City"/>
    <x v="15"/>
    <n v="10024"/>
    <x v="3"/>
    <s v="OFF-AP-10002892"/>
    <x v="1"/>
    <x v="9"/>
    <s v="Belkin F5C206VTEL 6 Outlet Surge"/>
    <x v="5143"/>
    <n v="2"/>
    <x v="0"/>
    <x v="6166"/>
    <x v="3"/>
    <x v="0"/>
  </r>
  <r>
    <n v="7843"/>
    <s v="CA-2016-158470"/>
    <x v="987"/>
    <d v="2016-04-23T00:00:00"/>
    <s v="Second Class"/>
    <x v="369"/>
    <x v="369"/>
    <x v="0"/>
    <x v="0"/>
    <s v="Arlington"/>
    <x v="17"/>
    <n v="22204"/>
    <x v="0"/>
    <s v="OFF-BI-10003638"/>
    <x v="1"/>
    <x v="8"/>
    <s v="GBC Durable Plastic Covers"/>
    <x v="706"/>
    <n v="3"/>
    <x v="0"/>
    <x v="720"/>
    <x v="0"/>
    <x v="0"/>
  </r>
  <r>
    <n v="7844"/>
    <s v="CA-2016-158470"/>
    <x v="987"/>
    <d v="2016-04-23T00:00:00"/>
    <s v="Second Class"/>
    <x v="369"/>
    <x v="369"/>
    <x v="0"/>
    <x v="0"/>
    <s v="Arlington"/>
    <x v="17"/>
    <n v="22204"/>
    <x v="0"/>
    <s v="OFF-PA-10001569"/>
    <x v="1"/>
    <x v="10"/>
    <s v="Xerox 232"/>
    <x v="4362"/>
    <n v="11"/>
    <x v="0"/>
    <x v="5108"/>
    <x v="0"/>
    <x v="0"/>
  </r>
  <r>
    <n v="7845"/>
    <s v="US-2019-123834"/>
    <x v="246"/>
    <d v="2019-07-25T00:00:00"/>
    <s v="Standard Class"/>
    <x v="421"/>
    <x v="421"/>
    <x v="0"/>
    <x v="0"/>
    <s v="Pharr"/>
    <x v="5"/>
    <n v="78577"/>
    <x v="2"/>
    <s v="FUR-TA-10001676"/>
    <x v="0"/>
    <x v="3"/>
    <s v="Hon 61000 Series Interactive Training Tables"/>
    <x v="5176"/>
    <n v="4"/>
    <x v="4"/>
    <x v="6214"/>
    <x v="2"/>
    <x v="1"/>
  </r>
  <r>
    <n v="7846"/>
    <s v="CA-2017-125976"/>
    <x v="874"/>
    <d v="2017-10-02T00:00:00"/>
    <s v="Standard Class"/>
    <x v="523"/>
    <x v="523"/>
    <x v="0"/>
    <x v="0"/>
    <s v="Arlington"/>
    <x v="17"/>
    <n v="22204"/>
    <x v="0"/>
    <s v="OFF-PA-10001125"/>
    <x v="1"/>
    <x v="10"/>
    <s v="Xerox 1988"/>
    <x v="901"/>
    <n v="5"/>
    <x v="0"/>
    <x v="934"/>
    <x v="0"/>
    <x v="0"/>
  </r>
  <r>
    <n v="7847"/>
    <s v="CA-2017-125976"/>
    <x v="874"/>
    <d v="2017-10-02T00:00:00"/>
    <s v="Standard Class"/>
    <x v="523"/>
    <x v="523"/>
    <x v="0"/>
    <x v="0"/>
    <s v="Arlington"/>
    <x v="17"/>
    <n v="22204"/>
    <x v="0"/>
    <s v="TEC-PH-10002496"/>
    <x v="2"/>
    <x v="7"/>
    <s v="Cisco SPA301"/>
    <x v="5177"/>
    <n v="12"/>
    <x v="0"/>
    <x v="6215"/>
    <x v="0"/>
    <x v="0"/>
  </r>
  <r>
    <n v="7848"/>
    <s v="CA-2018-128706"/>
    <x v="535"/>
    <d v="2018-03-02T00:00:00"/>
    <s v="Standard Class"/>
    <x v="386"/>
    <x v="386"/>
    <x v="0"/>
    <x v="0"/>
    <s v="Houston"/>
    <x v="5"/>
    <n v="77070"/>
    <x v="2"/>
    <s v="FUR-FU-10004053"/>
    <x v="0"/>
    <x v="5"/>
    <s v="DAX Two-Tone Silver Metal Document Frame"/>
    <x v="2738"/>
    <n v="2"/>
    <x v="7"/>
    <x v="6216"/>
    <x v="2"/>
    <x v="0"/>
  </r>
  <r>
    <n v="7849"/>
    <s v="CA-2018-104311"/>
    <x v="440"/>
    <d v="2018-05-06T00:00:00"/>
    <s v="Standard Class"/>
    <x v="548"/>
    <x v="548"/>
    <x v="0"/>
    <x v="0"/>
    <s v="Irving"/>
    <x v="5"/>
    <n v="75061"/>
    <x v="2"/>
    <s v="OFF-ST-10000321"/>
    <x v="1"/>
    <x v="4"/>
    <s v="Akro Stacking Bins"/>
    <x v="2247"/>
    <n v="3"/>
    <x v="2"/>
    <x v="6217"/>
    <x v="2"/>
    <x v="0"/>
  </r>
  <r>
    <n v="7850"/>
    <s v="CA-2018-104311"/>
    <x v="440"/>
    <d v="2018-05-06T00:00:00"/>
    <s v="Standard Class"/>
    <x v="548"/>
    <x v="548"/>
    <x v="0"/>
    <x v="0"/>
    <s v="Irving"/>
    <x v="5"/>
    <n v="75061"/>
    <x v="2"/>
    <s v="OFF-ST-10002957"/>
    <x v="1"/>
    <x v="4"/>
    <s v="Sterilite Show Offs Storage Containers"/>
    <x v="2538"/>
    <n v="3"/>
    <x v="2"/>
    <x v="2831"/>
    <x v="2"/>
    <x v="0"/>
  </r>
  <r>
    <n v="7851"/>
    <s v="CA-2018-104311"/>
    <x v="440"/>
    <d v="2018-05-06T00:00:00"/>
    <s v="Standard Class"/>
    <x v="548"/>
    <x v="548"/>
    <x v="0"/>
    <x v="0"/>
    <s v="Irving"/>
    <x v="5"/>
    <n v="75061"/>
    <x v="2"/>
    <s v="OFF-LA-10000973"/>
    <x v="1"/>
    <x v="2"/>
    <s v="Avery 502"/>
    <x v="1325"/>
    <n v="2"/>
    <x v="2"/>
    <x v="1382"/>
    <x v="2"/>
    <x v="0"/>
  </r>
  <r>
    <n v="7852"/>
    <s v="CA-2016-169649"/>
    <x v="337"/>
    <d v="2016-12-15T00:00:00"/>
    <s v="Standard Class"/>
    <x v="131"/>
    <x v="131"/>
    <x v="1"/>
    <x v="0"/>
    <s v="Chicago"/>
    <x v="10"/>
    <n v="60653"/>
    <x v="2"/>
    <s v="OFF-PA-10000143"/>
    <x v="1"/>
    <x v="10"/>
    <s v="Astroparche Fine Business Paper"/>
    <x v="582"/>
    <n v="2"/>
    <x v="2"/>
    <x v="1525"/>
    <x v="2"/>
    <x v="0"/>
  </r>
  <r>
    <n v="7853"/>
    <s v="CA-2016-169649"/>
    <x v="337"/>
    <d v="2016-12-15T00:00:00"/>
    <s v="Standard Class"/>
    <x v="131"/>
    <x v="131"/>
    <x v="1"/>
    <x v="0"/>
    <s v="Chicago"/>
    <x v="10"/>
    <n v="60653"/>
    <x v="2"/>
    <s v="OFF-AP-10003287"/>
    <x v="1"/>
    <x v="9"/>
    <s v="Tripp Lite TLP810NET Broadband Surge for Modem/Fax"/>
    <x v="5178"/>
    <n v="2"/>
    <x v="3"/>
    <x v="6218"/>
    <x v="2"/>
    <x v="0"/>
  </r>
  <r>
    <n v="7854"/>
    <s v="CA-2017-144890"/>
    <x v="707"/>
    <d v="2017-12-29T00:00:00"/>
    <s v="Standard Class"/>
    <x v="598"/>
    <x v="598"/>
    <x v="2"/>
    <x v="0"/>
    <s v="Los Angeles"/>
    <x v="1"/>
    <n v="90049"/>
    <x v="1"/>
    <s v="OFF-PA-10001526"/>
    <x v="1"/>
    <x v="10"/>
    <s v="Xerox 1949"/>
    <x v="745"/>
    <n v="2"/>
    <x v="0"/>
    <x v="5513"/>
    <x v="1"/>
    <x v="0"/>
  </r>
  <r>
    <n v="7855"/>
    <s v="CA-2019-135587"/>
    <x v="226"/>
    <d v="2019-12-12T00:00:00"/>
    <s v="Standard Class"/>
    <x v="3"/>
    <x v="3"/>
    <x v="0"/>
    <x v="0"/>
    <s v="Hattiesburg"/>
    <x v="35"/>
    <n v="39401"/>
    <x v="0"/>
    <s v="OFF-AP-10004540"/>
    <x v="1"/>
    <x v="9"/>
    <s v="Eureka The Boss Lite 10-Amp Upright Vacuum, Blue"/>
    <x v="5179"/>
    <n v="4"/>
    <x v="0"/>
    <x v="6219"/>
    <x v="0"/>
    <x v="0"/>
  </r>
  <r>
    <n v="7856"/>
    <s v="CA-2019-135587"/>
    <x v="226"/>
    <d v="2019-12-12T00:00:00"/>
    <s v="Standard Class"/>
    <x v="3"/>
    <x v="3"/>
    <x v="0"/>
    <x v="0"/>
    <s v="Hattiesburg"/>
    <x v="35"/>
    <n v="39401"/>
    <x v="0"/>
    <s v="TEC-AC-10001266"/>
    <x v="2"/>
    <x v="11"/>
    <s v="Memorex Micro Travel Drive 8 GB"/>
    <x v="5180"/>
    <n v="4"/>
    <x v="0"/>
    <x v="6220"/>
    <x v="0"/>
    <x v="0"/>
  </r>
  <r>
    <n v="7857"/>
    <s v="CA-2016-103429"/>
    <x v="992"/>
    <d v="2016-06-01T00:00:00"/>
    <s v="First Class"/>
    <x v="429"/>
    <x v="429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x v="2"/>
    <x v="2386"/>
    <x v="3"/>
    <x v="0"/>
  </r>
  <r>
    <n v="7858"/>
    <s v="CA-2016-103429"/>
    <x v="992"/>
    <d v="2016-06-01T00:00:00"/>
    <s v="First Class"/>
    <x v="429"/>
    <x v="429"/>
    <x v="1"/>
    <x v="0"/>
    <s v="New York City"/>
    <x v="15"/>
    <n v="10024"/>
    <x v="3"/>
    <s v="TEC-PH-10003505"/>
    <x v="2"/>
    <x v="7"/>
    <s v="Geemarc AmpliPOWER60"/>
    <x v="5181"/>
    <n v="5"/>
    <x v="0"/>
    <x v="6221"/>
    <x v="3"/>
    <x v="0"/>
  </r>
  <r>
    <n v="7859"/>
    <s v="CA-2016-103429"/>
    <x v="992"/>
    <d v="2016-06-01T00:00:00"/>
    <s v="First Class"/>
    <x v="429"/>
    <x v="429"/>
    <x v="1"/>
    <x v="0"/>
    <s v="New York City"/>
    <x v="15"/>
    <n v="10024"/>
    <x v="3"/>
    <s v="OFF-AP-10001005"/>
    <x v="1"/>
    <x v="9"/>
    <s v="Honeywell Quietcare HEPA Air Cleaner"/>
    <x v="5182"/>
    <n v="3"/>
    <x v="0"/>
    <x v="6222"/>
    <x v="3"/>
    <x v="0"/>
  </r>
  <r>
    <n v="7860"/>
    <s v="CA-2016-103429"/>
    <x v="992"/>
    <d v="2016-06-01T00:00:00"/>
    <s v="First Class"/>
    <x v="429"/>
    <x v="429"/>
    <x v="1"/>
    <x v="0"/>
    <s v="New York City"/>
    <x v="15"/>
    <n v="10024"/>
    <x v="3"/>
    <s v="OFF-PA-10001712"/>
    <x v="1"/>
    <x v="10"/>
    <s v="Xerox 1948"/>
    <x v="792"/>
    <n v="4"/>
    <x v="0"/>
    <x v="1339"/>
    <x v="3"/>
    <x v="0"/>
  </r>
  <r>
    <n v="7861"/>
    <s v="CA-2019-152261"/>
    <x v="580"/>
    <d v="2019-03-06T00:00:00"/>
    <s v="Standard Class"/>
    <x v="350"/>
    <x v="350"/>
    <x v="0"/>
    <x v="0"/>
    <s v="Cuyahoga Falls"/>
    <x v="24"/>
    <n v="44221"/>
    <x v="3"/>
    <s v="OFF-BI-10002353"/>
    <x v="1"/>
    <x v="8"/>
    <s v="GBC VeloBind Cover Sets"/>
    <x v="5183"/>
    <n v="4"/>
    <x v="6"/>
    <x v="6223"/>
    <x v="3"/>
    <x v="0"/>
  </r>
  <r>
    <n v="7862"/>
    <s v="CA-2017-142993"/>
    <x v="88"/>
    <d v="2017-10-17T00:00:00"/>
    <s v="Standard Class"/>
    <x v="567"/>
    <x v="567"/>
    <x v="0"/>
    <x v="0"/>
    <s v="Seattle"/>
    <x v="4"/>
    <n v="98103"/>
    <x v="1"/>
    <s v="TEC-AC-10003038"/>
    <x v="2"/>
    <x v="11"/>
    <s v="Kingston Digital DataTraveler 16GB USB 2.0"/>
    <x v="1511"/>
    <n v="2"/>
    <x v="0"/>
    <x v="1595"/>
    <x v="1"/>
    <x v="0"/>
  </r>
  <r>
    <n v="7863"/>
    <s v="CA-2017-142993"/>
    <x v="88"/>
    <d v="2017-10-17T00:00:00"/>
    <s v="Standard Class"/>
    <x v="567"/>
    <x v="567"/>
    <x v="0"/>
    <x v="0"/>
    <s v="Seattle"/>
    <x v="4"/>
    <n v="98103"/>
    <x v="1"/>
    <s v="OFF-ST-10000934"/>
    <x v="1"/>
    <x v="4"/>
    <s v="Contico 72&quot;H Heavy-Duty Storage System"/>
    <x v="3411"/>
    <n v="2"/>
    <x v="0"/>
    <x v="232"/>
    <x v="1"/>
    <x v="0"/>
  </r>
  <r>
    <n v="7864"/>
    <s v="CA-2017-143364"/>
    <x v="1177"/>
    <d v="2017-07-19T00:00:00"/>
    <s v="Second Class"/>
    <x v="592"/>
    <x v="592"/>
    <x v="0"/>
    <x v="0"/>
    <s v="Mesa"/>
    <x v="16"/>
    <n v="85204"/>
    <x v="1"/>
    <s v="OFF-ST-10002743"/>
    <x v="1"/>
    <x v="4"/>
    <s v="SAFCO Boltless Steel Shelving"/>
    <x v="697"/>
    <n v="3"/>
    <x v="2"/>
    <x v="711"/>
    <x v="1"/>
    <x v="0"/>
  </r>
  <r>
    <n v="7865"/>
    <s v="CA-2017-143364"/>
    <x v="1177"/>
    <d v="2017-07-19T00:00:00"/>
    <s v="Second Class"/>
    <x v="592"/>
    <x v="592"/>
    <x v="0"/>
    <x v="0"/>
    <s v="Mesa"/>
    <x v="16"/>
    <n v="85204"/>
    <x v="1"/>
    <s v="OFF-PA-10001846"/>
    <x v="1"/>
    <x v="10"/>
    <s v="Xerox 1899"/>
    <x v="282"/>
    <n v="4"/>
    <x v="2"/>
    <x v="6224"/>
    <x v="1"/>
    <x v="0"/>
  </r>
  <r>
    <n v="7866"/>
    <s v="CA-2017-143364"/>
    <x v="1177"/>
    <d v="2017-07-19T00:00:00"/>
    <s v="Second Class"/>
    <x v="592"/>
    <x v="592"/>
    <x v="0"/>
    <x v="0"/>
    <s v="Mesa"/>
    <x v="16"/>
    <n v="85204"/>
    <x v="1"/>
    <s v="FUR-CH-10004287"/>
    <x v="0"/>
    <x v="1"/>
    <s v="SAFCO Arco Folding Chair"/>
    <x v="5184"/>
    <n v="2"/>
    <x v="2"/>
    <x v="6225"/>
    <x v="1"/>
    <x v="0"/>
  </r>
  <r>
    <n v="7867"/>
    <s v="CA-2017-143364"/>
    <x v="1177"/>
    <d v="2017-07-19T00:00:00"/>
    <s v="Second Class"/>
    <x v="592"/>
    <x v="592"/>
    <x v="0"/>
    <x v="0"/>
    <s v="Mesa"/>
    <x v="16"/>
    <n v="85204"/>
    <x v="1"/>
    <s v="FUR-BO-10001608"/>
    <x v="0"/>
    <x v="0"/>
    <s v="Hon Metal Bookcases, Black"/>
    <x v="5185"/>
    <n v="6"/>
    <x v="6"/>
    <x v="6226"/>
    <x v="1"/>
    <x v="0"/>
  </r>
  <r>
    <n v="7868"/>
    <s v="CA-2016-100972"/>
    <x v="84"/>
    <d v="2016-11-24T00:00:00"/>
    <s v="Second Class"/>
    <x v="748"/>
    <x v="748"/>
    <x v="2"/>
    <x v="0"/>
    <s v="Salt Lake City"/>
    <x v="7"/>
    <n v="84106"/>
    <x v="1"/>
    <s v="OFF-PA-10000357"/>
    <x v="1"/>
    <x v="10"/>
    <s v="Xerox 1888"/>
    <x v="1696"/>
    <n v="3"/>
    <x v="0"/>
    <x v="1797"/>
    <x v="1"/>
    <x v="0"/>
  </r>
  <r>
    <n v="7869"/>
    <s v="CA-2018-136994"/>
    <x v="1022"/>
    <d v="2018-06-02T00:00:00"/>
    <s v="Standard Class"/>
    <x v="201"/>
    <x v="201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x v="0"/>
    <x v="6227"/>
    <x v="1"/>
    <x v="0"/>
  </r>
  <r>
    <n v="7870"/>
    <s v="US-2019-166233"/>
    <x v="445"/>
    <d v="2019-07-09T00:00:00"/>
    <s v="Standard Class"/>
    <x v="657"/>
    <x v="657"/>
    <x v="0"/>
    <x v="0"/>
    <s v="Jacksonville"/>
    <x v="3"/>
    <n v="28540"/>
    <x v="0"/>
    <s v="TEC-AC-10002167"/>
    <x v="2"/>
    <x v="11"/>
    <s v="Imation 8gb Micro Traveldrive Usb 2.0 Flash Drive"/>
    <x v="734"/>
    <n v="2"/>
    <x v="2"/>
    <x v="752"/>
    <x v="0"/>
    <x v="0"/>
  </r>
  <r>
    <n v="7871"/>
    <s v="CA-2019-122112"/>
    <x v="145"/>
    <d v="2019-09-29T00:00:00"/>
    <s v="Standard Class"/>
    <x v="662"/>
    <x v="662"/>
    <x v="1"/>
    <x v="0"/>
    <s v="Lakewood"/>
    <x v="24"/>
    <n v="44107"/>
    <x v="3"/>
    <s v="OFF-EN-10004459"/>
    <x v="1"/>
    <x v="12"/>
    <s v="Security-Tint Envelopes"/>
    <x v="671"/>
    <n v="4"/>
    <x v="2"/>
    <x v="683"/>
    <x v="3"/>
    <x v="0"/>
  </r>
  <r>
    <n v="7872"/>
    <s v="CA-2018-101672"/>
    <x v="339"/>
    <d v="2018-10-07T00:00:00"/>
    <s v="Standard Class"/>
    <x v="626"/>
    <x v="626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x v="0"/>
    <x v="51"/>
    <x v="1"/>
    <x v="0"/>
  </r>
  <r>
    <n v="7873"/>
    <s v="CA-2018-101672"/>
    <x v="339"/>
    <d v="2018-10-07T00:00:00"/>
    <s v="Standard Class"/>
    <x v="626"/>
    <x v="626"/>
    <x v="2"/>
    <x v="0"/>
    <s v="Lake Forest"/>
    <x v="1"/>
    <n v="92630"/>
    <x v="1"/>
    <s v="FUR-CH-10004063"/>
    <x v="0"/>
    <x v="1"/>
    <s v="Global Deluxe High-Back Manager's Chair"/>
    <x v="4390"/>
    <n v="4"/>
    <x v="2"/>
    <x v="5151"/>
    <x v="1"/>
    <x v="0"/>
  </r>
  <r>
    <n v="7874"/>
    <s v="CA-2018-101672"/>
    <x v="339"/>
    <d v="2018-10-07T00:00:00"/>
    <s v="Standard Class"/>
    <x v="626"/>
    <x v="626"/>
    <x v="2"/>
    <x v="0"/>
    <s v="Lake Forest"/>
    <x v="1"/>
    <n v="92630"/>
    <x v="1"/>
    <s v="OFF-PA-10004610"/>
    <x v="1"/>
    <x v="10"/>
    <s v="Xerox 1900"/>
    <x v="18"/>
    <n v="2"/>
    <x v="0"/>
    <x v="1608"/>
    <x v="1"/>
    <x v="0"/>
  </r>
  <r>
    <n v="7875"/>
    <s v="CA-2018-101672"/>
    <x v="339"/>
    <d v="2018-10-07T00:00:00"/>
    <s v="Standard Class"/>
    <x v="626"/>
    <x v="626"/>
    <x v="2"/>
    <x v="0"/>
    <s v="Lake Forest"/>
    <x v="1"/>
    <n v="92630"/>
    <x v="1"/>
    <s v="OFF-PA-10001878"/>
    <x v="1"/>
    <x v="10"/>
    <s v="Xerox 1891"/>
    <x v="619"/>
    <n v="2"/>
    <x v="0"/>
    <x v="630"/>
    <x v="1"/>
    <x v="0"/>
  </r>
  <r>
    <n v="7876"/>
    <s v="CA-2019-168403"/>
    <x v="428"/>
    <d v="2019-09-15T00:00:00"/>
    <s v="Standard Class"/>
    <x v="460"/>
    <x v="460"/>
    <x v="1"/>
    <x v="0"/>
    <s v="Portland"/>
    <x v="21"/>
    <n v="97206"/>
    <x v="1"/>
    <s v="OFF-PA-10002036"/>
    <x v="1"/>
    <x v="10"/>
    <s v="Xerox 1930"/>
    <x v="277"/>
    <n v="6"/>
    <x v="2"/>
    <x v="3663"/>
    <x v="1"/>
    <x v="0"/>
  </r>
  <r>
    <n v="7877"/>
    <s v="CA-2019-168403"/>
    <x v="428"/>
    <d v="2019-09-15T00:00:00"/>
    <s v="Standard Class"/>
    <x v="460"/>
    <x v="460"/>
    <x v="1"/>
    <x v="0"/>
    <s v="Portland"/>
    <x v="21"/>
    <n v="97206"/>
    <x v="1"/>
    <s v="OFF-AP-10003278"/>
    <x v="1"/>
    <x v="9"/>
    <s v="Belkin 7-Outlet SurgeMaster Home Series"/>
    <x v="5187"/>
    <n v="1"/>
    <x v="2"/>
    <x v="6228"/>
    <x v="1"/>
    <x v="0"/>
  </r>
  <r>
    <n v="7878"/>
    <s v="CA-2017-148705"/>
    <x v="899"/>
    <d v="2017-03-18T00:00:00"/>
    <s v="Standard Class"/>
    <x v="432"/>
    <x v="432"/>
    <x v="0"/>
    <x v="0"/>
    <s v="Charlotte"/>
    <x v="3"/>
    <n v="28205"/>
    <x v="0"/>
    <s v="OFF-LA-10001641"/>
    <x v="1"/>
    <x v="2"/>
    <s v="Avery 518"/>
    <x v="1325"/>
    <n v="2"/>
    <x v="2"/>
    <x v="1382"/>
    <x v="0"/>
    <x v="0"/>
  </r>
  <r>
    <n v="7879"/>
    <s v="CA-2018-160241"/>
    <x v="896"/>
    <d v="2018-12-04T00:00:00"/>
    <s v="Second Class"/>
    <x v="660"/>
    <x v="660"/>
    <x v="2"/>
    <x v="0"/>
    <s v="Aurora"/>
    <x v="10"/>
    <n v="60505"/>
    <x v="2"/>
    <s v="FUR-FU-10003806"/>
    <x v="0"/>
    <x v="5"/>
    <s v="Tenex Chairmat w/ Average Lip, 45&quot; x 53&quot;"/>
    <x v="5188"/>
    <n v="4"/>
    <x v="7"/>
    <x v="6229"/>
    <x v="2"/>
    <x v="0"/>
  </r>
  <r>
    <n v="7880"/>
    <s v="CA-2018-155747"/>
    <x v="403"/>
    <d v="2018-06-21T00:00:00"/>
    <s v="Standard Class"/>
    <x v="40"/>
    <x v="40"/>
    <x v="1"/>
    <x v="0"/>
    <s v="Philadelphia"/>
    <x v="9"/>
    <n v="19140"/>
    <x v="3"/>
    <s v="FUR-TA-10003392"/>
    <x v="0"/>
    <x v="3"/>
    <s v="Global Adaptabilities Conference Tables"/>
    <x v="5189"/>
    <n v="2"/>
    <x v="10"/>
    <x v="6230"/>
    <x v="3"/>
    <x v="0"/>
  </r>
  <r>
    <n v="7881"/>
    <s v="CA-2019-118017"/>
    <x v="734"/>
    <d v="2019-12-06T00:00:00"/>
    <s v="Second Class"/>
    <x v="48"/>
    <x v="48"/>
    <x v="0"/>
    <x v="0"/>
    <s v="Thornton"/>
    <x v="22"/>
    <n v="80229"/>
    <x v="1"/>
    <s v="OFF-AR-10003856"/>
    <x v="1"/>
    <x v="6"/>
    <s v="Newell 344"/>
    <x v="3963"/>
    <n v="6"/>
    <x v="2"/>
    <x v="5695"/>
    <x v="1"/>
    <x v="0"/>
  </r>
  <r>
    <n v="7882"/>
    <s v="CA-2019-118017"/>
    <x v="734"/>
    <d v="2019-12-06T00:00:00"/>
    <s v="Second Class"/>
    <x v="48"/>
    <x v="48"/>
    <x v="0"/>
    <x v="0"/>
    <s v="Thornton"/>
    <x v="22"/>
    <n v="80229"/>
    <x v="1"/>
    <s v="TEC-AC-10002006"/>
    <x v="2"/>
    <x v="11"/>
    <s v="Memorex Micro Travel Drive 16 GB"/>
    <x v="3499"/>
    <n v="6"/>
    <x v="2"/>
    <x v="6231"/>
    <x v="1"/>
    <x v="0"/>
  </r>
  <r>
    <n v="7883"/>
    <s v="CA-2019-118017"/>
    <x v="734"/>
    <d v="2019-12-06T00:00:00"/>
    <s v="Second Class"/>
    <x v="48"/>
    <x v="48"/>
    <x v="0"/>
    <x v="0"/>
    <s v="Thornton"/>
    <x v="22"/>
    <n v="80229"/>
    <x v="1"/>
    <s v="TEC-AC-10002006"/>
    <x v="2"/>
    <x v="11"/>
    <s v="Memorex Micro Travel Drive 16 GB"/>
    <x v="1141"/>
    <n v="8"/>
    <x v="2"/>
    <x v="6232"/>
    <x v="1"/>
    <x v="0"/>
  </r>
  <r>
    <n v="7884"/>
    <s v="CA-2019-118017"/>
    <x v="734"/>
    <d v="2019-12-06T00:00:00"/>
    <s v="Second Class"/>
    <x v="48"/>
    <x v="48"/>
    <x v="0"/>
    <x v="0"/>
    <s v="Thornton"/>
    <x v="22"/>
    <n v="80229"/>
    <x v="1"/>
    <s v="OFF-PA-10002246"/>
    <x v="1"/>
    <x v="10"/>
    <s v="Wirebound Four 2-3/4 x 5 Forms per Page, 400 Sets per Book"/>
    <x v="5190"/>
    <n v="2"/>
    <x v="2"/>
    <x v="6233"/>
    <x v="1"/>
    <x v="0"/>
  </r>
  <r>
    <n v="7885"/>
    <s v="CA-2019-118017"/>
    <x v="734"/>
    <d v="2019-12-06T00:00:00"/>
    <s v="Second Class"/>
    <x v="48"/>
    <x v="48"/>
    <x v="0"/>
    <x v="0"/>
    <s v="Thornton"/>
    <x v="22"/>
    <n v="80229"/>
    <x v="1"/>
    <s v="OFF-SU-10004782"/>
    <x v="1"/>
    <x v="14"/>
    <s v="Elite 5&quot; Scissors"/>
    <x v="5191"/>
    <n v="7"/>
    <x v="2"/>
    <x v="6234"/>
    <x v="1"/>
    <x v="0"/>
  </r>
  <r>
    <n v="7886"/>
    <s v="CA-2019-118017"/>
    <x v="734"/>
    <d v="2019-12-06T00:00:00"/>
    <s v="Second Class"/>
    <x v="48"/>
    <x v="48"/>
    <x v="0"/>
    <x v="0"/>
    <s v="Thornton"/>
    <x v="22"/>
    <n v="80229"/>
    <x v="1"/>
    <s v="FUR-FU-10004351"/>
    <x v="0"/>
    <x v="5"/>
    <s v="Staple-based wall hangings"/>
    <x v="5192"/>
    <n v="3"/>
    <x v="2"/>
    <x v="6235"/>
    <x v="1"/>
    <x v="0"/>
  </r>
  <r>
    <n v="7887"/>
    <s v="CA-2019-118017"/>
    <x v="734"/>
    <d v="2019-12-06T00:00:00"/>
    <s v="Second Class"/>
    <x v="48"/>
    <x v="48"/>
    <x v="0"/>
    <x v="0"/>
    <s v="Thornton"/>
    <x v="22"/>
    <n v="80229"/>
    <x v="1"/>
    <s v="FUR-FU-10004270"/>
    <x v="0"/>
    <x v="5"/>
    <s v="Eldon Image Series Desk Accessories, Burgundy"/>
    <x v="2474"/>
    <n v="5"/>
    <x v="2"/>
    <x v="2707"/>
    <x v="1"/>
    <x v="0"/>
  </r>
  <r>
    <n v="7888"/>
    <s v="CA-2019-118017"/>
    <x v="734"/>
    <d v="2019-12-06T00:00:00"/>
    <s v="Second Class"/>
    <x v="48"/>
    <x v="48"/>
    <x v="0"/>
    <x v="0"/>
    <s v="Thornton"/>
    <x v="22"/>
    <n v="80229"/>
    <x v="1"/>
    <s v="FUR-FU-10004053"/>
    <x v="0"/>
    <x v="5"/>
    <s v="DAX Two-Tone Silver Metal Document Frame"/>
    <x v="2738"/>
    <n v="1"/>
    <x v="2"/>
    <x v="6236"/>
    <x v="1"/>
    <x v="0"/>
  </r>
  <r>
    <n v="7889"/>
    <s v="CA-2018-113117"/>
    <x v="765"/>
    <d v="2018-08-22T00:00:00"/>
    <s v="Standard Class"/>
    <x v="187"/>
    <x v="187"/>
    <x v="0"/>
    <x v="0"/>
    <s v="Davis"/>
    <x v="1"/>
    <n v="95616"/>
    <x v="1"/>
    <s v="OFF-PA-10000019"/>
    <x v="1"/>
    <x v="10"/>
    <s v="Xerox 1931"/>
    <x v="56"/>
    <n v="5"/>
    <x v="0"/>
    <x v="56"/>
    <x v="1"/>
    <x v="0"/>
  </r>
  <r>
    <n v="7890"/>
    <s v="CA-2018-148684"/>
    <x v="591"/>
    <d v="2018-12-29T00:00:00"/>
    <s v="Standard Class"/>
    <x v="772"/>
    <x v="772"/>
    <x v="0"/>
    <x v="0"/>
    <s v="Fayetteville"/>
    <x v="36"/>
    <n v="72701"/>
    <x v="0"/>
    <s v="OFF-AR-10003811"/>
    <x v="1"/>
    <x v="6"/>
    <s v="Newell 327"/>
    <x v="5193"/>
    <n v="9"/>
    <x v="0"/>
    <x v="6237"/>
    <x v="0"/>
    <x v="0"/>
  </r>
  <r>
    <n v="7891"/>
    <s v="CA-2018-148684"/>
    <x v="591"/>
    <d v="2018-12-29T00:00:00"/>
    <s v="Standard Class"/>
    <x v="772"/>
    <x v="772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x v="0"/>
    <x v="6238"/>
    <x v="0"/>
    <x v="0"/>
  </r>
  <r>
    <n v="7892"/>
    <s v="CA-2018-148684"/>
    <x v="591"/>
    <d v="2018-12-29T00:00:00"/>
    <s v="Standard Class"/>
    <x v="772"/>
    <x v="772"/>
    <x v="0"/>
    <x v="0"/>
    <s v="Fayetteville"/>
    <x v="36"/>
    <n v="72701"/>
    <x v="0"/>
    <s v="FUR-FU-10003553"/>
    <x v="0"/>
    <x v="5"/>
    <s v="Howard Miller 13-1/2&quot; Diameter Rosebrook Wall Clock"/>
    <x v="5195"/>
    <n v="5"/>
    <x v="0"/>
    <x v="6239"/>
    <x v="0"/>
    <x v="0"/>
  </r>
  <r>
    <n v="7893"/>
    <s v="CA-2018-148684"/>
    <x v="591"/>
    <d v="2018-12-29T00:00:00"/>
    <s v="Standard Class"/>
    <x v="772"/>
    <x v="772"/>
    <x v="0"/>
    <x v="0"/>
    <s v="Fayetteville"/>
    <x v="36"/>
    <n v="72701"/>
    <x v="0"/>
    <s v="OFF-PA-10003302"/>
    <x v="1"/>
    <x v="10"/>
    <s v="Xerox 1906"/>
    <x v="1938"/>
    <n v="3"/>
    <x v="0"/>
    <x v="2086"/>
    <x v="0"/>
    <x v="0"/>
  </r>
  <r>
    <n v="7894"/>
    <s v="CA-2019-125367"/>
    <x v="283"/>
    <d v="2019-07-30T00:00:00"/>
    <s v="Standard Class"/>
    <x v="134"/>
    <x v="134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x v="2"/>
    <x v="6240"/>
    <x v="3"/>
    <x v="0"/>
  </r>
  <r>
    <n v="7895"/>
    <s v="CA-2019-124744"/>
    <x v="548"/>
    <d v="2019-06-25T00:00:00"/>
    <s v="Standard Class"/>
    <x v="258"/>
    <x v="258"/>
    <x v="2"/>
    <x v="0"/>
    <s v="Wheeling"/>
    <x v="48"/>
    <n v="26003"/>
    <x v="3"/>
    <s v="OFF-BI-10002852"/>
    <x v="1"/>
    <x v="8"/>
    <s v="Ibico Standard Transparent Covers"/>
    <x v="5196"/>
    <n v="5"/>
    <x v="0"/>
    <x v="6241"/>
    <x v="3"/>
    <x v="0"/>
  </r>
  <r>
    <n v="7896"/>
    <s v="CA-2019-124744"/>
    <x v="548"/>
    <d v="2019-06-25T00:00:00"/>
    <s v="Standard Class"/>
    <x v="258"/>
    <x v="258"/>
    <x v="2"/>
    <x v="0"/>
    <s v="Wheeling"/>
    <x v="48"/>
    <n v="26003"/>
    <x v="3"/>
    <s v="OFF-BI-10000145"/>
    <x v="1"/>
    <x v="8"/>
    <s v="Zipper Ring Binder Pockets"/>
    <x v="875"/>
    <n v="2"/>
    <x v="0"/>
    <x v="908"/>
    <x v="3"/>
    <x v="0"/>
  </r>
  <r>
    <n v="7897"/>
    <s v="CA-2019-124744"/>
    <x v="548"/>
    <d v="2019-06-25T00:00:00"/>
    <s v="Standard Class"/>
    <x v="258"/>
    <x v="258"/>
    <x v="2"/>
    <x v="0"/>
    <s v="Wheeling"/>
    <x v="48"/>
    <n v="26003"/>
    <x v="3"/>
    <s v="OFF-PA-10001970"/>
    <x v="1"/>
    <x v="10"/>
    <s v="Xerox 1908"/>
    <x v="990"/>
    <n v="8"/>
    <x v="0"/>
    <x v="1281"/>
    <x v="3"/>
    <x v="0"/>
  </r>
  <r>
    <n v="7898"/>
    <s v="CA-2019-128363"/>
    <x v="802"/>
    <d v="2019-08-18T00:00:00"/>
    <s v="Standard Class"/>
    <x v="419"/>
    <x v="419"/>
    <x v="0"/>
    <x v="0"/>
    <s v="Memphis"/>
    <x v="18"/>
    <n v="38109"/>
    <x v="0"/>
    <s v="OFF-AP-10001563"/>
    <x v="1"/>
    <x v="9"/>
    <s v="Belkin Premiere Surge Master II 8-outlet surge protector"/>
    <x v="5197"/>
    <n v="7"/>
    <x v="2"/>
    <x v="6242"/>
    <x v="0"/>
    <x v="0"/>
  </r>
  <r>
    <n v="7899"/>
    <s v="CA-2019-128363"/>
    <x v="802"/>
    <d v="2019-08-18T00:00:00"/>
    <s v="Standard Class"/>
    <x v="419"/>
    <x v="419"/>
    <x v="0"/>
    <x v="0"/>
    <s v="Memphis"/>
    <x v="18"/>
    <n v="38109"/>
    <x v="0"/>
    <s v="OFF-BI-10001359"/>
    <x v="1"/>
    <x v="8"/>
    <s v="GBC DocuBind TL300 Electric Binding System"/>
    <x v="5198"/>
    <n v="6"/>
    <x v="6"/>
    <x v="6243"/>
    <x v="0"/>
    <x v="0"/>
  </r>
  <r>
    <n v="7900"/>
    <s v="CA-2019-128363"/>
    <x v="802"/>
    <d v="2019-08-18T00:00:00"/>
    <s v="Standard Class"/>
    <x v="419"/>
    <x v="419"/>
    <x v="0"/>
    <x v="0"/>
    <s v="Memphis"/>
    <x v="18"/>
    <n v="38109"/>
    <x v="0"/>
    <s v="OFF-FA-10003495"/>
    <x v="1"/>
    <x v="13"/>
    <s v="Staples"/>
    <x v="2426"/>
    <n v="5"/>
    <x v="2"/>
    <x v="6244"/>
    <x v="0"/>
    <x v="0"/>
  </r>
  <r>
    <n v="7901"/>
    <s v="CA-2019-128363"/>
    <x v="802"/>
    <d v="2019-08-18T00:00:00"/>
    <s v="Standard Class"/>
    <x v="419"/>
    <x v="419"/>
    <x v="0"/>
    <x v="0"/>
    <s v="Memphis"/>
    <x v="18"/>
    <n v="38109"/>
    <x v="0"/>
    <s v="TEC-AC-10003709"/>
    <x v="2"/>
    <x v="11"/>
    <s v="Maxell 4.7GB DVD-R 5/Pack"/>
    <x v="5199"/>
    <n v="2"/>
    <x v="2"/>
    <x v="6245"/>
    <x v="0"/>
    <x v="0"/>
  </r>
  <r>
    <n v="7902"/>
    <s v="CA-2019-128363"/>
    <x v="802"/>
    <d v="2019-08-18T00:00:00"/>
    <s v="Standard Class"/>
    <x v="419"/>
    <x v="419"/>
    <x v="0"/>
    <x v="0"/>
    <s v="Memphis"/>
    <x v="18"/>
    <n v="38109"/>
    <x v="0"/>
    <s v="FUR-FU-10003268"/>
    <x v="0"/>
    <x v="5"/>
    <s v="Eldon Radial Chair Mat for Low to Medium Pile Carpets"/>
    <x v="236"/>
    <n v="1"/>
    <x v="2"/>
    <x v="232"/>
    <x v="0"/>
    <x v="0"/>
  </r>
  <r>
    <n v="7903"/>
    <s v="CA-2019-128363"/>
    <x v="802"/>
    <d v="2019-08-18T00:00:00"/>
    <s v="Standard Class"/>
    <x v="419"/>
    <x v="419"/>
    <x v="0"/>
    <x v="0"/>
    <s v="Memphis"/>
    <x v="18"/>
    <n v="38109"/>
    <x v="0"/>
    <s v="OFF-EN-10003845"/>
    <x v="1"/>
    <x v="12"/>
    <s v="Colored Envelopes"/>
    <x v="1816"/>
    <n v="5"/>
    <x v="2"/>
    <x v="6246"/>
    <x v="0"/>
    <x v="0"/>
  </r>
  <r>
    <n v="7904"/>
    <s v="CA-2019-128363"/>
    <x v="802"/>
    <d v="2019-08-18T00:00:00"/>
    <s v="Standard Class"/>
    <x v="419"/>
    <x v="419"/>
    <x v="0"/>
    <x v="0"/>
    <s v="Memphis"/>
    <x v="18"/>
    <n v="38109"/>
    <x v="0"/>
    <s v="FUR-CH-10002073"/>
    <x v="0"/>
    <x v="1"/>
    <s v="Hon Olson Stacker Chairs"/>
    <x v="5200"/>
    <n v="2"/>
    <x v="2"/>
    <x v="6247"/>
    <x v="0"/>
    <x v="0"/>
  </r>
  <r>
    <n v="7905"/>
    <s v="CA-2017-126669"/>
    <x v="209"/>
    <d v="2017-11-13T00:00:00"/>
    <s v="Standard Class"/>
    <x v="770"/>
    <x v="770"/>
    <x v="0"/>
    <x v="0"/>
    <s v="Houston"/>
    <x v="5"/>
    <n v="77036"/>
    <x v="2"/>
    <s v="OFF-PA-10001357"/>
    <x v="1"/>
    <x v="10"/>
    <s v="Xerox 1886"/>
    <x v="5201"/>
    <n v="2"/>
    <x v="2"/>
    <x v="6248"/>
    <x v="2"/>
    <x v="0"/>
  </r>
  <r>
    <n v="7906"/>
    <s v="US-2017-118766"/>
    <x v="52"/>
    <d v="2017-10-22T00:00:00"/>
    <s v="Standard Class"/>
    <x v="60"/>
    <x v="60"/>
    <x v="2"/>
    <x v="0"/>
    <s v="Dallas"/>
    <x v="5"/>
    <n v="75217"/>
    <x v="2"/>
    <s v="OFF-EN-10001415"/>
    <x v="1"/>
    <x v="12"/>
    <s v="Staple envelope"/>
    <x v="3870"/>
    <n v="1"/>
    <x v="2"/>
    <x v="6249"/>
    <x v="2"/>
    <x v="0"/>
  </r>
  <r>
    <n v="7907"/>
    <s v="US-2017-118766"/>
    <x v="52"/>
    <d v="2017-10-22T00:00:00"/>
    <s v="Standard Class"/>
    <x v="60"/>
    <x v="60"/>
    <x v="2"/>
    <x v="0"/>
    <s v="Dallas"/>
    <x v="5"/>
    <n v="75217"/>
    <x v="2"/>
    <s v="OFF-BI-10002813"/>
    <x v="1"/>
    <x v="8"/>
    <s v="Avery Reinforcements for Hole-Punch Pages"/>
    <x v="5202"/>
    <n v="10"/>
    <x v="3"/>
    <x v="6250"/>
    <x v="2"/>
    <x v="0"/>
  </r>
  <r>
    <n v="7908"/>
    <s v="CA-2018-112585"/>
    <x v="679"/>
    <d v="2018-08-02T00:00:00"/>
    <s v="First Class"/>
    <x v="338"/>
    <x v="338"/>
    <x v="1"/>
    <x v="0"/>
    <s v="San Francisco"/>
    <x v="1"/>
    <n v="94122"/>
    <x v="1"/>
    <s v="OFF-AP-10003849"/>
    <x v="1"/>
    <x v="9"/>
    <s v="Hoover Shoulder Vac Commercial Portable Vacuum"/>
    <x v="4169"/>
    <n v="2"/>
    <x v="0"/>
    <x v="4850"/>
    <x v="1"/>
    <x v="0"/>
  </r>
  <r>
    <n v="7909"/>
    <s v="CA-2018-149762"/>
    <x v="275"/>
    <d v="2018-12-07T00:00:00"/>
    <s v="Standard Class"/>
    <x v="742"/>
    <x v="742"/>
    <x v="0"/>
    <x v="0"/>
    <s v="Morgan Hill"/>
    <x v="1"/>
    <n v="95037"/>
    <x v="1"/>
    <s v="FUR-TA-10004147"/>
    <x v="0"/>
    <x v="3"/>
    <s v="Hon 4060 Series Tables"/>
    <x v="5203"/>
    <n v="3"/>
    <x v="2"/>
    <x v="6251"/>
    <x v="1"/>
    <x v="0"/>
  </r>
  <r>
    <n v="7910"/>
    <s v="CA-2018-149762"/>
    <x v="275"/>
    <d v="2018-12-07T00:00:00"/>
    <s v="Standard Class"/>
    <x v="742"/>
    <x v="742"/>
    <x v="0"/>
    <x v="0"/>
    <s v="Morgan Hill"/>
    <x v="1"/>
    <n v="95037"/>
    <x v="1"/>
    <s v="OFF-AR-10001662"/>
    <x v="1"/>
    <x v="6"/>
    <s v="Rogers Handheld Barrel Pencil Sharpener"/>
    <x v="5204"/>
    <n v="8"/>
    <x v="0"/>
    <x v="6252"/>
    <x v="1"/>
    <x v="0"/>
  </r>
  <r>
    <n v="7911"/>
    <s v="CA-2018-149762"/>
    <x v="275"/>
    <d v="2018-12-07T00:00:00"/>
    <s v="Standard Class"/>
    <x v="742"/>
    <x v="742"/>
    <x v="0"/>
    <x v="0"/>
    <s v="Morgan Hill"/>
    <x v="1"/>
    <n v="95037"/>
    <x v="1"/>
    <s v="OFF-ST-10001558"/>
    <x v="1"/>
    <x v="4"/>
    <s v="Acco Perma 4000 Stacking Storage Drawers"/>
    <x v="5205"/>
    <n v="3"/>
    <x v="0"/>
    <x v="6253"/>
    <x v="1"/>
    <x v="0"/>
  </r>
  <r>
    <n v="7912"/>
    <s v="CA-2018-149762"/>
    <x v="275"/>
    <d v="2018-12-07T00:00:00"/>
    <s v="Standard Class"/>
    <x v="742"/>
    <x v="742"/>
    <x v="0"/>
    <x v="0"/>
    <s v="Morgan Hill"/>
    <x v="1"/>
    <n v="95037"/>
    <x v="1"/>
    <s v="FUR-BO-10001337"/>
    <x v="0"/>
    <x v="0"/>
    <s v="O'Sullivan Living Dimensions 2-Shelf Bookcases"/>
    <x v="4308"/>
    <n v="2"/>
    <x v="11"/>
    <x v="5036"/>
    <x v="1"/>
    <x v="0"/>
  </r>
  <r>
    <n v="7913"/>
    <s v="CA-2018-167605"/>
    <x v="236"/>
    <d v="2018-04-30T00:00:00"/>
    <s v="Second Class"/>
    <x v="262"/>
    <x v="262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x v="7"/>
    <x v="6254"/>
    <x v="2"/>
    <x v="0"/>
  </r>
  <r>
    <n v="7914"/>
    <s v="US-2019-105697"/>
    <x v="326"/>
    <d v="2019-08-27T00:00:00"/>
    <s v="First Class"/>
    <x v="555"/>
    <x v="555"/>
    <x v="0"/>
    <x v="0"/>
    <s v="Cleveland"/>
    <x v="24"/>
    <n v="44105"/>
    <x v="3"/>
    <s v="OFF-ST-10003996"/>
    <x v="1"/>
    <x v="4"/>
    <s v="Letter/Legal File Tote with Clear Snap-On Lid, Black Granite"/>
    <x v="5207"/>
    <n v="2"/>
    <x v="2"/>
    <x v="6255"/>
    <x v="3"/>
    <x v="0"/>
  </r>
  <r>
    <n v="7915"/>
    <s v="CA-2019-165323"/>
    <x v="46"/>
    <d v="2019-06-21T00:00:00"/>
    <s v="Standard Class"/>
    <x v="256"/>
    <x v="256"/>
    <x v="2"/>
    <x v="0"/>
    <s v="New York City"/>
    <x v="15"/>
    <n v="10024"/>
    <x v="3"/>
    <s v="TEC-MA-10003673"/>
    <x v="2"/>
    <x v="15"/>
    <s v="Hewlett-Packard Desktjet 6988DT Refurbished Printer"/>
    <x v="5208"/>
    <n v="5"/>
    <x v="0"/>
    <x v="6256"/>
    <x v="3"/>
    <x v="0"/>
  </r>
  <r>
    <n v="7916"/>
    <s v="CA-2019-165323"/>
    <x v="46"/>
    <d v="2019-06-21T00:00:00"/>
    <s v="Standard Class"/>
    <x v="256"/>
    <x v="256"/>
    <x v="2"/>
    <x v="0"/>
    <s v="New York City"/>
    <x v="15"/>
    <n v="10024"/>
    <x v="3"/>
    <s v="TEC-AC-10004992"/>
    <x v="2"/>
    <x v="11"/>
    <s v="Kingston Digital DataTraveler 64GB USB 2.0"/>
    <x v="3933"/>
    <n v="3"/>
    <x v="0"/>
    <x v="4539"/>
    <x v="3"/>
    <x v="0"/>
  </r>
  <r>
    <n v="7917"/>
    <s v="CA-2017-110891"/>
    <x v="312"/>
    <d v="2017-11-24T00:00:00"/>
    <s v="Standard Class"/>
    <x v="285"/>
    <x v="285"/>
    <x v="2"/>
    <x v="0"/>
    <s v="Philadelphia"/>
    <x v="9"/>
    <n v="19140"/>
    <x v="3"/>
    <s v="FUR-CH-10002880"/>
    <x v="0"/>
    <x v="1"/>
    <s v="Global High-Back Leather Tilter, Burgundy"/>
    <x v="5209"/>
    <n v="4"/>
    <x v="4"/>
    <x v="6257"/>
    <x v="3"/>
    <x v="0"/>
  </r>
  <r>
    <n v="7918"/>
    <s v="CA-2019-100783"/>
    <x v="507"/>
    <d v="2019-09-08T00:00:00"/>
    <s v="Second Class"/>
    <x v="451"/>
    <x v="451"/>
    <x v="2"/>
    <x v="0"/>
    <s v="Garland"/>
    <x v="5"/>
    <n v="75043"/>
    <x v="2"/>
    <s v="OFF-AR-10000380"/>
    <x v="1"/>
    <x v="6"/>
    <s v="Hunt PowerHouse Electric Pencil Sharpener, Blue"/>
    <x v="5210"/>
    <n v="1"/>
    <x v="2"/>
    <x v="6258"/>
    <x v="2"/>
    <x v="0"/>
  </r>
  <r>
    <n v="7919"/>
    <s v="CA-2017-152513"/>
    <x v="433"/>
    <d v="2017-07-08T00:00:00"/>
    <s v="Second Class"/>
    <x v="655"/>
    <x v="655"/>
    <x v="2"/>
    <x v="0"/>
    <s v="San Diego"/>
    <x v="1"/>
    <n v="92024"/>
    <x v="1"/>
    <s v="OFF-BI-10002706"/>
    <x v="1"/>
    <x v="8"/>
    <s v="Avery Premier Heavy-Duty Binder with Round Locking Rings"/>
    <x v="2543"/>
    <n v="2"/>
    <x v="2"/>
    <x v="6259"/>
    <x v="1"/>
    <x v="0"/>
  </r>
  <r>
    <n v="7920"/>
    <s v="CA-2019-139822"/>
    <x v="175"/>
    <d v="2019-09-21T00:00:00"/>
    <s v="Standard Class"/>
    <x v="656"/>
    <x v="656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x v="0"/>
    <x v="6260"/>
    <x v="3"/>
    <x v="0"/>
  </r>
  <r>
    <n v="7921"/>
    <s v="CA-2019-139822"/>
    <x v="175"/>
    <d v="2019-09-21T00:00:00"/>
    <s v="Standard Class"/>
    <x v="656"/>
    <x v="656"/>
    <x v="2"/>
    <x v="0"/>
    <s v="Waterbury"/>
    <x v="29"/>
    <n v="6708"/>
    <x v="3"/>
    <s v="TEC-AC-10001090"/>
    <x v="2"/>
    <x v="11"/>
    <s v="Micro Innovations Wireless Classic Keyboard with Mouse"/>
    <x v="2830"/>
    <n v="2"/>
    <x v="0"/>
    <x v="6261"/>
    <x v="3"/>
    <x v="0"/>
  </r>
  <r>
    <n v="7922"/>
    <s v="CA-2019-107713"/>
    <x v="677"/>
    <d v="2019-03-17T00:00:00"/>
    <s v="Standard Class"/>
    <x v="677"/>
    <x v="677"/>
    <x v="0"/>
    <x v="0"/>
    <s v="Columbia"/>
    <x v="39"/>
    <n v="21044"/>
    <x v="3"/>
    <s v="OFF-BI-10002026"/>
    <x v="1"/>
    <x v="8"/>
    <s v="Avery Arch Ring Binders"/>
    <x v="5212"/>
    <n v="3"/>
    <x v="0"/>
    <x v="6262"/>
    <x v="3"/>
    <x v="0"/>
  </r>
  <r>
    <n v="7923"/>
    <s v="CA-2019-134096"/>
    <x v="241"/>
    <d v="2019-09-29T00:00:00"/>
    <s v="Standard Class"/>
    <x v="452"/>
    <x v="452"/>
    <x v="2"/>
    <x v="0"/>
    <s v="Hollywood"/>
    <x v="2"/>
    <n v="33021"/>
    <x v="0"/>
    <s v="TEC-PH-10000526"/>
    <x v="2"/>
    <x v="7"/>
    <s v="Vtech CS6719"/>
    <x v="3293"/>
    <n v="5"/>
    <x v="2"/>
    <x v="3716"/>
    <x v="0"/>
    <x v="0"/>
  </r>
  <r>
    <n v="7924"/>
    <s v="CA-2019-134096"/>
    <x v="241"/>
    <d v="2019-09-29T00:00:00"/>
    <s v="Standard Class"/>
    <x v="452"/>
    <x v="452"/>
    <x v="2"/>
    <x v="0"/>
    <s v="Hollywood"/>
    <x v="2"/>
    <n v="33021"/>
    <x v="0"/>
    <s v="OFF-BI-10004002"/>
    <x v="1"/>
    <x v="8"/>
    <s v="Wilson Jones International Size A4 Ring Binders"/>
    <x v="4937"/>
    <n v="3"/>
    <x v="6"/>
    <x v="6263"/>
    <x v="0"/>
    <x v="0"/>
  </r>
  <r>
    <n v="7925"/>
    <s v="CA-2018-125843"/>
    <x v="572"/>
    <d v="2018-08-16T00:00:00"/>
    <s v="First Class"/>
    <x v="167"/>
    <x v="167"/>
    <x v="0"/>
    <x v="0"/>
    <s v="Springfield"/>
    <x v="17"/>
    <n v="22153"/>
    <x v="0"/>
    <s v="OFF-BI-10002309"/>
    <x v="1"/>
    <x v="8"/>
    <s v="Avery Heavy-Duty EZD  Binder With Locking Rings"/>
    <x v="4732"/>
    <n v="4"/>
    <x v="0"/>
    <x v="6264"/>
    <x v="0"/>
    <x v="0"/>
  </r>
  <r>
    <n v="7926"/>
    <s v="CA-2018-125843"/>
    <x v="572"/>
    <d v="2018-08-16T00:00:00"/>
    <s v="First Class"/>
    <x v="167"/>
    <x v="167"/>
    <x v="0"/>
    <x v="0"/>
    <s v="Springfield"/>
    <x v="17"/>
    <n v="22153"/>
    <x v="0"/>
    <s v="OFF-LA-10003923"/>
    <x v="1"/>
    <x v="2"/>
    <s v="Alphabetical Labels for Top Tab Filing"/>
    <x v="825"/>
    <n v="7"/>
    <x v="0"/>
    <x v="855"/>
    <x v="0"/>
    <x v="0"/>
  </r>
  <r>
    <n v="7927"/>
    <s v="CA-2019-120404"/>
    <x v="225"/>
    <d v="2019-11-24T00:00:00"/>
    <s v="Second Class"/>
    <x v="542"/>
    <x v="542"/>
    <x v="1"/>
    <x v="0"/>
    <s v="New York City"/>
    <x v="15"/>
    <n v="10035"/>
    <x v="3"/>
    <s v="TEC-AC-10003433"/>
    <x v="2"/>
    <x v="11"/>
    <s v="Maxell 4.7GB DVD+R 5/Pack"/>
    <x v="2629"/>
    <n v="3"/>
    <x v="0"/>
    <x v="2077"/>
    <x v="3"/>
    <x v="0"/>
  </r>
  <r>
    <n v="7928"/>
    <s v="CA-2019-120404"/>
    <x v="225"/>
    <d v="2019-11-24T00:00:00"/>
    <s v="Second Class"/>
    <x v="542"/>
    <x v="542"/>
    <x v="1"/>
    <x v="0"/>
    <s v="New York City"/>
    <x v="15"/>
    <n v="10035"/>
    <x v="3"/>
    <s v="TEC-PH-10001363"/>
    <x v="2"/>
    <x v="7"/>
    <s v="Apple iPhone 5S"/>
    <x v="5213"/>
    <n v="1"/>
    <x v="0"/>
    <x v="6265"/>
    <x v="3"/>
    <x v="0"/>
  </r>
  <r>
    <n v="7929"/>
    <s v="CA-2019-120404"/>
    <x v="225"/>
    <d v="2019-11-24T00:00:00"/>
    <s v="Second Class"/>
    <x v="542"/>
    <x v="542"/>
    <x v="1"/>
    <x v="0"/>
    <s v="New York City"/>
    <x v="15"/>
    <n v="10035"/>
    <x v="3"/>
    <s v="FUR-FU-10000820"/>
    <x v="0"/>
    <x v="5"/>
    <s v="Tensor Brushed Steel Torchiere Floor Lamp"/>
    <x v="4344"/>
    <n v="3"/>
    <x v="0"/>
    <x v="6266"/>
    <x v="3"/>
    <x v="0"/>
  </r>
  <r>
    <n v="7930"/>
    <s v="CA-2019-167549"/>
    <x v="800"/>
    <d v="2019-07-27T00:00:00"/>
    <s v="First Class"/>
    <x v="773"/>
    <x v="773"/>
    <x v="2"/>
    <x v="0"/>
    <s v="Dallas"/>
    <x v="5"/>
    <n v="75217"/>
    <x v="2"/>
    <s v="FUR-TA-10004767"/>
    <x v="0"/>
    <x v="3"/>
    <s v="Safco Drafting Table"/>
    <x v="5214"/>
    <n v="6"/>
    <x v="4"/>
    <x v="6267"/>
    <x v="2"/>
    <x v="0"/>
  </r>
  <r>
    <n v="7931"/>
    <s v="CA-2018-120082"/>
    <x v="869"/>
    <d v="2018-03-27T00:00:00"/>
    <s v="Second Class"/>
    <x v="460"/>
    <x v="460"/>
    <x v="1"/>
    <x v="0"/>
    <s v="New York City"/>
    <x v="15"/>
    <n v="10024"/>
    <x v="3"/>
    <s v="OFF-AR-10001955"/>
    <x v="1"/>
    <x v="6"/>
    <s v="Newell 319"/>
    <x v="426"/>
    <n v="3"/>
    <x v="0"/>
    <x v="6268"/>
    <x v="3"/>
    <x v="0"/>
  </r>
  <r>
    <n v="7932"/>
    <s v="US-2018-168095"/>
    <x v="692"/>
    <d v="2018-07-20T00:00:00"/>
    <s v="Standard Class"/>
    <x v="466"/>
    <x v="466"/>
    <x v="1"/>
    <x v="0"/>
    <s v="Portland"/>
    <x v="21"/>
    <n v="97206"/>
    <x v="1"/>
    <s v="FUR-CH-10004886"/>
    <x v="0"/>
    <x v="1"/>
    <s v="Bevis Steel Folding Chairs"/>
    <x v="2186"/>
    <n v="3"/>
    <x v="2"/>
    <x v="2355"/>
    <x v="1"/>
    <x v="0"/>
  </r>
  <r>
    <n v="7933"/>
    <s v="US-2018-168095"/>
    <x v="692"/>
    <d v="2018-07-20T00:00:00"/>
    <s v="Standard Class"/>
    <x v="466"/>
    <x v="466"/>
    <x v="1"/>
    <x v="0"/>
    <s v="Portland"/>
    <x v="21"/>
    <n v="97206"/>
    <x v="1"/>
    <s v="OFF-PA-10003641"/>
    <x v="1"/>
    <x v="10"/>
    <s v="Xerox 1909"/>
    <x v="151"/>
    <n v="5"/>
    <x v="2"/>
    <x v="6269"/>
    <x v="1"/>
    <x v="0"/>
  </r>
  <r>
    <n v="7934"/>
    <s v="CA-2019-166093"/>
    <x v="629"/>
    <d v="2019-08-24T00:00:00"/>
    <s v="Standard Class"/>
    <x v="459"/>
    <x v="459"/>
    <x v="1"/>
    <x v="0"/>
    <s v="Brentwood"/>
    <x v="1"/>
    <n v="94513"/>
    <x v="1"/>
    <s v="OFF-EN-10003134"/>
    <x v="1"/>
    <x v="12"/>
    <s v="Staple envelope"/>
    <x v="371"/>
    <n v="2"/>
    <x v="0"/>
    <x v="5982"/>
    <x v="1"/>
    <x v="1"/>
  </r>
  <r>
    <n v="7935"/>
    <s v="CA-2019-166093"/>
    <x v="629"/>
    <d v="2019-08-24T00:00:00"/>
    <s v="Standard Class"/>
    <x v="459"/>
    <x v="459"/>
    <x v="1"/>
    <x v="0"/>
    <s v="Brentwood"/>
    <x v="1"/>
    <n v="94513"/>
    <x v="1"/>
    <s v="TEC-PH-10002564"/>
    <x v="2"/>
    <x v="7"/>
    <s v="OtterBox Defender Series Case - Samsung Galaxy S4"/>
    <x v="981"/>
    <n v="3"/>
    <x v="2"/>
    <x v="3306"/>
    <x v="1"/>
    <x v="1"/>
  </r>
  <r>
    <n v="7936"/>
    <s v="CA-2019-166093"/>
    <x v="629"/>
    <d v="2019-08-24T00:00:00"/>
    <s v="Standard Class"/>
    <x v="459"/>
    <x v="459"/>
    <x v="1"/>
    <x v="0"/>
    <s v="Brentwood"/>
    <x v="1"/>
    <n v="94513"/>
    <x v="1"/>
    <s v="OFF-PA-10003893"/>
    <x v="1"/>
    <x v="10"/>
    <s v="Xerox 1962"/>
    <x v="18"/>
    <n v="2"/>
    <x v="0"/>
    <x v="1608"/>
    <x v="1"/>
    <x v="1"/>
  </r>
  <r>
    <n v="7937"/>
    <s v="CA-2019-166093"/>
    <x v="629"/>
    <d v="2019-08-24T00:00:00"/>
    <s v="Standard Class"/>
    <x v="459"/>
    <x v="459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x v="2"/>
    <x v="4771"/>
    <x v="1"/>
    <x v="1"/>
  </r>
  <r>
    <n v="7938"/>
    <s v="CA-2019-166093"/>
    <x v="629"/>
    <d v="2019-08-24T00:00:00"/>
    <s v="Standard Class"/>
    <x v="459"/>
    <x v="459"/>
    <x v="1"/>
    <x v="0"/>
    <s v="Brentwood"/>
    <x v="1"/>
    <n v="94513"/>
    <x v="1"/>
    <s v="OFF-AP-10001058"/>
    <x v="1"/>
    <x v="9"/>
    <s v="Sanyo 2.5 Cubic Foot Mid-Size Office Refrigerators"/>
    <x v="5215"/>
    <n v="9"/>
    <x v="0"/>
    <x v="6270"/>
    <x v="1"/>
    <x v="1"/>
  </r>
  <r>
    <n v="7939"/>
    <s v="CA-2019-166093"/>
    <x v="629"/>
    <d v="2019-08-24T00:00:00"/>
    <s v="Standard Class"/>
    <x v="459"/>
    <x v="459"/>
    <x v="1"/>
    <x v="0"/>
    <s v="Brentwood"/>
    <x v="1"/>
    <n v="94513"/>
    <x v="1"/>
    <s v="OFF-ST-10001496"/>
    <x v="1"/>
    <x v="4"/>
    <s v="Standard Rollaway File with Lock"/>
    <x v="863"/>
    <n v="3"/>
    <x v="0"/>
    <x v="894"/>
    <x v="1"/>
    <x v="1"/>
  </r>
  <r>
    <n v="7940"/>
    <s v="CA-2019-166093"/>
    <x v="629"/>
    <d v="2019-08-24T00:00:00"/>
    <s v="Standard Class"/>
    <x v="459"/>
    <x v="459"/>
    <x v="1"/>
    <x v="0"/>
    <s v="Brentwood"/>
    <x v="1"/>
    <n v="94513"/>
    <x v="1"/>
    <s v="OFF-BI-10004230"/>
    <x v="1"/>
    <x v="8"/>
    <s v="GBC Recycled Grain Textured Covers"/>
    <x v="5216"/>
    <n v="8"/>
    <x v="2"/>
    <x v="6271"/>
    <x v="1"/>
    <x v="1"/>
  </r>
  <r>
    <n v="7941"/>
    <s v="CA-2018-146325"/>
    <x v="882"/>
    <d v="2018-12-17T00:00:00"/>
    <s v="First Class"/>
    <x v="103"/>
    <x v="103"/>
    <x v="1"/>
    <x v="0"/>
    <s v="San Diego"/>
    <x v="1"/>
    <n v="92037"/>
    <x v="1"/>
    <s v="FUR-CH-10001146"/>
    <x v="0"/>
    <x v="1"/>
    <s v="Global Task Chair, Black"/>
    <x v="125"/>
    <n v="2"/>
    <x v="2"/>
    <x v="127"/>
    <x v="1"/>
    <x v="0"/>
  </r>
  <r>
    <n v="7942"/>
    <s v="CA-2018-146325"/>
    <x v="882"/>
    <d v="2018-12-17T00:00:00"/>
    <s v="First Class"/>
    <x v="103"/>
    <x v="103"/>
    <x v="1"/>
    <x v="0"/>
    <s v="San Diego"/>
    <x v="1"/>
    <n v="92037"/>
    <x v="1"/>
    <s v="OFF-ST-10001590"/>
    <x v="1"/>
    <x v="4"/>
    <s v="Tenex Personal Project File with Scoop Front Design, Black"/>
    <x v="5217"/>
    <n v="10"/>
    <x v="0"/>
    <x v="6272"/>
    <x v="1"/>
    <x v="0"/>
  </r>
  <r>
    <n v="7943"/>
    <s v="CA-2019-134194"/>
    <x v="53"/>
    <d v="2020-01-01T00:00:00"/>
    <s v="Standard Class"/>
    <x v="315"/>
    <x v="315"/>
    <x v="0"/>
    <x v="0"/>
    <s v="Dallas"/>
    <x v="5"/>
    <n v="75081"/>
    <x v="2"/>
    <s v="OFF-BI-10003684"/>
    <x v="1"/>
    <x v="8"/>
    <s v="Wilson Jones Legal Size Ring Binders"/>
    <x v="5218"/>
    <n v="9"/>
    <x v="3"/>
    <x v="6273"/>
    <x v="2"/>
    <x v="1"/>
  </r>
  <r>
    <n v="7944"/>
    <s v="CA-2019-134194"/>
    <x v="53"/>
    <d v="2020-01-01T00:00:00"/>
    <s v="Standard Class"/>
    <x v="315"/>
    <x v="315"/>
    <x v="0"/>
    <x v="0"/>
    <s v="Dallas"/>
    <x v="5"/>
    <n v="75081"/>
    <x v="2"/>
    <s v="OFF-SU-10000946"/>
    <x v="1"/>
    <x v="14"/>
    <s v="Staple remover"/>
    <x v="5219"/>
    <n v="7"/>
    <x v="2"/>
    <x v="6274"/>
    <x v="2"/>
    <x v="1"/>
  </r>
  <r>
    <n v="7945"/>
    <s v="CA-2019-134194"/>
    <x v="53"/>
    <d v="2020-01-01T00:00:00"/>
    <s v="Standard Class"/>
    <x v="315"/>
    <x v="315"/>
    <x v="0"/>
    <x v="0"/>
    <s v="Dallas"/>
    <x v="5"/>
    <n v="75081"/>
    <x v="2"/>
    <s v="OFF-AR-10001615"/>
    <x v="1"/>
    <x v="6"/>
    <s v="Newell 34"/>
    <x v="4142"/>
    <n v="2"/>
    <x v="2"/>
    <x v="6275"/>
    <x v="2"/>
    <x v="1"/>
  </r>
  <r>
    <n v="7946"/>
    <s v="CA-2019-134194"/>
    <x v="53"/>
    <d v="2020-01-01T00:00:00"/>
    <s v="Standard Class"/>
    <x v="315"/>
    <x v="315"/>
    <x v="0"/>
    <x v="0"/>
    <s v="Dallas"/>
    <x v="5"/>
    <n v="75081"/>
    <x v="2"/>
    <s v="OFF-BI-10001597"/>
    <x v="1"/>
    <x v="8"/>
    <s v="Wilson Jones Ledger-Size, Piano-Hinge Binder, 2&quot;, Blue"/>
    <x v="5220"/>
    <n v="5"/>
    <x v="3"/>
    <x v="6276"/>
    <x v="2"/>
    <x v="1"/>
  </r>
  <r>
    <n v="7947"/>
    <s v="CA-2019-134194"/>
    <x v="53"/>
    <d v="2020-01-01T00:00:00"/>
    <s v="Standard Class"/>
    <x v="315"/>
    <x v="315"/>
    <x v="0"/>
    <x v="0"/>
    <s v="Dallas"/>
    <x v="5"/>
    <n v="75081"/>
    <x v="2"/>
    <s v="OFF-BI-10001116"/>
    <x v="1"/>
    <x v="8"/>
    <s v="Wilson Jones 1&quot; Hanging DublLock Ring Binders"/>
    <x v="2567"/>
    <n v="3"/>
    <x v="3"/>
    <x v="6277"/>
    <x v="2"/>
    <x v="1"/>
  </r>
  <r>
    <n v="7948"/>
    <s v="CA-2016-131009"/>
    <x v="72"/>
    <d v="2016-03-05T00:00:00"/>
    <s v="Standard Class"/>
    <x v="618"/>
    <x v="618"/>
    <x v="0"/>
    <x v="0"/>
    <s v="El Paso"/>
    <x v="5"/>
    <n v="79907"/>
    <x v="2"/>
    <s v="OFF-FA-10004395"/>
    <x v="1"/>
    <x v="13"/>
    <s v="Plymouth Boxed Rubber Bands by Plymouth"/>
    <x v="609"/>
    <n v="5"/>
    <x v="2"/>
    <x v="6278"/>
    <x v="2"/>
    <x v="0"/>
  </r>
  <r>
    <n v="7949"/>
    <s v="CA-2016-131009"/>
    <x v="72"/>
    <d v="2016-03-05T00:00:00"/>
    <s v="Standard Class"/>
    <x v="618"/>
    <x v="618"/>
    <x v="0"/>
    <x v="0"/>
    <s v="El Paso"/>
    <x v="5"/>
    <n v="79907"/>
    <x v="2"/>
    <s v="FUR-CH-10001270"/>
    <x v="0"/>
    <x v="1"/>
    <s v="Harbour Creations Steel Folding Chair"/>
    <x v="5221"/>
    <n v="6"/>
    <x v="4"/>
    <x v="232"/>
    <x v="2"/>
    <x v="0"/>
  </r>
  <r>
    <n v="7950"/>
    <s v="CA-2016-131009"/>
    <x v="72"/>
    <d v="2016-03-05T00:00:00"/>
    <s v="Standard Class"/>
    <x v="618"/>
    <x v="618"/>
    <x v="0"/>
    <x v="0"/>
    <s v="El Paso"/>
    <x v="5"/>
    <n v="79907"/>
    <x v="2"/>
    <s v="FUR-FU-10001095"/>
    <x v="0"/>
    <x v="5"/>
    <s v="DAX Black Cherry Wood-Tone Poster Frame"/>
    <x v="3100"/>
    <n v="6"/>
    <x v="7"/>
    <x v="6279"/>
    <x v="2"/>
    <x v="0"/>
  </r>
  <r>
    <n v="7951"/>
    <s v="CA-2016-131009"/>
    <x v="72"/>
    <d v="2016-03-05T00:00:00"/>
    <s v="Standard Class"/>
    <x v="618"/>
    <x v="618"/>
    <x v="0"/>
    <x v="0"/>
    <s v="El Paso"/>
    <x v="5"/>
    <n v="79907"/>
    <x v="2"/>
    <s v="OFF-ST-10001469"/>
    <x v="1"/>
    <x v="4"/>
    <s v="Fellowes Bankers Box Recycled Super Stor/Drawer"/>
    <x v="5222"/>
    <n v="3"/>
    <x v="2"/>
    <x v="6280"/>
    <x v="2"/>
    <x v="0"/>
  </r>
  <r>
    <n v="7952"/>
    <s v="CA-2017-145814"/>
    <x v="902"/>
    <d v="2017-11-24T00:00:00"/>
    <s v="Standard Class"/>
    <x v="44"/>
    <x v="44"/>
    <x v="0"/>
    <x v="0"/>
    <s v="New York City"/>
    <x v="15"/>
    <n v="10035"/>
    <x v="3"/>
    <s v="OFF-BI-10003196"/>
    <x v="1"/>
    <x v="8"/>
    <s v="Accohide Poly Flexible Ring Binders"/>
    <x v="4452"/>
    <n v="2"/>
    <x v="2"/>
    <x v="6281"/>
    <x v="3"/>
    <x v="0"/>
  </r>
  <r>
    <n v="7953"/>
    <s v="CA-2017-145814"/>
    <x v="902"/>
    <d v="2017-11-24T00:00:00"/>
    <s v="Standard Class"/>
    <x v="44"/>
    <x v="44"/>
    <x v="0"/>
    <x v="0"/>
    <s v="New York City"/>
    <x v="15"/>
    <n v="10035"/>
    <x v="3"/>
    <s v="TEC-PH-10002200"/>
    <x v="2"/>
    <x v="7"/>
    <s v="Aastra 6757i CT Wireless VoIP phone"/>
    <x v="5223"/>
    <n v="4"/>
    <x v="0"/>
    <x v="6282"/>
    <x v="3"/>
    <x v="0"/>
  </r>
  <r>
    <n v="7954"/>
    <s v="CA-2016-138359"/>
    <x v="470"/>
    <d v="2016-04-06T00:00:00"/>
    <s v="Standard Class"/>
    <x v="542"/>
    <x v="542"/>
    <x v="1"/>
    <x v="0"/>
    <s v="Revere"/>
    <x v="31"/>
    <n v="2151"/>
    <x v="3"/>
    <s v="OFF-ST-10000636"/>
    <x v="1"/>
    <x v="4"/>
    <s v="Rogers Profile Extra Capacity Storage Tub"/>
    <x v="5224"/>
    <n v="4"/>
    <x v="0"/>
    <x v="6283"/>
    <x v="3"/>
    <x v="0"/>
  </r>
  <r>
    <n v="7955"/>
    <s v="CA-2016-138359"/>
    <x v="470"/>
    <d v="2016-04-06T00:00:00"/>
    <s v="Standard Class"/>
    <x v="542"/>
    <x v="542"/>
    <x v="1"/>
    <x v="0"/>
    <s v="Revere"/>
    <x v="31"/>
    <n v="2151"/>
    <x v="3"/>
    <s v="OFF-BI-10000145"/>
    <x v="1"/>
    <x v="8"/>
    <s v="Zipper Ring Binder Pockets"/>
    <x v="875"/>
    <n v="2"/>
    <x v="0"/>
    <x v="908"/>
    <x v="3"/>
    <x v="0"/>
  </r>
  <r>
    <n v="7956"/>
    <s v="CA-2019-131807"/>
    <x v="361"/>
    <d v="2019-10-10T00:00:00"/>
    <s v="Standard Class"/>
    <x v="55"/>
    <x v="55"/>
    <x v="1"/>
    <x v="0"/>
    <s v="Chico"/>
    <x v="1"/>
    <n v="95928"/>
    <x v="1"/>
    <s v="FUR-CH-10001190"/>
    <x v="0"/>
    <x v="1"/>
    <s v="Global Deluxe High-Back Office Chair in Storm"/>
    <x v="5037"/>
    <n v="4"/>
    <x v="2"/>
    <x v="6024"/>
    <x v="1"/>
    <x v="1"/>
  </r>
  <r>
    <n v="7957"/>
    <s v="CA-2019-131807"/>
    <x v="361"/>
    <d v="2019-10-10T00:00:00"/>
    <s v="Standard Class"/>
    <x v="55"/>
    <x v="55"/>
    <x v="1"/>
    <x v="0"/>
    <s v="Chico"/>
    <x v="1"/>
    <n v="95928"/>
    <x v="1"/>
    <s v="OFF-FA-10002780"/>
    <x v="1"/>
    <x v="13"/>
    <s v="Staples"/>
    <x v="81"/>
    <n v="5"/>
    <x v="0"/>
    <x v="6284"/>
    <x v="1"/>
    <x v="1"/>
  </r>
  <r>
    <n v="7958"/>
    <s v="CA-2019-131807"/>
    <x v="361"/>
    <d v="2019-10-10T00:00:00"/>
    <s v="Standard Class"/>
    <x v="55"/>
    <x v="55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x v="0"/>
    <x v="6285"/>
    <x v="1"/>
    <x v="1"/>
  </r>
  <r>
    <n v="7959"/>
    <s v="CA-2019-131807"/>
    <x v="361"/>
    <d v="2019-10-10T00:00:00"/>
    <s v="Standard Class"/>
    <x v="55"/>
    <x v="55"/>
    <x v="1"/>
    <x v="0"/>
    <s v="Chico"/>
    <x v="1"/>
    <n v="95928"/>
    <x v="1"/>
    <s v="FUR-FU-10004666"/>
    <x v="0"/>
    <x v="5"/>
    <s v="DAX Clear Channel Poster Frame"/>
    <x v="5225"/>
    <n v="5"/>
    <x v="0"/>
    <x v="6286"/>
    <x v="1"/>
    <x v="1"/>
  </r>
  <r>
    <n v="7960"/>
    <s v="CA-2019-131807"/>
    <x v="361"/>
    <d v="2019-10-10T00:00:00"/>
    <s v="Standard Class"/>
    <x v="55"/>
    <x v="55"/>
    <x v="1"/>
    <x v="0"/>
    <s v="Chico"/>
    <x v="1"/>
    <n v="95928"/>
    <x v="1"/>
    <s v="FUR-TA-10004086"/>
    <x v="0"/>
    <x v="3"/>
    <s v="KI Adjustable-Height Table"/>
    <x v="5226"/>
    <n v="3"/>
    <x v="2"/>
    <x v="6287"/>
    <x v="1"/>
    <x v="1"/>
  </r>
  <r>
    <n v="7961"/>
    <s v="CA-2019-131807"/>
    <x v="361"/>
    <d v="2019-10-10T00:00:00"/>
    <s v="Standard Class"/>
    <x v="55"/>
    <x v="55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x v="2"/>
    <x v="3148"/>
    <x v="1"/>
    <x v="1"/>
  </r>
  <r>
    <n v="7962"/>
    <s v="CA-2019-104864"/>
    <x v="551"/>
    <d v="2019-11-23T00:00:00"/>
    <s v="Second Class"/>
    <x v="40"/>
    <x v="40"/>
    <x v="1"/>
    <x v="0"/>
    <s v="Miramar"/>
    <x v="2"/>
    <n v="33023"/>
    <x v="0"/>
    <s v="OFF-ST-10002301"/>
    <x v="1"/>
    <x v="4"/>
    <s v="Tennsco Commercial Shelving"/>
    <x v="5227"/>
    <n v="5"/>
    <x v="2"/>
    <x v="6288"/>
    <x v="0"/>
    <x v="0"/>
  </r>
  <r>
    <n v="7963"/>
    <s v="CA-2019-104864"/>
    <x v="551"/>
    <d v="2019-11-23T00:00:00"/>
    <s v="Second Class"/>
    <x v="40"/>
    <x v="40"/>
    <x v="1"/>
    <x v="0"/>
    <s v="Miramar"/>
    <x v="2"/>
    <n v="33023"/>
    <x v="0"/>
    <s v="OFF-BI-10001636"/>
    <x v="1"/>
    <x v="8"/>
    <s v="Ibico Plastic and Wire Spiral Binding Combs"/>
    <x v="5228"/>
    <n v="8"/>
    <x v="6"/>
    <x v="6289"/>
    <x v="0"/>
    <x v="0"/>
  </r>
  <r>
    <n v="7964"/>
    <s v="CA-2019-104864"/>
    <x v="551"/>
    <d v="2019-11-23T00:00:00"/>
    <s v="Second Class"/>
    <x v="40"/>
    <x v="40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x v="2"/>
    <x v="6290"/>
    <x v="0"/>
    <x v="0"/>
  </r>
  <r>
    <n v="7965"/>
    <s v="CA-2019-104864"/>
    <x v="551"/>
    <d v="2019-11-23T00:00:00"/>
    <s v="Second Class"/>
    <x v="40"/>
    <x v="40"/>
    <x v="1"/>
    <x v="0"/>
    <s v="Miramar"/>
    <x v="2"/>
    <n v="33023"/>
    <x v="0"/>
    <s v="OFF-PA-10004609"/>
    <x v="1"/>
    <x v="10"/>
    <s v="Xerox 221"/>
    <x v="561"/>
    <n v="4"/>
    <x v="2"/>
    <x v="570"/>
    <x v="0"/>
    <x v="0"/>
  </r>
  <r>
    <n v="7966"/>
    <s v="CA-2019-104864"/>
    <x v="551"/>
    <d v="2019-11-23T00:00:00"/>
    <s v="Second Class"/>
    <x v="40"/>
    <x v="40"/>
    <x v="1"/>
    <x v="0"/>
    <s v="Miramar"/>
    <x v="2"/>
    <n v="33023"/>
    <x v="0"/>
    <s v="OFF-PA-10003309"/>
    <x v="1"/>
    <x v="10"/>
    <s v="Xerox 211"/>
    <x v="759"/>
    <n v="8"/>
    <x v="2"/>
    <x v="782"/>
    <x v="0"/>
    <x v="0"/>
  </r>
  <r>
    <n v="7967"/>
    <s v="CA-2017-138219"/>
    <x v="391"/>
    <d v="2017-03-30T00:00:00"/>
    <s v="Standard Class"/>
    <x v="162"/>
    <x v="162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x v="0"/>
    <x v="6291"/>
    <x v="1"/>
    <x v="0"/>
  </r>
  <r>
    <n v="7968"/>
    <s v="CA-2018-157707"/>
    <x v="1155"/>
    <d v="2018-10-12T00:00:00"/>
    <s v="First Class"/>
    <x v="566"/>
    <x v="566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x v="6"/>
    <x v="6292"/>
    <x v="1"/>
    <x v="0"/>
  </r>
  <r>
    <n v="7969"/>
    <s v="CA-2018-157707"/>
    <x v="1155"/>
    <d v="2018-10-12T00:00:00"/>
    <s v="First Class"/>
    <x v="566"/>
    <x v="566"/>
    <x v="1"/>
    <x v="0"/>
    <s v="Denver"/>
    <x v="22"/>
    <n v="80219"/>
    <x v="1"/>
    <s v="TEC-PH-10002583"/>
    <x v="2"/>
    <x v="7"/>
    <s v="iOttie HLCRIO102 Car Mount"/>
    <x v="314"/>
    <n v="1"/>
    <x v="2"/>
    <x v="6293"/>
    <x v="1"/>
    <x v="0"/>
  </r>
  <r>
    <n v="7970"/>
    <s v="CA-2018-157707"/>
    <x v="1155"/>
    <d v="2018-10-12T00:00:00"/>
    <s v="First Class"/>
    <x v="566"/>
    <x v="566"/>
    <x v="1"/>
    <x v="0"/>
    <s v="Denver"/>
    <x v="22"/>
    <n v="80219"/>
    <x v="1"/>
    <s v="FUR-CH-10004853"/>
    <x v="0"/>
    <x v="1"/>
    <s v="Global Manager's Adjustable Task Chair, Storm"/>
    <x v="3200"/>
    <n v="1"/>
    <x v="2"/>
    <x v="6294"/>
    <x v="1"/>
    <x v="0"/>
  </r>
  <r>
    <n v="7971"/>
    <s v="US-2017-126753"/>
    <x v="748"/>
    <d v="2017-08-20T00:00:00"/>
    <s v="Standard Class"/>
    <x v="133"/>
    <x v="133"/>
    <x v="1"/>
    <x v="0"/>
    <s v="Philadelphia"/>
    <x v="9"/>
    <n v="19134"/>
    <x v="3"/>
    <s v="TEC-PH-10003580"/>
    <x v="2"/>
    <x v="7"/>
    <s v="Cisco IP Phone 7961G-GE VoIP phone"/>
    <x v="5230"/>
    <n v="4"/>
    <x v="10"/>
    <x v="6295"/>
    <x v="3"/>
    <x v="0"/>
  </r>
  <r>
    <n v="7972"/>
    <s v="US-2017-126753"/>
    <x v="748"/>
    <d v="2017-08-20T00:00:00"/>
    <s v="Standard Class"/>
    <x v="133"/>
    <x v="133"/>
    <x v="1"/>
    <x v="0"/>
    <s v="Philadelphia"/>
    <x v="9"/>
    <n v="19134"/>
    <x v="3"/>
    <s v="TEC-AC-10004227"/>
    <x v="2"/>
    <x v="11"/>
    <s v="SanDisk Ultra 16 GB MicroSDHC Class 10 Memory Card"/>
    <x v="5231"/>
    <n v="3"/>
    <x v="2"/>
    <x v="6296"/>
    <x v="3"/>
    <x v="0"/>
  </r>
  <r>
    <n v="7973"/>
    <s v="US-2017-126753"/>
    <x v="748"/>
    <d v="2017-08-20T00:00:00"/>
    <s v="Standard Class"/>
    <x v="133"/>
    <x v="133"/>
    <x v="1"/>
    <x v="0"/>
    <s v="Philadelphia"/>
    <x v="9"/>
    <n v="19134"/>
    <x v="3"/>
    <s v="OFF-PA-10002787"/>
    <x v="1"/>
    <x v="10"/>
    <s v="Xerox 227"/>
    <x v="563"/>
    <n v="2"/>
    <x v="2"/>
    <x v="572"/>
    <x v="3"/>
    <x v="0"/>
  </r>
  <r>
    <n v="7974"/>
    <s v="US-2017-126753"/>
    <x v="748"/>
    <d v="2017-08-20T00:00:00"/>
    <s v="Standard Class"/>
    <x v="133"/>
    <x v="133"/>
    <x v="1"/>
    <x v="0"/>
    <s v="Philadelphia"/>
    <x v="9"/>
    <n v="19134"/>
    <x v="3"/>
    <s v="OFF-BI-10003981"/>
    <x v="1"/>
    <x v="8"/>
    <s v="Avery Durable Plastic 1&quot; Binders"/>
    <x v="5232"/>
    <n v="2"/>
    <x v="6"/>
    <x v="6297"/>
    <x v="3"/>
    <x v="0"/>
  </r>
  <r>
    <n v="7975"/>
    <s v="US-2017-126753"/>
    <x v="748"/>
    <d v="2017-08-20T00:00:00"/>
    <s v="Standard Class"/>
    <x v="133"/>
    <x v="133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x v="2"/>
    <x v="232"/>
    <x v="3"/>
    <x v="0"/>
  </r>
  <r>
    <n v="7976"/>
    <s v="US-2017-126753"/>
    <x v="748"/>
    <d v="2017-08-20T00:00:00"/>
    <s v="Standard Class"/>
    <x v="133"/>
    <x v="133"/>
    <x v="1"/>
    <x v="0"/>
    <s v="Philadelphia"/>
    <x v="9"/>
    <n v="19134"/>
    <x v="3"/>
    <s v="OFF-BI-10003727"/>
    <x v="1"/>
    <x v="8"/>
    <s v="Avery Durable Slant Ring Binders With Label Holder"/>
    <x v="5233"/>
    <n v="3"/>
    <x v="6"/>
    <x v="6298"/>
    <x v="3"/>
    <x v="0"/>
  </r>
  <r>
    <n v="7977"/>
    <s v="US-2017-126753"/>
    <x v="748"/>
    <d v="2017-08-20T00:00:00"/>
    <s v="Standard Class"/>
    <x v="133"/>
    <x v="133"/>
    <x v="1"/>
    <x v="0"/>
    <s v="Philadelphia"/>
    <x v="9"/>
    <n v="19134"/>
    <x v="3"/>
    <s v="OFF-PA-10000130"/>
    <x v="1"/>
    <x v="10"/>
    <s v="Xerox 199"/>
    <x v="1518"/>
    <n v="3"/>
    <x v="2"/>
    <x v="1603"/>
    <x v="3"/>
    <x v="0"/>
  </r>
  <r>
    <n v="7978"/>
    <s v="CA-2016-166051"/>
    <x v="1178"/>
    <d v="2016-06-05T00:00:00"/>
    <s v="Standard Class"/>
    <x v="600"/>
    <x v="600"/>
    <x v="0"/>
    <x v="0"/>
    <s v="Jackson"/>
    <x v="35"/>
    <n v="39212"/>
    <x v="0"/>
    <s v="TEC-PH-10002680"/>
    <x v="2"/>
    <x v="7"/>
    <s v="Samsung Galaxy Note 3"/>
    <x v="5234"/>
    <n v="3"/>
    <x v="0"/>
    <x v="6299"/>
    <x v="0"/>
    <x v="0"/>
  </r>
  <r>
    <n v="7979"/>
    <s v="CA-2016-166051"/>
    <x v="1178"/>
    <d v="2016-06-05T00:00:00"/>
    <s v="Standard Class"/>
    <x v="600"/>
    <x v="600"/>
    <x v="0"/>
    <x v="0"/>
    <s v="Jackson"/>
    <x v="35"/>
    <n v="39212"/>
    <x v="0"/>
    <s v="TEC-PH-10002538"/>
    <x v="2"/>
    <x v="7"/>
    <s v="Grandstream GXP1160 VoIP phone"/>
    <x v="4332"/>
    <n v="3"/>
    <x v="0"/>
    <x v="5070"/>
    <x v="0"/>
    <x v="0"/>
  </r>
  <r>
    <n v="7980"/>
    <s v="CA-2017-113040"/>
    <x v="375"/>
    <d v="2017-08-31T00:00:00"/>
    <s v="Standard Class"/>
    <x v="385"/>
    <x v="385"/>
    <x v="2"/>
    <x v="0"/>
    <s v="Los Angeles"/>
    <x v="1"/>
    <n v="90045"/>
    <x v="1"/>
    <s v="OFF-BI-10001249"/>
    <x v="1"/>
    <x v="8"/>
    <s v="Avery Heavy-Duty EZD View Binder with Locking Rings"/>
    <x v="5235"/>
    <n v="1"/>
    <x v="2"/>
    <x v="6300"/>
    <x v="1"/>
    <x v="0"/>
  </r>
  <r>
    <n v="7981"/>
    <s v="CA-2016-103800"/>
    <x v="1179"/>
    <d v="2016-01-07T00:00:00"/>
    <s v="Standard Class"/>
    <x v="24"/>
    <x v="24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x v="2"/>
    <x v="3181"/>
    <x v="2"/>
    <x v="0"/>
  </r>
  <r>
    <n v="7982"/>
    <s v="CA-2016-113383"/>
    <x v="1076"/>
    <d v="2016-09-13T00:00:00"/>
    <s v="First Class"/>
    <x v="11"/>
    <x v="11"/>
    <x v="0"/>
    <x v="0"/>
    <s v="Clifton"/>
    <x v="30"/>
    <n v="7011"/>
    <x v="3"/>
    <s v="OFF-AP-10004532"/>
    <x v="1"/>
    <x v="9"/>
    <s v="Kensington 6 Outlet Guardian Standard Surge Protector"/>
    <x v="1067"/>
    <n v="4"/>
    <x v="0"/>
    <x v="1108"/>
    <x v="3"/>
    <x v="0"/>
  </r>
  <r>
    <n v="7983"/>
    <s v="CA-2016-113383"/>
    <x v="1076"/>
    <d v="2016-09-13T00:00:00"/>
    <s v="First Class"/>
    <x v="11"/>
    <x v="11"/>
    <x v="0"/>
    <x v="0"/>
    <s v="Clifton"/>
    <x v="30"/>
    <n v="7011"/>
    <x v="3"/>
    <s v="FUR-FU-10001986"/>
    <x v="0"/>
    <x v="5"/>
    <s v="Dana Fluorescent Magnifying Lamp, White, 36&quot;"/>
    <x v="2574"/>
    <n v="5"/>
    <x v="0"/>
    <x v="6301"/>
    <x v="3"/>
    <x v="0"/>
  </r>
  <r>
    <n v="7984"/>
    <s v="CA-2019-152499"/>
    <x v="203"/>
    <d v="2019-01-25T00:00:00"/>
    <s v="Second Class"/>
    <x v="553"/>
    <x v="553"/>
    <x v="1"/>
    <x v="0"/>
    <s v="Chicago"/>
    <x v="10"/>
    <n v="60623"/>
    <x v="2"/>
    <s v="OFF-FA-10002975"/>
    <x v="1"/>
    <x v="13"/>
    <s v="Staples"/>
    <x v="1150"/>
    <n v="5"/>
    <x v="2"/>
    <x v="1192"/>
    <x v="2"/>
    <x v="0"/>
  </r>
  <r>
    <n v="7985"/>
    <s v="CA-2019-152499"/>
    <x v="203"/>
    <d v="2019-01-25T00:00:00"/>
    <s v="Second Class"/>
    <x v="553"/>
    <x v="553"/>
    <x v="1"/>
    <x v="0"/>
    <s v="Chicago"/>
    <x v="10"/>
    <n v="60623"/>
    <x v="2"/>
    <s v="OFF-AR-10003481"/>
    <x v="1"/>
    <x v="6"/>
    <s v="Newell 348"/>
    <x v="964"/>
    <n v="3"/>
    <x v="2"/>
    <x v="3456"/>
    <x v="2"/>
    <x v="0"/>
  </r>
  <r>
    <n v="7986"/>
    <s v="CA-2018-151498"/>
    <x v="438"/>
    <d v="2018-04-24T00:00:00"/>
    <s v="First Class"/>
    <x v="35"/>
    <x v="35"/>
    <x v="0"/>
    <x v="0"/>
    <s v="Seattle"/>
    <x v="4"/>
    <n v="98115"/>
    <x v="1"/>
    <s v="OFF-BI-10004967"/>
    <x v="1"/>
    <x v="8"/>
    <s v="Round Ring Binders"/>
    <x v="1366"/>
    <n v="5"/>
    <x v="2"/>
    <x v="5499"/>
    <x v="1"/>
    <x v="0"/>
  </r>
  <r>
    <n v="7987"/>
    <s v="CA-2018-137939"/>
    <x v="1180"/>
    <d v="2018-07-23T00:00:00"/>
    <s v="Second Class"/>
    <x v="307"/>
    <x v="307"/>
    <x v="0"/>
    <x v="0"/>
    <s v="Long Beach"/>
    <x v="15"/>
    <n v="11561"/>
    <x v="3"/>
    <s v="TEC-PH-10003589"/>
    <x v="2"/>
    <x v="7"/>
    <s v="invisibleSHIELD by ZAGG Smudge-Free Screen Protector"/>
    <x v="5126"/>
    <n v="5"/>
    <x v="0"/>
    <x v="6145"/>
    <x v="3"/>
    <x v="0"/>
  </r>
  <r>
    <n v="7988"/>
    <s v="US-2018-117793"/>
    <x v="828"/>
    <d v="2018-08-29T00:00:00"/>
    <s v="Standard Class"/>
    <x v="15"/>
    <x v="15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x v="0"/>
    <x v="6302"/>
    <x v="2"/>
    <x v="0"/>
  </r>
  <r>
    <n v="7989"/>
    <s v="US-2018-117793"/>
    <x v="828"/>
    <d v="2018-08-29T00:00:00"/>
    <s v="Standard Class"/>
    <x v="15"/>
    <x v="15"/>
    <x v="2"/>
    <x v="0"/>
    <s v="Sheboygan"/>
    <x v="6"/>
    <n v="53081"/>
    <x v="2"/>
    <s v="OFF-LA-10003537"/>
    <x v="1"/>
    <x v="2"/>
    <s v="Avery 515"/>
    <x v="3185"/>
    <n v="3"/>
    <x v="0"/>
    <x v="3587"/>
    <x v="2"/>
    <x v="0"/>
  </r>
  <r>
    <n v="7990"/>
    <s v="US-2018-117793"/>
    <x v="828"/>
    <d v="2018-08-29T00:00:00"/>
    <s v="Standard Class"/>
    <x v="15"/>
    <x v="15"/>
    <x v="2"/>
    <x v="0"/>
    <s v="Sheboygan"/>
    <x v="6"/>
    <n v="53081"/>
    <x v="2"/>
    <s v="OFF-ST-10002406"/>
    <x v="1"/>
    <x v="4"/>
    <s v="Pizazz Global Quick File"/>
    <x v="2748"/>
    <n v="1"/>
    <x v="0"/>
    <x v="3045"/>
    <x v="2"/>
    <x v="0"/>
  </r>
  <r>
    <n v="7991"/>
    <s v="US-2018-117793"/>
    <x v="828"/>
    <d v="2018-08-29T00:00:00"/>
    <s v="Standard Class"/>
    <x v="15"/>
    <x v="15"/>
    <x v="2"/>
    <x v="0"/>
    <s v="Sheboygan"/>
    <x v="6"/>
    <n v="53081"/>
    <x v="2"/>
    <s v="TEC-AC-10003433"/>
    <x v="2"/>
    <x v="11"/>
    <s v="Maxell 4.7GB DVD+R 5/Pack"/>
    <x v="5237"/>
    <n v="2"/>
    <x v="0"/>
    <x v="6303"/>
    <x v="2"/>
    <x v="0"/>
  </r>
  <r>
    <n v="7992"/>
    <s v="CA-2018-133872"/>
    <x v="403"/>
    <d v="2018-06-17T00:00:00"/>
    <s v="First Class"/>
    <x v="718"/>
    <x v="718"/>
    <x v="0"/>
    <x v="0"/>
    <s v="Boca Raton"/>
    <x v="2"/>
    <n v="33433"/>
    <x v="0"/>
    <s v="OFF-BI-10002082"/>
    <x v="1"/>
    <x v="8"/>
    <s v="GBC Twin Loop Wire Binding Elements"/>
    <x v="5238"/>
    <n v="4"/>
    <x v="6"/>
    <x v="6304"/>
    <x v="0"/>
    <x v="0"/>
  </r>
  <r>
    <n v="7993"/>
    <s v="CA-2018-133872"/>
    <x v="403"/>
    <d v="2018-06-17T00:00:00"/>
    <s v="First Class"/>
    <x v="718"/>
    <x v="718"/>
    <x v="0"/>
    <x v="0"/>
    <s v="Boca Raton"/>
    <x v="2"/>
    <n v="33433"/>
    <x v="0"/>
    <s v="TEC-AC-10000521"/>
    <x v="2"/>
    <x v="11"/>
    <s v="Verbatim Slim CD and DVD Storage Cases, 50/Pack"/>
    <x v="4997"/>
    <n v="2"/>
    <x v="2"/>
    <x v="6305"/>
    <x v="0"/>
    <x v="0"/>
  </r>
  <r>
    <n v="7994"/>
    <s v="US-2017-165743"/>
    <x v="312"/>
    <d v="2017-11-23T00:00:00"/>
    <s v="Second Class"/>
    <x v="514"/>
    <x v="514"/>
    <x v="0"/>
    <x v="0"/>
    <s v="Aurora"/>
    <x v="22"/>
    <n v="80013"/>
    <x v="1"/>
    <s v="OFF-BI-10001982"/>
    <x v="1"/>
    <x v="8"/>
    <s v="Wilson Jones Custom Binder Spines &amp; Labels"/>
    <x v="322"/>
    <n v="3"/>
    <x v="6"/>
    <x v="328"/>
    <x v="1"/>
    <x v="0"/>
  </r>
  <r>
    <n v="7995"/>
    <s v="US-2017-165743"/>
    <x v="312"/>
    <d v="2017-11-23T00:00:00"/>
    <s v="Second Class"/>
    <x v="514"/>
    <x v="514"/>
    <x v="0"/>
    <x v="0"/>
    <s v="Aurora"/>
    <x v="22"/>
    <n v="80013"/>
    <x v="1"/>
    <s v="FUR-BO-10002268"/>
    <x v="0"/>
    <x v="0"/>
    <s v="Sauder Barrister Bookcases"/>
    <x v="3489"/>
    <n v="6"/>
    <x v="6"/>
    <x v="6306"/>
    <x v="1"/>
    <x v="0"/>
  </r>
  <r>
    <n v="7996"/>
    <s v="US-2017-165743"/>
    <x v="312"/>
    <d v="2017-11-23T00:00:00"/>
    <s v="Second Class"/>
    <x v="514"/>
    <x v="514"/>
    <x v="0"/>
    <x v="0"/>
    <s v="Aurora"/>
    <x v="22"/>
    <n v="80013"/>
    <x v="1"/>
    <s v="OFF-BI-10001758"/>
    <x v="1"/>
    <x v="8"/>
    <s v="Wilson Jones 14 Line Acrylic Coated Pressboard Data Binders"/>
    <x v="5239"/>
    <n v="6"/>
    <x v="6"/>
    <x v="6307"/>
    <x v="1"/>
    <x v="0"/>
  </r>
  <r>
    <n v="7997"/>
    <s v="US-2019-105998"/>
    <x v="132"/>
    <d v="2019-11-05T00:00:00"/>
    <s v="First Class"/>
    <x v="615"/>
    <x v="615"/>
    <x v="2"/>
    <x v="0"/>
    <s v="San Diego"/>
    <x v="1"/>
    <n v="92037"/>
    <x v="1"/>
    <s v="TEC-AC-10004469"/>
    <x v="2"/>
    <x v="11"/>
    <s v="Microsoft Sculpt Comfort Mouse"/>
    <x v="5240"/>
    <n v="5"/>
    <x v="0"/>
    <x v="6308"/>
    <x v="1"/>
    <x v="0"/>
  </r>
  <r>
    <n v="7998"/>
    <s v="US-2019-105998"/>
    <x v="132"/>
    <d v="2019-11-05T00:00:00"/>
    <s v="First Class"/>
    <x v="615"/>
    <x v="615"/>
    <x v="2"/>
    <x v="0"/>
    <s v="San Diego"/>
    <x v="1"/>
    <n v="92037"/>
    <x v="1"/>
    <s v="FUR-TA-10001095"/>
    <x v="0"/>
    <x v="3"/>
    <s v="Chromcraft Round Conference Tables"/>
    <x v="5241"/>
    <n v="12"/>
    <x v="2"/>
    <x v="6309"/>
    <x v="1"/>
    <x v="0"/>
  </r>
  <r>
    <n v="7999"/>
    <s v="US-2016-148194"/>
    <x v="417"/>
    <d v="2016-05-07T00:00:00"/>
    <s v="First Class"/>
    <x v="740"/>
    <x v="740"/>
    <x v="1"/>
    <x v="0"/>
    <s v="Seattle"/>
    <x v="4"/>
    <n v="98105"/>
    <x v="1"/>
    <s v="FUR-FU-10001852"/>
    <x v="0"/>
    <x v="5"/>
    <s v="Eldon Regeneration Recycled Desk Accessories, Smoke"/>
    <x v="5242"/>
    <n v="7"/>
    <x v="0"/>
    <x v="6310"/>
    <x v="1"/>
    <x v="0"/>
  </r>
  <r>
    <n v="8000"/>
    <s v="US-2016-148194"/>
    <x v="417"/>
    <d v="2016-05-07T00:00:00"/>
    <s v="First Class"/>
    <x v="740"/>
    <x v="740"/>
    <x v="1"/>
    <x v="0"/>
    <s v="Seattle"/>
    <x v="4"/>
    <n v="98105"/>
    <x v="1"/>
    <s v="OFF-AP-10000696"/>
    <x v="1"/>
    <x v="9"/>
    <s v="Holmes Odor Grabber"/>
    <x v="5243"/>
    <n v="4"/>
    <x v="0"/>
    <x v="6311"/>
    <x v="1"/>
    <x v="0"/>
  </r>
  <r>
    <n v="8001"/>
    <s v="US-2017-151407"/>
    <x v="627"/>
    <d v="2017-11-12T00:00:00"/>
    <s v="Standard Class"/>
    <x v="361"/>
    <x v="361"/>
    <x v="0"/>
    <x v="0"/>
    <s v="Dubuque"/>
    <x v="23"/>
    <n v="52001"/>
    <x v="2"/>
    <s v="TEC-PH-10003885"/>
    <x v="2"/>
    <x v="7"/>
    <s v="Cisco SPA508G"/>
    <x v="2392"/>
    <n v="4"/>
    <x v="0"/>
    <x v="6312"/>
    <x v="2"/>
    <x v="0"/>
  </r>
  <r>
    <n v="8002"/>
    <s v="CA-2017-110870"/>
    <x v="295"/>
    <d v="2017-12-15T00:00:00"/>
    <s v="First Class"/>
    <x v="30"/>
    <x v="30"/>
    <x v="0"/>
    <x v="0"/>
    <s v="Los Angeles"/>
    <x v="1"/>
    <n v="90032"/>
    <x v="1"/>
    <s v="TEC-AC-10002926"/>
    <x v="2"/>
    <x v="11"/>
    <s v="Logitech Wireless Marathon Mouse M705"/>
    <x v="5244"/>
    <n v="6"/>
    <x v="0"/>
    <x v="6313"/>
    <x v="1"/>
    <x v="0"/>
  </r>
  <r>
    <n v="8003"/>
    <s v="CA-2017-110870"/>
    <x v="295"/>
    <d v="2017-12-15T00:00:00"/>
    <s v="First Class"/>
    <x v="30"/>
    <x v="30"/>
    <x v="0"/>
    <x v="0"/>
    <s v="Los Angeles"/>
    <x v="1"/>
    <n v="90032"/>
    <x v="1"/>
    <s v="OFF-SU-10001225"/>
    <x v="1"/>
    <x v="14"/>
    <s v="Staple remover"/>
    <x v="4751"/>
    <n v="7"/>
    <x v="0"/>
    <x v="6314"/>
    <x v="1"/>
    <x v="0"/>
  </r>
  <r>
    <n v="8004"/>
    <s v="CA-2016-143210"/>
    <x v="588"/>
    <d v="2016-12-03T00:00:00"/>
    <s v="First Class"/>
    <x v="731"/>
    <x v="731"/>
    <x v="0"/>
    <x v="0"/>
    <s v="Lowell"/>
    <x v="31"/>
    <n v="1852"/>
    <x v="3"/>
    <s v="TEC-PH-10004434"/>
    <x v="2"/>
    <x v="7"/>
    <s v="Cisco IP Phone 7961G VoIP phone - Dark gray"/>
    <x v="5245"/>
    <n v="2"/>
    <x v="0"/>
    <x v="6315"/>
    <x v="3"/>
    <x v="0"/>
  </r>
  <r>
    <n v="8005"/>
    <s v="CA-2016-143210"/>
    <x v="588"/>
    <d v="2016-12-03T00:00:00"/>
    <s v="First Class"/>
    <x v="731"/>
    <x v="731"/>
    <x v="0"/>
    <x v="0"/>
    <s v="Lowell"/>
    <x v="31"/>
    <n v="1852"/>
    <x v="3"/>
    <s v="FUR-FU-10003878"/>
    <x v="0"/>
    <x v="5"/>
    <s v="Linden 10&quot; Round Wall Clock, Black"/>
    <x v="5246"/>
    <n v="3"/>
    <x v="0"/>
    <x v="6316"/>
    <x v="3"/>
    <x v="0"/>
  </r>
  <r>
    <n v="8006"/>
    <s v="CA-2016-143210"/>
    <x v="588"/>
    <d v="2016-12-03T00:00:00"/>
    <s v="First Class"/>
    <x v="731"/>
    <x v="731"/>
    <x v="0"/>
    <x v="0"/>
    <s v="Lowell"/>
    <x v="31"/>
    <n v="1852"/>
    <x v="3"/>
    <s v="FUR-FU-10002268"/>
    <x v="0"/>
    <x v="5"/>
    <s v="Ultra Door Push Plate"/>
    <x v="765"/>
    <n v="2"/>
    <x v="0"/>
    <x v="3413"/>
    <x v="3"/>
    <x v="0"/>
  </r>
  <r>
    <n v="8007"/>
    <s v="CA-2018-139808"/>
    <x v="877"/>
    <d v="2018-10-11T00:00:00"/>
    <s v="Standard Class"/>
    <x v="498"/>
    <x v="498"/>
    <x v="0"/>
    <x v="0"/>
    <s v="Marysville"/>
    <x v="4"/>
    <n v="98270"/>
    <x v="1"/>
    <s v="OFF-FA-10001883"/>
    <x v="1"/>
    <x v="13"/>
    <s v="Alliance Super-Size Bands, Assorted Sizes"/>
    <x v="5247"/>
    <n v="12"/>
    <x v="0"/>
    <x v="6317"/>
    <x v="1"/>
    <x v="0"/>
  </r>
  <r>
    <n v="8008"/>
    <s v="CA-2017-110863"/>
    <x v="972"/>
    <d v="2017-11-24T00:00:00"/>
    <s v="Standard Class"/>
    <x v="731"/>
    <x v="731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x v="0"/>
    <x v="6318"/>
    <x v="2"/>
    <x v="0"/>
  </r>
  <r>
    <n v="8009"/>
    <s v="CA-2017-110863"/>
    <x v="972"/>
    <d v="2017-11-24T00:00:00"/>
    <s v="Standard Class"/>
    <x v="731"/>
    <x v="731"/>
    <x v="0"/>
    <x v="0"/>
    <s v="Oklahoma City"/>
    <x v="26"/>
    <n v="73120"/>
    <x v="2"/>
    <s v="OFF-PA-10000474"/>
    <x v="1"/>
    <x v="10"/>
    <s v="Easy-staple paper"/>
    <x v="1938"/>
    <n v="3"/>
    <x v="0"/>
    <x v="2086"/>
    <x v="2"/>
    <x v="0"/>
  </r>
  <r>
    <n v="8010"/>
    <s v="CA-2017-110863"/>
    <x v="972"/>
    <d v="2017-11-24T00:00:00"/>
    <s v="Standard Class"/>
    <x v="731"/>
    <x v="731"/>
    <x v="0"/>
    <x v="0"/>
    <s v="Oklahoma City"/>
    <x v="26"/>
    <n v="73120"/>
    <x v="2"/>
    <s v="FUR-CH-10002073"/>
    <x v="0"/>
    <x v="1"/>
    <s v="Hon Olson Stacker Chairs"/>
    <x v="5249"/>
    <n v="5"/>
    <x v="0"/>
    <x v="6319"/>
    <x v="2"/>
    <x v="0"/>
  </r>
  <r>
    <n v="8011"/>
    <s v="CA-2016-127859"/>
    <x v="461"/>
    <d v="2016-03-20T00:00:00"/>
    <s v="Second Class"/>
    <x v="425"/>
    <x v="425"/>
    <x v="1"/>
    <x v="0"/>
    <s v="Philadelphia"/>
    <x v="9"/>
    <n v="19134"/>
    <x v="3"/>
    <s v="OFF-PA-10003641"/>
    <x v="1"/>
    <x v="10"/>
    <s v="Xerox 1909"/>
    <x v="5250"/>
    <n v="6"/>
    <x v="2"/>
    <x v="6320"/>
    <x v="3"/>
    <x v="0"/>
  </r>
  <r>
    <n v="8012"/>
    <s v="US-2017-136427"/>
    <x v="782"/>
    <d v="2017-06-23T00:00:00"/>
    <s v="First Class"/>
    <x v="594"/>
    <x v="594"/>
    <x v="0"/>
    <x v="0"/>
    <s v="Aurora"/>
    <x v="22"/>
    <n v="80013"/>
    <x v="1"/>
    <s v="TEC-PH-10002070"/>
    <x v="2"/>
    <x v="7"/>
    <s v="Griffin GC36547 PowerJolt SE Lightning Charger"/>
    <x v="5251"/>
    <n v="7"/>
    <x v="2"/>
    <x v="6321"/>
    <x v="1"/>
    <x v="0"/>
  </r>
  <r>
    <n v="8013"/>
    <s v="CA-2019-120168"/>
    <x v="1126"/>
    <d v="2019-05-25T00:00:00"/>
    <s v="Same Day"/>
    <x v="577"/>
    <x v="577"/>
    <x v="0"/>
    <x v="0"/>
    <s v="New York City"/>
    <x v="15"/>
    <n v="10009"/>
    <x v="3"/>
    <s v="OFF-BI-10004519"/>
    <x v="1"/>
    <x v="8"/>
    <s v="GBC DocuBind P100 Manual Binding Machine"/>
    <x v="5252"/>
    <n v="5"/>
    <x v="2"/>
    <x v="6322"/>
    <x v="3"/>
    <x v="0"/>
  </r>
  <r>
    <n v="8014"/>
    <s v="CA-2019-120168"/>
    <x v="1126"/>
    <d v="2019-05-25T00:00:00"/>
    <s v="Same Day"/>
    <x v="577"/>
    <x v="577"/>
    <x v="0"/>
    <x v="0"/>
    <s v="New York City"/>
    <x v="15"/>
    <n v="10009"/>
    <x v="3"/>
    <s v="TEC-AC-10002167"/>
    <x v="2"/>
    <x v="11"/>
    <s v="Imation 8gb Micro Traveldrive Usb 2.0 Flash Drive"/>
    <x v="5253"/>
    <n v="8"/>
    <x v="0"/>
    <x v="6323"/>
    <x v="3"/>
    <x v="0"/>
  </r>
  <r>
    <n v="8015"/>
    <s v="CA-2019-120168"/>
    <x v="1126"/>
    <d v="2019-05-25T00:00:00"/>
    <s v="Same Day"/>
    <x v="577"/>
    <x v="577"/>
    <x v="0"/>
    <x v="0"/>
    <s v="New York City"/>
    <x v="15"/>
    <n v="10009"/>
    <x v="3"/>
    <s v="OFF-FA-10000936"/>
    <x v="1"/>
    <x v="13"/>
    <s v="Acco Hot Clips Clips to Go"/>
    <x v="5254"/>
    <n v="1"/>
    <x v="0"/>
    <x v="6324"/>
    <x v="3"/>
    <x v="0"/>
  </r>
  <r>
    <n v="8016"/>
    <s v="CA-2019-120168"/>
    <x v="1126"/>
    <d v="2019-05-25T00:00:00"/>
    <s v="Same Day"/>
    <x v="577"/>
    <x v="577"/>
    <x v="0"/>
    <x v="0"/>
    <s v="New York City"/>
    <x v="15"/>
    <n v="10009"/>
    <x v="3"/>
    <s v="FUR-FU-10000732"/>
    <x v="0"/>
    <x v="5"/>
    <s v="Eldon 200 Class Desk Accessories"/>
    <x v="609"/>
    <n v="3"/>
    <x v="0"/>
    <x v="619"/>
    <x v="3"/>
    <x v="0"/>
  </r>
  <r>
    <n v="8017"/>
    <s v="US-2016-131870"/>
    <x v="340"/>
    <d v="2016-09-11T00:00:00"/>
    <s v="First Class"/>
    <x v="376"/>
    <x v="376"/>
    <x v="2"/>
    <x v="0"/>
    <s v="Lancaster"/>
    <x v="24"/>
    <n v="43130"/>
    <x v="3"/>
    <s v="FUR-FU-10002501"/>
    <x v="0"/>
    <x v="5"/>
    <s v="Nu-Dell Executive Frame"/>
    <x v="5255"/>
    <n v="6"/>
    <x v="2"/>
    <x v="6325"/>
    <x v="3"/>
    <x v="0"/>
  </r>
  <r>
    <n v="8018"/>
    <s v="US-2016-131870"/>
    <x v="340"/>
    <d v="2016-09-11T00:00:00"/>
    <s v="First Class"/>
    <x v="376"/>
    <x v="376"/>
    <x v="2"/>
    <x v="0"/>
    <s v="Lancaster"/>
    <x v="24"/>
    <n v="43130"/>
    <x v="3"/>
    <s v="OFF-AR-10000634"/>
    <x v="1"/>
    <x v="6"/>
    <s v="Newell 320"/>
    <x v="2791"/>
    <n v="9"/>
    <x v="2"/>
    <x v="6326"/>
    <x v="3"/>
    <x v="0"/>
  </r>
  <r>
    <n v="8019"/>
    <s v="CA-2019-114804"/>
    <x v="161"/>
    <d v="2019-10-19T00:00:00"/>
    <s v="Second Class"/>
    <x v="292"/>
    <x v="292"/>
    <x v="1"/>
    <x v="0"/>
    <s v="Modesto"/>
    <x v="1"/>
    <n v="95351"/>
    <x v="1"/>
    <s v="TEC-PH-10001700"/>
    <x v="2"/>
    <x v="7"/>
    <s v="Panasonic KX-TG6844B Expandable Digital Cordless Telephone"/>
    <x v="5046"/>
    <n v="1"/>
    <x v="2"/>
    <x v="6034"/>
    <x v="1"/>
    <x v="0"/>
  </r>
  <r>
    <n v="8020"/>
    <s v="CA-2019-167227"/>
    <x v="808"/>
    <d v="2019-11-05T00:00:00"/>
    <s v="First Class"/>
    <x v="73"/>
    <x v="73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x v="0"/>
    <x v="6327"/>
    <x v="2"/>
    <x v="0"/>
  </r>
  <r>
    <n v="8021"/>
    <s v="CA-2019-167227"/>
    <x v="808"/>
    <d v="2019-11-05T00:00:00"/>
    <s v="First Class"/>
    <x v="73"/>
    <x v="73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x v="0"/>
    <x v="3975"/>
    <x v="2"/>
    <x v="0"/>
  </r>
  <r>
    <n v="8022"/>
    <s v="CA-2016-129189"/>
    <x v="609"/>
    <d v="2016-07-25T00:00:00"/>
    <s v="Standard Class"/>
    <x v="447"/>
    <x v="447"/>
    <x v="1"/>
    <x v="0"/>
    <s v="Dallas"/>
    <x v="5"/>
    <n v="75217"/>
    <x v="2"/>
    <s v="OFF-AP-10000124"/>
    <x v="1"/>
    <x v="9"/>
    <s v="Acco 6 Outlet Guardian Basic Surge Suppressor"/>
    <x v="5256"/>
    <n v="3"/>
    <x v="3"/>
    <x v="6328"/>
    <x v="2"/>
    <x v="0"/>
  </r>
  <r>
    <n v="8023"/>
    <s v="CA-2016-129189"/>
    <x v="609"/>
    <d v="2016-07-25T00:00:00"/>
    <s v="Standard Class"/>
    <x v="447"/>
    <x v="447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x v="2"/>
    <x v="6329"/>
    <x v="2"/>
    <x v="0"/>
  </r>
  <r>
    <n v="8024"/>
    <s v="CA-2016-129189"/>
    <x v="609"/>
    <d v="2016-07-25T00:00:00"/>
    <s v="Standard Class"/>
    <x v="447"/>
    <x v="447"/>
    <x v="1"/>
    <x v="0"/>
    <s v="Dallas"/>
    <x v="5"/>
    <n v="75217"/>
    <x v="2"/>
    <s v="FUR-CH-10004997"/>
    <x v="0"/>
    <x v="1"/>
    <s v="Hon Every-Day Series Multi-Task Chairs"/>
    <x v="2854"/>
    <n v="5"/>
    <x v="4"/>
    <x v="3172"/>
    <x v="2"/>
    <x v="0"/>
  </r>
  <r>
    <n v="8025"/>
    <s v="CA-2016-129189"/>
    <x v="609"/>
    <d v="2016-07-25T00:00:00"/>
    <s v="Standard Class"/>
    <x v="447"/>
    <x v="447"/>
    <x v="1"/>
    <x v="0"/>
    <s v="Dallas"/>
    <x v="5"/>
    <n v="75217"/>
    <x v="2"/>
    <s v="OFF-BI-10000494"/>
    <x v="1"/>
    <x v="8"/>
    <s v="Acco Economy Flexible Poly Round Ring Binder"/>
    <x v="5257"/>
    <n v="1"/>
    <x v="3"/>
    <x v="6330"/>
    <x v="2"/>
    <x v="0"/>
  </r>
  <r>
    <n v="8026"/>
    <s v="CA-2017-132465"/>
    <x v="861"/>
    <d v="2017-09-15T00:00:00"/>
    <s v="Second Class"/>
    <x v="760"/>
    <x v="760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x v="0"/>
    <x v="6331"/>
    <x v="3"/>
    <x v="0"/>
  </r>
  <r>
    <n v="8027"/>
    <s v="CA-2017-132465"/>
    <x v="861"/>
    <d v="2017-09-15T00:00:00"/>
    <s v="Second Class"/>
    <x v="760"/>
    <x v="760"/>
    <x v="1"/>
    <x v="0"/>
    <s v="New York City"/>
    <x v="15"/>
    <n v="10035"/>
    <x v="3"/>
    <s v="OFF-ST-10003641"/>
    <x v="1"/>
    <x v="4"/>
    <s v="Space Solutions Industrial Galvanized Steel Shelving."/>
    <x v="5259"/>
    <n v="1"/>
    <x v="0"/>
    <x v="6332"/>
    <x v="3"/>
    <x v="0"/>
  </r>
  <r>
    <n v="8028"/>
    <s v="CA-2017-132465"/>
    <x v="861"/>
    <d v="2017-09-15T00:00:00"/>
    <s v="Second Class"/>
    <x v="760"/>
    <x v="760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x v="0"/>
    <x v="86"/>
    <x v="3"/>
    <x v="0"/>
  </r>
  <r>
    <n v="8029"/>
    <s v="CA-2017-132465"/>
    <x v="861"/>
    <d v="2017-09-15T00:00:00"/>
    <s v="Second Class"/>
    <x v="760"/>
    <x v="760"/>
    <x v="1"/>
    <x v="0"/>
    <s v="New York City"/>
    <x v="15"/>
    <n v="10035"/>
    <x v="3"/>
    <s v="OFF-ST-10001932"/>
    <x v="1"/>
    <x v="4"/>
    <s v="Fellowes Staxonsteel Drawer Files"/>
    <x v="4321"/>
    <n v="4"/>
    <x v="0"/>
    <x v="5051"/>
    <x v="3"/>
    <x v="0"/>
  </r>
  <r>
    <n v="8030"/>
    <s v="CA-2018-166373"/>
    <x v="147"/>
    <d v="2018-10-25T00:00:00"/>
    <s v="Standard Class"/>
    <x v="535"/>
    <x v="535"/>
    <x v="0"/>
    <x v="0"/>
    <s v="San Antonio"/>
    <x v="5"/>
    <n v="78207"/>
    <x v="2"/>
    <s v="TEC-AC-10002323"/>
    <x v="2"/>
    <x v="11"/>
    <s v="SanDisk Ultra 32 GB MicroSDHC Class 10 Memory Card"/>
    <x v="5260"/>
    <n v="6"/>
    <x v="2"/>
    <x v="6333"/>
    <x v="2"/>
    <x v="0"/>
  </r>
  <r>
    <n v="8031"/>
    <s v="CA-2018-158806"/>
    <x v="676"/>
    <d v="2018-01-11T00:00:00"/>
    <s v="Standard Class"/>
    <x v="392"/>
    <x v="392"/>
    <x v="0"/>
    <x v="0"/>
    <s v="Amarillo"/>
    <x v="5"/>
    <n v="79109"/>
    <x v="2"/>
    <s v="FUR-FU-10004270"/>
    <x v="0"/>
    <x v="5"/>
    <s v="Executive Impressions 13&quot; Clairmont Wall Clock"/>
    <x v="5261"/>
    <n v="3"/>
    <x v="7"/>
    <x v="6334"/>
    <x v="2"/>
    <x v="0"/>
  </r>
  <r>
    <n v="8032"/>
    <s v="CA-2018-158806"/>
    <x v="676"/>
    <d v="2018-01-11T00:00:00"/>
    <s v="Standard Class"/>
    <x v="392"/>
    <x v="392"/>
    <x v="0"/>
    <x v="0"/>
    <s v="Amarillo"/>
    <x v="5"/>
    <n v="79109"/>
    <x v="2"/>
    <s v="OFF-PA-10004621"/>
    <x v="1"/>
    <x v="10"/>
    <s v="Xerox 212"/>
    <x v="233"/>
    <n v="5"/>
    <x v="2"/>
    <x v="1446"/>
    <x v="2"/>
    <x v="0"/>
  </r>
  <r>
    <n v="8033"/>
    <s v="CA-2017-119690"/>
    <x v="608"/>
    <d v="2017-06-28T00:00:00"/>
    <s v="First Class"/>
    <x v="597"/>
    <x v="597"/>
    <x v="0"/>
    <x v="0"/>
    <s v="Houston"/>
    <x v="5"/>
    <n v="77041"/>
    <x v="2"/>
    <s v="OFF-PA-10001019"/>
    <x v="1"/>
    <x v="10"/>
    <s v="Xerox 1884"/>
    <x v="1107"/>
    <n v="3"/>
    <x v="2"/>
    <x v="3062"/>
    <x v="2"/>
    <x v="0"/>
  </r>
  <r>
    <n v="8034"/>
    <s v="CA-2017-119690"/>
    <x v="608"/>
    <d v="2017-06-28T00:00:00"/>
    <s v="First Class"/>
    <x v="597"/>
    <x v="597"/>
    <x v="0"/>
    <x v="0"/>
    <s v="Houston"/>
    <x v="5"/>
    <n v="77041"/>
    <x v="2"/>
    <s v="OFF-BI-10000201"/>
    <x v="1"/>
    <x v="8"/>
    <s v="Avery Triangle Shaped Sheet Lifters, Black, 2/Pack"/>
    <x v="5262"/>
    <n v="2"/>
    <x v="3"/>
    <x v="6335"/>
    <x v="2"/>
    <x v="0"/>
  </r>
  <r>
    <n v="8035"/>
    <s v="CA-2017-119690"/>
    <x v="608"/>
    <d v="2017-06-28T00:00:00"/>
    <s v="First Class"/>
    <x v="597"/>
    <x v="597"/>
    <x v="0"/>
    <x v="0"/>
    <s v="Houston"/>
    <x v="5"/>
    <n v="77041"/>
    <x v="2"/>
    <s v="FUR-FU-10004587"/>
    <x v="0"/>
    <x v="5"/>
    <s v="GE General Use Halogen Bulbs, 100 Watts, 1 Bulb per Pack"/>
    <x v="5263"/>
    <n v="9"/>
    <x v="7"/>
    <x v="6336"/>
    <x v="2"/>
    <x v="0"/>
  </r>
  <r>
    <n v="8036"/>
    <s v="CA-2017-119690"/>
    <x v="608"/>
    <d v="2017-06-28T00:00:00"/>
    <s v="First Class"/>
    <x v="597"/>
    <x v="597"/>
    <x v="0"/>
    <x v="0"/>
    <s v="Houston"/>
    <x v="5"/>
    <n v="77041"/>
    <x v="2"/>
    <s v="OFF-LA-10001613"/>
    <x v="1"/>
    <x v="2"/>
    <s v="Avery File Folder Labels"/>
    <x v="877"/>
    <n v="2"/>
    <x v="2"/>
    <x v="910"/>
    <x v="2"/>
    <x v="0"/>
  </r>
  <r>
    <n v="8037"/>
    <s v="CA-2017-153738"/>
    <x v="1181"/>
    <d v="2017-09-22T00:00:00"/>
    <s v="First Class"/>
    <x v="8"/>
    <x v="8"/>
    <x v="0"/>
    <x v="0"/>
    <s v="Lawrence"/>
    <x v="31"/>
    <n v="1841"/>
    <x v="3"/>
    <s v="OFF-BI-10001308"/>
    <x v="1"/>
    <x v="8"/>
    <s v="GBC Standard Plastic Binding Systems' Combs"/>
    <x v="1023"/>
    <n v="6"/>
    <x v="0"/>
    <x v="6337"/>
    <x v="3"/>
    <x v="0"/>
  </r>
  <r>
    <n v="8038"/>
    <s v="CA-2019-169012"/>
    <x v="815"/>
    <d v="2019-07-14T00:00:00"/>
    <s v="Standard Class"/>
    <x v="667"/>
    <x v="667"/>
    <x v="1"/>
    <x v="0"/>
    <s v="Columbus"/>
    <x v="32"/>
    <n v="31907"/>
    <x v="0"/>
    <s v="OFF-AP-10003278"/>
    <x v="1"/>
    <x v="9"/>
    <s v="Belkin 7-Outlet SurgeMaster Home Series"/>
    <x v="5264"/>
    <n v="3"/>
    <x v="0"/>
    <x v="6338"/>
    <x v="0"/>
    <x v="0"/>
  </r>
  <r>
    <n v="8039"/>
    <s v="CA-2019-109393"/>
    <x v="160"/>
    <d v="2019-07-02T00:00:00"/>
    <s v="Second Class"/>
    <x v="547"/>
    <x v="547"/>
    <x v="0"/>
    <x v="0"/>
    <s v="Los Angeles"/>
    <x v="1"/>
    <n v="90032"/>
    <x v="1"/>
    <s v="FUR-BO-10003966"/>
    <x v="0"/>
    <x v="0"/>
    <s v="Sauder Facets Collection Library, Sky Alder Finish"/>
    <x v="2683"/>
    <n v="3"/>
    <x v="11"/>
    <x v="6339"/>
    <x v="1"/>
    <x v="0"/>
  </r>
  <r>
    <n v="8040"/>
    <s v="CA-2019-121489"/>
    <x v="170"/>
    <d v="2019-08-25T00:00:00"/>
    <s v="Second Class"/>
    <x v="698"/>
    <x v="698"/>
    <x v="1"/>
    <x v="0"/>
    <s v="Seattle"/>
    <x v="4"/>
    <n v="98115"/>
    <x v="1"/>
    <s v="FUR-CH-10004698"/>
    <x v="0"/>
    <x v="1"/>
    <s v="Padded Folding Chairs, Black, 4/Carton"/>
    <x v="340"/>
    <n v="6"/>
    <x v="2"/>
    <x v="6340"/>
    <x v="1"/>
    <x v="0"/>
  </r>
  <r>
    <n v="8041"/>
    <s v="CA-2019-121489"/>
    <x v="170"/>
    <d v="2019-08-25T00:00:00"/>
    <s v="Second Class"/>
    <x v="698"/>
    <x v="698"/>
    <x v="1"/>
    <x v="0"/>
    <s v="Seattle"/>
    <x v="4"/>
    <n v="98115"/>
    <x v="1"/>
    <s v="OFF-ST-10000025"/>
    <x v="1"/>
    <x v="4"/>
    <s v="Fellowes Stor/Drawer Steel Plus Storage Drawers"/>
    <x v="720"/>
    <n v="6"/>
    <x v="0"/>
    <x v="738"/>
    <x v="1"/>
    <x v="0"/>
  </r>
  <r>
    <n v="8042"/>
    <s v="CA-2019-121489"/>
    <x v="170"/>
    <d v="2019-08-25T00:00:00"/>
    <s v="Second Class"/>
    <x v="698"/>
    <x v="698"/>
    <x v="1"/>
    <x v="0"/>
    <s v="Seattle"/>
    <x v="4"/>
    <n v="98115"/>
    <x v="1"/>
    <s v="TEC-AC-10000682"/>
    <x v="2"/>
    <x v="11"/>
    <s v="Kensington K72356US Mouse-in-a-Box USB Desktop Mouse"/>
    <x v="5265"/>
    <n v="2"/>
    <x v="0"/>
    <x v="6341"/>
    <x v="1"/>
    <x v="0"/>
  </r>
  <r>
    <n v="8043"/>
    <s v="US-2019-133081"/>
    <x v="825"/>
    <d v="2019-03-15T00:00:00"/>
    <s v="Standard Class"/>
    <x v="391"/>
    <x v="391"/>
    <x v="2"/>
    <x v="0"/>
    <s v="Cambridge"/>
    <x v="31"/>
    <n v="2138"/>
    <x v="3"/>
    <s v="TEC-AC-10001772"/>
    <x v="2"/>
    <x v="11"/>
    <s v="Memorex Mini Travel Drive 16 GB USB 2.0 Flash Drive"/>
    <x v="433"/>
    <n v="4"/>
    <x v="0"/>
    <x v="443"/>
    <x v="3"/>
    <x v="0"/>
  </r>
  <r>
    <n v="8044"/>
    <s v="US-2019-133081"/>
    <x v="825"/>
    <d v="2019-03-15T00:00:00"/>
    <s v="Standard Class"/>
    <x v="391"/>
    <x v="391"/>
    <x v="2"/>
    <x v="0"/>
    <s v="Cambridge"/>
    <x v="31"/>
    <n v="2138"/>
    <x v="3"/>
    <s v="FUR-FU-10001379"/>
    <x v="0"/>
    <x v="5"/>
    <s v="Executive Impressions 16-1/2&quot; Circular Wall Clock"/>
    <x v="4111"/>
    <n v="1"/>
    <x v="0"/>
    <x v="6342"/>
    <x v="3"/>
    <x v="0"/>
  </r>
  <r>
    <n v="8045"/>
    <s v="CA-2019-165008"/>
    <x v="175"/>
    <d v="2019-09-17T00:00:00"/>
    <s v="Second Class"/>
    <x v="770"/>
    <x v="770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x v="2"/>
    <x v="6343"/>
    <x v="1"/>
    <x v="1"/>
  </r>
  <r>
    <n v="8046"/>
    <s v="CA-2018-145611"/>
    <x v="873"/>
    <d v="2018-09-24T00:00:00"/>
    <s v="Standard Class"/>
    <x v="456"/>
    <x v="456"/>
    <x v="0"/>
    <x v="0"/>
    <s v="New York City"/>
    <x v="15"/>
    <n v="10035"/>
    <x v="3"/>
    <s v="OFF-AP-10001005"/>
    <x v="1"/>
    <x v="9"/>
    <s v="Honeywell Quietcare HEPA Air Cleaner"/>
    <x v="5267"/>
    <n v="5"/>
    <x v="0"/>
    <x v="6344"/>
    <x v="3"/>
    <x v="0"/>
  </r>
  <r>
    <n v="8047"/>
    <s v="CA-2018-113600"/>
    <x v="272"/>
    <d v="2018-12-17T00:00:00"/>
    <s v="Second Class"/>
    <x v="129"/>
    <x v="129"/>
    <x v="0"/>
    <x v="0"/>
    <s v="Cuyahoga Falls"/>
    <x v="24"/>
    <n v="44221"/>
    <x v="3"/>
    <s v="OFF-BI-10000201"/>
    <x v="1"/>
    <x v="8"/>
    <s v="Avery Triangle Shaped Sheet Lifters, Black, 2/Pack"/>
    <x v="3631"/>
    <n v="3"/>
    <x v="6"/>
    <x v="4144"/>
    <x v="3"/>
    <x v="0"/>
  </r>
  <r>
    <n v="8048"/>
    <s v="CA-2019-130834"/>
    <x v="132"/>
    <d v="2019-11-06T00:00:00"/>
    <s v="Second Class"/>
    <x v="594"/>
    <x v="594"/>
    <x v="0"/>
    <x v="0"/>
    <s v="Wilmington"/>
    <x v="3"/>
    <n v="28403"/>
    <x v="0"/>
    <s v="OFF-PA-10003673"/>
    <x v="1"/>
    <x v="10"/>
    <s v="Strathmore Photo Mount Cards"/>
    <x v="3965"/>
    <n v="3"/>
    <x v="2"/>
    <x v="6345"/>
    <x v="0"/>
    <x v="0"/>
  </r>
  <r>
    <n v="8049"/>
    <s v="CA-2018-168543"/>
    <x v="894"/>
    <d v="2018-07-07T00:00:00"/>
    <s v="Standard Class"/>
    <x v="158"/>
    <x v="158"/>
    <x v="1"/>
    <x v="0"/>
    <s v="New York City"/>
    <x v="15"/>
    <n v="10035"/>
    <x v="3"/>
    <s v="OFF-AP-10000938"/>
    <x v="1"/>
    <x v="9"/>
    <s v="Avanti 1.7 Cu. Ft. Refrigerator"/>
    <x v="3828"/>
    <n v="7"/>
    <x v="0"/>
    <x v="4401"/>
    <x v="3"/>
    <x v="0"/>
  </r>
  <r>
    <n v="8050"/>
    <s v="CA-2016-144974"/>
    <x v="467"/>
    <d v="2016-09-30T00:00:00"/>
    <s v="Standard Class"/>
    <x v="782"/>
    <x v="782"/>
    <x v="1"/>
    <x v="0"/>
    <s v="Philadelphia"/>
    <x v="9"/>
    <n v="19140"/>
    <x v="3"/>
    <s v="OFF-BI-10003274"/>
    <x v="1"/>
    <x v="8"/>
    <s v="Avery Durable Slant Ring Binders, No Labels"/>
    <x v="3649"/>
    <n v="5"/>
    <x v="6"/>
    <x v="4169"/>
    <x v="3"/>
    <x v="0"/>
  </r>
  <r>
    <n v="8051"/>
    <s v="CA-2016-144974"/>
    <x v="467"/>
    <d v="2016-09-30T00:00:00"/>
    <s v="Standard Class"/>
    <x v="782"/>
    <x v="782"/>
    <x v="1"/>
    <x v="0"/>
    <s v="Philadelphia"/>
    <x v="9"/>
    <n v="19140"/>
    <x v="3"/>
    <s v="FUR-FU-10001095"/>
    <x v="0"/>
    <x v="5"/>
    <s v="DAX Black Cherry Wood-Tone Poster Frame"/>
    <x v="4571"/>
    <n v="1"/>
    <x v="2"/>
    <x v="6346"/>
    <x v="3"/>
    <x v="0"/>
  </r>
  <r>
    <n v="8052"/>
    <s v="CA-2016-144974"/>
    <x v="467"/>
    <d v="2016-09-30T00:00:00"/>
    <s v="Standard Class"/>
    <x v="782"/>
    <x v="782"/>
    <x v="1"/>
    <x v="0"/>
    <s v="Philadelphia"/>
    <x v="9"/>
    <n v="19140"/>
    <x v="3"/>
    <s v="OFF-AP-10001492"/>
    <x v="1"/>
    <x v="9"/>
    <s v="Acco Six-Outlet Power Strip, 4' Cord Length"/>
    <x v="3101"/>
    <n v="6"/>
    <x v="2"/>
    <x v="6347"/>
    <x v="3"/>
    <x v="0"/>
  </r>
  <r>
    <n v="8053"/>
    <s v="CA-2016-109904"/>
    <x v="686"/>
    <d v="2016-07-17T00:00:00"/>
    <s v="Second Class"/>
    <x v="541"/>
    <x v="541"/>
    <x v="1"/>
    <x v="0"/>
    <s v="New York City"/>
    <x v="15"/>
    <n v="10009"/>
    <x v="3"/>
    <s v="OFF-AR-10004999"/>
    <x v="1"/>
    <x v="6"/>
    <s v="Newell 315"/>
    <x v="1465"/>
    <n v="3"/>
    <x v="0"/>
    <x v="6036"/>
    <x v="3"/>
    <x v="0"/>
  </r>
  <r>
    <n v="8054"/>
    <s v="CA-2019-152205"/>
    <x v="394"/>
    <d v="2019-10-05T00:00:00"/>
    <s v="Standard Class"/>
    <x v="245"/>
    <x v="245"/>
    <x v="1"/>
    <x v="0"/>
    <s v="Philadelphia"/>
    <x v="9"/>
    <n v="19134"/>
    <x v="3"/>
    <s v="OFF-BI-10004094"/>
    <x v="1"/>
    <x v="8"/>
    <s v="GBC Standard Plastic Binding Systems Combs"/>
    <x v="5268"/>
    <n v="1"/>
    <x v="6"/>
    <x v="6348"/>
    <x v="3"/>
    <x v="0"/>
  </r>
  <r>
    <n v="8055"/>
    <s v="CA-2017-121188"/>
    <x v="834"/>
    <d v="2017-09-04T00:00:00"/>
    <s v="Standard Class"/>
    <x v="90"/>
    <x v="90"/>
    <x v="0"/>
    <x v="0"/>
    <s v="Los Angeles"/>
    <x v="1"/>
    <n v="90049"/>
    <x v="1"/>
    <s v="OFF-ST-10001490"/>
    <x v="1"/>
    <x v="4"/>
    <s v="Hot File 7-Pocket, Floor Stand"/>
    <x v="5269"/>
    <n v="5"/>
    <x v="0"/>
    <x v="6349"/>
    <x v="1"/>
    <x v="0"/>
  </r>
  <r>
    <n v="8056"/>
    <s v="CA-2017-121188"/>
    <x v="834"/>
    <d v="2017-09-04T00:00:00"/>
    <s v="Standard Class"/>
    <x v="90"/>
    <x v="90"/>
    <x v="0"/>
    <x v="0"/>
    <s v="Los Angeles"/>
    <x v="1"/>
    <n v="90049"/>
    <x v="1"/>
    <s v="FUR-BO-10004695"/>
    <x v="0"/>
    <x v="0"/>
    <s v="O'Sullivan 2-Door Barrister Bookcase in Odessa Pine"/>
    <x v="1496"/>
    <n v="2"/>
    <x v="11"/>
    <x v="6350"/>
    <x v="1"/>
    <x v="0"/>
  </r>
  <r>
    <n v="8057"/>
    <s v="CA-2017-121188"/>
    <x v="834"/>
    <d v="2017-09-04T00:00:00"/>
    <s v="Standard Class"/>
    <x v="90"/>
    <x v="90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x v="0"/>
    <x v="6351"/>
    <x v="1"/>
    <x v="0"/>
  </r>
  <r>
    <n v="8058"/>
    <s v="CA-2017-121188"/>
    <x v="834"/>
    <d v="2017-09-04T00:00:00"/>
    <s v="Standard Class"/>
    <x v="90"/>
    <x v="90"/>
    <x v="0"/>
    <x v="0"/>
    <s v="Los Angeles"/>
    <x v="1"/>
    <n v="90049"/>
    <x v="1"/>
    <s v="OFF-BI-10001617"/>
    <x v="1"/>
    <x v="8"/>
    <s v="GBC Wire Binding Combs"/>
    <x v="5271"/>
    <n v="5"/>
    <x v="2"/>
    <x v="6352"/>
    <x v="1"/>
    <x v="0"/>
  </r>
  <r>
    <n v="8059"/>
    <s v="CA-2017-121188"/>
    <x v="834"/>
    <d v="2017-09-04T00:00:00"/>
    <s v="Standard Class"/>
    <x v="90"/>
    <x v="90"/>
    <x v="0"/>
    <x v="0"/>
    <s v="Los Angeles"/>
    <x v="1"/>
    <n v="90049"/>
    <x v="1"/>
    <s v="TEC-PH-10003589"/>
    <x v="2"/>
    <x v="7"/>
    <s v="invisibleSHIELD by ZAGG Smudge-Free Screen Protector"/>
    <x v="752"/>
    <n v="3"/>
    <x v="2"/>
    <x v="2740"/>
    <x v="1"/>
    <x v="0"/>
  </r>
  <r>
    <n v="8060"/>
    <s v="CA-2017-121188"/>
    <x v="834"/>
    <d v="2017-09-04T00:00:00"/>
    <s v="Standard Class"/>
    <x v="90"/>
    <x v="90"/>
    <x v="0"/>
    <x v="0"/>
    <s v="Los Angeles"/>
    <x v="1"/>
    <n v="90049"/>
    <x v="1"/>
    <s v="FUR-FU-10003981"/>
    <x v="0"/>
    <x v="5"/>
    <s v="Eldon Wave Desk Accessories"/>
    <x v="1353"/>
    <n v="2"/>
    <x v="0"/>
    <x v="6353"/>
    <x v="1"/>
    <x v="0"/>
  </r>
  <r>
    <n v="8061"/>
    <s v="CA-2017-156013"/>
    <x v="1181"/>
    <d v="2017-09-26T00:00:00"/>
    <s v="Standard Class"/>
    <x v="568"/>
    <x v="568"/>
    <x v="1"/>
    <x v="0"/>
    <s v="Long Beach"/>
    <x v="15"/>
    <n v="11561"/>
    <x v="3"/>
    <s v="OFF-PA-10001970"/>
    <x v="1"/>
    <x v="10"/>
    <s v="Xerox 1881"/>
    <x v="3733"/>
    <n v="5"/>
    <x v="0"/>
    <x v="4271"/>
    <x v="3"/>
    <x v="0"/>
  </r>
  <r>
    <n v="8062"/>
    <s v="CA-2017-156013"/>
    <x v="1181"/>
    <d v="2017-09-26T00:00:00"/>
    <s v="Standard Class"/>
    <x v="568"/>
    <x v="568"/>
    <x v="1"/>
    <x v="0"/>
    <s v="Long Beach"/>
    <x v="15"/>
    <n v="11561"/>
    <x v="3"/>
    <s v="OFF-BI-10002437"/>
    <x v="1"/>
    <x v="8"/>
    <s v="Recycled Premium Regency Composition Covers"/>
    <x v="671"/>
    <n v="2"/>
    <x v="2"/>
    <x v="683"/>
    <x v="3"/>
    <x v="0"/>
  </r>
  <r>
    <n v="8063"/>
    <s v="CA-2018-132997"/>
    <x v="77"/>
    <d v="2018-11-09T00:00:00"/>
    <s v="First Class"/>
    <x v="560"/>
    <x v="560"/>
    <x v="0"/>
    <x v="0"/>
    <s v="Rochester"/>
    <x v="15"/>
    <n v="14609"/>
    <x v="3"/>
    <s v="TEC-PH-10000586"/>
    <x v="2"/>
    <x v="7"/>
    <s v="AT&amp;T SB67148 SynJ"/>
    <x v="2392"/>
    <n v="4"/>
    <x v="0"/>
    <x v="2603"/>
    <x v="3"/>
    <x v="0"/>
  </r>
  <r>
    <n v="8064"/>
    <s v="CA-2018-132997"/>
    <x v="77"/>
    <d v="2018-11-09T00:00:00"/>
    <s v="First Class"/>
    <x v="560"/>
    <x v="560"/>
    <x v="0"/>
    <x v="0"/>
    <s v="Rochester"/>
    <x v="15"/>
    <n v="14609"/>
    <x v="3"/>
    <s v="TEC-PH-10003811"/>
    <x v="2"/>
    <x v="7"/>
    <s v="Jabra Supreme Plus Driver Edition Headset"/>
    <x v="1911"/>
    <n v="3"/>
    <x v="0"/>
    <x v="6354"/>
    <x v="3"/>
    <x v="0"/>
  </r>
  <r>
    <n v="8065"/>
    <s v="CA-2018-132997"/>
    <x v="77"/>
    <d v="2018-11-09T00:00:00"/>
    <s v="First Class"/>
    <x v="560"/>
    <x v="560"/>
    <x v="0"/>
    <x v="0"/>
    <s v="Rochester"/>
    <x v="15"/>
    <n v="14609"/>
    <x v="3"/>
    <s v="OFF-PA-10004983"/>
    <x v="1"/>
    <x v="10"/>
    <s v="Xerox 23"/>
    <x v="91"/>
    <n v="2"/>
    <x v="0"/>
    <x v="91"/>
    <x v="3"/>
    <x v="0"/>
  </r>
  <r>
    <n v="8066"/>
    <s v="CA-2018-132997"/>
    <x v="77"/>
    <d v="2018-11-09T00:00:00"/>
    <s v="First Class"/>
    <x v="560"/>
    <x v="560"/>
    <x v="0"/>
    <x v="0"/>
    <s v="Rochester"/>
    <x v="15"/>
    <n v="14609"/>
    <x v="3"/>
    <s v="OFF-ST-10003479"/>
    <x v="1"/>
    <x v="4"/>
    <s v="Eldon Base for stackable storage shelf, platinum"/>
    <x v="5272"/>
    <n v="3"/>
    <x v="0"/>
    <x v="6355"/>
    <x v="3"/>
    <x v="0"/>
  </r>
  <r>
    <n v="8067"/>
    <s v="CA-2018-132997"/>
    <x v="77"/>
    <d v="2018-11-09T00:00:00"/>
    <s v="First Class"/>
    <x v="560"/>
    <x v="560"/>
    <x v="0"/>
    <x v="0"/>
    <s v="Rochester"/>
    <x v="15"/>
    <n v="14609"/>
    <x v="3"/>
    <s v="OFF-BI-10004318"/>
    <x v="1"/>
    <x v="8"/>
    <s v="Ibico EB-19 Dual Function Manual Binding System"/>
    <x v="4795"/>
    <n v="2"/>
    <x v="2"/>
    <x v="5710"/>
    <x v="3"/>
    <x v="0"/>
  </r>
  <r>
    <n v="8068"/>
    <s v="US-2017-160563"/>
    <x v="1182"/>
    <d v="2017-10-24T00:00:00"/>
    <s v="Standard Class"/>
    <x v="374"/>
    <x v="374"/>
    <x v="1"/>
    <x v="0"/>
    <s v="San Francisco"/>
    <x v="1"/>
    <n v="94109"/>
    <x v="1"/>
    <s v="TEC-AC-10002567"/>
    <x v="2"/>
    <x v="11"/>
    <s v="Logitech G602 Wireless Gaming Mouse"/>
    <x v="764"/>
    <n v="3"/>
    <x v="0"/>
    <x v="6356"/>
    <x v="1"/>
    <x v="0"/>
  </r>
  <r>
    <n v="8069"/>
    <s v="US-2017-160563"/>
    <x v="1182"/>
    <d v="2017-10-24T00:00:00"/>
    <s v="Standard Class"/>
    <x v="374"/>
    <x v="374"/>
    <x v="1"/>
    <x v="0"/>
    <s v="San Francisco"/>
    <x v="1"/>
    <n v="94109"/>
    <x v="1"/>
    <s v="FUR-FU-10001731"/>
    <x v="0"/>
    <x v="5"/>
    <s v="Acrylic Self-Standing Desk Frames"/>
    <x v="2003"/>
    <n v="6"/>
    <x v="0"/>
    <x v="6357"/>
    <x v="1"/>
    <x v="0"/>
  </r>
  <r>
    <n v="8070"/>
    <s v="CA-2019-151750"/>
    <x v="314"/>
    <d v="2019-01-05T00:00:00"/>
    <s v="Standard Class"/>
    <x v="49"/>
    <x v="49"/>
    <x v="0"/>
    <x v="0"/>
    <s v="Huntsville"/>
    <x v="5"/>
    <n v="77340"/>
    <x v="2"/>
    <s v="OFF-ST-10002743"/>
    <x v="1"/>
    <x v="4"/>
    <s v="SAFCO Boltless Steel Shelving"/>
    <x v="5273"/>
    <n v="5"/>
    <x v="2"/>
    <x v="6358"/>
    <x v="2"/>
    <x v="0"/>
  </r>
  <r>
    <n v="8071"/>
    <s v="CA-2019-151750"/>
    <x v="314"/>
    <d v="2019-01-05T00:00:00"/>
    <s v="Standard Class"/>
    <x v="49"/>
    <x v="49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x v="7"/>
    <x v="6359"/>
    <x v="2"/>
    <x v="0"/>
  </r>
  <r>
    <n v="8072"/>
    <s v="CA-2019-151750"/>
    <x v="314"/>
    <d v="2019-01-05T00:00:00"/>
    <s v="Standard Class"/>
    <x v="49"/>
    <x v="49"/>
    <x v="0"/>
    <x v="0"/>
    <s v="Huntsville"/>
    <x v="5"/>
    <n v="77340"/>
    <x v="2"/>
    <s v="FUR-CH-10003199"/>
    <x v="0"/>
    <x v="1"/>
    <s v="Office Star - Contemporary Task Swivel Chair"/>
    <x v="5275"/>
    <n v="4"/>
    <x v="4"/>
    <x v="6360"/>
    <x v="2"/>
    <x v="0"/>
  </r>
  <r>
    <n v="8073"/>
    <s v="CA-2019-151750"/>
    <x v="314"/>
    <d v="2019-01-05T00:00:00"/>
    <s v="Standard Class"/>
    <x v="49"/>
    <x v="49"/>
    <x v="0"/>
    <x v="0"/>
    <s v="Huntsville"/>
    <x v="5"/>
    <n v="77340"/>
    <x v="2"/>
    <s v="OFF-AR-10003158"/>
    <x v="1"/>
    <x v="6"/>
    <s v="Fluorescent Highlighters by Dixon"/>
    <x v="5276"/>
    <n v="4"/>
    <x v="2"/>
    <x v="6361"/>
    <x v="2"/>
    <x v="0"/>
  </r>
  <r>
    <n v="8074"/>
    <s v="CA-2019-151750"/>
    <x v="314"/>
    <d v="2019-01-05T00:00:00"/>
    <s v="Standard Class"/>
    <x v="49"/>
    <x v="49"/>
    <x v="0"/>
    <x v="0"/>
    <s v="Huntsville"/>
    <x v="5"/>
    <n v="77340"/>
    <x v="2"/>
    <s v="OFF-BI-10000301"/>
    <x v="1"/>
    <x v="8"/>
    <s v="GBC Instant Report Kit"/>
    <x v="5277"/>
    <n v="5"/>
    <x v="3"/>
    <x v="6362"/>
    <x v="2"/>
    <x v="0"/>
  </r>
  <r>
    <n v="8075"/>
    <s v="CA-2019-151750"/>
    <x v="314"/>
    <d v="2019-01-05T00:00:00"/>
    <s v="Standard Class"/>
    <x v="49"/>
    <x v="49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x v="3"/>
    <x v="6363"/>
    <x v="2"/>
    <x v="0"/>
  </r>
  <r>
    <n v="8076"/>
    <s v="CA-2019-151750"/>
    <x v="314"/>
    <d v="2019-01-05T00:00:00"/>
    <s v="Standard Class"/>
    <x v="49"/>
    <x v="49"/>
    <x v="0"/>
    <x v="0"/>
    <s v="Huntsville"/>
    <x v="5"/>
    <n v="77340"/>
    <x v="2"/>
    <s v="OFF-AP-10004708"/>
    <x v="1"/>
    <x v="9"/>
    <s v="Fellowes Superior 10 Outlet Split Surge Protector"/>
    <x v="5279"/>
    <n v="2"/>
    <x v="3"/>
    <x v="6364"/>
    <x v="2"/>
    <x v="0"/>
  </r>
  <r>
    <n v="8077"/>
    <s v="CA-2017-106187"/>
    <x v="537"/>
    <d v="2017-06-29T00:00:00"/>
    <s v="Standard Class"/>
    <x v="575"/>
    <x v="575"/>
    <x v="1"/>
    <x v="0"/>
    <s v="East Point"/>
    <x v="32"/>
    <n v="30344"/>
    <x v="0"/>
    <s v="FUR-FU-10000794"/>
    <x v="0"/>
    <x v="5"/>
    <s v="Eldon Stackable Tray, Side-Load, Legal, Smoke"/>
    <x v="1877"/>
    <n v="3"/>
    <x v="0"/>
    <x v="6365"/>
    <x v="0"/>
    <x v="0"/>
  </r>
  <r>
    <n v="8078"/>
    <s v="CA-2017-106187"/>
    <x v="537"/>
    <d v="2017-06-29T00:00:00"/>
    <s v="Standard Class"/>
    <x v="575"/>
    <x v="575"/>
    <x v="1"/>
    <x v="0"/>
    <s v="East Point"/>
    <x v="32"/>
    <n v="30344"/>
    <x v="0"/>
    <s v="OFF-BI-10004519"/>
    <x v="1"/>
    <x v="8"/>
    <s v="GBC DocuBind P100 Manual Binding Machine"/>
    <x v="5280"/>
    <n v="1"/>
    <x v="0"/>
    <x v="6366"/>
    <x v="0"/>
    <x v="0"/>
  </r>
  <r>
    <n v="8079"/>
    <s v="CA-2017-106187"/>
    <x v="537"/>
    <d v="2017-06-29T00:00:00"/>
    <s v="Standard Class"/>
    <x v="575"/>
    <x v="575"/>
    <x v="1"/>
    <x v="0"/>
    <s v="East Point"/>
    <x v="32"/>
    <n v="30344"/>
    <x v="0"/>
    <s v="TEC-AC-10001590"/>
    <x v="2"/>
    <x v="11"/>
    <s v="Dell Slim USB Multimedia Keyboard"/>
    <x v="5281"/>
    <n v="3"/>
    <x v="0"/>
    <x v="6367"/>
    <x v="0"/>
    <x v="0"/>
  </r>
  <r>
    <n v="8080"/>
    <s v="US-2018-164945"/>
    <x v="441"/>
    <d v="2018-11-27T00:00:00"/>
    <s v="Standard Class"/>
    <x v="402"/>
    <x v="402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x v="2"/>
    <x v="6368"/>
    <x v="3"/>
    <x v="0"/>
  </r>
  <r>
    <n v="8081"/>
    <s v="CA-2017-150714"/>
    <x v="662"/>
    <d v="2017-11-01T00:00:00"/>
    <s v="Standard Class"/>
    <x v="120"/>
    <x v="120"/>
    <x v="1"/>
    <x v="0"/>
    <s v="Springfield"/>
    <x v="21"/>
    <n v="97477"/>
    <x v="1"/>
    <s v="OFF-LA-10001474"/>
    <x v="1"/>
    <x v="2"/>
    <s v="Avery 477"/>
    <x v="5283"/>
    <n v="6"/>
    <x v="2"/>
    <x v="6369"/>
    <x v="1"/>
    <x v="0"/>
  </r>
  <r>
    <n v="8082"/>
    <s v="CA-2017-150714"/>
    <x v="662"/>
    <d v="2017-11-01T00:00:00"/>
    <s v="Standard Class"/>
    <x v="120"/>
    <x v="120"/>
    <x v="1"/>
    <x v="0"/>
    <s v="Springfield"/>
    <x v="21"/>
    <n v="97477"/>
    <x v="1"/>
    <s v="OFF-PA-10001497"/>
    <x v="1"/>
    <x v="10"/>
    <s v="Xerox 1914"/>
    <x v="576"/>
    <n v="3"/>
    <x v="2"/>
    <x v="585"/>
    <x v="1"/>
    <x v="0"/>
  </r>
  <r>
    <n v="8083"/>
    <s v="CA-2017-150714"/>
    <x v="662"/>
    <d v="2017-11-01T00:00:00"/>
    <s v="Standard Class"/>
    <x v="120"/>
    <x v="120"/>
    <x v="1"/>
    <x v="0"/>
    <s v="Springfield"/>
    <x v="21"/>
    <n v="97477"/>
    <x v="1"/>
    <s v="OFF-AP-10003287"/>
    <x v="1"/>
    <x v="9"/>
    <s v="Tripp Lite TLP810NET Broadband Surge for Modem/Fax"/>
    <x v="5284"/>
    <n v="5"/>
    <x v="2"/>
    <x v="6370"/>
    <x v="1"/>
    <x v="0"/>
  </r>
  <r>
    <n v="8084"/>
    <s v="CA-2017-150714"/>
    <x v="662"/>
    <d v="2017-11-01T00:00:00"/>
    <s v="Standard Class"/>
    <x v="120"/>
    <x v="120"/>
    <x v="1"/>
    <x v="0"/>
    <s v="Springfield"/>
    <x v="21"/>
    <n v="97477"/>
    <x v="1"/>
    <s v="OFF-BI-10002982"/>
    <x v="1"/>
    <x v="8"/>
    <s v="Avery Self-Adhesive Photo Pockets for Polaroid Photos"/>
    <x v="4459"/>
    <n v="7"/>
    <x v="6"/>
    <x v="5255"/>
    <x v="1"/>
    <x v="0"/>
  </r>
  <r>
    <n v="8085"/>
    <s v="CA-2017-150714"/>
    <x v="662"/>
    <d v="2017-11-01T00:00:00"/>
    <s v="Standard Class"/>
    <x v="120"/>
    <x v="120"/>
    <x v="1"/>
    <x v="0"/>
    <s v="Springfield"/>
    <x v="21"/>
    <n v="97477"/>
    <x v="1"/>
    <s v="OFF-ST-10001809"/>
    <x v="1"/>
    <x v="4"/>
    <s v="Fellowes Officeware Wire Shelving"/>
    <x v="5285"/>
    <n v="10"/>
    <x v="2"/>
    <x v="6371"/>
    <x v="1"/>
    <x v="0"/>
  </r>
  <r>
    <n v="8086"/>
    <s v="CA-2018-105753"/>
    <x v="201"/>
    <d v="2018-10-26T00:00:00"/>
    <s v="Standard Class"/>
    <x v="784"/>
    <x v="784"/>
    <x v="2"/>
    <x v="0"/>
    <s v="Arlington"/>
    <x v="17"/>
    <n v="22204"/>
    <x v="0"/>
    <s v="FUR-FU-10000246"/>
    <x v="0"/>
    <x v="5"/>
    <s v="Aluminum Document Frame"/>
    <x v="5286"/>
    <n v="5"/>
    <x v="0"/>
    <x v="6372"/>
    <x v="0"/>
    <x v="0"/>
  </r>
  <r>
    <n v="8087"/>
    <s v="CA-2019-120894"/>
    <x v="1045"/>
    <d v="2019-05-02T00:00:00"/>
    <s v="Standard Class"/>
    <x v="691"/>
    <x v="691"/>
    <x v="0"/>
    <x v="0"/>
    <s v="Wilmington"/>
    <x v="3"/>
    <n v="28403"/>
    <x v="0"/>
    <s v="OFF-AP-10000252"/>
    <x v="1"/>
    <x v="9"/>
    <s v="Harmony HEPA Quiet Air Purifiers"/>
    <x v="5287"/>
    <n v="3"/>
    <x v="2"/>
    <x v="6373"/>
    <x v="0"/>
    <x v="0"/>
  </r>
  <r>
    <n v="8088"/>
    <s v="CA-2018-106621"/>
    <x v="321"/>
    <d v="2018-10-01T00:00:00"/>
    <s v="Second Class"/>
    <x v="678"/>
    <x v="678"/>
    <x v="1"/>
    <x v="0"/>
    <s v="Yuma"/>
    <x v="16"/>
    <n v="85364"/>
    <x v="1"/>
    <s v="OFF-AR-10002375"/>
    <x v="1"/>
    <x v="6"/>
    <s v="Newell 351"/>
    <x v="5288"/>
    <n v="4"/>
    <x v="2"/>
    <x v="6374"/>
    <x v="1"/>
    <x v="0"/>
  </r>
  <r>
    <n v="8089"/>
    <s v="CA-2017-107020"/>
    <x v="848"/>
    <d v="2017-07-14T00:00:00"/>
    <s v="Standard Class"/>
    <x v="160"/>
    <x v="160"/>
    <x v="0"/>
    <x v="0"/>
    <s v="San Bernardino"/>
    <x v="1"/>
    <n v="92404"/>
    <x v="1"/>
    <s v="OFF-BI-10003719"/>
    <x v="1"/>
    <x v="8"/>
    <s v="Large Capacity Hanging Post Binders"/>
    <x v="3089"/>
    <n v="2"/>
    <x v="2"/>
    <x v="6375"/>
    <x v="1"/>
    <x v="0"/>
  </r>
  <r>
    <n v="8090"/>
    <s v="US-2017-117492"/>
    <x v="976"/>
    <d v="2017-08-09T00:00:00"/>
    <s v="First Class"/>
    <x v="374"/>
    <x v="374"/>
    <x v="1"/>
    <x v="0"/>
    <s v="Baltimore"/>
    <x v="39"/>
    <n v="21215"/>
    <x v="3"/>
    <s v="OFF-AP-10001492"/>
    <x v="1"/>
    <x v="9"/>
    <s v="Acco Six-Outlet Power Strip, 4' Cord Length"/>
    <x v="5289"/>
    <n v="9"/>
    <x v="0"/>
    <x v="6376"/>
    <x v="3"/>
    <x v="0"/>
  </r>
  <r>
    <n v="8091"/>
    <s v="CA-2016-101392"/>
    <x v="1035"/>
    <d v="2016-12-13T00:00:00"/>
    <s v="Standard Class"/>
    <x v="357"/>
    <x v="357"/>
    <x v="2"/>
    <x v="0"/>
    <s v="Seattle"/>
    <x v="4"/>
    <n v="98103"/>
    <x v="1"/>
    <s v="OFF-ST-10000532"/>
    <x v="1"/>
    <x v="4"/>
    <s v="Advantus Rolling Drawer Organizers"/>
    <x v="5290"/>
    <n v="7"/>
    <x v="0"/>
    <x v="6377"/>
    <x v="1"/>
    <x v="0"/>
  </r>
  <r>
    <n v="8092"/>
    <s v="CA-2017-127502"/>
    <x v="895"/>
    <d v="2017-12-14T00:00:00"/>
    <s v="Standard Class"/>
    <x v="363"/>
    <x v="363"/>
    <x v="0"/>
    <x v="0"/>
    <s v="San Francisco"/>
    <x v="1"/>
    <n v="94110"/>
    <x v="1"/>
    <s v="OFF-LA-10001613"/>
    <x v="1"/>
    <x v="2"/>
    <s v="Avery File Folder Labels"/>
    <x v="1784"/>
    <n v="2"/>
    <x v="0"/>
    <x v="2167"/>
    <x v="1"/>
    <x v="0"/>
  </r>
  <r>
    <n v="8093"/>
    <s v="CA-2019-143658"/>
    <x v="1183"/>
    <d v="2019-11-13T00:00:00"/>
    <s v="Second Class"/>
    <x v="676"/>
    <x v="676"/>
    <x v="2"/>
    <x v="0"/>
    <s v="New York City"/>
    <x v="15"/>
    <n v="10035"/>
    <x v="3"/>
    <s v="OFF-AR-10002818"/>
    <x v="1"/>
    <x v="6"/>
    <s v="Panasonic KP-310 Heavy-Duty Electric Pencil Sharpener"/>
    <x v="2239"/>
    <n v="5"/>
    <x v="0"/>
    <x v="6378"/>
    <x v="3"/>
    <x v="0"/>
  </r>
  <r>
    <n v="8094"/>
    <s v="CA-2019-133046"/>
    <x v="944"/>
    <d v="2019-08-01T00:00:00"/>
    <s v="Second Class"/>
    <x v="589"/>
    <x v="589"/>
    <x v="0"/>
    <x v="0"/>
    <s v="Seattle"/>
    <x v="4"/>
    <n v="98115"/>
    <x v="1"/>
    <s v="FUR-FU-10001940"/>
    <x v="0"/>
    <x v="5"/>
    <s v="Staple-based wall hangings"/>
    <x v="1708"/>
    <n v="3"/>
    <x v="0"/>
    <x v="1811"/>
    <x v="1"/>
    <x v="0"/>
  </r>
  <r>
    <n v="8095"/>
    <s v="CA-2019-133046"/>
    <x v="944"/>
    <d v="2019-08-01T00:00:00"/>
    <s v="Second Class"/>
    <x v="589"/>
    <x v="589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x v="0"/>
    <x v="6379"/>
    <x v="1"/>
    <x v="0"/>
  </r>
  <r>
    <n v="8096"/>
    <s v="CA-2019-133046"/>
    <x v="944"/>
    <d v="2019-08-01T00:00:00"/>
    <s v="Second Class"/>
    <x v="589"/>
    <x v="589"/>
    <x v="0"/>
    <x v="0"/>
    <s v="Seattle"/>
    <x v="4"/>
    <n v="98115"/>
    <x v="1"/>
    <s v="OFF-PA-10002787"/>
    <x v="1"/>
    <x v="10"/>
    <s v="Xerox 227"/>
    <x v="91"/>
    <n v="2"/>
    <x v="0"/>
    <x v="91"/>
    <x v="1"/>
    <x v="0"/>
  </r>
  <r>
    <n v="8097"/>
    <s v="CA-2019-133046"/>
    <x v="944"/>
    <d v="2019-08-01T00:00:00"/>
    <s v="Second Class"/>
    <x v="589"/>
    <x v="589"/>
    <x v="0"/>
    <x v="0"/>
    <s v="Seattle"/>
    <x v="4"/>
    <n v="98115"/>
    <x v="1"/>
    <s v="TEC-AC-10000991"/>
    <x v="2"/>
    <x v="11"/>
    <s v="Sony Micro Vault Click 8 GB USB 2.0 Flash Drive"/>
    <x v="5291"/>
    <n v="5"/>
    <x v="0"/>
    <x v="6380"/>
    <x v="1"/>
    <x v="0"/>
  </r>
  <r>
    <n v="8098"/>
    <s v="CA-2019-122798"/>
    <x v="116"/>
    <d v="2020-01-01T00:00:00"/>
    <s v="Standard Class"/>
    <x v="603"/>
    <x v="603"/>
    <x v="0"/>
    <x v="0"/>
    <s v="Albuquerque"/>
    <x v="27"/>
    <n v="87105"/>
    <x v="1"/>
    <s v="OFF-ST-10003058"/>
    <x v="1"/>
    <x v="4"/>
    <s v="Eldon Mobile Mega Data Cart  Mega Stackable  Add-On Trays"/>
    <x v="2946"/>
    <n v="5"/>
    <x v="0"/>
    <x v="3284"/>
    <x v="1"/>
    <x v="0"/>
  </r>
  <r>
    <n v="8099"/>
    <s v="CA-2019-122798"/>
    <x v="116"/>
    <d v="2020-01-01T00:00:00"/>
    <s v="Standard Class"/>
    <x v="603"/>
    <x v="603"/>
    <x v="0"/>
    <x v="0"/>
    <s v="Albuquerque"/>
    <x v="27"/>
    <n v="87105"/>
    <x v="1"/>
    <s v="OFF-PA-10004239"/>
    <x v="1"/>
    <x v="10"/>
    <s v="Xerox 1953"/>
    <x v="732"/>
    <n v="1"/>
    <x v="0"/>
    <x v="750"/>
    <x v="1"/>
    <x v="0"/>
  </r>
  <r>
    <n v="8100"/>
    <s v="CA-2018-169663"/>
    <x v="612"/>
    <d v="2018-03-13T00:00:00"/>
    <s v="First Class"/>
    <x v="563"/>
    <x v="563"/>
    <x v="2"/>
    <x v="0"/>
    <s v="Los Angeles"/>
    <x v="1"/>
    <n v="90045"/>
    <x v="1"/>
    <s v="TEC-AC-10003038"/>
    <x v="2"/>
    <x v="11"/>
    <s v="Kingston Digital DataTraveler 16GB USB 2.0"/>
    <x v="3999"/>
    <n v="3"/>
    <x v="0"/>
    <x v="4625"/>
    <x v="1"/>
    <x v="0"/>
  </r>
  <r>
    <n v="8101"/>
    <s v="CA-2018-169663"/>
    <x v="612"/>
    <d v="2018-03-13T00:00:00"/>
    <s v="First Class"/>
    <x v="563"/>
    <x v="563"/>
    <x v="2"/>
    <x v="0"/>
    <s v="Los Angeles"/>
    <x v="1"/>
    <n v="90045"/>
    <x v="1"/>
    <s v="TEC-MA-10000984"/>
    <x v="2"/>
    <x v="15"/>
    <s v="Okidata MB760 Printer"/>
    <x v="5292"/>
    <n v="3"/>
    <x v="2"/>
    <x v="6381"/>
    <x v="1"/>
    <x v="0"/>
  </r>
  <r>
    <n v="8102"/>
    <s v="CA-2017-149846"/>
    <x v="1184"/>
    <d v="2017-05-26T00:00:00"/>
    <s v="Standard Class"/>
    <x v="766"/>
    <x v="766"/>
    <x v="0"/>
    <x v="0"/>
    <s v="Los Angeles"/>
    <x v="1"/>
    <n v="90045"/>
    <x v="1"/>
    <s v="OFF-LA-10004484"/>
    <x v="1"/>
    <x v="2"/>
    <s v="Avery 476"/>
    <x v="341"/>
    <n v="2"/>
    <x v="0"/>
    <x v="349"/>
    <x v="1"/>
    <x v="0"/>
  </r>
  <r>
    <n v="8103"/>
    <s v="CA-2017-149846"/>
    <x v="1184"/>
    <d v="2017-05-26T00:00:00"/>
    <s v="Standard Class"/>
    <x v="766"/>
    <x v="766"/>
    <x v="0"/>
    <x v="0"/>
    <s v="Los Angeles"/>
    <x v="1"/>
    <n v="90045"/>
    <x v="1"/>
    <s v="TEC-MA-10004002"/>
    <x v="2"/>
    <x v="15"/>
    <s v="Zebra GX420t Direct Thermal/Thermal Transfer Printer"/>
    <x v="5293"/>
    <n v="7"/>
    <x v="2"/>
    <x v="6382"/>
    <x v="1"/>
    <x v="0"/>
  </r>
  <r>
    <n v="8104"/>
    <s v="CA-2017-149846"/>
    <x v="1184"/>
    <d v="2017-05-26T00:00:00"/>
    <s v="Standard Class"/>
    <x v="766"/>
    <x v="766"/>
    <x v="0"/>
    <x v="0"/>
    <s v="Los Angeles"/>
    <x v="1"/>
    <n v="90045"/>
    <x v="1"/>
    <s v="OFF-ST-10002406"/>
    <x v="1"/>
    <x v="4"/>
    <s v="Pizazz Global Quick File"/>
    <x v="352"/>
    <n v="7"/>
    <x v="0"/>
    <x v="360"/>
    <x v="1"/>
    <x v="0"/>
  </r>
  <r>
    <n v="8105"/>
    <s v="CA-2017-149846"/>
    <x v="1184"/>
    <d v="2017-05-26T00:00:00"/>
    <s v="Standard Class"/>
    <x v="766"/>
    <x v="766"/>
    <x v="0"/>
    <x v="0"/>
    <s v="Los Angeles"/>
    <x v="1"/>
    <n v="90045"/>
    <x v="1"/>
    <s v="TEC-PH-10003645"/>
    <x v="2"/>
    <x v="7"/>
    <s v="Aastra 57i VoIP phone"/>
    <x v="5294"/>
    <n v="6"/>
    <x v="2"/>
    <x v="6383"/>
    <x v="1"/>
    <x v="0"/>
  </r>
  <r>
    <n v="8106"/>
    <s v="CA-2019-159149"/>
    <x v="922"/>
    <d v="2019-02-19T00:00:00"/>
    <s v="First Class"/>
    <x v="736"/>
    <x v="736"/>
    <x v="2"/>
    <x v="0"/>
    <s v="Houston"/>
    <x v="5"/>
    <n v="77041"/>
    <x v="2"/>
    <s v="FUR-BO-10001601"/>
    <x v="0"/>
    <x v="0"/>
    <s v="Sauder Mission Library with Doors, Fruitwood Finish"/>
    <x v="5295"/>
    <n v="1"/>
    <x v="8"/>
    <x v="6384"/>
    <x v="2"/>
    <x v="0"/>
  </r>
  <r>
    <n v="8107"/>
    <s v="CA-2019-159149"/>
    <x v="922"/>
    <d v="2019-02-19T00:00:00"/>
    <s v="First Class"/>
    <x v="736"/>
    <x v="736"/>
    <x v="2"/>
    <x v="0"/>
    <s v="Houston"/>
    <x v="5"/>
    <n v="77041"/>
    <x v="2"/>
    <s v="OFF-AR-10000937"/>
    <x v="1"/>
    <x v="6"/>
    <s v="Dixon Ticonderoga Core-Lock Colored Pencils, 48-Color Set"/>
    <x v="5296"/>
    <n v="6"/>
    <x v="2"/>
    <x v="6385"/>
    <x v="2"/>
    <x v="0"/>
  </r>
  <r>
    <n v="8108"/>
    <s v="CA-2019-159149"/>
    <x v="922"/>
    <d v="2019-02-19T00:00:00"/>
    <s v="First Class"/>
    <x v="736"/>
    <x v="736"/>
    <x v="2"/>
    <x v="0"/>
    <s v="Houston"/>
    <x v="5"/>
    <n v="77041"/>
    <x v="2"/>
    <s v="TEC-PH-10000038"/>
    <x v="2"/>
    <x v="7"/>
    <s v="Jawbone MINI JAMBOX Wireless Bluetooth Speaker"/>
    <x v="1435"/>
    <n v="4"/>
    <x v="2"/>
    <x v="1510"/>
    <x v="2"/>
    <x v="0"/>
  </r>
  <r>
    <n v="8109"/>
    <s v="US-2019-167570"/>
    <x v="166"/>
    <d v="2019-12-15T00:00:00"/>
    <s v="Standard Class"/>
    <x v="283"/>
    <x v="283"/>
    <x v="0"/>
    <x v="0"/>
    <s v="Philadelphia"/>
    <x v="9"/>
    <n v="19140"/>
    <x v="3"/>
    <s v="FUR-CH-10003396"/>
    <x v="0"/>
    <x v="1"/>
    <s v="Global Deluxe Steno Chair"/>
    <x v="5297"/>
    <n v="4"/>
    <x v="4"/>
    <x v="6386"/>
    <x v="3"/>
    <x v="0"/>
  </r>
  <r>
    <n v="8110"/>
    <s v="CA-2019-160122"/>
    <x v="551"/>
    <d v="2019-11-23T00:00:00"/>
    <s v="Standard Class"/>
    <x v="709"/>
    <x v="709"/>
    <x v="0"/>
    <x v="0"/>
    <s v="Chicago"/>
    <x v="10"/>
    <n v="60623"/>
    <x v="2"/>
    <s v="OFF-EN-10002592"/>
    <x v="1"/>
    <x v="12"/>
    <s v="Peel &amp; Seel Recycled Catalog Envelopes, Brown"/>
    <x v="5298"/>
    <n v="6"/>
    <x v="2"/>
    <x v="6387"/>
    <x v="2"/>
    <x v="0"/>
  </r>
  <r>
    <n v="8111"/>
    <s v="CA-2019-160122"/>
    <x v="551"/>
    <d v="2019-11-23T00:00:00"/>
    <s v="Standard Class"/>
    <x v="709"/>
    <x v="709"/>
    <x v="0"/>
    <x v="0"/>
    <s v="Chicago"/>
    <x v="10"/>
    <n v="60623"/>
    <x v="2"/>
    <s v="FUR-CH-10000422"/>
    <x v="0"/>
    <x v="1"/>
    <s v="Global Highback Leather Tilter in Burgundy"/>
    <x v="5299"/>
    <n v="2"/>
    <x v="4"/>
    <x v="6388"/>
    <x v="2"/>
    <x v="0"/>
  </r>
  <r>
    <n v="8112"/>
    <s v="CA-2018-130393"/>
    <x v="49"/>
    <d v="2018-12-03T00:00:00"/>
    <s v="Second Class"/>
    <x v="622"/>
    <x v="622"/>
    <x v="0"/>
    <x v="0"/>
    <s v="San Angelo"/>
    <x v="5"/>
    <n v="76903"/>
    <x v="2"/>
    <s v="FUR-CH-10002647"/>
    <x v="0"/>
    <x v="1"/>
    <s v="Situations Contoured Folding Chairs, 4/Set"/>
    <x v="5300"/>
    <n v="5"/>
    <x v="4"/>
    <x v="6389"/>
    <x v="2"/>
    <x v="0"/>
  </r>
  <r>
    <n v="8113"/>
    <s v="CA-2018-130393"/>
    <x v="49"/>
    <d v="2018-12-03T00:00:00"/>
    <s v="Second Class"/>
    <x v="622"/>
    <x v="622"/>
    <x v="0"/>
    <x v="0"/>
    <s v="San Angelo"/>
    <x v="5"/>
    <n v="76903"/>
    <x v="2"/>
    <s v="OFF-AP-10004859"/>
    <x v="1"/>
    <x v="9"/>
    <s v="Acco 6 Outlet Guardian Premium Surge Suppressor"/>
    <x v="5301"/>
    <n v="4"/>
    <x v="3"/>
    <x v="6390"/>
    <x v="2"/>
    <x v="0"/>
  </r>
  <r>
    <n v="8114"/>
    <s v="CA-2018-130393"/>
    <x v="49"/>
    <d v="2018-12-03T00:00:00"/>
    <s v="Second Class"/>
    <x v="622"/>
    <x v="622"/>
    <x v="0"/>
    <x v="0"/>
    <s v="San Angelo"/>
    <x v="5"/>
    <n v="76903"/>
    <x v="2"/>
    <s v="FUR-CH-10004477"/>
    <x v="0"/>
    <x v="1"/>
    <s v="Global Push Button Manager's Chair, Indigo"/>
    <x v="4967"/>
    <n v="2"/>
    <x v="4"/>
    <x v="5996"/>
    <x v="2"/>
    <x v="0"/>
  </r>
  <r>
    <n v="8115"/>
    <s v="CA-2019-144820"/>
    <x v="621"/>
    <d v="2019-10-07T00:00:00"/>
    <s v="Second Class"/>
    <x v="429"/>
    <x v="429"/>
    <x v="1"/>
    <x v="0"/>
    <s v="Pasadena"/>
    <x v="5"/>
    <n v="77506"/>
    <x v="2"/>
    <s v="OFF-AR-10004817"/>
    <x v="1"/>
    <x v="6"/>
    <s v="Colorific Watercolor Pencils"/>
    <x v="5302"/>
    <n v="5"/>
    <x v="2"/>
    <x v="6391"/>
    <x v="2"/>
    <x v="0"/>
  </r>
  <r>
    <n v="8116"/>
    <s v="CA-2019-101014"/>
    <x v="635"/>
    <d v="2019-09-04T00:00:00"/>
    <s v="Standard Class"/>
    <x v="459"/>
    <x v="459"/>
    <x v="1"/>
    <x v="0"/>
    <s v="Los Angeles"/>
    <x v="1"/>
    <n v="90049"/>
    <x v="1"/>
    <s v="FUR-FU-10003374"/>
    <x v="0"/>
    <x v="5"/>
    <s v="Electrix Fluorescent Magnifier Lamps &amp; Weighted Base"/>
    <x v="5303"/>
    <n v="3"/>
    <x v="0"/>
    <x v="6392"/>
    <x v="1"/>
    <x v="0"/>
  </r>
  <r>
    <n v="8117"/>
    <s v="CA-2019-105543"/>
    <x v="221"/>
    <d v="2019-11-24T00:00:00"/>
    <s v="Same Day"/>
    <x v="410"/>
    <x v="410"/>
    <x v="1"/>
    <x v="0"/>
    <s v="Garden City"/>
    <x v="41"/>
    <n v="67846"/>
    <x v="2"/>
    <s v="OFF-ST-10003123"/>
    <x v="1"/>
    <x v="4"/>
    <s v="Fellowes Bases and Tops For Staxonsteel/High-Stak Systems"/>
    <x v="3304"/>
    <n v="1"/>
    <x v="0"/>
    <x v="3729"/>
    <x v="2"/>
    <x v="0"/>
  </r>
  <r>
    <n v="8118"/>
    <s v="US-2019-113201"/>
    <x v="160"/>
    <d v="2019-07-05T00:00:00"/>
    <s v="Standard Class"/>
    <x v="627"/>
    <x v="627"/>
    <x v="0"/>
    <x v="0"/>
    <s v="Los Angeles"/>
    <x v="1"/>
    <n v="90045"/>
    <x v="1"/>
    <s v="OFF-PA-10000675"/>
    <x v="1"/>
    <x v="10"/>
    <s v="Xerox 1919"/>
    <x v="2929"/>
    <n v="5"/>
    <x v="0"/>
    <x v="3261"/>
    <x v="1"/>
    <x v="0"/>
  </r>
  <r>
    <n v="8119"/>
    <s v="US-2019-106551"/>
    <x v="847"/>
    <d v="2019-07-27T00:00:00"/>
    <s v="Standard Class"/>
    <x v="518"/>
    <x v="518"/>
    <x v="0"/>
    <x v="0"/>
    <s v="Chicago"/>
    <x v="10"/>
    <n v="60653"/>
    <x v="2"/>
    <s v="FUR-CH-10004997"/>
    <x v="0"/>
    <x v="1"/>
    <s v="Hon Every-Day Series Multi-Task Chairs"/>
    <x v="5304"/>
    <n v="4"/>
    <x v="4"/>
    <x v="6393"/>
    <x v="2"/>
    <x v="0"/>
  </r>
  <r>
    <n v="8120"/>
    <s v="CA-2018-116722"/>
    <x v="583"/>
    <d v="2018-11-16T00:00:00"/>
    <s v="Standard Class"/>
    <x v="221"/>
    <x v="221"/>
    <x v="0"/>
    <x v="0"/>
    <s v="San Francisco"/>
    <x v="1"/>
    <n v="94110"/>
    <x v="1"/>
    <s v="FUR-FU-10001934"/>
    <x v="0"/>
    <x v="5"/>
    <s v="Magnifier Swing Arm Lamp"/>
    <x v="108"/>
    <n v="2"/>
    <x v="0"/>
    <x v="109"/>
    <x v="1"/>
    <x v="0"/>
  </r>
  <r>
    <n v="8121"/>
    <s v="CA-2018-116722"/>
    <x v="583"/>
    <d v="2018-11-16T00:00:00"/>
    <s v="Standard Class"/>
    <x v="221"/>
    <x v="221"/>
    <x v="0"/>
    <x v="0"/>
    <s v="San Francisco"/>
    <x v="1"/>
    <n v="94110"/>
    <x v="1"/>
    <s v="FUR-CH-10004997"/>
    <x v="0"/>
    <x v="1"/>
    <s v="Hon Every-Day Series Multi-Task Chairs"/>
    <x v="542"/>
    <n v="3"/>
    <x v="2"/>
    <x v="232"/>
    <x v="1"/>
    <x v="0"/>
  </r>
  <r>
    <n v="8122"/>
    <s v="CA-2018-116722"/>
    <x v="583"/>
    <d v="2018-11-16T00:00:00"/>
    <s v="Standard Class"/>
    <x v="221"/>
    <x v="221"/>
    <x v="0"/>
    <x v="0"/>
    <s v="San Francisco"/>
    <x v="1"/>
    <n v="94110"/>
    <x v="1"/>
    <s v="OFF-BI-10001890"/>
    <x v="1"/>
    <x v="8"/>
    <s v="Avery Poly Binder Pockets"/>
    <x v="5305"/>
    <n v="11"/>
    <x v="2"/>
    <x v="6394"/>
    <x v="1"/>
    <x v="0"/>
  </r>
  <r>
    <n v="8123"/>
    <s v="CA-2016-138128"/>
    <x v="337"/>
    <d v="2016-12-15T00:00:00"/>
    <s v="Standard Class"/>
    <x v="224"/>
    <x v="224"/>
    <x v="0"/>
    <x v="0"/>
    <s v="Philadelphia"/>
    <x v="9"/>
    <n v="19134"/>
    <x v="3"/>
    <s v="OFF-EN-10002500"/>
    <x v="1"/>
    <x v="12"/>
    <s v="Globe Weis Peel &amp; Seel First Class Envelopes"/>
    <x v="5306"/>
    <n v="3"/>
    <x v="2"/>
    <x v="6395"/>
    <x v="3"/>
    <x v="0"/>
  </r>
  <r>
    <n v="8124"/>
    <s v="CA-2016-138128"/>
    <x v="337"/>
    <d v="2016-12-15T00:00:00"/>
    <s v="Standard Class"/>
    <x v="224"/>
    <x v="224"/>
    <x v="0"/>
    <x v="0"/>
    <s v="Philadelphia"/>
    <x v="9"/>
    <n v="19134"/>
    <x v="3"/>
    <s v="TEC-CO-10001766"/>
    <x v="2"/>
    <x v="16"/>
    <s v="Canon PC940 Copier"/>
    <x v="5307"/>
    <n v="4"/>
    <x v="10"/>
    <x v="6396"/>
    <x v="3"/>
    <x v="0"/>
  </r>
  <r>
    <n v="8125"/>
    <s v="US-2019-150070"/>
    <x v="210"/>
    <d v="2019-09-12T00:00:00"/>
    <s v="Standard Class"/>
    <x v="350"/>
    <x v="350"/>
    <x v="0"/>
    <x v="0"/>
    <s v="Modesto"/>
    <x v="1"/>
    <n v="95351"/>
    <x v="1"/>
    <s v="FUR-CH-10004860"/>
    <x v="0"/>
    <x v="1"/>
    <s v="Global Low Back Tilter Chair"/>
    <x v="224"/>
    <n v="2"/>
    <x v="2"/>
    <x v="226"/>
    <x v="1"/>
    <x v="0"/>
  </r>
  <r>
    <n v="8126"/>
    <s v="CA-2017-137064"/>
    <x v="525"/>
    <d v="2017-02-13T00:00:00"/>
    <s v="Standard Class"/>
    <x v="772"/>
    <x v="772"/>
    <x v="0"/>
    <x v="0"/>
    <s v="Houston"/>
    <x v="5"/>
    <n v="77070"/>
    <x v="2"/>
    <s v="OFF-BI-10002049"/>
    <x v="1"/>
    <x v="8"/>
    <s v="UniKeep View Case Binders"/>
    <x v="995"/>
    <n v="3"/>
    <x v="3"/>
    <x v="1034"/>
    <x v="2"/>
    <x v="0"/>
  </r>
  <r>
    <n v="8127"/>
    <s v="CA-2017-137064"/>
    <x v="525"/>
    <d v="2017-02-13T00:00:00"/>
    <s v="Standard Class"/>
    <x v="772"/>
    <x v="772"/>
    <x v="0"/>
    <x v="0"/>
    <s v="Houston"/>
    <x v="5"/>
    <n v="77070"/>
    <x v="2"/>
    <s v="TEC-AC-10003499"/>
    <x v="2"/>
    <x v="11"/>
    <s v="Memorex Mini Travel Drive 8 GB USB 2.0 Flash Drive"/>
    <x v="5183"/>
    <n v="2"/>
    <x v="2"/>
    <x v="6397"/>
    <x v="2"/>
    <x v="0"/>
  </r>
  <r>
    <n v="8128"/>
    <s v="CA-2017-137064"/>
    <x v="525"/>
    <d v="2017-02-13T00:00:00"/>
    <s v="Standard Class"/>
    <x v="772"/>
    <x v="772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x v="2"/>
    <x v="6398"/>
    <x v="2"/>
    <x v="0"/>
  </r>
  <r>
    <n v="8129"/>
    <s v="CA-2019-157350"/>
    <x v="775"/>
    <d v="2019-09-01T00:00:00"/>
    <s v="Standard Class"/>
    <x v="24"/>
    <x v="24"/>
    <x v="0"/>
    <x v="0"/>
    <s v="Chicago"/>
    <x v="10"/>
    <n v="60610"/>
    <x v="2"/>
    <s v="FUR-FU-10000222"/>
    <x v="0"/>
    <x v="5"/>
    <s v="Seth Thomas 16&quot; Steel Case Clock"/>
    <x v="647"/>
    <n v="5"/>
    <x v="7"/>
    <x v="6399"/>
    <x v="2"/>
    <x v="0"/>
  </r>
  <r>
    <n v="8130"/>
    <s v="CA-2016-127866"/>
    <x v="836"/>
    <d v="2016-07-23T00:00:00"/>
    <s v="First Class"/>
    <x v="63"/>
    <x v="63"/>
    <x v="1"/>
    <x v="0"/>
    <s v="Riverside"/>
    <x v="1"/>
    <n v="92503"/>
    <x v="1"/>
    <s v="TEC-AC-10000023"/>
    <x v="2"/>
    <x v="11"/>
    <s v="Maxell 74 Minute CD-R Spindle, 50/Pack"/>
    <x v="5045"/>
    <n v="2"/>
    <x v="0"/>
    <x v="6033"/>
    <x v="1"/>
    <x v="0"/>
  </r>
  <r>
    <n v="8131"/>
    <s v="CA-2016-127866"/>
    <x v="836"/>
    <d v="2016-07-23T00:00:00"/>
    <s v="First Class"/>
    <x v="63"/>
    <x v="63"/>
    <x v="1"/>
    <x v="0"/>
    <s v="Riverside"/>
    <x v="1"/>
    <n v="92503"/>
    <x v="1"/>
    <s v="OFF-PA-10003971"/>
    <x v="1"/>
    <x v="10"/>
    <s v="Xerox 1965"/>
    <x v="493"/>
    <n v="2"/>
    <x v="0"/>
    <x v="2181"/>
    <x v="1"/>
    <x v="0"/>
  </r>
  <r>
    <n v="8132"/>
    <s v="CA-2016-127866"/>
    <x v="836"/>
    <d v="2016-07-23T00:00:00"/>
    <s v="First Class"/>
    <x v="63"/>
    <x v="63"/>
    <x v="1"/>
    <x v="0"/>
    <s v="Riverside"/>
    <x v="1"/>
    <n v="92503"/>
    <x v="1"/>
    <s v="OFF-AR-10003481"/>
    <x v="1"/>
    <x v="6"/>
    <s v="Newell 348"/>
    <x v="2805"/>
    <n v="4"/>
    <x v="0"/>
    <x v="3116"/>
    <x v="1"/>
    <x v="0"/>
  </r>
  <r>
    <n v="8133"/>
    <s v="CA-2016-127866"/>
    <x v="836"/>
    <d v="2016-07-23T00:00:00"/>
    <s v="First Class"/>
    <x v="63"/>
    <x v="63"/>
    <x v="1"/>
    <x v="0"/>
    <s v="Riverside"/>
    <x v="1"/>
    <n v="92503"/>
    <x v="1"/>
    <s v="OFF-ST-10001490"/>
    <x v="1"/>
    <x v="4"/>
    <s v="Hot File 7-Pocket, Floor Stand"/>
    <x v="3469"/>
    <n v="3"/>
    <x v="0"/>
    <x v="3941"/>
    <x v="1"/>
    <x v="0"/>
  </r>
  <r>
    <n v="8134"/>
    <s v="CA-2017-131352"/>
    <x v="1049"/>
    <d v="2017-10-13T00:00:00"/>
    <s v="Standard Class"/>
    <x v="16"/>
    <x v="16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x v="7"/>
    <x v="6400"/>
    <x v="2"/>
    <x v="0"/>
  </r>
  <r>
    <n v="8135"/>
    <s v="CA-2017-121776"/>
    <x v="1130"/>
    <d v="2017-02-21T00:00:00"/>
    <s v="Standard Class"/>
    <x v="361"/>
    <x v="361"/>
    <x v="0"/>
    <x v="0"/>
    <s v="Los Angeles"/>
    <x v="1"/>
    <n v="90008"/>
    <x v="1"/>
    <s v="OFF-PA-10001970"/>
    <x v="1"/>
    <x v="10"/>
    <s v="Xerox 1881"/>
    <x v="655"/>
    <n v="3"/>
    <x v="0"/>
    <x v="4445"/>
    <x v="1"/>
    <x v="0"/>
  </r>
  <r>
    <n v="8136"/>
    <s v="CA-2017-121776"/>
    <x v="1130"/>
    <d v="2017-02-21T00:00:00"/>
    <s v="Standard Class"/>
    <x v="361"/>
    <x v="361"/>
    <x v="0"/>
    <x v="0"/>
    <s v="Los Angeles"/>
    <x v="1"/>
    <n v="90008"/>
    <x v="1"/>
    <s v="OFF-LA-10002762"/>
    <x v="1"/>
    <x v="2"/>
    <s v="Avery 485"/>
    <x v="2077"/>
    <n v="7"/>
    <x v="0"/>
    <x v="2238"/>
    <x v="1"/>
    <x v="0"/>
  </r>
  <r>
    <n v="8137"/>
    <s v="CA-2018-118073"/>
    <x v="399"/>
    <d v="2018-08-16T00:00:00"/>
    <s v="Standard Class"/>
    <x v="703"/>
    <x v="703"/>
    <x v="1"/>
    <x v="0"/>
    <s v="Lakeland"/>
    <x v="2"/>
    <n v="33801"/>
    <x v="0"/>
    <s v="FUR-TA-10002533"/>
    <x v="0"/>
    <x v="3"/>
    <s v="BPI Conference Tables"/>
    <x v="5310"/>
    <n v="7"/>
    <x v="1"/>
    <x v="6401"/>
    <x v="0"/>
    <x v="0"/>
  </r>
  <r>
    <n v="8138"/>
    <s v="CA-2016-103219"/>
    <x v="187"/>
    <d v="2016-11-13T00:00:00"/>
    <s v="Standard Class"/>
    <x v="682"/>
    <x v="682"/>
    <x v="2"/>
    <x v="0"/>
    <s v="New York City"/>
    <x v="15"/>
    <n v="10035"/>
    <x v="3"/>
    <s v="FUR-FU-10004091"/>
    <x v="0"/>
    <x v="5"/>
    <s v="Eldon 200 Class Desk Accessories, Black"/>
    <x v="5311"/>
    <n v="9"/>
    <x v="0"/>
    <x v="6402"/>
    <x v="3"/>
    <x v="0"/>
  </r>
  <r>
    <n v="8139"/>
    <s v="CA-2018-102561"/>
    <x v="427"/>
    <d v="2018-07-22T00:00:00"/>
    <s v="Standard Class"/>
    <x v="71"/>
    <x v="71"/>
    <x v="2"/>
    <x v="0"/>
    <s v="Philadelphia"/>
    <x v="9"/>
    <n v="19140"/>
    <x v="3"/>
    <s v="OFF-AR-10001545"/>
    <x v="1"/>
    <x v="6"/>
    <s v="Newell 326"/>
    <x v="2437"/>
    <n v="8"/>
    <x v="2"/>
    <x v="6403"/>
    <x v="3"/>
    <x v="0"/>
  </r>
  <r>
    <n v="8140"/>
    <s v="CA-2018-102561"/>
    <x v="427"/>
    <d v="2018-07-22T00:00:00"/>
    <s v="Standard Class"/>
    <x v="71"/>
    <x v="71"/>
    <x v="2"/>
    <x v="0"/>
    <s v="Philadelphia"/>
    <x v="9"/>
    <n v="19140"/>
    <x v="3"/>
    <s v="OFF-ST-10001476"/>
    <x v="1"/>
    <x v="4"/>
    <s v="Steel Personal Filing/Posting Tote"/>
    <x v="5312"/>
    <n v="10"/>
    <x v="2"/>
    <x v="6404"/>
    <x v="3"/>
    <x v="0"/>
  </r>
  <r>
    <n v="8141"/>
    <s v="CA-2018-102561"/>
    <x v="427"/>
    <d v="2018-07-22T00:00:00"/>
    <s v="Standard Class"/>
    <x v="71"/>
    <x v="71"/>
    <x v="2"/>
    <x v="0"/>
    <s v="Philadelphia"/>
    <x v="9"/>
    <n v="19140"/>
    <x v="3"/>
    <s v="OFF-PA-10004971"/>
    <x v="1"/>
    <x v="10"/>
    <s v="Xerox 196"/>
    <x v="282"/>
    <n v="4"/>
    <x v="2"/>
    <x v="6224"/>
    <x v="3"/>
    <x v="0"/>
  </r>
  <r>
    <n v="8142"/>
    <s v="CA-2018-100993"/>
    <x v="473"/>
    <d v="2018-02-10T00:00:00"/>
    <s v="Standard Class"/>
    <x v="616"/>
    <x v="616"/>
    <x v="0"/>
    <x v="0"/>
    <s v="San Diego"/>
    <x v="1"/>
    <n v="92037"/>
    <x v="1"/>
    <s v="OFF-LA-10003223"/>
    <x v="1"/>
    <x v="2"/>
    <s v="Avery 508"/>
    <x v="1674"/>
    <n v="3"/>
    <x v="0"/>
    <x v="4030"/>
    <x v="1"/>
    <x v="0"/>
  </r>
  <r>
    <n v="8143"/>
    <s v="CA-2018-100993"/>
    <x v="473"/>
    <d v="2018-02-10T00:00:00"/>
    <s v="Standard Class"/>
    <x v="616"/>
    <x v="616"/>
    <x v="0"/>
    <x v="0"/>
    <s v="San Diego"/>
    <x v="1"/>
    <n v="92037"/>
    <x v="1"/>
    <s v="OFF-ST-10004340"/>
    <x v="1"/>
    <x v="4"/>
    <s v="Fellowes Mobile File Cart, Black"/>
    <x v="4702"/>
    <n v="3"/>
    <x v="0"/>
    <x v="5587"/>
    <x v="1"/>
    <x v="0"/>
  </r>
  <r>
    <n v="8144"/>
    <s v="CA-2018-100993"/>
    <x v="473"/>
    <d v="2018-02-10T00:00:00"/>
    <s v="Standard Class"/>
    <x v="616"/>
    <x v="616"/>
    <x v="0"/>
    <x v="0"/>
    <s v="San Diego"/>
    <x v="1"/>
    <n v="92037"/>
    <x v="1"/>
    <s v="FUR-TA-10001095"/>
    <x v="0"/>
    <x v="3"/>
    <s v="Chromcraft Round Conference Tables"/>
    <x v="5313"/>
    <n v="4"/>
    <x v="2"/>
    <x v="6405"/>
    <x v="1"/>
    <x v="0"/>
  </r>
  <r>
    <n v="8145"/>
    <s v="CA-2018-100993"/>
    <x v="473"/>
    <d v="2018-02-10T00:00:00"/>
    <s v="Standard Class"/>
    <x v="616"/>
    <x v="616"/>
    <x v="0"/>
    <x v="0"/>
    <s v="San Diego"/>
    <x v="1"/>
    <n v="92037"/>
    <x v="1"/>
    <s v="TEC-PH-10001448"/>
    <x v="2"/>
    <x v="7"/>
    <s v="Anker Astro 15000mAh USB Portable Charger"/>
    <x v="4101"/>
    <n v="4"/>
    <x v="2"/>
    <x v="6406"/>
    <x v="1"/>
    <x v="0"/>
  </r>
  <r>
    <n v="8146"/>
    <s v="US-2016-112949"/>
    <x v="886"/>
    <d v="2016-06-27T00:00:00"/>
    <s v="Standard Class"/>
    <x v="476"/>
    <x v="476"/>
    <x v="0"/>
    <x v="0"/>
    <s v="Lawton"/>
    <x v="26"/>
    <n v="73505"/>
    <x v="2"/>
    <s v="OFF-AP-10001005"/>
    <x v="1"/>
    <x v="9"/>
    <s v="Honeywell Quietcare HEPA Air Cleaner"/>
    <x v="5314"/>
    <n v="6"/>
    <x v="0"/>
    <x v="6407"/>
    <x v="2"/>
    <x v="0"/>
  </r>
  <r>
    <n v="8147"/>
    <s v="US-2016-112949"/>
    <x v="886"/>
    <d v="2016-06-27T00:00:00"/>
    <s v="Standard Class"/>
    <x v="476"/>
    <x v="476"/>
    <x v="0"/>
    <x v="0"/>
    <s v="Lawton"/>
    <x v="26"/>
    <n v="73505"/>
    <x v="2"/>
    <s v="OFF-AR-10003469"/>
    <x v="1"/>
    <x v="6"/>
    <s v="Nontoxic Chalk"/>
    <x v="2872"/>
    <n v="2"/>
    <x v="0"/>
    <x v="5702"/>
    <x v="2"/>
    <x v="0"/>
  </r>
  <r>
    <n v="8148"/>
    <s v="US-2019-146822"/>
    <x v="255"/>
    <d v="2019-06-14T00:00:00"/>
    <s v="Standard Class"/>
    <x v="165"/>
    <x v="165"/>
    <x v="0"/>
    <x v="0"/>
    <s v="Salem"/>
    <x v="17"/>
    <n v="24153"/>
    <x v="0"/>
    <s v="OFF-PA-10000249"/>
    <x v="1"/>
    <x v="10"/>
    <s v="Easy-staple paper"/>
    <x v="338"/>
    <n v="4"/>
    <x v="0"/>
    <x v="346"/>
    <x v="0"/>
    <x v="0"/>
  </r>
  <r>
    <n v="8149"/>
    <s v="US-2018-131058"/>
    <x v="797"/>
    <d v="2018-12-31T00:00:00"/>
    <s v="Standard Class"/>
    <x v="670"/>
    <x v="670"/>
    <x v="2"/>
    <x v="0"/>
    <s v="Santa Ana"/>
    <x v="1"/>
    <n v="92704"/>
    <x v="1"/>
    <s v="OFF-LA-10001613"/>
    <x v="1"/>
    <x v="2"/>
    <s v="Avery File Folder Labels"/>
    <x v="171"/>
    <n v="7"/>
    <x v="0"/>
    <x v="765"/>
    <x v="1"/>
    <x v="0"/>
  </r>
  <r>
    <n v="8150"/>
    <s v="CA-2016-167997"/>
    <x v="755"/>
    <d v="2016-01-29T00:00:00"/>
    <s v="First Class"/>
    <x v="662"/>
    <x v="662"/>
    <x v="1"/>
    <x v="0"/>
    <s v="Rapid City"/>
    <x v="44"/>
    <n v="57701"/>
    <x v="2"/>
    <s v="OFF-BI-10001758"/>
    <x v="1"/>
    <x v="8"/>
    <s v="Wilson Jones 14 Line Acrylic Coated Pressboard Data Binders"/>
    <x v="3893"/>
    <n v="2"/>
    <x v="0"/>
    <x v="6408"/>
    <x v="2"/>
    <x v="0"/>
  </r>
  <r>
    <n v="8151"/>
    <s v="CA-2016-167997"/>
    <x v="755"/>
    <d v="2016-01-29T00:00:00"/>
    <s v="First Class"/>
    <x v="662"/>
    <x v="662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x v="0"/>
    <x v="1848"/>
    <x v="2"/>
    <x v="0"/>
  </r>
  <r>
    <n v="8152"/>
    <s v="CA-2019-140151"/>
    <x v="721"/>
    <d v="2019-03-25T00:00:00"/>
    <s v="First Class"/>
    <x v="181"/>
    <x v="181"/>
    <x v="0"/>
    <x v="0"/>
    <s v="Seattle"/>
    <x v="4"/>
    <n v="98115"/>
    <x v="1"/>
    <s v="OFF-ST-10001558"/>
    <x v="1"/>
    <x v="4"/>
    <s v="Acco Perma 4000 Stacking Storage Drawers"/>
    <x v="4663"/>
    <n v="2"/>
    <x v="0"/>
    <x v="5530"/>
    <x v="1"/>
    <x v="1"/>
  </r>
  <r>
    <n v="8153"/>
    <s v="CA-2019-140151"/>
    <x v="721"/>
    <d v="2019-03-25T00:00:00"/>
    <s v="First Class"/>
    <x v="181"/>
    <x v="181"/>
    <x v="0"/>
    <x v="0"/>
    <s v="Seattle"/>
    <x v="4"/>
    <n v="98115"/>
    <x v="1"/>
    <s v="OFF-PA-10002986"/>
    <x v="1"/>
    <x v="10"/>
    <s v="Xerox 1898"/>
    <x v="130"/>
    <n v="3"/>
    <x v="0"/>
    <x v="132"/>
    <x v="1"/>
    <x v="1"/>
  </r>
  <r>
    <n v="8154"/>
    <s v="CA-2019-140151"/>
    <x v="721"/>
    <d v="2019-03-25T00:00:00"/>
    <s v="First Class"/>
    <x v="181"/>
    <x v="181"/>
    <x v="0"/>
    <x v="0"/>
    <s v="Seattle"/>
    <x v="4"/>
    <n v="98115"/>
    <x v="1"/>
    <s v="TEC-CO-10004722"/>
    <x v="2"/>
    <x v="16"/>
    <s v="Canon imageCLASS 2200 Advanced Copier"/>
    <x v="5315"/>
    <n v="4"/>
    <x v="0"/>
    <x v="6409"/>
    <x v="1"/>
    <x v="1"/>
  </r>
  <r>
    <n v="8155"/>
    <s v="US-2019-143770"/>
    <x v="177"/>
    <d v="2019-03-24T00:00:00"/>
    <s v="Standard Class"/>
    <x v="742"/>
    <x v="742"/>
    <x v="0"/>
    <x v="0"/>
    <s v="Middletown"/>
    <x v="29"/>
    <n v="6457"/>
    <x v="3"/>
    <s v="TEC-AC-10002842"/>
    <x v="2"/>
    <x v="11"/>
    <s v="WD My Passport Ultra 2TB Portable External Hard Drive"/>
    <x v="1685"/>
    <n v="2"/>
    <x v="0"/>
    <x v="1785"/>
    <x v="3"/>
    <x v="0"/>
  </r>
  <r>
    <n v="8156"/>
    <s v="US-2019-143770"/>
    <x v="177"/>
    <d v="2019-03-24T00:00:00"/>
    <s v="Standard Class"/>
    <x v="742"/>
    <x v="742"/>
    <x v="0"/>
    <x v="0"/>
    <s v="Middletown"/>
    <x v="29"/>
    <n v="6457"/>
    <x v="3"/>
    <s v="OFF-PA-10001125"/>
    <x v="1"/>
    <x v="10"/>
    <s v="Xerox 1988"/>
    <x v="1168"/>
    <n v="2"/>
    <x v="0"/>
    <x v="4027"/>
    <x v="3"/>
    <x v="0"/>
  </r>
  <r>
    <n v="8157"/>
    <s v="CA-2018-131296"/>
    <x v="964"/>
    <d v="2018-10-09T00:00:00"/>
    <s v="Standard Class"/>
    <x v="234"/>
    <x v="234"/>
    <x v="0"/>
    <x v="0"/>
    <s v="Baltimore"/>
    <x v="39"/>
    <n v="21215"/>
    <x v="3"/>
    <s v="FUR-TA-10002622"/>
    <x v="0"/>
    <x v="3"/>
    <s v="Bush Andora Conference Table, Maple/Graphite Gray Finish"/>
    <x v="5316"/>
    <n v="2"/>
    <x v="4"/>
    <x v="6410"/>
    <x v="3"/>
    <x v="0"/>
  </r>
  <r>
    <n v="8158"/>
    <s v="CA-2018-103464"/>
    <x v="741"/>
    <d v="2018-11-22T00:00:00"/>
    <s v="Standard Class"/>
    <x v="310"/>
    <x v="310"/>
    <x v="0"/>
    <x v="0"/>
    <s v="San Diego"/>
    <x v="1"/>
    <n v="92105"/>
    <x v="1"/>
    <s v="TEC-AC-10002842"/>
    <x v="2"/>
    <x v="11"/>
    <s v="WD My Passport Ultra 2TB Portable External Hard Drive"/>
    <x v="2027"/>
    <n v="5"/>
    <x v="0"/>
    <x v="2185"/>
    <x v="1"/>
    <x v="0"/>
  </r>
  <r>
    <n v="8159"/>
    <s v="CA-2019-136238"/>
    <x v="377"/>
    <d v="2020-01-01T00:00:00"/>
    <s v="Standard Class"/>
    <x v="208"/>
    <x v="208"/>
    <x v="1"/>
    <x v="0"/>
    <s v="Odessa"/>
    <x v="5"/>
    <n v="79762"/>
    <x v="2"/>
    <s v="OFF-PA-10004285"/>
    <x v="1"/>
    <x v="10"/>
    <s v="Xerox 1959"/>
    <x v="2975"/>
    <n v="3"/>
    <x v="2"/>
    <x v="6411"/>
    <x v="2"/>
    <x v="0"/>
  </r>
  <r>
    <n v="8160"/>
    <s v="CA-2018-120803"/>
    <x v="1185"/>
    <d v="2018-03-13T00:00:00"/>
    <s v="Standard Class"/>
    <x v="46"/>
    <x v="46"/>
    <x v="2"/>
    <x v="0"/>
    <s v="Milford"/>
    <x v="29"/>
    <n v="6460"/>
    <x v="3"/>
    <s v="TEC-AC-10004469"/>
    <x v="2"/>
    <x v="11"/>
    <s v="Microsoft Sculpt Comfort Mouse"/>
    <x v="5240"/>
    <n v="5"/>
    <x v="0"/>
    <x v="6308"/>
    <x v="3"/>
    <x v="0"/>
  </r>
  <r>
    <n v="8161"/>
    <s v="CA-2018-134138"/>
    <x v="595"/>
    <d v="2018-02-20T00:00:00"/>
    <s v="Standard Class"/>
    <x v="479"/>
    <x v="479"/>
    <x v="0"/>
    <x v="0"/>
    <s v="Belleville"/>
    <x v="30"/>
    <n v="7109"/>
    <x v="3"/>
    <s v="FUR-CH-10001545"/>
    <x v="0"/>
    <x v="1"/>
    <s v="Hon Comfortask Task/Swivel Chairs"/>
    <x v="5317"/>
    <n v="2"/>
    <x v="0"/>
    <x v="6412"/>
    <x v="3"/>
    <x v="0"/>
  </r>
  <r>
    <n v="8162"/>
    <s v="CA-2017-120915"/>
    <x v="694"/>
    <d v="2017-10-03T00:00:00"/>
    <s v="Second Class"/>
    <x v="370"/>
    <x v="370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x v="0"/>
    <x v="6413"/>
    <x v="3"/>
    <x v="0"/>
  </r>
  <r>
    <n v="8163"/>
    <s v="CA-2017-120915"/>
    <x v="694"/>
    <d v="2017-10-03T00:00:00"/>
    <s v="Second Class"/>
    <x v="370"/>
    <x v="370"/>
    <x v="0"/>
    <x v="0"/>
    <s v="New York City"/>
    <x v="15"/>
    <n v="10035"/>
    <x v="3"/>
    <s v="TEC-PH-10003012"/>
    <x v="2"/>
    <x v="7"/>
    <s v="Nortel Meridian M3904 Professional Digital phone"/>
    <x v="673"/>
    <n v="2"/>
    <x v="0"/>
    <x v="685"/>
    <x v="3"/>
    <x v="0"/>
  </r>
  <r>
    <n v="8164"/>
    <s v="CA-2017-168207"/>
    <x v="121"/>
    <d v="2017-11-06T00:00:00"/>
    <s v="Standard Class"/>
    <x v="299"/>
    <x v="299"/>
    <x v="0"/>
    <x v="0"/>
    <s v="San Diego"/>
    <x v="1"/>
    <n v="92105"/>
    <x v="1"/>
    <s v="FUR-FU-10004909"/>
    <x v="0"/>
    <x v="5"/>
    <s v="Contemporary Wood/Metal Frame"/>
    <x v="5319"/>
    <n v="6"/>
    <x v="0"/>
    <x v="6414"/>
    <x v="1"/>
    <x v="0"/>
  </r>
  <r>
    <n v="8165"/>
    <s v="CA-2017-168207"/>
    <x v="121"/>
    <d v="2017-11-06T00:00:00"/>
    <s v="Standard Class"/>
    <x v="299"/>
    <x v="299"/>
    <x v="0"/>
    <x v="0"/>
    <s v="San Diego"/>
    <x v="1"/>
    <n v="92105"/>
    <x v="1"/>
    <s v="OFF-BI-10001524"/>
    <x v="1"/>
    <x v="8"/>
    <s v="GBC Premium Transparent Covers with Diagonal Lined Pattern"/>
    <x v="3668"/>
    <n v="7"/>
    <x v="2"/>
    <x v="4195"/>
    <x v="1"/>
    <x v="0"/>
  </r>
  <r>
    <n v="8166"/>
    <s v="CA-2017-168207"/>
    <x v="121"/>
    <d v="2017-11-06T00:00:00"/>
    <s v="Standard Class"/>
    <x v="299"/>
    <x v="299"/>
    <x v="0"/>
    <x v="0"/>
    <s v="San Diego"/>
    <x v="1"/>
    <n v="92105"/>
    <x v="1"/>
    <s v="OFF-BI-10003355"/>
    <x v="1"/>
    <x v="8"/>
    <s v="Cardinal Holdit Business Card Pockets"/>
    <x v="1655"/>
    <n v="3"/>
    <x v="2"/>
    <x v="4063"/>
    <x v="1"/>
    <x v="0"/>
  </r>
  <r>
    <n v="8167"/>
    <s v="CA-2017-168207"/>
    <x v="121"/>
    <d v="2017-11-06T00:00:00"/>
    <s v="Standard Class"/>
    <x v="299"/>
    <x v="299"/>
    <x v="0"/>
    <x v="0"/>
    <s v="San Diego"/>
    <x v="1"/>
    <n v="92105"/>
    <x v="1"/>
    <s v="FUR-BO-10004357"/>
    <x v="0"/>
    <x v="0"/>
    <s v="O'Sullivan Living Dimensions 3-Shelf Bookcases"/>
    <x v="5320"/>
    <n v="3"/>
    <x v="11"/>
    <x v="6415"/>
    <x v="1"/>
    <x v="0"/>
  </r>
  <r>
    <n v="8168"/>
    <s v="CA-2018-144148"/>
    <x v="995"/>
    <d v="2018-08-05T00:00:00"/>
    <s v="Standard Class"/>
    <x v="706"/>
    <x v="706"/>
    <x v="1"/>
    <x v="0"/>
    <s v="San Francisco"/>
    <x v="1"/>
    <n v="94122"/>
    <x v="1"/>
    <s v="FUR-TA-10002774"/>
    <x v="0"/>
    <x v="3"/>
    <s v="Laminate Occasional Tables"/>
    <x v="5321"/>
    <n v="7"/>
    <x v="2"/>
    <x v="6416"/>
    <x v="1"/>
    <x v="0"/>
  </r>
  <r>
    <n v="8169"/>
    <s v="CA-2019-107174"/>
    <x v="44"/>
    <d v="2019-11-13T00:00:00"/>
    <s v="Standard Class"/>
    <x v="144"/>
    <x v="144"/>
    <x v="2"/>
    <x v="0"/>
    <s v="Seattle"/>
    <x v="4"/>
    <n v="98105"/>
    <x v="1"/>
    <s v="FUR-TA-10004575"/>
    <x v="0"/>
    <x v="3"/>
    <s v="Hon 5100 Series Wood Tables"/>
    <x v="5322"/>
    <n v="7"/>
    <x v="0"/>
    <x v="6417"/>
    <x v="1"/>
    <x v="0"/>
  </r>
  <r>
    <n v="8170"/>
    <s v="CA-2019-107174"/>
    <x v="44"/>
    <d v="2019-11-13T00:00:00"/>
    <s v="Standard Class"/>
    <x v="144"/>
    <x v="144"/>
    <x v="2"/>
    <x v="0"/>
    <s v="Seattle"/>
    <x v="4"/>
    <n v="98105"/>
    <x v="1"/>
    <s v="FUR-CH-10003312"/>
    <x v="0"/>
    <x v="1"/>
    <s v="Hon 2090 “Pillow Soft” Series Mid Back Swivel/Tilt Chairs"/>
    <x v="4920"/>
    <n v="2"/>
    <x v="2"/>
    <x v="6418"/>
    <x v="1"/>
    <x v="0"/>
  </r>
  <r>
    <n v="8171"/>
    <s v="CA-2019-107174"/>
    <x v="44"/>
    <d v="2019-11-13T00:00:00"/>
    <s v="Standard Class"/>
    <x v="144"/>
    <x v="144"/>
    <x v="2"/>
    <x v="0"/>
    <s v="Seattle"/>
    <x v="4"/>
    <n v="98105"/>
    <x v="1"/>
    <s v="TEC-AC-10001465"/>
    <x v="2"/>
    <x v="11"/>
    <s v="SanDisk Cruzer 64 GB USB Flash Drive"/>
    <x v="5323"/>
    <n v="3"/>
    <x v="0"/>
    <x v="6419"/>
    <x v="1"/>
    <x v="0"/>
  </r>
  <r>
    <n v="8172"/>
    <s v="CA-2018-146150"/>
    <x v="1173"/>
    <d v="2018-02-19T00:00:00"/>
    <s v="Standard Class"/>
    <x v="248"/>
    <x v="248"/>
    <x v="0"/>
    <x v="0"/>
    <s v="Jackson"/>
    <x v="35"/>
    <n v="39212"/>
    <x v="0"/>
    <s v="OFF-AR-10002240"/>
    <x v="1"/>
    <x v="6"/>
    <s v="Panasonic KP-150 Electric Pencil Sharpener"/>
    <x v="5324"/>
    <n v="7"/>
    <x v="0"/>
    <x v="6420"/>
    <x v="0"/>
    <x v="0"/>
  </r>
  <r>
    <n v="8173"/>
    <s v="CA-2016-114125"/>
    <x v="868"/>
    <d v="2016-07-13T00:00:00"/>
    <s v="Standard Class"/>
    <x v="689"/>
    <x v="689"/>
    <x v="2"/>
    <x v="0"/>
    <s v="Los Angeles"/>
    <x v="1"/>
    <n v="90049"/>
    <x v="1"/>
    <s v="OFF-LA-10004559"/>
    <x v="1"/>
    <x v="2"/>
    <s v="Avery 49"/>
    <x v="709"/>
    <n v="1"/>
    <x v="0"/>
    <x v="723"/>
    <x v="1"/>
    <x v="0"/>
  </r>
  <r>
    <n v="8174"/>
    <s v="CA-2016-114125"/>
    <x v="868"/>
    <d v="2016-07-13T00:00:00"/>
    <s v="Standard Class"/>
    <x v="689"/>
    <x v="689"/>
    <x v="2"/>
    <x v="0"/>
    <s v="Los Angeles"/>
    <x v="1"/>
    <n v="90049"/>
    <x v="1"/>
    <s v="OFF-BI-10003291"/>
    <x v="1"/>
    <x v="8"/>
    <s v="Wilson Jones Leather-Like Binders with DublLock Round Rings"/>
    <x v="4299"/>
    <n v="6"/>
    <x v="2"/>
    <x v="5022"/>
    <x v="1"/>
    <x v="0"/>
  </r>
  <r>
    <n v="8175"/>
    <s v="CA-2016-114125"/>
    <x v="868"/>
    <d v="2016-07-13T00:00:00"/>
    <s v="Standard Class"/>
    <x v="689"/>
    <x v="689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x v="0"/>
    <x v="6421"/>
    <x v="1"/>
    <x v="0"/>
  </r>
  <r>
    <n v="8176"/>
    <s v="CA-2018-114944"/>
    <x v="806"/>
    <d v="2018-02-04T00:00:00"/>
    <s v="Standard Class"/>
    <x v="785"/>
    <x v="785"/>
    <x v="1"/>
    <x v="0"/>
    <s v="Chicago"/>
    <x v="10"/>
    <n v="60623"/>
    <x v="2"/>
    <s v="OFF-PA-10003892"/>
    <x v="1"/>
    <x v="10"/>
    <s v="Xerox 1943"/>
    <x v="4415"/>
    <n v="4"/>
    <x v="2"/>
    <x v="6422"/>
    <x v="2"/>
    <x v="0"/>
  </r>
  <r>
    <n v="8177"/>
    <s v="CA-2018-135965"/>
    <x v="897"/>
    <d v="2018-09-25T00:00:00"/>
    <s v="First Class"/>
    <x v="449"/>
    <x v="449"/>
    <x v="2"/>
    <x v="0"/>
    <s v="New York City"/>
    <x v="15"/>
    <n v="10035"/>
    <x v="3"/>
    <s v="OFF-ST-10002370"/>
    <x v="1"/>
    <x v="4"/>
    <s v="Sortfiler Multipurpose Personal File Organizer, Black"/>
    <x v="5325"/>
    <n v="6"/>
    <x v="0"/>
    <x v="6423"/>
    <x v="3"/>
    <x v="0"/>
  </r>
  <r>
    <n v="8178"/>
    <s v="CA-2019-149699"/>
    <x v="66"/>
    <d v="2019-12-24T00:00:00"/>
    <s v="First Class"/>
    <x v="441"/>
    <x v="441"/>
    <x v="0"/>
    <x v="0"/>
    <s v="Los Angeles"/>
    <x v="1"/>
    <n v="90008"/>
    <x v="1"/>
    <s v="TEC-AC-10000474"/>
    <x v="2"/>
    <x v="11"/>
    <s v="Kensington Expert Mouse Optical USB Trackball for PC or Mac"/>
    <x v="5326"/>
    <n v="5"/>
    <x v="0"/>
    <x v="6424"/>
    <x v="1"/>
    <x v="0"/>
  </r>
  <r>
    <n v="8179"/>
    <s v="CA-2018-166429"/>
    <x v="476"/>
    <d v="2018-09-08T00:00:00"/>
    <s v="Standard Class"/>
    <x v="592"/>
    <x v="592"/>
    <x v="0"/>
    <x v="0"/>
    <s v="Des Moines"/>
    <x v="4"/>
    <n v="98198"/>
    <x v="1"/>
    <s v="TEC-CO-10002095"/>
    <x v="2"/>
    <x v="16"/>
    <s v="Hewlett Packard 610 Color Digital Copier / Printer"/>
    <x v="3157"/>
    <n v="2"/>
    <x v="0"/>
    <x v="3549"/>
    <x v="1"/>
    <x v="0"/>
  </r>
  <r>
    <n v="8180"/>
    <s v="CA-2017-112767"/>
    <x v="991"/>
    <d v="2017-08-06T00:00:00"/>
    <s v="Standard Class"/>
    <x v="213"/>
    <x v="213"/>
    <x v="0"/>
    <x v="0"/>
    <s v="Springfield"/>
    <x v="21"/>
    <n v="97477"/>
    <x v="1"/>
    <s v="FUR-TA-10003469"/>
    <x v="0"/>
    <x v="3"/>
    <s v="Balt Split Level Computer Training Table"/>
    <x v="5327"/>
    <n v="4"/>
    <x v="5"/>
    <x v="6425"/>
    <x v="1"/>
    <x v="0"/>
  </r>
  <r>
    <n v="8181"/>
    <s v="CA-2017-119879"/>
    <x v="82"/>
    <d v="2017-11-25T00:00:00"/>
    <s v="Standard Class"/>
    <x v="757"/>
    <x v="757"/>
    <x v="0"/>
    <x v="0"/>
    <s v="Philadelphia"/>
    <x v="9"/>
    <n v="19120"/>
    <x v="3"/>
    <s v="FUR-TA-10002958"/>
    <x v="0"/>
    <x v="3"/>
    <s v="Bevis Oval Conference Table, Walnut"/>
    <x v="5328"/>
    <n v="8"/>
    <x v="10"/>
    <x v="6426"/>
    <x v="3"/>
    <x v="0"/>
  </r>
  <r>
    <n v="8182"/>
    <s v="CA-2017-119879"/>
    <x v="82"/>
    <d v="2017-11-25T00:00:00"/>
    <s v="Standard Class"/>
    <x v="757"/>
    <x v="757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x v="10"/>
    <x v="6427"/>
    <x v="3"/>
    <x v="0"/>
  </r>
  <r>
    <n v="8183"/>
    <s v="CA-2019-155642"/>
    <x v="796"/>
    <d v="2019-05-22T00:00:00"/>
    <s v="Standard Class"/>
    <x v="606"/>
    <x v="606"/>
    <x v="1"/>
    <x v="0"/>
    <s v="Chicago"/>
    <x v="10"/>
    <n v="60653"/>
    <x v="2"/>
    <s v="FUR-FU-10004973"/>
    <x v="0"/>
    <x v="5"/>
    <s v="Flat Face Poster Frame"/>
    <x v="1832"/>
    <n v="3"/>
    <x v="7"/>
    <x v="1963"/>
    <x v="2"/>
    <x v="0"/>
  </r>
  <r>
    <n v="8184"/>
    <s v="CA-2019-155642"/>
    <x v="796"/>
    <d v="2019-05-22T00:00:00"/>
    <s v="Standard Class"/>
    <x v="606"/>
    <x v="606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x v="7"/>
    <x v="6428"/>
    <x v="2"/>
    <x v="0"/>
  </r>
  <r>
    <n v="8185"/>
    <s v="US-2019-101721"/>
    <x v="283"/>
    <d v="2019-07-27T00:00:00"/>
    <s v="Standard Class"/>
    <x v="199"/>
    <x v="199"/>
    <x v="1"/>
    <x v="0"/>
    <s v="Chicago"/>
    <x v="10"/>
    <n v="60623"/>
    <x v="2"/>
    <s v="OFF-PA-10003641"/>
    <x v="1"/>
    <x v="10"/>
    <s v="Xerox 1909"/>
    <x v="930"/>
    <n v="3"/>
    <x v="2"/>
    <x v="964"/>
    <x v="2"/>
    <x v="0"/>
  </r>
  <r>
    <n v="8186"/>
    <s v="CA-2017-136728"/>
    <x v="1023"/>
    <d v="2017-09-17T00:00:00"/>
    <s v="Second Class"/>
    <x v="151"/>
    <x v="151"/>
    <x v="0"/>
    <x v="0"/>
    <s v="Chicago"/>
    <x v="10"/>
    <n v="60623"/>
    <x v="2"/>
    <s v="OFF-EN-10002621"/>
    <x v="1"/>
    <x v="12"/>
    <s v="Staple envelope"/>
    <x v="1635"/>
    <n v="1"/>
    <x v="2"/>
    <x v="1732"/>
    <x v="2"/>
    <x v="0"/>
  </r>
  <r>
    <n v="8187"/>
    <s v="CA-2017-136728"/>
    <x v="1023"/>
    <d v="2017-09-17T00:00:00"/>
    <s v="Second Class"/>
    <x v="151"/>
    <x v="151"/>
    <x v="0"/>
    <x v="0"/>
    <s v="Chicago"/>
    <x v="10"/>
    <n v="60623"/>
    <x v="2"/>
    <s v="FUR-CH-10003817"/>
    <x v="0"/>
    <x v="1"/>
    <s v="Global Value Steno Chair, Gray"/>
    <x v="5331"/>
    <n v="4"/>
    <x v="4"/>
    <x v="6429"/>
    <x v="2"/>
    <x v="0"/>
  </r>
  <r>
    <n v="8188"/>
    <s v="CA-2018-127194"/>
    <x v="107"/>
    <d v="2018-12-16T00:00:00"/>
    <s v="Standard Class"/>
    <x v="308"/>
    <x v="308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x v="0"/>
    <x v="6430"/>
    <x v="3"/>
    <x v="0"/>
  </r>
  <r>
    <n v="8189"/>
    <s v="CA-2017-140375"/>
    <x v="653"/>
    <d v="2017-10-05T00:00:00"/>
    <s v="Second Class"/>
    <x v="495"/>
    <x v="495"/>
    <x v="0"/>
    <x v="0"/>
    <s v="Rockville"/>
    <x v="39"/>
    <n v="20852"/>
    <x v="3"/>
    <s v="OFF-PA-10001870"/>
    <x v="1"/>
    <x v="10"/>
    <s v="Xerox 202"/>
    <x v="541"/>
    <n v="3"/>
    <x v="0"/>
    <x v="551"/>
    <x v="3"/>
    <x v="0"/>
  </r>
  <r>
    <n v="8190"/>
    <s v="CA-2017-140375"/>
    <x v="653"/>
    <d v="2017-10-05T00:00:00"/>
    <s v="Second Class"/>
    <x v="495"/>
    <x v="495"/>
    <x v="0"/>
    <x v="0"/>
    <s v="Rockville"/>
    <x v="39"/>
    <n v="20852"/>
    <x v="3"/>
    <s v="OFF-BI-10000320"/>
    <x v="1"/>
    <x v="8"/>
    <s v="GBC Plastic Binding Combs"/>
    <x v="1576"/>
    <n v="1"/>
    <x v="0"/>
    <x v="6431"/>
    <x v="3"/>
    <x v="0"/>
  </r>
  <r>
    <n v="8191"/>
    <s v="US-2019-155866"/>
    <x v="701"/>
    <d v="2019-11-21T00:00:00"/>
    <s v="Standard Class"/>
    <x v="666"/>
    <x v="666"/>
    <x v="0"/>
    <x v="0"/>
    <s v="New York City"/>
    <x v="15"/>
    <n v="10011"/>
    <x v="3"/>
    <s v="OFF-PA-10004735"/>
    <x v="1"/>
    <x v="10"/>
    <s v="Xerox 1905"/>
    <x v="789"/>
    <n v="6"/>
    <x v="0"/>
    <x v="814"/>
    <x v="3"/>
    <x v="0"/>
  </r>
  <r>
    <n v="8192"/>
    <s v="US-2019-155866"/>
    <x v="701"/>
    <d v="2019-11-21T00:00:00"/>
    <s v="Standard Class"/>
    <x v="666"/>
    <x v="666"/>
    <x v="0"/>
    <x v="0"/>
    <s v="New York City"/>
    <x v="15"/>
    <n v="10011"/>
    <x v="3"/>
    <s v="FUR-FU-10004091"/>
    <x v="0"/>
    <x v="5"/>
    <s v="Howard Miller 13&quot; Diameter Goldtone Round Wall Clock"/>
    <x v="5093"/>
    <n v="4"/>
    <x v="0"/>
    <x v="6093"/>
    <x v="3"/>
    <x v="0"/>
  </r>
  <r>
    <n v="8193"/>
    <s v="CA-2017-141327"/>
    <x v="672"/>
    <d v="2017-12-03T00:00:00"/>
    <s v="First Class"/>
    <x v="235"/>
    <x v="235"/>
    <x v="0"/>
    <x v="0"/>
    <s v="Durham"/>
    <x v="3"/>
    <n v="27707"/>
    <x v="0"/>
    <s v="OFF-BI-10000546"/>
    <x v="1"/>
    <x v="8"/>
    <s v="Avery Durable Binders"/>
    <x v="5332"/>
    <n v="7"/>
    <x v="6"/>
    <x v="6432"/>
    <x v="0"/>
    <x v="0"/>
  </r>
  <r>
    <n v="8194"/>
    <s v="CA-2017-141327"/>
    <x v="672"/>
    <d v="2017-12-03T00:00:00"/>
    <s v="First Class"/>
    <x v="235"/>
    <x v="235"/>
    <x v="0"/>
    <x v="0"/>
    <s v="Durham"/>
    <x v="3"/>
    <n v="27707"/>
    <x v="0"/>
    <s v="OFF-AP-10001293"/>
    <x v="1"/>
    <x v="9"/>
    <s v="Belkin 8 Outlet Surge Protector"/>
    <x v="2066"/>
    <n v="3"/>
    <x v="2"/>
    <x v="6433"/>
    <x v="0"/>
    <x v="0"/>
  </r>
  <r>
    <n v="8195"/>
    <s v="CA-2017-141327"/>
    <x v="672"/>
    <d v="2017-12-03T00:00:00"/>
    <s v="First Class"/>
    <x v="235"/>
    <x v="235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x v="2"/>
    <x v="6434"/>
    <x v="0"/>
    <x v="0"/>
  </r>
  <r>
    <n v="8196"/>
    <s v="CA-2017-136700"/>
    <x v="401"/>
    <d v="2017-12-11T00:00:00"/>
    <s v="Second Class"/>
    <x v="106"/>
    <x v="106"/>
    <x v="1"/>
    <x v="0"/>
    <s v="Santa Barbara"/>
    <x v="1"/>
    <n v="93101"/>
    <x v="1"/>
    <s v="OFF-PA-10004519"/>
    <x v="1"/>
    <x v="10"/>
    <s v="Spiral Phone Message Books with Labels by Adams"/>
    <x v="2482"/>
    <n v="2"/>
    <x v="0"/>
    <x v="4602"/>
    <x v="1"/>
    <x v="0"/>
  </r>
  <r>
    <n v="8197"/>
    <s v="CA-2019-102736"/>
    <x v="528"/>
    <d v="2019-09-09T00:00:00"/>
    <s v="Standard Class"/>
    <x v="431"/>
    <x v="431"/>
    <x v="0"/>
    <x v="0"/>
    <s v="Knoxville"/>
    <x v="18"/>
    <n v="37918"/>
    <x v="0"/>
    <s v="TEC-AC-10004568"/>
    <x v="2"/>
    <x v="11"/>
    <s v="Maxell LTO Ultrium - 800 GB"/>
    <x v="2879"/>
    <n v="4"/>
    <x v="2"/>
    <x v="6435"/>
    <x v="0"/>
    <x v="0"/>
  </r>
  <r>
    <n v="8198"/>
    <s v="CA-2019-102736"/>
    <x v="528"/>
    <d v="2019-09-09T00:00:00"/>
    <s v="Standard Class"/>
    <x v="431"/>
    <x v="431"/>
    <x v="0"/>
    <x v="0"/>
    <s v="Knoxville"/>
    <x v="18"/>
    <n v="37918"/>
    <x v="0"/>
    <s v="OFF-AR-10001897"/>
    <x v="1"/>
    <x v="6"/>
    <s v="Model L Table or Wall-Mount Pencil Sharpener"/>
    <x v="1002"/>
    <n v="5"/>
    <x v="2"/>
    <x v="6063"/>
    <x v="0"/>
    <x v="0"/>
  </r>
  <r>
    <n v="8199"/>
    <s v="CA-2019-102736"/>
    <x v="528"/>
    <d v="2019-09-09T00:00:00"/>
    <s v="Standard Class"/>
    <x v="431"/>
    <x v="431"/>
    <x v="0"/>
    <x v="0"/>
    <s v="Knoxville"/>
    <x v="18"/>
    <n v="37918"/>
    <x v="0"/>
    <s v="OFF-PA-10001800"/>
    <x v="1"/>
    <x v="10"/>
    <s v="Xerox 220"/>
    <x v="12"/>
    <n v="3"/>
    <x v="2"/>
    <x v="12"/>
    <x v="0"/>
    <x v="0"/>
  </r>
  <r>
    <n v="8200"/>
    <s v="CA-2019-125269"/>
    <x v="558"/>
    <d v="2019-04-30T00:00:00"/>
    <s v="Standard Class"/>
    <x v="578"/>
    <x v="578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x v="3"/>
    <x v="6436"/>
    <x v="2"/>
    <x v="0"/>
  </r>
  <r>
    <n v="8201"/>
    <s v="CA-2019-125269"/>
    <x v="558"/>
    <d v="2019-04-30T00:00:00"/>
    <s v="Standard Class"/>
    <x v="578"/>
    <x v="578"/>
    <x v="0"/>
    <x v="0"/>
    <s v="Chicago"/>
    <x v="10"/>
    <n v="60610"/>
    <x v="2"/>
    <s v="OFF-ST-10004123"/>
    <x v="1"/>
    <x v="4"/>
    <s v="Safco Industrial Wire Shelving System"/>
    <x v="74"/>
    <n v="1"/>
    <x v="2"/>
    <x v="74"/>
    <x v="2"/>
    <x v="0"/>
  </r>
  <r>
    <n v="8202"/>
    <s v="CA-2017-114811"/>
    <x v="627"/>
    <d v="2017-11-08T00:00:00"/>
    <s v="Same Day"/>
    <x v="470"/>
    <x v="470"/>
    <x v="1"/>
    <x v="0"/>
    <s v="New York City"/>
    <x v="15"/>
    <n v="10024"/>
    <x v="3"/>
    <s v="OFF-ST-10000885"/>
    <x v="1"/>
    <x v="4"/>
    <s v="Fellowes Desktop Hanging File Manager"/>
    <x v="5335"/>
    <n v="5"/>
    <x v="0"/>
    <x v="6437"/>
    <x v="3"/>
    <x v="0"/>
  </r>
  <r>
    <n v="8203"/>
    <s v="CA-2017-114811"/>
    <x v="627"/>
    <d v="2017-11-08T00:00:00"/>
    <s v="Same Day"/>
    <x v="470"/>
    <x v="470"/>
    <x v="1"/>
    <x v="0"/>
    <s v="New York City"/>
    <x v="15"/>
    <n v="10024"/>
    <x v="3"/>
    <s v="TEC-PH-10004165"/>
    <x v="2"/>
    <x v="7"/>
    <s v="Mitel MiVoice 5330e IP Phone"/>
    <x v="5336"/>
    <n v="2"/>
    <x v="0"/>
    <x v="6438"/>
    <x v="3"/>
    <x v="0"/>
  </r>
  <r>
    <n v="8204"/>
    <s v="CA-2017-114811"/>
    <x v="627"/>
    <d v="2017-11-08T00:00:00"/>
    <s v="Same Day"/>
    <x v="470"/>
    <x v="470"/>
    <x v="1"/>
    <x v="0"/>
    <s v="New York City"/>
    <x v="15"/>
    <n v="10024"/>
    <x v="3"/>
    <s v="FUR-FU-10002240"/>
    <x v="0"/>
    <x v="5"/>
    <s v="Nu-Dell EZ-Mount Plastic Wall Frames"/>
    <x v="5337"/>
    <n v="3"/>
    <x v="0"/>
    <x v="6439"/>
    <x v="3"/>
    <x v="0"/>
  </r>
  <r>
    <n v="8205"/>
    <s v="CA-2017-114811"/>
    <x v="627"/>
    <d v="2017-11-08T00:00:00"/>
    <s v="Same Day"/>
    <x v="470"/>
    <x v="470"/>
    <x v="1"/>
    <x v="0"/>
    <s v="New York City"/>
    <x v="15"/>
    <n v="10024"/>
    <x v="3"/>
    <s v="TEC-MA-10000045"/>
    <x v="2"/>
    <x v="15"/>
    <s v="Zebra ZM400 Thermal Label Printer"/>
    <x v="5338"/>
    <n v="4"/>
    <x v="0"/>
    <x v="6440"/>
    <x v="3"/>
    <x v="0"/>
  </r>
  <r>
    <n v="8206"/>
    <s v="CA-2017-114811"/>
    <x v="627"/>
    <d v="2017-11-08T00:00:00"/>
    <s v="Same Day"/>
    <x v="470"/>
    <x v="470"/>
    <x v="1"/>
    <x v="0"/>
    <s v="New York City"/>
    <x v="15"/>
    <n v="10024"/>
    <x v="3"/>
    <s v="FUR-CH-10003746"/>
    <x v="0"/>
    <x v="1"/>
    <s v="Hon 4070 Series Pagoda Round Back Stacking Chairs"/>
    <x v="5339"/>
    <n v="2"/>
    <x v="9"/>
    <x v="6441"/>
    <x v="3"/>
    <x v="0"/>
  </r>
  <r>
    <n v="8207"/>
    <s v="CA-2017-122266"/>
    <x v="33"/>
    <d v="2017-04-30T00:00:00"/>
    <s v="Standard Class"/>
    <x v="193"/>
    <x v="193"/>
    <x v="0"/>
    <x v="0"/>
    <s v="Daytona Beach"/>
    <x v="2"/>
    <n v="32114"/>
    <x v="0"/>
    <s v="FUR-TA-10000577"/>
    <x v="0"/>
    <x v="3"/>
    <s v="Bretford CR4500 Series Slim Rectangular Table"/>
    <x v="5340"/>
    <n v="1"/>
    <x v="1"/>
    <x v="6442"/>
    <x v="0"/>
    <x v="0"/>
  </r>
  <r>
    <n v="8208"/>
    <s v="CA-2017-122266"/>
    <x v="33"/>
    <d v="2017-04-30T00:00:00"/>
    <s v="Standard Class"/>
    <x v="193"/>
    <x v="193"/>
    <x v="0"/>
    <x v="0"/>
    <s v="Daytona Beach"/>
    <x v="2"/>
    <n v="32114"/>
    <x v="0"/>
    <s v="OFF-AR-10004757"/>
    <x v="1"/>
    <x v="6"/>
    <s v="Crayola Colored Pencils"/>
    <x v="370"/>
    <n v="1"/>
    <x v="2"/>
    <x v="379"/>
    <x v="0"/>
    <x v="0"/>
  </r>
  <r>
    <n v="8209"/>
    <s v="CA-2017-141565"/>
    <x v="1181"/>
    <d v="2017-09-24T00:00:00"/>
    <s v="Standard Class"/>
    <x v="767"/>
    <x v="767"/>
    <x v="0"/>
    <x v="0"/>
    <s v="Nashville"/>
    <x v="18"/>
    <n v="37211"/>
    <x v="0"/>
    <s v="OFF-BI-10000545"/>
    <x v="1"/>
    <x v="8"/>
    <s v="GBC Ibimaster 500 Manual ProClick Binding System"/>
    <x v="5341"/>
    <n v="6"/>
    <x v="6"/>
    <x v="6443"/>
    <x v="0"/>
    <x v="0"/>
  </r>
  <r>
    <n v="8210"/>
    <s v="CA-2017-141565"/>
    <x v="1181"/>
    <d v="2017-09-24T00:00:00"/>
    <s v="Standard Class"/>
    <x v="767"/>
    <x v="767"/>
    <x v="0"/>
    <x v="0"/>
    <s v="Nashville"/>
    <x v="18"/>
    <n v="37211"/>
    <x v="0"/>
    <s v="OFF-ST-10001522"/>
    <x v="1"/>
    <x v="4"/>
    <s v="Gould Plastics 18-Pocket Panel Bin, 34w x 5-1/4d x 20-1/2h"/>
    <x v="5342"/>
    <n v="4"/>
    <x v="2"/>
    <x v="6444"/>
    <x v="0"/>
    <x v="0"/>
  </r>
  <r>
    <n v="8211"/>
    <s v="CA-2019-128769"/>
    <x v="210"/>
    <d v="2019-09-12T00:00:00"/>
    <s v="Standard Class"/>
    <x v="678"/>
    <x v="678"/>
    <x v="1"/>
    <x v="0"/>
    <s v="Nashville"/>
    <x v="18"/>
    <n v="37211"/>
    <x v="0"/>
    <s v="OFF-AP-10001271"/>
    <x v="1"/>
    <x v="9"/>
    <s v="Eureka The Boss Cordless Rechargeable Stick Vac"/>
    <x v="2424"/>
    <n v="2"/>
    <x v="2"/>
    <x v="6445"/>
    <x v="0"/>
    <x v="0"/>
  </r>
  <r>
    <n v="8212"/>
    <s v="CA-2018-116337"/>
    <x v="77"/>
    <d v="2018-11-12T00:00:00"/>
    <s v="Standard Class"/>
    <x v="266"/>
    <x v="266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x v="7"/>
    <x v="6446"/>
    <x v="2"/>
    <x v="0"/>
  </r>
  <r>
    <n v="8213"/>
    <s v="CA-2018-116337"/>
    <x v="77"/>
    <d v="2018-11-12T00:00:00"/>
    <s v="Standard Class"/>
    <x v="266"/>
    <x v="266"/>
    <x v="0"/>
    <x v="0"/>
    <s v="Dallas"/>
    <x v="5"/>
    <n v="75220"/>
    <x v="2"/>
    <s v="OFF-ST-10001272"/>
    <x v="1"/>
    <x v="4"/>
    <s v="Mini 13-1/2 Capacity Data Binder Rack, Pearl"/>
    <x v="5344"/>
    <n v="3"/>
    <x v="2"/>
    <x v="6447"/>
    <x v="2"/>
    <x v="0"/>
  </r>
  <r>
    <n v="8214"/>
    <s v="CA-2017-120845"/>
    <x v="12"/>
    <d v="2017-10-02T00:00:00"/>
    <s v="Standard Class"/>
    <x v="504"/>
    <x v="504"/>
    <x v="1"/>
    <x v="0"/>
    <s v="Murfreesboro"/>
    <x v="18"/>
    <n v="37130"/>
    <x v="0"/>
    <s v="OFF-BI-10001116"/>
    <x v="1"/>
    <x v="8"/>
    <s v="Wilson Jones 1&quot; Hanging DublLock Ring Binders"/>
    <x v="5345"/>
    <n v="4"/>
    <x v="6"/>
    <x v="6448"/>
    <x v="0"/>
    <x v="0"/>
  </r>
  <r>
    <n v="8215"/>
    <s v="CA-2017-120845"/>
    <x v="12"/>
    <d v="2017-10-02T00:00:00"/>
    <s v="Standard Class"/>
    <x v="504"/>
    <x v="504"/>
    <x v="1"/>
    <x v="0"/>
    <s v="Murfreesboro"/>
    <x v="18"/>
    <n v="37130"/>
    <x v="0"/>
    <s v="OFF-PA-10004665"/>
    <x v="1"/>
    <x v="10"/>
    <s v="Advantus Motivational Note Cards"/>
    <x v="3755"/>
    <n v="1"/>
    <x v="2"/>
    <x v="6449"/>
    <x v="0"/>
    <x v="0"/>
  </r>
  <r>
    <n v="8216"/>
    <s v="CA-2017-120845"/>
    <x v="12"/>
    <d v="2017-10-02T00:00:00"/>
    <s v="Standard Class"/>
    <x v="504"/>
    <x v="504"/>
    <x v="1"/>
    <x v="0"/>
    <s v="Murfreesboro"/>
    <x v="18"/>
    <n v="37130"/>
    <x v="0"/>
    <s v="OFF-BI-10004506"/>
    <x v="1"/>
    <x v="8"/>
    <s v="Wilson Jones data.warehouse D-Ring Binders with DublLock"/>
    <x v="5346"/>
    <n v="1"/>
    <x v="6"/>
    <x v="6450"/>
    <x v="0"/>
    <x v="0"/>
  </r>
  <r>
    <n v="8217"/>
    <s v="CA-2017-120845"/>
    <x v="12"/>
    <d v="2017-10-02T00:00:00"/>
    <s v="Standard Class"/>
    <x v="504"/>
    <x v="504"/>
    <x v="1"/>
    <x v="0"/>
    <s v="Murfreesboro"/>
    <x v="18"/>
    <n v="37130"/>
    <x v="0"/>
    <s v="OFF-BI-10001982"/>
    <x v="1"/>
    <x v="8"/>
    <s v="Wilson Jones Custom Binder Spines &amp; Labels"/>
    <x v="5347"/>
    <n v="2"/>
    <x v="6"/>
    <x v="6451"/>
    <x v="0"/>
    <x v="0"/>
  </r>
  <r>
    <n v="8218"/>
    <s v="CA-2016-120775"/>
    <x v="462"/>
    <d v="2016-10-07T00:00:00"/>
    <s v="Standard Class"/>
    <x v="709"/>
    <x v="709"/>
    <x v="0"/>
    <x v="0"/>
    <s v="Dallas"/>
    <x v="5"/>
    <n v="75217"/>
    <x v="2"/>
    <s v="OFF-FA-10002676"/>
    <x v="1"/>
    <x v="13"/>
    <s v="Colored Push Pins"/>
    <x v="1456"/>
    <n v="3"/>
    <x v="2"/>
    <x v="1535"/>
    <x v="2"/>
    <x v="0"/>
  </r>
  <r>
    <n v="8219"/>
    <s v="CA-2016-120775"/>
    <x v="462"/>
    <d v="2016-10-07T00:00:00"/>
    <s v="Standard Class"/>
    <x v="709"/>
    <x v="709"/>
    <x v="0"/>
    <x v="0"/>
    <s v="Dallas"/>
    <x v="5"/>
    <n v="75217"/>
    <x v="2"/>
    <s v="FUR-FU-10000758"/>
    <x v="0"/>
    <x v="5"/>
    <s v="DAX Natural Wood-Tone Poster Frame"/>
    <x v="5348"/>
    <n v="3"/>
    <x v="7"/>
    <x v="6452"/>
    <x v="2"/>
    <x v="0"/>
  </r>
  <r>
    <n v="8220"/>
    <s v="CA-2016-120775"/>
    <x v="462"/>
    <d v="2016-10-07T00:00:00"/>
    <s v="Standard Class"/>
    <x v="709"/>
    <x v="709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x v="2"/>
    <x v="5212"/>
    <x v="2"/>
    <x v="0"/>
  </r>
  <r>
    <n v="8221"/>
    <s v="CA-2016-120775"/>
    <x v="462"/>
    <d v="2016-10-07T00:00:00"/>
    <s v="Standard Class"/>
    <x v="709"/>
    <x v="709"/>
    <x v="0"/>
    <x v="0"/>
    <s v="Dallas"/>
    <x v="5"/>
    <n v="75217"/>
    <x v="2"/>
    <s v="OFF-BI-10002609"/>
    <x v="1"/>
    <x v="8"/>
    <s v="Avery Hidden Tab Dividers for Binding Systems"/>
    <x v="99"/>
    <n v="3"/>
    <x v="3"/>
    <x v="100"/>
    <x v="2"/>
    <x v="0"/>
  </r>
  <r>
    <n v="8222"/>
    <s v="CA-2016-120775"/>
    <x v="462"/>
    <d v="2016-10-07T00:00:00"/>
    <s v="Standard Class"/>
    <x v="709"/>
    <x v="709"/>
    <x v="0"/>
    <x v="0"/>
    <s v="Dallas"/>
    <x v="5"/>
    <n v="75217"/>
    <x v="2"/>
    <s v="OFF-FA-10000254"/>
    <x v="1"/>
    <x v="13"/>
    <s v="Sterling Rubber Bands by Alliance"/>
    <x v="5349"/>
    <n v="4"/>
    <x v="2"/>
    <x v="6453"/>
    <x v="2"/>
    <x v="0"/>
  </r>
  <r>
    <n v="8223"/>
    <s v="CA-2016-152905"/>
    <x v="1087"/>
    <d v="2016-02-24T00:00:00"/>
    <s v="Standard Class"/>
    <x v="755"/>
    <x v="755"/>
    <x v="0"/>
    <x v="0"/>
    <s v="Arlington"/>
    <x v="5"/>
    <n v="76017"/>
    <x v="2"/>
    <s v="OFF-ST-10000321"/>
    <x v="1"/>
    <x v="4"/>
    <s v="Akro Stacking Bins"/>
    <x v="1438"/>
    <n v="2"/>
    <x v="2"/>
    <x v="5629"/>
    <x v="2"/>
    <x v="0"/>
  </r>
  <r>
    <n v="8224"/>
    <s v="CA-2018-104633"/>
    <x v="1"/>
    <d v="2018-06-16T00:00:00"/>
    <s v="Standard Class"/>
    <x v="105"/>
    <x v="105"/>
    <x v="1"/>
    <x v="0"/>
    <s v="Pasadena"/>
    <x v="1"/>
    <n v="91104"/>
    <x v="1"/>
    <s v="OFF-PA-10000241"/>
    <x v="1"/>
    <x v="10"/>
    <s v="IBM Multi-Purpose Copy Paper, 8 1/2 x 11&quot;, Case"/>
    <x v="790"/>
    <n v="6"/>
    <x v="0"/>
    <x v="6454"/>
    <x v="1"/>
    <x v="0"/>
  </r>
  <r>
    <n v="8225"/>
    <s v="CA-2018-104633"/>
    <x v="1"/>
    <d v="2018-06-16T00:00:00"/>
    <s v="Standard Class"/>
    <x v="105"/>
    <x v="105"/>
    <x v="1"/>
    <x v="0"/>
    <s v="Pasadena"/>
    <x v="1"/>
    <n v="91104"/>
    <x v="1"/>
    <s v="OFF-PA-10004782"/>
    <x v="1"/>
    <x v="10"/>
    <s v="Xerox 228"/>
    <x v="91"/>
    <n v="2"/>
    <x v="0"/>
    <x v="91"/>
    <x v="1"/>
    <x v="0"/>
  </r>
  <r>
    <n v="8226"/>
    <s v="CA-2019-104136"/>
    <x v="752"/>
    <d v="2019-11-04T00:00:00"/>
    <s v="Second Class"/>
    <x v="11"/>
    <x v="11"/>
    <x v="0"/>
    <x v="0"/>
    <s v="Everett"/>
    <x v="31"/>
    <n v="2149"/>
    <x v="3"/>
    <s v="OFF-PA-10004243"/>
    <x v="1"/>
    <x v="10"/>
    <s v="Xerox 1939"/>
    <x v="2408"/>
    <n v="10"/>
    <x v="0"/>
    <x v="6455"/>
    <x v="3"/>
    <x v="0"/>
  </r>
  <r>
    <n v="8227"/>
    <s v="CA-2019-104136"/>
    <x v="752"/>
    <d v="2019-11-04T00:00:00"/>
    <s v="Second Class"/>
    <x v="11"/>
    <x v="11"/>
    <x v="0"/>
    <x v="0"/>
    <s v="Everett"/>
    <x v="31"/>
    <n v="2149"/>
    <x v="3"/>
    <s v="OFF-PA-10001033"/>
    <x v="1"/>
    <x v="10"/>
    <s v="Xerox 1893"/>
    <x v="1018"/>
    <n v="1"/>
    <x v="0"/>
    <x v="1057"/>
    <x v="3"/>
    <x v="0"/>
  </r>
  <r>
    <n v="8228"/>
    <s v="CA-2018-123050"/>
    <x v="958"/>
    <d v="2018-04-08T00:00:00"/>
    <s v="Second Class"/>
    <x v="604"/>
    <x v="604"/>
    <x v="2"/>
    <x v="0"/>
    <s v="Troy"/>
    <x v="15"/>
    <n v="12180"/>
    <x v="3"/>
    <s v="FUR-FU-10000723"/>
    <x v="0"/>
    <x v="5"/>
    <s v="Deflect-o EconoMat Studded, No Bevel Mat for Low Pile Carpeting"/>
    <x v="5350"/>
    <n v="2"/>
    <x v="0"/>
    <x v="6456"/>
    <x v="3"/>
    <x v="0"/>
  </r>
  <r>
    <n v="8229"/>
    <s v="CA-2018-123050"/>
    <x v="958"/>
    <d v="2018-04-08T00:00:00"/>
    <s v="Second Class"/>
    <x v="604"/>
    <x v="604"/>
    <x v="2"/>
    <x v="0"/>
    <s v="Troy"/>
    <x v="15"/>
    <n v="12180"/>
    <x v="3"/>
    <s v="OFF-ST-10003455"/>
    <x v="1"/>
    <x v="4"/>
    <s v="Tenex File Box, Personal Filing Tote with Lid, Black"/>
    <x v="5351"/>
    <n v="2"/>
    <x v="0"/>
    <x v="6457"/>
    <x v="3"/>
    <x v="0"/>
  </r>
  <r>
    <n v="8230"/>
    <s v="CA-2018-123050"/>
    <x v="958"/>
    <d v="2018-04-08T00:00:00"/>
    <s v="Second Class"/>
    <x v="604"/>
    <x v="604"/>
    <x v="2"/>
    <x v="0"/>
    <s v="Troy"/>
    <x v="15"/>
    <n v="12180"/>
    <x v="3"/>
    <s v="TEC-AC-10001109"/>
    <x v="2"/>
    <x v="11"/>
    <s v="Logitech Trackman Marble Mouse"/>
    <x v="1324"/>
    <n v="3"/>
    <x v="0"/>
    <x v="1381"/>
    <x v="3"/>
    <x v="0"/>
  </r>
  <r>
    <n v="8231"/>
    <s v="CA-2018-162355"/>
    <x v="1186"/>
    <d v="2018-07-02T00:00:00"/>
    <s v="Second Class"/>
    <x v="58"/>
    <x v="58"/>
    <x v="0"/>
    <x v="0"/>
    <s v="Sandy Springs"/>
    <x v="32"/>
    <n v="30328"/>
    <x v="0"/>
    <s v="OFF-AR-10004344"/>
    <x v="1"/>
    <x v="6"/>
    <s v="Bulldog Vacuum Base Pencil Sharpener"/>
    <x v="878"/>
    <n v="3"/>
    <x v="0"/>
    <x v="911"/>
    <x v="0"/>
    <x v="0"/>
  </r>
  <r>
    <n v="8232"/>
    <s v="CA-2018-162355"/>
    <x v="1186"/>
    <d v="2018-07-02T00:00:00"/>
    <s v="Second Class"/>
    <x v="58"/>
    <x v="58"/>
    <x v="0"/>
    <x v="0"/>
    <s v="Sandy Springs"/>
    <x v="32"/>
    <n v="30328"/>
    <x v="0"/>
    <s v="FUR-BO-10004695"/>
    <x v="0"/>
    <x v="0"/>
    <s v="O'Sullivan 2-Door Barrister Bookcase in Odessa Pine"/>
    <x v="5352"/>
    <n v="7"/>
    <x v="0"/>
    <x v="6458"/>
    <x v="0"/>
    <x v="0"/>
  </r>
  <r>
    <n v="8233"/>
    <s v="CA-2016-158225"/>
    <x v="358"/>
    <d v="2016-09-28T00:00:00"/>
    <s v="Standard Class"/>
    <x v="339"/>
    <x v="339"/>
    <x v="0"/>
    <x v="0"/>
    <s v="San Jose"/>
    <x v="1"/>
    <n v="95123"/>
    <x v="1"/>
    <s v="OFF-ST-10000675"/>
    <x v="1"/>
    <x v="4"/>
    <s v="File Shuttle II and Handi-File, Black"/>
    <x v="3382"/>
    <n v="5"/>
    <x v="0"/>
    <x v="3823"/>
    <x v="1"/>
    <x v="0"/>
  </r>
  <r>
    <n v="8234"/>
    <s v="CA-2016-158225"/>
    <x v="358"/>
    <d v="2016-09-28T00:00:00"/>
    <s v="Standard Class"/>
    <x v="339"/>
    <x v="339"/>
    <x v="0"/>
    <x v="0"/>
    <s v="San Jose"/>
    <x v="1"/>
    <n v="95123"/>
    <x v="1"/>
    <s v="OFF-ST-10002301"/>
    <x v="1"/>
    <x v="4"/>
    <s v="Tennsco Commercial Shelving"/>
    <x v="1390"/>
    <n v="2"/>
    <x v="0"/>
    <x v="4594"/>
    <x v="1"/>
    <x v="0"/>
  </r>
  <r>
    <n v="8235"/>
    <s v="CA-2019-102204"/>
    <x v="927"/>
    <d v="2019-05-06T00:00:00"/>
    <s v="Standard Class"/>
    <x v="170"/>
    <x v="170"/>
    <x v="0"/>
    <x v="0"/>
    <s v="Jacksonville"/>
    <x v="2"/>
    <n v="32216"/>
    <x v="0"/>
    <s v="OFF-SU-10001212"/>
    <x v="1"/>
    <x v="14"/>
    <s v="Kleencut Forged Office Shears by Acme United Corporation"/>
    <x v="5353"/>
    <n v="2"/>
    <x v="2"/>
    <x v="6459"/>
    <x v="0"/>
    <x v="0"/>
  </r>
  <r>
    <n v="8236"/>
    <s v="CA-2019-102204"/>
    <x v="927"/>
    <d v="2019-05-06T00:00:00"/>
    <s v="Standard Class"/>
    <x v="170"/>
    <x v="170"/>
    <x v="0"/>
    <x v="0"/>
    <s v="Jacksonville"/>
    <x v="2"/>
    <n v="32216"/>
    <x v="0"/>
    <s v="FUR-TA-10001889"/>
    <x v="0"/>
    <x v="3"/>
    <s v="Bush Advantage Collection Racetrack Conference Table"/>
    <x v="5354"/>
    <n v="4"/>
    <x v="1"/>
    <x v="6460"/>
    <x v="0"/>
    <x v="0"/>
  </r>
  <r>
    <n v="8237"/>
    <s v="CA-2019-102204"/>
    <x v="927"/>
    <d v="2019-05-06T00:00:00"/>
    <s v="Standard Class"/>
    <x v="170"/>
    <x v="170"/>
    <x v="0"/>
    <x v="0"/>
    <s v="Jacksonville"/>
    <x v="2"/>
    <n v="32216"/>
    <x v="0"/>
    <s v="FUR-CH-10002024"/>
    <x v="0"/>
    <x v="1"/>
    <s v="HON 5400 Series Task Chairs for Big and Tall"/>
    <x v="5355"/>
    <n v="5"/>
    <x v="2"/>
    <x v="232"/>
    <x v="0"/>
    <x v="0"/>
  </r>
  <r>
    <n v="8238"/>
    <s v="CA-2019-103065"/>
    <x v="179"/>
    <d v="2019-10-20T00:00:00"/>
    <s v="Same Day"/>
    <x v="690"/>
    <x v="690"/>
    <x v="0"/>
    <x v="0"/>
    <s v="Jacksonville"/>
    <x v="2"/>
    <n v="32216"/>
    <x v="0"/>
    <s v="OFF-ST-10000617"/>
    <x v="1"/>
    <x v="4"/>
    <s v="Woodgrain Magazine Files by Perma"/>
    <x v="411"/>
    <n v="2"/>
    <x v="2"/>
    <x v="421"/>
    <x v="0"/>
    <x v="0"/>
  </r>
  <r>
    <n v="8239"/>
    <s v="CA-2019-103065"/>
    <x v="179"/>
    <d v="2019-10-20T00:00:00"/>
    <s v="Same Day"/>
    <x v="690"/>
    <x v="690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x v="2"/>
    <x v="6461"/>
    <x v="0"/>
    <x v="0"/>
  </r>
  <r>
    <n v="8240"/>
    <s v="CA-2019-103065"/>
    <x v="179"/>
    <d v="2019-10-20T00:00:00"/>
    <s v="Same Day"/>
    <x v="690"/>
    <x v="690"/>
    <x v="0"/>
    <x v="0"/>
    <s v="Jacksonville"/>
    <x v="2"/>
    <n v="32216"/>
    <x v="0"/>
    <s v="OFF-AR-10003251"/>
    <x v="1"/>
    <x v="6"/>
    <s v="Prang Drawing Pencil Set"/>
    <x v="3079"/>
    <n v="2"/>
    <x v="2"/>
    <x v="6462"/>
    <x v="0"/>
    <x v="0"/>
  </r>
  <r>
    <n v="8241"/>
    <s v="CA-2019-103065"/>
    <x v="179"/>
    <d v="2019-10-20T00:00:00"/>
    <s v="Same Day"/>
    <x v="690"/>
    <x v="690"/>
    <x v="0"/>
    <x v="0"/>
    <s v="Jacksonville"/>
    <x v="2"/>
    <n v="32216"/>
    <x v="0"/>
    <s v="FUR-FU-10000175"/>
    <x v="0"/>
    <x v="5"/>
    <s v="DAX Wood Document Frame."/>
    <x v="5356"/>
    <n v="4"/>
    <x v="2"/>
    <x v="6463"/>
    <x v="0"/>
    <x v="0"/>
  </r>
  <r>
    <n v="8242"/>
    <s v="CA-2016-109855"/>
    <x v="416"/>
    <d v="2016-09-05T00:00:00"/>
    <s v="Standard Class"/>
    <x v="23"/>
    <x v="23"/>
    <x v="0"/>
    <x v="0"/>
    <s v="New York City"/>
    <x v="15"/>
    <n v="10009"/>
    <x v="3"/>
    <s v="OFF-BI-10004716"/>
    <x v="1"/>
    <x v="8"/>
    <s v="Wilson Jones Hanging Recycled Pressboard Data Binders"/>
    <x v="5357"/>
    <n v="2"/>
    <x v="2"/>
    <x v="6464"/>
    <x v="3"/>
    <x v="0"/>
  </r>
  <r>
    <n v="8243"/>
    <s v="CA-2016-109855"/>
    <x v="416"/>
    <d v="2016-09-05T00:00:00"/>
    <s v="Standard Class"/>
    <x v="23"/>
    <x v="23"/>
    <x v="0"/>
    <x v="0"/>
    <s v="New York City"/>
    <x v="15"/>
    <n v="10009"/>
    <x v="3"/>
    <s v="TEC-AC-10002842"/>
    <x v="2"/>
    <x v="11"/>
    <s v="WD My Passport Ultra 2TB Portable External Hard Drive"/>
    <x v="5358"/>
    <n v="3"/>
    <x v="0"/>
    <x v="6465"/>
    <x v="3"/>
    <x v="0"/>
  </r>
  <r>
    <n v="8244"/>
    <s v="CA-2016-109897"/>
    <x v="1132"/>
    <d v="2016-08-16T00:00:00"/>
    <s v="Standard Class"/>
    <x v="572"/>
    <x v="572"/>
    <x v="0"/>
    <x v="0"/>
    <s v="San Francisco"/>
    <x v="1"/>
    <n v="94122"/>
    <x v="1"/>
    <s v="TEC-PH-10003691"/>
    <x v="2"/>
    <x v="7"/>
    <s v="BlackBerry Q10"/>
    <x v="5359"/>
    <n v="8"/>
    <x v="2"/>
    <x v="5287"/>
    <x v="1"/>
    <x v="0"/>
  </r>
  <r>
    <n v="8245"/>
    <s v="CA-2016-109897"/>
    <x v="1132"/>
    <d v="2016-08-16T00:00:00"/>
    <s v="Standard Class"/>
    <x v="572"/>
    <x v="572"/>
    <x v="0"/>
    <x v="0"/>
    <s v="San Francisco"/>
    <x v="1"/>
    <n v="94122"/>
    <x v="1"/>
    <s v="FUR-FU-10002878"/>
    <x v="0"/>
    <x v="5"/>
    <s v="Seth Thomas 14&quot; Day/Date Wall Clock"/>
    <x v="5360"/>
    <n v="3"/>
    <x v="0"/>
    <x v="6466"/>
    <x v="1"/>
    <x v="0"/>
  </r>
  <r>
    <n v="8246"/>
    <s v="US-2016-143581"/>
    <x v="710"/>
    <d v="2016-08-23T00:00:00"/>
    <s v="Standard Class"/>
    <x v="740"/>
    <x v="740"/>
    <x v="1"/>
    <x v="0"/>
    <s v="Columbus"/>
    <x v="32"/>
    <n v="31907"/>
    <x v="0"/>
    <s v="OFF-ST-10000991"/>
    <x v="1"/>
    <x v="4"/>
    <s v="Space Solutions HD Industrial Steel Shelving."/>
    <x v="3216"/>
    <n v="3"/>
    <x v="0"/>
    <x v="3624"/>
    <x v="0"/>
    <x v="0"/>
  </r>
  <r>
    <n v="8247"/>
    <s v="CA-2017-129217"/>
    <x v="1187"/>
    <d v="2017-05-10T00:00:00"/>
    <s v="Same Day"/>
    <x v="503"/>
    <x v="503"/>
    <x v="2"/>
    <x v="0"/>
    <s v="Aurora"/>
    <x v="10"/>
    <n v="60505"/>
    <x v="2"/>
    <s v="OFF-AP-10002439"/>
    <x v="1"/>
    <x v="9"/>
    <s v="Tripp Lite Isotel 8 Ultra 8 Outlet Metal Surge"/>
    <x v="5361"/>
    <n v="5"/>
    <x v="3"/>
    <x v="6467"/>
    <x v="2"/>
    <x v="0"/>
  </r>
  <r>
    <n v="8248"/>
    <s v="CA-2017-129217"/>
    <x v="1187"/>
    <d v="2017-05-10T00:00:00"/>
    <s v="Same Day"/>
    <x v="503"/>
    <x v="503"/>
    <x v="2"/>
    <x v="0"/>
    <s v="Aurora"/>
    <x v="10"/>
    <n v="60505"/>
    <x v="2"/>
    <s v="OFF-AR-10004602"/>
    <x v="1"/>
    <x v="6"/>
    <s v="Boston KS Multi-Size Manual Pencil Sharpener"/>
    <x v="2862"/>
    <n v="2"/>
    <x v="2"/>
    <x v="6468"/>
    <x v="2"/>
    <x v="0"/>
  </r>
  <r>
    <n v="8249"/>
    <s v="CA-2018-133816"/>
    <x v="1120"/>
    <d v="2018-05-13T00:00:00"/>
    <s v="Second Class"/>
    <x v="37"/>
    <x v="37"/>
    <x v="2"/>
    <x v="0"/>
    <s v="Philadelphia"/>
    <x v="9"/>
    <n v="19134"/>
    <x v="3"/>
    <s v="TEC-PH-10001795"/>
    <x v="2"/>
    <x v="7"/>
    <s v="ClearOne CHATAttach 160 - speaker phone"/>
    <x v="5362"/>
    <n v="2"/>
    <x v="10"/>
    <x v="6469"/>
    <x v="3"/>
    <x v="0"/>
  </r>
  <r>
    <n v="8250"/>
    <s v="CA-2017-140221"/>
    <x v="616"/>
    <d v="2017-03-09T00:00:00"/>
    <s v="Second Class"/>
    <x v="333"/>
    <x v="333"/>
    <x v="0"/>
    <x v="0"/>
    <s v="Chicago"/>
    <x v="10"/>
    <n v="60653"/>
    <x v="2"/>
    <s v="OFF-BI-10002854"/>
    <x v="1"/>
    <x v="8"/>
    <s v="Performers Binder/Pad Holder, Black"/>
    <x v="5363"/>
    <n v="2"/>
    <x v="3"/>
    <x v="6470"/>
    <x v="2"/>
    <x v="0"/>
  </r>
  <r>
    <n v="8251"/>
    <s v="CA-2017-140221"/>
    <x v="616"/>
    <d v="2017-03-09T00:00:00"/>
    <s v="Second Class"/>
    <x v="333"/>
    <x v="333"/>
    <x v="0"/>
    <x v="0"/>
    <s v="Chicago"/>
    <x v="10"/>
    <n v="60653"/>
    <x v="2"/>
    <s v="FUR-FU-10000023"/>
    <x v="0"/>
    <x v="5"/>
    <s v="Eldon Wave Desk Accessories"/>
    <x v="5364"/>
    <n v="2"/>
    <x v="7"/>
    <x v="6471"/>
    <x v="2"/>
    <x v="0"/>
  </r>
  <r>
    <n v="8252"/>
    <s v="CA-2017-140221"/>
    <x v="616"/>
    <d v="2017-03-09T00:00:00"/>
    <s v="Second Class"/>
    <x v="333"/>
    <x v="333"/>
    <x v="0"/>
    <x v="0"/>
    <s v="Chicago"/>
    <x v="10"/>
    <n v="60653"/>
    <x v="2"/>
    <s v="OFF-AP-10000828"/>
    <x v="1"/>
    <x v="9"/>
    <s v="Avanti 4.4 Cu. Ft. Refrigerator"/>
    <x v="5365"/>
    <n v="5"/>
    <x v="3"/>
    <x v="6472"/>
    <x v="2"/>
    <x v="0"/>
  </r>
  <r>
    <n v="8253"/>
    <s v="CA-2017-140221"/>
    <x v="616"/>
    <d v="2017-03-09T00:00:00"/>
    <s v="Second Class"/>
    <x v="333"/>
    <x v="333"/>
    <x v="0"/>
    <x v="0"/>
    <s v="Chicago"/>
    <x v="10"/>
    <n v="60653"/>
    <x v="2"/>
    <s v="OFF-ST-10000777"/>
    <x v="1"/>
    <x v="4"/>
    <s v="Companion Letter/Legal File, Black"/>
    <x v="1556"/>
    <n v="2"/>
    <x v="2"/>
    <x v="1644"/>
    <x v="2"/>
    <x v="0"/>
  </r>
  <r>
    <n v="8254"/>
    <s v="CA-2019-152310"/>
    <x v="801"/>
    <d v="2019-08-19T00:00:00"/>
    <s v="Standard Class"/>
    <x v="729"/>
    <x v="729"/>
    <x v="0"/>
    <x v="0"/>
    <s v="Seattle"/>
    <x v="4"/>
    <n v="98103"/>
    <x v="1"/>
    <s v="TEC-CO-10000971"/>
    <x v="2"/>
    <x v="16"/>
    <s v="Hewlett Packard 310 Color Digital Copier"/>
    <x v="5366"/>
    <n v="1"/>
    <x v="0"/>
    <x v="3911"/>
    <x v="1"/>
    <x v="0"/>
  </r>
  <r>
    <n v="8255"/>
    <s v="CA-2019-152310"/>
    <x v="801"/>
    <d v="2019-08-19T00:00:00"/>
    <s v="Standard Class"/>
    <x v="729"/>
    <x v="729"/>
    <x v="0"/>
    <x v="0"/>
    <s v="Seattle"/>
    <x v="4"/>
    <n v="98103"/>
    <x v="1"/>
    <s v="OFF-PA-10003134"/>
    <x v="1"/>
    <x v="10"/>
    <s v="Xerox 1937"/>
    <x v="2250"/>
    <n v="4"/>
    <x v="0"/>
    <x v="2430"/>
    <x v="1"/>
    <x v="0"/>
  </r>
  <r>
    <n v="8256"/>
    <s v="CA-2019-152310"/>
    <x v="801"/>
    <d v="2019-08-19T00:00:00"/>
    <s v="Standard Class"/>
    <x v="729"/>
    <x v="729"/>
    <x v="0"/>
    <x v="0"/>
    <s v="Seattle"/>
    <x v="4"/>
    <n v="98103"/>
    <x v="1"/>
    <s v="TEC-PH-10002538"/>
    <x v="2"/>
    <x v="7"/>
    <s v="Grandstream GXP1160 VoIP phone"/>
    <x v="5367"/>
    <n v="8"/>
    <x v="2"/>
    <x v="6473"/>
    <x v="1"/>
    <x v="0"/>
  </r>
  <r>
    <n v="8257"/>
    <s v="CA-2019-152310"/>
    <x v="801"/>
    <d v="2019-08-19T00:00:00"/>
    <s v="Standard Class"/>
    <x v="729"/>
    <x v="729"/>
    <x v="0"/>
    <x v="0"/>
    <s v="Seattle"/>
    <x v="4"/>
    <n v="98103"/>
    <x v="1"/>
    <s v="OFF-ST-10001228"/>
    <x v="1"/>
    <x v="4"/>
    <s v="Personal File Boxes with Fold-Down Carry Handle"/>
    <x v="485"/>
    <n v="3"/>
    <x v="0"/>
    <x v="496"/>
    <x v="1"/>
    <x v="0"/>
  </r>
  <r>
    <n v="8258"/>
    <s v="CA-2019-152310"/>
    <x v="801"/>
    <d v="2019-08-19T00:00:00"/>
    <s v="Standard Class"/>
    <x v="729"/>
    <x v="729"/>
    <x v="0"/>
    <x v="0"/>
    <s v="Seattle"/>
    <x v="4"/>
    <n v="98103"/>
    <x v="1"/>
    <s v="TEC-AC-10000397"/>
    <x v="2"/>
    <x v="11"/>
    <s v="Perixx PERIBOARD-512B, Ergonomic Split Keyboard"/>
    <x v="5368"/>
    <n v="5"/>
    <x v="0"/>
    <x v="6474"/>
    <x v="1"/>
    <x v="0"/>
  </r>
  <r>
    <n v="8259"/>
    <s v="CA-2019-152310"/>
    <x v="801"/>
    <d v="2019-08-19T00:00:00"/>
    <s v="Standard Class"/>
    <x v="729"/>
    <x v="729"/>
    <x v="0"/>
    <x v="0"/>
    <s v="Seattle"/>
    <x v="4"/>
    <n v="98103"/>
    <x v="1"/>
    <s v="OFF-BI-10004308"/>
    <x v="1"/>
    <x v="8"/>
    <s v="Avery Legal 4-Ring Binder"/>
    <x v="997"/>
    <n v="6"/>
    <x v="2"/>
    <x v="6475"/>
    <x v="1"/>
    <x v="0"/>
  </r>
  <r>
    <n v="8260"/>
    <s v="CA-2018-118101"/>
    <x v="190"/>
    <d v="2018-06-26T00:00:00"/>
    <s v="Same Day"/>
    <x v="381"/>
    <x v="381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x v="0"/>
    <x v="1629"/>
    <x v="2"/>
    <x v="0"/>
  </r>
  <r>
    <n v="8261"/>
    <s v="CA-2018-118101"/>
    <x v="190"/>
    <d v="2018-06-26T00:00:00"/>
    <s v="Same Day"/>
    <x v="381"/>
    <x v="381"/>
    <x v="2"/>
    <x v="0"/>
    <s v="Roseville"/>
    <x v="12"/>
    <n v="48066"/>
    <x v="2"/>
    <s v="OFF-BI-10000773"/>
    <x v="1"/>
    <x v="8"/>
    <s v="Insertable Tab Post Binder Dividers"/>
    <x v="5369"/>
    <n v="1"/>
    <x v="0"/>
    <x v="6476"/>
    <x v="2"/>
    <x v="0"/>
  </r>
  <r>
    <n v="8262"/>
    <s v="CA-2018-118101"/>
    <x v="190"/>
    <d v="2018-06-26T00:00:00"/>
    <s v="Same Day"/>
    <x v="381"/>
    <x v="381"/>
    <x v="2"/>
    <x v="0"/>
    <s v="Roseville"/>
    <x v="12"/>
    <n v="48066"/>
    <x v="2"/>
    <s v="OFF-ST-10001837"/>
    <x v="1"/>
    <x v="4"/>
    <s v="SAFCO Mobile Desk Side File, Wire Frame"/>
    <x v="5370"/>
    <n v="4"/>
    <x v="0"/>
    <x v="6477"/>
    <x v="2"/>
    <x v="0"/>
  </r>
  <r>
    <n v="8263"/>
    <s v="CA-2018-100307"/>
    <x v="272"/>
    <d v="2018-12-19T00:00:00"/>
    <s v="Standard Class"/>
    <x v="679"/>
    <x v="679"/>
    <x v="2"/>
    <x v="0"/>
    <s v="Fayetteville"/>
    <x v="36"/>
    <n v="72701"/>
    <x v="0"/>
    <s v="OFF-PA-10002552"/>
    <x v="1"/>
    <x v="10"/>
    <s v="Xerox 1958"/>
    <x v="541"/>
    <n v="3"/>
    <x v="0"/>
    <x v="551"/>
    <x v="0"/>
    <x v="0"/>
  </r>
  <r>
    <n v="8264"/>
    <s v="CA-2017-138457"/>
    <x v="1023"/>
    <d v="2017-09-17T00:00:00"/>
    <s v="Standard Class"/>
    <x v="562"/>
    <x v="562"/>
    <x v="0"/>
    <x v="0"/>
    <s v="Jacksonville"/>
    <x v="3"/>
    <n v="28540"/>
    <x v="0"/>
    <s v="OFF-BI-10000014"/>
    <x v="1"/>
    <x v="8"/>
    <s v="Heavy-Duty E-Z-D Binders"/>
    <x v="3702"/>
    <n v="4"/>
    <x v="6"/>
    <x v="4234"/>
    <x v="0"/>
    <x v="0"/>
  </r>
  <r>
    <n v="8265"/>
    <s v="CA-2016-131800"/>
    <x v="125"/>
    <d v="2017-01-04T00:00:00"/>
    <s v="Standard Class"/>
    <x v="195"/>
    <x v="195"/>
    <x v="0"/>
    <x v="0"/>
    <s v="New York City"/>
    <x v="15"/>
    <n v="10035"/>
    <x v="3"/>
    <s v="OFF-AP-10004136"/>
    <x v="1"/>
    <x v="9"/>
    <s v="Kensington 6 Outlet SmartSocket Surge Protector"/>
    <x v="1546"/>
    <n v="3"/>
    <x v="0"/>
    <x v="6478"/>
    <x v="3"/>
    <x v="0"/>
  </r>
  <r>
    <n v="8266"/>
    <s v="CA-2016-131800"/>
    <x v="125"/>
    <d v="2017-01-04T00:00:00"/>
    <s v="Standard Class"/>
    <x v="195"/>
    <x v="195"/>
    <x v="0"/>
    <x v="0"/>
    <s v="New York City"/>
    <x v="15"/>
    <n v="10035"/>
    <x v="3"/>
    <s v="OFF-BI-10003429"/>
    <x v="1"/>
    <x v="8"/>
    <s v="Cardinal HOLDit! Binder Insert Strips,Extra Strips"/>
    <x v="5371"/>
    <n v="7"/>
    <x v="2"/>
    <x v="6479"/>
    <x v="3"/>
    <x v="0"/>
  </r>
  <r>
    <n v="8267"/>
    <s v="CA-2016-118304"/>
    <x v="333"/>
    <d v="2016-05-04T00:00:00"/>
    <s v="Standard Class"/>
    <x v="347"/>
    <x v="347"/>
    <x v="0"/>
    <x v="0"/>
    <s v="Dover"/>
    <x v="13"/>
    <n v="19901"/>
    <x v="3"/>
    <s v="TEC-PH-10000376"/>
    <x v="2"/>
    <x v="7"/>
    <s v="Square Credit Card Reader"/>
    <x v="1024"/>
    <n v="2"/>
    <x v="0"/>
    <x v="6480"/>
    <x v="3"/>
    <x v="0"/>
  </r>
  <r>
    <n v="8268"/>
    <s v="CA-2019-121790"/>
    <x v="289"/>
    <d v="2019-02-06T00:00:00"/>
    <s v="Standard Class"/>
    <x v="431"/>
    <x v="431"/>
    <x v="0"/>
    <x v="0"/>
    <s v="Aurora"/>
    <x v="10"/>
    <n v="60505"/>
    <x v="2"/>
    <s v="FUR-TA-10003469"/>
    <x v="0"/>
    <x v="3"/>
    <s v="Balt Split Level Computer Training Table"/>
    <x v="5372"/>
    <n v="1"/>
    <x v="5"/>
    <x v="6481"/>
    <x v="2"/>
    <x v="0"/>
  </r>
  <r>
    <n v="8269"/>
    <s v="CA-2019-121790"/>
    <x v="289"/>
    <d v="2019-02-06T00:00:00"/>
    <s v="Standard Class"/>
    <x v="431"/>
    <x v="431"/>
    <x v="0"/>
    <x v="0"/>
    <s v="Aurora"/>
    <x v="10"/>
    <n v="60505"/>
    <x v="2"/>
    <s v="OFF-SU-10004231"/>
    <x v="1"/>
    <x v="14"/>
    <s v="Acme Tagit Stainless Steel Antibacterial Scissors"/>
    <x v="2511"/>
    <n v="4"/>
    <x v="2"/>
    <x v="2752"/>
    <x v="2"/>
    <x v="0"/>
  </r>
  <r>
    <n v="8270"/>
    <s v="CA-2019-121790"/>
    <x v="289"/>
    <d v="2019-02-06T00:00:00"/>
    <s v="Standard Class"/>
    <x v="431"/>
    <x v="431"/>
    <x v="0"/>
    <x v="0"/>
    <s v="Aurora"/>
    <x v="10"/>
    <n v="60505"/>
    <x v="2"/>
    <s v="TEC-PH-10002584"/>
    <x v="2"/>
    <x v="7"/>
    <s v="Samsung Galaxy S4"/>
    <x v="5373"/>
    <n v="4"/>
    <x v="2"/>
    <x v="6482"/>
    <x v="2"/>
    <x v="0"/>
  </r>
  <r>
    <n v="8271"/>
    <s v="CA-2019-121790"/>
    <x v="289"/>
    <d v="2019-02-06T00:00:00"/>
    <s v="Standard Class"/>
    <x v="431"/>
    <x v="431"/>
    <x v="0"/>
    <x v="0"/>
    <s v="Aurora"/>
    <x v="10"/>
    <n v="60505"/>
    <x v="2"/>
    <s v="OFF-AR-10003602"/>
    <x v="1"/>
    <x v="6"/>
    <s v="Quartet Omega Colored Chalk, 12/Pack"/>
    <x v="564"/>
    <n v="2"/>
    <x v="2"/>
    <x v="6483"/>
    <x v="2"/>
    <x v="0"/>
  </r>
  <r>
    <n v="8272"/>
    <s v="CA-2018-169670"/>
    <x v="591"/>
    <d v="2018-12-31T00:00:00"/>
    <s v="Standard Class"/>
    <x v="555"/>
    <x v="555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x v="9"/>
    <x v="6484"/>
    <x v="3"/>
    <x v="0"/>
  </r>
  <r>
    <n v="8273"/>
    <s v="CA-2018-139549"/>
    <x v="201"/>
    <d v="2018-10-25T00:00:00"/>
    <s v="Standard Class"/>
    <x v="501"/>
    <x v="501"/>
    <x v="1"/>
    <x v="0"/>
    <s v="El Cajon"/>
    <x v="1"/>
    <n v="92020"/>
    <x v="1"/>
    <s v="FUR-CH-10001802"/>
    <x v="0"/>
    <x v="1"/>
    <s v="Hon Every-Day Chair Series Swivel Task Chairs"/>
    <x v="2388"/>
    <n v="4"/>
    <x v="2"/>
    <x v="6485"/>
    <x v="1"/>
    <x v="0"/>
  </r>
  <r>
    <n v="8274"/>
    <s v="CA-2017-104059"/>
    <x v="385"/>
    <d v="2017-06-15T00:00:00"/>
    <s v="Second Class"/>
    <x v="763"/>
    <x v="763"/>
    <x v="2"/>
    <x v="0"/>
    <s v="Springfield"/>
    <x v="24"/>
    <n v="45503"/>
    <x v="3"/>
    <s v="OFF-AR-10000634"/>
    <x v="1"/>
    <x v="6"/>
    <s v="Newell 320"/>
    <x v="1321"/>
    <n v="1"/>
    <x v="2"/>
    <x v="6486"/>
    <x v="3"/>
    <x v="0"/>
  </r>
  <r>
    <n v="8275"/>
    <s v="CA-2019-164112"/>
    <x v="160"/>
    <d v="2019-07-04T00:00:00"/>
    <s v="Standard Class"/>
    <x v="540"/>
    <x v="540"/>
    <x v="1"/>
    <x v="0"/>
    <s v="Mount Vernon"/>
    <x v="15"/>
    <n v="10550"/>
    <x v="3"/>
    <s v="OFF-ST-10002615"/>
    <x v="1"/>
    <x v="4"/>
    <s v="Dual Level, Single-Width Filing Carts"/>
    <x v="2969"/>
    <n v="7"/>
    <x v="0"/>
    <x v="3313"/>
    <x v="3"/>
    <x v="0"/>
  </r>
  <r>
    <n v="8276"/>
    <s v="CA-2017-143882"/>
    <x v="153"/>
    <d v="2017-06-30T00:00:00"/>
    <s v="Standard Class"/>
    <x v="748"/>
    <x v="748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x v="2"/>
    <x v="6487"/>
    <x v="3"/>
    <x v="0"/>
  </r>
  <r>
    <n v="8277"/>
    <s v="US-2018-139262"/>
    <x v="823"/>
    <d v="2018-02-25T00:00:00"/>
    <s v="Standard Class"/>
    <x v="784"/>
    <x v="784"/>
    <x v="2"/>
    <x v="0"/>
    <s v="Tampa"/>
    <x v="2"/>
    <n v="33614"/>
    <x v="0"/>
    <s v="OFF-BI-10003727"/>
    <x v="1"/>
    <x v="8"/>
    <s v="Avery Durable Slant Ring Binders With Label Holder"/>
    <x v="5233"/>
    <n v="3"/>
    <x v="6"/>
    <x v="6298"/>
    <x v="0"/>
    <x v="0"/>
  </r>
  <r>
    <n v="8278"/>
    <s v="US-2018-139262"/>
    <x v="823"/>
    <d v="2018-02-25T00:00:00"/>
    <s v="Standard Class"/>
    <x v="784"/>
    <x v="784"/>
    <x v="2"/>
    <x v="0"/>
    <s v="Tampa"/>
    <x v="2"/>
    <n v="33614"/>
    <x v="0"/>
    <s v="OFF-BI-10002026"/>
    <x v="1"/>
    <x v="8"/>
    <s v="Avery Arch Ring Binders"/>
    <x v="5376"/>
    <n v="2"/>
    <x v="6"/>
    <x v="6488"/>
    <x v="0"/>
    <x v="0"/>
  </r>
  <r>
    <n v="8279"/>
    <s v="US-2018-139262"/>
    <x v="823"/>
    <d v="2018-02-25T00:00:00"/>
    <s v="Standard Class"/>
    <x v="784"/>
    <x v="784"/>
    <x v="2"/>
    <x v="0"/>
    <s v="Tampa"/>
    <x v="2"/>
    <n v="33614"/>
    <x v="0"/>
    <s v="OFF-ST-10001496"/>
    <x v="1"/>
    <x v="4"/>
    <s v="Standard Rollaway File with Lock"/>
    <x v="5377"/>
    <n v="3"/>
    <x v="2"/>
    <x v="6489"/>
    <x v="0"/>
    <x v="0"/>
  </r>
  <r>
    <n v="8280"/>
    <s v="CA-2019-146192"/>
    <x v="300"/>
    <d v="2019-04-26T00:00:00"/>
    <s v="Standard Class"/>
    <x v="232"/>
    <x v="232"/>
    <x v="0"/>
    <x v="0"/>
    <s v="Columbus"/>
    <x v="32"/>
    <n v="31907"/>
    <x v="0"/>
    <s v="OFF-ST-10003716"/>
    <x v="1"/>
    <x v="4"/>
    <s v="Tennsco Double-Tier Lockers"/>
    <x v="5378"/>
    <n v="3"/>
    <x v="0"/>
    <x v="6490"/>
    <x v="0"/>
    <x v="0"/>
  </r>
  <r>
    <n v="8281"/>
    <s v="CA-2019-134810"/>
    <x v="1188"/>
    <d v="2019-05-10T00:00:00"/>
    <s v="First Class"/>
    <x v="204"/>
    <x v="204"/>
    <x v="1"/>
    <x v="0"/>
    <s v="Jacksonville"/>
    <x v="3"/>
    <n v="28540"/>
    <x v="0"/>
    <s v="OFF-EN-10002504"/>
    <x v="1"/>
    <x v="12"/>
    <s v="Tyvek  Top-Opening Peel &amp; Seel Envelopes, Plain White"/>
    <x v="5379"/>
    <n v="3"/>
    <x v="2"/>
    <x v="6491"/>
    <x v="0"/>
    <x v="0"/>
  </r>
  <r>
    <n v="8282"/>
    <s v="CA-2019-134810"/>
    <x v="1188"/>
    <d v="2019-05-10T00:00:00"/>
    <s v="First Class"/>
    <x v="204"/>
    <x v="204"/>
    <x v="1"/>
    <x v="0"/>
    <s v="Jacksonville"/>
    <x v="3"/>
    <n v="28540"/>
    <x v="0"/>
    <s v="FUR-CH-10001270"/>
    <x v="0"/>
    <x v="1"/>
    <s v="Harbour Creations Steel Folding Chair"/>
    <x v="724"/>
    <n v="3"/>
    <x v="2"/>
    <x v="1681"/>
    <x v="0"/>
    <x v="0"/>
  </r>
  <r>
    <n v="8283"/>
    <s v="CA-2017-154284"/>
    <x v="379"/>
    <d v="2017-12-26T00:00:00"/>
    <s v="Second Class"/>
    <x v="449"/>
    <x v="449"/>
    <x v="2"/>
    <x v="0"/>
    <s v="Saint Charles"/>
    <x v="10"/>
    <n v="60174"/>
    <x v="2"/>
    <s v="TEC-MA-10004241"/>
    <x v="2"/>
    <x v="15"/>
    <s v="Star Micronics TSP800 TSP847IIU Receipt Printer"/>
    <x v="5380"/>
    <n v="2"/>
    <x v="4"/>
    <x v="6492"/>
    <x v="2"/>
    <x v="0"/>
  </r>
  <r>
    <n v="8284"/>
    <s v="CA-2017-154284"/>
    <x v="379"/>
    <d v="2017-12-26T00:00:00"/>
    <s v="Second Class"/>
    <x v="449"/>
    <x v="449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x v="2"/>
    <x v="3979"/>
    <x v="2"/>
    <x v="0"/>
  </r>
  <r>
    <n v="8285"/>
    <s v="CA-2017-154284"/>
    <x v="379"/>
    <d v="2017-12-26T00:00:00"/>
    <s v="Second Class"/>
    <x v="449"/>
    <x v="449"/>
    <x v="2"/>
    <x v="0"/>
    <s v="Saint Charles"/>
    <x v="10"/>
    <n v="60174"/>
    <x v="2"/>
    <s v="TEC-AC-10003198"/>
    <x v="2"/>
    <x v="11"/>
    <s v="Enermax Acrylux Wireless Keyboard"/>
    <x v="5381"/>
    <n v="8"/>
    <x v="2"/>
    <x v="6493"/>
    <x v="2"/>
    <x v="0"/>
  </r>
  <r>
    <n v="8286"/>
    <s v="CA-2017-154284"/>
    <x v="379"/>
    <d v="2017-12-26T00:00:00"/>
    <s v="Second Class"/>
    <x v="449"/>
    <x v="449"/>
    <x v="2"/>
    <x v="0"/>
    <s v="Saint Charles"/>
    <x v="10"/>
    <n v="60174"/>
    <x v="2"/>
    <s v="FUR-FU-10003039"/>
    <x v="0"/>
    <x v="5"/>
    <s v="Howard Miller 11-1/2&quot; Diameter Grantwood Wall Clock"/>
    <x v="5382"/>
    <n v="3"/>
    <x v="7"/>
    <x v="6494"/>
    <x v="2"/>
    <x v="0"/>
  </r>
  <r>
    <n v="8287"/>
    <s v="CA-2016-156244"/>
    <x v="1132"/>
    <d v="2016-08-16T00:00:00"/>
    <s v="Standard Class"/>
    <x v="723"/>
    <x v="723"/>
    <x v="2"/>
    <x v="0"/>
    <s v="Miami"/>
    <x v="2"/>
    <n v="33180"/>
    <x v="0"/>
    <s v="OFF-PA-10000295"/>
    <x v="1"/>
    <x v="10"/>
    <s v="Xerox 229"/>
    <x v="277"/>
    <n v="6"/>
    <x v="2"/>
    <x v="282"/>
    <x v="0"/>
    <x v="0"/>
  </r>
  <r>
    <n v="8288"/>
    <s v="CA-2016-156244"/>
    <x v="1132"/>
    <d v="2016-08-16T00:00:00"/>
    <s v="Standard Class"/>
    <x v="723"/>
    <x v="723"/>
    <x v="2"/>
    <x v="0"/>
    <s v="Miami"/>
    <x v="2"/>
    <n v="33180"/>
    <x v="0"/>
    <s v="OFF-AR-10004344"/>
    <x v="1"/>
    <x v="6"/>
    <s v="Bulldog Vacuum Base Pencil Sharpener"/>
    <x v="1914"/>
    <n v="5"/>
    <x v="2"/>
    <x v="2058"/>
    <x v="0"/>
    <x v="0"/>
  </r>
  <r>
    <n v="8289"/>
    <s v="CA-2016-156244"/>
    <x v="1132"/>
    <d v="2016-08-16T00:00:00"/>
    <s v="Standard Class"/>
    <x v="723"/>
    <x v="723"/>
    <x v="2"/>
    <x v="0"/>
    <s v="Miami"/>
    <x v="2"/>
    <n v="33180"/>
    <x v="0"/>
    <s v="TEC-AC-10002473"/>
    <x v="2"/>
    <x v="11"/>
    <s v="Maxell 4.7GB DVD-R"/>
    <x v="2030"/>
    <n v="7"/>
    <x v="2"/>
    <x v="2188"/>
    <x v="0"/>
    <x v="0"/>
  </r>
  <r>
    <n v="8290"/>
    <s v="CA-2016-156244"/>
    <x v="1132"/>
    <d v="2016-08-16T00:00:00"/>
    <s v="Standard Class"/>
    <x v="723"/>
    <x v="723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x v="2"/>
    <x v="6495"/>
    <x v="0"/>
    <x v="0"/>
  </r>
  <r>
    <n v="8291"/>
    <s v="CA-2016-156244"/>
    <x v="1132"/>
    <d v="2016-08-16T00:00:00"/>
    <s v="Standard Class"/>
    <x v="723"/>
    <x v="723"/>
    <x v="2"/>
    <x v="0"/>
    <s v="Miami"/>
    <x v="2"/>
    <n v="33180"/>
    <x v="0"/>
    <s v="OFF-SU-10000432"/>
    <x v="1"/>
    <x v="14"/>
    <s v="Acco Side-Punched Conventional Columnar Pads"/>
    <x v="4839"/>
    <n v="2"/>
    <x v="2"/>
    <x v="5772"/>
    <x v="0"/>
    <x v="0"/>
  </r>
  <r>
    <n v="8292"/>
    <s v="CA-2016-156244"/>
    <x v="1132"/>
    <d v="2016-08-16T00:00:00"/>
    <s v="Standard Class"/>
    <x v="723"/>
    <x v="723"/>
    <x v="2"/>
    <x v="0"/>
    <s v="Miami"/>
    <x v="2"/>
    <n v="33180"/>
    <x v="0"/>
    <s v="OFF-LA-10000443"/>
    <x v="1"/>
    <x v="2"/>
    <s v="Avery 501"/>
    <x v="5384"/>
    <n v="1"/>
    <x v="2"/>
    <x v="6496"/>
    <x v="0"/>
    <x v="0"/>
  </r>
  <r>
    <n v="8293"/>
    <s v="CA-2017-106362"/>
    <x v="555"/>
    <d v="2017-12-15T00:00:00"/>
    <s v="Standard Class"/>
    <x v="62"/>
    <x v="62"/>
    <x v="0"/>
    <x v="0"/>
    <s v="Troy"/>
    <x v="24"/>
    <n v="45373"/>
    <x v="3"/>
    <s v="OFF-BI-10003166"/>
    <x v="1"/>
    <x v="8"/>
    <s v="GBC Plasticlear Binding Covers"/>
    <x v="2293"/>
    <n v="3"/>
    <x v="6"/>
    <x v="2479"/>
    <x v="3"/>
    <x v="0"/>
  </r>
  <r>
    <n v="8294"/>
    <s v="US-2019-168802"/>
    <x v="132"/>
    <d v="2019-11-07T00:00:00"/>
    <s v="Standard Class"/>
    <x v="705"/>
    <x v="705"/>
    <x v="1"/>
    <x v="0"/>
    <s v="Seattle"/>
    <x v="4"/>
    <n v="98103"/>
    <x v="1"/>
    <s v="OFF-BI-10002393"/>
    <x v="1"/>
    <x v="8"/>
    <s v="Binder Posts"/>
    <x v="5385"/>
    <n v="4"/>
    <x v="2"/>
    <x v="6497"/>
    <x v="1"/>
    <x v="0"/>
  </r>
  <r>
    <n v="8295"/>
    <s v="US-2019-146906"/>
    <x v="677"/>
    <d v="2019-03-17T00:00:00"/>
    <s v="Standard Class"/>
    <x v="363"/>
    <x v="363"/>
    <x v="0"/>
    <x v="0"/>
    <s v="New York City"/>
    <x v="15"/>
    <n v="10011"/>
    <x v="3"/>
    <s v="TEC-PH-10001809"/>
    <x v="2"/>
    <x v="7"/>
    <s v="Panasonic KX T7736-B Digital phone"/>
    <x v="1657"/>
    <n v="2"/>
    <x v="0"/>
    <x v="1755"/>
    <x v="3"/>
    <x v="0"/>
  </r>
  <r>
    <n v="8296"/>
    <s v="CA-2018-166380"/>
    <x v="198"/>
    <d v="2018-06-03T00:00:00"/>
    <s v="Standard Class"/>
    <x v="494"/>
    <x v="494"/>
    <x v="1"/>
    <x v="0"/>
    <s v="Arlington"/>
    <x v="17"/>
    <n v="22204"/>
    <x v="0"/>
    <s v="OFF-EN-10002600"/>
    <x v="1"/>
    <x v="12"/>
    <s v="Redi-Strip #10 Envelopes, 4 1/8 x 9 1/2"/>
    <x v="5386"/>
    <n v="9"/>
    <x v="0"/>
    <x v="6498"/>
    <x v="0"/>
    <x v="0"/>
  </r>
  <r>
    <n v="8297"/>
    <s v="CA-2018-166380"/>
    <x v="198"/>
    <d v="2018-06-03T00:00:00"/>
    <s v="Standard Class"/>
    <x v="494"/>
    <x v="494"/>
    <x v="1"/>
    <x v="0"/>
    <s v="Arlington"/>
    <x v="17"/>
    <n v="22204"/>
    <x v="0"/>
    <s v="TEC-AC-10000109"/>
    <x v="2"/>
    <x v="11"/>
    <s v="Sony Micro Vault Click 16 GB USB 2.0 Flash Drive"/>
    <x v="5387"/>
    <n v="2"/>
    <x v="0"/>
    <x v="6499"/>
    <x v="0"/>
    <x v="0"/>
  </r>
  <r>
    <n v="8298"/>
    <s v="US-2017-158911"/>
    <x v="761"/>
    <d v="2017-07-11T00:00:00"/>
    <s v="Standard Class"/>
    <x v="276"/>
    <x v="276"/>
    <x v="1"/>
    <x v="0"/>
    <s v="Charlotte"/>
    <x v="3"/>
    <n v="28205"/>
    <x v="0"/>
    <s v="FUR-FU-10003829"/>
    <x v="0"/>
    <x v="5"/>
    <s v="Stackable Trays"/>
    <x v="1268"/>
    <n v="2"/>
    <x v="2"/>
    <x v="2371"/>
    <x v="0"/>
    <x v="0"/>
  </r>
  <r>
    <n v="8299"/>
    <s v="US-2017-158911"/>
    <x v="761"/>
    <d v="2017-07-11T00:00:00"/>
    <s v="Standard Class"/>
    <x v="276"/>
    <x v="276"/>
    <x v="1"/>
    <x v="0"/>
    <s v="Charlotte"/>
    <x v="3"/>
    <n v="28205"/>
    <x v="0"/>
    <s v="OFF-LA-10003223"/>
    <x v="1"/>
    <x v="2"/>
    <s v="Avery 508"/>
    <x v="696"/>
    <n v="3"/>
    <x v="2"/>
    <x v="710"/>
    <x v="0"/>
    <x v="0"/>
  </r>
  <r>
    <n v="8300"/>
    <s v="US-2016-103338"/>
    <x v="518"/>
    <d v="2016-03-15T00:00:00"/>
    <s v="Standard Class"/>
    <x v="579"/>
    <x v="579"/>
    <x v="0"/>
    <x v="0"/>
    <s v="Roseville"/>
    <x v="1"/>
    <n v="95661"/>
    <x v="1"/>
    <s v="OFF-AR-10001770"/>
    <x v="1"/>
    <x v="6"/>
    <s v="Economy #2 Pencils"/>
    <x v="3373"/>
    <n v="3"/>
    <x v="0"/>
    <x v="3812"/>
    <x v="1"/>
    <x v="0"/>
  </r>
  <r>
    <n v="8301"/>
    <s v="CA-2017-109169"/>
    <x v="704"/>
    <d v="2017-04-24T00:00:00"/>
    <s v="Standard Class"/>
    <x v="220"/>
    <x v="220"/>
    <x v="0"/>
    <x v="0"/>
    <s v="Detroit"/>
    <x v="12"/>
    <n v="48234"/>
    <x v="2"/>
    <s v="OFF-EN-10003296"/>
    <x v="1"/>
    <x v="12"/>
    <s v="Tyvek Side-Opening Peel &amp; Seel Expanding Envelopes"/>
    <x v="2171"/>
    <n v="2"/>
    <x v="0"/>
    <x v="2338"/>
    <x v="2"/>
    <x v="0"/>
  </r>
  <r>
    <n v="8302"/>
    <s v="US-2019-167318"/>
    <x v="1189"/>
    <d v="2019-08-01T00:00:00"/>
    <s v="Standard Class"/>
    <x v="433"/>
    <x v="433"/>
    <x v="1"/>
    <x v="0"/>
    <s v="Los Angeles"/>
    <x v="1"/>
    <n v="90036"/>
    <x v="1"/>
    <s v="TEC-AC-10003870"/>
    <x v="2"/>
    <x v="11"/>
    <s v="Logitech Z-906 Speaker sys - home theater - 5.1-CH"/>
    <x v="3939"/>
    <n v="5"/>
    <x v="0"/>
    <x v="4548"/>
    <x v="1"/>
    <x v="0"/>
  </r>
  <r>
    <n v="8303"/>
    <s v="US-2019-167318"/>
    <x v="1189"/>
    <d v="2019-08-01T00:00:00"/>
    <s v="Standard Class"/>
    <x v="433"/>
    <x v="433"/>
    <x v="1"/>
    <x v="0"/>
    <s v="Los Angeles"/>
    <x v="1"/>
    <n v="90036"/>
    <x v="1"/>
    <s v="FUR-CH-10000665"/>
    <x v="0"/>
    <x v="1"/>
    <s v="Global Airflow Leather Mesh Back Chair, Black"/>
    <x v="1599"/>
    <n v="3"/>
    <x v="2"/>
    <x v="6500"/>
    <x v="1"/>
    <x v="0"/>
  </r>
  <r>
    <n v="8304"/>
    <s v="US-2016-120313"/>
    <x v="656"/>
    <d v="2016-11-02T00:00:00"/>
    <s v="Second Class"/>
    <x v="644"/>
    <x v="644"/>
    <x v="2"/>
    <x v="0"/>
    <s v="San Francisco"/>
    <x v="1"/>
    <n v="94110"/>
    <x v="1"/>
    <s v="TEC-PH-10003092"/>
    <x v="2"/>
    <x v="7"/>
    <s v="Motorola L804"/>
    <x v="89"/>
    <n v="2"/>
    <x v="2"/>
    <x v="89"/>
    <x v="1"/>
    <x v="0"/>
  </r>
  <r>
    <n v="8305"/>
    <s v="CA-2019-135419"/>
    <x v="132"/>
    <d v="2019-11-09T00:00:00"/>
    <s v="Standard Class"/>
    <x v="696"/>
    <x v="696"/>
    <x v="0"/>
    <x v="0"/>
    <s v="Bakersfield"/>
    <x v="1"/>
    <n v="93309"/>
    <x v="1"/>
    <s v="FUR-TA-10001086"/>
    <x v="0"/>
    <x v="3"/>
    <s v="SAFCO PlanMaster Boards, 60w x 37-1/2d, White Melamine"/>
    <x v="5388"/>
    <n v="4"/>
    <x v="2"/>
    <x v="6501"/>
    <x v="1"/>
    <x v="0"/>
  </r>
  <r>
    <n v="8306"/>
    <s v="CA-2018-128671"/>
    <x v="1190"/>
    <d v="2018-08-16T00:00:00"/>
    <s v="Standard Class"/>
    <x v="192"/>
    <x v="192"/>
    <x v="2"/>
    <x v="0"/>
    <s v="Tulsa"/>
    <x v="26"/>
    <n v="74133"/>
    <x v="2"/>
    <s v="OFF-PA-10001870"/>
    <x v="1"/>
    <x v="10"/>
    <s v="Xerox 202"/>
    <x v="56"/>
    <n v="5"/>
    <x v="0"/>
    <x v="56"/>
    <x v="2"/>
    <x v="1"/>
  </r>
  <r>
    <n v="8307"/>
    <s v="CA-2018-128671"/>
    <x v="1190"/>
    <d v="2018-08-16T00:00:00"/>
    <s v="Standard Class"/>
    <x v="192"/>
    <x v="192"/>
    <x v="2"/>
    <x v="0"/>
    <s v="Tulsa"/>
    <x v="26"/>
    <n v="74133"/>
    <x v="2"/>
    <s v="OFF-BI-10003305"/>
    <x v="1"/>
    <x v="8"/>
    <s v="Avery Hanging File Binders"/>
    <x v="1085"/>
    <n v="7"/>
    <x v="0"/>
    <x v="6502"/>
    <x v="2"/>
    <x v="1"/>
  </r>
  <r>
    <n v="8308"/>
    <s v="CA-2018-128671"/>
    <x v="1190"/>
    <d v="2018-08-16T00:00:00"/>
    <s v="Standard Class"/>
    <x v="192"/>
    <x v="192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x v="0"/>
    <x v="4935"/>
    <x v="2"/>
    <x v="1"/>
  </r>
  <r>
    <n v="8309"/>
    <s v="CA-2018-149335"/>
    <x v="197"/>
    <d v="2018-07-25T00:00:00"/>
    <s v="Same Day"/>
    <x v="604"/>
    <x v="604"/>
    <x v="2"/>
    <x v="0"/>
    <s v="San Francisco"/>
    <x v="1"/>
    <n v="94122"/>
    <x v="1"/>
    <s v="OFF-AR-10001419"/>
    <x v="1"/>
    <x v="6"/>
    <s v="Newell 325"/>
    <x v="5389"/>
    <n v="9"/>
    <x v="0"/>
    <x v="979"/>
    <x v="1"/>
    <x v="0"/>
  </r>
  <r>
    <n v="8310"/>
    <s v="CA-2016-168312"/>
    <x v="72"/>
    <d v="2016-03-07T00:00:00"/>
    <s v="Standard Class"/>
    <x v="543"/>
    <x v="543"/>
    <x v="0"/>
    <x v="0"/>
    <s v="Houston"/>
    <x v="5"/>
    <n v="77036"/>
    <x v="2"/>
    <s v="OFF-ST-10003692"/>
    <x v="1"/>
    <x v="4"/>
    <s v="Recycled Steel Personal File for Hanging File Folders"/>
    <x v="5390"/>
    <n v="3"/>
    <x v="2"/>
    <x v="6503"/>
    <x v="2"/>
    <x v="0"/>
  </r>
  <r>
    <n v="8311"/>
    <s v="CA-2016-168312"/>
    <x v="72"/>
    <d v="2016-03-07T00:00:00"/>
    <s v="Standard Class"/>
    <x v="543"/>
    <x v="543"/>
    <x v="0"/>
    <x v="0"/>
    <s v="Houston"/>
    <x v="5"/>
    <n v="77036"/>
    <x v="2"/>
    <s v="FUR-TA-10001866"/>
    <x v="0"/>
    <x v="3"/>
    <s v="Bevis Round Conference Room Tables and Bases"/>
    <x v="5391"/>
    <n v="3"/>
    <x v="4"/>
    <x v="6504"/>
    <x v="2"/>
    <x v="0"/>
  </r>
  <r>
    <n v="8312"/>
    <s v="US-2019-105935"/>
    <x v="795"/>
    <d v="2019-01-31T00:00:00"/>
    <s v="Standard Class"/>
    <x v="214"/>
    <x v="214"/>
    <x v="0"/>
    <x v="0"/>
    <s v="Columbus"/>
    <x v="32"/>
    <n v="31907"/>
    <x v="0"/>
    <s v="FUR-FU-10002157"/>
    <x v="0"/>
    <x v="5"/>
    <s v="Artistic Insta-Plaque"/>
    <x v="5392"/>
    <n v="4"/>
    <x v="0"/>
    <x v="6505"/>
    <x v="0"/>
    <x v="0"/>
  </r>
  <r>
    <n v="8313"/>
    <s v="US-2019-105935"/>
    <x v="795"/>
    <d v="2019-01-31T00:00:00"/>
    <s v="Standard Class"/>
    <x v="214"/>
    <x v="214"/>
    <x v="0"/>
    <x v="0"/>
    <s v="Columbus"/>
    <x v="32"/>
    <n v="31907"/>
    <x v="0"/>
    <s v="TEC-PH-10001459"/>
    <x v="2"/>
    <x v="7"/>
    <s v="Samsung Galaxy Mega 6.3"/>
    <x v="5393"/>
    <n v="7"/>
    <x v="0"/>
    <x v="6506"/>
    <x v="0"/>
    <x v="0"/>
  </r>
  <r>
    <n v="8314"/>
    <s v="CA-2016-161508"/>
    <x v="136"/>
    <d v="2016-07-16T00:00:00"/>
    <s v="Standard Class"/>
    <x v="391"/>
    <x v="391"/>
    <x v="2"/>
    <x v="0"/>
    <s v="League City"/>
    <x v="5"/>
    <n v="77573"/>
    <x v="2"/>
    <s v="FUR-CH-10002126"/>
    <x v="0"/>
    <x v="1"/>
    <s v="Hon Deluxe Fabric Upholstered Stacking Chairs"/>
    <x v="5394"/>
    <n v="3"/>
    <x v="4"/>
    <x v="6507"/>
    <x v="2"/>
    <x v="0"/>
  </r>
  <r>
    <n v="8315"/>
    <s v="CA-2016-161508"/>
    <x v="136"/>
    <d v="2016-07-16T00:00:00"/>
    <s v="Standard Class"/>
    <x v="391"/>
    <x v="391"/>
    <x v="2"/>
    <x v="0"/>
    <s v="League City"/>
    <x v="5"/>
    <n v="77573"/>
    <x v="2"/>
    <s v="OFF-FA-10001561"/>
    <x v="1"/>
    <x v="13"/>
    <s v="Stockwell Push Pins"/>
    <x v="4273"/>
    <n v="2"/>
    <x v="2"/>
    <x v="4992"/>
    <x v="2"/>
    <x v="0"/>
  </r>
  <r>
    <n v="8316"/>
    <s v="CA-2016-161508"/>
    <x v="136"/>
    <d v="2016-07-16T00:00:00"/>
    <s v="Standard Class"/>
    <x v="391"/>
    <x v="391"/>
    <x v="2"/>
    <x v="0"/>
    <s v="League City"/>
    <x v="5"/>
    <n v="77573"/>
    <x v="2"/>
    <s v="OFF-AR-10003158"/>
    <x v="1"/>
    <x v="6"/>
    <s v="Fluorescent Highlighters by Dixon"/>
    <x v="2715"/>
    <n v="7"/>
    <x v="2"/>
    <x v="6508"/>
    <x v="2"/>
    <x v="0"/>
  </r>
  <r>
    <n v="8317"/>
    <s v="CA-2016-161508"/>
    <x v="136"/>
    <d v="2016-07-16T00:00:00"/>
    <s v="Standard Class"/>
    <x v="391"/>
    <x v="391"/>
    <x v="2"/>
    <x v="0"/>
    <s v="League City"/>
    <x v="5"/>
    <n v="77573"/>
    <x v="2"/>
    <s v="OFF-PA-10001804"/>
    <x v="1"/>
    <x v="10"/>
    <s v="Xerox 195"/>
    <x v="2975"/>
    <n v="3"/>
    <x v="2"/>
    <x v="6411"/>
    <x v="2"/>
    <x v="0"/>
  </r>
  <r>
    <n v="8318"/>
    <s v="CA-2019-130904"/>
    <x v="645"/>
    <d v="2019-04-16T00:00:00"/>
    <s v="Standard Class"/>
    <x v="31"/>
    <x v="31"/>
    <x v="0"/>
    <x v="0"/>
    <s v="Burlington"/>
    <x v="3"/>
    <n v="27217"/>
    <x v="0"/>
    <s v="OFF-AR-10000422"/>
    <x v="1"/>
    <x v="6"/>
    <s v="Pencil and Crayon Sharpener"/>
    <x v="5395"/>
    <n v="1"/>
    <x v="2"/>
    <x v="6509"/>
    <x v="0"/>
    <x v="0"/>
  </r>
  <r>
    <n v="8319"/>
    <s v="CA-2019-130904"/>
    <x v="645"/>
    <d v="2019-04-16T00:00:00"/>
    <s v="Standard Class"/>
    <x v="31"/>
    <x v="31"/>
    <x v="0"/>
    <x v="0"/>
    <s v="Burlington"/>
    <x v="3"/>
    <n v="27217"/>
    <x v="0"/>
    <s v="OFF-AR-10000127"/>
    <x v="1"/>
    <x v="6"/>
    <s v="Newell 321"/>
    <x v="5396"/>
    <n v="8"/>
    <x v="2"/>
    <x v="6510"/>
    <x v="0"/>
    <x v="0"/>
  </r>
  <r>
    <n v="8320"/>
    <s v="CA-2019-133620"/>
    <x v="38"/>
    <d v="2019-11-18T00:00:00"/>
    <s v="Standard Class"/>
    <x v="191"/>
    <x v="191"/>
    <x v="0"/>
    <x v="0"/>
    <s v="New York City"/>
    <x v="15"/>
    <n v="10009"/>
    <x v="3"/>
    <s v="OFF-ST-10004634"/>
    <x v="1"/>
    <x v="4"/>
    <s v="Personal Folder Holder, Ebony"/>
    <x v="1082"/>
    <n v="1"/>
    <x v="0"/>
    <x v="1123"/>
    <x v="3"/>
    <x v="0"/>
  </r>
  <r>
    <n v="8321"/>
    <s v="CA-2017-142937"/>
    <x v="901"/>
    <d v="2017-12-06T00:00:00"/>
    <s v="First Class"/>
    <x v="11"/>
    <x v="11"/>
    <x v="0"/>
    <x v="0"/>
    <s v="Dallas"/>
    <x v="5"/>
    <n v="75220"/>
    <x v="2"/>
    <s v="OFF-AR-10003582"/>
    <x v="1"/>
    <x v="6"/>
    <s v="Boston Electric Pencil Sharpener, Model 1818, Charcoal Black"/>
    <x v="3816"/>
    <n v="2"/>
    <x v="2"/>
    <x v="4382"/>
    <x v="2"/>
    <x v="0"/>
  </r>
  <r>
    <n v="8322"/>
    <s v="US-2018-149790"/>
    <x v="182"/>
    <d v="2018-10-01T00:00:00"/>
    <s v="Standard Class"/>
    <x v="618"/>
    <x v="618"/>
    <x v="0"/>
    <x v="0"/>
    <s v="Houston"/>
    <x v="5"/>
    <n v="77095"/>
    <x v="2"/>
    <s v="OFF-BI-10002026"/>
    <x v="1"/>
    <x v="8"/>
    <s v="Ibico Recycled Linen-Style Covers"/>
    <x v="5397"/>
    <n v="2"/>
    <x v="3"/>
    <x v="6511"/>
    <x v="2"/>
    <x v="0"/>
  </r>
  <r>
    <n v="8323"/>
    <s v="CA-2018-130778"/>
    <x v="258"/>
    <d v="2018-11-25T00:00:00"/>
    <s v="Standard Class"/>
    <x v="444"/>
    <x v="444"/>
    <x v="0"/>
    <x v="0"/>
    <s v="Long Beach"/>
    <x v="15"/>
    <n v="11561"/>
    <x v="3"/>
    <s v="OFF-AP-10000595"/>
    <x v="1"/>
    <x v="9"/>
    <s v="Disposable Triple-Filter Dust Bags"/>
    <x v="4622"/>
    <n v="2"/>
    <x v="0"/>
    <x v="5476"/>
    <x v="3"/>
    <x v="0"/>
  </r>
  <r>
    <n v="8324"/>
    <s v="CA-2018-130778"/>
    <x v="258"/>
    <d v="2018-11-25T00:00:00"/>
    <s v="Standard Class"/>
    <x v="444"/>
    <x v="444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x v="0"/>
    <x v="948"/>
    <x v="3"/>
    <x v="0"/>
  </r>
  <r>
    <n v="8325"/>
    <s v="CA-2019-144456"/>
    <x v="565"/>
    <d v="2019-09-09T00:00:00"/>
    <s v="First Class"/>
    <x v="763"/>
    <x v="763"/>
    <x v="2"/>
    <x v="0"/>
    <s v="Hialeah"/>
    <x v="2"/>
    <n v="33012"/>
    <x v="0"/>
    <s v="OFF-ST-10001321"/>
    <x v="1"/>
    <x v="4"/>
    <s v="Decoflex Hanging Personal Folder File, Blue"/>
    <x v="3058"/>
    <n v="5"/>
    <x v="2"/>
    <x v="6512"/>
    <x v="0"/>
    <x v="0"/>
  </r>
  <r>
    <n v="8326"/>
    <s v="CA-2019-144456"/>
    <x v="565"/>
    <d v="2019-09-09T00:00:00"/>
    <s v="First Class"/>
    <x v="763"/>
    <x v="763"/>
    <x v="2"/>
    <x v="0"/>
    <s v="Hialeah"/>
    <x v="2"/>
    <n v="33012"/>
    <x v="0"/>
    <s v="TEC-PH-10001750"/>
    <x v="2"/>
    <x v="7"/>
    <s v="Samsung Rugby III"/>
    <x v="3180"/>
    <n v="3"/>
    <x v="2"/>
    <x v="3581"/>
    <x v="0"/>
    <x v="0"/>
  </r>
  <r>
    <n v="8327"/>
    <s v="CA-2019-103478"/>
    <x v="246"/>
    <d v="2019-07-24T00:00:00"/>
    <s v="Second Class"/>
    <x v="126"/>
    <x v="126"/>
    <x v="1"/>
    <x v="0"/>
    <s v="Aurora"/>
    <x v="10"/>
    <n v="60505"/>
    <x v="2"/>
    <s v="OFF-BI-10001890"/>
    <x v="1"/>
    <x v="8"/>
    <s v="Avery Poly Binder Pockets"/>
    <x v="5398"/>
    <n v="4"/>
    <x v="3"/>
    <x v="6513"/>
    <x v="2"/>
    <x v="0"/>
  </r>
  <r>
    <n v="8328"/>
    <s v="CA-2019-103478"/>
    <x v="246"/>
    <d v="2019-07-24T00:00:00"/>
    <s v="Second Class"/>
    <x v="126"/>
    <x v="126"/>
    <x v="1"/>
    <x v="0"/>
    <s v="Aurora"/>
    <x v="10"/>
    <n v="60505"/>
    <x v="2"/>
    <s v="OFF-BI-10004224"/>
    <x v="1"/>
    <x v="8"/>
    <s v="Catalog Binders with Expanding Posts"/>
    <x v="5399"/>
    <n v="7"/>
    <x v="3"/>
    <x v="6514"/>
    <x v="2"/>
    <x v="0"/>
  </r>
  <r>
    <n v="8329"/>
    <s v="CA-2019-118577"/>
    <x v="833"/>
    <d v="2019-10-11T00:00:00"/>
    <s v="Standard Class"/>
    <x v="190"/>
    <x v="190"/>
    <x v="0"/>
    <x v="0"/>
    <s v="Belleville"/>
    <x v="30"/>
    <n v="7109"/>
    <x v="3"/>
    <s v="OFF-PA-10001357"/>
    <x v="1"/>
    <x v="10"/>
    <s v="Xerox 1886"/>
    <x v="140"/>
    <n v="3"/>
    <x v="0"/>
    <x v="142"/>
    <x v="3"/>
    <x v="0"/>
  </r>
  <r>
    <n v="8330"/>
    <s v="CA-2019-118577"/>
    <x v="833"/>
    <d v="2019-10-11T00:00:00"/>
    <s v="Standard Class"/>
    <x v="190"/>
    <x v="190"/>
    <x v="0"/>
    <x v="0"/>
    <s v="Belleville"/>
    <x v="30"/>
    <n v="7109"/>
    <x v="3"/>
    <s v="OFF-PA-10004888"/>
    <x v="1"/>
    <x v="10"/>
    <s v="Xerox 217"/>
    <x v="90"/>
    <n v="1"/>
    <x v="0"/>
    <x v="90"/>
    <x v="3"/>
    <x v="0"/>
  </r>
  <r>
    <n v="8331"/>
    <s v="CA-2019-113572"/>
    <x v="659"/>
    <d v="2019-11-11T00:00:00"/>
    <s v="Standard Class"/>
    <x v="224"/>
    <x v="224"/>
    <x v="0"/>
    <x v="0"/>
    <s v="New York City"/>
    <x v="15"/>
    <n v="10024"/>
    <x v="3"/>
    <s v="TEC-AC-10002370"/>
    <x v="2"/>
    <x v="11"/>
    <s v="Maxell CD-R Discs"/>
    <x v="2317"/>
    <n v="4"/>
    <x v="0"/>
    <x v="6515"/>
    <x v="3"/>
    <x v="0"/>
  </r>
  <r>
    <n v="8332"/>
    <s v="CA-2018-153269"/>
    <x v="1185"/>
    <d v="2018-03-12T00:00:00"/>
    <s v="First Class"/>
    <x v="519"/>
    <x v="519"/>
    <x v="0"/>
    <x v="0"/>
    <s v="Andover"/>
    <x v="31"/>
    <n v="1810"/>
    <x v="3"/>
    <s v="OFF-ST-10004634"/>
    <x v="1"/>
    <x v="4"/>
    <s v="Personal Folder Holder, Ebony"/>
    <x v="1082"/>
    <n v="1"/>
    <x v="0"/>
    <x v="1123"/>
    <x v="3"/>
    <x v="0"/>
  </r>
  <r>
    <n v="8333"/>
    <s v="CA-2018-153269"/>
    <x v="1185"/>
    <d v="2018-03-12T00:00:00"/>
    <s v="First Class"/>
    <x v="519"/>
    <x v="519"/>
    <x v="0"/>
    <x v="0"/>
    <s v="Andover"/>
    <x v="31"/>
    <n v="1810"/>
    <x v="3"/>
    <s v="FUR-CH-10002647"/>
    <x v="0"/>
    <x v="1"/>
    <s v="Situations Contoured Folding Chairs, 4/Set"/>
    <x v="1383"/>
    <n v="5"/>
    <x v="0"/>
    <x v="5044"/>
    <x v="3"/>
    <x v="0"/>
  </r>
  <r>
    <n v="8334"/>
    <s v="CA-2018-153269"/>
    <x v="1185"/>
    <d v="2018-03-12T00:00:00"/>
    <s v="First Class"/>
    <x v="519"/>
    <x v="519"/>
    <x v="0"/>
    <x v="0"/>
    <s v="Andover"/>
    <x v="31"/>
    <n v="1810"/>
    <x v="3"/>
    <s v="OFF-PA-10001801"/>
    <x v="1"/>
    <x v="10"/>
    <s v="Xerox 193"/>
    <x v="1465"/>
    <n v="3"/>
    <x v="0"/>
    <x v="1544"/>
    <x v="3"/>
    <x v="0"/>
  </r>
  <r>
    <n v="8335"/>
    <s v="CA-2018-153269"/>
    <x v="1185"/>
    <d v="2018-03-12T00:00:00"/>
    <s v="First Class"/>
    <x v="519"/>
    <x v="519"/>
    <x v="0"/>
    <x v="0"/>
    <s v="Andover"/>
    <x v="31"/>
    <n v="1810"/>
    <x v="3"/>
    <s v="OFF-BI-10004632"/>
    <x v="1"/>
    <x v="8"/>
    <s v="GBC Binding covers"/>
    <x v="5400"/>
    <n v="4"/>
    <x v="0"/>
    <x v="6516"/>
    <x v="3"/>
    <x v="0"/>
  </r>
  <r>
    <n v="8336"/>
    <s v="CA-2019-161655"/>
    <x v="726"/>
    <d v="2019-05-18T00:00:00"/>
    <s v="Second Class"/>
    <x v="194"/>
    <x v="194"/>
    <x v="2"/>
    <x v="0"/>
    <s v="Newark"/>
    <x v="13"/>
    <n v="19711"/>
    <x v="3"/>
    <s v="OFF-BI-10002082"/>
    <x v="1"/>
    <x v="8"/>
    <s v="GBC Twin Loop Wire Binding Elements"/>
    <x v="5401"/>
    <n v="9"/>
    <x v="0"/>
    <x v="6517"/>
    <x v="3"/>
    <x v="0"/>
  </r>
  <r>
    <n v="8337"/>
    <s v="CA-2018-101469"/>
    <x v="415"/>
    <d v="2018-07-08T00:00:00"/>
    <s v="Standard Class"/>
    <x v="347"/>
    <x v="347"/>
    <x v="0"/>
    <x v="0"/>
    <s v="Arlington"/>
    <x v="17"/>
    <n v="22204"/>
    <x v="0"/>
    <s v="OFF-AR-10003986"/>
    <x v="1"/>
    <x v="6"/>
    <s v="Avery Hi-Liter Pen Style Six-Color Fluorescent Set"/>
    <x v="5402"/>
    <n v="2"/>
    <x v="0"/>
    <x v="6518"/>
    <x v="0"/>
    <x v="0"/>
  </r>
  <r>
    <n v="8338"/>
    <s v="CA-2016-153087"/>
    <x v="422"/>
    <d v="2017-01-03T00:00:00"/>
    <s v="Standard Class"/>
    <x v="568"/>
    <x v="568"/>
    <x v="1"/>
    <x v="0"/>
    <s v="Decatur"/>
    <x v="19"/>
    <n v="35601"/>
    <x v="0"/>
    <s v="OFF-PA-10001243"/>
    <x v="1"/>
    <x v="10"/>
    <s v="Xerox 1983"/>
    <x v="100"/>
    <n v="4"/>
    <x v="0"/>
    <x v="101"/>
    <x v="0"/>
    <x v="0"/>
  </r>
  <r>
    <n v="8339"/>
    <s v="CA-2016-153087"/>
    <x v="422"/>
    <d v="2017-01-03T00:00:00"/>
    <s v="Standard Class"/>
    <x v="568"/>
    <x v="568"/>
    <x v="1"/>
    <x v="0"/>
    <s v="Decatur"/>
    <x v="19"/>
    <n v="35601"/>
    <x v="0"/>
    <s v="TEC-AC-10003198"/>
    <x v="2"/>
    <x v="11"/>
    <s v="Enermax Acrylux Wireless Keyboard"/>
    <x v="5403"/>
    <n v="5"/>
    <x v="0"/>
    <x v="6519"/>
    <x v="0"/>
    <x v="0"/>
  </r>
  <r>
    <n v="8340"/>
    <s v="CA-2019-135076"/>
    <x v="669"/>
    <d v="2019-04-17T00:00:00"/>
    <s v="Standard Class"/>
    <x v="453"/>
    <x v="453"/>
    <x v="1"/>
    <x v="0"/>
    <s v="Hesperia"/>
    <x v="1"/>
    <n v="92345"/>
    <x v="1"/>
    <s v="FUR-CH-10003774"/>
    <x v="0"/>
    <x v="1"/>
    <s v="Global Wood Trimmed Manager's Task Chair, Khaki"/>
    <x v="5404"/>
    <n v="6"/>
    <x v="2"/>
    <x v="6520"/>
    <x v="1"/>
    <x v="0"/>
  </r>
  <r>
    <n v="8341"/>
    <s v="CA-2016-161634"/>
    <x v="687"/>
    <d v="2016-11-20T00:00:00"/>
    <s v="Standard Class"/>
    <x v="417"/>
    <x v="417"/>
    <x v="0"/>
    <x v="0"/>
    <s v="Chesapeake"/>
    <x v="17"/>
    <n v="23320"/>
    <x v="0"/>
    <s v="OFF-PA-10002262"/>
    <x v="1"/>
    <x v="10"/>
    <s v="Xerox 192"/>
    <x v="56"/>
    <n v="5"/>
    <x v="0"/>
    <x v="56"/>
    <x v="0"/>
    <x v="0"/>
  </r>
  <r>
    <n v="8342"/>
    <s v="CA-2019-141481"/>
    <x v="532"/>
    <d v="2019-06-14T00:00:00"/>
    <s v="First Class"/>
    <x v="9"/>
    <x v="9"/>
    <x v="0"/>
    <x v="0"/>
    <s v="Los Angeles"/>
    <x v="1"/>
    <n v="90036"/>
    <x v="1"/>
    <s v="OFF-AP-10004532"/>
    <x v="1"/>
    <x v="9"/>
    <s v="Kensington 6 Outlet Guardian Standard Surge Protector"/>
    <x v="639"/>
    <n v="3"/>
    <x v="0"/>
    <x v="651"/>
    <x v="1"/>
    <x v="0"/>
  </r>
  <r>
    <n v="8343"/>
    <s v="CA-2018-132549"/>
    <x v="881"/>
    <d v="2018-11-30T00:00:00"/>
    <s v="Standard Class"/>
    <x v="271"/>
    <x v="271"/>
    <x v="0"/>
    <x v="0"/>
    <s v="Huntsville"/>
    <x v="19"/>
    <n v="35810"/>
    <x v="0"/>
    <s v="OFF-ST-10001325"/>
    <x v="1"/>
    <x v="4"/>
    <s v="Sterilite Officeware Hinged File Box"/>
    <x v="5405"/>
    <n v="7"/>
    <x v="0"/>
    <x v="6521"/>
    <x v="0"/>
    <x v="0"/>
  </r>
  <r>
    <n v="8344"/>
    <s v="US-2016-155544"/>
    <x v="90"/>
    <d v="2016-03-25T00:00:00"/>
    <s v="Standard Class"/>
    <x v="306"/>
    <x v="306"/>
    <x v="0"/>
    <x v="0"/>
    <s v="Knoxville"/>
    <x v="18"/>
    <n v="37918"/>
    <x v="0"/>
    <s v="OFF-LA-10004544"/>
    <x v="1"/>
    <x v="2"/>
    <s v="Avery 505"/>
    <x v="5406"/>
    <n v="5"/>
    <x v="2"/>
    <x v="6522"/>
    <x v="0"/>
    <x v="0"/>
  </r>
  <r>
    <n v="8345"/>
    <s v="US-2016-155544"/>
    <x v="90"/>
    <d v="2016-03-25T00:00:00"/>
    <s v="Standard Class"/>
    <x v="306"/>
    <x v="306"/>
    <x v="0"/>
    <x v="0"/>
    <s v="Knoxville"/>
    <x v="18"/>
    <n v="37918"/>
    <x v="0"/>
    <s v="FUR-FU-10001473"/>
    <x v="0"/>
    <x v="5"/>
    <s v="DAX Wood Document Frame"/>
    <x v="2427"/>
    <n v="3"/>
    <x v="2"/>
    <x v="6523"/>
    <x v="0"/>
    <x v="0"/>
  </r>
  <r>
    <n v="8346"/>
    <s v="US-2016-155544"/>
    <x v="90"/>
    <d v="2016-03-25T00:00:00"/>
    <s v="Standard Class"/>
    <x v="306"/>
    <x v="306"/>
    <x v="0"/>
    <x v="0"/>
    <s v="Knoxville"/>
    <x v="18"/>
    <n v="37918"/>
    <x v="0"/>
    <s v="FUR-CH-10000422"/>
    <x v="0"/>
    <x v="1"/>
    <s v="Global Highback Leather Tilter in Burgundy"/>
    <x v="5407"/>
    <n v="3"/>
    <x v="2"/>
    <x v="6524"/>
    <x v="0"/>
    <x v="0"/>
  </r>
  <r>
    <n v="8347"/>
    <s v="US-2017-115238"/>
    <x v="28"/>
    <d v="2017-05-04T00:00:00"/>
    <s v="Standard Class"/>
    <x v="478"/>
    <x v="478"/>
    <x v="1"/>
    <x v="0"/>
    <s v="Lawrence"/>
    <x v="31"/>
    <n v="1841"/>
    <x v="3"/>
    <s v="FUR-FU-10002960"/>
    <x v="0"/>
    <x v="5"/>
    <s v="Eldon 200 Class Desk Accessories, Burgundy"/>
    <x v="815"/>
    <n v="5"/>
    <x v="0"/>
    <x v="6525"/>
    <x v="3"/>
    <x v="0"/>
  </r>
  <r>
    <n v="8348"/>
    <s v="US-2017-115238"/>
    <x v="28"/>
    <d v="2017-05-04T00:00:00"/>
    <s v="Standard Class"/>
    <x v="478"/>
    <x v="478"/>
    <x v="1"/>
    <x v="0"/>
    <s v="Lawrence"/>
    <x v="31"/>
    <n v="1841"/>
    <x v="3"/>
    <s v="FUR-FU-10002445"/>
    <x v="0"/>
    <x v="5"/>
    <s v="DAX Two-Tone Rosewood/Black Document Frame, Desktop, 5 x 7"/>
    <x v="5408"/>
    <n v="1"/>
    <x v="0"/>
    <x v="6526"/>
    <x v="3"/>
    <x v="0"/>
  </r>
  <r>
    <n v="8349"/>
    <s v="US-2017-115238"/>
    <x v="28"/>
    <d v="2017-05-04T00:00:00"/>
    <s v="Standard Class"/>
    <x v="478"/>
    <x v="478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x v="0"/>
    <x v="6527"/>
    <x v="3"/>
    <x v="0"/>
  </r>
  <r>
    <n v="8350"/>
    <s v="US-2017-115238"/>
    <x v="28"/>
    <d v="2017-05-04T00:00:00"/>
    <s v="Standard Class"/>
    <x v="478"/>
    <x v="478"/>
    <x v="1"/>
    <x v="0"/>
    <s v="Lawrence"/>
    <x v="31"/>
    <n v="1841"/>
    <x v="3"/>
    <s v="FUR-FU-10001025"/>
    <x v="0"/>
    <x v="5"/>
    <s v="Eldon Imàge Series Desk Accessories, Clear"/>
    <x v="5410"/>
    <n v="5"/>
    <x v="0"/>
    <x v="6528"/>
    <x v="3"/>
    <x v="0"/>
  </r>
  <r>
    <n v="8351"/>
    <s v="US-2017-115238"/>
    <x v="28"/>
    <d v="2017-05-04T00:00:00"/>
    <s v="Standard Class"/>
    <x v="478"/>
    <x v="478"/>
    <x v="1"/>
    <x v="0"/>
    <s v="Lawrence"/>
    <x v="31"/>
    <n v="1841"/>
    <x v="3"/>
    <s v="OFF-PA-10002689"/>
    <x v="1"/>
    <x v="10"/>
    <s v="Weyerhaeuser First Choice Laser/Copy Paper (20Lb. and 88 Bright)"/>
    <x v="90"/>
    <n v="1"/>
    <x v="0"/>
    <x v="90"/>
    <x v="3"/>
    <x v="0"/>
  </r>
  <r>
    <n v="8352"/>
    <s v="CA-2019-132199"/>
    <x v="898"/>
    <d v="2019-05-08T00:00:00"/>
    <s v="Standard Class"/>
    <x v="635"/>
    <x v="635"/>
    <x v="1"/>
    <x v="0"/>
    <s v="Philadelphia"/>
    <x v="9"/>
    <n v="19134"/>
    <x v="3"/>
    <s v="FUR-FU-10004245"/>
    <x v="0"/>
    <x v="5"/>
    <s v="Career Cubicle Clock, 8 1/4&quot;, Black"/>
    <x v="5411"/>
    <n v="2"/>
    <x v="2"/>
    <x v="6529"/>
    <x v="3"/>
    <x v="0"/>
  </r>
  <r>
    <n v="8353"/>
    <s v="CA-2019-132199"/>
    <x v="898"/>
    <d v="2019-05-08T00:00:00"/>
    <s v="Standard Class"/>
    <x v="635"/>
    <x v="635"/>
    <x v="1"/>
    <x v="0"/>
    <s v="Philadelphia"/>
    <x v="9"/>
    <n v="19134"/>
    <x v="3"/>
    <s v="OFF-BI-10003684"/>
    <x v="1"/>
    <x v="8"/>
    <s v="Wilson Jones Legal Size Ring Binders"/>
    <x v="5412"/>
    <n v="4"/>
    <x v="6"/>
    <x v="6530"/>
    <x v="3"/>
    <x v="0"/>
  </r>
  <r>
    <n v="8354"/>
    <s v="CA-2019-132199"/>
    <x v="898"/>
    <d v="2019-05-08T00:00:00"/>
    <s v="Standard Class"/>
    <x v="635"/>
    <x v="635"/>
    <x v="1"/>
    <x v="0"/>
    <s v="Philadelphia"/>
    <x v="9"/>
    <n v="19134"/>
    <x v="3"/>
    <s v="FUR-TA-10003748"/>
    <x v="0"/>
    <x v="3"/>
    <s v="Bevis 36 x 72 Conference Tables"/>
    <x v="5413"/>
    <n v="5"/>
    <x v="10"/>
    <x v="6531"/>
    <x v="3"/>
    <x v="0"/>
  </r>
  <r>
    <n v="8355"/>
    <s v="CA-2019-132199"/>
    <x v="898"/>
    <d v="2019-05-08T00:00:00"/>
    <s v="Standard Class"/>
    <x v="635"/>
    <x v="635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x v="6"/>
    <x v="6532"/>
    <x v="3"/>
    <x v="0"/>
  </r>
  <r>
    <n v="8356"/>
    <s v="CA-2019-132199"/>
    <x v="898"/>
    <d v="2019-05-08T00:00:00"/>
    <s v="Standard Class"/>
    <x v="635"/>
    <x v="635"/>
    <x v="1"/>
    <x v="0"/>
    <s v="Philadelphia"/>
    <x v="9"/>
    <n v="19134"/>
    <x v="3"/>
    <s v="OFF-FA-10002280"/>
    <x v="1"/>
    <x v="13"/>
    <s v="Advantus Plastic Paper Clips"/>
    <x v="3905"/>
    <n v="2"/>
    <x v="2"/>
    <x v="6533"/>
    <x v="3"/>
    <x v="0"/>
  </r>
  <r>
    <n v="8357"/>
    <s v="CA-2018-163174"/>
    <x v="370"/>
    <d v="2018-08-30T00:00:00"/>
    <s v="Standard Class"/>
    <x v="190"/>
    <x v="190"/>
    <x v="0"/>
    <x v="0"/>
    <s v="Athens"/>
    <x v="32"/>
    <n v="30605"/>
    <x v="0"/>
    <s v="FUR-FU-10000308"/>
    <x v="0"/>
    <x v="5"/>
    <s v="Deflect-o Glass Clear Studded Chair Mats"/>
    <x v="4702"/>
    <n v="3"/>
    <x v="0"/>
    <x v="5643"/>
    <x v="0"/>
    <x v="0"/>
  </r>
  <r>
    <n v="8358"/>
    <s v="CA-2016-110555"/>
    <x v="909"/>
    <d v="2016-04-18T00:00:00"/>
    <s v="Standard Class"/>
    <x v="514"/>
    <x v="514"/>
    <x v="0"/>
    <x v="0"/>
    <s v="Great Falls"/>
    <x v="37"/>
    <n v="59405"/>
    <x v="1"/>
    <s v="OFF-ST-10000876"/>
    <x v="1"/>
    <x v="4"/>
    <s v="Eldon Simplefile Box Office"/>
    <x v="5414"/>
    <n v="7"/>
    <x v="0"/>
    <x v="6534"/>
    <x v="1"/>
    <x v="0"/>
  </r>
  <r>
    <n v="8359"/>
    <s v="CA-2016-110555"/>
    <x v="909"/>
    <d v="2016-04-18T00:00:00"/>
    <s v="Standard Class"/>
    <x v="514"/>
    <x v="514"/>
    <x v="0"/>
    <x v="0"/>
    <s v="Great Falls"/>
    <x v="37"/>
    <n v="59405"/>
    <x v="1"/>
    <s v="TEC-PH-10000586"/>
    <x v="2"/>
    <x v="7"/>
    <s v="AT&amp;T SB67148 SynJ"/>
    <x v="554"/>
    <n v="2"/>
    <x v="2"/>
    <x v="563"/>
    <x v="1"/>
    <x v="0"/>
  </r>
  <r>
    <n v="8360"/>
    <s v="CA-2016-110555"/>
    <x v="909"/>
    <d v="2016-04-18T00:00:00"/>
    <s v="Standard Class"/>
    <x v="514"/>
    <x v="514"/>
    <x v="0"/>
    <x v="0"/>
    <s v="Great Falls"/>
    <x v="37"/>
    <n v="59405"/>
    <x v="1"/>
    <s v="TEC-AC-10003399"/>
    <x v="2"/>
    <x v="11"/>
    <s v="Memorex Mini Travel Drive 64 GB USB 2.0 Flash Drive"/>
    <x v="5415"/>
    <n v="6"/>
    <x v="0"/>
    <x v="6535"/>
    <x v="1"/>
    <x v="0"/>
  </r>
  <r>
    <n v="8361"/>
    <s v="CA-2019-147207"/>
    <x v="460"/>
    <d v="2019-01-04T00:00:00"/>
    <s v="Second Class"/>
    <x v="772"/>
    <x v="772"/>
    <x v="0"/>
    <x v="0"/>
    <s v="El Paso"/>
    <x v="5"/>
    <n v="79907"/>
    <x v="2"/>
    <s v="OFF-AR-10001955"/>
    <x v="1"/>
    <x v="6"/>
    <s v="Newell 319"/>
    <x v="4142"/>
    <n v="2"/>
    <x v="2"/>
    <x v="6536"/>
    <x v="2"/>
    <x v="0"/>
  </r>
  <r>
    <n v="8362"/>
    <s v="CA-2019-147207"/>
    <x v="460"/>
    <d v="2019-01-04T00:00:00"/>
    <s v="Second Class"/>
    <x v="772"/>
    <x v="772"/>
    <x v="0"/>
    <x v="0"/>
    <s v="El Paso"/>
    <x v="5"/>
    <n v="79907"/>
    <x v="2"/>
    <s v="OFF-AP-10000027"/>
    <x v="1"/>
    <x v="9"/>
    <s v="Hoover Commercial SteamVac"/>
    <x v="5416"/>
    <n v="2"/>
    <x v="3"/>
    <x v="6537"/>
    <x v="2"/>
    <x v="0"/>
  </r>
  <r>
    <n v="8363"/>
    <s v="CA-2019-147207"/>
    <x v="460"/>
    <d v="2019-01-04T00:00:00"/>
    <s v="Second Class"/>
    <x v="772"/>
    <x v="772"/>
    <x v="0"/>
    <x v="0"/>
    <s v="El Paso"/>
    <x v="5"/>
    <n v="79907"/>
    <x v="2"/>
    <s v="FUR-TA-10002958"/>
    <x v="0"/>
    <x v="3"/>
    <s v="Bevis Oval Conference Table, Walnut"/>
    <x v="3341"/>
    <n v="5"/>
    <x v="4"/>
    <x v="6538"/>
    <x v="2"/>
    <x v="0"/>
  </r>
  <r>
    <n v="8364"/>
    <s v="CA-2019-147207"/>
    <x v="460"/>
    <d v="2019-01-04T00:00:00"/>
    <s v="Second Class"/>
    <x v="772"/>
    <x v="772"/>
    <x v="0"/>
    <x v="0"/>
    <s v="El Paso"/>
    <x v="5"/>
    <n v="79907"/>
    <x v="2"/>
    <s v="OFF-ST-10002615"/>
    <x v="1"/>
    <x v="4"/>
    <s v="Dual Level, Single-Width Filing Carts"/>
    <x v="5417"/>
    <n v="3"/>
    <x v="2"/>
    <x v="6539"/>
    <x v="2"/>
    <x v="0"/>
  </r>
  <r>
    <n v="8365"/>
    <s v="CA-2019-137631"/>
    <x v="1045"/>
    <d v="2019-05-02T00:00:00"/>
    <s v="Standard Class"/>
    <x v="538"/>
    <x v="538"/>
    <x v="0"/>
    <x v="0"/>
    <s v="Kissimmee"/>
    <x v="2"/>
    <n v="34741"/>
    <x v="0"/>
    <s v="TEC-PH-10002624"/>
    <x v="2"/>
    <x v="7"/>
    <s v="Samsung Galaxy S4 Mini"/>
    <x v="5418"/>
    <n v="2"/>
    <x v="2"/>
    <x v="6540"/>
    <x v="0"/>
    <x v="0"/>
  </r>
  <r>
    <n v="8366"/>
    <s v="CA-2019-157273"/>
    <x v="289"/>
    <d v="2019-02-02T00:00:00"/>
    <s v="First Class"/>
    <x v="449"/>
    <x v="449"/>
    <x v="2"/>
    <x v="0"/>
    <s v="Seattle"/>
    <x v="4"/>
    <n v="98105"/>
    <x v="1"/>
    <s v="TEC-PH-10002275"/>
    <x v="2"/>
    <x v="7"/>
    <s v="Mitel 5320 IP Phone VoIP phone"/>
    <x v="5419"/>
    <n v="4"/>
    <x v="2"/>
    <x v="6541"/>
    <x v="1"/>
    <x v="0"/>
  </r>
  <r>
    <n v="8367"/>
    <s v="CA-2016-109918"/>
    <x v="557"/>
    <d v="2016-09-12T00:00:00"/>
    <s v="Second Class"/>
    <x v="756"/>
    <x v="756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x v="0"/>
    <x v="6542"/>
    <x v="1"/>
    <x v="1"/>
  </r>
  <r>
    <n v="8368"/>
    <s v="CA-2016-109918"/>
    <x v="557"/>
    <d v="2016-09-12T00:00:00"/>
    <s v="Second Class"/>
    <x v="756"/>
    <x v="756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x v="0"/>
    <x v="6543"/>
    <x v="1"/>
    <x v="1"/>
  </r>
  <r>
    <n v="8369"/>
    <s v="CA-2016-109918"/>
    <x v="557"/>
    <d v="2016-09-12T00:00:00"/>
    <s v="Second Class"/>
    <x v="756"/>
    <x v="756"/>
    <x v="1"/>
    <x v="0"/>
    <s v="Santa Clara"/>
    <x v="1"/>
    <n v="95051"/>
    <x v="1"/>
    <s v="OFF-BI-10004308"/>
    <x v="1"/>
    <x v="8"/>
    <s v="Avery Legal 4-Ring Binder"/>
    <x v="2067"/>
    <n v="5"/>
    <x v="2"/>
    <x v="6544"/>
    <x v="1"/>
    <x v="1"/>
  </r>
  <r>
    <n v="8370"/>
    <s v="CA-2018-118745"/>
    <x v="725"/>
    <d v="2018-06-16T00:00:00"/>
    <s v="Standard Class"/>
    <x v="277"/>
    <x v="277"/>
    <x v="0"/>
    <x v="0"/>
    <s v="Los Angeles"/>
    <x v="1"/>
    <n v="90049"/>
    <x v="1"/>
    <s v="FUR-TA-10003473"/>
    <x v="0"/>
    <x v="3"/>
    <s v="Bretford Rectangular Conference Table Tops"/>
    <x v="3458"/>
    <n v="3"/>
    <x v="2"/>
    <x v="3929"/>
    <x v="1"/>
    <x v="0"/>
  </r>
  <r>
    <n v="8371"/>
    <s v="CA-2018-163972"/>
    <x v="508"/>
    <d v="2018-10-21T00:00:00"/>
    <s v="Standard Class"/>
    <x v="450"/>
    <x v="450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x v="11"/>
    <x v="6545"/>
    <x v="1"/>
    <x v="0"/>
  </r>
  <r>
    <n v="8372"/>
    <s v="CA-2016-165393"/>
    <x v="422"/>
    <d v="2016-12-30T00:00:00"/>
    <s v="First Class"/>
    <x v="720"/>
    <x v="720"/>
    <x v="0"/>
    <x v="0"/>
    <s v="Fort Worth"/>
    <x v="5"/>
    <n v="76106"/>
    <x v="2"/>
    <s v="OFF-BI-10001658"/>
    <x v="1"/>
    <x v="8"/>
    <s v="GBC Standard Therm-A-Bind Covers"/>
    <x v="5421"/>
    <n v="1"/>
    <x v="3"/>
    <x v="6546"/>
    <x v="2"/>
    <x v="0"/>
  </r>
  <r>
    <n v="8373"/>
    <s v="CA-2018-113726"/>
    <x v="390"/>
    <d v="2018-12-01T00:00:00"/>
    <s v="Standard Class"/>
    <x v="649"/>
    <x v="649"/>
    <x v="2"/>
    <x v="0"/>
    <s v="Seattle"/>
    <x v="4"/>
    <n v="98105"/>
    <x v="1"/>
    <s v="FUR-FU-10003535"/>
    <x v="0"/>
    <x v="5"/>
    <s v="Howard Miller Distant Time Traveler Alarm Clock"/>
    <x v="4465"/>
    <n v="3"/>
    <x v="0"/>
    <x v="5264"/>
    <x v="1"/>
    <x v="0"/>
  </r>
  <r>
    <n v="8374"/>
    <s v="CA-2018-152940"/>
    <x v="338"/>
    <d v="2018-11-13T00:00:00"/>
    <s v="First Class"/>
    <x v="197"/>
    <x v="197"/>
    <x v="0"/>
    <x v="0"/>
    <s v="San Francisco"/>
    <x v="1"/>
    <n v="94110"/>
    <x v="1"/>
    <s v="OFF-ST-10000352"/>
    <x v="1"/>
    <x v="4"/>
    <s v="Acco Perma 2700 Stacking Storage Drawers"/>
    <x v="5422"/>
    <n v="1"/>
    <x v="0"/>
    <x v="6547"/>
    <x v="1"/>
    <x v="0"/>
  </r>
  <r>
    <n v="8375"/>
    <s v="CA-2017-158701"/>
    <x v="956"/>
    <d v="2017-01-10T00:00:00"/>
    <s v="Standard Class"/>
    <x v="311"/>
    <x v="311"/>
    <x v="2"/>
    <x v="0"/>
    <s v="San Francisco"/>
    <x v="1"/>
    <n v="94110"/>
    <x v="1"/>
    <s v="OFF-AP-10004859"/>
    <x v="1"/>
    <x v="9"/>
    <s v="Acco 6 Outlet Guardian Premium Surge Suppressor"/>
    <x v="5423"/>
    <n v="6"/>
    <x v="0"/>
    <x v="6548"/>
    <x v="1"/>
    <x v="0"/>
  </r>
  <r>
    <n v="8376"/>
    <s v="CA-2017-158701"/>
    <x v="956"/>
    <d v="2017-01-10T00:00:00"/>
    <s v="Standard Class"/>
    <x v="311"/>
    <x v="311"/>
    <x v="2"/>
    <x v="0"/>
    <s v="San Francisco"/>
    <x v="1"/>
    <n v="94110"/>
    <x v="1"/>
    <s v="OFF-BI-10001294"/>
    <x v="1"/>
    <x v="8"/>
    <s v="Fellowes Binding Cases"/>
    <x v="5424"/>
    <n v="6"/>
    <x v="2"/>
    <x v="6549"/>
    <x v="1"/>
    <x v="0"/>
  </r>
  <r>
    <n v="8377"/>
    <s v="CA-2019-156272"/>
    <x v="708"/>
    <d v="2019-03-27T00:00:00"/>
    <s v="Standard Class"/>
    <x v="463"/>
    <x v="463"/>
    <x v="1"/>
    <x v="0"/>
    <s v="Pompano Beach"/>
    <x v="2"/>
    <n v="33068"/>
    <x v="0"/>
    <s v="OFF-AP-10001242"/>
    <x v="1"/>
    <x v="9"/>
    <s v="APC 7 Outlet Network SurgeArrest Surge Protector"/>
    <x v="5425"/>
    <n v="1"/>
    <x v="2"/>
    <x v="6550"/>
    <x v="0"/>
    <x v="0"/>
  </r>
  <r>
    <n v="8378"/>
    <s v="CA-2017-162964"/>
    <x v="768"/>
    <d v="2017-11-18T00:00:00"/>
    <s v="Standard Class"/>
    <x v="751"/>
    <x v="751"/>
    <x v="1"/>
    <x v="0"/>
    <s v="Houston"/>
    <x v="5"/>
    <n v="77095"/>
    <x v="2"/>
    <s v="OFF-ST-10002344"/>
    <x v="1"/>
    <x v="4"/>
    <s v="Carina 42&quot;Hx23 3/4&quot;W Media Storage Unit"/>
    <x v="1466"/>
    <n v="1"/>
    <x v="2"/>
    <x v="1545"/>
    <x v="2"/>
    <x v="0"/>
  </r>
  <r>
    <n v="8379"/>
    <s v="CA-2017-162964"/>
    <x v="768"/>
    <d v="2017-11-18T00:00:00"/>
    <s v="Standard Class"/>
    <x v="751"/>
    <x v="751"/>
    <x v="1"/>
    <x v="0"/>
    <s v="Houston"/>
    <x v="5"/>
    <n v="77095"/>
    <x v="2"/>
    <s v="OFF-PA-10003349"/>
    <x v="1"/>
    <x v="10"/>
    <s v="Xerox 1957"/>
    <x v="12"/>
    <n v="3"/>
    <x v="2"/>
    <x v="906"/>
    <x v="2"/>
    <x v="0"/>
  </r>
  <r>
    <n v="8380"/>
    <s v="CA-2017-162964"/>
    <x v="768"/>
    <d v="2017-11-18T00:00:00"/>
    <s v="Standard Class"/>
    <x v="751"/>
    <x v="751"/>
    <x v="1"/>
    <x v="0"/>
    <s v="Houston"/>
    <x v="5"/>
    <n v="77095"/>
    <x v="2"/>
    <s v="OFF-EN-10003055"/>
    <x v="1"/>
    <x v="12"/>
    <s v="Blue String-Tie &amp; Button Interoffice Envelopes, 10 x 13"/>
    <x v="5426"/>
    <n v="7"/>
    <x v="2"/>
    <x v="6551"/>
    <x v="2"/>
    <x v="0"/>
  </r>
  <r>
    <n v="8381"/>
    <s v="CA-2016-103527"/>
    <x v="340"/>
    <d v="2016-09-14T00:00:00"/>
    <s v="Second Class"/>
    <x v="417"/>
    <x v="417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x v="2"/>
    <x v="6552"/>
    <x v="2"/>
    <x v="0"/>
  </r>
  <r>
    <n v="8382"/>
    <s v="CA-2018-134544"/>
    <x v="716"/>
    <d v="2018-03-19T00:00:00"/>
    <s v="Second Class"/>
    <x v="663"/>
    <x v="663"/>
    <x v="0"/>
    <x v="0"/>
    <s v="San Francisco"/>
    <x v="1"/>
    <n v="94109"/>
    <x v="1"/>
    <s v="TEC-PH-10003800"/>
    <x v="2"/>
    <x v="7"/>
    <s v="i.Sound Portable Power - 8000 mAh"/>
    <x v="560"/>
    <n v="2"/>
    <x v="2"/>
    <x v="569"/>
    <x v="1"/>
    <x v="0"/>
  </r>
  <r>
    <n v="8383"/>
    <s v="CA-2018-163048"/>
    <x v="597"/>
    <d v="2018-02-15T00:00:00"/>
    <s v="Standard Class"/>
    <x v="775"/>
    <x v="775"/>
    <x v="1"/>
    <x v="0"/>
    <s v="Houston"/>
    <x v="5"/>
    <n v="77036"/>
    <x v="2"/>
    <s v="FUR-CH-10001270"/>
    <x v="0"/>
    <x v="1"/>
    <s v="Harbour Creations Steel Folding Chair"/>
    <x v="5427"/>
    <n v="4"/>
    <x v="4"/>
    <x v="232"/>
    <x v="2"/>
    <x v="0"/>
  </r>
  <r>
    <n v="8384"/>
    <s v="CA-2018-145135"/>
    <x v="491"/>
    <d v="2018-11-28T00:00:00"/>
    <s v="First Class"/>
    <x v="522"/>
    <x v="522"/>
    <x v="2"/>
    <x v="0"/>
    <s v="Shelton"/>
    <x v="29"/>
    <n v="6484"/>
    <x v="3"/>
    <s v="TEC-AC-10003447"/>
    <x v="2"/>
    <x v="11"/>
    <s v="Micropad Numeric Keypads"/>
    <x v="1543"/>
    <n v="3"/>
    <x v="0"/>
    <x v="1630"/>
    <x v="3"/>
    <x v="0"/>
  </r>
  <r>
    <n v="8385"/>
    <s v="CA-2018-145135"/>
    <x v="491"/>
    <d v="2018-11-28T00:00:00"/>
    <s v="First Class"/>
    <x v="522"/>
    <x v="522"/>
    <x v="2"/>
    <x v="0"/>
    <s v="Shelton"/>
    <x v="29"/>
    <n v="6484"/>
    <x v="3"/>
    <s v="OFF-PA-10004285"/>
    <x v="1"/>
    <x v="10"/>
    <s v="Xerox 1959"/>
    <x v="522"/>
    <n v="2"/>
    <x v="0"/>
    <x v="534"/>
    <x v="3"/>
    <x v="0"/>
  </r>
  <r>
    <n v="8386"/>
    <s v="CA-2019-137582"/>
    <x v="507"/>
    <d v="2019-09-08T00:00:00"/>
    <s v="Standard Class"/>
    <x v="51"/>
    <x v="51"/>
    <x v="1"/>
    <x v="0"/>
    <s v="Oakland"/>
    <x v="1"/>
    <n v="94601"/>
    <x v="1"/>
    <s v="OFF-BI-10001757"/>
    <x v="1"/>
    <x v="8"/>
    <s v="Pressboard Hanging Data Binders for Unburst Sheets"/>
    <x v="929"/>
    <n v="3"/>
    <x v="2"/>
    <x v="5616"/>
    <x v="1"/>
    <x v="0"/>
  </r>
  <r>
    <n v="8387"/>
    <s v="CA-2017-149601"/>
    <x v="71"/>
    <d v="2017-06-03T00:00:00"/>
    <s v="Standard Class"/>
    <x v="577"/>
    <x v="577"/>
    <x v="0"/>
    <x v="0"/>
    <s v="Manchester"/>
    <x v="29"/>
    <n v="6040"/>
    <x v="3"/>
    <s v="OFF-ST-10001558"/>
    <x v="1"/>
    <x v="4"/>
    <s v="Acco Perma 4000 Stacking Storage Drawers"/>
    <x v="5428"/>
    <n v="1"/>
    <x v="0"/>
    <x v="6553"/>
    <x v="3"/>
    <x v="0"/>
  </r>
  <r>
    <n v="8388"/>
    <s v="CA-2017-149601"/>
    <x v="71"/>
    <d v="2017-06-03T00:00:00"/>
    <s v="Standard Class"/>
    <x v="577"/>
    <x v="577"/>
    <x v="0"/>
    <x v="0"/>
    <s v="Manchester"/>
    <x v="29"/>
    <n v="6040"/>
    <x v="3"/>
    <s v="OFF-ST-10001328"/>
    <x v="1"/>
    <x v="4"/>
    <s v="Personal Filing Tote with Lid, Black/Gray"/>
    <x v="3477"/>
    <n v="5"/>
    <x v="0"/>
    <x v="3952"/>
    <x v="3"/>
    <x v="0"/>
  </r>
  <r>
    <n v="8389"/>
    <s v="CA-2016-139423"/>
    <x v="301"/>
    <d v="2016-11-05T00:00:00"/>
    <s v="Standard Class"/>
    <x v="375"/>
    <x v="375"/>
    <x v="1"/>
    <x v="0"/>
    <s v="Orange"/>
    <x v="30"/>
    <n v="7050"/>
    <x v="3"/>
    <s v="OFF-AP-10004708"/>
    <x v="1"/>
    <x v="9"/>
    <s v="Fellowes Superior 10 Outlet Split Surge Protector"/>
    <x v="566"/>
    <n v="2"/>
    <x v="0"/>
    <x v="575"/>
    <x v="3"/>
    <x v="0"/>
  </r>
  <r>
    <n v="8390"/>
    <s v="CA-2018-102596"/>
    <x v="797"/>
    <d v="2018-12-30T00:00:00"/>
    <s v="First Class"/>
    <x v="279"/>
    <x v="279"/>
    <x v="2"/>
    <x v="0"/>
    <s v="Akron"/>
    <x v="24"/>
    <n v="44312"/>
    <x v="3"/>
    <s v="OFF-FA-10000621"/>
    <x v="1"/>
    <x v="13"/>
    <s v="OIC Colored Binder Clips, Assorted Sizes"/>
    <x v="5429"/>
    <n v="6"/>
    <x v="2"/>
    <x v="6554"/>
    <x v="3"/>
    <x v="0"/>
  </r>
  <r>
    <n v="8391"/>
    <s v="CA-2019-153227"/>
    <x v="769"/>
    <d v="2019-12-06T00:00:00"/>
    <s v="First Class"/>
    <x v="294"/>
    <x v="294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0"/>
  </r>
  <r>
    <n v="8392"/>
    <s v="CA-2019-110625"/>
    <x v="331"/>
    <d v="2019-12-30T00:00:00"/>
    <s v="Standard Class"/>
    <x v="674"/>
    <x v="674"/>
    <x v="2"/>
    <x v="0"/>
    <s v="Danbury"/>
    <x v="29"/>
    <n v="6810"/>
    <x v="3"/>
    <s v="FUR-FU-10001473"/>
    <x v="0"/>
    <x v="5"/>
    <s v="DAX Wood Document Frame"/>
    <x v="1302"/>
    <n v="2"/>
    <x v="0"/>
    <x v="1357"/>
    <x v="3"/>
    <x v="0"/>
  </r>
  <r>
    <n v="8393"/>
    <s v="CA-2018-142594"/>
    <x v="49"/>
    <d v="2018-12-06T00:00:00"/>
    <s v="Second Class"/>
    <x v="412"/>
    <x v="412"/>
    <x v="0"/>
    <x v="0"/>
    <s v="Franklin"/>
    <x v="31"/>
    <n v="2038"/>
    <x v="3"/>
    <s v="TEC-PH-10000193"/>
    <x v="2"/>
    <x v="7"/>
    <s v="Jensen SMPS-640 - speaker phone"/>
    <x v="4856"/>
    <n v="3"/>
    <x v="0"/>
    <x v="5793"/>
    <x v="3"/>
    <x v="0"/>
  </r>
  <r>
    <n v="8394"/>
    <s v="CA-2018-142594"/>
    <x v="49"/>
    <d v="2018-12-06T00:00:00"/>
    <s v="Second Class"/>
    <x v="412"/>
    <x v="412"/>
    <x v="0"/>
    <x v="0"/>
    <s v="Franklin"/>
    <x v="31"/>
    <n v="2038"/>
    <x v="3"/>
    <s v="FUR-FU-10002045"/>
    <x v="0"/>
    <x v="5"/>
    <s v="Executive Impressions 14&quot;"/>
    <x v="4818"/>
    <n v="5"/>
    <x v="0"/>
    <x v="5741"/>
    <x v="3"/>
    <x v="0"/>
  </r>
  <r>
    <n v="8395"/>
    <s v="CA-2018-142594"/>
    <x v="49"/>
    <d v="2018-12-06T00:00:00"/>
    <s v="Second Class"/>
    <x v="412"/>
    <x v="412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x v="0"/>
    <x v="3786"/>
    <x v="3"/>
    <x v="0"/>
  </r>
  <r>
    <n v="8396"/>
    <s v="CA-2018-142594"/>
    <x v="49"/>
    <d v="2018-12-06T00:00:00"/>
    <s v="Second Class"/>
    <x v="412"/>
    <x v="412"/>
    <x v="0"/>
    <x v="0"/>
    <s v="Franklin"/>
    <x v="31"/>
    <n v="2038"/>
    <x v="3"/>
    <s v="FUR-TA-10001095"/>
    <x v="0"/>
    <x v="3"/>
    <s v="Chromcraft Round Conference Tables"/>
    <x v="5430"/>
    <n v="3"/>
    <x v="4"/>
    <x v="6555"/>
    <x v="3"/>
    <x v="0"/>
  </r>
  <r>
    <n v="8397"/>
    <s v="CA-2016-152254"/>
    <x v="479"/>
    <d v="2016-06-30T00:00:00"/>
    <s v="Same Day"/>
    <x v="379"/>
    <x v="379"/>
    <x v="0"/>
    <x v="0"/>
    <s v="Wilmington"/>
    <x v="3"/>
    <n v="28403"/>
    <x v="0"/>
    <s v="OFF-PA-10001144"/>
    <x v="1"/>
    <x v="10"/>
    <s v="Xerox 1913"/>
    <x v="5431"/>
    <n v="7"/>
    <x v="2"/>
    <x v="6556"/>
    <x v="0"/>
    <x v="0"/>
  </r>
  <r>
    <n v="8398"/>
    <s v="US-2016-120236"/>
    <x v="1010"/>
    <d v="2016-09-04T00:00:00"/>
    <s v="First Class"/>
    <x v="280"/>
    <x v="280"/>
    <x v="2"/>
    <x v="0"/>
    <s v="Houston"/>
    <x v="5"/>
    <n v="77095"/>
    <x v="2"/>
    <s v="OFF-BI-10004099"/>
    <x v="1"/>
    <x v="8"/>
    <s v="GBC VeloBinder Strips"/>
    <x v="5432"/>
    <n v="5"/>
    <x v="3"/>
    <x v="6557"/>
    <x v="2"/>
    <x v="0"/>
  </r>
  <r>
    <n v="8399"/>
    <s v="CA-2019-120061"/>
    <x v="808"/>
    <d v="2019-11-07T00:00:00"/>
    <s v="Second Class"/>
    <x v="676"/>
    <x v="676"/>
    <x v="2"/>
    <x v="0"/>
    <s v="Springfield"/>
    <x v="24"/>
    <n v="45503"/>
    <x v="3"/>
    <s v="FUR-CH-10001973"/>
    <x v="0"/>
    <x v="1"/>
    <s v="Office Star Flex Back Scooter Chair with White Frame"/>
    <x v="1177"/>
    <n v="2"/>
    <x v="4"/>
    <x v="5825"/>
    <x v="3"/>
    <x v="0"/>
  </r>
  <r>
    <n v="8400"/>
    <s v="CA-2017-133837"/>
    <x v="657"/>
    <d v="2017-04-18T00:00:00"/>
    <s v="Standard Class"/>
    <x v="513"/>
    <x v="513"/>
    <x v="0"/>
    <x v="0"/>
    <s v="Glendale"/>
    <x v="16"/>
    <n v="85301"/>
    <x v="1"/>
    <s v="OFF-ST-10000344"/>
    <x v="1"/>
    <x v="4"/>
    <s v="Neat Ideas Personal Hanging Folder Files, Black"/>
    <x v="1356"/>
    <n v="1"/>
    <x v="2"/>
    <x v="1420"/>
    <x v="1"/>
    <x v="0"/>
  </r>
  <r>
    <n v="8401"/>
    <s v="CA-2017-110814"/>
    <x v="901"/>
    <d v="2017-12-09T00:00:00"/>
    <s v="Second Class"/>
    <x v="631"/>
    <x v="631"/>
    <x v="0"/>
    <x v="0"/>
    <s v="New York City"/>
    <x v="15"/>
    <n v="10009"/>
    <x v="3"/>
    <s v="OFF-BI-10002026"/>
    <x v="1"/>
    <x v="8"/>
    <s v="Avery Arch Ring Binders"/>
    <x v="2656"/>
    <n v="5"/>
    <x v="2"/>
    <x v="2931"/>
    <x v="3"/>
    <x v="1"/>
  </r>
  <r>
    <n v="8402"/>
    <s v="CA-2017-110814"/>
    <x v="901"/>
    <d v="2017-12-09T00:00:00"/>
    <s v="Second Class"/>
    <x v="631"/>
    <x v="631"/>
    <x v="0"/>
    <x v="0"/>
    <s v="New York City"/>
    <x v="15"/>
    <n v="10009"/>
    <x v="3"/>
    <s v="FUR-CH-10003535"/>
    <x v="0"/>
    <x v="1"/>
    <s v="Global Armless Task Chair, Royal Blue"/>
    <x v="5433"/>
    <n v="3"/>
    <x v="9"/>
    <x v="6558"/>
    <x v="3"/>
    <x v="1"/>
  </r>
  <r>
    <n v="8403"/>
    <s v="CA-2017-110814"/>
    <x v="901"/>
    <d v="2017-12-09T00:00:00"/>
    <s v="Second Class"/>
    <x v="631"/>
    <x v="631"/>
    <x v="0"/>
    <x v="0"/>
    <s v="New York City"/>
    <x v="15"/>
    <n v="10009"/>
    <x v="3"/>
    <s v="OFF-PA-10004156"/>
    <x v="1"/>
    <x v="10"/>
    <s v="Xerox 188"/>
    <x v="5434"/>
    <n v="2"/>
    <x v="0"/>
    <x v="6559"/>
    <x v="3"/>
    <x v="1"/>
  </r>
  <r>
    <n v="8404"/>
    <s v="CA-2018-154067"/>
    <x v="854"/>
    <d v="2018-02-07T00:00:00"/>
    <s v="Standard Class"/>
    <x v="416"/>
    <x v="416"/>
    <x v="1"/>
    <x v="0"/>
    <s v="Los Angeles"/>
    <x v="1"/>
    <n v="90036"/>
    <x v="1"/>
    <s v="OFF-PA-10002254"/>
    <x v="1"/>
    <x v="10"/>
    <s v="Xerox 1883"/>
    <x v="151"/>
    <n v="4"/>
    <x v="0"/>
    <x v="153"/>
    <x v="1"/>
    <x v="0"/>
  </r>
  <r>
    <n v="8405"/>
    <s v="CA-2019-140480"/>
    <x v="141"/>
    <d v="2019-07-12T00:00:00"/>
    <s v="Standard Class"/>
    <x v="785"/>
    <x v="785"/>
    <x v="1"/>
    <x v="0"/>
    <s v="Newark"/>
    <x v="13"/>
    <n v="19711"/>
    <x v="3"/>
    <s v="FUR-FU-10003247"/>
    <x v="0"/>
    <x v="5"/>
    <s v="36X48 HARDFLOOR CHAIRMAT"/>
    <x v="202"/>
    <n v="4"/>
    <x v="0"/>
    <x v="204"/>
    <x v="3"/>
    <x v="0"/>
  </r>
  <r>
    <n v="8406"/>
    <s v="CA-2019-140480"/>
    <x v="141"/>
    <d v="2019-07-12T00:00:00"/>
    <s v="Standard Class"/>
    <x v="785"/>
    <x v="785"/>
    <x v="1"/>
    <x v="0"/>
    <s v="Newark"/>
    <x v="13"/>
    <n v="19711"/>
    <x v="3"/>
    <s v="TEC-AC-10002473"/>
    <x v="2"/>
    <x v="11"/>
    <s v="Maxell 4.7GB DVD-R"/>
    <x v="5435"/>
    <n v="5"/>
    <x v="0"/>
    <x v="6560"/>
    <x v="3"/>
    <x v="0"/>
  </r>
  <r>
    <n v="8407"/>
    <s v="CA-2019-140480"/>
    <x v="141"/>
    <d v="2019-07-12T00:00:00"/>
    <s v="Standard Class"/>
    <x v="785"/>
    <x v="785"/>
    <x v="1"/>
    <x v="0"/>
    <s v="Newark"/>
    <x v="13"/>
    <n v="19711"/>
    <x v="3"/>
    <s v="FUR-FU-10001057"/>
    <x v="0"/>
    <x v="5"/>
    <s v="Tensor Track Tree Floor Lamp"/>
    <x v="372"/>
    <n v="2"/>
    <x v="0"/>
    <x v="6561"/>
    <x v="3"/>
    <x v="0"/>
  </r>
  <r>
    <n v="8408"/>
    <s v="CA-2019-140480"/>
    <x v="141"/>
    <d v="2019-07-12T00:00:00"/>
    <s v="Standard Class"/>
    <x v="785"/>
    <x v="785"/>
    <x v="1"/>
    <x v="0"/>
    <s v="Newark"/>
    <x v="13"/>
    <n v="19711"/>
    <x v="3"/>
    <s v="OFF-AR-10001419"/>
    <x v="1"/>
    <x v="6"/>
    <s v="Newell 325"/>
    <x v="1316"/>
    <n v="7"/>
    <x v="0"/>
    <x v="6562"/>
    <x v="3"/>
    <x v="0"/>
  </r>
  <r>
    <n v="8409"/>
    <s v="CA-2019-140480"/>
    <x v="141"/>
    <d v="2019-07-12T00:00:00"/>
    <s v="Standard Class"/>
    <x v="785"/>
    <x v="785"/>
    <x v="1"/>
    <x v="0"/>
    <s v="Newark"/>
    <x v="13"/>
    <n v="19711"/>
    <x v="3"/>
    <s v="OFF-AR-10004010"/>
    <x v="1"/>
    <x v="6"/>
    <s v="Hunt Boston Vacuum Mount KS Pencil Sharpener"/>
    <x v="5368"/>
    <n v="5"/>
    <x v="0"/>
    <x v="6563"/>
    <x v="3"/>
    <x v="0"/>
  </r>
  <r>
    <n v="8410"/>
    <s v="CA-2017-134082"/>
    <x v="555"/>
    <d v="2017-12-17T00:00:00"/>
    <s v="Standard Class"/>
    <x v="82"/>
    <x v="82"/>
    <x v="2"/>
    <x v="0"/>
    <s v="San Bernardino"/>
    <x v="1"/>
    <n v="92404"/>
    <x v="1"/>
    <s v="OFF-BI-10004230"/>
    <x v="1"/>
    <x v="8"/>
    <s v="GBC Recycled Grain Textured Covers"/>
    <x v="5436"/>
    <n v="4"/>
    <x v="2"/>
    <x v="6564"/>
    <x v="1"/>
    <x v="0"/>
  </r>
  <r>
    <n v="8411"/>
    <s v="CA-2018-130820"/>
    <x v="625"/>
    <d v="2018-11-15T00:00:00"/>
    <s v="Same Day"/>
    <x v="21"/>
    <x v="21"/>
    <x v="1"/>
    <x v="0"/>
    <s v="Burlington"/>
    <x v="3"/>
    <n v="27217"/>
    <x v="0"/>
    <s v="FUR-TA-10001768"/>
    <x v="0"/>
    <x v="3"/>
    <s v="Hon Racetrack Conference Tables"/>
    <x v="5437"/>
    <n v="4"/>
    <x v="10"/>
    <x v="6565"/>
    <x v="0"/>
    <x v="0"/>
  </r>
  <r>
    <n v="8412"/>
    <s v="CA-2018-159765"/>
    <x v="195"/>
    <d v="2018-05-12T00:00:00"/>
    <s v="Second Class"/>
    <x v="513"/>
    <x v="513"/>
    <x v="0"/>
    <x v="0"/>
    <s v="Salem"/>
    <x v="17"/>
    <n v="24153"/>
    <x v="0"/>
    <s v="OFF-AR-10003514"/>
    <x v="1"/>
    <x v="6"/>
    <s v="4009 Highlighters by Sanford"/>
    <x v="5438"/>
    <n v="7"/>
    <x v="0"/>
    <x v="6566"/>
    <x v="0"/>
    <x v="0"/>
  </r>
  <r>
    <n v="8413"/>
    <s v="CA-2019-132290"/>
    <x v="434"/>
    <d v="2019-03-14T00:00:00"/>
    <s v="Standard Class"/>
    <x v="198"/>
    <x v="198"/>
    <x v="0"/>
    <x v="0"/>
    <s v="Dallas"/>
    <x v="5"/>
    <n v="75217"/>
    <x v="2"/>
    <s v="FUR-TA-10002228"/>
    <x v="0"/>
    <x v="3"/>
    <s v="Bevis Traditional Conference Table Top, Plinth Base"/>
    <x v="5439"/>
    <n v="4"/>
    <x v="4"/>
    <x v="6567"/>
    <x v="2"/>
    <x v="0"/>
  </r>
  <r>
    <n v="8414"/>
    <s v="CA-2018-147109"/>
    <x v="907"/>
    <d v="2018-12-21T00:00:00"/>
    <s v="Standard Class"/>
    <x v="340"/>
    <x v="340"/>
    <x v="1"/>
    <x v="0"/>
    <s v="Arlington"/>
    <x v="5"/>
    <n v="76017"/>
    <x v="2"/>
    <s v="OFF-PA-10001972"/>
    <x v="1"/>
    <x v="10"/>
    <s v="Xerox 214"/>
    <x v="5440"/>
    <n v="10"/>
    <x v="2"/>
    <x v="6568"/>
    <x v="2"/>
    <x v="0"/>
  </r>
  <r>
    <n v="8415"/>
    <s v="CA-2018-147109"/>
    <x v="907"/>
    <d v="2018-12-21T00:00:00"/>
    <s v="Standard Class"/>
    <x v="340"/>
    <x v="340"/>
    <x v="1"/>
    <x v="0"/>
    <s v="Arlington"/>
    <x v="5"/>
    <n v="76017"/>
    <x v="2"/>
    <s v="TEC-AC-10002942"/>
    <x v="2"/>
    <x v="11"/>
    <s v="WD My Passport Ultra 1TB Portable External Hard Drive"/>
    <x v="5441"/>
    <n v="3"/>
    <x v="2"/>
    <x v="6569"/>
    <x v="2"/>
    <x v="0"/>
  </r>
  <r>
    <n v="8416"/>
    <s v="CA-2019-107265"/>
    <x v="1191"/>
    <d v="2019-04-12T00:00:00"/>
    <s v="Standard Class"/>
    <x v="529"/>
    <x v="529"/>
    <x v="2"/>
    <x v="0"/>
    <s v="Marion"/>
    <x v="23"/>
    <n v="52302"/>
    <x v="2"/>
    <s v="OFF-PA-10000474"/>
    <x v="1"/>
    <x v="10"/>
    <s v="Easy-staple paper"/>
    <x v="1938"/>
    <n v="3"/>
    <x v="0"/>
    <x v="2086"/>
    <x v="2"/>
    <x v="0"/>
  </r>
  <r>
    <n v="8417"/>
    <s v="CA-2019-118199"/>
    <x v="1188"/>
    <d v="2019-05-11T00:00:00"/>
    <s v="First Class"/>
    <x v="697"/>
    <x v="697"/>
    <x v="2"/>
    <x v="0"/>
    <s v="Seattle"/>
    <x v="4"/>
    <n v="98105"/>
    <x v="1"/>
    <s v="OFF-BI-10004330"/>
    <x v="1"/>
    <x v="8"/>
    <s v="GBC Velobind Prepunched Cover Sets, Regency Series"/>
    <x v="5442"/>
    <n v="5"/>
    <x v="2"/>
    <x v="6570"/>
    <x v="1"/>
    <x v="0"/>
  </r>
  <r>
    <n v="8418"/>
    <s v="CA-2019-118199"/>
    <x v="1188"/>
    <d v="2019-05-11T00:00:00"/>
    <s v="First Class"/>
    <x v="697"/>
    <x v="697"/>
    <x v="2"/>
    <x v="0"/>
    <s v="Seattle"/>
    <x v="4"/>
    <n v="98105"/>
    <x v="1"/>
    <s v="OFF-ST-10000604"/>
    <x v="1"/>
    <x v="4"/>
    <s v="Home/Office Personal File Carts"/>
    <x v="1464"/>
    <n v="3"/>
    <x v="0"/>
    <x v="1543"/>
    <x v="1"/>
    <x v="0"/>
  </r>
  <r>
    <n v="8419"/>
    <s v="CA-2019-118199"/>
    <x v="1188"/>
    <d v="2019-05-11T00:00:00"/>
    <s v="First Class"/>
    <x v="697"/>
    <x v="697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x v="0"/>
    <x v="6571"/>
    <x v="1"/>
    <x v="0"/>
  </r>
  <r>
    <n v="8420"/>
    <s v="CA-2019-118199"/>
    <x v="1188"/>
    <d v="2019-05-11T00:00:00"/>
    <s v="First Class"/>
    <x v="697"/>
    <x v="697"/>
    <x v="2"/>
    <x v="0"/>
    <s v="Seattle"/>
    <x v="4"/>
    <n v="98105"/>
    <x v="1"/>
    <s v="OFF-ST-10000636"/>
    <x v="1"/>
    <x v="4"/>
    <s v="Rogers Profile Extra Capacity Storage Tub"/>
    <x v="5224"/>
    <n v="4"/>
    <x v="0"/>
    <x v="6283"/>
    <x v="1"/>
    <x v="0"/>
  </r>
  <r>
    <n v="8421"/>
    <s v="CA-2019-118199"/>
    <x v="1188"/>
    <d v="2019-05-11T00:00:00"/>
    <s v="First Class"/>
    <x v="697"/>
    <x v="697"/>
    <x v="2"/>
    <x v="0"/>
    <s v="Seattle"/>
    <x v="4"/>
    <n v="98105"/>
    <x v="1"/>
    <s v="TEC-AC-10004171"/>
    <x v="2"/>
    <x v="11"/>
    <s v="Razer Kraken 7.1 Surround Sound Over Ear USB Gaming Headset"/>
    <x v="1664"/>
    <n v="2"/>
    <x v="0"/>
    <x v="6572"/>
    <x v="1"/>
    <x v="0"/>
  </r>
  <r>
    <n v="8422"/>
    <s v="CA-2019-150091"/>
    <x v="386"/>
    <d v="2019-10-16T00:00:00"/>
    <s v="Standard Class"/>
    <x v="73"/>
    <x v="73"/>
    <x v="0"/>
    <x v="0"/>
    <s v="Lakewood"/>
    <x v="30"/>
    <n v="8701"/>
    <x v="3"/>
    <s v="TEC-AC-10002167"/>
    <x v="2"/>
    <x v="11"/>
    <s v="Imation 8gb Micro Traveldrive Usb 2.0 Flash Drive"/>
    <x v="47"/>
    <n v="3"/>
    <x v="0"/>
    <x v="47"/>
    <x v="3"/>
    <x v="0"/>
  </r>
  <r>
    <n v="8423"/>
    <s v="CA-2019-150091"/>
    <x v="386"/>
    <d v="2019-10-16T00:00:00"/>
    <s v="Standard Class"/>
    <x v="73"/>
    <x v="73"/>
    <x v="0"/>
    <x v="0"/>
    <s v="Lakewood"/>
    <x v="30"/>
    <n v="8701"/>
    <x v="3"/>
    <s v="OFF-FA-10000621"/>
    <x v="1"/>
    <x v="13"/>
    <s v="OIC Colored Binder Clips, Assorted Sizes"/>
    <x v="1511"/>
    <n v="5"/>
    <x v="0"/>
    <x v="6573"/>
    <x v="3"/>
    <x v="0"/>
  </r>
  <r>
    <n v="8424"/>
    <s v="CA-2019-150091"/>
    <x v="386"/>
    <d v="2019-10-16T00:00:00"/>
    <s v="Standard Class"/>
    <x v="73"/>
    <x v="73"/>
    <x v="0"/>
    <x v="0"/>
    <s v="Lakewood"/>
    <x v="30"/>
    <n v="8701"/>
    <x v="3"/>
    <s v="FUR-FU-10004053"/>
    <x v="0"/>
    <x v="5"/>
    <s v="DAX Two-Tone Silver Metal Document Frame"/>
    <x v="586"/>
    <n v="2"/>
    <x v="0"/>
    <x v="6574"/>
    <x v="3"/>
    <x v="0"/>
  </r>
  <r>
    <n v="8425"/>
    <s v="CA-2019-150091"/>
    <x v="386"/>
    <d v="2019-10-16T00:00:00"/>
    <s v="Standard Class"/>
    <x v="73"/>
    <x v="73"/>
    <x v="0"/>
    <x v="0"/>
    <s v="Lakewood"/>
    <x v="30"/>
    <n v="8701"/>
    <x v="3"/>
    <s v="FUR-BO-10003404"/>
    <x v="0"/>
    <x v="0"/>
    <s v="Global Adaptabilites Bookcase, Cherry/Storm Gray Finish"/>
    <x v="5444"/>
    <n v="5"/>
    <x v="0"/>
    <x v="6575"/>
    <x v="3"/>
    <x v="0"/>
  </r>
  <r>
    <n v="8426"/>
    <s v="CA-2018-137652"/>
    <x v="770"/>
    <d v="2018-08-30T00:00:00"/>
    <s v="First Class"/>
    <x v="494"/>
    <x v="494"/>
    <x v="1"/>
    <x v="0"/>
    <s v="Cincinnati"/>
    <x v="24"/>
    <n v="45231"/>
    <x v="3"/>
    <s v="OFF-BI-10004099"/>
    <x v="1"/>
    <x v="8"/>
    <s v="GBC VeloBinder Strips"/>
    <x v="5445"/>
    <n v="8"/>
    <x v="6"/>
    <x v="6576"/>
    <x v="3"/>
    <x v="0"/>
  </r>
  <r>
    <n v="8427"/>
    <s v="CA-2017-128356"/>
    <x v="653"/>
    <d v="2017-10-07T00:00:00"/>
    <s v="Standard Class"/>
    <x v="261"/>
    <x v="261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x v="2"/>
    <x v="6577"/>
    <x v="1"/>
    <x v="0"/>
  </r>
  <r>
    <n v="8428"/>
    <s v="CA-2019-167017"/>
    <x v="51"/>
    <d v="2019-11-25T00:00:00"/>
    <s v="First Class"/>
    <x v="419"/>
    <x v="419"/>
    <x v="0"/>
    <x v="0"/>
    <s v="Roseville"/>
    <x v="12"/>
    <n v="48066"/>
    <x v="2"/>
    <s v="OFF-SU-10001935"/>
    <x v="1"/>
    <x v="14"/>
    <s v="Staple remover"/>
    <x v="1009"/>
    <n v="2"/>
    <x v="0"/>
    <x v="6578"/>
    <x v="2"/>
    <x v="0"/>
  </r>
  <r>
    <n v="8429"/>
    <s v="US-2019-132220"/>
    <x v="105"/>
    <d v="2019-11-16T00:00:00"/>
    <s v="Standard Class"/>
    <x v="137"/>
    <x v="137"/>
    <x v="1"/>
    <x v="0"/>
    <s v="Tempe"/>
    <x v="16"/>
    <n v="85281"/>
    <x v="1"/>
    <s v="TEC-AC-10004227"/>
    <x v="2"/>
    <x v="11"/>
    <s v="SanDisk Ultra 16 GB MicroSDHC Class 10 Memory Card"/>
    <x v="5447"/>
    <n v="6"/>
    <x v="2"/>
    <x v="6579"/>
    <x v="1"/>
    <x v="0"/>
  </r>
  <r>
    <n v="8430"/>
    <s v="CA-2018-118129"/>
    <x v="1054"/>
    <d v="2018-12-21T00:00:00"/>
    <s v="Second Class"/>
    <x v="52"/>
    <x v="52"/>
    <x v="0"/>
    <x v="0"/>
    <s v="Reading"/>
    <x v="9"/>
    <n v="19601"/>
    <x v="3"/>
    <s v="FUR-FU-10004904"/>
    <x v="0"/>
    <x v="5"/>
    <s v="Eldon &quot;L&quot; Workstation Diamond Chairmat"/>
    <x v="5448"/>
    <n v="5"/>
    <x v="2"/>
    <x v="6580"/>
    <x v="3"/>
    <x v="0"/>
  </r>
  <r>
    <n v="8431"/>
    <s v="US-2016-113124"/>
    <x v="809"/>
    <d v="2016-04-05T00:00:00"/>
    <s v="Standard Class"/>
    <x v="396"/>
    <x v="396"/>
    <x v="0"/>
    <x v="0"/>
    <s v="Apple Valley"/>
    <x v="11"/>
    <n v="55124"/>
    <x v="2"/>
    <s v="OFF-ST-10001511"/>
    <x v="1"/>
    <x v="4"/>
    <s v="Space Solutions Commercial Steel Shelving"/>
    <x v="2396"/>
    <n v="2"/>
    <x v="0"/>
    <x v="2608"/>
    <x v="2"/>
    <x v="0"/>
  </r>
  <r>
    <n v="8432"/>
    <s v="CA-2019-155621"/>
    <x v="1183"/>
    <d v="2019-11-13T00:00:00"/>
    <s v="Standard Class"/>
    <x v="634"/>
    <x v="634"/>
    <x v="1"/>
    <x v="0"/>
    <s v="Baltimore"/>
    <x v="39"/>
    <n v="21215"/>
    <x v="3"/>
    <s v="FUR-FU-10003535"/>
    <x v="0"/>
    <x v="5"/>
    <s v="Howard Miller Distant Time Traveler Alarm Clock"/>
    <x v="5449"/>
    <n v="10"/>
    <x v="0"/>
    <x v="6581"/>
    <x v="3"/>
    <x v="0"/>
  </r>
  <r>
    <n v="8433"/>
    <s v="US-2016-127635"/>
    <x v="80"/>
    <d v="2016-09-18T00:00:00"/>
    <s v="Second Class"/>
    <x v="609"/>
    <x v="609"/>
    <x v="1"/>
    <x v="0"/>
    <s v="Corpus Christi"/>
    <x v="5"/>
    <n v="78415"/>
    <x v="2"/>
    <s v="OFF-FA-10000053"/>
    <x v="1"/>
    <x v="13"/>
    <s v="Revere Boxed Rubber Bands by Revere"/>
    <x v="192"/>
    <n v="4"/>
    <x v="2"/>
    <x v="6582"/>
    <x v="2"/>
    <x v="0"/>
  </r>
  <r>
    <n v="8434"/>
    <s v="US-2016-127635"/>
    <x v="80"/>
    <d v="2016-09-18T00:00:00"/>
    <s v="Second Class"/>
    <x v="609"/>
    <x v="609"/>
    <x v="1"/>
    <x v="0"/>
    <s v="Corpus Christi"/>
    <x v="5"/>
    <n v="78415"/>
    <x v="2"/>
    <s v="OFF-PA-10004610"/>
    <x v="1"/>
    <x v="10"/>
    <s v="Xerox 1900"/>
    <x v="1312"/>
    <n v="2"/>
    <x v="2"/>
    <x v="2997"/>
    <x v="2"/>
    <x v="0"/>
  </r>
  <r>
    <n v="8435"/>
    <s v="US-2016-127635"/>
    <x v="80"/>
    <d v="2016-09-18T00:00:00"/>
    <s v="Second Class"/>
    <x v="609"/>
    <x v="609"/>
    <x v="1"/>
    <x v="0"/>
    <s v="Corpus Christi"/>
    <x v="5"/>
    <n v="78415"/>
    <x v="2"/>
    <s v="FUR-FU-10000550"/>
    <x v="0"/>
    <x v="5"/>
    <s v="Stacking Trays by OIC"/>
    <x v="745"/>
    <n v="5"/>
    <x v="7"/>
    <x v="6583"/>
    <x v="2"/>
    <x v="0"/>
  </r>
  <r>
    <n v="8436"/>
    <s v="US-2016-127635"/>
    <x v="80"/>
    <d v="2016-09-18T00:00:00"/>
    <s v="Second Class"/>
    <x v="609"/>
    <x v="609"/>
    <x v="1"/>
    <x v="0"/>
    <s v="Corpus Christi"/>
    <x v="5"/>
    <n v="78415"/>
    <x v="2"/>
    <s v="OFF-BI-10001721"/>
    <x v="1"/>
    <x v="8"/>
    <s v="Trimflex Flexible Post Binders"/>
    <x v="5450"/>
    <n v="2"/>
    <x v="3"/>
    <x v="6584"/>
    <x v="2"/>
    <x v="0"/>
  </r>
  <r>
    <n v="8437"/>
    <s v="CA-2017-151470"/>
    <x v="1181"/>
    <d v="2017-09-26T00:00:00"/>
    <s v="Standard Class"/>
    <x v="562"/>
    <x v="562"/>
    <x v="0"/>
    <x v="0"/>
    <s v="Las Vegas"/>
    <x v="33"/>
    <n v="89115"/>
    <x v="1"/>
    <s v="OFF-BI-10004040"/>
    <x v="1"/>
    <x v="8"/>
    <s v="Wilson Jones Impact Binders"/>
    <x v="682"/>
    <n v="11"/>
    <x v="2"/>
    <x v="6585"/>
    <x v="1"/>
    <x v="0"/>
  </r>
  <r>
    <n v="8438"/>
    <s v="CA-2017-112823"/>
    <x v="895"/>
    <d v="2017-12-16T00:00:00"/>
    <s v="Standard Class"/>
    <x v="362"/>
    <x v="362"/>
    <x v="0"/>
    <x v="0"/>
    <s v="Cleveland"/>
    <x v="24"/>
    <n v="44105"/>
    <x v="3"/>
    <s v="TEC-AC-10002550"/>
    <x v="2"/>
    <x v="11"/>
    <s v="Maxell 4.7GB DVD-RW 3/Pack"/>
    <x v="2116"/>
    <n v="2"/>
    <x v="2"/>
    <x v="1201"/>
    <x v="3"/>
    <x v="0"/>
  </r>
  <r>
    <n v="8439"/>
    <s v="CA-2016-108861"/>
    <x v="1061"/>
    <d v="2016-06-01T00:00:00"/>
    <s v="Standard Class"/>
    <x v="570"/>
    <x v="570"/>
    <x v="0"/>
    <x v="0"/>
    <s v="Seattle"/>
    <x v="4"/>
    <n v="98105"/>
    <x v="1"/>
    <s v="OFF-BI-10003876"/>
    <x v="1"/>
    <x v="8"/>
    <s v="Green Canvas Binder for 8-1/2&quot; x 14&quot; Sheets"/>
    <x v="5451"/>
    <n v="4"/>
    <x v="2"/>
    <x v="6586"/>
    <x v="1"/>
    <x v="1"/>
  </r>
  <r>
    <n v="8440"/>
    <s v="CA-2019-114370"/>
    <x v="1192"/>
    <d v="2019-03-17T00:00:00"/>
    <s v="Second Class"/>
    <x v="272"/>
    <x v="272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x v="2"/>
    <x v="6007"/>
    <x v="2"/>
    <x v="0"/>
  </r>
  <r>
    <n v="8441"/>
    <s v="CA-2018-158302"/>
    <x v="16"/>
    <d v="2018-12-12T00:00:00"/>
    <s v="Second Class"/>
    <x v="674"/>
    <x v="674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x v="2"/>
    <x v="6587"/>
    <x v="3"/>
    <x v="0"/>
  </r>
  <r>
    <n v="8442"/>
    <s v="CA-2019-145779"/>
    <x v="636"/>
    <d v="2019-05-10T00:00:00"/>
    <s v="Standard Class"/>
    <x v="140"/>
    <x v="140"/>
    <x v="0"/>
    <x v="0"/>
    <s v="Tucson"/>
    <x v="16"/>
    <n v="85705"/>
    <x v="1"/>
    <s v="OFF-PA-10002254"/>
    <x v="1"/>
    <x v="10"/>
    <s v="Xerox 1883"/>
    <x v="5453"/>
    <n v="4"/>
    <x v="2"/>
    <x v="6588"/>
    <x v="1"/>
    <x v="0"/>
  </r>
  <r>
    <n v="8443"/>
    <s v="US-2018-155173"/>
    <x v="1193"/>
    <d v="2018-03-10T00:00:00"/>
    <s v="Standard Class"/>
    <x v="674"/>
    <x v="674"/>
    <x v="2"/>
    <x v="0"/>
    <s v="Philadelphia"/>
    <x v="9"/>
    <n v="19120"/>
    <x v="3"/>
    <s v="TEC-PH-10004586"/>
    <x v="2"/>
    <x v="7"/>
    <s v="Wilson SignalBoost 841262 DB PRO Amplifier Kit"/>
    <x v="5454"/>
    <n v="2"/>
    <x v="10"/>
    <x v="6589"/>
    <x v="3"/>
    <x v="0"/>
  </r>
  <r>
    <n v="8444"/>
    <s v="US-2018-155173"/>
    <x v="1193"/>
    <d v="2018-03-10T00:00:00"/>
    <s v="Standard Class"/>
    <x v="674"/>
    <x v="674"/>
    <x v="2"/>
    <x v="0"/>
    <s v="Philadelphia"/>
    <x v="9"/>
    <n v="19120"/>
    <x v="3"/>
    <s v="OFF-BI-10002982"/>
    <x v="1"/>
    <x v="8"/>
    <s v="Avery Self-Adhesive Photo Pockets for Polaroid Photos"/>
    <x v="5455"/>
    <n v="1"/>
    <x v="6"/>
    <x v="6590"/>
    <x v="3"/>
    <x v="0"/>
  </r>
  <r>
    <n v="8445"/>
    <s v="US-2018-155173"/>
    <x v="1193"/>
    <d v="2018-03-10T00:00:00"/>
    <s v="Standard Class"/>
    <x v="674"/>
    <x v="674"/>
    <x v="2"/>
    <x v="0"/>
    <s v="Philadelphia"/>
    <x v="9"/>
    <n v="19120"/>
    <x v="3"/>
    <s v="TEC-PH-10002538"/>
    <x v="2"/>
    <x v="7"/>
    <s v="Grandstream GXP1160 VoIP phone"/>
    <x v="5456"/>
    <n v="3"/>
    <x v="10"/>
    <x v="6591"/>
    <x v="3"/>
    <x v="0"/>
  </r>
  <r>
    <n v="8446"/>
    <s v="CA-2019-125451"/>
    <x v="436"/>
    <d v="2019-10-24T00:00:00"/>
    <s v="First Class"/>
    <x v="340"/>
    <x v="340"/>
    <x v="1"/>
    <x v="0"/>
    <s v="Cranston"/>
    <x v="34"/>
    <n v="2920"/>
    <x v="3"/>
    <s v="FUR-TA-10001039"/>
    <x v="0"/>
    <x v="3"/>
    <s v="KI Adjustable-Height Table"/>
    <x v="5457"/>
    <n v="4"/>
    <x v="4"/>
    <x v="6592"/>
    <x v="3"/>
    <x v="0"/>
  </r>
  <r>
    <n v="8447"/>
    <s v="CA-2019-125451"/>
    <x v="436"/>
    <d v="2019-10-24T00:00:00"/>
    <s v="First Class"/>
    <x v="340"/>
    <x v="340"/>
    <x v="1"/>
    <x v="0"/>
    <s v="Cranston"/>
    <x v="34"/>
    <n v="2920"/>
    <x v="3"/>
    <s v="FUR-FU-10004963"/>
    <x v="0"/>
    <x v="5"/>
    <s v="Eldon 400 Class Desk Accessories, Black Carbon"/>
    <x v="768"/>
    <n v="4"/>
    <x v="0"/>
    <x v="5259"/>
    <x v="3"/>
    <x v="0"/>
  </r>
  <r>
    <n v="8448"/>
    <s v="CA-2019-125451"/>
    <x v="436"/>
    <d v="2019-10-24T00:00:00"/>
    <s v="First Class"/>
    <x v="340"/>
    <x v="340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x v="0"/>
    <x v="6331"/>
    <x v="3"/>
    <x v="0"/>
  </r>
  <r>
    <n v="8449"/>
    <s v="CA-2019-125451"/>
    <x v="436"/>
    <d v="2019-10-24T00:00:00"/>
    <s v="First Class"/>
    <x v="340"/>
    <x v="340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x v="4"/>
    <x v="3490"/>
    <x v="3"/>
    <x v="0"/>
  </r>
  <r>
    <n v="8450"/>
    <s v="CA-2019-125451"/>
    <x v="436"/>
    <d v="2019-10-24T00:00:00"/>
    <s v="First Class"/>
    <x v="340"/>
    <x v="340"/>
    <x v="1"/>
    <x v="0"/>
    <s v="Cranston"/>
    <x v="34"/>
    <n v="2920"/>
    <x v="3"/>
    <s v="OFF-PA-10003724"/>
    <x v="1"/>
    <x v="10"/>
    <s v="Wirebound Message Book, 4 per Page"/>
    <x v="5458"/>
    <n v="8"/>
    <x v="0"/>
    <x v="6593"/>
    <x v="3"/>
    <x v="0"/>
  </r>
  <r>
    <n v="8451"/>
    <s v="CA-2019-125451"/>
    <x v="436"/>
    <d v="2019-10-24T00:00:00"/>
    <s v="First Class"/>
    <x v="340"/>
    <x v="340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x v="0"/>
    <x v="6594"/>
    <x v="3"/>
    <x v="0"/>
  </r>
  <r>
    <n v="8452"/>
    <s v="CA-2016-131387"/>
    <x v="582"/>
    <d v="2016-04-30T00:00:00"/>
    <s v="First Class"/>
    <x v="482"/>
    <x v="482"/>
    <x v="0"/>
    <x v="0"/>
    <s v="San Francisco"/>
    <x v="1"/>
    <n v="94122"/>
    <x v="1"/>
    <s v="TEC-PH-10001459"/>
    <x v="2"/>
    <x v="7"/>
    <s v="Samsung Galaxy Mega 6.3"/>
    <x v="5460"/>
    <n v="5"/>
    <x v="2"/>
    <x v="6595"/>
    <x v="1"/>
    <x v="0"/>
  </r>
  <r>
    <n v="8453"/>
    <s v="CA-2018-125087"/>
    <x v="724"/>
    <d v="2018-04-23T00:00:00"/>
    <s v="Standard Class"/>
    <x v="764"/>
    <x v="764"/>
    <x v="1"/>
    <x v="0"/>
    <s v="Houston"/>
    <x v="5"/>
    <n v="77070"/>
    <x v="2"/>
    <s v="FUR-CH-10002880"/>
    <x v="0"/>
    <x v="1"/>
    <s v="Global High-Back Leather Tilter, Burgundy"/>
    <x v="5209"/>
    <n v="4"/>
    <x v="4"/>
    <x v="6257"/>
    <x v="2"/>
    <x v="0"/>
  </r>
  <r>
    <n v="8454"/>
    <s v="CA-2018-125087"/>
    <x v="724"/>
    <d v="2018-04-23T00:00:00"/>
    <s v="Standard Class"/>
    <x v="764"/>
    <x v="764"/>
    <x v="1"/>
    <x v="0"/>
    <s v="Houston"/>
    <x v="5"/>
    <n v="77070"/>
    <x v="2"/>
    <s v="OFF-ST-10001780"/>
    <x v="1"/>
    <x v="4"/>
    <s v="Tennsco 16-Compartment Lockers with Coat Rack"/>
    <x v="5461"/>
    <n v="3"/>
    <x v="2"/>
    <x v="6596"/>
    <x v="2"/>
    <x v="0"/>
  </r>
  <r>
    <n v="8455"/>
    <s v="CA-2018-125087"/>
    <x v="724"/>
    <d v="2018-04-23T00:00:00"/>
    <s v="Standard Class"/>
    <x v="764"/>
    <x v="764"/>
    <x v="1"/>
    <x v="0"/>
    <s v="Houston"/>
    <x v="5"/>
    <n v="77070"/>
    <x v="2"/>
    <s v="FUR-FU-10004748"/>
    <x v="0"/>
    <x v="5"/>
    <s v="Howard Miller 16&quot; Diameter Gallery Wall Clock"/>
    <x v="1984"/>
    <n v="5"/>
    <x v="7"/>
    <x v="6597"/>
    <x v="2"/>
    <x v="0"/>
  </r>
  <r>
    <n v="8456"/>
    <s v="CA-2018-154081"/>
    <x v="730"/>
    <d v="2018-05-29T00:00:00"/>
    <s v="Standard Class"/>
    <x v="531"/>
    <x v="531"/>
    <x v="1"/>
    <x v="0"/>
    <s v="Los Angeles"/>
    <x v="1"/>
    <n v="90049"/>
    <x v="1"/>
    <s v="TEC-PH-10001918"/>
    <x v="2"/>
    <x v="7"/>
    <s v="Nortel Business Series Terminal T7208 Digital phone"/>
    <x v="2705"/>
    <n v="2"/>
    <x v="2"/>
    <x v="6598"/>
    <x v="1"/>
    <x v="0"/>
  </r>
  <r>
    <n v="8457"/>
    <s v="US-2019-118556"/>
    <x v="39"/>
    <d v="2019-06-02T00:00:00"/>
    <s v="Second Class"/>
    <x v="260"/>
    <x v="260"/>
    <x v="1"/>
    <x v="0"/>
    <s v="Chicago"/>
    <x v="10"/>
    <n v="60653"/>
    <x v="2"/>
    <s v="FUR-CH-10001146"/>
    <x v="0"/>
    <x v="1"/>
    <s v="Global Task Chair, Black"/>
    <x v="5462"/>
    <n v="3"/>
    <x v="4"/>
    <x v="6599"/>
    <x v="2"/>
    <x v="0"/>
  </r>
  <r>
    <n v="8458"/>
    <s v="US-2019-118556"/>
    <x v="39"/>
    <d v="2019-06-02T00:00:00"/>
    <s v="Second Class"/>
    <x v="260"/>
    <x v="260"/>
    <x v="1"/>
    <x v="0"/>
    <s v="Chicago"/>
    <x v="10"/>
    <n v="60653"/>
    <x v="2"/>
    <s v="OFF-BI-10004364"/>
    <x v="1"/>
    <x v="8"/>
    <s v="Storex Dura Pro Binders"/>
    <x v="3019"/>
    <n v="3"/>
    <x v="3"/>
    <x v="3369"/>
    <x v="2"/>
    <x v="0"/>
  </r>
  <r>
    <n v="8459"/>
    <s v="CA-2016-126200"/>
    <x v="55"/>
    <d v="2016-08-29T00:00:00"/>
    <s v="Standard Class"/>
    <x v="555"/>
    <x v="555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x v="3"/>
    <x v="6600"/>
    <x v="2"/>
    <x v="0"/>
  </r>
  <r>
    <n v="8460"/>
    <s v="CA-2016-126200"/>
    <x v="55"/>
    <d v="2016-08-29T00:00:00"/>
    <s v="Standard Class"/>
    <x v="555"/>
    <x v="555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x v="3"/>
    <x v="6601"/>
    <x v="2"/>
    <x v="0"/>
  </r>
  <r>
    <n v="8461"/>
    <s v="CA-2016-146500"/>
    <x v="1194"/>
    <d v="2016-09-04T00:00:00"/>
    <s v="Standard Class"/>
    <x v="247"/>
    <x v="247"/>
    <x v="0"/>
    <x v="0"/>
    <s v="Bristol"/>
    <x v="29"/>
    <n v="6010"/>
    <x v="3"/>
    <s v="OFF-BI-10002432"/>
    <x v="1"/>
    <x v="8"/>
    <s v="Wilson Jones Standard D-Ring Binders"/>
    <x v="3276"/>
    <n v="5"/>
    <x v="0"/>
    <x v="3698"/>
    <x v="3"/>
    <x v="0"/>
  </r>
  <r>
    <n v="8462"/>
    <s v="CA-2016-146500"/>
    <x v="1194"/>
    <d v="2016-09-04T00:00:00"/>
    <s v="Standard Class"/>
    <x v="247"/>
    <x v="247"/>
    <x v="0"/>
    <x v="0"/>
    <s v="Bristol"/>
    <x v="29"/>
    <n v="6010"/>
    <x v="3"/>
    <s v="OFF-ST-10000563"/>
    <x v="1"/>
    <x v="4"/>
    <s v="Fellowes Bankers Box Stor/Drawer Steel Plus"/>
    <x v="1449"/>
    <n v="3"/>
    <x v="0"/>
    <x v="1526"/>
    <x v="3"/>
    <x v="0"/>
  </r>
  <r>
    <n v="8463"/>
    <s v="CA-2017-169537"/>
    <x v="37"/>
    <d v="2017-09-07T00:00:00"/>
    <s v="Second Class"/>
    <x v="581"/>
    <x v="581"/>
    <x v="0"/>
    <x v="0"/>
    <s v="Holland"/>
    <x v="12"/>
    <n v="49423"/>
    <x v="2"/>
    <s v="OFF-LA-10001982"/>
    <x v="1"/>
    <x v="2"/>
    <s v="Smead Alpha-Z Color-Coded Name Labels First Letter Starter Set"/>
    <x v="5465"/>
    <n v="2"/>
    <x v="0"/>
    <x v="6602"/>
    <x v="2"/>
    <x v="0"/>
  </r>
  <r>
    <n v="8464"/>
    <s v="CA-2016-100881"/>
    <x v="1176"/>
    <d v="2016-04-01T00:00:00"/>
    <s v="Standard Class"/>
    <x v="660"/>
    <x v="660"/>
    <x v="2"/>
    <x v="0"/>
    <s v="Albuquerque"/>
    <x v="27"/>
    <n v="87105"/>
    <x v="1"/>
    <s v="TEC-PH-10003273"/>
    <x v="2"/>
    <x v="7"/>
    <s v="AT&amp;T TR1909W"/>
    <x v="214"/>
    <n v="3"/>
    <x v="2"/>
    <x v="216"/>
    <x v="1"/>
    <x v="0"/>
  </r>
  <r>
    <n v="8465"/>
    <s v="CA-2017-144043"/>
    <x v="1187"/>
    <d v="2017-05-15T00:00:00"/>
    <s v="Standard Class"/>
    <x v="269"/>
    <x v="269"/>
    <x v="0"/>
    <x v="0"/>
    <s v="Louisville"/>
    <x v="22"/>
    <n v="80027"/>
    <x v="1"/>
    <s v="TEC-AC-10002718"/>
    <x v="2"/>
    <x v="11"/>
    <s v="Belkin Standard 104 key USB Keyboard"/>
    <x v="3854"/>
    <n v="4"/>
    <x v="2"/>
    <x v="4432"/>
    <x v="1"/>
    <x v="0"/>
  </r>
  <r>
    <n v="8466"/>
    <s v="CA-2017-116512"/>
    <x v="265"/>
    <d v="2017-04-14T00:00:00"/>
    <s v="Standard Class"/>
    <x v="498"/>
    <x v="498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x v="0"/>
    <x v="4241"/>
    <x v="3"/>
    <x v="0"/>
  </r>
  <r>
    <n v="8467"/>
    <s v="CA-2017-101000"/>
    <x v="265"/>
    <d v="2017-04-14T00:00:00"/>
    <s v="Standard Class"/>
    <x v="490"/>
    <x v="490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x v="0"/>
    <x v="6603"/>
    <x v="3"/>
    <x v="0"/>
  </r>
  <r>
    <n v="8468"/>
    <s v="CA-2018-168557"/>
    <x v="251"/>
    <d v="2018-09-23T00:00:00"/>
    <s v="Standard Class"/>
    <x v="395"/>
    <x v="395"/>
    <x v="1"/>
    <x v="0"/>
    <s v="San Francisco"/>
    <x v="1"/>
    <n v="94122"/>
    <x v="1"/>
    <s v="OFF-BI-10002309"/>
    <x v="1"/>
    <x v="8"/>
    <s v="Avery Heavy-Duty EZD  Binder With Locking Rings"/>
    <x v="436"/>
    <n v="2"/>
    <x v="2"/>
    <x v="6604"/>
    <x v="1"/>
    <x v="0"/>
  </r>
  <r>
    <n v="8469"/>
    <s v="US-2018-164196"/>
    <x v="583"/>
    <d v="2018-11-17T00:00:00"/>
    <s v="Standard Class"/>
    <x v="155"/>
    <x v="155"/>
    <x v="1"/>
    <x v="0"/>
    <s v="Noblesville"/>
    <x v="14"/>
    <n v="46060"/>
    <x v="2"/>
    <s v="FUR-TA-10001950"/>
    <x v="0"/>
    <x v="3"/>
    <s v="Balt Solid Wood Round Tables"/>
    <x v="5467"/>
    <n v="6"/>
    <x v="0"/>
    <x v="6605"/>
    <x v="2"/>
    <x v="0"/>
  </r>
  <r>
    <n v="8470"/>
    <s v="US-2019-132031"/>
    <x v="756"/>
    <d v="2019-04-27T00:00:00"/>
    <s v="Standard Class"/>
    <x v="43"/>
    <x v="43"/>
    <x v="2"/>
    <x v="0"/>
    <s v="Clarksville"/>
    <x v="18"/>
    <n v="37042"/>
    <x v="0"/>
    <s v="FUR-BO-10001972"/>
    <x v="0"/>
    <x v="0"/>
    <s v="O'Sullivan 4-Shelf Bookcase in Odessa Pine"/>
    <x v="2388"/>
    <n v="4"/>
    <x v="2"/>
    <x v="6606"/>
    <x v="0"/>
    <x v="0"/>
  </r>
  <r>
    <n v="8471"/>
    <s v="US-2019-132031"/>
    <x v="756"/>
    <d v="2019-04-27T00:00:00"/>
    <s v="Standard Class"/>
    <x v="43"/>
    <x v="43"/>
    <x v="2"/>
    <x v="0"/>
    <s v="Clarksville"/>
    <x v="18"/>
    <n v="37042"/>
    <x v="0"/>
    <s v="TEC-AC-10002473"/>
    <x v="2"/>
    <x v="11"/>
    <s v="Maxell 4.7GB DVD-R"/>
    <x v="5468"/>
    <n v="2"/>
    <x v="2"/>
    <x v="6607"/>
    <x v="0"/>
    <x v="0"/>
  </r>
  <r>
    <n v="8472"/>
    <s v="US-2019-132031"/>
    <x v="756"/>
    <d v="2019-04-27T00:00:00"/>
    <s v="Standard Class"/>
    <x v="43"/>
    <x v="43"/>
    <x v="2"/>
    <x v="0"/>
    <s v="Clarksville"/>
    <x v="18"/>
    <n v="37042"/>
    <x v="0"/>
    <s v="FUR-FU-10000193"/>
    <x v="0"/>
    <x v="5"/>
    <s v="Tenex Chairmats For Use with Hard Floors"/>
    <x v="2540"/>
    <n v="3"/>
    <x v="2"/>
    <x v="6608"/>
    <x v="0"/>
    <x v="0"/>
  </r>
  <r>
    <n v="8473"/>
    <s v="US-2019-132031"/>
    <x v="756"/>
    <d v="2019-04-27T00:00:00"/>
    <s v="Standard Class"/>
    <x v="43"/>
    <x v="43"/>
    <x v="2"/>
    <x v="0"/>
    <s v="Clarksville"/>
    <x v="18"/>
    <n v="37042"/>
    <x v="0"/>
    <s v="OFF-LA-10000081"/>
    <x v="1"/>
    <x v="2"/>
    <s v="Avery 496"/>
    <x v="3500"/>
    <n v="1"/>
    <x v="2"/>
    <x v="3983"/>
    <x v="0"/>
    <x v="0"/>
  </r>
  <r>
    <n v="8474"/>
    <s v="CA-2017-169733"/>
    <x v="420"/>
    <d v="2017-10-26T00:00:00"/>
    <s v="Second Class"/>
    <x v="421"/>
    <x v="421"/>
    <x v="0"/>
    <x v="0"/>
    <s v="Hollywood"/>
    <x v="2"/>
    <n v="33021"/>
    <x v="0"/>
    <s v="OFF-ST-10000876"/>
    <x v="1"/>
    <x v="4"/>
    <s v="Eldon Simplefile Box Office"/>
    <x v="5469"/>
    <n v="1"/>
    <x v="2"/>
    <x v="6609"/>
    <x v="0"/>
    <x v="0"/>
  </r>
  <r>
    <n v="8475"/>
    <s v="CA-2019-169404"/>
    <x v="359"/>
    <d v="2019-04-14T00:00:00"/>
    <s v="Standard Class"/>
    <x v="544"/>
    <x v="544"/>
    <x v="1"/>
    <x v="0"/>
    <s v="York"/>
    <x v="9"/>
    <n v="17403"/>
    <x v="3"/>
    <s v="OFF-BI-10004492"/>
    <x v="1"/>
    <x v="8"/>
    <s v="Tuf-Vin Binders"/>
    <x v="5470"/>
    <n v="4"/>
    <x v="6"/>
    <x v="6610"/>
    <x v="3"/>
    <x v="0"/>
  </r>
  <r>
    <n v="8476"/>
    <s v="CA-2019-169404"/>
    <x v="359"/>
    <d v="2019-04-14T00:00:00"/>
    <s v="Standard Class"/>
    <x v="544"/>
    <x v="544"/>
    <x v="1"/>
    <x v="0"/>
    <s v="York"/>
    <x v="9"/>
    <n v="17403"/>
    <x v="3"/>
    <s v="OFF-PA-10001033"/>
    <x v="1"/>
    <x v="10"/>
    <s v="Xerox 1893"/>
    <x v="4975"/>
    <n v="2"/>
    <x v="2"/>
    <x v="5944"/>
    <x v="3"/>
    <x v="0"/>
  </r>
  <r>
    <n v="8477"/>
    <s v="CA-2019-134880"/>
    <x v="855"/>
    <d v="2019-11-01T00:00:00"/>
    <s v="Standard Class"/>
    <x v="69"/>
    <x v="69"/>
    <x v="2"/>
    <x v="0"/>
    <s v="Mesa"/>
    <x v="16"/>
    <n v="85204"/>
    <x v="1"/>
    <s v="OFF-PA-10004039"/>
    <x v="1"/>
    <x v="10"/>
    <s v="Xerox 1882"/>
    <x v="2542"/>
    <n v="1"/>
    <x v="2"/>
    <x v="6611"/>
    <x v="1"/>
    <x v="0"/>
  </r>
  <r>
    <n v="8478"/>
    <s v="CA-2017-145758"/>
    <x v="628"/>
    <d v="2017-10-30T00:00:00"/>
    <s v="Same Day"/>
    <x v="292"/>
    <x v="292"/>
    <x v="1"/>
    <x v="0"/>
    <s v="New York City"/>
    <x v="15"/>
    <n v="10024"/>
    <x v="3"/>
    <s v="TEC-MA-10004552"/>
    <x v="2"/>
    <x v="15"/>
    <s v="Star Micronics TSP100 TSP143LAN Receipt Printer"/>
    <x v="5471"/>
    <n v="4"/>
    <x v="0"/>
    <x v="6612"/>
    <x v="3"/>
    <x v="0"/>
  </r>
  <r>
    <n v="8479"/>
    <s v="CA-2019-158736"/>
    <x v="404"/>
    <d v="2019-12-24T00:00:00"/>
    <s v="Standard Class"/>
    <x v="499"/>
    <x v="499"/>
    <x v="2"/>
    <x v="0"/>
    <s v="San Francisco"/>
    <x v="1"/>
    <n v="94110"/>
    <x v="1"/>
    <s v="OFF-AR-10002578"/>
    <x v="1"/>
    <x v="6"/>
    <s v="Newell 335"/>
    <x v="1784"/>
    <n v="2"/>
    <x v="0"/>
    <x v="6613"/>
    <x v="1"/>
    <x v="0"/>
  </r>
  <r>
    <n v="8480"/>
    <s v="US-2018-119270"/>
    <x v="299"/>
    <d v="2018-03-16T00:00:00"/>
    <s v="Standard Class"/>
    <x v="573"/>
    <x v="573"/>
    <x v="0"/>
    <x v="0"/>
    <s v="Los Angeles"/>
    <x v="1"/>
    <n v="90036"/>
    <x v="1"/>
    <s v="OFF-PA-10004022"/>
    <x v="1"/>
    <x v="10"/>
    <s v="Hammermill Color Copier Paper (28Lb. and 96 Bright)"/>
    <x v="1024"/>
    <n v="2"/>
    <x v="0"/>
    <x v="1064"/>
    <x v="1"/>
    <x v="0"/>
  </r>
  <r>
    <n v="8481"/>
    <s v="CA-2016-109890"/>
    <x v="609"/>
    <d v="2016-07-27T00:00:00"/>
    <s v="Standard Class"/>
    <x v="310"/>
    <x v="310"/>
    <x v="0"/>
    <x v="0"/>
    <s v="Omaha"/>
    <x v="8"/>
    <n v="68104"/>
    <x v="2"/>
    <s v="TEC-PH-10004100"/>
    <x v="2"/>
    <x v="7"/>
    <s v="Griffin GC17055 Auxiliary Audio Cable"/>
    <x v="5472"/>
    <n v="2"/>
    <x v="0"/>
    <x v="6614"/>
    <x v="2"/>
    <x v="0"/>
  </r>
  <r>
    <n v="8482"/>
    <s v="CA-2018-138583"/>
    <x v="1012"/>
    <d v="2018-05-28T00:00:00"/>
    <s v="Standard Class"/>
    <x v="503"/>
    <x v="503"/>
    <x v="2"/>
    <x v="0"/>
    <s v="Philadelphia"/>
    <x v="9"/>
    <n v="19120"/>
    <x v="3"/>
    <s v="OFF-AR-10001860"/>
    <x v="1"/>
    <x v="6"/>
    <s v="BIC Liqua Brite Liner"/>
    <x v="4008"/>
    <n v="3"/>
    <x v="2"/>
    <x v="6615"/>
    <x v="3"/>
    <x v="0"/>
  </r>
  <r>
    <n v="8483"/>
    <s v="US-2019-118535"/>
    <x v="512"/>
    <d v="2019-02-15T00:00:00"/>
    <s v="Standard Class"/>
    <x v="137"/>
    <x v="137"/>
    <x v="1"/>
    <x v="0"/>
    <s v="New York City"/>
    <x v="15"/>
    <n v="10024"/>
    <x v="3"/>
    <s v="OFF-LA-10001297"/>
    <x v="1"/>
    <x v="2"/>
    <s v="Avery 473"/>
    <x v="346"/>
    <n v="2"/>
    <x v="0"/>
    <x v="354"/>
    <x v="3"/>
    <x v="0"/>
  </r>
  <r>
    <n v="8484"/>
    <s v="CA-2018-126284"/>
    <x v="873"/>
    <d v="2018-09-24T00:00:00"/>
    <s v="Standard Class"/>
    <x v="633"/>
    <x v="633"/>
    <x v="0"/>
    <x v="0"/>
    <s v="Grand Rapids"/>
    <x v="12"/>
    <n v="49505"/>
    <x v="2"/>
    <s v="OFF-BI-10004828"/>
    <x v="1"/>
    <x v="8"/>
    <s v="GBC Poly Designer Binding Covers"/>
    <x v="4162"/>
    <n v="5"/>
    <x v="0"/>
    <x v="6616"/>
    <x v="2"/>
    <x v="0"/>
  </r>
  <r>
    <n v="8485"/>
    <s v="CA-2019-142391"/>
    <x v="241"/>
    <d v="2019-09-24T00:00:00"/>
    <s v="Same Day"/>
    <x v="171"/>
    <x v="171"/>
    <x v="0"/>
    <x v="0"/>
    <s v="Seattle"/>
    <x v="4"/>
    <n v="98115"/>
    <x v="1"/>
    <s v="FUR-FU-10002759"/>
    <x v="0"/>
    <x v="5"/>
    <s v="12-1/2 Diameter Round Wall Clock"/>
    <x v="5473"/>
    <n v="10"/>
    <x v="0"/>
    <x v="6617"/>
    <x v="1"/>
    <x v="0"/>
  </r>
  <r>
    <n v="8486"/>
    <s v="CA-2019-124716"/>
    <x v="996"/>
    <d v="2019-03-31T00:00:00"/>
    <s v="Standard Class"/>
    <x v="786"/>
    <x v="786"/>
    <x v="2"/>
    <x v="0"/>
    <s v="Fresno"/>
    <x v="1"/>
    <n v="93727"/>
    <x v="1"/>
    <s v="OFF-PA-10000740"/>
    <x v="1"/>
    <x v="10"/>
    <s v="Xerox 1982"/>
    <x v="1846"/>
    <n v="2"/>
    <x v="0"/>
    <x v="1981"/>
    <x v="1"/>
    <x v="0"/>
  </r>
  <r>
    <n v="8487"/>
    <s v="CA-2019-124716"/>
    <x v="996"/>
    <d v="2019-03-31T00:00:00"/>
    <s v="Standard Class"/>
    <x v="786"/>
    <x v="786"/>
    <x v="2"/>
    <x v="0"/>
    <s v="Fresno"/>
    <x v="1"/>
    <n v="93727"/>
    <x v="1"/>
    <s v="OFF-PA-10001144"/>
    <x v="1"/>
    <x v="10"/>
    <s v="Xerox 1913"/>
    <x v="168"/>
    <n v="2"/>
    <x v="0"/>
    <x v="170"/>
    <x v="1"/>
    <x v="0"/>
  </r>
  <r>
    <n v="8488"/>
    <s v="CA-2019-124716"/>
    <x v="996"/>
    <d v="2019-03-31T00:00:00"/>
    <s v="Standard Class"/>
    <x v="786"/>
    <x v="786"/>
    <x v="2"/>
    <x v="0"/>
    <s v="Fresno"/>
    <x v="1"/>
    <n v="93727"/>
    <x v="1"/>
    <s v="OFF-PA-10000859"/>
    <x v="1"/>
    <x v="10"/>
    <s v="Unpadded Memo Slips"/>
    <x v="5474"/>
    <n v="3"/>
    <x v="0"/>
    <x v="6618"/>
    <x v="1"/>
    <x v="0"/>
  </r>
  <r>
    <n v="8489"/>
    <s v="CA-2018-158841"/>
    <x v="1056"/>
    <d v="2018-02-04T00:00:00"/>
    <s v="Second Class"/>
    <x v="339"/>
    <x v="339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x v="0"/>
    <x v="6619"/>
    <x v="0"/>
    <x v="0"/>
  </r>
  <r>
    <n v="8490"/>
    <s v="CA-2018-158841"/>
    <x v="1056"/>
    <d v="2018-02-04T00:00:00"/>
    <s v="Second Class"/>
    <x v="339"/>
    <x v="339"/>
    <x v="0"/>
    <x v="0"/>
    <s v="Arlington"/>
    <x v="17"/>
    <n v="22204"/>
    <x v="0"/>
    <s v="OFF-BI-10002557"/>
    <x v="1"/>
    <x v="8"/>
    <s v="Presstex Flexible Ring Binders"/>
    <x v="3441"/>
    <n v="8"/>
    <x v="0"/>
    <x v="6620"/>
    <x v="0"/>
    <x v="0"/>
  </r>
  <r>
    <n v="8491"/>
    <s v="CA-2018-158841"/>
    <x v="1056"/>
    <d v="2018-02-04T00:00:00"/>
    <s v="Second Class"/>
    <x v="339"/>
    <x v="339"/>
    <x v="0"/>
    <x v="0"/>
    <s v="Arlington"/>
    <x v="17"/>
    <n v="22204"/>
    <x v="0"/>
    <s v="FUR-FU-10001731"/>
    <x v="0"/>
    <x v="5"/>
    <s v="Acrylic Self-Standing Desk Frames"/>
    <x v="5476"/>
    <n v="7"/>
    <x v="0"/>
    <x v="6621"/>
    <x v="0"/>
    <x v="0"/>
  </r>
  <r>
    <n v="8492"/>
    <s v="CA-2019-106824"/>
    <x v="437"/>
    <d v="2019-07-11T00:00:00"/>
    <s v="Standard Class"/>
    <x v="247"/>
    <x v="247"/>
    <x v="0"/>
    <x v="0"/>
    <s v="Los Angeles"/>
    <x v="1"/>
    <n v="90049"/>
    <x v="1"/>
    <s v="OFF-FA-10001135"/>
    <x v="1"/>
    <x v="13"/>
    <s v="Brites Rubber Bands, 1 1/2 oz. Box"/>
    <x v="4095"/>
    <n v="3"/>
    <x v="0"/>
    <x v="6622"/>
    <x v="1"/>
    <x v="0"/>
  </r>
  <r>
    <n v="8493"/>
    <s v="CA-2017-109190"/>
    <x v="924"/>
    <d v="2017-10-28T00:00:00"/>
    <s v="Standard Class"/>
    <x v="530"/>
    <x v="530"/>
    <x v="0"/>
    <x v="0"/>
    <s v="Lubbock"/>
    <x v="5"/>
    <n v="79424"/>
    <x v="2"/>
    <s v="OFF-PA-10000069"/>
    <x v="1"/>
    <x v="10"/>
    <s v="TOPS 4 x 6 Fluorescent Color Memo Sheets, 500 Sheets per Pack"/>
    <x v="5477"/>
    <n v="8"/>
    <x v="2"/>
    <x v="6623"/>
    <x v="2"/>
    <x v="0"/>
  </r>
  <r>
    <n v="8494"/>
    <s v="CA-2017-109190"/>
    <x v="924"/>
    <d v="2017-10-28T00:00:00"/>
    <s v="Standard Class"/>
    <x v="530"/>
    <x v="530"/>
    <x v="0"/>
    <x v="0"/>
    <s v="Lubbock"/>
    <x v="5"/>
    <n v="79424"/>
    <x v="2"/>
    <s v="TEC-CO-10001943"/>
    <x v="2"/>
    <x v="16"/>
    <s v="Canon PC-428 Personal Copier"/>
    <x v="5478"/>
    <n v="3"/>
    <x v="2"/>
    <x v="6624"/>
    <x v="2"/>
    <x v="0"/>
  </r>
  <r>
    <n v="8495"/>
    <s v="CA-2017-109190"/>
    <x v="924"/>
    <d v="2017-10-28T00:00:00"/>
    <s v="Standard Class"/>
    <x v="530"/>
    <x v="530"/>
    <x v="0"/>
    <x v="0"/>
    <s v="Lubbock"/>
    <x v="5"/>
    <n v="79424"/>
    <x v="2"/>
    <s v="OFF-BI-10000977"/>
    <x v="1"/>
    <x v="8"/>
    <s v="Ibico Plastic Spiral Binding Combs"/>
    <x v="5479"/>
    <n v="1"/>
    <x v="3"/>
    <x v="6625"/>
    <x v="2"/>
    <x v="0"/>
  </r>
  <r>
    <n v="8496"/>
    <s v="CA-2018-143154"/>
    <x v="499"/>
    <d v="2018-12-08T00:00:00"/>
    <s v="Standard Class"/>
    <x v="127"/>
    <x v="127"/>
    <x v="1"/>
    <x v="0"/>
    <s v="Longmont"/>
    <x v="22"/>
    <n v="80501"/>
    <x v="1"/>
    <s v="TEC-AC-10002942"/>
    <x v="2"/>
    <x v="11"/>
    <s v="WD My Passport Ultra 1TB Portable External Hard Drive"/>
    <x v="5441"/>
    <n v="3"/>
    <x v="2"/>
    <x v="6569"/>
    <x v="1"/>
    <x v="0"/>
  </r>
  <r>
    <n v="8497"/>
    <s v="CA-2016-169061"/>
    <x v="1195"/>
    <d v="2016-03-08T00:00:00"/>
    <s v="Second Class"/>
    <x v="492"/>
    <x v="492"/>
    <x v="0"/>
    <x v="0"/>
    <s v="Yonkers"/>
    <x v="15"/>
    <n v="10701"/>
    <x v="3"/>
    <s v="OFF-AR-10000588"/>
    <x v="1"/>
    <x v="6"/>
    <s v="Newell 345"/>
    <x v="426"/>
    <n v="3"/>
    <x v="0"/>
    <x v="436"/>
    <x v="3"/>
    <x v="0"/>
  </r>
  <r>
    <n v="8498"/>
    <s v="CA-2016-169061"/>
    <x v="1195"/>
    <d v="2016-03-08T00:00:00"/>
    <s v="Second Class"/>
    <x v="492"/>
    <x v="492"/>
    <x v="0"/>
    <x v="0"/>
    <s v="Yonkers"/>
    <x v="15"/>
    <n v="10701"/>
    <x v="3"/>
    <s v="TEC-AC-10002001"/>
    <x v="2"/>
    <x v="11"/>
    <s v="Logitech Wireless Gaming Headset G930"/>
    <x v="651"/>
    <n v="3"/>
    <x v="0"/>
    <x v="6626"/>
    <x v="3"/>
    <x v="0"/>
  </r>
  <r>
    <n v="8499"/>
    <s v="CA-2016-169061"/>
    <x v="1195"/>
    <d v="2016-03-08T00:00:00"/>
    <s v="Second Class"/>
    <x v="492"/>
    <x v="492"/>
    <x v="0"/>
    <x v="0"/>
    <s v="Yonkers"/>
    <x v="15"/>
    <n v="10701"/>
    <x v="3"/>
    <s v="OFF-SU-10000381"/>
    <x v="1"/>
    <x v="14"/>
    <s v="Acme Forged Steel Scissors with Black Enamel Handles"/>
    <x v="5480"/>
    <n v="2"/>
    <x v="0"/>
    <x v="6627"/>
    <x v="3"/>
    <x v="0"/>
  </r>
  <r>
    <n v="8500"/>
    <s v="CA-2016-169061"/>
    <x v="1195"/>
    <d v="2016-03-08T00:00:00"/>
    <s v="Second Class"/>
    <x v="492"/>
    <x v="492"/>
    <x v="0"/>
    <x v="0"/>
    <s v="Yonkers"/>
    <x v="15"/>
    <n v="10701"/>
    <x v="3"/>
    <s v="OFF-BI-10001617"/>
    <x v="1"/>
    <x v="8"/>
    <s v="GBC Wire Binding Combs"/>
    <x v="1612"/>
    <n v="6"/>
    <x v="2"/>
    <x v="6628"/>
    <x v="3"/>
    <x v="0"/>
  </r>
  <r>
    <n v="8501"/>
    <s v="CA-2016-169061"/>
    <x v="1195"/>
    <d v="2016-03-08T00:00:00"/>
    <s v="Second Class"/>
    <x v="492"/>
    <x v="492"/>
    <x v="0"/>
    <x v="0"/>
    <s v="Yonkers"/>
    <x v="15"/>
    <n v="10701"/>
    <x v="3"/>
    <s v="OFF-PA-10001878"/>
    <x v="1"/>
    <x v="10"/>
    <s v="Xerox 1891"/>
    <x v="619"/>
    <n v="2"/>
    <x v="0"/>
    <x v="630"/>
    <x v="3"/>
    <x v="0"/>
  </r>
  <r>
    <n v="8502"/>
    <s v="CA-2017-102316"/>
    <x v="879"/>
    <d v="2017-03-03T00:00:00"/>
    <s v="Second Class"/>
    <x v="704"/>
    <x v="704"/>
    <x v="1"/>
    <x v="0"/>
    <s v="Los Angeles"/>
    <x v="1"/>
    <n v="90045"/>
    <x v="1"/>
    <s v="TEC-PH-10000376"/>
    <x v="2"/>
    <x v="7"/>
    <s v="Square Credit Card Reader"/>
    <x v="2992"/>
    <n v="2"/>
    <x v="2"/>
    <x v="4815"/>
    <x v="1"/>
    <x v="0"/>
  </r>
  <r>
    <n v="8503"/>
    <s v="CA-2017-102316"/>
    <x v="879"/>
    <d v="2017-03-03T00:00:00"/>
    <s v="Second Class"/>
    <x v="704"/>
    <x v="704"/>
    <x v="1"/>
    <x v="0"/>
    <s v="Los Angeles"/>
    <x v="1"/>
    <n v="90045"/>
    <x v="1"/>
    <s v="FUR-CH-10003396"/>
    <x v="0"/>
    <x v="1"/>
    <s v="Global Deluxe Steno Chair"/>
    <x v="4236"/>
    <n v="3"/>
    <x v="2"/>
    <x v="4942"/>
    <x v="1"/>
    <x v="0"/>
  </r>
  <r>
    <n v="8504"/>
    <s v="CA-2016-164903"/>
    <x v="980"/>
    <d v="2016-02-24T00:00:00"/>
    <s v="Standard Class"/>
    <x v="256"/>
    <x v="256"/>
    <x v="2"/>
    <x v="0"/>
    <s v="Los Angeles"/>
    <x v="1"/>
    <n v="90049"/>
    <x v="1"/>
    <s v="OFF-PA-10003363"/>
    <x v="1"/>
    <x v="10"/>
    <s v="Xerox 204"/>
    <x v="91"/>
    <n v="2"/>
    <x v="0"/>
    <x v="91"/>
    <x v="1"/>
    <x v="0"/>
  </r>
  <r>
    <n v="8505"/>
    <s v="CA-2018-109400"/>
    <x v="440"/>
    <d v="2018-05-06T00:00:00"/>
    <s v="Standard Class"/>
    <x v="749"/>
    <x v="749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x v="4"/>
    <x v="5650"/>
    <x v="2"/>
    <x v="0"/>
  </r>
  <r>
    <n v="8506"/>
    <s v="CA-2018-130400"/>
    <x v="387"/>
    <d v="2018-03-12T00:00:00"/>
    <s v="Standard Class"/>
    <x v="319"/>
    <x v="319"/>
    <x v="2"/>
    <x v="0"/>
    <s v="Dallas"/>
    <x v="5"/>
    <n v="75217"/>
    <x v="2"/>
    <s v="OFF-BI-10001757"/>
    <x v="1"/>
    <x v="8"/>
    <s v="Pressboard Hanging Data Binders for Unburst Sheets"/>
    <x v="5481"/>
    <n v="9"/>
    <x v="3"/>
    <x v="6629"/>
    <x v="2"/>
    <x v="0"/>
  </r>
  <r>
    <n v="8507"/>
    <s v="CA-2018-130400"/>
    <x v="387"/>
    <d v="2018-03-12T00:00:00"/>
    <s v="Standard Class"/>
    <x v="319"/>
    <x v="319"/>
    <x v="2"/>
    <x v="0"/>
    <s v="Dallas"/>
    <x v="5"/>
    <n v="75217"/>
    <x v="2"/>
    <s v="TEC-AC-10004633"/>
    <x v="2"/>
    <x v="11"/>
    <s v="Verbatim 25 GB 6x Blu-ray Single Layer Recordable Disc, 3/Pack"/>
    <x v="5482"/>
    <n v="5"/>
    <x v="2"/>
    <x v="6630"/>
    <x v="2"/>
    <x v="0"/>
  </r>
  <r>
    <n v="8508"/>
    <s v="CA-2018-130400"/>
    <x v="387"/>
    <d v="2018-03-12T00:00:00"/>
    <s v="Standard Class"/>
    <x v="319"/>
    <x v="319"/>
    <x v="2"/>
    <x v="0"/>
    <s v="Dallas"/>
    <x v="5"/>
    <n v="75217"/>
    <x v="2"/>
    <s v="OFF-EN-10001453"/>
    <x v="1"/>
    <x v="12"/>
    <s v="Tyvek Interoffice Envelopes, 9 1/2&quot; x 12 1/2&quot;, 100/Box"/>
    <x v="1770"/>
    <n v="3"/>
    <x v="2"/>
    <x v="6631"/>
    <x v="2"/>
    <x v="0"/>
  </r>
  <r>
    <n v="8509"/>
    <s v="CA-2017-135853"/>
    <x v="555"/>
    <d v="2017-12-14T00:00:00"/>
    <s v="First Class"/>
    <x v="222"/>
    <x v="222"/>
    <x v="0"/>
    <x v="0"/>
    <s v="Detroit"/>
    <x v="12"/>
    <n v="48205"/>
    <x v="2"/>
    <s v="TEC-AC-10004761"/>
    <x v="2"/>
    <x v="11"/>
    <s v="Maxell 4.7GB DVD+RW 3/Pack"/>
    <x v="5483"/>
    <n v="11"/>
    <x v="0"/>
    <x v="6632"/>
    <x v="2"/>
    <x v="0"/>
  </r>
  <r>
    <n v="8510"/>
    <s v="CA-2017-135853"/>
    <x v="555"/>
    <d v="2017-12-14T00:00:00"/>
    <s v="First Class"/>
    <x v="222"/>
    <x v="222"/>
    <x v="0"/>
    <x v="0"/>
    <s v="Detroit"/>
    <x v="12"/>
    <n v="48205"/>
    <x v="2"/>
    <s v="TEC-PH-10003691"/>
    <x v="2"/>
    <x v="7"/>
    <s v="BlackBerry Q10"/>
    <x v="4874"/>
    <n v="1"/>
    <x v="0"/>
    <x v="6633"/>
    <x v="2"/>
    <x v="0"/>
  </r>
  <r>
    <n v="8511"/>
    <s v="CA-2017-135853"/>
    <x v="555"/>
    <d v="2017-12-14T00:00:00"/>
    <s v="First Class"/>
    <x v="222"/>
    <x v="222"/>
    <x v="0"/>
    <x v="0"/>
    <s v="Detroit"/>
    <x v="12"/>
    <n v="48205"/>
    <x v="2"/>
    <s v="OFF-BI-10004965"/>
    <x v="1"/>
    <x v="8"/>
    <s v="Ibico Covers for Plastic or Wire Binding Elements"/>
    <x v="5484"/>
    <n v="2"/>
    <x v="0"/>
    <x v="6634"/>
    <x v="2"/>
    <x v="0"/>
  </r>
  <r>
    <n v="8512"/>
    <s v="CA-2018-103359"/>
    <x v="596"/>
    <d v="2018-12-26T00:00:00"/>
    <s v="Standard Class"/>
    <x v="62"/>
    <x v="62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x v="2"/>
    <x v="2386"/>
    <x v="3"/>
    <x v="0"/>
  </r>
  <r>
    <n v="8513"/>
    <s v="CA-2018-144645"/>
    <x v="1056"/>
    <d v="2018-02-08T00:00:00"/>
    <s v="Standard Class"/>
    <x v="374"/>
    <x v="374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x v="7"/>
    <x v="6635"/>
    <x v="2"/>
    <x v="0"/>
  </r>
  <r>
    <n v="8514"/>
    <s v="CA-2019-141614"/>
    <x v="929"/>
    <d v="2019-06-09T00:00:00"/>
    <s v="Standard Class"/>
    <x v="374"/>
    <x v="374"/>
    <x v="1"/>
    <x v="0"/>
    <s v="Orlando"/>
    <x v="2"/>
    <n v="32839"/>
    <x v="0"/>
    <s v="OFF-PA-10002787"/>
    <x v="1"/>
    <x v="10"/>
    <s v="Xerox 227"/>
    <x v="561"/>
    <n v="4"/>
    <x v="2"/>
    <x v="570"/>
    <x v="0"/>
    <x v="0"/>
  </r>
  <r>
    <n v="8515"/>
    <s v="CA-2017-122168"/>
    <x v="291"/>
    <d v="2017-08-26T00:00:00"/>
    <s v="Standard Class"/>
    <x v="428"/>
    <x v="428"/>
    <x v="1"/>
    <x v="0"/>
    <s v="Florence"/>
    <x v="0"/>
    <n v="41042"/>
    <x v="0"/>
    <s v="OFF-AR-10003602"/>
    <x v="1"/>
    <x v="6"/>
    <s v="Quartet Omega Colored Chalk, 12/Pack"/>
    <x v="255"/>
    <n v="3"/>
    <x v="0"/>
    <x v="6636"/>
    <x v="0"/>
    <x v="0"/>
  </r>
  <r>
    <n v="8516"/>
    <s v="CA-2017-122168"/>
    <x v="291"/>
    <d v="2017-08-26T00:00:00"/>
    <s v="Standard Class"/>
    <x v="428"/>
    <x v="428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x v="0"/>
    <x v="6637"/>
    <x v="0"/>
    <x v="0"/>
  </r>
  <r>
    <n v="8517"/>
    <s v="CA-2018-132899"/>
    <x v="281"/>
    <d v="2018-04-11T00:00:00"/>
    <s v="Standard Class"/>
    <x v="227"/>
    <x v="227"/>
    <x v="0"/>
    <x v="0"/>
    <s v="New York City"/>
    <x v="15"/>
    <n v="10009"/>
    <x v="3"/>
    <s v="OFF-AR-10002833"/>
    <x v="1"/>
    <x v="6"/>
    <s v="Newell 322"/>
    <x v="1034"/>
    <n v="2"/>
    <x v="0"/>
    <x v="6638"/>
    <x v="3"/>
    <x v="0"/>
  </r>
  <r>
    <n v="8518"/>
    <s v="CA-2019-149720"/>
    <x v="400"/>
    <d v="2019-06-07T00:00:00"/>
    <s v="Second Class"/>
    <x v="191"/>
    <x v="191"/>
    <x v="0"/>
    <x v="0"/>
    <s v="Frisco"/>
    <x v="5"/>
    <n v="75034"/>
    <x v="2"/>
    <s v="FUR-FU-10002501"/>
    <x v="0"/>
    <x v="5"/>
    <s v="Nu-Dell Executive Frame"/>
    <x v="5487"/>
    <n v="6"/>
    <x v="7"/>
    <x v="6639"/>
    <x v="2"/>
    <x v="0"/>
  </r>
  <r>
    <n v="8519"/>
    <s v="CA-2019-118003"/>
    <x v="769"/>
    <d v="2019-12-10T00:00:00"/>
    <s v="Standard Class"/>
    <x v="770"/>
    <x v="770"/>
    <x v="0"/>
    <x v="0"/>
    <s v="Paterson"/>
    <x v="30"/>
    <n v="7501"/>
    <x v="3"/>
    <s v="FUR-FU-10002506"/>
    <x v="0"/>
    <x v="5"/>
    <s v="Tensor &quot;Hersey Kiss&quot; Styled Floor Lamp"/>
    <x v="2441"/>
    <n v="1"/>
    <x v="0"/>
    <x v="6640"/>
    <x v="3"/>
    <x v="0"/>
  </r>
  <r>
    <n v="8520"/>
    <s v="CA-2019-118003"/>
    <x v="769"/>
    <d v="2019-12-10T00:00:00"/>
    <s v="Standard Class"/>
    <x v="770"/>
    <x v="770"/>
    <x v="0"/>
    <x v="0"/>
    <s v="Paterson"/>
    <x v="30"/>
    <n v="7501"/>
    <x v="3"/>
    <s v="FUR-CH-10003817"/>
    <x v="0"/>
    <x v="1"/>
    <s v="Global Value Steno Chair, Gray"/>
    <x v="5488"/>
    <n v="3"/>
    <x v="0"/>
    <x v="6641"/>
    <x v="3"/>
    <x v="0"/>
  </r>
  <r>
    <n v="8521"/>
    <s v="CA-2019-118003"/>
    <x v="769"/>
    <d v="2019-12-10T00:00:00"/>
    <s v="Standard Class"/>
    <x v="770"/>
    <x v="770"/>
    <x v="0"/>
    <x v="0"/>
    <s v="Paterson"/>
    <x v="30"/>
    <n v="7501"/>
    <x v="3"/>
    <s v="FUR-CH-10004860"/>
    <x v="0"/>
    <x v="1"/>
    <s v="Global Low Back Tilter Chair"/>
    <x v="3367"/>
    <n v="3"/>
    <x v="0"/>
    <x v="6642"/>
    <x v="3"/>
    <x v="0"/>
  </r>
  <r>
    <n v="8522"/>
    <s v="CA-2018-141887"/>
    <x v="383"/>
    <d v="2018-01-15T00:00:00"/>
    <s v="Standard Class"/>
    <x v="88"/>
    <x v="88"/>
    <x v="2"/>
    <x v="0"/>
    <s v="Columbus"/>
    <x v="24"/>
    <n v="43229"/>
    <x v="3"/>
    <s v="FUR-FU-10002268"/>
    <x v="0"/>
    <x v="5"/>
    <s v="Ultra Door Push Plate"/>
    <x v="5489"/>
    <n v="14"/>
    <x v="2"/>
    <x v="6643"/>
    <x v="3"/>
    <x v="0"/>
  </r>
  <r>
    <n v="8523"/>
    <s v="US-2018-160206"/>
    <x v="178"/>
    <d v="2018-04-07T00:00:00"/>
    <s v="Standard Class"/>
    <x v="501"/>
    <x v="501"/>
    <x v="1"/>
    <x v="0"/>
    <s v="Milwaukee"/>
    <x v="6"/>
    <n v="53209"/>
    <x v="2"/>
    <s v="TEC-PH-10000148"/>
    <x v="2"/>
    <x v="7"/>
    <s v="Cyber Acoustics AC-202b Speech Recognition Stereo Headset"/>
    <x v="2441"/>
    <n v="1"/>
    <x v="0"/>
    <x v="6644"/>
    <x v="2"/>
    <x v="0"/>
  </r>
  <r>
    <n v="8524"/>
    <s v="CA-2019-133074"/>
    <x v="296"/>
    <d v="2019-09-25T00:00:00"/>
    <s v="Standard Class"/>
    <x v="140"/>
    <x v="140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x v="0"/>
    <x v="6645"/>
    <x v="1"/>
    <x v="0"/>
  </r>
  <r>
    <n v="8525"/>
    <s v="CA-2019-161172"/>
    <x v="633"/>
    <d v="2019-03-16T00:00:00"/>
    <s v="Same Day"/>
    <x v="727"/>
    <x v="727"/>
    <x v="0"/>
    <x v="0"/>
    <s v="Columbus"/>
    <x v="24"/>
    <n v="43229"/>
    <x v="3"/>
    <s v="TEC-PH-10004348"/>
    <x v="2"/>
    <x v="7"/>
    <s v="OtterBox Defender Series Case - iPhone 5c"/>
    <x v="5491"/>
    <n v="2"/>
    <x v="10"/>
    <x v="6646"/>
    <x v="3"/>
    <x v="0"/>
  </r>
  <r>
    <n v="8526"/>
    <s v="CA-2019-161172"/>
    <x v="633"/>
    <d v="2019-03-16T00:00:00"/>
    <s v="Same Day"/>
    <x v="727"/>
    <x v="727"/>
    <x v="0"/>
    <x v="0"/>
    <s v="Columbus"/>
    <x v="24"/>
    <n v="43229"/>
    <x v="3"/>
    <s v="FUR-FU-10003424"/>
    <x v="0"/>
    <x v="5"/>
    <s v="Nu-Dell Oak Frame"/>
    <x v="5492"/>
    <n v="6"/>
    <x v="2"/>
    <x v="6647"/>
    <x v="3"/>
    <x v="0"/>
  </r>
  <r>
    <n v="8527"/>
    <s v="CA-2019-161172"/>
    <x v="633"/>
    <d v="2019-03-16T00:00:00"/>
    <s v="Same Day"/>
    <x v="727"/>
    <x v="727"/>
    <x v="0"/>
    <x v="0"/>
    <s v="Columbus"/>
    <x v="24"/>
    <n v="43229"/>
    <x v="3"/>
    <s v="OFF-BI-10004654"/>
    <x v="1"/>
    <x v="8"/>
    <s v="Avery Binding System Hidden Tab Executive Style Index Sets"/>
    <x v="5493"/>
    <n v="3"/>
    <x v="6"/>
    <x v="636"/>
    <x v="3"/>
    <x v="0"/>
  </r>
  <r>
    <n v="8528"/>
    <s v="CA-2019-161172"/>
    <x v="633"/>
    <d v="2019-03-16T00:00:00"/>
    <s v="Same Day"/>
    <x v="727"/>
    <x v="727"/>
    <x v="0"/>
    <x v="0"/>
    <s v="Columbus"/>
    <x v="24"/>
    <n v="43229"/>
    <x v="3"/>
    <s v="TEC-AC-10004571"/>
    <x v="2"/>
    <x v="11"/>
    <s v="Logitech G700s Rechargeable Gaming Mouse"/>
    <x v="1305"/>
    <n v="2"/>
    <x v="2"/>
    <x v="1360"/>
    <x v="3"/>
    <x v="0"/>
  </r>
  <r>
    <n v="8529"/>
    <s v="CA-2019-161172"/>
    <x v="633"/>
    <d v="2019-03-16T00:00:00"/>
    <s v="Same Day"/>
    <x v="727"/>
    <x v="727"/>
    <x v="0"/>
    <x v="0"/>
    <s v="Columbus"/>
    <x v="24"/>
    <n v="43229"/>
    <x v="3"/>
    <s v="OFF-ST-10000675"/>
    <x v="1"/>
    <x v="4"/>
    <s v="File Shuttle II and Handi-File, Black"/>
    <x v="316"/>
    <n v="2"/>
    <x v="2"/>
    <x v="322"/>
    <x v="3"/>
    <x v="0"/>
  </r>
  <r>
    <n v="8530"/>
    <s v="CA-2019-137624"/>
    <x v="468"/>
    <d v="2019-11-17T00:00:00"/>
    <s v="Standard Class"/>
    <x v="467"/>
    <x v="467"/>
    <x v="2"/>
    <x v="0"/>
    <s v="Los Angeles"/>
    <x v="1"/>
    <n v="90008"/>
    <x v="1"/>
    <s v="FUR-CH-10001714"/>
    <x v="0"/>
    <x v="1"/>
    <s v="Global Leather &amp; Oak Executive Chair, Burgundy"/>
    <x v="5494"/>
    <n v="2"/>
    <x v="2"/>
    <x v="6648"/>
    <x v="1"/>
    <x v="0"/>
  </r>
  <r>
    <n v="8531"/>
    <s v="CA-2018-156748"/>
    <x v="885"/>
    <d v="2018-12-06T00:00:00"/>
    <s v="Standard Class"/>
    <x v="94"/>
    <x v="94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x v="0"/>
    <x v="6291"/>
    <x v="2"/>
    <x v="0"/>
  </r>
  <r>
    <n v="8532"/>
    <s v="CA-2018-156748"/>
    <x v="885"/>
    <d v="2018-12-06T00:00:00"/>
    <s v="Standard Class"/>
    <x v="94"/>
    <x v="94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x v="0"/>
    <x v="1341"/>
    <x v="2"/>
    <x v="0"/>
  </r>
  <r>
    <n v="8533"/>
    <s v="CA-2018-156748"/>
    <x v="885"/>
    <d v="2018-12-06T00:00:00"/>
    <s v="Standard Class"/>
    <x v="94"/>
    <x v="94"/>
    <x v="0"/>
    <x v="0"/>
    <s v="Detroit"/>
    <x v="12"/>
    <n v="48227"/>
    <x v="2"/>
    <s v="OFF-ST-10001370"/>
    <x v="1"/>
    <x v="4"/>
    <s v="Sensible Storage WireTech Storage Systems"/>
    <x v="5495"/>
    <n v="7"/>
    <x v="0"/>
    <x v="6649"/>
    <x v="2"/>
    <x v="0"/>
  </r>
  <r>
    <n v="8534"/>
    <s v="CA-2018-156748"/>
    <x v="885"/>
    <d v="2018-12-06T00:00:00"/>
    <s v="Standard Class"/>
    <x v="94"/>
    <x v="94"/>
    <x v="0"/>
    <x v="0"/>
    <s v="Detroit"/>
    <x v="12"/>
    <n v="48227"/>
    <x v="2"/>
    <s v="FUR-CH-10000513"/>
    <x v="0"/>
    <x v="1"/>
    <s v="High-Back Leather Manager's Chair"/>
    <x v="1948"/>
    <n v="3"/>
    <x v="0"/>
    <x v="6650"/>
    <x v="2"/>
    <x v="0"/>
  </r>
  <r>
    <n v="8535"/>
    <s v="CA-2017-169677"/>
    <x v="1004"/>
    <d v="2017-01-15T00:00:00"/>
    <s v="Second Class"/>
    <x v="754"/>
    <x v="754"/>
    <x v="1"/>
    <x v="0"/>
    <s v="Columbus"/>
    <x v="32"/>
    <n v="31907"/>
    <x v="0"/>
    <s v="OFF-LA-10003223"/>
    <x v="1"/>
    <x v="2"/>
    <s v="Avery 508"/>
    <x v="765"/>
    <n v="2"/>
    <x v="0"/>
    <x v="787"/>
    <x v="0"/>
    <x v="0"/>
  </r>
  <r>
    <n v="8536"/>
    <s v="US-2016-163146"/>
    <x v="1174"/>
    <d v="2016-05-20T00:00:00"/>
    <s v="Standard Class"/>
    <x v="693"/>
    <x v="693"/>
    <x v="0"/>
    <x v="0"/>
    <s v="San Francisco"/>
    <x v="1"/>
    <n v="94122"/>
    <x v="1"/>
    <s v="TEC-AC-10002217"/>
    <x v="2"/>
    <x v="11"/>
    <s v="Imation Clip USB flash drive - 8 GB"/>
    <x v="5496"/>
    <n v="3"/>
    <x v="0"/>
    <x v="6651"/>
    <x v="1"/>
    <x v="0"/>
  </r>
  <r>
    <n v="8537"/>
    <s v="CA-2017-157343"/>
    <x v="722"/>
    <d v="2017-06-11T00:00:00"/>
    <s v="Standard Class"/>
    <x v="787"/>
    <x v="787"/>
    <x v="2"/>
    <x v="0"/>
    <s v="Philadelphia"/>
    <x v="9"/>
    <n v="19143"/>
    <x v="3"/>
    <s v="OFF-BI-10003707"/>
    <x v="1"/>
    <x v="8"/>
    <s v="Aluminum Screw Posts"/>
    <x v="4654"/>
    <n v="4"/>
    <x v="6"/>
    <x v="5518"/>
    <x v="3"/>
    <x v="0"/>
  </r>
  <r>
    <n v="8538"/>
    <s v="CA-2017-157343"/>
    <x v="722"/>
    <d v="2017-06-11T00:00:00"/>
    <s v="Standard Class"/>
    <x v="787"/>
    <x v="787"/>
    <x v="2"/>
    <x v="0"/>
    <s v="Philadelphia"/>
    <x v="9"/>
    <n v="19143"/>
    <x v="3"/>
    <s v="OFF-PA-10000552"/>
    <x v="1"/>
    <x v="10"/>
    <s v="Xerox 200"/>
    <x v="233"/>
    <n v="5"/>
    <x v="2"/>
    <x v="1446"/>
    <x v="3"/>
    <x v="0"/>
  </r>
  <r>
    <n v="8539"/>
    <s v="CA-2017-157343"/>
    <x v="722"/>
    <d v="2017-06-11T00:00:00"/>
    <s v="Standard Class"/>
    <x v="787"/>
    <x v="787"/>
    <x v="2"/>
    <x v="0"/>
    <s v="Philadelphia"/>
    <x v="9"/>
    <n v="19143"/>
    <x v="3"/>
    <s v="OFF-AR-10003183"/>
    <x v="1"/>
    <x v="6"/>
    <s v="Avery Fluorescent Highlighter Four-Color Set"/>
    <x v="2245"/>
    <n v="3"/>
    <x v="2"/>
    <x v="2423"/>
    <x v="3"/>
    <x v="0"/>
  </r>
  <r>
    <n v="8540"/>
    <s v="CA-2019-147354"/>
    <x v="631"/>
    <d v="2019-03-13T00:00:00"/>
    <s v="Standard Class"/>
    <x v="41"/>
    <x v="41"/>
    <x v="0"/>
    <x v="0"/>
    <s v="Los Angeles"/>
    <x v="1"/>
    <n v="90008"/>
    <x v="1"/>
    <s v="TEC-CO-10000971"/>
    <x v="2"/>
    <x v="16"/>
    <s v="Hewlett Packard 310 Color Digital Copier"/>
    <x v="2006"/>
    <n v="2"/>
    <x v="2"/>
    <x v="2158"/>
    <x v="1"/>
    <x v="0"/>
  </r>
  <r>
    <n v="8541"/>
    <s v="CA-2019-147354"/>
    <x v="631"/>
    <d v="2019-03-13T00:00:00"/>
    <s v="Standard Class"/>
    <x v="41"/>
    <x v="41"/>
    <x v="0"/>
    <x v="0"/>
    <s v="Los Angeles"/>
    <x v="1"/>
    <n v="90008"/>
    <x v="1"/>
    <s v="OFF-BI-10003910"/>
    <x v="1"/>
    <x v="8"/>
    <s v="DXL Angle-View Binders with Locking Rings by Samsill"/>
    <x v="117"/>
    <n v="5"/>
    <x v="2"/>
    <x v="6652"/>
    <x v="1"/>
    <x v="0"/>
  </r>
  <r>
    <n v="8542"/>
    <s v="CA-2017-157287"/>
    <x v="937"/>
    <d v="2017-12-23T00:00:00"/>
    <s v="First Class"/>
    <x v="403"/>
    <x v="403"/>
    <x v="1"/>
    <x v="0"/>
    <s v="Philadelphia"/>
    <x v="9"/>
    <n v="19140"/>
    <x v="3"/>
    <s v="OFF-ST-10001172"/>
    <x v="1"/>
    <x v="4"/>
    <s v="Tennsco Lockers, Sand"/>
    <x v="3295"/>
    <n v="2"/>
    <x v="2"/>
    <x v="6653"/>
    <x v="3"/>
    <x v="0"/>
  </r>
  <r>
    <n v="8543"/>
    <s v="CA-2017-157287"/>
    <x v="937"/>
    <d v="2017-12-23T00:00:00"/>
    <s v="First Class"/>
    <x v="403"/>
    <x v="403"/>
    <x v="1"/>
    <x v="0"/>
    <s v="Philadelphia"/>
    <x v="9"/>
    <n v="19140"/>
    <x v="3"/>
    <s v="FUR-CH-10001270"/>
    <x v="0"/>
    <x v="1"/>
    <s v="Harbour Creations Steel Folding Chair"/>
    <x v="5497"/>
    <n v="7"/>
    <x v="4"/>
    <x v="232"/>
    <x v="3"/>
    <x v="0"/>
  </r>
  <r>
    <n v="8544"/>
    <s v="CA-2016-137575"/>
    <x v="908"/>
    <d v="2016-08-11T00:00:00"/>
    <s v="Standard Class"/>
    <x v="577"/>
    <x v="577"/>
    <x v="0"/>
    <x v="0"/>
    <s v="New York City"/>
    <x v="15"/>
    <n v="10035"/>
    <x v="3"/>
    <s v="TEC-AC-10004571"/>
    <x v="2"/>
    <x v="11"/>
    <s v="Logitech G700s Rechargeable Gaming Mouse"/>
    <x v="1664"/>
    <n v="2"/>
    <x v="0"/>
    <x v="4210"/>
    <x v="3"/>
    <x v="0"/>
  </r>
  <r>
    <n v="8545"/>
    <s v="CA-2018-119074"/>
    <x v="1196"/>
    <d v="2018-03-31T00:00:00"/>
    <s v="Standard Class"/>
    <x v="103"/>
    <x v="103"/>
    <x v="1"/>
    <x v="0"/>
    <s v="Columbus"/>
    <x v="32"/>
    <n v="31907"/>
    <x v="0"/>
    <s v="FUR-FU-10004053"/>
    <x v="0"/>
    <x v="5"/>
    <s v="DAX Two-Tone Silver Metal Document Frame"/>
    <x v="4895"/>
    <n v="1"/>
    <x v="0"/>
    <x v="6654"/>
    <x v="0"/>
    <x v="0"/>
  </r>
  <r>
    <n v="8546"/>
    <s v="CA-2018-119074"/>
    <x v="1196"/>
    <d v="2018-03-31T00:00:00"/>
    <s v="Standard Class"/>
    <x v="103"/>
    <x v="103"/>
    <x v="1"/>
    <x v="0"/>
    <s v="Columbus"/>
    <x v="32"/>
    <n v="31907"/>
    <x v="0"/>
    <s v="FUR-FU-10003731"/>
    <x v="0"/>
    <x v="5"/>
    <s v="Eldon Expressions Wood and Plastic Desk Accessories, Oak"/>
    <x v="3089"/>
    <n v="4"/>
    <x v="0"/>
    <x v="3466"/>
    <x v="0"/>
    <x v="0"/>
  </r>
  <r>
    <n v="8547"/>
    <s v="CA-2018-119074"/>
    <x v="1196"/>
    <d v="2018-03-31T00:00:00"/>
    <s v="Standard Class"/>
    <x v="103"/>
    <x v="103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x v="0"/>
    <x v="3279"/>
    <x v="0"/>
    <x v="0"/>
  </r>
  <r>
    <n v="8548"/>
    <s v="CA-2017-149566"/>
    <x v="901"/>
    <d v="2017-12-10T00:00:00"/>
    <s v="Standard Class"/>
    <x v="334"/>
    <x v="334"/>
    <x v="1"/>
    <x v="0"/>
    <s v="Los Angeles"/>
    <x v="1"/>
    <n v="90049"/>
    <x v="1"/>
    <s v="TEC-AC-10001266"/>
    <x v="2"/>
    <x v="11"/>
    <s v="Memorex Micro Travel Drive 8 GB"/>
    <x v="3926"/>
    <n v="3"/>
    <x v="0"/>
    <x v="6655"/>
    <x v="1"/>
    <x v="0"/>
  </r>
  <r>
    <n v="8549"/>
    <s v="CA-2017-149566"/>
    <x v="901"/>
    <d v="2017-12-10T00:00:00"/>
    <s v="Standard Class"/>
    <x v="334"/>
    <x v="334"/>
    <x v="1"/>
    <x v="0"/>
    <s v="Los Angeles"/>
    <x v="1"/>
    <n v="90049"/>
    <x v="1"/>
    <s v="OFF-LA-10000452"/>
    <x v="1"/>
    <x v="2"/>
    <s v="Avery 488"/>
    <x v="2380"/>
    <n v="4"/>
    <x v="0"/>
    <x v="2588"/>
    <x v="1"/>
    <x v="0"/>
  </r>
  <r>
    <n v="8550"/>
    <s v="CA-2017-126186"/>
    <x v="861"/>
    <d v="2017-09-12T00:00:00"/>
    <s v="First Class"/>
    <x v="334"/>
    <x v="334"/>
    <x v="1"/>
    <x v="0"/>
    <s v="Aurora"/>
    <x v="22"/>
    <n v="80013"/>
    <x v="1"/>
    <s v="FUR-FU-10000073"/>
    <x v="0"/>
    <x v="5"/>
    <s v="Deflect-O Glasstique Clear Desk Accessories"/>
    <x v="4443"/>
    <n v="4"/>
    <x v="2"/>
    <x v="6656"/>
    <x v="1"/>
    <x v="0"/>
  </r>
  <r>
    <n v="8551"/>
    <s v="CA-2017-121132"/>
    <x v="789"/>
    <d v="2017-07-24T00:00:00"/>
    <s v="Standard Class"/>
    <x v="146"/>
    <x v="146"/>
    <x v="1"/>
    <x v="0"/>
    <s v="Houston"/>
    <x v="5"/>
    <n v="77041"/>
    <x v="2"/>
    <s v="OFF-LA-10002368"/>
    <x v="1"/>
    <x v="2"/>
    <s v="Avery 479"/>
    <x v="303"/>
    <n v="3"/>
    <x v="2"/>
    <x v="308"/>
    <x v="2"/>
    <x v="0"/>
  </r>
  <r>
    <n v="8552"/>
    <s v="CA-2017-121132"/>
    <x v="789"/>
    <d v="2017-07-24T00:00:00"/>
    <s v="Standard Class"/>
    <x v="146"/>
    <x v="146"/>
    <x v="1"/>
    <x v="0"/>
    <s v="Houston"/>
    <x v="5"/>
    <n v="77041"/>
    <x v="2"/>
    <s v="OFF-FA-10004248"/>
    <x v="1"/>
    <x v="13"/>
    <s v="Advantus T-Pin Paper Clips"/>
    <x v="5498"/>
    <n v="4"/>
    <x v="2"/>
    <x v="6657"/>
    <x v="2"/>
    <x v="0"/>
  </r>
  <r>
    <n v="8553"/>
    <s v="CA-2016-140473"/>
    <x v="992"/>
    <d v="2016-06-03T00:00:00"/>
    <s v="Standard Class"/>
    <x v="466"/>
    <x v="466"/>
    <x v="1"/>
    <x v="0"/>
    <s v="Chicago"/>
    <x v="10"/>
    <n v="60623"/>
    <x v="2"/>
    <s v="TEC-CO-10004202"/>
    <x v="2"/>
    <x v="16"/>
    <s v="Brother DCP1000 Digital 3 in 1 Multifunction Machine"/>
    <x v="5499"/>
    <n v="3"/>
    <x v="2"/>
    <x v="6658"/>
    <x v="2"/>
    <x v="0"/>
  </r>
  <r>
    <n v="8554"/>
    <s v="US-2019-102904"/>
    <x v="38"/>
    <d v="2019-11-20T00:00:00"/>
    <s v="Standard Class"/>
    <x v="90"/>
    <x v="90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x v="0"/>
    <x v="6659"/>
    <x v="0"/>
    <x v="0"/>
  </r>
  <r>
    <n v="8555"/>
    <s v="CA-2018-102092"/>
    <x v="10"/>
    <d v="2018-12-11T00:00:00"/>
    <s v="First Class"/>
    <x v="400"/>
    <x v="400"/>
    <x v="0"/>
    <x v="0"/>
    <s v="Springfield"/>
    <x v="17"/>
    <n v="22153"/>
    <x v="0"/>
    <s v="FUR-TA-10002530"/>
    <x v="0"/>
    <x v="3"/>
    <s v="Iceberg OfficeWorks 42&quot; Round Tables"/>
    <x v="2993"/>
    <n v="7"/>
    <x v="0"/>
    <x v="6660"/>
    <x v="0"/>
    <x v="0"/>
  </r>
  <r>
    <n v="8556"/>
    <s v="CA-2017-117884"/>
    <x v="204"/>
    <d v="2017-03-22T00:00:00"/>
    <s v="Same Day"/>
    <x v="290"/>
    <x v="290"/>
    <x v="0"/>
    <x v="0"/>
    <s v="Plantation"/>
    <x v="2"/>
    <n v="33317"/>
    <x v="0"/>
    <s v="TEC-AC-10002567"/>
    <x v="2"/>
    <x v="11"/>
    <s v="Logitech G602 Wireless Gaming Mouse"/>
    <x v="3020"/>
    <n v="7"/>
    <x v="2"/>
    <x v="3371"/>
    <x v="0"/>
    <x v="0"/>
  </r>
  <r>
    <n v="8557"/>
    <s v="CA-2017-117884"/>
    <x v="204"/>
    <d v="2017-03-22T00:00:00"/>
    <s v="Same Day"/>
    <x v="290"/>
    <x v="290"/>
    <x v="0"/>
    <x v="0"/>
    <s v="Plantation"/>
    <x v="2"/>
    <n v="33317"/>
    <x v="0"/>
    <s v="OFF-ST-10002182"/>
    <x v="1"/>
    <x v="4"/>
    <s v="Iris 3-Drawer Stacking Bin, Black"/>
    <x v="5501"/>
    <n v="9"/>
    <x v="2"/>
    <x v="6661"/>
    <x v="0"/>
    <x v="0"/>
  </r>
  <r>
    <n v="8558"/>
    <s v="CA-2018-132829"/>
    <x v="443"/>
    <d v="2018-12-26T00:00:00"/>
    <s v="Second Class"/>
    <x v="156"/>
    <x v="156"/>
    <x v="1"/>
    <x v="0"/>
    <s v="Houston"/>
    <x v="5"/>
    <n v="77041"/>
    <x v="2"/>
    <s v="TEC-PH-10004539"/>
    <x v="2"/>
    <x v="7"/>
    <s v="Wireless Extenders zBoost YX545 SOHO Signal Booster"/>
    <x v="1384"/>
    <n v="3"/>
    <x v="2"/>
    <x v="1450"/>
    <x v="2"/>
    <x v="0"/>
  </r>
  <r>
    <n v="8559"/>
    <s v="CA-2018-132829"/>
    <x v="443"/>
    <d v="2018-12-26T00:00:00"/>
    <s v="Second Class"/>
    <x v="156"/>
    <x v="156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x v="2"/>
    <x v="6662"/>
    <x v="2"/>
    <x v="0"/>
  </r>
  <r>
    <n v="8560"/>
    <s v="CA-2018-132829"/>
    <x v="443"/>
    <d v="2018-12-26T00:00:00"/>
    <s v="Second Class"/>
    <x v="156"/>
    <x v="156"/>
    <x v="1"/>
    <x v="0"/>
    <s v="Houston"/>
    <x v="5"/>
    <n v="77041"/>
    <x v="2"/>
    <s v="TEC-PH-10004345"/>
    <x v="2"/>
    <x v="7"/>
    <s v="Cisco SPA 502G IP Phone"/>
    <x v="4246"/>
    <n v="3"/>
    <x v="2"/>
    <x v="4954"/>
    <x v="2"/>
    <x v="0"/>
  </r>
  <r>
    <n v="8561"/>
    <s v="CA-2018-132829"/>
    <x v="443"/>
    <d v="2018-12-26T00:00:00"/>
    <s v="Second Class"/>
    <x v="156"/>
    <x v="156"/>
    <x v="1"/>
    <x v="0"/>
    <s v="Houston"/>
    <x v="5"/>
    <n v="77041"/>
    <x v="2"/>
    <s v="TEC-PH-10004912"/>
    <x v="2"/>
    <x v="7"/>
    <s v="Cisco SPA112 2 Port Phone Adapter"/>
    <x v="5502"/>
    <n v="3"/>
    <x v="2"/>
    <x v="6663"/>
    <x v="2"/>
    <x v="0"/>
  </r>
  <r>
    <n v="8562"/>
    <s v="CA-2018-132829"/>
    <x v="443"/>
    <d v="2018-12-26T00:00:00"/>
    <s v="Second Class"/>
    <x v="156"/>
    <x v="156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x v="7"/>
    <x v="1037"/>
    <x v="2"/>
    <x v="0"/>
  </r>
  <r>
    <n v="8563"/>
    <s v="CA-2018-123540"/>
    <x v="1197"/>
    <d v="2018-04-06T00:00:00"/>
    <s v="Second Class"/>
    <x v="249"/>
    <x v="249"/>
    <x v="1"/>
    <x v="0"/>
    <s v="Milwaukee"/>
    <x v="6"/>
    <n v="53209"/>
    <x v="2"/>
    <s v="FUR-CH-10000847"/>
    <x v="0"/>
    <x v="1"/>
    <s v="Global Executive Mid-Back Manager's Chair"/>
    <x v="5503"/>
    <n v="5"/>
    <x v="0"/>
    <x v="6664"/>
    <x v="2"/>
    <x v="0"/>
  </r>
  <r>
    <n v="8564"/>
    <s v="US-2019-108315"/>
    <x v="504"/>
    <d v="2019-05-04T00:00:00"/>
    <s v="Standard Class"/>
    <x v="414"/>
    <x v="414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x v="6"/>
    <x v="6665"/>
    <x v="0"/>
    <x v="0"/>
  </r>
  <r>
    <n v="8565"/>
    <s v="US-2019-108315"/>
    <x v="504"/>
    <d v="2019-05-04T00:00:00"/>
    <s v="Standard Class"/>
    <x v="414"/>
    <x v="414"/>
    <x v="2"/>
    <x v="0"/>
    <s v="Sanford"/>
    <x v="2"/>
    <n v="32771"/>
    <x v="0"/>
    <s v="FUR-FU-10000747"/>
    <x v="0"/>
    <x v="5"/>
    <s v="Tenex B1-RE Series Chair Mats for Low Pile Carpets"/>
    <x v="5504"/>
    <n v="6"/>
    <x v="2"/>
    <x v="6666"/>
    <x v="0"/>
    <x v="0"/>
  </r>
  <r>
    <n v="8566"/>
    <s v="CA-2018-134110"/>
    <x v="1019"/>
    <d v="2018-11-18T00:00:00"/>
    <s v="First Class"/>
    <x v="767"/>
    <x v="767"/>
    <x v="0"/>
    <x v="0"/>
    <s v="The Colony"/>
    <x v="5"/>
    <n v="75056"/>
    <x v="2"/>
    <s v="TEC-PH-10002350"/>
    <x v="2"/>
    <x v="7"/>
    <s v="Apple EarPods with Remote and Mic"/>
    <x v="5505"/>
    <n v="3"/>
    <x v="2"/>
    <x v="6667"/>
    <x v="2"/>
    <x v="0"/>
  </r>
  <r>
    <n v="8567"/>
    <s v="CA-2018-134110"/>
    <x v="1019"/>
    <d v="2018-11-18T00:00:00"/>
    <s v="First Class"/>
    <x v="767"/>
    <x v="767"/>
    <x v="0"/>
    <x v="0"/>
    <s v="The Colony"/>
    <x v="5"/>
    <n v="75056"/>
    <x v="2"/>
    <s v="OFF-PA-10000697"/>
    <x v="1"/>
    <x v="10"/>
    <s v="TOPS Voice Message Log Book, Flash Format"/>
    <x v="302"/>
    <n v="4"/>
    <x v="2"/>
    <x v="6142"/>
    <x v="2"/>
    <x v="0"/>
  </r>
  <r>
    <n v="8568"/>
    <s v="US-2018-136581"/>
    <x v="338"/>
    <d v="2018-11-12T00:00:00"/>
    <s v="First Class"/>
    <x v="277"/>
    <x v="277"/>
    <x v="0"/>
    <x v="0"/>
    <s v="Troy"/>
    <x v="24"/>
    <n v="45373"/>
    <x v="3"/>
    <s v="OFF-PA-10002787"/>
    <x v="1"/>
    <x v="10"/>
    <s v="Xerox 227"/>
    <x v="277"/>
    <n v="6"/>
    <x v="2"/>
    <x v="282"/>
    <x v="3"/>
    <x v="0"/>
  </r>
  <r>
    <n v="8569"/>
    <s v="CA-2018-162390"/>
    <x v="409"/>
    <d v="2018-12-12T00:00:00"/>
    <s v="Standard Class"/>
    <x v="317"/>
    <x v="317"/>
    <x v="1"/>
    <x v="0"/>
    <s v="Hempstead"/>
    <x v="15"/>
    <n v="11550"/>
    <x v="3"/>
    <s v="OFF-BI-10004318"/>
    <x v="1"/>
    <x v="8"/>
    <s v="Ibico EB-19 Dual Function Manual Binding System"/>
    <x v="5506"/>
    <n v="7"/>
    <x v="2"/>
    <x v="6668"/>
    <x v="3"/>
    <x v="0"/>
  </r>
  <r>
    <n v="8570"/>
    <s v="CA-2018-162390"/>
    <x v="409"/>
    <d v="2018-12-12T00:00:00"/>
    <s v="Standard Class"/>
    <x v="317"/>
    <x v="317"/>
    <x v="1"/>
    <x v="0"/>
    <s v="Hempstead"/>
    <x v="15"/>
    <n v="11550"/>
    <x v="3"/>
    <s v="OFF-BI-10001721"/>
    <x v="1"/>
    <x v="8"/>
    <s v="Trimflex Flexible Post Binders"/>
    <x v="5507"/>
    <n v="13"/>
    <x v="2"/>
    <x v="6669"/>
    <x v="3"/>
    <x v="0"/>
  </r>
  <r>
    <n v="8571"/>
    <s v="CA-2018-162390"/>
    <x v="409"/>
    <d v="2018-12-12T00:00:00"/>
    <s v="Standard Class"/>
    <x v="317"/>
    <x v="317"/>
    <x v="1"/>
    <x v="0"/>
    <s v="Hempstead"/>
    <x v="15"/>
    <n v="11550"/>
    <x v="3"/>
    <s v="TEC-CO-10004202"/>
    <x v="2"/>
    <x v="16"/>
    <s v="Brother DCP1000 Digital 3 in 1 Multifunction Machine"/>
    <x v="2006"/>
    <n v="2"/>
    <x v="2"/>
    <x v="3911"/>
    <x v="3"/>
    <x v="0"/>
  </r>
  <r>
    <n v="8572"/>
    <s v="CA-2018-162222"/>
    <x v="1015"/>
    <d v="2018-04-03T00:00:00"/>
    <s v="Same Day"/>
    <x v="256"/>
    <x v="256"/>
    <x v="2"/>
    <x v="0"/>
    <s v="Dallas"/>
    <x v="5"/>
    <n v="75081"/>
    <x v="2"/>
    <s v="OFF-PA-10003893"/>
    <x v="1"/>
    <x v="10"/>
    <s v="Xerox 1962"/>
    <x v="1518"/>
    <n v="3"/>
    <x v="2"/>
    <x v="1603"/>
    <x v="2"/>
    <x v="0"/>
  </r>
  <r>
    <n v="8573"/>
    <s v="CA-2016-121629"/>
    <x v="683"/>
    <d v="2016-12-02T00:00:00"/>
    <s v="Standard Class"/>
    <x v="537"/>
    <x v="537"/>
    <x v="0"/>
    <x v="0"/>
    <s v="Houston"/>
    <x v="5"/>
    <n v="77041"/>
    <x v="2"/>
    <s v="TEC-MA-10004679"/>
    <x v="2"/>
    <x v="15"/>
    <s v="StarTech.com 10/100 VDSL2 Ethernet Extender Kit"/>
    <x v="5508"/>
    <n v="5"/>
    <x v="10"/>
    <x v="6670"/>
    <x v="2"/>
    <x v="0"/>
  </r>
  <r>
    <n v="8574"/>
    <s v="CA-2017-164623"/>
    <x v="1182"/>
    <d v="2017-10-22T00:00:00"/>
    <s v="First Class"/>
    <x v="474"/>
    <x v="474"/>
    <x v="0"/>
    <x v="0"/>
    <s v="New York City"/>
    <x v="15"/>
    <n v="10035"/>
    <x v="3"/>
    <s v="OFF-PA-10000249"/>
    <x v="1"/>
    <x v="10"/>
    <s v="Easy-staple paper"/>
    <x v="335"/>
    <n v="2"/>
    <x v="0"/>
    <x v="342"/>
    <x v="3"/>
    <x v="0"/>
  </r>
  <r>
    <n v="8575"/>
    <s v="CA-2016-159849"/>
    <x v="111"/>
    <d v="2016-09-19T00:00:00"/>
    <s v="Same Day"/>
    <x v="82"/>
    <x v="82"/>
    <x v="2"/>
    <x v="0"/>
    <s v="San Francisco"/>
    <x v="1"/>
    <n v="94110"/>
    <x v="1"/>
    <s v="OFF-FA-10000053"/>
    <x v="1"/>
    <x v="13"/>
    <s v="Revere Boxed Rubber Bands by Revere"/>
    <x v="1995"/>
    <n v="3"/>
    <x v="0"/>
    <x v="2147"/>
    <x v="1"/>
    <x v="0"/>
  </r>
  <r>
    <n v="8576"/>
    <s v="CA-2019-101273"/>
    <x v="151"/>
    <d v="2019-08-30T00:00:00"/>
    <s v="Second Class"/>
    <x v="461"/>
    <x v="461"/>
    <x v="0"/>
    <x v="0"/>
    <s v="Port Saint Lucie"/>
    <x v="2"/>
    <n v="34952"/>
    <x v="0"/>
    <s v="OFF-AP-10000804"/>
    <x v="1"/>
    <x v="9"/>
    <s v="Hoover Portapower Portable Vacuum"/>
    <x v="5509"/>
    <n v="4"/>
    <x v="2"/>
    <x v="6671"/>
    <x v="0"/>
    <x v="1"/>
  </r>
  <r>
    <n v="8577"/>
    <s v="CA-2019-106747"/>
    <x v="445"/>
    <d v="2019-07-04T00:00:00"/>
    <s v="First Class"/>
    <x v="700"/>
    <x v="700"/>
    <x v="0"/>
    <x v="0"/>
    <s v="Concord"/>
    <x v="38"/>
    <n v="3301"/>
    <x v="3"/>
    <s v="FUR-FU-10004188"/>
    <x v="0"/>
    <x v="5"/>
    <s v="Luxo Professional Combination Clamp-On Lamps"/>
    <x v="5510"/>
    <n v="1"/>
    <x v="0"/>
    <x v="6672"/>
    <x v="3"/>
    <x v="0"/>
  </r>
  <r>
    <n v="8578"/>
    <s v="CA-2019-146164"/>
    <x v="66"/>
    <d v="2019-12-26T00:00:00"/>
    <s v="Standard Class"/>
    <x v="496"/>
    <x v="496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x v="0"/>
    <x v="6673"/>
    <x v="2"/>
    <x v="0"/>
  </r>
  <r>
    <n v="8579"/>
    <s v="CA-2019-146164"/>
    <x v="66"/>
    <d v="2019-12-26T00:00:00"/>
    <s v="Standard Class"/>
    <x v="496"/>
    <x v="496"/>
    <x v="0"/>
    <x v="0"/>
    <s v="Rochester"/>
    <x v="11"/>
    <n v="55901"/>
    <x v="2"/>
    <s v="OFF-ST-10001228"/>
    <x v="1"/>
    <x v="4"/>
    <s v="Personal File Boxes with Fold-Down Carry Handle"/>
    <x v="5512"/>
    <n v="2"/>
    <x v="0"/>
    <x v="6674"/>
    <x v="2"/>
    <x v="0"/>
  </r>
  <r>
    <n v="8580"/>
    <s v="CA-2018-111605"/>
    <x v="797"/>
    <d v="2019-01-02T00:00:00"/>
    <s v="Standard Class"/>
    <x v="527"/>
    <x v="527"/>
    <x v="0"/>
    <x v="0"/>
    <s v="Louisville"/>
    <x v="0"/>
    <n v="40214"/>
    <x v="0"/>
    <s v="OFF-LA-10002368"/>
    <x v="1"/>
    <x v="2"/>
    <s v="Avery 479"/>
    <x v="537"/>
    <n v="1"/>
    <x v="0"/>
    <x v="547"/>
    <x v="0"/>
    <x v="0"/>
  </r>
  <r>
    <n v="8581"/>
    <s v="CA-2016-130673"/>
    <x v="671"/>
    <d v="2016-05-22T00:00:00"/>
    <s v="Second Class"/>
    <x v="565"/>
    <x v="565"/>
    <x v="1"/>
    <x v="0"/>
    <s v="San Marcos"/>
    <x v="5"/>
    <n v="78666"/>
    <x v="2"/>
    <s v="FUR-FU-10003489"/>
    <x v="0"/>
    <x v="5"/>
    <s v="Contemporary Borderless Frame"/>
    <x v="5513"/>
    <n v="3"/>
    <x v="7"/>
    <x v="6675"/>
    <x v="2"/>
    <x v="0"/>
  </r>
  <r>
    <n v="8582"/>
    <s v="CA-2016-130673"/>
    <x v="671"/>
    <d v="2016-05-22T00:00:00"/>
    <s v="Second Class"/>
    <x v="565"/>
    <x v="565"/>
    <x v="1"/>
    <x v="0"/>
    <s v="San Marcos"/>
    <x v="5"/>
    <n v="78666"/>
    <x v="2"/>
    <s v="OFF-PA-10000289"/>
    <x v="1"/>
    <x v="10"/>
    <s v="Xerox 213"/>
    <x v="563"/>
    <n v="2"/>
    <x v="2"/>
    <x v="572"/>
    <x v="2"/>
    <x v="0"/>
  </r>
  <r>
    <n v="8583"/>
    <s v="CA-2016-130673"/>
    <x v="671"/>
    <d v="2016-05-22T00:00:00"/>
    <s v="Second Class"/>
    <x v="565"/>
    <x v="565"/>
    <x v="1"/>
    <x v="0"/>
    <s v="San Marcos"/>
    <x v="5"/>
    <n v="78666"/>
    <x v="2"/>
    <s v="TEC-AC-10004227"/>
    <x v="2"/>
    <x v="11"/>
    <s v="SanDisk Ultra 16 GB MicroSDHC Class 10 Memory Card"/>
    <x v="4383"/>
    <n v="2"/>
    <x v="2"/>
    <x v="6676"/>
    <x v="2"/>
    <x v="0"/>
  </r>
  <r>
    <n v="8584"/>
    <s v="CA-2016-130673"/>
    <x v="671"/>
    <d v="2016-05-22T00:00:00"/>
    <s v="Second Class"/>
    <x v="565"/>
    <x v="565"/>
    <x v="1"/>
    <x v="0"/>
    <s v="San Marcos"/>
    <x v="5"/>
    <n v="78666"/>
    <x v="2"/>
    <s v="OFF-ST-10000636"/>
    <x v="1"/>
    <x v="4"/>
    <s v="Rogers Profile Extra Capacity Storage Tub"/>
    <x v="5224"/>
    <n v="5"/>
    <x v="2"/>
    <x v="6677"/>
    <x v="2"/>
    <x v="0"/>
  </r>
  <r>
    <n v="8585"/>
    <s v="CA-2016-104808"/>
    <x v="519"/>
    <d v="2016-02-08T00:00:00"/>
    <s v="Second Class"/>
    <x v="775"/>
    <x v="775"/>
    <x v="1"/>
    <x v="0"/>
    <s v="Escondido"/>
    <x v="1"/>
    <n v="92025"/>
    <x v="1"/>
    <s v="OFF-BI-10003676"/>
    <x v="1"/>
    <x v="8"/>
    <s v="GBC Standard Recycled Report Covers, Clear Plastic Sheets"/>
    <x v="3075"/>
    <n v="2"/>
    <x v="2"/>
    <x v="3444"/>
    <x v="1"/>
    <x v="0"/>
  </r>
  <r>
    <n v="8586"/>
    <s v="US-2019-132927"/>
    <x v="34"/>
    <d v="2019-12-15T00:00:00"/>
    <s v="Standard Class"/>
    <x v="742"/>
    <x v="742"/>
    <x v="0"/>
    <x v="0"/>
    <s v="Philadelphia"/>
    <x v="9"/>
    <n v="19134"/>
    <x v="3"/>
    <s v="OFF-BI-10001116"/>
    <x v="1"/>
    <x v="8"/>
    <s v="Wilson Jones 1&quot; Hanging DublLock Ring Binders"/>
    <x v="2227"/>
    <n v="7"/>
    <x v="6"/>
    <x v="2403"/>
    <x v="3"/>
    <x v="0"/>
  </r>
  <r>
    <n v="8587"/>
    <s v="CA-2019-162015"/>
    <x v="497"/>
    <d v="2019-07-18T00:00:00"/>
    <s v="Standard Class"/>
    <x v="208"/>
    <x v="208"/>
    <x v="1"/>
    <x v="0"/>
    <s v="Los Angeles"/>
    <x v="1"/>
    <n v="90049"/>
    <x v="1"/>
    <s v="TEC-AC-10003832"/>
    <x v="2"/>
    <x v="11"/>
    <s v="Logitech P710e Mobile Speakerphone"/>
    <x v="2694"/>
    <n v="5"/>
    <x v="0"/>
    <x v="2981"/>
    <x v="1"/>
    <x v="1"/>
  </r>
  <r>
    <n v="8588"/>
    <s v="CA-2019-162015"/>
    <x v="497"/>
    <d v="2019-07-18T00:00:00"/>
    <s v="Standard Class"/>
    <x v="208"/>
    <x v="208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x v="0"/>
    <x v="5527"/>
    <x v="1"/>
    <x v="1"/>
  </r>
  <r>
    <n v="8589"/>
    <s v="CA-2017-138492"/>
    <x v="1060"/>
    <d v="2017-05-22T00:00:00"/>
    <s v="Standard Class"/>
    <x v="712"/>
    <x v="712"/>
    <x v="1"/>
    <x v="0"/>
    <s v="Philadelphia"/>
    <x v="9"/>
    <n v="19140"/>
    <x v="3"/>
    <s v="OFF-ST-10002583"/>
    <x v="1"/>
    <x v="4"/>
    <s v="Fellowes Neat Ideas Storage Cubes"/>
    <x v="3518"/>
    <n v="2"/>
    <x v="2"/>
    <x v="6678"/>
    <x v="3"/>
    <x v="0"/>
  </r>
  <r>
    <n v="8590"/>
    <s v="CA-2019-145338"/>
    <x v="926"/>
    <d v="2019-02-01T00:00:00"/>
    <s v="First Class"/>
    <x v="420"/>
    <x v="420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x v="2"/>
    <x v="6679"/>
    <x v="3"/>
    <x v="0"/>
  </r>
  <r>
    <n v="8591"/>
    <s v="CA-2019-126676"/>
    <x v="365"/>
    <d v="2019-10-01T00:00:00"/>
    <s v="First Class"/>
    <x v="92"/>
    <x v="92"/>
    <x v="1"/>
    <x v="0"/>
    <s v="Hempstead"/>
    <x v="15"/>
    <n v="11550"/>
    <x v="3"/>
    <s v="OFF-EN-10004846"/>
    <x v="1"/>
    <x v="12"/>
    <s v="Letter or Legal Size Expandable Poly String Tie Envelopes"/>
    <x v="3373"/>
    <n v="3"/>
    <x v="0"/>
    <x v="6680"/>
    <x v="3"/>
    <x v="0"/>
  </r>
  <r>
    <n v="8592"/>
    <s v="CA-2019-101700"/>
    <x v="756"/>
    <d v="2019-04-26T00:00:00"/>
    <s v="First Class"/>
    <x v="2"/>
    <x v="2"/>
    <x v="0"/>
    <x v="0"/>
    <s v="Greeley"/>
    <x v="22"/>
    <n v="80634"/>
    <x v="1"/>
    <s v="OFF-EN-10003134"/>
    <x v="1"/>
    <x v="12"/>
    <s v="Staple envelope"/>
    <x v="4061"/>
    <n v="2"/>
    <x v="2"/>
    <x v="6681"/>
    <x v="1"/>
    <x v="1"/>
  </r>
  <r>
    <n v="8593"/>
    <s v="CA-2019-101700"/>
    <x v="756"/>
    <d v="2019-04-26T00:00:00"/>
    <s v="First Class"/>
    <x v="2"/>
    <x v="2"/>
    <x v="0"/>
    <x v="0"/>
    <s v="Greeley"/>
    <x v="22"/>
    <n v="80634"/>
    <x v="1"/>
    <s v="FUR-FU-10001025"/>
    <x v="0"/>
    <x v="5"/>
    <s v="Eldon Imàge Series Desk Accessories, Clear"/>
    <x v="5514"/>
    <n v="3"/>
    <x v="2"/>
    <x v="6682"/>
    <x v="1"/>
    <x v="1"/>
  </r>
  <r>
    <n v="8594"/>
    <s v="CA-2019-159667"/>
    <x v="45"/>
    <d v="2019-11-13T00:00:00"/>
    <s v="Standard Class"/>
    <x v="327"/>
    <x v="327"/>
    <x v="2"/>
    <x v="0"/>
    <s v="Jacksonville"/>
    <x v="2"/>
    <n v="32216"/>
    <x v="0"/>
    <s v="TEC-AC-10002567"/>
    <x v="2"/>
    <x v="11"/>
    <s v="Logitech G602 Wireless Gaming Mouse"/>
    <x v="1837"/>
    <n v="3"/>
    <x v="2"/>
    <x v="6683"/>
    <x v="0"/>
    <x v="0"/>
  </r>
  <r>
    <n v="8595"/>
    <s v="CA-2019-159667"/>
    <x v="45"/>
    <d v="2019-11-13T00:00:00"/>
    <s v="Standard Class"/>
    <x v="327"/>
    <x v="327"/>
    <x v="2"/>
    <x v="0"/>
    <s v="Jacksonville"/>
    <x v="2"/>
    <n v="32216"/>
    <x v="0"/>
    <s v="TEC-PH-10004094"/>
    <x v="2"/>
    <x v="7"/>
    <s v="Motorola L703CM"/>
    <x v="5515"/>
    <n v="4"/>
    <x v="2"/>
    <x v="6684"/>
    <x v="0"/>
    <x v="0"/>
  </r>
  <r>
    <n v="8596"/>
    <s v="CA-2016-111934"/>
    <x v="952"/>
    <d v="2016-05-07T00:00:00"/>
    <s v="First Class"/>
    <x v="241"/>
    <x v="241"/>
    <x v="1"/>
    <x v="0"/>
    <s v="Arlington"/>
    <x v="17"/>
    <n v="22204"/>
    <x v="0"/>
    <s v="OFF-BI-10004364"/>
    <x v="1"/>
    <x v="8"/>
    <s v="Storex Dura Pro Binders"/>
    <x v="5516"/>
    <n v="2"/>
    <x v="0"/>
    <x v="6685"/>
    <x v="0"/>
    <x v="0"/>
  </r>
  <r>
    <n v="8597"/>
    <s v="CA-2016-111934"/>
    <x v="952"/>
    <d v="2016-05-07T00:00:00"/>
    <s v="First Class"/>
    <x v="241"/>
    <x v="241"/>
    <x v="1"/>
    <x v="0"/>
    <s v="Arlington"/>
    <x v="17"/>
    <n v="22204"/>
    <x v="0"/>
    <s v="OFF-PA-10000474"/>
    <x v="1"/>
    <x v="10"/>
    <s v="Easy-staple paper"/>
    <x v="131"/>
    <n v="1"/>
    <x v="0"/>
    <x v="133"/>
    <x v="0"/>
    <x v="0"/>
  </r>
  <r>
    <n v="8598"/>
    <s v="US-2018-117387"/>
    <x v="189"/>
    <d v="2018-10-31T00:00:00"/>
    <s v="Standard Class"/>
    <x v="50"/>
    <x v="50"/>
    <x v="2"/>
    <x v="0"/>
    <s v="San Francisco"/>
    <x v="1"/>
    <n v="94122"/>
    <x v="1"/>
    <s v="OFF-BI-10004308"/>
    <x v="1"/>
    <x v="8"/>
    <s v="Avery Legal 4-Ring Binder"/>
    <x v="1743"/>
    <n v="4"/>
    <x v="2"/>
    <x v="1852"/>
    <x v="1"/>
    <x v="0"/>
  </r>
  <r>
    <n v="8599"/>
    <s v="CA-2016-141110"/>
    <x v="35"/>
    <d v="2016-12-01T00:00:00"/>
    <s v="Standard Class"/>
    <x v="624"/>
    <x v="624"/>
    <x v="1"/>
    <x v="0"/>
    <s v="Fresno"/>
    <x v="1"/>
    <n v="93727"/>
    <x v="1"/>
    <s v="OFF-BI-10002012"/>
    <x v="1"/>
    <x v="8"/>
    <s v="Wilson Jones Easy Flow II Sheet Lifters"/>
    <x v="5517"/>
    <n v="3"/>
    <x v="2"/>
    <x v="1020"/>
    <x v="1"/>
    <x v="0"/>
  </r>
  <r>
    <n v="8600"/>
    <s v="CA-2016-141110"/>
    <x v="35"/>
    <d v="2016-12-01T00:00:00"/>
    <s v="Standard Class"/>
    <x v="624"/>
    <x v="624"/>
    <x v="1"/>
    <x v="0"/>
    <s v="Fresno"/>
    <x v="1"/>
    <n v="93727"/>
    <x v="1"/>
    <s v="OFF-PA-10002586"/>
    <x v="1"/>
    <x v="10"/>
    <s v="Xerox 1970"/>
    <x v="1830"/>
    <n v="3"/>
    <x v="0"/>
    <x v="1961"/>
    <x v="1"/>
    <x v="0"/>
  </r>
  <r>
    <n v="8601"/>
    <s v="CA-2016-141110"/>
    <x v="35"/>
    <d v="2016-12-01T00:00:00"/>
    <s v="Standard Class"/>
    <x v="624"/>
    <x v="624"/>
    <x v="1"/>
    <x v="0"/>
    <s v="Fresno"/>
    <x v="1"/>
    <n v="93727"/>
    <x v="1"/>
    <s v="OFF-AP-10000692"/>
    <x v="1"/>
    <x v="9"/>
    <s v="Fellowes Mighty 8 Compact Surge Protector"/>
    <x v="5518"/>
    <n v="2"/>
    <x v="0"/>
    <x v="6686"/>
    <x v="1"/>
    <x v="0"/>
  </r>
  <r>
    <n v="8602"/>
    <s v="CA-2016-141110"/>
    <x v="35"/>
    <d v="2016-12-01T00:00:00"/>
    <s v="Standard Class"/>
    <x v="624"/>
    <x v="624"/>
    <x v="1"/>
    <x v="0"/>
    <s v="Fresno"/>
    <x v="1"/>
    <n v="93727"/>
    <x v="1"/>
    <s v="OFF-BI-10001553"/>
    <x v="1"/>
    <x v="8"/>
    <s v="SpineVue Locking Slant-D Ring Binders by Cardinal"/>
    <x v="1775"/>
    <n v="1"/>
    <x v="2"/>
    <x v="1891"/>
    <x v="1"/>
    <x v="0"/>
  </r>
  <r>
    <n v="8603"/>
    <s v="US-2016-133949"/>
    <x v="520"/>
    <d v="2016-12-31T00:00:00"/>
    <s v="Same Day"/>
    <x v="311"/>
    <x v="311"/>
    <x v="2"/>
    <x v="0"/>
    <s v="Reno"/>
    <x v="33"/>
    <n v="89502"/>
    <x v="1"/>
    <s v="TEC-PH-10004908"/>
    <x v="2"/>
    <x v="7"/>
    <s v="Panasonic KX TS3282W Corded phone"/>
    <x v="5519"/>
    <n v="7"/>
    <x v="2"/>
    <x v="6687"/>
    <x v="1"/>
    <x v="0"/>
  </r>
  <r>
    <n v="8604"/>
    <s v="US-2018-116365"/>
    <x v="835"/>
    <d v="2018-01-08T00:00:00"/>
    <s v="Standard Class"/>
    <x v="119"/>
    <x v="119"/>
    <x v="1"/>
    <x v="0"/>
    <s v="San Antonio"/>
    <x v="5"/>
    <n v="78207"/>
    <x v="2"/>
    <s v="TEC-AC-10002217"/>
    <x v="2"/>
    <x v="11"/>
    <s v="Imation Clip USB flash drive - 8 GB"/>
    <x v="5520"/>
    <n v="2"/>
    <x v="2"/>
    <x v="6688"/>
    <x v="2"/>
    <x v="0"/>
  </r>
  <r>
    <n v="8605"/>
    <s v="US-2018-116365"/>
    <x v="835"/>
    <d v="2018-01-08T00:00:00"/>
    <s v="Standard Class"/>
    <x v="119"/>
    <x v="119"/>
    <x v="1"/>
    <x v="0"/>
    <s v="San Antonio"/>
    <x v="5"/>
    <n v="78207"/>
    <x v="2"/>
    <s v="TEC-AC-10002942"/>
    <x v="2"/>
    <x v="11"/>
    <s v="WD My Passport Ultra 1TB Portable External Hard Drive"/>
    <x v="5441"/>
    <n v="3"/>
    <x v="2"/>
    <x v="6569"/>
    <x v="2"/>
    <x v="0"/>
  </r>
  <r>
    <n v="8606"/>
    <s v="US-2018-116365"/>
    <x v="835"/>
    <d v="2018-01-08T00:00:00"/>
    <s v="Standard Class"/>
    <x v="119"/>
    <x v="119"/>
    <x v="1"/>
    <x v="0"/>
    <s v="San Antonio"/>
    <x v="5"/>
    <n v="78207"/>
    <x v="2"/>
    <s v="TEC-PH-10002890"/>
    <x v="2"/>
    <x v="7"/>
    <s v="AT&amp;T 17929 Lendline Telephone"/>
    <x v="2171"/>
    <n v="5"/>
    <x v="2"/>
    <x v="5258"/>
    <x v="2"/>
    <x v="0"/>
  </r>
  <r>
    <n v="8607"/>
    <s v="CA-2019-162936"/>
    <x v="238"/>
    <d v="2019-08-22T00:00:00"/>
    <s v="Standard Class"/>
    <x v="380"/>
    <x v="380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x v="0"/>
    <x v="6689"/>
    <x v="3"/>
    <x v="0"/>
  </r>
  <r>
    <n v="8608"/>
    <s v="CA-2016-151946"/>
    <x v="611"/>
    <d v="2016-06-09T00:00:00"/>
    <s v="Standard Class"/>
    <x v="590"/>
    <x v="590"/>
    <x v="0"/>
    <x v="0"/>
    <s v="New York City"/>
    <x v="15"/>
    <n v="10035"/>
    <x v="3"/>
    <s v="FUR-FU-10002878"/>
    <x v="0"/>
    <x v="5"/>
    <s v="Seth Thomas 14&quot; Day/Date Wall Clock"/>
    <x v="5522"/>
    <n v="2"/>
    <x v="0"/>
    <x v="6690"/>
    <x v="3"/>
    <x v="0"/>
  </r>
  <r>
    <n v="8609"/>
    <s v="CA-2016-151946"/>
    <x v="611"/>
    <d v="2016-06-09T00:00:00"/>
    <s v="Standard Class"/>
    <x v="590"/>
    <x v="590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x v="0"/>
    <x v="6691"/>
    <x v="3"/>
    <x v="0"/>
  </r>
  <r>
    <n v="8610"/>
    <s v="CA-2016-151946"/>
    <x v="611"/>
    <d v="2016-06-09T00:00:00"/>
    <s v="Standard Class"/>
    <x v="590"/>
    <x v="590"/>
    <x v="0"/>
    <x v="0"/>
    <s v="New York City"/>
    <x v="15"/>
    <n v="10035"/>
    <x v="3"/>
    <s v="FUR-BO-10003272"/>
    <x v="0"/>
    <x v="0"/>
    <s v="O'Sullivan Living Dimensions 5-Shelf Bookcases"/>
    <x v="3832"/>
    <n v="2"/>
    <x v="2"/>
    <x v="4405"/>
    <x v="3"/>
    <x v="0"/>
  </r>
  <r>
    <n v="8611"/>
    <s v="CA-2016-151946"/>
    <x v="611"/>
    <d v="2016-06-09T00:00:00"/>
    <s v="Standard Class"/>
    <x v="590"/>
    <x v="590"/>
    <x v="0"/>
    <x v="0"/>
    <s v="New York City"/>
    <x v="15"/>
    <n v="10035"/>
    <x v="3"/>
    <s v="FUR-FU-10002191"/>
    <x v="0"/>
    <x v="5"/>
    <s v="G.E. Halogen Desk Lamp Bulbs"/>
    <x v="544"/>
    <n v="2"/>
    <x v="0"/>
    <x v="955"/>
    <x v="3"/>
    <x v="0"/>
  </r>
  <r>
    <n v="8612"/>
    <s v="CA-2019-123624"/>
    <x v="38"/>
    <d v="2019-11-17T00:00:00"/>
    <s v="Second Class"/>
    <x v="339"/>
    <x v="339"/>
    <x v="0"/>
    <x v="0"/>
    <s v="Oxnard"/>
    <x v="1"/>
    <n v="93030"/>
    <x v="1"/>
    <s v="TEC-AC-10000682"/>
    <x v="2"/>
    <x v="11"/>
    <s v="Kensington K72356US Mouse-in-a-Box USB Desktop Mouse"/>
    <x v="2076"/>
    <n v="5"/>
    <x v="0"/>
    <x v="2237"/>
    <x v="1"/>
    <x v="0"/>
  </r>
  <r>
    <n v="8613"/>
    <s v="CA-2018-146437"/>
    <x v="1198"/>
    <d v="2018-02-01T00:00:00"/>
    <s v="Second Class"/>
    <x v="428"/>
    <x v="428"/>
    <x v="1"/>
    <x v="0"/>
    <s v="Los Angeles"/>
    <x v="1"/>
    <n v="90036"/>
    <x v="1"/>
    <s v="OFF-AR-10000588"/>
    <x v="1"/>
    <x v="6"/>
    <s v="Newell 345"/>
    <x v="2010"/>
    <n v="2"/>
    <x v="0"/>
    <x v="2163"/>
    <x v="1"/>
    <x v="0"/>
  </r>
  <r>
    <n v="8614"/>
    <s v="CA-2018-138233"/>
    <x v="1199"/>
    <d v="2018-11-14T00:00:00"/>
    <s v="Standard Class"/>
    <x v="58"/>
    <x v="58"/>
    <x v="0"/>
    <x v="0"/>
    <s v="Oakland"/>
    <x v="1"/>
    <n v="94601"/>
    <x v="1"/>
    <s v="TEC-AC-10002001"/>
    <x v="2"/>
    <x v="11"/>
    <s v="Logitech Wireless Gaming Headset G930"/>
    <x v="651"/>
    <n v="3"/>
    <x v="0"/>
    <x v="6626"/>
    <x v="1"/>
    <x v="0"/>
  </r>
  <r>
    <n v="8615"/>
    <s v="CA-2018-165918"/>
    <x v="545"/>
    <d v="2018-09-14T00:00:00"/>
    <s v="Standard Class"/>
    <x v="420"/>
    <x v="420"/>
    <x v="0"/>
    <x v="0"/>
    <s v="Edmonds"/>
    <x v="4"/>
    <n v="98026"/>
    <x v="1"/>
    <s v="OFF-LA-10003720"/>
    <x v="1"/>
    <x v="2"/>
    <s v="Avery 487"/>
    <x v="1576"/>
    <n v="2"/>
    <x v="0"/>
    <x v="1666"/>
    <x v="1"/>
    <x v="0"/>
  </r>
  <r>
    <n v="8616"/>
    <s v="CA-2018-165918"/>
    <x v="545"/>
    <d v="2018-09-14T00:00:00"/>
    <s v="Standard Class"/>
    <x v="420"/>
    <x v="420"/>
    <x v="0"/>
    <x v="0"/>
    <s v="Edmonds"/>
    <x v="4"/>
    <n v="98026"/>
    <x v="1"/>
    <s v="OFF-BI-10004364"/>
    <x v="1"/>
    <x v="8"/>
    <s v="Storex Dura Pro Binders"/>
    <x v="5523"/>
    <n v="3"/>
    <x v="2"/>
    <x v="6692"/>
    <x v="1"/>
    <x v="0"/>
  </r>
  <r>
    <n v="8617"/>
    <s v="CA-2018-165918"/>
    <x v="545"/>
    <d v="2018-09-14T00:00:00"/>
    <s v="Standard Class"/>
    <x v="420"/>
    <x v="420"/>
    <x v="0"/>
    <x v="0"/>
    <s v="Edmonds"/>
    <x v="4"/>
    <n v="98026"/>
    <x v="1"/>
    <s v="OFF-PA-10000100"/>
    <x v="1"/>
    <x v="10"/>
    <s v="Xerox 1945"/>
    <x v="2658"/>
    <n v="2"/>
    <x v="0"/>
    <x v="2934"/>
    <x v="1"/>
    <x v="0"/>
  </r>
  <r>
    <n v="8618"/>
    <s v="CA-2018-165918"/>
    <x v="545"/>
    <d v="2018-09-14T00:00:00"/>
    <s v="Standard Class"/>
    <x v="420"/>
    <x v="420"/>
    <x v="0"/>
    <x v="0"/>
    <s v="Edmonds"/>
    <x v="4"/>
    <n v="98026"/>
    <x v="1"/>
    <s v="OFF-BI-10004826"/>
    <x v="1"/>
    <x v="8"/>
    <s v="JM Magazine Binder"/>
    <x v="5524"/>
    <n v="3"/>
    <x v="2"/>
    <x v="6693"/>
    <x v="1"/>
    <x v="0"/>
  </r>
  <r>
    <n v="8619"/>
    <s v="CA-2019-117513"/>
    <x v="448"/>
    <d v="2019-03-08T00:00:00"/>
    <s v="Standard Class"/>
    <x v="387"/>
    <x v="387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x v="2"/>
    <x v="4439"/>
    <x v="1"/>
    <x v="1"/>
  </r>
  <r>
    <n v="8620"/>
    <s v="CA-2019-132437"/>
    <x v="565"/>
    <d v="2019-09-13T00:00:00"/>
    <s v="Second Class"/>
    <x v="313"/>
    <x v="313"/>
    <x v="1"/>
    <x v="0"/>
    <s v="New York City"/>
    <x v="15"/>
    <n v="10024"/>
    <x v="3"/>
    <s v="OFF-ST-10001031"/>
    <x v="1"/>
    <x v="4"/>
    <s v="Adjustable Personal File Tote"/>
    <x v="5525"/>
    <n v="4"/>
    <x v="0"/>
    <x v="6694"/>
    <x v="3"/>
    <x v="0"/>
  </r>
  <r>
    <n v="8621"/>
    <s v="US-2019-119319"/>
    <x v="44"/>
    <d v="2019-11-09T00:00:00"/>
    <s v="Second Class"/>
    <x v="702"/>
    <x v="702"/>
    <x v="0"/>
    <x v="0"/>
    <s v="Dallas"/>
    <x v="5"/>
    <n v="75217"/>
    <x v="2"/>
    <s v="FUR-FU-10003878"/>
    <x v="0"/>
    <x v="5"/>
    <s v="Linden 10&quot; Round Wall Clock, Black"/>
    <x v="5526"/>
    <n v="5"/>
    <x v="7"/>
    <x v="6695"/>
    <x v="2"/>
    <x v="0"/>
  </r>
  <r>
    <n v="8622"/>
    <s v="CA-2019-104318"/>
    <x v="726"/>
    <d v="2019-05-18T00:00:00"/>
    <s v="Standard Class"/>
    <x v="395"/>
    <x v="395"/>
    <x v="1"/>
    <x v="0"/>
    <s v="Franklin"/>
    <x v="18"/>
    <n v="37064"/>
    <x v="0"/>
    <s v="OFF-AP-10000358"/>
    <x v="1"/>
    <x v="9"/>
    <s v="Fellowes Basic Home/Office Series Surge Protectors"/>
    <x v="5527"/>
    <n v="2"/>
    <x v="2"/>
    <x v="6696"/>
    <x v="0"/>
    <x v="0"/>
  </r>
  <r>
    <n v="8623"/>
    <s v="US-2018-114230"/>
    <x v="581"/>
    <d v="2018-12-01T00:00:00"/>
    <s v="Standard Class"/>
    <x v="632"/>
    <x v="632"/>
    <x v="0"/>
    <x v="0"/>
    <s v="Phoenix"/>
    <x v="16"/>
    <n v="85023"/>
    <x v="1"/>
    <s v="OFF-ST-10000876"/>
    <x v="1"/>
    <x v="4"/>
    <s v="Eldon Simplefile Box Office"/>
    <x v="5528"/>
    <n v="4"/>
    <x v="2"/>
    <x v="6697"/>
    <x v="1"/>
    <x v="1"/>
  </r>
  <r>
    <n v="8624"/>
    <s v="CA-2017-136147"/>
    <x v="50"/>
    <d v="2017-11-18T00:00:00"/>
    <s v="Standard Class"/>
    <x v="248"/>
    <x v="248"/>
    <x v="0"/>
    <x v="0"/>
    <s v="Miami"/>
    <x v="2"/>
    <n v="33178"/>
    <x v="0"/>
    <s v="OFF-BI-10004224"/>
    <x v="1"/>
    <x v="8"/>
    <s v="Catalog Binders with Expanding Posts"/>
    <x v="1444"/>
    <n v="6"/>
    <x v="6"/>
    <x v="1520"/>
    <x v="0"/>
    <x v="0"/>
  </r>
  <r>
    <n v="8625"/>
    <s v="CA-2017-136147"/>
    <x v="50"/>
    <d v="2017-11-18T00:00:00"/>
    <s v="Standard Class"/>
    <x v="248"/>
    <x v="248"/>
    <x v="0"/>
    <x v="0"/>
    <s v="Miami"/>
    <x v="2"/>
    <n v="33178"/>
    <x v="0"/>
    <s v="TEC-AC-10004568"/>
    <x v="2"/>
    <x v="11"/>
    <s v="Maxell LTO Ultrium - 800 GB"/>
    <x v="1375"/>
    <n v="5"/>
    <x v="2"/>
    <x v="6698"/>
    <x v="0"/>
    <x v="0"/>
  </r>
  <r>
    <n v="8626"/>
    <s v="CA-2017-156118"/>
    <x v="575"/>
    <d v="2017-12-12T00:00:00"/>
    <s v="Standard Class"/>
    <x v="428"/>
    <x v="428"/>
    <x v="1"/>
    <x v="0"/>
    <s v="Colorado Springs"/>
    <x v="22"/>
    <n v="80906"/>
    <x v="1"/>
    <s v="OFF-PA-10000533"/>
    <x v="1"/>
    <x v="10"/>
    <s v="Southworth Parchment Paper &amp; Envelopes"/>
    <x v="937"/>
    <n v="3"/>
    <x v="2"/>
    <x v="971"/>
    <x v="1"/>
    <x v="0"/>
  </r>
  <r>
    <n v="8627"/>
    <s v="CA-2017-164084"/>
    <x v="67"/>
    <d v="2017-09-12T00:00:00"/>
    <s v="Standard Class"/>
    <x v="132"/>
    <x v="132"/>
    <x v="1"/>
    <x v="0"/>
    <s v="New York City"/>
    <x v="15"/>
    <n v="10011"/>
    <x v="3"/>
    <s v="OFF-ST-10003638"/>
    <x v="1"/>
    <x v="4"/>
    <s v="Mobile Personal File Cube"/>
    <x v="3824"/>
    <n v="3"/>
    <x v="0"/>
    <x v="4392"/>
    <x v="3"/>
    <x v="0"/>
  </r>
  <r>
    <n v="8628"/>
    <s v="CA-2017-164084"/>
    <x v="67"/>
    <d v="2017-09-12T00:00:00"/>
    <s v="Standard Class"/>
    <x v="132"/>
    <x v="132"/>
    <x v="1"/>
    <x v="0"/>
    <s v="New York City"/>
    <x v="15"/>
    <n v="10011"/>
    <x v="3"/>
    <s v="TEC-AC-10002305"/>
    <x v="2"/>
    <x v="11"/>
    <s v="KeyTronic E03601U1 - Keyboard - Beige"/>
    <x v="2597"/>
    <n v="5"/>
    <x v="0"/>
    <x v="6699"/>
    <x v="3"/>
    <x v="0"/>
  </r>
  <r>
    <n v="8629"/>
    <s v="CA-2017-164084"/>
    <x v="67"/>
    <d v="2017-09-12T00:00:00"/>
    <s v="Standard Class"/>
    <x v="132"/>
    <x v="132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x v="2"/>
    <x v="3942"/>
    <x v="3"/>
    <x v="0"/>
  </r>
  <r>
    <n v="8630"/>
    <s v="CA-2017-164084"/>
    <x v="67"/>
    <d v="2017-09-12T00:00:00"/>
    <s v="Standard Class"/>
    <x v="132"/>
    <x v="132"/>
    <x v="1"/>
    <x v="0"/>
    <s v="New York City"/>
    <x v="15"/>
    <n v="10011"/>
    <x v="3"/>
    <s v="FUR-TA-10003569"/>
    <x v="0"/>
    <x v="3"/>
    <s v="Bretford CR8500 Series Meeting Room Furniture"/>
    <x v="5529"/>
    <n v="2"/>
    <x v="10"/>
    <x v="6700"/>
    <x v="3"/>
    <x v="0"/>
  </r>
  <r>
    <n v="8631"/>
    <s v="CA-2017-164084"/>
    <x v="67"/>
    <d v="2017-09-12T00:00:00"/>
    <s v="Standard Class"/>
    <x v="132"/>
    <x v="132"/>
    <x v="1"/>
    <x v="0"/>
    <s v="New York City"/>
    <x v="15"/>
    <n v="10011"/>
    <x v="3"/>
    <s v="OFF-FA-10003059"/>
    <x v="1"/>
    <x v="13"/>
    <s v="Assorted Color Push Pins"/>
    <x v="5530"/>
    <n v="4"/>
    <x v="0"/>
    <x v="6701"/>
    <x v="3"/>
    <x v="0"/>
  </r>
  <r>
    <n v="8632"/>
    <s v="CA-2018-107783"/>
    <x v="1062"/>
    <d v="2018-07-29T00:00:00"/>
    <s v="First Class"/>
    <x v="220"/>
    <x v="220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x v="5"/>
    <x v="6702"/>
    <x v="3"/>
    <x v="0"/>
  </r>
  <r>
    <n v="8633"/>
    <s v="CA-2018-107783"/>
    <x v="1062"/>
    <d v="2018-07-29T00:00:00"/>
    <s v="First Class"/>
    <x v="220"/>
    <x v="220"/>
    <x v="0"/>
    <x v="0"/>
    <s v="Bethlehem"/>
    <x v="9"/>
    <n v="18018"/>
    <x v="3"/>
    <s v="OFF-BI-10000545"/>
    <x v="1"/>
    <x v="8"/>
    <s v="GBC Ibimaster 500 Manual ProClick Binding System"/>
    <x v="5341"/>
    <n v="6"/>
    <x v="6"/>
    <x v="6443"/>
    <x v="3"/>
    <x v="0"/>
  </r>
  <r>
    <n v="8634"/>
    <s v="CA-2018-107783"/>
    <x v="1062"/>
    <d v="2018-07-29T00:00:00"/>
    <s v="First Class"/>
    <x v="220"/>
    <x v="220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x v="2"/>
    <x v="6703"/>
    <x v="3"/>
    <x v="0"/>
  </r>
  <r>
    <n v="8635"/>
    <s v="CA-2019-159793"/>
    <x v="326"/>
    <d v="2019-08-29T00:00:00"/>
    <s v="Standard Class"/>
    <x v="277"/>
    <x v="277"/>
    <x v="0"/>
    <x v="0"/>
    <s v="Philadelphia"/>
    <x v="9"/>
    <n v="19140"/>
    <x v="3"/>
    <s v="FUR-BO-10001798"/>
    <x v="0"/>
    <x v="0"/>
    <s v="Bush Somerset Collection Bookcase"/>
    <x v="5532"/>
    <n v="2"/>
    <x v="5"/>
    <x v="6704"/>
    <x v="3"/>
    <x v="0"/>
  </r>
  <r>
    <n v="8636"/>
    <s v="CA-2016-160094"/>
    <x v="1013"/>
    <d v="2016-05-02T00:00:00"/>
    <s v="First Class"/>
    <x v="594"/>
    <x v="594"/>
    <x v="0"/>
    <x v="0"/>
    <s v="Louisville"/>
    <x v="0"/>
    <n v="40214"/>
    <x v="0"/>
    <s v="OFF-AR-10004010"/>
    <x v="1"/>
    <x v="6"/>
    <s v="Hunt Boston Vacuum Mount KS Pencil Sharpener"/>
    <x v="5368"/>
    <n v="5"/>
    <x v="0"/>
    <x v="6563"/>
    <x v="0"/>
    <x v="0"/>
  </r>
  <r>
    <n v="8637"/>
    <s v="CA-2016-160094"/>
    <x v="1013"/>
    <d v="2016-05-02T00:00:00"/>
    <s v="First Class"/>
    <x v="594"/>
    <x v="594"/>
    <x v="0"/>
    <x v="0"/>
    <s v="Louisville"/>
    <x v="0"/>
    <n v="40214"/>
    <x v="0"/>
    <s v="OFF-ST-10000585"/>
    <x v="1"/>
    <x v="4"/>
    <s v="Economy Rollaway Files"/>
    <x v="5533"/>
    <n v="5"/>
    <x v="0"/>
    <x v="6705"/>
    <x v="0"/>
    <x v="0"/>
  </r>
  <r>
    <n v="8638"/>
    <s v="CA-2019-151281"/>
    <x v="842"/>
    <d v="2019-05-02T00:00:00"/>
    <s v="Standard Class"/>
    <x v="31"/>
    <x v="31"/>
    <x v="0"/>
    <x v="0"/>
    <s v="Seattle"/>
    <x v="4"/>
    <n v="98105"/>
    <x v="1"/>
    <s v="FUR-FU-10000397"/>
    <x v="0"/>
    <x v="5"/>
    <s v="Luxo Economy Swing Arm Lamp"/>
    <x v="5534"/>
    <n v="7"/>
    <x v="0"/>
    <x v="6706"/>
    <x v="1"/>
    <x v="0"/>
  </r>
  <r>
    <n v="8639"/>
    <s v="CA-2019-118346"/>
    <x v="283"/>
    <d v="2019-07-24T00:00:00"/>
    <s v="First Class"/>
    <x v="178"/>
    <x v="178"/>
    <x v="2"/>
    <x v="0"/>
    <s v="Kenosha"/>
    <x v="6"/>
    <n v="53142"/>
    <x v="2"/>
    <s v="TEC-AC-10000736"/>
    <x v="2"/>
    <x v="11"/>
    <s v="Logitech G600 MMO Gaming Mouse"/>
    <x v="4516"/>
    <n v="5"/>
    <x v="0"/>
    <x v="5323"/>
    <x v="2"/>
    <x v="0"/>
  </r>
  <r>
    <n v="8640"/>
    <s v="CA-2016-129819"/>
    <x v="736"/>
    <d v="2016-12-15T00:00:00"/>
    <s v="Second Class"/>
    <x v="169"/>
    <x v="169"/>
    <x v="1"/>
    <x v="0"/>
    <s v="Henderson"/>
    <x v="0"/>
    <n v="42420"/>
    <x v="0"/>
    <s v="OFF-BI-10004970"/>
    <x v="1"/>
    <x v="8"/>
    <s v="ACCOHIDE 3-Ring Binder, Blue, 1&quot;"/>
    <x v="714"/>
    <n v="3"/>
    <x v="0"/>
    <x v="4112"/>
    <x v="0"/>
    <x v="0"/>
  </r>
  <r>
    <n v="8641"/>
    <s v="US-2019-148551"/>
    <x v="602"/>
    <d v="2019-01-16T00:00:00"/>
    <s v="Standard Class"/>
    <x v="106"/>
    <x v="106"/>
    <x v="1"/>
    <x v="0"/>
    <s v="Dallas"/>
    <x v="5"/>
    <n v="75217"/>
    <x v="2"/>
    <s v="OFF-BI-10000545"/>
    <x v="1"/>
    <x v="8"/>
    <s v="GBC Ibimaster 500 Manual ProClick Binding System"/>
    <x v="5535"/>
    <n v="5"/>
    <x v="3"/>
    <x v="6707"/>
    <x v="2"/>
    <x v="0"/>
  </r>
  <r>
    <n v="8642"/>
    <s v="CA-2019-147767"/>
    <x v="574"/>
    <d v="2019-12-02T00:00:00"/>
    <s v="Same Day"/>
    <x v="603"/>
    <x v="603"/>
    <x v="0"/>
    <x v="0"/>
    <s v="Peoria"/>
    <x v="16"/>
    <n v="85345"/>
    <x v="1"/>
    <s v="OFF-BI-10001670"/>
    <x v="1"/>
    <x v="8"/>
    <s v="Vinyl Sectional Post Binders"/>
    <x v="5536"/>
    <n v="6"/>
    <x v="6"/>
    <x v="6708"/>
    <x v="1"/>
    <x v="0"/>
  </r>
  <r>
    <n v="8643"/>
    <s v="CA-2017-108259"/>
    <x v="627"/>
    <d v="2017-11-15T00:00:00"/>
    <s v="Standard Class"/>
    <x v="374"/>
    <x v="374"/>
    <x v="1"/>
    <x v="0"/>
    <s v="Jacksonville"/>
    <x v="3"/>
    <n v="28540"/>
    <x v="0"/>
    <s v="OFF-FA-10000624"/>
    <x v="1"/>
    <x v="13"/>
    <s v="OIC Binder Clips"/>
    <x v="5305"/>
    <n v="11"/>
    <x v="2"/>
    <x v="6709"/>
    <x v="0"/>
    <x v="0"/>
  </r>
  <r>
    <n v="8644"/>
    <s v="CA-2017-108259"/>
    <x v="627"/>
    <d v="2017-11-15T00:00:00"/>
    <s v="Standard Class"/>
    <x v="374"/>
    <x v="374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x v="2"/>
    <x v="6710"/>
    <x v="0"/>
    <x v="0"/>
  </r>
  <r>
    <n v="8645"/>
    <s v="CA-2017-108259"/>
    <x v="627"/>
    <d v="2017-11-15T00:00:00"/>
    <s v="Standard Class"/>
    <x v="374"/>
    <x v="374"/>
    <x v="1"/>
    <x v="0"/>
    <s v="Jacksonville"/>
    <x v="3"/>
    <n v="28540"/>
    <x v="0"/>
    <s v="OFF-BI-10000315"/>
    <x v="1"/>
    <x v="8"/>
    <s v="Poly Designer Cover &amp; Back"/>
    <x v="5537"/>
    <n v="7"/>
    <x v="6"/>
    <x v="6711"/>
    <x v="0"/>
    <x v="0"/>
  </r>
  <r>
    <n v="8646"/>
    <s v="CA-2017-108259"/>
    <x v="627"/>
    <d v="2017-11-15T00:00:00"/>
    <s v="Standard Class"/>
    <x v="374"/>
    <x v="374"/>
    <x v="1"/>
    <x v="0"/>
    <s v="Jacksonville"/>
    <x v="3"/>
    <n v="28540"/>
    <x v="0"/>
    <s v="FUR-FU-10000023"/>
    <x v="0"/>
    <x v="5"/>
    <s v="Eldon Wave Desk Accessories"/>
    <x v="5364"/>
    <n v="1"/>
    <x v="2"/>
    <x v="6712"/>
    <x v="0"/>
    <x v="0"/>
  </r>
  <r>
    <n v="8647"/>
    <s v="CA-2018-113341"/>
    <x v="881"/>
    <d v="2018-11-29T00:00:00"/>
    <s v="Standard Class"/>
    <x v="708"/>
    <x v="708"/>
    <x v="0"/>
    <x v="0"/>
    <s v="Los Angeles"/>
    <x v="1"/>
    <n v="90032"/>
    <x v="1"/>
    <s v="FUR-CH-10004698"/>
    <x v="0"/>
    <x v="1"/>
    <s v="Padded Folding Chairs, Black, 4/Carton"/>
    <x v="4934"/>
    <n v="3"/>
    <x v="2"/>
    <x v="6713"/>
    <x v="1"/>
    <x v="1"/>
  </r>
  <r>
    <n v="8648"/>
    <s v="US-2017-131842"/>
    <x v="901"/>
    <d v="2017-12-08T00:00:00"/>
    <s v="First Class"/>
    <x v="645"/>
    <x v="645"/>
    <x v="1"/>
    <x v="0"/>
    <s v="Nashville"/>
    <x v="18"/>
    <n v="37211"/>
    <x v="0"/>
    <s v="FUR-CH-10004477"/>
    <x v="0"/>
    <x v="1"/>
    <s v="Global Push Button Manager's Chair, Indigo"/>
    <x v="5538"/>
    <n v="2"/>
    <x v="2"/>
    <x v="6714"/>
    <x v="0"/>
    <x v="0"/>
  </r>
  <r>
    <n v="8649"/>
    <s v="CA-2018-164574"/>
    <x v="875"/>
    <d v="2018-08-03T00:00:00"/>
    <s v="Standard Class"/>
    <x v="653"/>
    <x v="653"/>
    <x v="0"/>
    <x v="0"/>
    <s v="Charlotte"/>
    <x v="3"/>
    <n v="28205"/>
    <x v="0"/>
    <s v="OFF-ST-10003816"/>
    <x v="1"/>
    <x v="4"/>
    <s v="Fellowes High-Stak Drawer Files"/>
    <x v="3327"/>
    <n v="5"/>
    <x v="2"/>
    <x v="6715"/>
    <x v="0"/>
    <x v="0"/>
  </r>
  <r>
    <n v="8650"/>
    <s v="CA-2018-164574"/>
    <x v="875"/>
    <d v="2018-08-03T00:00:00"/>
    <s v="Standard Class"/>
    <x v="653"/>
    <x v="653"/>
    <x v="0"/>
    <x v="0"/>
    <s v="Charlotte"/>
    <x v="3"/>
    <n v="28205"/>
    <x v="0"/>
    <s v="OFF-BI-10002429"/>
    <x v="1"/>
    <x v="8"/>
    <s v="Premier Elliptical Ring Binder, Black"/>
    <x v="5539"/>
    <n v="3"/>
    <x v="6"/>
    <x v="6716"/>
    <x v="0"/>
    <x v="0"/>
  </r>
  <r>
    <n v="8651"/>
    <s v="CA-2016-142769"/>
    <x v="103"/>
    <d v="2016-09-13T00:00:00"/>
    <s v="Same Day"/>
    <x v="261"/>
    <x v="261"/>
    <x v="0"/>
    <x v="0"/>
    <s v="Seattle"/>
    <x v="4"/>
    <n v="98103"/>
    <x v="1"/>
    <s v="OFF-FA-10000840"/>
    <x v="1"/>
    <x v="13"/>
    <s v="OIC Thumb-Tacks"/>
    <x v="5540"/>
    <n v="5"/>
    <x v="0"/>
    <x v="6717"/>
    <x v="1"/>
    <x v="1"/>
  </r>
  <r>
    <n v="8652"/>
    <s v="CA-2016-142769"/>
    <x v="103"/>
    <d v="2016-09-13T00:00:00"/>
    <s v="Same Day"/>
    <x v="261"/>
    <x v="261"/>
    <x v="0"/>
    <x v="0"/>
    <s v="Seattle"/>
    <x v="4"/>
    <n v="98103"/>
    <x v="1"/>
    <s v="FUR-FU-10001918"/>
    <x v="0"/>
    <x v="5"/>
    <s v="C-Line Cubicle Keepers Polyproplyene Holder With Velcro Backings"/>
    <x v="5541"/>
    <n v="3"/>
    <x v="0"/>
    <x v="6718"/>
    <x v="1"/>
    <x v="1"/>
  </r>
  <r>
    <n v="8653"/>
    <s v="CA-2016-142769"/>
    <x v="103"/>
    <d v="2016-09-13T00:00:00"/>
    <s v="Same Day"/>
    <x v="261"/>
    <x v="261"/>
    <x v="0"/>
    <x v="0"/>
    <s v="Seattle"/>
    <x v="4"/>
    <n v="98103"/>
    <x v="1"/>
    <s v="OFF-SU-10001574"/>
    <x v="1"/>
    <x v="14"/>
    <s v="Acme Value Line Scissors"/>
    <x v="549"/>
    <n v="2"/>
    <x v="0"/>
    <x v="558"/>
    <x v="1"/>
    <x v="1"/>
  </r>
  <r>
    <n v="8654"/>
    <s v="CA-2016-142769"/>
    <x v="103"/>
    <d v="2016-09-13T00:00:00"/>
    <s v="Same Day"/>
    <x v="261"/>
    <x v="261"/>
    <x v="0"/>
    <x v="0"/>
    <s v="Seattle"/>
    <x v="4"/>
    <n v="98103"/>
    <x v="1"/>
    <s v="TEC-AC-10001606"/>
    <x v="2"/>
    <x v="11"/>
    <s v="Logitech Wireless Performance Mouse MX for PC and Mac"/>
    <x v="1664"/>
    <n v="2"/>
    <x v="0"/>
    <x v="6719"/>
    <x v="1"/>
    <x v="1"/>
  </r>
  <r>
    <n v="8655"/>
    <s v="CA-2016-142769"/>
    <x v="103"/>
    <d v="2016-09-13T00:00:00"/>
    <s v="Same Day"/>
    <x v="261"/>
    <x v="261"/>
    <x v="0"/>
    <x v="0"/>
    <s v="Seattle"/>
    <x v="4"/>
    <n v="98103"/>
    <x v="1"/>
    <s v="TEC-AC-10003399"/>
    <x v="2"/>
    <x v="11"/>
    <s v="Memorex Mini Travel Drive 64 GB USB 2.0 Flash Drive"/>
    <x v="5542"/>
    <n v="4"/>
    <x v="0"/>
    <x v="6720"/>
    <x v="1"/>
    <x v="1"/>
  </r>
  <r>
    <n v="8656"/>
    <s v="CA-2016-142769"/>
    <x v="103"/>
    <d v="2016-09-13T00:00:00"/>
    <s v="Same Day"/>
    <x v="261"/>
    <x v="261"/>
    <x v="0"/>
    <x v="0"/>
    <s v="Seattle"/>
    <x v="4"/>
    <n v="98103"/>
    <x v="1"/>
    <s v="TEC-AC-10000865"/>
    <x v="2"/>
    <x v="11"/>
    <s v="WD My Passport Ultra 500GB Portable External Hard Drive"/>
    <x v="5543"/>
    <n v="2"/>
    <x v="0"/>
    <x v="6721"/>
    <x v="1"/>
    <x v="1"/>
  </r>
  <r>
    <n v="8657"/>
    <s v="CA-2016-142769"/>
    <x v="103"/>
    <d v="2016-09-13T00:00:00"/>
    <s v="Same Day"/>
    <x v="261"/>
    <x v="261"/>
    <x v="0"/>
    <x v="0"/>
    <s v="Seattle"/>
    <x v="4"/>
    <n v="98103"/>
    <x v="1"/>
    <s v="OFF-PA-10002923"/>
    <x v="1"/>
    <x v="10"/>
    <s v="Xerox 1942"/>
    <x v="1553"/>
    <n v="1"/>
    <x v="0"/>
    <x v="1641"/>
    <x v="1"/>
    <x v="1"/>
  </r>
  <r>
    <n v="8658"/>
    <s v="CA-2016-142769"/>
    <x v="103"/>
    <d v="2016-09-13T00:00:00"/>
    <s v="Same Day"/>
    <x v="261"/>
    <x v="261"/>
    <x v="0"/>
    <x v="0"/>
    <s v="Seattle"/>
    <x v="4"/>
    <n v="98103"/>
    <x v="1"/>
    <s v="OFF-AP-10004785"/>
    <x v="1"/>
    <x v="9"/>
    <s v="Holmes Replacement Filter for HEPA Air Cleaner, Medium Room"/>
    <x v="5544"/>
    <n v="2"/>
    <x v="0"/>
    <x v="6722"/>
    <x v="1"/>
    <x v="1"/>
  </r>
  <r>
    <n v="8659"/>
    <s v="CA-2018-168361"/>
    <x v="1028"/>
    <d v="2018-06-25T00:00:00"/>
    <s v="Standard Class"/>
    <x v="33"/>
    <x v="33"/>
    <x v="1"/>
    <x v="0"/>
    <s v="Chicago"/>
    <x v="10"/>
    <n v="60623"/>
    <x v="2"/>
    <s v="OFF-BI-10003727"/>
    <x v="1"/>
    <x v="8"/>
    <s v="Avery Durable Slant Ring Binders With Label Holder"/>
    <x v="5545"/>
    <n v="1"/>
    <x v="3"/>
    <x v="6723"/>
    <x v="2"/>
    <x v="0"/>
  </r>
  <r>
    <n v="8660"/>
    <s v="CA-2018-153185"/>
    <x v="323"/>
    <d v="2018-09-08T00:00:00"/>
    <s v="Standard Class"/>
    <x v="588"/>
    <x v="588"/>
    <x v="1"/>
    <x v="0"/>
    <s v="Cincinnati"/>
    <x v="24"/>
    <n v="45231"/>
    <x v="3"/>
    <s v="OFF-PA-10002246"/>
    <x v="1"/>
    <x v="10"/>
    <s v="Wirebound Four 2-3/4 x 5 Forms per Page, 400 Sets per Book"/>
    <x v="2733"/>
    <n v="6"/>
    <x v="2"/>
    <x v="3026"/>
    <x v="3"/>
    <x v="0"/>
  </r>
  <r>
    <n v="8661"/>
    <s v="CA-2019-124765"/>
    <x v="920"/>
    <d v="2019-11-30T00:00:00"/>
    <s v="Standard Class"/>
    <x v="521"/>
    <x v="521"/>
    <x v="0"/>
    <x v="0"/>
    <s v="Fort Lauderdale"/>
    <x v="2"/>
    <n v="33311"/>
    <x v="0"/>
    <s v="FUR-BO-10003965"/>
    <x v="0"/>
    <x v="0"/>
    <s v="O'Sullivan Manor Hill 2-Door Library in Brianna Oak"/>
    <x v="1937"/>
    <n v="5"/>
    <x v="2"/>
    <x v="6724"/>
    <x v="0"/>
    <x v="0"/>
  </r>
  <r>
    <n v="8662"/>
    <s v="CA-2017-131856"/>
    <x v="793"/>
    <d v="2017-05-17T00:00:00"/>
    <s v="Standard Class"/>
    <x v="506"/>
    <x v="506"/>
    <x v="0"/>
    <x v="0"/>
    <s v="Houston"/>
    <x v="5"/>
    <n v="77041"/>
    <x v="2"/>
    <s v="FUR-FU-10000175"/>
    <x v="0"/>
    <x v="5"/>
    <s v="DAX Wood Document Frame."/>
    <x v="5546"/>
    <n v="4"/>
    <x v="7"/>
    <x v="6725"/>
    <x v="2"/>
    <x v="0"/>
  </r>
  <r>
    <n v="8663"/>
    <s v="CA-2017-131856"/>
    <x v="793"/>
    <d v="2017-05-17T00:00:00"/>
    <s v="Standard Class"/>
    <x v="506"/>
    <x v="506"/>
    <x v="0"/>
    <x v="0"/>
    <s v="Houston"/>
    <x v="5"/>
    <n v="77041"/>
    <x v="2"/>
    <s v="TEC-PH-10001336"/>
    <x v="2"/>
    <x v="7"/>
    <s v="Digium D40 VoIP phone"/>
    <x v="5547"/>
    <n v="6"/>
    <x v="2"/>
    <x v="6726"/>
    <x v="2"/>
    <x v="0"/>
  </r>
  <r>
    <n v="8664"/>
    <s v="CA-2017-131856"/>
    <x v="793"/>
    <d v="2017-05-17T00:00:00"/>
    <s v="Standard Class"/>
    <x v="506"/>
    <x v="506"/>
    <x v="0"/>
    <x v="0"/>
    <s v="Houston"/>
    <x v="5"/>
    <n v="77041"/>
    <x v="2"/>
    <s v="OFF-PA-10001954"/>
    <x v="1"/>
    <x v="10"/>
    <s v="Xerox 1964"/>
    <x v="5548"/>
    <n v="7"/>
    <x v="2"/>
    <x v="6727"/>
    <x v="2"/>
    <x v="0"/>
  </r>
  <r>
    <n v="8665"/>
    <s v="CA-2019-126634"/>
    <x v="983"/>
    <d v="2019-04-01T00:00:00"/>
    <s v="Second Class"/>
    <x v="269"/>
    <x v="269"/>
    <x v="0"/>
    <x v="0"/>
    <s v="Lakewood"/>
    <x v="1"/>
    <n v="90712"/>
    <x v="1"/>
    <s v="FUR-FU-10004973"/>
    <x v="0"/>
    <x v="5"/>
    <s v="Flat Face Poster Frame"/>
    <x v="5549"/>
    <n v="5"/>
    <x v="0"/>
    <x v="6728"/>
    <x v="1"/>
    <x v="0"/>
  </r>
  <r>
    <n v="8666"/>
    <s v="CA-2018-118500"/>
    <x v="1019"/>
    <d v="2018-11-18T00:00:00"/>
    <s v="First Class"/>
    <x v="707"/>
    <x v="707"/>
    <x v="2"/>
    <x v="0"/>
    <s v="San Francisco"/>
    <x v="1"/>
    <n v="94122"/>
    <x v="1"/>
    <s v="OFF-SU-10004231"/>
    <x v="1"/>
    <x v="14"/>
    <s v="Acme Tagit Stainless Steel Antibacterial Scissors"/>
    <x v="5550"/>
    <n v="5"/>
    <x v="0"/>
    <x v="1338"/>
    <x v="1"/>
    <x v="1"/>
  </r>
  <r>
    <n v="8667"/>
    <s v="CA-2018-163951"/>
    <x v="945"/>
    <d v="2019-01-02T00:00:00"/>
    <s v="First Class"/>
    <x v="788"/>
    <x v="788"/>
    <x v="1"/>
    <x v="0"/>
    <s v="Philadelphia"/>
    <x v="9"/>
    <n v="19140"/>
    <x v="3"/>
    <s v="OFF-AR-10004269"/>
    <x v="1"/>
    <x v="6"/>
    <s v="Newell 31"/>
    <x v="1053"/>
    <n v="5"/>
    <x v="2"/>
    <x v="6729"/>
    <x v="3"/>
    <x v="0"/>
  </r>
  <r>
    <n v="8668"/>
    <s v="CA-2018-149916"/>
    <x v="596"/>
    <d v="2018-12-24T00:00:00"/>
    <s v="Second Class"/>
    <x v="525"/>
    <x v="525"/>
    <x v="2"/>
    <x v="0"/>
    <s v="Seattle"/>
    <x v="4"/>
    <n v="98115"/>
    <x v="1"/>
    <s v="OFF-BI-10004002"/>
    <x v="1"/>
    <x v="8"/>
    <s v="Wilson Jones International Size A4 Ring Binders"/>
    <x v="2444"/>
    <n v="4"/>
    <x v="2"/>
    <x v="6730"/>
    <x v="1"/>
    <x v="0"/>
  </r>
  <r>
    <n v="8669"/>
    <s v="CA-2018-149916"/>
    <x v="596"/>
    <d v="2018-12-24T00:00:00"/>
    <s v="Second Class"/>
    <x v="525"/>
    <x v="525"/>
    <x v="2"/>
    <x v="0"/>
    <s v="Seattle"/>
    <x v="4"/>
    <n v="98115"/>
    <x v="1"/>
    <s v="TEC-MA-10000752"/>
    <x v="2"/>
    <x v="15"/>
    <s v="Texas Instrument TI-15 Fraction Calculator"/>
    <x v="1057"/>
    <n v="1"/>
    <x v="2"/>
    <x v="6731"/>
    <x v="1"/>
    <x v="0"/>
  </r>
  <r>
    <n v="8670"/>
    <s v="CA-2017-158918"/>
    <x v="139"/>
    <d v="2017-12-25T00:00:00"/>
    <s v="Second Class"/>
    <x v="482"/>
    <x v="482"/>
    <x v="0"/>
    <x v="0"/>
    <s v="Los Angeles"/>
    <x v="1"/>
    <n v="90036"/>
    <x v="1"/>
    <s v="OFF-PA-10004947"/>
    <x v="1"/>
    <x v="10"/>
    <s v="Easy-staple paper"/>
    <x v="860"/>
    <n v="4"/>
    <x v="0"/>
    <x v="1786"/>
    <x v="1"/>
    <x v="0"/>
  </r>
  <r>
    <n v="8671"/>
    <s v="US-2016-159611"/>
    <x v="422"/>
    <d v="2017-01-01T00:00:00"/>
    <s v="Second Class"/>
    <x v="41"/>
    <x v="41"/>
    <x v="0"/>
    <x v="0"/>
    <s v="Cleveland"/>
    <x v="24"/>
    <n v="44105"/>
    <x v="3"/>
    <s v="FUR-FU-10004904"/>
    <x v="0"/>
    <x v="5"/>
    <s v="Eldon &quot;L&quot; Workstation Diamond Chairmat"/>
    <x v="5551"/>
    <n v="3"/>
    <x v="2"/>
    <x v="6732"/>
    <x v="3"/>
    <x v="0"/>
  </r>
  <r>
    <n v="8672"/>
    <s v="US-2016-159611"/>
    <x v="422"/>
    <d v="2017-01-01T00:00:00"/>
    <s v="Second Class"/>
    <x v="41"/>
    <x v="41"/>
    <x v="0"/>
    <x v="0"/>
    <s v="Cleveland"/>
    <x v="24"/>
    <n v="44105"/>
    <x v="3"/>
    <s v="OFF-ST-10002790"/>
    <x v="1"/>
    <x v="4"/>
    <s v="Safco Industrial Shelving"/>
    <x v="5092"/>
    <n v="2"/>
    <x v="2"/>
    <x v="6091"/>
    <x v="3"/>
    <x v="0"/>
  </r>
  <r>
    <n v="8673"/>
    <s v="CA-2019-163265"/>
    <x v="911"/>
    <d v="2019-02-21T00:00:00"/>
    <s v="Standard Class"/>
    <x v="559"/>
    <x v="559"/>
    <x v="0"/>
    <x v="0"/>
    <s v="Decatur"/>
    <x v="10"/>
    <n v="62521"/>
    <x v="2"/>
    <s v="OFF-FA-10004854"/>
    <x v="1"/>
    <x v="13"/>
    <s v="Vinyl Coated Wire Paper Clips in Organizer Box, 800/Box"/>
    <x v="5385"/>
    <n v="2"/>
    <x v="2"/>
    <x v="6733"/>
    <x v="2"/>
    <x v="0"/>
  </r>
  <r>
    <n v="8674"/>
    <s v="CA-2019-163265"/>
    <x v="911"/>
    <d v="2019-02-21T00:00:00"/>
    <s v="Standard Class"/>
    <x v="559"/>
    <x v="559"/>
    <x v="0"/>
    <x v="0"/>
    <s v="Decatur"/>
    <x v="10"/>
    <n v="62521"/>
    <x v="2"/>
    <s v="FUR-CH-10004063"/>
    <x v="0"/>
    <x v="1"/>
    <s v="Global Deluxe High-Back Manager's Chair"/>
    <x v="121"/>
    <n v="3"/>
    <x v="4"/>
    <x v="123"/>
    <x v="2"/>
    <x v="0"/>
  </r>
  <r>
    <n v="8675"/>
    <s v="CA-2019-163265"/>
    <x v="911"/>
    <d v="2019-02-21T00:00:00"/>
    <s v="Standard Class"/>
    <x v="559"/>
    <x v="559"/>
    <x v="0"/>
    <x v="0"/>
    <s v="Decatur"/>
    <x v="10"/>
    <n v="62521"/>
    <x v="2"/>
    <s v="OFF-ST-10000642"/>
    <x v="1"/>
    <x v="4"/>
    <s v="Tennsco Lockers, Gray"/>
    <x v="4503"/>
    <n v="3"/>
    <x v="2"/>
    <x v="6734"/>
    <x v="2"/>
    <x v="0"/>
  </r>
  <r>
    <n v="8676"/>
    <s v="CA-2019-163265"/>
    <x v="911"/>
    <d v="2019-02-21T00:00:00"/>
    <s v="Standard Class"/>
    <x v="559"/>
    <x v="559"/>
    <x v="0"/>
    <x v="0"/>
    <s v="Decatur"/>
    <x v="10"/>
    <n v="62521"/>
    <x v="2"/>
    <s v="OFF-AR-10004078"/>
    <x v="1"/>
    <x v="6"/>
    <s v="Newell 312"/>
    <x v="5552"/>
    <n v="6"/>
    <x v="2"/>
    <x v="2915"/>
    <x v="2"/>
    <x v="0"/>
  </r>
  <r>
    <n v="8677"/>
    <s v="CA-2019-163265"/>
    <x v="911"/>
    <d v="2019-02-21T00:00:00"/>
    <s v="Standard Class"/>
    <x v="559"/>
    <x v="559"/>
    <x v="0"/>
    <x v="0"/>
    <s v="Decatur"/>
    <x v="10"/>
    <n v="62521"/>
    <x v="2"/>
    <s v="FUR-FU-10004270"/>
    <x v="0"/>
    <x v="5"/>
    <s v="Executive Impressions 13&quot; Clairmont Wall Clock"/>
    <x v="5553"/>
    <n v="1"/>
    <x v="7"/>
    <x v="6735"/>
    <x v="2"/>
    <x v="0"/>
  </r>
  <r>
    <n v="8678"/>
    <s v="CA-2019-141705"/>
    <x v="1200"/>
    <d v="2019-10-26T00:00:00"/>
    <s v="First Class"/>
    <x v="138"/>
    <x v="138"/>
    <x v="0"/>
    <x v="0"/>
    <s v="Mansfield"/>
    <x v="5"/>
    <n v="76063"/>
    <x v="2"/>
    <s v="FUR-TA-10004607"/>
    <x v="0"/>
    <x v="3"/>
    <s v="Hon 2111 Invitation Series Straight Table"/>
    <x v="5554"/>
    <n v="5"/>
    <x v="4"/>
    <x v="6736"/>
    <x v="2"/>
    <x v="0"/>
  </r>
  <r>
    <n v="8679"/>
    <s v="CA-2018-112739"/>
    <x v="476"/>
    <d v="2018-09-07T00:00:00"/>
    <s v="Second Class"/>
    <x v="279"/>
    <x v="279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x v="3"/>
    <x v="6737"/>
    <x v="2"/>
    <x v="0"/>
  </r>
  <r>
    <n v="8680"/>
    <s v="CA-2018-112739"/>
    <x v="476"/>
    <d v="2018-09-07T00:00:00"/>
    <s v="Second Class"/>
    <x v="279"/>
    <x v="279"/>
    <x v="2"/>
    <x v="0"/>
    <s v="Houston"/>
    <x v="5"/>
    <n v="77070"/>
    <x v="2"/>
    <s v="TEC-AC-10001714"/>
    <x v="2"/>
    <x v="11"/>
    <s v="Logitech MX Performance Wireless Mouse"/>
    <x v="4703"/>
    <n v="5"/>
    <x v="2"/>
    <x v="6738"/>
    <x v="2"/>
    <x v="0"/>
  </r>
  <r>
    <n v="8681"/>
    <s v="CA-2018-143805"/>
    <x v="49"/>
    <d v="2018-12-03T00:00:00"/>
    <s v="Second Class"/>
    <x v="63"/>
    <x v="63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x v="0"/>
    <x v="6739"/>
    <x v="0"/>
    <x v="0"/>
  </r>
  <r>
    <n v="8682"/>
    <s v="CA-2018-143805"/>
    <x v="49"/>
    <d v="2018-12-03T00:00:00"/>
    <s v="Second Class"/>
    <x v="63"/>
    <x v="63"/>
    <x v="1"/>
    <x v="0"/>
    <s v="Richmond"/>
    <x v="17"/>
    <n v="23223"/>
    <x v="0"/>
    <s v="OFF-SU-10004664"/>
    <x v="1"/>
    <x v="14"/>
    <s v="Acme Softgrip Scissors"/>
    <x v="5557"/>
    <n v="5"/>
    <x v="0"/>
    <x v="6740"/>
    <x v="0"/>
    <x v="0"/>
  </r>
  <r>
    <n v="8683"/>
    <s v="CA-2016-133634"/>
    <x v="1127"/>
    <d v="2016-11-10T00:00:00"/>
    <s v="Standard Class"/>
    <x v="256"/>
    <x v="256"/>
    <x v="2"/>
    <x v="0"/>
    <s v="Arlington"/>
    <x v="17"/>
    <n v="22204"/>
    <x v="0"/>
    <s v="TEC-AC-10002550"/>
    <x v="2"/>
    <x v="11"/>
    <s v="Maxell 4.7GB DVD-RW 3/Pack"/>
    <x v="3706"/>
    <n v="3"/>
    <x v="0"/>
    <x v="4239"/>
    <x v="0"/>
    <x v="0"/>
  </r>
  <r>
    <n v="8684"/>
    <s v="CA-2019-101665"/>
    <x v="920"/>
    <d v="2019-12-01T00:00:00"/>
    <s v="Standard Class"/>
    <x v="356"/>
    <x v="356"/>
    <x v="0"/>
    <x v="0"/>
    <s v="San Francisco"/>
    <x v="1"/>
    <n v="94122"/>
    <x v="1"/>
    <s v="OFF-AR-10002335"/>
    <x v="1"/>
    <x v="6"/>
    <s v="DIXON Oriole Pencils"/>
    <x v="788"/>
    <n v="2"/>
    <x v="0"/>
    <x v="813"/>
    <x v="1"/>
    <x v="0"/>
  </r>
  <r>
    <n v="8685"/>
    <s v="CA-2018-155446"/>
    <x v="186"/>
    <d v="2018-12-23T00:00:00"/>
    <s v="Standard Class"/>
    <x v="184"/>
    <x v="184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x v="0"/>
    <x v="6741"/>
    <x v="1"/>
    <x v="0"/>
  </r>
  <r>
    <n v="8686"/>
    <s v="CA-2019-137323"/>
    <x v="237"/>
    <d v="2019-11-18T00:00:00"/>
    <s v="Second Class"/>
    <x v="463"/>
    <x v="463"/>
    <x v="1"/>
    <x v="0"/>
    <s v="Watertown"/>
    <x v="15"/>
    <n v="13601"/>
    <x v="3"/>
    <s v="OFF-ST-10003996"/>
    <x v="1"/>
    <x v="4"/>
    <s v="Letter/Legal File Tote with Clear Snap-On Lid, Black Granite"/>
    <x v="5559"/>
    <n v="6"/>
    <x v="0"/>
    <x v="6742"/>
    <x v="3"/>
    <x v="0"/>
  </r>
  <r>
    <n v="8687"/>
    <s v="CA-2018-144015"/>
    <x v="190"/>
    <d v="2018-06-26T00:00:00"/>
    <s v="Same Day"/>
    <x v="340"/>
    <x v="340"/>
    <x v="1"/>
    <x v="0"/>
    <s v="Los Angeles"/>
    <x v="1"/>
    <n v="90036"/>
    <x v="1"/>
    <s v="OFF-SU-10003505"/>
    <x v="1"/>
    <x v="14"/>
    <s v="Premier Electric Letter Opener"/>
    <x v="4540"/>
    <n v="2"/>
    <x v="0"/>
    <x v="5359"/>
    <x v="1"/>
    <x v="0"/>
  </r>
  <r>
    <n v="8688"/>
    <s v="CA-2018-144015"/>
    <x v="190"/>
    <d v="2018-06-26T00:00:00"/>
    <s v="Same Day"/>
    <x v="340"/>
    <x v="340"/>
    <x v="1"/>
    <x v="0"/>
    <s v="Los Angeles"/>
    <x v="1"/>
    <n v="90036"/>
    <x v="1"/>
    <s v="OFF-FA-10000624"/>
    <x v="1"/>
    <x v="13"/>
    <s v="OIC Binder Clips"/>
    <x v="1511"/>
    <n v="5"/>
    <x v="0"/>
    <x v="5521"/>
    <x v="1"/>
    <x v="0"/>
  </r>
  <r>
    <n v="8689"/>
    <s v="CA-2018-144015"/>
    <x v="190"/>
    <d v="2018-06-26T00:00:00"/>
    <s v="Same Day"/>
    <x v="340"/>
    <x v="340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x v="0"/>
    <x v="1181"/>
    <x v="1"/>
    <x v="0"/>
  </r>
  <r>
    <n v="8690"/>
    <s v="CA-2016-101427"/>
    <x v="58"/>
    <d v="2016-12-30T00:00:00"/>
    <s v="Standard Class"/>
    <x v="672"/>
    <x v="672"/>
    <x v="1"/>
    <x v="0"/>
    <s v="Philadelphia"/>
    <x v="9"/>
    <n v="19140"/>
    <x v="3"/>
    <s v="OFF-AR-10002257"/>
    <x v="1"/>
    <x v="6"/>
    <s v="Eldon Spacemaker Box, Quick-Snap Lid, Clear"/>
    <x v="2245"/>
    <n v="3"/>
    <x v="2"/>
    <x v="6743"/>
    <x v="3"/>
    <x v="0"/>
  </r>
  <r>
    <n v="8691"/>
    <s v="CA-2018-136770"/>
    <x v="1041"/>
    <d v="2018-08-18T00:00:00"/>
    <s v="Standard Class"/>
    <x v="70"/>
    <x v="70"/>
    <x v="1"/>
    <x v="0"/>
    <s v="Akron"/>
    <x v="24"/>
    <n v="44312"/>
    <x v="3"/>
    <s v="TEC-PH-10003580"/>
    <x v="2"/>
    <x v="7"/>
    <s v="Cisco IP Phone 7961G-GE VoIP phone"/>
    <x v="4688"/>
    <n v="2"/>
    <x v="10"/>
    <x v="5569"/>
    <x v="3"/>
    <x v="0"/>
  </r>
  <r>
    <n v="8692"/>
    <s v="CA-2018-136770"/>
    <x v="1041"/>
    <d v="2018-08-18T00:00:00"/>
    <s v="Standard Class"/>
    <x v="70"/>
    <x v="70"/>
    <x v="1"/>
    <x v="0"/>
    <s v="Akron"/>
    <x v="24"/>
    <n v="44312"/>
    <x v="3"/>
    <s v="TEC-PH-10001530"/>
    <x v="2"/>
    <x v="7"/>
    <s v="Plantronics Voyager Pro Legend"/>
    <x v="5560"/>
    <n v="2"/>
    <x v="10"/>
    <x v="6744"/>
    <x v="3"/>
    <x v="0"/>
  </r>
  <r>
    <n v="8693"/>
    <s v="CA-2018-136770"/>
    <x v="1041"/>
    <d v="2018-08-18T00:00:00"/>
    <s v="Standard Class"/>
    <x v="70"/>
    <x v="70"/>
    <x v="1"/>
    <x v="0"/>
    <s v="Akron"/>
    <x v="24"/>
    <n v="44312"/>
    <x v="3"/>
    <s v="TEC-AC-10000420"/>
    <x v="2"/>
    <x v="11"/>
    <s v="Logitech G500s Laser Gaming Mouse with Adjustable Weight Tuning"/>
    <x v="463"/>
    <n v="5"/>
    <x v="2"/>
    <x v="6745"/>
    <x v="3"/>
    <x v="0"/>
  </r>
  <r>
    <n v="8694"/>
    <s v="CA-2018-118311"/>
    <x v="1057"/>
    <d v="2018-10-28T00:00:00"/>
    <s v="Standard Class"/>
    <x v="525"/>
    <x v="525"/>
    <x v="2"/>
    <x v="0"/>
    <s v="San Francisco"/>
    <x v="1"/>
    <n v="94110"/>
    <x v="1"/>
    <s v="TEC-AC-10000892"/>
    <x v="2"/>
    <x v="11"/>
    <s v="NETGEAR N750 Dual Band Wi-Fi Gigabit Router"/>
    <x v="5561"/>
    <n v="5"/>
    <x v="0"/>
    <x v="6746"/>
    <x v="1"/>
    <x v="1"/>
  </r>
  <r>
    <n v="8695"/>
    <s v="US-2016-112795"/>
    <x v="709"/>
    <d v="2016-08-28T00:00:00"/>
    <s v="Second Class"/>
    <x v="128"/>
    <x v="128"/>
    <x v="2"/>
    <x v="0"/>
    <s v="Grand Rapids"/>
    <x v="12"/>
    <n v="49505"/>
    <x v="2"/>
    <s v="OFF-PA-10001934"/>
    <x v="1"/>
    <x v="10"/>
    <s v="Xerox 1993"/>
    <x v="541"/>
    <n v="3"/>
    <x v="0"/>
    <x v="6747"/>
    <x v="2"/>
    <x v="0"/>
  </r>
  <r>
    <n v="8696"/>
    <s v="CA-2019-127096"/>
    <x v="175"/>
    <d v="2019-09-17T00:00:00"/>
    <s v="Second Class"/>
    <x v="37"/>
    <x v="37"/>
    <x v="2"/>
    <x v="0"/>
    <s v="San Francisco"/>
    <x v="1"/>
    <n v="94109"/>
    <x v="1"/>
    <s v="FUR-TA-10003473"/>
    <x v="0"/>
    <x v="3"/>
    <s v="Bretford Rectangular Conference Table Tops"/>
    <x v="1216"/>
    <n v="1"/>
    <x v="2"/>
    <x v="1261"/>
    <x v="1"/>
    <x v="0"/>
  </r>
  <r>
    <n v="8697"/>
    <s v="CA-2019-119284"/>
    <x v="140"/>
    <d v="2019-06-20T00:00:00"/>
    <s v="Standard Class"/>
    <x v="131"/>
    <x v="131"/>
    <x v="1"/>
    <x v="0"/>
    <s v="Nashville"/>
    <x v="18"/>
    <n v="37211"/>
    <x v="0"/>
    <s v="TEC-PH-10001051"/>
    <x v="2"/>
    <x v="7"/>
    <s v="HTC One"/>
    <x v="1977"/>
    <n v="3"/>
    <x v="2"/>
    <x v="5502"/>
    <x v="0"/>
    <x v="1"/>
  </r>
  <r>
    <n v="8698"/>
    <s v="CA-2019-119284"/>
    <x v="140"/>
    <d v="2019-06-20T00:00:00"/>
    <s v="Standard Class"/>
    <x v="131"/>
    <x v="131"/>
    <x v="1"/>
    <x v="0"/>
    <s v="Nashville"/>
    <x v="18"/>
    <n v="37211"/>
    <x v="0"/>
    <s v="FUR-FU-10004351"/>
    <x v="0"/>
    <x v="5"/>
    <s v="Staple-based wall hangings"/>
    <x v="5562"/>
    <n v="4"/>
    <x v="2"/>
    <x v="6748"/>
    <x v="0"/>
    <x v="1"/>
  </r>
  <r>
    <n v="8699"/>
    <s v="CA-2019-119284"/>
    <x v="140"/>
    <d v="2019-06-20T00:00:00"/>
    <s v="Standard Class"/>
    <x v="131"/>
    <x v="131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x v="10"/>
    <x v="6749"/>
    <x v="0"/>
    <x v="1"/>
  </r>
  <r>
    <n v="8700"/>
    <s v="CA-2019-119284"/>
    <x v="140"/>
    <d v="2019-06-20T00:00:00"/>
    <s v="Standard Class"/>
    <x v="131"/>
    <x v="131"/>
    <x v="1"/>
    <x v="0"/>
    <s v="Nashville"/>
    <x v="18"/>
    <n v="37211"/>
    <x v="0"/>
    <s v="TEC-PH-10000560"/>
    <x v="2"/>
    <x v="7"/>
    <s v="Samsung Galaxy S III - 16GB - pebble blue (T-Mobile)"/>
    <x v="5564"/>
    <n v="8"/>
    <x v="2"/>
    <x v="6750"/>
    <x v="0"/>
    <x v="1"/>
  </r>
  <r>
    <n v="8701"/>
    <s v="CA-2019-119284"/>
    <x v="140"/>
    <d v="2019-06-20T00:00:00"/>
    <s v="Standard Class"/>
    <x v="131"/>
    <x v="131"/>
    <x v="1"/>
    <x v="0"/>
    <s v="Nashville"/>
    <x v="18"/>
    <n v="37211"/>
    <x v="0"/>
    <s v="OFF-AP-10004249"/>
    <x v="1"/>
    <x v="9"/>
    <s v="Staple holder"/>
    <x v="5565"/>
    <n v="8"/>
    <x v="2"/>
    <x v="6751"/>
    <x v="0"/>
    <x v="1"/>
  </r>
  <r>
    <n v="8702"/>
    <s v="CA-2019-119284"/>
    <x v="140"/>
    <d v="2019-06-20T00:00:00"/>
    <s v="Standard Class"/>
    <x v="131"/>
    <x v="131"/>
    <x v="1"/>
    <x v="0"/>
    <s v="Nashville"/>
    <x v="18"/>
    <n v="37211"/>
    <x v="0"/>
    <s v="OFF-ST-10001490"/>
    <x v="1"/>
    <x v="4"/>
    <s v="Hot File 7-Pocket, Floor Stand"/>
    <x v="573"/>
    <n v="1"/>
    <x v="2"/>
    <x v="582"/>
    <x v="0"/>
    <x v="1"/>
  </r>
  <r>
    <n v="8703"/>
    <s v="CA-2019-119284"/>
    <x v="140"/>
    <d v="2019-06-20T00:00:00"/>
    <s v="Standard Class"/>
    <x v="131"/>
    <x v="131"/>
    <x v="1"/>
    <x v="0"/>
    <s v="Nashville"/>
    <x v="18"/>
    <n v="37211"/>
    <x v="0"/>
    <s v="OFF-PA-10000312"/>
    <x v="1"/>
    <x v="10"/>
    <s v="Xerox 1955"/>
    <x v="5566"/>
    <n v="5"/>
    <x v="2"/>
    <x v="6752"/>
    <x v="0"/>
    <x v="1"/>
  </r>
  <r>
    <n v="8704"/>
    <s v="CA-2017-133494"/>
    <x v="879"/>
    <d v="2017-03-05T00:00:00"/>
    <s v="Standard Class"/>
    <x v="261"/>
    <x v="261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x v="2"/>
    <x v="1585"/>
    <x v="3"/>
    <x v="0"/>
  </r>
  <r>
    <n v="8705"/>
    <s v="CA-2018-111318"/>
    <x v="310"/>
    <d v="2018-07-26T00:00:00"/>
    <s v="First Class"/>
    <x v="582"/>
    <x v="582"/>
    <x v="0"/>
    <x v="0"/>
    <s v="Houston"/>
    <x v="5"/>
    <n v="77041"/>
    <x v="2"/>
    <s v="TEC-PH-10004100"/>
    <x v="2"/>
    <x v="7"/>
    <s v="Griffin GC17055 Auxiliary Audio Cable"/>
    <x v="5567"/>
    <n v="8"/>
    <x v="2"/>
    <x v="6753"/>
    <x v="2"/>
    <x v="0"/>
  </r>
  <r>
    <n v="8706"/>
    <s v="US-2016-132745"/>
    <x v="1201"/>
    <d v="2016-10-05T00:00:00"/>
    <s v="Standard Class"/>
    <x v="739"/>
    <x v="739"/>
    <x v="2"/>
    <x v="0"/>
    <s v="Reno"/>
    <x v="33"/>
    <n v="89502"/>
    <x v="1"/>
    <s v="OFF-FA-10000254"/>
    <x v="1"/>
    <x v="13"/>
    <s v="Sterling Rubber Bands by Alliance"/>
    <x v="5568"/>
    <n v="1"/>
    <x v="0"/>
    <x v="232"/>
    <x v="1"/>
    <x v="0"/>
  </r>
  <r>
    <n v="8707"/>
    <s v="CA-2016-146815"/>
    <x v="78"/>
    <d v="2016-09-13T00:00:00"/>
    <s v="Standard Class"/>
    <x v="452"/>
    <x v="452"/>
    <x v="2"/>
    <x v="0"/>
    <s v="New York City"/>
    <x v="15"/>
    <n v="10009"/>
    <x v="3"/>
    <s v="FUR-CH-10004289"/>
    <x v="0"/>
    <x v="1"/>
    <s v="Global Super Steno Chair"/>
    <x v="3140"/>
    <n v="2"/>
    <x v="9"/>
    <x v="6754"/>
    <x v="3"/>
    <x v="0"/>
  </r>
  <r>
    <n v="8708"/>
    <s v="CA-2016-146815"/>
    <x v="78"/>
    <d v="2016-09-13T00:00:00"/>
    <s v="Standard Class"/>
    <x v="452"/>
    <x v="452"/>
    <x v="2"/>
    <x v="0"/>
    <s v="New York City"/>
    <x v="15"/>
    <n v="10009"/>
    <x v="3"/>
    <s v="OFF-AR-10003469"/>
    <x v="1"/>
    <x v="6"/>
    <s v="Nontoxic Chalk"/>
    <x v="2872"/>
    <n v="2"/>
    <x v="0"/>
    <x v="5702"/>
    <x v="3"/>
    <x v="0"/>
  </r>
  <r>
    <n v="8709"/>
    <s v="CA-2016-119144"/>
    <x v="912"/>
    <d v="2016-11-18T00:00:00"/>
    <s v="First Class"/>
    <x v="251"/>
    <x v="251"/>
    <x v="1"/>
    <x v="0"/>
    <s v="Los Angeles"/>
    <x v="1"/>
    <n v="90008"/>
    <x v="1"/>
    <s v="TEC-PH-10004188"/>
    <x v="2"/>
    <x v="7"/>
    <s v="OtterBox Commuter Series Case - Samsung Galaxy S4"/>
    <x v="5569"/>
    <n v="4"/>
    <x v="2"/>
    <x v="6755"/>
    <x v="1"/>
    <x v="0"/>
  </r>
  <r>
    <n v="8710"/>
    <s v="CA-2016-119144"/>
    <x v="912"/>
    <d v="2016-11-18T00:00:00"/>
    <s v="First Class"/>
    <x v="251"/>
    <x v="251"/>
    <x v="1"/>
    <x v="0"/>
    <s v="Los Angeles"/>
    <x v="1"/>
    <n v="90008"/>
    <x v="1"/>
    <s v="FUR-BO-10004015"/>
    <x v="0"/>
    <x v="0"/>
    <s v="Bush Andora Bookcase, Maple/Graphite Gray Finish"/>
    <x v="5570"/>
    <n v="3"/>
    <x v="11"/>
    <x v="6756"/>
    <x v="1"/>
    <x v="0"/>
  </r>
  <r>
    <n v="8711"/>
    <s v="CA-2016-119144"/>
    <x v="912"/>
    <d v="2016-11-18T00:00:00"/>
    <s v="First Class"/>
    <x v="251"/>
    <x v="251"/>
    <x v="1"/>
    <x v="0"/>
    <s v="Los Angeles"/>
    <x v="1"/>
    <n v="90008"/>
    <x v="1"/>
    <s v="OFF-ST-10000991"/>
    <x v="1"/>
    <x v="4"/>
    <s v="Space Solutions HD Industrial Steel Shelving."/>
    <x v="3216"/>
    <n v="3"/>
    <x v="0"/>
    <x v="3624"/>
    <x v="1"/>
    <x v="0"/>
  </r>
  <r>
    <n v="8712"/>
    <s v="CA-2016-105648"/>
    <x v="223"/>
    <d v="2016-03-07T00:00:00"/>
    <s v="Standard Class"/>
    <x v="412"/>
    <x v="412"/>
    <x v="0"/>
    <x v="0"/>
    <s v="San Diego"/>
    <x v="1"/>
    <n v="92037"/>
    <x v="1"/>
    <s v="FUR-TA-10002958"/>
    <x v="0"/>
    <x v="3"/>
    <s v="Bevis Oval Conference Table, Walnut"/>
    <x v="188"/>
    <n v="3"/>
    <x v="2"/>
    <x v="6757"/>
    <x v="1"/>
    <x v="0"/>
  </r>
  <r>
    <n v="8713"/>
    <s v="US-2017-145422"/>
    <x v="155"/>
    <d v="2017-12-07T00:00:00"/>
    <s v="Standard Class"/>
    <x v="617"/>
    <x v="617"/>
    <x v="0"/>
    <x v="0"/>
    <s v="San Francisco"/>
    <x v="1"/>
    <n v="94110"/>
    <x v="1"/>
    <s v="FUR-BO-10002213"/>
    <x v="0"/>
    <x v="0"/>
    <s v="Sauder Forest Hills Library, Woodland Oak Finish"/>
    <x v="3754"/>
    <n v="3"/>
    <x v="11"/>
    <x v="4298"/>
    <x v="1"/>
    <x v="0"/>
  </r>
  <r>
    <n v="8714"/>
    <s v="CA-2019-136623"/>
    <x v="497"/>
    <d v="2019-07-16T00:00:00"/>
    <s v="Standard Class"/>
    <x v="747"/>
    <x v="747"/>
    <x v="1"/>
    <x v="0"/>
    <s v="San Diego"/>
    <x v="1"/>
    <n v="92105"/>
    <x v="1"/>
    <s v="TEC-PH-10000004"/>
    <x v="2"/>
    <x v="7"/>
    <s v="Belkin iPhone and iPad Lightning Cable"/>
    <x v="5571"/>
    <n v="6"/>
    <x v="2"/>
    <x v="6758"/>
    <x v="1"/>
    <x v="0"/>
  </r>
  <r>
    <n v="8715"/>
    <s v="CA-2019-136623"/>
    <x v="497"/>
    <d v="2019-07-16T00:00:00"/>
    <s v="Standard Class"/>
    <x v="747"/>
    <x v="747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x v="2"/>
    <x v="1329"/>
    <x v="1"/>
    <x v="0"/>
  </r>
  <r>
    <n v="8716"/>
    <s v="CA-2019-121678"/>
    <x v="673"/>
    <d v="2019-11-20T00:00:00"/>
    <s v="Second Class"/>
    <x v="312"/>
    <x v="312"/>
    <x v="1"/>
    <x v="0"/>
    <s v="Elyria"/>
    <x v="24"/>
    <n v="44035"/>
    <x v="3"/>
    <s v="OFF-BI-10002949"/>
    <x v="1"/>
    <x v="8"/>
    <s v="Prestige Round Ring Binders"/>
    <x v="5572"/>
    <n v="1"/>
    <x v="6"/>
    <x v="6759"/>
    <x v="3"/>
    <x v="0"/>
  </r>
  <r>
    <n v="8717"/>
    <s v="CA-2018-120824"/>
    <x v="1"/>
    <d v="2018-06-16T00:00:00"/>
    <s v="Second Class"/>
    <x v="585"/>
    <x v="585"/>
    <x v="2"/>
    <x v="0"/>
    <s v="Houston"/>
    <x v="5"/>
    <n v="77070"/>
    <x v="2"/>
    <s v="OFF-AP-10001242"/>
    <x v="1"/>
    <x v="9"/>
    <s v="APC 7 Outlet Network SurgeArrest Surge Protector"/>
    <x v="5573"/>
    <n v="4"/>
    <x v="3"/>
    <x v="6760"/>
    <x v="2"/>
    <x v="0"/>
  </r>
  <r>
    <n v="8718"/>
    <s v="CA-2018-120824"/>
    <x v="1"/>
    <d v="2018-06-16T00:00:00"/>
    <s v="Second Class"/>
    <x v="585"/>
    <x v="585"/>
    <x v="2"/>
    <x v="0"/>
    <s v="Houston"/>
    <x v="5"/>
    <n v="77070"/>
    <x v="2"/>
    <s v="FUR-FU-10001424"/>
    <x v="0"/>
    <x v="5"/>
    <s v="Dax Clear Box Frame"/>
    <x v="1913"/>
    <n v="2"/>
    <x v="7"/>
    <x v="6761"/>
    <x v="2"/>
    <x v="0"/>
  </r>
  <r>
    <n v="8719"/>
    <s v="CA-2018-120824"/>
    <x v="1"/>
    <d v="2018-06-16T00:00:00"/>
    <s v="Second Class"/>
    <x v="585"/>
    <x v="585"/>
    <x v="2"/>
    <x v="0"/>
    <s v="Houston"/>
    <x v="5"/>
    <n v="77070"/>
    <x v="2"/>
    <s v="OFF-AR-10003469"/>
    <x v="1"/>
    <x v="6"/>
    <s v="Nontoxic Chalk"/>
    <x v="2437"/>
    <n v="8"/>
    <x v="2"/>
    <x v="6762"/>
    <x v="2"/>
    <x v="0"/>
  </r>
  <r>
    <n v="8720"/>
    <s v="CA-2018-120824"/>
    <x v="1"/>
    <d v="2018-06-16T00:00:00"/>
    <s v="Second Class"/>
    <x v="585"/>
    <x v="585"/>
    <x v="2"/>
    <x v="0"/>
    <s v="Houston"/>
    <x v="5"/>
    <n v="77070"/>
    <x v="2"/>
    <s v="OFF-PA-10000232"/>
    <x v="1"/>
    <x v="10"/>
    <s v="Xerox 1975"/>
    <x v="12"/>
    <n v="3"/>
    <x v="2"/>
    <x v="906"/>
    <x v="2"/>
    <x v="0"/>
  </r>
  <r>
    <n v="8721"/>
    <s v="CA-2018-120824"/>
    <x v="1"/>
    <d v="2018-06-16T00:00:00"/>
    <s v="Second Class"/>
    <x v="585"/>
    <x v="585"/>
    <x v="2"/>
    <x v="0"/>
    <s v="Houston"/>
    <x v="5"/>
    <n v="77070"/>
    <x v="2"/>
    <s v="FUR-CH-10000229"/>
    <x v="0"/>
    <x v="1"/>
    <s v="Global Enterprise Series Seating High-Back Swivel/Tilt Chairs"/>
    <x v="5574"/>
    <n v="2"/>
    <x v="4"/>
    <x v="6763"/>
    <x v="2"/>
    <x v="0"/>
  </r>
  <r>
    <n v="8722"/>
    <s v="CA-2018-120824"/>
    <x v="1"/>
    <d v="2018-06-16T00:00:00"/>
    <s v="Second Class"/>
    <x v="585"/>
    <x v="585"/>
    <x v="2"/>
    <x v="0"/>
    <s v="Houston"/>
    <x v="5"/>
    <n v="77070"/>
    <x v="2"/>
    <s v="OFF-ST-10002562"/>
    <x v="1"/>
    <x v="4"/>
    <s v="Staple magnet"/>
    <x v="5575"/>
    <n v="9"/>
    <x v="2"/>
    <x v="6764"/>
    <x v="2"/>
    <x v="0"/>
  </r>
  <r>
    <n v="8723"/>
    <s v="CA-2018-120824"/>
    <x v="1"/>
    <d v="2018-06-16T00:00:00"/>
    <s v="Second Class"/>
    <x v="585"/>
    <x v="585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x v="3"/>
    <x v="6765"/>
    <x v="2"/>
    <x v="0"/>
  </r>
  <r>
    <n v="8724"/>
    <s v="US-2018-135209"/>
    <x v="723"/>
    <d v="2018-12-31T00:00:00"/>
    <s v="Second Class"/>
    <x v="762"/>
    <x v="762"/>
    <x v="2"/>
    <x v="0"/>
    <s v="Miami"/>
    <x v="2"/>
    <n v="33178"/>
    <x v="0"/>
    <s v="OFF-PA-10002986"/>
    <x v="1"/>
    <x v="10"/>
    <s v="Xerox 1898"/>
    <x v="5577"/>
    <n v="7"/>
    <x v="2"/>
    <x v="6766"/>
    <x v="0"/>
    <x v="0"/>
  </r>
  <r>
    <n v="8725"/>
    <s v="US-2018-135209"/>
    <x v="723"/>
    <d v="2018-12-31T00:00:00"/>
    <s v="Second Class"/>
    <x v="762"/>
    <x v="762"/>
    <x v="2"/>
    <x v="0"/>
    <s v="Miami"/>
    <x v="2"/>
    <n v="33178"/>
    <x v="0"/>
    <s v="OFF-PA-10000143"/>
    <x v="1"/>
    <x v="10"/>
    <s v="Astroparche Fine Business Paper"/>
    <x v="869"/>
    <n v="6"/>
    <x v="2"/>
    <x v="2930"/>
    <x v="0"/>
    <x v="0"/>
  </r>
  <r>
    <n v="8726"/>
    <s v="CA-2019-148145"/>
    <x v="257"/>
    <d v="2019-03-23T00:00:00"/>
    <s v="Standard Class"/>
    <x v="349"/>
    <x v="349"/>
    <x v="0"/>
    <x v="0"/>
    <s v="Seattle"/>
    <x v="4"/>
    <n v="98115"/>
    <x v="1"/>
    <s v="OFF-AR-10003752"/>
    <x v="1"/>
    <x v="6"/>
    <s v="Deluxe Chalkboard Eraser Cleaner"/>
    <x v="849"/>
    <n v="4"/>
    <x v="0"/>
    <x v="6767"/>
    <x v="1"/>
    <x v="0"/>
  </r>
  <r>
    <n v="8727"/>
    <s v="CA-2017-103870"/>
    <x v="17"/>
    <d v="2017-12-31T00:00:00"/>
    <s v="Standard Class"/>
    <x v="133"/>
    <x v="133"/>
    <x v="1"/>
    <x v="0"/>
    <s v="Murfreesboro"/>
    <x v="18"/>
    <n v="37130"/>
    <x v="0"/>
    <s v="TEC-AC-10002370"/>
    <x v="2"/>
    <x v="11"/>
    <s v="Maxell CD-R Discs"/>
    <x v="5578"/>
    <n v="3"/>
    <x v="2"/>
    <x v="6768"/>
    <x v="0"/>
    <x v="0"/>
  </r>
  <r>
    <n v="8728"/>
    <s v="CA-2017-103870"/>
    <x v="17"/>
    <d v="2017-12-31T00:00:00"/>
    <s v="Standard Class"/>
    <x v="133"/>
    <x v="133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x v="2"/>
    <x v="6769"/>
    <x v="0"/>
    <x v="0"/>
  </r>
  <r>
    <n v="8729"/>
    <s v="CA-2017-103870"/>
    <x v="17"/>
    <d v="2017-12-31T00:00:00"/>
    <s v="Standard Class"/>
    <x v="133"/>
    <x v="133"/>
    <x v="1"/>
    <x v="0"/>
    <s v="Murfreesboro"/>
    <x v="18"/>
    <n v="37130"/>
    <x v="0"/>
    <s v="FUR-BO-10002853"/>
    <x v="0"/>
    <x v="0"/>
    <s v="O'Sullivan 5-Shelf Heavy-Duty Bookcases"/>
    <x v="5580"/>
    <n v="2"/>
    <x v="2"/>
    <x v="6770"/>
    <x v="0"/>
    <x v="0"/>
  </r>
  <r>
    <n v="8730"/>
    <s v="CA-2017-103870"/>
    <x v="17"/>
    <d v="2017-12-31T00:00:00"/>
    <s v="Standard Class"/>
    <x v="133"/>
    <x v="133"/>
    <x v="1"/>
    <x v="0"/>
    <s v="Murfreesboro"/>
    <x v="18"/>
    <n v="37130"/>
    <x v="0"/>
    <s v="OFF-ST-10002562"/>
    <x v="1"/>
    <x v="4"/>
    <s v="Staple magnet"/>
    <x v="2752"/>
    <n v="3"/>
    <x v="2"/>
    <x v="3051"/>
    <x v="0"/>
    <x v="0"/>
  </r>
  <r>
    <n v="8731"/>
    <s v="CA-2017-103870"/>
    <x v="17"/>
    <d v="2017-12-31T00:00:00"/>
    <s v="Standard Class"/>
    <x v="133"/>
    <x v="133"/>
    <x v="1"/>
    <x v="0"/>
    <s v="Murfreesboro"/>
    <x v="18"/>
    <n v="37130"/>
    <x v="0"/>
    <s v="TEC-AC-10004227"/>
    <x v="2"/>
    <x v="11"/>
    <s v="SanDisk Ultra 16 GB MicroSDHC Class 10 Memory Card"/>
    <x v="3145"/>
    <n v="7"/>
    <x v="2"/>
    <x v="6771"/>
    <x v="0"/>
    <x v="0"/>
  </r>
  <r>
    <n v="8732"/>
    <s v="CA-2017-111017"/>
    <x v="374"/>
    <d v="2017-08-06T00:00:00"/>
    <s v="Standard Class"/>
    <x v="281"/>
    <x v="281"/>
    <x v="1"/>
    <x v="0"/>
    <s v="Saint Louis"/>
    <x v="25"/>
    <n v="63116"/>
    <x v="2"/>
    <s v="OFF-SU-10002573"/>
    <x v="1"/>
    <x v="14"/>
    <s v="Acme 10&quot; Easy Grip Assistive Scissors"/>
    <x v="5581"/>
    <n v="3"/>
    <x v="0"/>
    <x v="6772"/>
    <x v="2"/>
    <x v="0"/>
  </r>
  <r>
    <n v="8733"/>
    <s v="CA-2019-116988"/>
    <x v="818"/>
    <d v="2019-06-29T00:00:00"/>
    <s v="Second Class"/>
    <x v="463"/>
    <x v="463"/>
    <x v="1"/>
    <x v="0"/>
    <s v="Seattle"/>
    <x v="4"/>
    <n v="98105"/>
    <x v="1"/>
    <s v="OFF-PA-10003848"/>
    <x v="1"/>
    <x v="10"/>
    <s v="Xerox 1997"/>
    <x v="541"/>
    <n v="3"/>
    <x v="0"/>
    <x v="551"/>
    <x v="1"/>
    <x v="0"/>
  </r>
  <r>
    <n v="8734"/>
    <s v="CA-2019-116988"/>
    <x v="818"/>
    <d v="2019-06-29T00:00:00"/>
    <s v="Second Class"/>
    <x v="463"/>
    <x v="463"/>
    <x v="1"/>
    <x v="0"/>
    <s v="Seattle"/>
    <x v="4"/>
    <n v="98105"/>
    <x v="1"/>
    <s v="FUR-FU-10001290"/>
    <x v="0"/>
    <x v="5"/>
    <s v="Executive Impressions Supervisor Wall Clock"/>
    <x v="487"/>
    <n v="3"/>
    <x v="0"/>
    <x v="498"/>
    <x v="1"/>
    <x v="0"/>
  </r>
  <r>
    <n v="8735"/>
    <s v="CA-2019-116988"/>
    <x v="818"/>
    <d v="2019-06-29T00:00:00"/>
    <s v="Second Class"/>
    <x v="463"/>
    <x v="463"/>
    <x v="1"/>
    <x v="0"/>
    <s v="Seattle"/>
    <x v="4"/>
    <n v="98105"/>
    <x v="1"/>
    <s v="TEC-AC-10003832"/>
    <x v="2"/>
    <x v="11"/>
    <s v="Logitech P710e Mobile Speakerphone"/>
    <x v="2694"/>
    <n v="5"/>
    <x v="0"/>
    <x v="2981"/>
    <x v="1"/>
    <x v="0"/>
  </r>
  <r>
    <n v="8736"/>
    <s v="US-2016-169390"/>
    <x v="315"/>
    <d v="2016-02-10T00:00:00"/>
    <s v="Second Class"/>
    <x v="294"/>
    <x v="294"/>
    <x v="1"/>
    <x v="0"/>
    <s v="New York City"/>
    <x v="15"/>
    <n v="10024"/>
    <x v="3"/>
    <s v="OFF-ST-10001558"/>
    <x v="1"/>
    <x v="4"/>
    <s v="Acco Perma 4000 Stacking Storage Drawers"/>
    <x v="647"/>
    <n v="4"/>
    <x v="0"/>
    <x v="6773"/>
    <x v="3"/>
    <x v="0"/>
  </r>
  <r>
    <n v="8737"/>
    <s v="CA-2018-168774"/>
    <x v="913"/>
    <d v="2018-09-09T00:00:00"/>
    <s v="Standard Class"/>
    <x v="532"/>
    <x v="532"/>
    <x v="1"/>
    <x v="0"/>
    <s v="Woodbury"/>
    <x v="11"/>
    <n v="55125"/>
    <x v="2"/>
    <s v="OFF-ST-10001490"/>
    <x v="1"/>
    <x v="4"/>
    <s v="Hot File 7-Pocket, Floor Stand"/>
    <x v="3469"/>
    <n v="3"/>
    <x v="0"/>
    <x v="3941"/>
    <x v="2"/>
    <x v="0"/>
  </r>
  <r>
    <n v="8738"/>
    <s v="CA-2019-161592"/>
    <x v="1191"/>
    <d v="2019-04-10T00:00:00"/>
    <s v="Standard Class"/>
    <x v="728"/>
    <x v="728"/>
    <x v="1"/>
    <x v="0"/>
    <s v="Chattanooga"/>
    <x v="18"/>
    <n v="37421"/>
    <x v="0"/>
    <s v="OFF-BI-10003669"/>
    <x v="1"/>
    <x v="8"/>
    <s v="3M Organizer Strips"/>
    <x v="5582"/>
    <n v="5"/>
    <x v="6"/>
    <x v="6774"/>
    <x v="0"/>
    <x v="0"/>
  </r>
  <r>
    <n v="8739"/>
    <s v="US-2019-131961"/>
    <x v="166"/>
    <d v="2019-12-11T00:00:00"/>
    <s v="First Class"/>
    <x v="77"/>
    <x v="77"/>
    <x v="0"/>
    <x v="0"/>
    <s v="Philadelphia"/>
    <x v="9"/>
    <n v="19140"/>
    <x v="3"/>
    <s v="OFF-AR-10004441"/>
    <x v="1"/>
    <x v="6"/>
    <s v="BIC Brite Liner Highlighters"/>
    <x v="2153"/>
    <n v="4"/>
    <x v="2"/>
    <x v="2319"/>
    <x v="3"/>
    <x v="0"/>
  </r>
  <r>
    <n v="8740"/>
    <s v="US-2019-131961"/>
    <x v="166"/>
    <d v="2019-12-11T00:00:00"/>
    <s v="First Class"/>
    <x v="77"/>
    <x v="77"/>
    <x v="0"/>
    <x v="0"/>
    <s v="Philadelphia"/>
    <x v="9"/>
    <n v="19140"/>
    <x v="3"/>
    <s v="TEC-PH-10001924"/>
    <x v="2"/>
    <x v="7"/>
    <s v="iHome FM Clock Radio with Lightning Dock"/>
    <x v="5583"/>
    <n v="2"/>
    <x v="10"/>
    <x v="6775"/>
    <x v="3"/>
    <x v="0"/>
  </r>
  <r>
    <n v="8741"/>
    <s v="CA-2018-102498"/>
    <x v="1131"/>
    <d v="2018-07-25T00:00:00"/>
    <s v="First Class"/>
    <x v="506"/>
    <x v="506"/>
    <x v="0"/>
    <x v="0"/>
    <s v="Lafayette"/>
    <x v="28"/>
    <n v="70506"/>
    <x v="0"/>
    <s v="OFF-AR-10004456"/>
    <x v="1"/>
    <x v="6"/>
    <s v="Panasonic KP-4ABK Battery-Operated Pencil Sharpener"/>
    <x v="1411"/>
    <n v="5"/>
    <x v="0"/>
    <x v="1483"/>
    <x v="0"/>
    <x v="0"/>
  </r>
  <r>
    <n v="8742"/>
    <s v="CA-2017-113222"/>
    <x v="529"/>
    <d v="2017-11-09T00:00:00"/>
    <s v="Same Day"/>
    <x v="326"/>
    <x v="326"/>
    <x v="2"/>
    <x v="0"/>
    <s v="Lawrence"/>
    <x v="14"/>
    <n v="46226"/>
    <x v="2"/>
    <s v="OFF-BI-10001890"/>
    <x v="1"/>
    <x v="8"/>
    <s v="Avery Poly Binder Pockets"/>
    <x v="631"/>
    <n v="3"/>
    <x v="0"/>
    <x v="6776"/>
    <x v="2"/>
    <x v="0"/>
  </r>
  <r>
    <n v="8743"/>
    <s v="US-2017-144771"/>
    <x v="653"/>
    <d v="2017-10-04T00:00:00"/>
    <s v="First Class"/>
    <x v="237"/>
    <x v="237"/>
    <x v="0"/>
    <x v="0"/>
    <s v="Hillsboro"/>
    <x v="21"/>
    <n v="97123"/>
    <x v="1"/>
    <s v="FUR-FU-10000629"/>
    <x v="0"/>
    <x v="5"/>
    <s v="9-3/4 Diameter Round Wall Clock"/>
    <x v="5584"/>
    <n v="1"/>
    <x v="2"/>
    <x v="6777"/>
    <x v="1"/>
    <x v="0"/>
  </r>
  <r>
    <n v="8744"/>
    <s v="US-2017-144771"/>
    <x v="653"/>
    <d v="2017-10-04T00:00:00"/>
    <s v="First Class"/>
    <x v="237"/>
    <x v="237"/>
    <x v="0"/>
    <x v="0"/>
    <s v="Hillsboro"/>
    <x v="21"/>
    <n v="97123"/>
    <x v="1"/>
    <s v="TEC-AC-10002323"/>
    <x v="2"/>
    <x v="11"/>
    <s v="SanDisk Ultra 32 GB MicroSDHC Class 10 Memory Card"/>
    <x v="4035"/>
    <n v="3"/>
    <x v="2"/>
    <x v="4679"/>
    <x v="1"/>
    <x v="0"/>
  </r>
  <r>
    <n v="8745"/>
    <s v="CA-2017-162376"/>
    <x v="6"/>
    <d v="2017-11-25T00:00:00"/>
    <s v="Second Class"/>
    <x v="787"/>
    <x v="787"/>
    <x v="2"/>
    <x v="0"/>
    <s v="Cambridge"/>
    <x v="31"/>
    <n v="2138"/>
    <x v="3"/>
    <s v="OFF-AR-10003056"/>
    <x v="1"/>
    <x v="6"/>
    <s v="Newell 341"/>
    <x v="860"/>
    <n v="4"/>
    <x v="0"/>
    <x v="2951"/>
    <x v="3"/>
    <x v="0"/>
  </r>
  <r>
    <n v="8746"/>
    <s v="CA-2017-162376"/>
    <x v="6"/>
    <d v="2017-11-25T00:00:00"/>
    <s v="Second Class"/>
    <x v="787"/>
    <x v="787"/>
    <x v="2"/>
    <x v="0"/>
    <s v="Cambridge"/>
    <x v="31"/>
    <n v="2138"/>
    <x v="3"/>
    <s v="OFF-PA-10000300"/>
    <x v="1"/>
    <x v="10"/>
    <s v="Xerox 1936"/>
    <x v="731"/>
    <n v="3"/>
    <x v="0"/>
    <x v="749"/>
    <x v="3"/>
    <x v="0"/>
  </r>
  <r>
    <n v="8747"/>
    <s v="CA-2019-128076"/>
    <x v="62"/>
    <d v="2019-02-07T00:00:00"/>
    <s v="Standard Class"/>
    <x v="635"/>
    <x v="635"/>
    <x v="1"/>
    <x v="0"/>
    <s v="San Diego"/>
    <x v="1"/>
    <n v="92105"/>
    <x v="1"/>
    <s v="FUR-FU-10000293"/>
    <x v="0"/>
    <x v="5"/>
    <s v="Eldon Antistatic Chair Mats for Low to Medium Pile Carpets"/>
    <x v="5585"/>
    <n v="2"/>
    <x v="0"/>
    <x v="6778"/>
    <x v="1"/>
    <x v="0"/>
  </r>
  <r>
    <n v="8748"/>
    <s v="CA-2019-128076"/>
    <x v="62"/>
    <d v="2019-02-07T00:00:00"/>
    <s v="Standard Class"/>
    <x v="635"/>
    <x v="635"/>
    <x v="1"/>
    <x v="0"/>
    <s v="San Diego"/>
    <x v="1"/>
    <n v="92105"/>
    <x v="1"/>
    <s v="OFF-BI-10003638"/>
    <x v="1"/>
    <x v="8"/>
    <s v="GBC Durable Plastic Covers"/>
    <x v="5586"/>
    <n v="2"/>
    <x v="2"/>
    <x v="6779"/>
    <x v="1"/>
    <x v="0"/>
  </r>
  <r>
    <n v="8749"/>
    <s v="CA-2019-128076"/>
    <x v="62"/>
    <d v="2019-02-07T00:00:00"/>
    <s v="Standard Class"/>
    <x v="635"/>
    <x v="635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x v="2"/>
    <x v="6780"/>
    <x v="1"/>
    <x v="0"/>
  </r>
  <r>
    <n v="8750"/>
    <s v="US-2017-163825"/>
    <x v="382"/>
    <d v="2017-06-19T00:00:00"/>
    <s v="First Class"/>
    <x v="62"/>
    <x v="62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x v="2"/>
    <x v="6781"/>
    <x v="3"/>
    <x v="0"/>
  </r>
  <r>
    <n v="8751"/>
    <s v="US-2017-163825"/>
    <x v="382"/>
    <d v="2017-06-19T00:00:00"/>
    <s v="First Class"/>
    <x v="62"/>
    <x v="62"/>
    <x v="0"/>
    <x v="0"/>
    <s v="New York City"/>
    <x v="15"/>
    <n v="10009"/>
    <x v="3"/>
    <s v="TEC-PH-10004922"/>
    <x v="2"/>
    <x v="7"/>
    <s v="RCA Visys Integrated PBX 8-Line Router"/>
    <x v="5588"/>
    <n v="2"/>
    <x v="0"/>
    <x v="6782"/>
    <x v="3"/>
    <x v="0"/>
  </r>
  <r>
    <n v="8752"/>
    <s v="CA-2018-105662"/>
    <x v="465"/>
    <d v="2018-05-09T00:00:00"/>
    <s v="Standard Class"/>
    <x v="46"/>
    <x v="46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x v="2"/>
    <x v="6783"/>
    <x v="0"/>
    <x v="0"/>
  </r>
  <r>
    <n v="8753"/>
    <s v="CA-2018-105662"/>
    <x v="465"/>
    <d v="2018-05-09T00:00:00"/>
    <s v="Standard Class"/>
    <x v="46"/>
    <x v="46"/>
    <x v="2"/>
    <x v="0"/>
    <s v="Tallahassee"/>
    <x v="2"/>
    <n v="32303"/>
    <x v="0"/>
    <s v="TEC-PH-10001198"/>
    <x v="2"/>
    <x v="7"/>
    <s v="Avaya 4621SW VoIP phone"/>
    <x v="1665"/>
    <n v="3"/>
    <x v="2"/>
    <x v="1763"/>
    <x v="0"/>
    <x v="0"/>
  </r>
  <r>
    <n v="8754"/>
    <s v="CA-2019-152198"/>
    <x v="428"/>
    <d v="2019-09-10T00:00:00"/>
    <s v="First Class"/>
    <x v="557"/>
    <x v="557"/>
    <x v="0"/>
    <x v="0"/>
    <s v="Toledo"/>
    <x v="24"/>
    <n v="43615"/>
    <x v="3"/>
    <s v="OFF-LA-10000443"/>
    <x v="1"/>
    <x v="2"/>
    <s v="Avery 501"/>
    <x v="1173"/>
    <n v="6"/>
    <x v="2"/>
    <x v="6784"/>
    <x v="3"/>
    <x v="0"/>
  </r>
  <r>
    <n v="8755"/>
    <s v="CA-2019-152198"/>
    <x v="428"/>
    <d v="2019-09-10T00:00:00"/>
    <s v="First Class"/>
    <x v="557"/>
    <x v="557"/>
    <x v="0"/>
    <x v="0"/>
    <s v="Toledo"/>
    <x v="24"/>
    <n v="43615"/>
    <x v="3"/>
    <s v="OFF-BI-10003669"/>
    <x v="1"/>
    <x v="8"/>
    <s v="3M Organizer Strips"/>
    <x v="5590"/>
    <n v="3"/>
    <x v="6"/>
    <x v="6785"/>
    <x v="3"/>
    <x v="0"/>
  </r>
  <r>
    <n v="8756"/>
    <s v="CA-2019-152198"/>
    <x v="428"/>
    <d v="2019-09-10T00:00:00"/>
    <s v="First Class"/>
    <x v="557"/>
    <x v="557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x v="6"/>
    <x v="6786"/>
    <x v="3"/>
    <x v="0"/>
  </r>
  <r>
    <n v="8757"/>
    <s v="CA-2018-114307"/>
    <x v="405"/>
    <d v="2018-07-26T00:00:00"/>
    <s v="Standard Class"/>
    <x v="716"/>
    <x v="716"/>
    <x v="1"/>
    <x v="0"/>
    <s v="Columbia"/>
    <x v="39"/>
    <n v="21044"/>
    <x v="3"/>
    <s v="OFF-AP-10002350"/>
    <x v="1"/>
    <x v="9"/>
    <s v="Belkin F9H710-06 7 Outlet SurgeMaster Surge Protector"/>
    <x v="1023"/>
    <n v="2"/>
    <x v="0"/>
    <x v="1063"/>
    <x v="3"/>
    <x v="1"/>
  </r>
  <r>
    <n v="8758"/>
    <s v="CA-2018-114307"/>
    <x v="405"/>
    <d v="2018-07-26T00:00:00"/>
    <s v="Standard Class"/>
    <x v="716"/>
    <x v="716"/>
    <x v="1"/>
    <x v="0"/>
    <s v="Columbia"/>
    <x v="39"/>
    <n v="21044"/>
    <x v="3"/>
    <s v="OFF-PA-10004100"/>
    <x v="1"/>
    <x v="10"/>
    <s v="Xerox 216"/>
    <x v="187"/>
    <n v="8"/>
    <x v="0"/>
    <x v="189"/>
    <x v="3"/>
    <x v="1"/>
  </r>
  <r>
    <n v="8759"/>
    <s v="CA-2018-114307"/>
    <x v="405"/>
    <d v="2018-07-26T00:00:00"/>
    <s v="Standard Class"/>
    <x v="716"/>
    <x v="716"/>
    <x v="1"/>
    <x v="0"/>
    <s v="Columbia"/>
    <x v="39"/>
    <n v="21044"/>
    <x v="3"/>
    <s v="FUR-FU-10000794"/>
    <x v="0"/>
    <x v="5"/>
    <s v="Eldon Stackable Tray, Side-Load, Legal, Smoke"/>
    <x v="1877"/>
    <n v="3"/>
    <x v="0"/>
    <x v="6365"/>
    <x v="3"/>
    <x v="1"/>
  </r>
  <r>
    <n v="8760"/>
    <s v="CA-2018-114307"/>
    <x v="405"/>
    <d v="2018-07-26T00:00:00"/>
    <s v="Standard Class"/>
    <x v="716"/>
    <x v="716"/>
    <x v="1"/>
    <x v="0"/>
    <s v="Columbia"/>
    <x v="39"/>
    <n v="21044"/>
    <x v="3"/>
    <s v="OFF-BI-10002012"/>
    <x v="1"/>
    <x v="8"/>
    <s v="Wilson Jones Easy Flow II Sheet Lifters"/>
    <x v="5592"/>
    <n v="3"/>
    <x v="0"/>
    <x v="6787"/>
    <x v="3"/>
    <x v="1"/>
  </r>
  <r>
    <n v="8761"/>
    <s v="CA-2018-159891"/>
    <x v="1011"/>
    <d v="2018-02-06T00:00:00"/>
    <s v="Standard Class"/>
    <x v="408"/>
    <x v="408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x v="0"/>
    <x v="6788"/>
    <x v="0"/>
    <x v="0"/>
  </r>
  <r>
    <n v="8762"/>
    <s v="CA-2018-159891"/>
    <x v="1011"/>
    <d v="2018-02-06T00:00:00"/>
    <s v="Standard Class"/>
    <x v="408"/>
    <x v="408"/>
    <x v="2"/>
    <x v="0"/>
    <s v="Atlanta"/>
    <x v="32"/>
    <n v="30318"/>
    <x v="0"/>
    <s v="OFF-EN-10004483"/>
    <x v="1"/>
    <x v="12"/>
    <s v="#10 White Business Envelopes,4 1/8 x 9 1/2"/>
    <x v="5594"/>
    <n v="8"/>
    <x v="0"/>
    <x v="6789"/>
    <x v="0"/>
    <x v="0"/>
  </r>
  <r>
    <n v="8763"/>
    <s v="CA-2018-112578"/>
    <x v="723"/>
    <d v="2019-01-02T00:00:00"/>
    <s v="Standard Class"/>
    <x v="383"/>
    <x v="383"/>
    <x v="0"/>
    <x v="0"/>
    <s v="Sacramento"/>
    <x v="1"/>
    <n v="95823"/>
    <x v="1"/>
    <s v="OFF-ST-10003722"/>
    <x v="1"/>
    <x v="4"/>
    <s v="Project Tote Personal File"/>
    <x v="919"/>
    <n v="1"/>
    <x v="0"/>
    <x v="952"/>
    <x v="1"/>
    <x v="0"/>
  </r>
  <r>
    <n v="8764"/>
    <s v="CA-2018-112578"/>
    <x v="723"/>
    <d v="2019-01-02T00:00:00"/>
    <s v="Standard Class"/>
    <x v="383"/>
    <x v="383"/>
    <x v="0"/>
    <x v="0"/>
    <s v="Sacramento"/>
    <x v="1"/>
    <n v="95823"/>
    <x v="1"/>
    <s v="OFF-SU-10002557"/>
    <x v="1"/>
    <x v="14"/>
    <s v="Fiskars Spring-Action Scissors"/>
    <x v="5482"/>
    <n v="2"/>
    <x v="0"/>
    <x v="6790"/>
    <x v="1"/>
    <x v="0"/>
  </r>
  <r>
    <n v="8765"/>
    <s v="CA-2017-107083"/>
    <x v="82"/>
    <d v="2017-11-27T00:00:00"/>
    <s v="Standard Class"/>
    <x v="179"/>
    <x v="179"/>
    <x v="1"/>
    <x v="0"/>
    <s v="Fort Worth"/>
    <x v="5"/>
    <n v="76106"/>
    <x v="2"/>
    <s v="OFF-AR-10002257"/>
    <x v="1"/>
    <x v="6"/>
    <s v="Eldon Spacemaker Box, Quick-Snap Lid, Clear"/>
    <x v="758"/>
    <n v="2"/>
    <x v="2"/>
    <x v="1820"/>
    <x v="2"/>
    <x v="0"/>
  </r>
  <r>
    <n v="8766"/>
    <s v="CA-2017-107083"/>
    <x v="82"/>
    <d v="2017-11-27T00:00:00"/>
    <s v="Standard Class"/>
    <x v="179"/>
    <x v="179"/>
    <x v="1"/>
    <x v="0"/>
    <s v="Fort Worth"/>
    <x v="5"/>
    <n v="76106"/>
    <x v="2"/>
    <s v="OFF-BI-10000756"/>
    <x v="1"/>
    <x v="8"/>
    <s v="Storex DuraTech Recycled Plastic Frosted Binders"/>
    <x v="5595"/>
    <n v="2"/>
    <x v="3"/>
    <x v="6791"/>
    <x v="2"/>
    <x v="0"/>
  </r>
  <r>
    <n v="8767"/>
    <s v="CA-2017-107083"/>
    <x v="82"/>
    <d v="2017-11-27T00:00:00"/>
    <s v="Standard Class"/>
    <x v="179"/>
    <x v="179"/>
    <x v="1"/>
    <x v="0"/>
    <s v="Fort Worth"/>
    <x v="5"/>
    <n v="76106"/>
    <x v="2"/>
    <s v="OFF-AP-10004136"/>
    <x v="1"/>
    <x v="9"/>
    <s v="Kensington 6 Outlet SmartSocket Surge Protector"/>
    <x v="4396"/>
    <n v="3"/>
    <x v="3"/>
    <x v="6792"/>
    <x v="2"/>
    <x v="0"/>
  </r>
  <r>
    <n v="8768"/>
    <s v="CA-2017-107083"/>
    <x v="82"/>
    <d v="2017-11-27T00:00:00"/>
    <s v="Standard Class"/>
    <x v="179"/>
    <x v="179"/>
    <x v="1"/>
    <x v="0"/>
    <s v="Fort Worth"/>
    <x v="5"/>
    <n v="76106"/>
    <x v="2"/>
    <s v="OFF-BI-10002194"/>
    <x v="1"/>
    <x v="8"/>
    <s v="Cardinal Hold-It CD Pocket"/>
    <x v="5596"/>
    <n v="5"/>
    <x v="3"/>
    <x v="6793"/>
    <x v="2"/>
    <x v="0"/>
  </r>
  <r>
    <n v="8769"/>
    <s v="CA-2017-151722"/>
    <x v="348"/>
    <d v="2017-10-09T00:00:00"/>
    <s v="Standard Class"/>
    <x v="582"/>
    <x v="582"/>
    <x v="0"/>
    <x v="0"/>
    <s v="Columbus"/>
    <x v="24"/>
    <n v="43229"/>
    <x v="3"/>
    <s v="TEC-AC-10000892"/>
    <x v="2"/>
    <x v="11"/>
    <s v="NETGEAR N750 Dual Band Wi-Fi Gigabit Router"/>
    <x v="5597"/>
    <n v="4"/>
    <x v="2"/>
    <x v="6794"/>
    <x v="3"/>
    <x v="0"/>
  </r>
  <r>
    <n v="8770"/>
    <s v="CA-2018-151148"/>
    <x v="126"/>
    <d v="2018-09-13T00:00:00"/>
    <s v="Same Day"/>
    <x v="178"/>
    <x v="178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x v="2"/>
    <x v="6795"/>
    <x v="1"/>
    <x v="0"/>
  </r>
  <r>
    <n v="8771"/>
    <s v="CA-2018-151148"/>
    <x v="126"/>
    <d v="2018-09-13T00:00:00"/>
    <s v="Same Day"/>
    <x v="178"/>
    <x v="178"/>
    <x v="2"/>
    <x v="0"/>
    <s v="Louisville"/>
    <x v="22"/>
    <n v="80027"/>
    <x v="1"/>
    <s v="FUR-CH-10002304"/>
    <x v="0"/>
    <x v="1"/>
    <s v="Global Stack Chair without Arms, Black"/>
    <x v="5599"/>
    <n v="4"/>
    <x v="2"/>
    <x v="6796"/>
    <x v="1"/>
    <x v="0"/>
  </r>
  <r>
    <n v="8772"/>
    <s v="CA-2019-115882"/>
    <x v="32"/>
    <d v="2019-09-17T00:00:00"/>
    <s v="First Class"/>
    <x v="587"/>
    <x v="587"/>
    <x v="1"/>
    <x v="0"/>
    <s v="Raleigh"/>
    <x v="3"/>
    <n v="27604"/>
    <x v="0"/>
    <s v="OFF-AP-10002534"/>
    <x v="1"/>
    <x v="9"/>
    <s v="3.6 Cubic Foot Counter Height Office Refrigerator"/>
    <x v="5600"/>
    <n v="4"/>
    <x v="2"/>
    <x v="6797"/>
    <x v="0"/>
    <x v="0"/>
  </r>
  <r>
    <n v="8773"/>
    <s v="CA-2019-115882"/>
    <x v="32"/>
    <d v="2019-09-17T00:00:00"/>
    <s v="First Class"/>
    <x v="587"/>
    <x v="587"/>
    <x v="1"/>
    <x v="0"/>
    <s v="Raleigh"/>
    <x v="3"/>
    <n v="27604"/>
    <x v="0"/>
    <s v="OFF-PA-10001125"/>
    <x v="1"/>
    <x v="10"/>
    <s v="Xerox 1988"/>
    <x v="1355"/>
    <n v="3"/>
    <x v="2"/>
    <x v="1419"/>
    <x v="0"/>
    <x v="0"/>
  </r>
  <r>
    <n v="8774"/>
    <s v="CA-2017-132276"/>
    <x v="1202"/>
    <d v="2017-02-28T00:00:00"/>
    <s v="Standard Class"/>
    <x v="784"/>
    <x v="784"/>
    <x v="2"/>
    <x v="0"/>
    <s v="New York City"/>
    <x v="15"/>
    <n v="10024"/>
    <x v="3"/>
    <s v="OFF-AP-10000804"/>
    <x v="1"/>
    <x v="9"/>
    <s v="Hoover Portapower Portable Vacuum"/>
    <x v="2051"/>
    <n v="6"/>
    <x v="0"/>
    <x v="6798"/>
    <x v="3"/>
    <x v="0"/>
  </r>
  <r>
    <n v="8775"/>
    <s v="CA-2017-132276"/>
    <x v="1202"/>
    <d v="2017-02-28T00:00:00"/>
    <s v="Standard Class"/>
    <x v="784"/>
    <x v="784"/>
    <x v="2"/>
    <x v="0"/>
    <s v="New York City"/>
    <x v="15"/>
    <n v="10024"/>
    <x v="3"/>
    <s v="OFF-BI-10002982"/>
    <x v="1"/>
    <x v="8"/>
    <s v="Avery Self-Adhesive Photo Pockets for Polaroid Photos"/>
    <x v="3023"/>
    <n v="2"/>
    <x v="2"/>
    <x v="6799"/>
    <x v="3"/>
    <x v="0"/>
  </r>
  <r>
    <n v="8776"/>
    <s v="CA-2018-163636"/>
    <x v="5"/>
    <d v="2018-12-09T00:00:00"/>
    <s v="Second Class"/>
    <x v="486"/>
    <x v="486"/>
    <x v="2"/>
    <x v="0"/>
    <s v="Chicago"/>
    <x v="10"/>
    <n v="60623"/>
    <x v="2"/>
    <s v="OFF-AR-10001547"/>
    <x v="1"/>
    <x v="6"/>
    <s v="Newell 311"/>
    <x v="5601"/>
    <n v="2"/>
    <x v="2"/>
    <x v="6800"/>
    <x v="2"/>
    <x v="0"/>
  </r>
  <r>
    <n v="8777"/>
    <s v="CA-2018-102813"/>
    <x v="415"/>
    <d v="2018-07-03T00:00:00"/>
    <s v="First Class"/>
    <x v="105"/>
    <x v="105"/>
    <x v="1"/>
    <x v="0"/>
    <s v="Huntsville"/>
    <x v="5"/>
    <n v="77340"/>
    <x v="2"/>
    <s v="FUR-CH-10000665"/>
    <x v="0"/>
    <x v="1"/>
    <s v="Global Airflow Leather Mesh Back Chair, Black"/>
    <x v="2568"/>
    <n v="5"/>
    <x v="4"/>
    <x v="232"/>
    <x v="2"/>
    <x v="0"/>
  </r>
  <r>
    <n v="8778"/>
    <s v="CA-2018-102813"/>
    <x v="415"/>
    <d v="2018-07-03T00:00:00"/>
    <s v="First Class"/>
    <x v="105"/>
    <x v="105"/>
    <x v="1"/>
    <x v="0"/>
    <s v="Huntsville"/>
    <x v="5"/>
    <n v="77340"/>
    <x v="2"/>
    <s v="OFF-PA-10000520"/>
    <x v="1"/>
    <x v="10"/>
    <s v="Xerox 201"/>
    <x v="759"/>
    <n v="8"/>
    <x v="2"/>
    <x v="782"/>
    <x v="2"/>
    <x v="0"/>
  </r>
  <r>
    <n v="8779"/>
    <s v="CA-2019-135377"/>
    <x v="1096"/>
    <d v="2019-12-18T00:00:00"/>
    <s v="Standard Class"/>
    <x v="162"/>
    <x v="162"/>
    <x v="1"/>
    <x v="0"/>
    <s v="New York City"/>
    <x v="15"/>
    <n v="10024"/>
    <x v="3"/>
    <s v="FUR-BO-10004015"/>
    <x v="0"/>
    <x v="0"/>
    <s v="Bush Andora Bookcase, Maple/Graphite Gray Finish"/>
    <x v="5602"/>
    <n v="3"/>
    <x v="2"/>
    <x v="6801"/>
    <x v="3"/>
    <x v="0"/>
  </r>
  <r>
    <n v="8780"/>
    <s v="CA-2017-165813"/>
    <x v="305"/>
    <d v="2017-03-22T00:00:00"/>
    <s v="Second Class"/>
    <x v="298"/>
    <x v="298"/>
    <x v="0"/>
    <x v="0"/>
    <s v="Salem"/>
    <x v="21"/>
    <n v="97301"/>
    <x v="1"/>
    <s v="OFF-ST-10004258"/>
    <x v="1"/>
    <x v="4"/>
    <s v="Portable Personal File Box"/>
    <x v="5603"/>
    <n v="3"/>
    <x v="2"/>
    <x v="6802"/>
    <x v="1"/>
    <x v="0"/>
  </r>
  <r>
    <n v="8781"/>
    <s v="CA-2017-133585"/>
    <x v="879"/>
    <d v="2017-03-04T00:00:00"/>
    <s v="First Class"/>
    <x v="782"/>
    <x v="782"/>
    <x v="1"/>
    <x v="0"/>
    <s v="Houston"/>
    <x v="5"/>
    <n v="77070"/>
    <x v="2"/>
    <s v="OFF-AR-10003696"/>
    <x v="1"/>
    <x v="6"/>
    <s v="Panasonic KP-350BK Electric Pencil Sharpener with Auto Stop"/>
    <x v="5604"/>
    <n v="2"/>
    <x v="2"/>
    <x v="6803"/>
    <x v="2"/>
    <x v="0"/>
  </r>
  <r>
    <n v="8782"/>
    <s v="CA-2017-133585"/>
    <x v="879"/>
    <d v="2017-03-04T00:00:00"/>
    <s v="First Class"/>
    <x v="782"/>
    <x v="782"/>
    <x v="1"/>
    <x v="0"/>
    <s v="Houston"/>
    <x v="5"/>
    <n v="77070"/>
    <x v="2"/>
    <s v="FUR-BO-10001811"/>
    <x v="0"/>
    <x v="0"/>
    <s v="Atlantic Metals Mobile 5-Shelf Bookcases, Custom Colors"/>
    <x v="5605"/>
    <n v="6"/>
    <x v="8"/>
    <x v="6804"/>
    <x v="2"/>
    <x v="0"/>
  </r>
  <r>
    <n v="8783"/>
    <s v="CA-2018-116911"/>
    <x v="306"/>
    <d v="2018-09-20T00:00:00"/>
    <s v="Standard Class"/>
    <x v="251"/>
    <x v="251"/>
    <x v="1"/>
    <x v="0"/>
    <s v="Twin Falls"/>
    <x v="45"/>
    <n v="83301"/>
    <x v="1"/>
    <s v="OFF-BI-10001249"/>
    <x v="1"/>
    <x v="8"/>
    <s v="Avery Heavy-Duty EZD View Binder with Locking Rings"/>
    <x v="5606"/>
    <n v="4"/>
    <x v="2"/>
    <x v="6805"/>
    <x v="1"/>
    <x v="0"/>
  </r>
  <r>
    <n v="8784"/>
    <s v="CA-2018-116911"/>
    <x v="306"/>
    <d v="2018-09-20T00:00:00"/>
    <s v="Standard Class"/>
    <x v="251"/>
    <x v="251"/>
    <x v="1"/>
    <x v="0"/>
    <s v="Twin Falls"/>
    <x v="45"/>
    <n v="83301"/>
    <x v="1"/>
    <s v="FUR-TA-10003473"/>
    <x v="0"/>
    <x v="3"/>
    <s v="Bretford Rectangular Conference Table Tops"/>
    <x v="5607"/>
    <n v="3"/>
    <x v="0"/>
    <x v="6806"/>
    <x v="1"/>
    <x v="0"/>
  </r>
  <r>
    <n v="8785"/>
    <s v="US-2019-129224"/>
    <x v="294"/>
    <d v="2019-03-23T00:00:00"/>
    <s v="Standard Class"/>
    <x v="357"/>
    <x v="357"/>
    <x v="2"/>
    <x v="0"/>
    <s v="Knoxville"/>
    <x v="18"/>
    <n v="37918"/>
    <x v="0"/>
    <s v="OFF-LA-10003190"/>
    <x v="1"/>
    <x v="2"/>
    <s v="Avery 474"/>
    <x v="877"/>
    <n v="2"/>
    <x v="2"/>
    <x v="910"/>
    <x v="0"/>
    <x v="0"/>
  </r>
  <r>
    <n v="8786"/>
    <s v="CA-2019-145765"/>
    <x v="39"/>
    <d v="2019-06-02T00:00:00"/>
    <s v="Standard Class"/>
    <x v="698"/>
    <x v="698"/>
    <x v="1"/>
    <x v="0"/>
    <s v="Phoenix"/>
    <x v="16"/>
    <n v="85023"/>
    <x v="1"/>
    <s v="TEC-PH-10001305"/>
    <x v="2"/>
    <x v="7"/>
    <s v="Panasonic KX TS208W Corded phone"/>
    <x v="4398"/>
    <n v="5"/>
    <x v="2"/>
    <x v="5160"/>
    <x v="1"/>
    <x v="0"/>
  </r>
  <r>
    <n v="8787"/>
    <s v="CA-2019-145765"/>
    <x v="39"/>
    <d v="2019-06-02T00:00:00"/>
    <s v="Standard Class"/>
    <x v="698"/>
    <x v="698"/>
    <x v="1"/>
    <x v="0"/>
    <s v="Phoenix"/>
    <x v="16"/>
    <n v="85023"/>
    <x v="1"/>
    <s v="OFF-PA-10001534"/>
    <x v="1"/>
    <x v="10"/>
    <s v="Xerox 230"/>
    <x v="12"/>
    <n v="3"/>
    <x v="2"/>
    <x v="12"/>
    <x v="1"/>
    <x v="0"/>
  </r>
  <r>
    <n v="8788"/>
    <s v="CA-2019-145765"/>
    <x v="39"/>
    <d v="2019-06-02T00:00:00"/>
    <s v="Standard Class"/>
    <x v="698"/>
    <x v="698"/>
    <x v="1"/>
    <x v="0"/>
    <s v="Phoenix"/>
    <x v="16"/>
    <n v="85023"/>
    <x v="1"/>
    <s v="TEC-AC-10000844"/>
    <x v="2"/>
    <x v="11"/>
    <s v="Logitech Gaming G510s - Keyboard"/>
    <x v="5608"/>
    <n v="4"/>
    <x v="2"/>
    <x v="6807"/>
    <x v="1"/>
    <x v="0"/>
  </r>
  <r>
    <n v="8789"/>
    <s v="CA-2019-126914"/>
    <x v="140"/>
    <d v="2019-06-19T00:00:00"/>
    <s v="Standard Class"/>
    <x v="555"/>
    <x v="555"/>
    <x v="0"/>
    <x v="0"/>
    <s v="Monroe"/>
    <x v="3"/>
    <n v="28110"/>
    <x v="0"/>
    <s v="FUR-CH-10000847"/>
    <x v="0"/>
    <x v="1"/>
    <s v="Global Executive Mid-Back Manager's Chair"/>
    <x v="327"/>
    <n v="3"/>
    <x v="2"/>
    <x v="5386"/>
    <x v="0"/>
    <x v="0"/>
  </r>
  <r>
    <n v="8790"/>
    <s v="CA-2019-126914"/>
    <x v="140"/>
    <d v="2019-06-19T00:00:00"/>
    <s v="Standard Class"/>
    <x v="555"/>
    <x v="555"/>
    <x v="0"/>
    <x v="0"/>
    <s v="Monroe"/>
    <x v="3"/>
    <n v="28110"/>
    <x v="0"/>
    <s v="FUR-BO-10000468"/>
    <x v="0"/>
    <x v="0"/>
    <s v="O'Sullivan 2-Shelf Heavy-Duty Bookcases"/>
    <x v="5609"/>
    <n v="2"/>
    <x v="2"/>
    <x v="6808"/>
    <x v="0"/>
    <x v="0"/>
  </r>
  <r>
    <n v="8791"/>
    <s v="CA-2017-169572"/>
    <x v="684"/>
    <d v="2017-09-12T00:00:00"/>
    <s v="Standard Class"/>
    <x v="132"/>
    <x v="132"/>
    <x v="1"/>
    <x v="0"/>
    <s v="Richmond"/>
    <x v="17"/>
    <n v="23223"/>
    <x v="0"/>
    <s v="OFF-BI-10002799"/>
    <x v="1"/>
    <x v="8"/>
    <s v="SlimView Poly Binder, 3/8&quot;"/>
    <x v="5610"/>
    <n v="9"/>
    <x v="0"/>
    <x v="6809"/>
    <x v="0"/>
    <x v="0"/>
  </r>
  <r>
    <n v="8792"/>
    <s v="CA-2019-162075"/>
    <x v="257"/>
    <d v="2019-03-24T00:00:00"/>
    <s v="Standard Class"/>
    <x v="627"/>
    <x v="627"/>
    <x v="0"/>
    <x v="0"/>
    <s v="Houston"/>
    <x v="5"/>
    <n v="77041"/>
    <x v="2"/>
    <s v="TEC-PH-10001557"/>
    <x v="2"/>
    <x v="7"/>
    <s v="Pyle PMP37LED"/>
    <x v="3431"/>
    <n v="7"/>
    <x v="2"/>
    <x v="6810"/>
    <x v="2"/>
    <x v="0"/>
  </r>
  <r>
    <n v="8793"/>
    <s v="CA-2016-162992"/>
    <x v="174"/>
    <d v="2016-12-21T00:00:00"/>
    <s v="First Class"/>
    <x v="162"/>
    <x v="162"/>
    <x v="1"/>
    <x v="0"/>
    <s v="Los Angeles"/>
    <x v="1"/>
    <n v="90008"/>
    <x v="1"/>
    <s v="OFF-LA-10001934"/>
    <x v="1"/>
    <x v="2"/>
    <s v="Avery 516"/>
    <x v="2"/>
    <n v="2"/>
    <x v="0"/>
    <x v="2"/>
    <x v="1"/>
    <x v="0"/>
  </r>
  <r>
    <n v="8794"/>
    <s v="CA-2016-162992"/>
    <x v="174"/>
    <d v="2016-12-21T00:00:00"/>
    <s v="First Class"/>
    <x v="162"/>
    <x v="162"/>
    <x v="1"/>
    <x v="0"/>
    <s v="Los Angeles"/>
    <x v="1"/>
    <n v="90008"/>
    <x v="1"/>
    <s v="OFF-FA-10004248"/>
    <x v="1"/>
    <x v="13"/>
    <s v="Advantus T-Pin Paper Clips"/>
    <x v="5611"/>
    <n v="5"/>
    <x v="0"/>
    <x v="6811"/>
    <x v="1"/>
    <x v="0"/>
  </r>
  <r>
    <n v="8795"/>
    <s v="CA-2016-162992"/>
    <x v="174"/>
    <d v="2016-12-21T00:00:00"/>
    <s v="First Class"/>
    <x v="162"/>
    <x v="162"/>
    <x v="1"/>
    <x v="0"/>
    <s v="Los Angeles"/>
    <x v="1"/>
    <n v="90008"/>
    <x v="1"/>
    <s v="TEC-PH-10001944"/>
    <x v="2"/>
    <x v="7"/>
    <s v="Wi-Ex zBoost YX540 Cellular Phone Signal Booster"/>
    <x v="5612"/>
    <n v="5"/>
    <x v="2"/>
    <x v="6812"/>
    <x v="1"/>
    <x v="0"/>
  </r>
  <r>
    <n v="8796"/>
    <s v="CA-2016-162992"/>
    <x v="174"/>
    <d v="2016-12-21T00:00:00"/>
    <s v="First Class"/>
    <x v="162"/>
    <x v="162"/>
    <x v="1"/>
    <x v="0"/>
    <s v="Los Angeles"/>
    <x v="1"/>
    <n v="90008"/>
    <x v="1"/>
    <s v="TEC-PH-10002085"/>
    <x v="2"/>
    <x v="7"/>
    <s v="Clarity 53712"/>
    <x v="2005"/>
    <n v="4"/>
    <x v="2"/>
    <x v="2157"/>
    <x v="1"/>
    <x v="0"/>
  </r>
  <r>
    <n v="8797"/>
    <s v="CA-2018-106397"/>
    <x v="274"/>
    <d v="2018-07-13T00:00:00"/>
    <s v="Standard Class"/>
    <x v="77"/>
    <x v="77"/>
    <x v="0"/>
    <x v="0"/>
    <s v="Orem"/>
    <x v="7"/>
    <n v="84057"/>
    <x v="1"/>
    <s v="OFF-PA-10003441"/>
    <x v="1"/>
    <x v="10"/>
    <s v="Xerox 226"/>
    <x v="91"/>
    <n v="2"/>
    <x v="0"/>
    <x v="91"/>
    <x v="1"/>
    <x v="0"/>
  </r>
  <r>
    <n v="8798"/>
    <s v="CA-2018-106397"/>
    <x v="274"/>
    <d v="2018-07-13T00:00:00"/>
    <s v="Standard Class"/>
    <x v="77"/>
    <x v="77"/>
    <x v="0"/>
    <x v="0"/>
    <s v="Orem"/>
    <x v="7"/>
    <n v="84057"/>
    <x v="1"/>
    <s v="OFF-AR-10004602"/>
    <x v="1"/>
    <x v="6"/>
    <s v="Boston KS Multi-Size Manual Pencil Sharpener"/>
    <x v="44"/>
    <n v="2"/>
    <x v="0"/>
    <x v="4504"/>
    <x v="1"/>
    <x v="0"/>
  </r>
  <r>
    <n v="8799"/>
    <s v="US-2018-150140"/>
    <x v="1203"/>
    <d v="2018-04-10T00:00:00"/>
    <s v="Standard Class"/>
    <x v="91"/>
    <x v="91"/>
    <x v="2"/>
    <x v="0"/>
    <s v="Burlington"/>
    <x v="42"/>
    <m/>
    <x v="3"/>
    <s v="TEC-PH-10002555"/>
    <x v="2"/>
    <x v="7"/>
    <s v="Nortel Meridian M5316 Digital phone"/>
    <x v="5613"/>
    <n v="5"/>
    <x v="0"/>
    <x v="6813"/>
    <x v="3"/>
    <x v="0"/>
  </r>
  <r>
    <n v="8800"/>
    <s v="CA-2016-116666"/>
    <x v="1204"/>
    <d v="2016-05-10T00:00:00"/>
    <s v="First Class"/>
    <x v="409"/>
    <x v="409"/>
    <x v="0"/>
    <x v="0"/>
    <s v="Philadelphia"/>
    <x v="9"/>
    <n v="19134"/>
    <x v="3"/>
    <s v="TEC-CO-10001449"/>
    <x v="2"/>
    <x v="16"/>
    <s v="Hewlett Packard LaserJet 3310 Copier"/>
    <x v="5614"/>
    <n v="5"/>
    <x v="10"/>
    <x v="6814"/>
    <x v="3"/>
    <x v="0"/>
  </r>
  <r>
    <n v="8801"/>
    <s v="CA-2019-148992"/>
    <x v="51"/>
    <d v="2019-11-27T00:00:00"/>
    <s v="Standard Class"/>
    <x v="294"/>
    <x v="294"/>
    <x v="1"/>
    <x v="0"/>
    <s v="Chicago"/>
    <x v="10"/>
    <n v="60623"/>
    <x v="2"/>
    <s v="OFF-PA-10004285"/>
    <x v="1"/>
    <x v="10"/>
    <s v="Xerox 1959"/>
    <x v="1432"/>
    <n v="2"/>
    <x v="2"/>
    <x v="1507"/>
    <x v="2"/>
    <x v="0"/>
  </r>
  <r>
    <n v="8802"/>
    <s v="CA-2018-140935"/>
    <x v="338"/>
    <d v="2018-11-12T00:00:00"/>
    <s v="First Class"/>
    <x v="755"/>
    <x v="755"/>
    <x v="0"/>
    <x v="0"/>
    <s v="Oklahoma City"/>
    <x v="26"/>
    <n v="73120"/>
    <x v="2"/>
    <s v="TEC-PH-10000562"/>
    <x v="2"/>
    <x v="7"/>
    <s v="Samsung Convoy 3"/>
    <x v="5615"/>
    <n v="2"/>
    <x v="0"/>
    <x v="6815"/>
    <x v="2"/>
    <x v="0"/>
  </r>
  <r>
    <n v="8803"/>
    <s v="CA-2018-140935"/>
    <x v="338"/>
    <d v="2018-11-12T00:00:00"/>
    <s v="First Class"/>
    <x v="755"/>
    <x v="755"/>
    <x v="0"/>
    <x v="0"/>
    <s v="Oklahoma City"/>
    <x v="26"/>
    <n v="73120"/>
    <x v="2"/>
    <s v="FUR-BO-10003966"/>
    <x v="0"/>
    <x v="0"/>
    <s v="Sauder Facets Collection Library, Sky Alder Finish"/>
    <x v="2661"/>
    <n v="2"/>
    <x v="0"/>
    <x v="6816"/>
    <x v="2"/>
    <x v="0"/>
  </r>
  <r>
    <n v="8804"/>
    <s v="CA-2016-157644"/>
    <x v="520"/>
    <d v="2017-01-01T00:00:00"/>
    <s v="First Class"/>
    <x v="692"/>
    <x v="692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x v="0"/>
    <x v="6817"/>
    <x v="3"/>
    <x v="0"/>
  </r>
  <r>
    <n v="8805"/>
    <s v="CA-2016-157644"/>
    <x v="520"/>
    <d v="2017-01-01T00:00:00"/>
    <s v="First Class"/>
    <x v="692"/>
    <x v="692"/>
    <x v="1"/>
    <x v="0"/>
    <s v="New York City"/>
    <x v="15"/>
    <n v="10035"/>
    <x v="3"/>
    <s v="OFF-LA-10003148"/>
    <x v="1"/>
    <x v="2"/>
    <s v="Avery 51"/>
    <x v="1381"/>
    <n v="3"/>
    <x v="0"/>
    <x v="3602"/>
    <x v="3"/>
    <x v="0"/>
  </r>
  <r>
    <n v="8806"/>
    <s v="US-2019-100398"/>
    <x v="971"/>
    <d v="2019-08-23T00:00:00"/>
    <s v="Standard Class"/>
    <x v="157"/>
    <x v="157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x v="2"/>
    <x v="6818"/>
    <x v="1"/>
    <x v="0"/>
  </r>
  <r>
    <n v="8807"/>
    <s v="CA-2018-113082"/>
    <x v="126"/>
    <d v="2018-09-16T00:00:00"/>
    <s v="Standard Class"/>
    <x v="565"/>
    <x v="565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x v="0"/>
    <x v="6188"/>
    <x v="3"/>
    <x v="0"/>
  </r>
  <r>
    <n v="8808"/>
    <s v="US-2019-110646"/>
    <x v="40"/>
    <d v="2019-10-31T00:00:00"/>
    <s v="Standard Class"/>
    <x v="440"/>
    <x v="440"/>
    <x v="0"/>
    <x v="0"/>
    <s v="Philadelphia"/>
    <x v="9"/>
    <n v="19134"/>
    <x v="3"/>
    <s v="OFF-BI-10004330"/>
    <x v="1"/>
    <x v="8"/>
    <s v="GBC Velobind Prepunched Cover Sets, Regency Series"/>
    <x v="5618"/>
    <n v="3"/>
    <x v="6"/>
    <x v="6819"/>
    <x v="3"/>
    <x v="0"/>
  </r>
  <r>
    <n v="8809"/>
    <s v="US-2019-110646"/>
    <x v="40"/>
    <d v="2019-10-31T00:00:00"/>
    <s v="Standard Class"/>
    <x v="440"/>
    <x v="440"/>
    <x v="0"/>
    <x v="0"/>
    <s v="Philadelphia"/>
    <x v="9"/>
    <n v="19134"/>
    <x v="3"/>
    <s v="TEC-PH-10002807"/>
    <x v="2"/>
    <x v="7"/>
    <s v="Motorla HX550 Universal Bluetooth Headset"/>
    <x v="5619"/>
    <n v="5"/>
    <x v="10"/>
    <x v="6820"/>
    <x v="3"/>
    <x v="0"/>
  </r>
  <r>
    <n v="8810"/>
    <s v="US-2019-110646"/>
    <x v="40"/>
    <d v="2019-10-31T00:00:00"/>
    <s v="Standard Class"/>
    <x v="440"/>
    <x v="440"/>
    <x v="0"/>
    <x v="0"/>
    <s v="Philadelphia"/>
    <x v="9"/>
    <n v="19134"/>
    <x v="3"/>
    <s v="OFF-LA-10001404"/>
    <x v="1"/>
    <x v="2"/>
    <s v="Avery 517"/>
    <x v="1816"/>
    <n v="5"/>
    <x v="2"/>
    <x v="6821"/>
    <x v="3"/>
    <x v="0"/>
  </r>
  <r>
    <n v="8811"/>
    <s v="CA-2019-120614"/>
    <x v="1109"/>
    <d v="2019-06-04T00:00:00"/>
    <s v="Standard Class"/>
    <x v="416"/>
    <x v="416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x v="1"/>
    <x v="0"/>
  </r>
  <r>
    <n v="8812"/>
    <s v="US-2018-140172"/>
    <x v="387"/>
    <d v="2018-03-13T00:00:00"/>
    <s v="Standard Class"/>
    <x v="70"/>
    <x v="70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x v="9"/>
    <x v="6823"/>
    <x v="2"/>
    <x v="1"/>
  </r>
  <r>
    <n v="8813"/>
    <s v="US-2018-140172"/>
    <x v="387"/>
    <d v="2018-03-13T00:00:00"/>
    <s v="Standard Class"/>
    <x v="70"/>
    <x v="70"/>
    <x v="1"/>
    <x v="0"/>
    <s v="Jackson"/>
    <x v="12"/>
    <n v="49201"/>
    <x v="2"/>
    <s v="OFF-AR-10002766"/>
    <x v="1"/>
    <x v="6"/>
    <s v="Prang Drawing Pencil Set"/>
    <x v="2255"/>
    <n v="5"/>
    <x v="0"/>
    <x v="6824"/>
    <x v="2"/>
    <x v="1"/>
  </r>
  <r>
    <n v="8814"/>
    <s v="CA-2017-127754"/>
    <x v="353"/>
    <d v="2017-07-31T00:00:00"/>
    <s v="Standard Class"/>
    <x v="316"/>
    <x v="316"/>
    <x v="1"/>
    <x v="0"/>
    <s v="Glendale"/>
    <x v="16"/>
    <n v="85301"/>
    <x v="1"/>
    <s v="FUR-CH-10003199"/>
    <x v="0"/>
    <x v="1"/>
    <s v="Office Star - Contemporary Task Swivel Chair"/>
    <x v="4602"/>
    <n v="3"/>
    <x v="2"/>
    <x v="6825"/>
    <x v="1"/>
    <x v="0"/>
  </r>
  <r>
    <n v="8815"/>
    <s v="CA-2017-144274"/>
    <x v="521"/>
    <d v="2017-11-25T00:00:00"/>
    <s v="Second Class"/>
    <x v="617"/>
    <x v="617"/>
    <x v="0"/>
    <x v="0"/>
    <s v="Wilmington"/>
    <x v="13"/>
    <n v="19805"/>
    <x v="3"/>
    <s v="TEC-PH-10003012"/>
    <x v="2"/>
    <x v="7"/>
    <s v="Nortel Meridian M3904 Professional Digital phone"/>
    <x v="673"/>
    <n v="2"/>
    <x v="0"/>
    <x v="685"/>
    <x v="3"/>
    <x v="0"/>
  </r>
  <r>
    <n v="8816"/>
    <s v="CA-2017-144274"/>
    <x v="521"/>
    <d v="2017-11-25T00:00:00"/>
    <s v="Second Class"/>
    <x v="617"/>
    <x v="617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x v="0"/>
    <x v="6826"/>
    <x v="3"/>
    <x v="0"/>
  </r>
  <r>
    <n v="8817"/>
    <s v="CA-2017-144274"/>
    <x v="521"/>
    <d v="2017-11-25T00:00:00"/>
    <s v="Second Class"/>
    <x v="617"/>
    <x v="617"/>
    <x v="0"/>
    <x v="0"/>
    <s v="Wilmington"/>
    <x v="13"/>
    <n v="19805"/>
    <x v="3"/>
    <s v="OFF-AR-10001940"/>
    <x v="1"/>
    <x v="6"/>
    <s v="Sanford Colorific Eraseable Coloring Pencils, 12 Count"/>
    <x v="2805"/>
    <n v="4"/>
    <x v="0"/>
    <x v="6827"/>
    <x v="3"/>
    <x v="0"/>
  </r>
  <r>
    <n v="8818"/>
    <s v="CA-2017-144274"/>
    <x v="521"/>
    <d v="2017-11-25T00:00:00"/>
    <s v="Second Class"/>
    <x v="617"/>
    <x v="617"/>
    <x v="0"/>
    <x v="0"/>
    <s v="Wilmington"/>
    <x v="13"/>
    <n v="19805"/>
    <x v="3"/>
    <s v="OFF-EN-10003286"/>
    <x v="1"/>
    <x v="12"/>
    <s v="Staple envelope"/>
    <x v="3416"/>
    <n v="2"/>
    <x v="0"/>
    <x v="6828"/>
    <x v="3"/>
    <x v="0"/>
  </r>
  <r>
    <n v="8819"/>
    <s v="CA-2017-144274"/>
    <x v="521"/>
    <d v="2017-11-25T00:00:00"/>
    <s v="Second Class"/>
    <x v="617"/>
    <x v="617"/>
    <x v="0"/>
    <x v="0"/>
    <s v="Wilmington"/>
    <x v="13"/>
    <n v="19805"/>
    <x v="3"/>
    <s v="OFF-PA-10003441"/>
    <x v="1"/>
    <x v="10"/>
    <s v="Xerox 226"/>
    <x v="789"/>
    <n v="6"/>
    <x v="0"/>
    <x v="814"/>
    <x v="3"/>
    <x v="0"/>
  </r>
  <r>
    <n v="8820"/>
    <s v="CA-2017-142930"/>
    <x v="109"/>
    <d v="2017-12-02T00:00:00"/>
    <s v="Standard Class"/>
    <x v="432"/>
    <x v="432"/>
    <x v="0"/>
    <x v="0"/>
    <s v="Austin"/>
    <x v="5"/>
    <n v="78745"/>
    <x v="2"/>
    <s v="OFF-PA-10003395"/>
    <x v="1"/>
    <x v="10"/>
    <s v="Xerox 1941"/>
    <x v="763"/>
    <n v="4"/>
    <x v="2"/>
    <x v="785"/>
    <x v="2"/>
    <x v="0"/>
  </r>
  <r>
    <n v="8821"/>
    <s v="CA-2019-100622"/>
    <x v="132"/>
    <d v="2019-11-07T00:00:00"/>
    <s v="Standard Class"/>
    <x v="54"/>
    <x v="54"/>
    <x v="0"/>
    <x v="0"/>
    <s v="Orlando"/>
    <x v="2"/>
    <n v="32839"/>
    <x v="0"/>
    <s v="TEC-CO-10003236"/>
    <x v="2"/>
    <x v="16"/>
    <s v="Canon Image Class D660 Copier"/>
    <x v="324"/>
    <n v="2"/>
    <x v="2"/>
    <x v="6829"/>
    <x v="0"/>
    <x v="0"/>
  </r>
  <r>
    <n v="8822"/>
    <s v="CA-2019-100622"/>
    <x v="132"/>
    <d v="2019-11-07T00:00:00"/>
    <s v="Standard Class"/>
    <x v="54"/>
    <x v="54"/>
    <x v="0"/>
    <x v="0"/>
    <s v="Orlando"/>
    <x v="2"/>
    <n v="32839"/>
    <x v="0"/>
    <s v="OFF-BI-10002982"/>
    <x v="1"/>
    <x v="8"/>
    <s v="Avery Self-Adhesive Photo Pockets for Polaroid Photos"/>
    <x v="5623"/>
    <n v="2"/>
    <x v="6"/>
    <x v="6830"/>
    <x v="0"/>
    <x v="0"/>
  </r>
  <r>
    <n v="8823"/>
    <s v="CA-2019-100622"/>
    <x v="132"/>
    <d v="2019-11-07T00:00:00"/>
    <s v="Standard Class"/>
    <x v="54"/>
    <x v="54"/>
    <x v="0"/>
    <x v="0"/>
    <s v="Orlando"/>
    <x v="2"/>
    <n v="32839"/>
    <x v="0"/>
    <s v="OFF-AR-10004010"/>
    <x v="1"/>
    <x v="6"/>
    <s v="Hunt Boston Vacuum Mount KS Pencil Sharpener"/>
    <x v="4029"/>
    <n v="2"/>
    <x v="2"/>
    <x v="4672"/>
    <x v="0"/>
    <x v="0"/>
  </r>
  <r>
    <n v="8824"/>
    <s v="CA-2019-100622"/>
    <x v="132"/>
    <d v="2019-11-07T00:00:00"/>
    <s v="Standard Class"/>
    <x v="54"/>
    <x v="54"/>
    <x v="0"/>
    <x v="0"/>
    <s v="Orlando"/>
    <x v="2"/>
    <n v="32839"/>
    <x v="0"/>
    <s v="OFF-PA-10002947"/>
    <x v="1"/>
    <x v="10"/>
    <s v="Xerox 1923"/>
    <x v="1432"/>
    <n v="2"/>
    <x v="2"/>
    <x v="1507"/>
    <x v="0"/>
    <x v="0"/>
  </r>
  <r>
    <n v="8825"/>
    <s v="CA-2019-117156"/>
    <x v="708"/>
    <d v="2019-03-23T00:00:00"/>
    <s v="Second Class"/>
    <x v="26"/>
    <x v="26"/>
    <x v="0"/>
    <x v="0"/>
    <s v="Reading"/>
    <x v="9"/>
    <n v="19601"/>
    <x v="3"/>
    <s v="OFF-EN-10003845"/>
    <x v="1"/>
    <x v="12"/>
    <s v="Colored Envelopes"/>
    <x v="3179"/>
    <n v="3"/>
    <x v="2"/>
    <x v="4605"/>
    <x v="3"/>
    <x v="0"/>
  </r>
  <r>
    <n v="8826"/>
    <s v="CA-2017-115399"/>
    <x v="546"/>
    <d v="2017-12-22T00:00:00"/>
    <s v="First Class"/>
    <x v="151"/>
    <x v="151"/>
    <x v="0"/>
    <x v="0"/>
    <s v="Philadelphia"/>
    <x v="9"/>
    <n v="19134"/>
    <x v="3"/>
    <s v="OFF-LA-10003190"/>
    <x v="1"/>
    <x v="2"/>
    <s v="Avery 474"/>
    <x v="2789"/>
    <n v="3"/>
    <x v="2"/>
    <x v="3177"/>
    <x v="3"/>
    <x v="0"/>
  </r>
  <r>
    <n v="8827"/>
    <s v="US-2016-157847"/>
    <x v="1063"/>
    <d v="2016-04-06T00:00:00"/>
    <s v="Second Class"/>
    <x v="710"/>
    <x v="710"/>
    <x v="0"/>
    <x v="0"/>
    <s v="Houston"/>
    <x v="5"/>
    <n v="77095"/>
    <x v="2"/>
    <s v="OFF-PA-10002986"/>
    <x v="1"/>
    <x v="10"/>
    <s v="Xerox 1898"/>
    <x v="3059"/>
    <n v="5"/>
    <x v="2"/>
    <x v="3422"/>
    <x v="2"/>
    <x v="0"/>
  </r>
  <r>
    <n v="8828"/>
    <s v="US-2016-157847"/>
    <x v="1063"/>
    <d v="2016-04-06T00:00:00"/>
    <s v="Second Class"/>
    <x v="710"/>
    <x v="710"/>
    <x v="0"/>
    <x v="0"/>
    <s v="Houston"/>
    <x v="5"/>
    <n v="77095"/>
    <x v="2"/>
    <s v="OFF-PA-10001593"/>
    <x v="1"/>
    <x v="10"/>
    <s v="Xerox 1947"/>
    <x v="1399"/>
    <n v="7"/>
    <x v="2"/>
    <x v="6831"/>
    <x v="2"/>
    <x v="0"/>
  </r>
  <r>
    <n v="8829"/>
    <s v="CA-2017-115168"/>
    <x v="1117"/>
    <d v="2017-06-09T00:00:00"/>
    <s v="Standard Class"/>
    <x v="179"/>
    <x v="179"/>
    <x v="1"/>
    <x v="0"/>
    <s v="Saint Charles"/>
    <x v="25"/>
    <n v="63301"/>
    <x v="2"/>
    <s v="OFF-PA-10000528"/>
    <x v="1"/>
    <x v="10"/>
    <s v="Xerox 1981"/>
    <x v="232"/>
    <n v="2"/>
    <x v="0"/>
    <x v="234"/>
    <x v="2"/>
    <x v="0"/>
  </r>
  <r>
    <n v="8830"/>
    <s v="CA-2016-109680"/>
    <x v="191"/>
    <d v="2016-10-09T00:00:00"/>
    <s v="First Class"/>
    <x v="778"/>
    <x v="778"/>
    <x v="1"/>
    <x v="0"/>
    <s v="Indianapolis"/>
    <x v="14"/>
    <n v="46203"/>
    <x v="2"/>
    <s v="OFF-ST-10001932"/>
    <x v="1"/>
    <x v="4"/>
    <s v="Fellowes Staxonsteel Drawer Files"/>
    <x v="5624"/>
    <n v="2"/>
    <x v="0"/>
    <x v="6832"/>
    <x v="2"/>
    <x v="0"/>
  </r>
  <r>
    <n v="8831"/>
    <s v="CA-2018-167983"/>
    <x v="1036"/>
    <d v="2018-08-24T00:00:00"/>
    <s v="Second Class"/>
    <x v="345"/>
    <x v="345"/>
    <x v="1"/>
    <x v="0"/>
    <s v="Seattle"/>
    <x v="4"/>
    <n v="98115"/>
    <x v="1"/>
    <s v="OFF-BI-10003727"/>
    <x v="1"/>
    <x v="8"/>
    <s v="Avery Durable Slant Ring Binders With Label Holder"/>
    <x v="5625"/>
    <n v="10"/>
    <x v="2"/>
    <x v="6833"/>
    <x v="1"/>
    <x v="0"/>
  </r>
  <r>
    <n v="8832"/>
    <s v="CA-2017-145324"/>
    <x v="219"/>
    <d v="2017-11-19T00:00:00"/>
    <s v="Standard Class"/>
    <x v="723"/>
    <x v="723"/>
    <x v="2"/>
    <x v="0"/>
    <s v="Harrisonburg"/>
    <x v="17"/>
    <n v="22801"/>
    <x v="0"/>
    <s v="FUR-FU-10002759"/>
    <x v="0"/>
    <x v="5"/>
    <s v="12-1/2 Diameter Round Wall Clock"/>
    <x v="792"/>
    <n v="2"/>
    <x v="0"/>
    <x v="6834"/>
    <x v="0"/>
    <x v="0"/>
  </r>
  <r>
    <n v="8833"/>
    <s v="CA-2017-153423"/>
    <x v="137"/>
    <d v="2017-06-27T00:00:00"/>
    <s v="Standard Class"/>
    <x v="517"/>
    <x v="517"/>
    <x v="0"/>
    <x v="0"/>
    <s v="Rochester"/>
    <x v="15"/>
    <n v="14609"/>
    <x v="3"/>
    <s v="OFF-BI-10000545"/>
    <x v="1"/>
    <x v="8"/>
    <s v="GBC Ibimaster 500 Manual ProClick Binding System"/>
    <x v="1396"/>
    <n v="2"/>
    <x v="2"/>
    <x v="1465"/>
    <x v="3"/>
    <x v="0"/>
  </r>
  <r>
    <n v="8834"/>
    <s v="US-2019-132675"/>
    <x v="241"/>
    <d v="2019-09-28T00:00:00"/>
    <s v="Standard Class"/>
    <x v="580"/>
    <x v="580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x v="0"/>
    <x v="5877"/>
    <x v="0"/>
    <x v="0"/>
  </r>
  <r>
    <n v="8835"/>
    <s v="US-2019-132675"/>
    <x v="241"/>
    <d v="2019-09-28T00:00:00"/>
    <s v="Standard Class"/>
    <x v="580"/>
    <x v="580"/>
    <x v="2"/>
    <x v="0"/>
    <s v="Sandy Springs"/>
    <x v="32"/>
    <n v="30328"/>
    <x v="0"/>
    <s v="TEC-PH-10003171"/>
    <x v="2"/>
    <x v="7"/>
    <s v="Plantronics Encore H101 Dual Earpieces Headset"/>
    <x v="5626"/>
    <n v="2"/>
    <x v="0"/>
    <x v="6835"/>
    <x v="0"/>
    <x v="0"/>
  </r>
  <r>
    <n v="8836"/>
    <s v="US-2019-132675"/>
    <x v="241"/>
    <d v="2019-09-28T00:00:00"/>
    <s v="Standard Class"/>
    <x v="580"/>
    <x v="580"/>
    <x v="2"/>
    <x v="0"/>
    <s v="Sandy Springs"/>
    <x v="32"/>
    <n v="30328"/>
    <x v="0"/>
    <s v="OFF-AR-10000614"/>
    <x v="1"/>
    <x v="6"/>
    <s v="Barrel Sharpener"/>
    <x v="293"/>
    <n v="4"/>
    <x v="0"/>
    <x v="6836"/>
    <x v="0"/>
    <x v="0"/>
  </r>
  <r>
    <n v="8837"/>
    <s v="US-2019-132675"/>
    <x v="241"/>
    <d v="2019-09-28T00:00:00"/>
    <s v="Standard Class"/>
    <x v="580"/>
    <x v="580"/>
    <x v="2"/>
    <x v="0"/>
    <s v="Sandy Springs"/>
    <x v="32"/>
    <n v="30328"/>
    <x v="0"/>
    <s v="OFF-AR-10000034"/>
    <x v="1"/>
    <x v="6"/>
    <s v="BIC Brite Liner Grip Highlighters, Assorted, 5/Pack"/>
    <x v="1936"/>
    <n v="3"/>
    <x v="0"/>
    <x v="6837"/>
    <x v="0"/>
    <x v="0"/>
  </r>
  <r>
    <n v="8838"/>
    <s v="US-2019-132675"/>
    <x v="241"/>
    <d v="2019-09-28T00:00:00"/>
    <s v="Standard Class"/>
    <x v="580"/>
    <x v="580"/>
    <x v="2"/>
    <x v="0"/>
    <s v="Sandy Springs"/>
    <x v="32"/>
    <n v="30328"/>
    <x v="0"/>
    <s v="OFF-LA-10003766"/>
    <x v="1"/>
    <x v="2"/>
    <s v="Self-Adhesive Removable Labels"/>
    <x v="2143"/>
    <n v="5"/>
    <x v="0"/>
    <x v="2309"/>
    <x v="0"/>
    <x v="0"/>
  </r>
  <r>
    <n v="8839"/>
    <s v="CA-2016-153808"/>
    <x v="322"/>
    <d v="2016-04-10T00:00:00"/>
    <s v="Second Class"/>
    <x v="395"/>
    <x v="395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x v="0"/>
    <x v="3810"/>
    <x v="1"/>
    <x v="0"/>
  </r>
  <r>
    <n v="8840"/>
    <s v="CA-2016-153808"/>
    <x v="322"/>
    <d v="2016-04-10T00:00:00"/>
    <s v="Second Class"/>
    <x v="395"/>
    <x v="395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x v="2"/>
    <x v="6838"/>
    <x v="1"/>
    <x v="0"/>
  </r>
  <r>
    <n v="8841"/>
    <s v="CA-2016-153808"/>
    <x v="322"/>
    <d v="2016-04-10T00:00:00"/>
    <s v="Second Class"/>
    <x v="395"/>
    <x v="395"/>
    <x v="1"/>
    <x v="0"/>
    <s v="Los Angeles"/>
    <x v="1"/>
    <n v="90004"/>
    <x v="1"/>
    <s v="TEC-AC-10004171"/>
    <x v="2"/>
    <x v="11"/>
    <s v="Razer Kraken 7.1 Surround Sound Over Ear USB Gaming Headset"/>
    <x v="674"/>
    <n v="3"/>
    <x v="0"/>
    <x v="6839"/>
    <x v="1"/>
    <x v="0"/>
  </r>
  <r>
    <n v="8842"/>
    <s v="US-2018-112396"/>
    <x v="1205"/>
    <d v="2018-02-13T00:00:00"/>
    <s v="Standard Class"/>
    <x v="335"/>
    <x v="335"/>
    <x v="1"/>
    <x v="0"/>
    <s v="San Francisco"/>
    <x v="1"/>
    <n v="94110"/>
    <x v="1"/>
    <s v="TEC-AC-10003628"/>
    <x v="2"/>
    <x v="11"/>
    <s v="Logitech 910-002974 M325 Wireless Mouse for Web Scrolling"/>
    <x v="1324"/>
    <n v="3"/>
    <x v="0"/>
    <x v="6840"/>
    <x v="1"/>
    <x v="0"/>
  </r>
  <r>
    <n v="8843"/>
    <s v="US-2018-112396"/>
    <x v="1205"/>
    <d v="2018-02-13T00:00:00"/>
    <s v="Standard Class"/>
    <x v="335"/>
    <x v="335"/>
    <x v="1"/>
    <x v="0"/>
    <s v="San Francisco"/>
    <x v="1"/>
    <n v="94110"/>
    <x v="1"/>
    <s v="TEC-AC-10004761"/>
    <x v="2"/>
    <x v="11"/>
    <s v="Maxell 4.7GB DVD+RW 3/Pack"/>
    <x v="945"/>
    <n v="2"/>
    <x v="0"/>
    <x v="979"/>
    <x v="1"/>
    <x v="0"/>
  </r>
  <r>
    <n v="8844"/>
    <s v="CA-2016-141173"/>
    <x v="728"/>
    <d v="2016-11-20T00:00:00"/>
    <s v="Second Class"/>
    <x v="36"/>
    <x v="36"/>
    <x v="1"/>
    <x v="0"/>
    <s v="Minneapolis"/>
    <x v="11"/>
    <n v="55407"/>
    <x v="2"/>
    <s v="OFF-ST-10000885"/>
    <x v="1"/>
    <x v="4"/>
    <s v="Fellowes Desktop Hanging File Manager"/>
    <x v="5335"/>
    <n v="5"/>
    <x v="0"/>
    <x v="6437"/>
    <x v="2"/>
    <x v="0"/>
  </r>
  <r>
    <n v="8845"/>
    <s v="CA-2019-156664"/>
    <x v="404"/>
    <d v="2019-12-23T00:00:00"/>
    <s v="Standard Class"/>
    <x v="443"/>
    <x v="443"/>
    <x v="0"/>
    <x v="0"/>
    <s v="Columbus"/>
    <x v="24"/>
    <n v="43229"/>
    <x v="3"/>
    <s v="OFF-BI-10004209"/>
    <x v="1"/>
    <x v="8"/>
    <s v="Fellowes Twister Kit, Gray/Clear, 3/pkg"/>
    <x v="5627"/>
    <n v="3"/>
    <x v="6"/>
    <x v="6841"/>
    <x v="3"/>
    <x v="0"/>
  </r>
  <r>
    <n v="8846"/>
    <s v="CA-2019-156664"/>
    <x v="404"/>
    <d v="2019-12-23T00:00:00"/>
    <s v="Standard Class"/>
    <x v="443"/>
    <x v="443"/>
    <x v="0"/>
    <x v="0"/>
    <s v="Columbus"/>
    <x v="24"/>
    <n v="43229"/>
    <x v="3"/>
    <s v="OFF-FA-10002988"/>
    <x v="1"/>
    <x v="13"/>
    <s v="Ideal Clamps"/>
    <x v="5628"/>
    <n v="3"/>
    <x v="2"/>
    <x v="6842"/>
    <x v="3"/>
    <x v="0"/>
  </r>
  <r>
    <n v="8847"/>
    <s v="CA-2019-156664"/>
    <x v="404"/>
    <d v="2019-12-23T00:00:00"/>
    <s v="Standard Class"/>
    <x v="443"/>
    <x v="443"/>
    <x v="0"/>
    <x v="0"/>
    <s v="Columbus"/>
    <x v="24"/>
    <n v="43229"/>
    <x v="3"/>
    <s v="OFF-PA-10002222"/>
    <x v="1"/>
    <x v="10"/>
    <s v="Xerox Color Copier Paper, 11&quot; x 17&quot;, Ream"/>
    <x v="5566"/>
    <n v="5"/>
    <x v="2"/>
    <x v="6752"/>
    <x v="3"/>
    <x v="0"/>
  </r>
  <r>
    <n v="8848"/>
    <s v="CA-2019-156664"/>
    <x v="404"/>
    <d v="2019-12-23T00:00:00"/>
    <s v="Standard Class"/>
    <x v="443"/>
    <x v="443"/>
    <x v="0"/>
    <x v="0"/>
    <s v="Columbus"/>
    <x v="24"/>
    <n v="43229"/>
    <x v="3"/>
    <s v="OFF-AP-10004487"/>
    <x v="1"/>
    <x v="9"/>
    <s v="Kensington 4 Outlet MasterPiece Compact Power Control Center"/>
    <x v="5629"/>
    <n v="2"/>
    <x v="2"/>
    <x v="6843"/>
    <x v="3"/>
    <x v="0"/>
  </r>
  <r>
    <n v="8849"/>
    <s v="CA-2017-140718"/>
    <x v="740"/>
    <d v="2017-07-04T00:00:00"/>
    <s v="First Class"/>
    <x v="135"/>
    <x v="135"/>
    <x v="1"/>
    <x v="0"/>
    <s v="Raleigh"/>
    <x v="3"/>
    <n v="27604"/>
    <x v="0"/>
    <s v="TEC-PH-10003505"/>
    <x v="2"/>
    <x v="7"/>
    <s v="Geemarc AmpliPOWER60"/>
    <x v="5630"/>
    <n v="1"/>
    <x v="2"/>
    <x v="6844"/>
    <x v="0"/>
    <x v="0"/>
  </r>
  <r>
    <n v="8850"/>
    <s v="CA-2017-140718"/>
    <x v="740"/>
    <d v="2017-07-04T00:00:00"/>
    <s v="First Class"/>
    <x v="135"/>
    <x v="135"/>
    <x v="1"/>
    <x v="0"/>
    <s v="Raleigh"/>
    <x v="3"/>
    <n v="27604"/>
    <x v="0"/>
    <s v="FUR-FU-10000076"/>
    <x v="0"/>
    <x v="5"/>
    <s v="24-Hour Round Wall Clock"/>
    <x v="5631"/>
    <n v="10"/>
    <x v="2"/>
    <x v="6845"/>
    <x v="0"/>
    <x v="0"/>
  </r>
  <r>
    <n v="8851"/>
    <s v="CA-2017-140718"/>
    <x v="740"/>
    <d v="2017-07-04T00:00:00"/>
    <s v="First Class"/>
    <x v="135"/>
    <x v="135"/>
    <x v="1"/>
    <x v="0"/>
    <s v="Raleigh"/>
    <x v="3"/>
    <n v="27604"/>
    <x v="0"/>
    <s v="OFF-BI-10004728"/>
    <x v="1"/>
    <x v="8"/>
    <s v="Wilson Jones Turn Tabs Binder Tool for Ring Binders"/>
    <x v="5632"/>
    <n v="2"/>
    <x v="6"/>
    <x v="6846"/>
    <x v="0"/>
    <x v="0"/>
  </r>
  <r>
    <n v="8852"/>
    <s v="CA-2017-140718"/>
    <x v="740"/>
    <d v="2017-07-04T00:00:00"/>
    <s v="First Class"/>
    <x v="135"/>
    <x v="135"/>
    <x v="1"/>
    <x v="0"/>
    <s v="Raleigh"/>
    <x v="3"/>
    <n v="27604"/>
    <x v="0"/>
    <s v="OFF-PA-10002250"/>
    <x v="1"/>
    <x v="10"/>
    <s v="Things To Do Today Pad"/>
    <x v="1746"/>
    <n v="2"/>
    <x v="2"/>
    <x v="1855"/>
    <x v="0"/>
    <x v="0"/>
  </r>
  <r>
    <n v="8853"/>
    <s v="CA-2016-119977"/>
    <x v="1169"/>
    <d v="2016-10-13T00:00:00"/>
    <s v="Second Class"/>
    <x v="35"/>
    <x v="35"/>
    <x v="0"/>
    <x v="0"/>
    <s v="New York City"/>
    <x v="15"/>
    <n v="10011"/>
    <x v="3"/>
    <s v="OFF-PA-10003823"/>
    <x v="1"/>
    <x v="10"/>
    <s v="Xerox 197"/>
    <x v="1862"/>
    <n v="4"/>
    <x v="0"/>
    <x v="1997"/>
    <x v="3"/>
    <x v="0"/>
  </r>
  <r>
    <n v="8854"/>
    <s v="US-2017-115343"/>
    <x v="357"/>
    <d v="2017-09-25T00:00:00"/>
    <s v="First Class"/>
    <x v="383"/>
    <x v="383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x v="2"/>
    <x v="6847"/>
    <x v="3"/>
    <x v="0"/>
  </r>
  <r>
    <n v="8855"/>
    <s v="US-2017-115343"/>
    <x v="357"/>
    <d v="2017-09-25T00:00:00"/>
    <s v="First Class"/>
    <x v="383"/>
    <x v="383"/>
    <x v="0"/>
    <x v="0"/>
    <s v="Philadelphia"/>
    <x v="9"/>
    <n v="19143"/>
    <x v="3"/>
    <s v="TEC-AC-10003832"/>
    <x v="2"/>
    <x v="11"/>
    <s v="Logitech P710e Mobile Speakerphone"/>
    <x v="231"/>
    <n v="3"/>
    <x v="2"/>
    <x v="233"/>
    <x v="3"/>
    <x v="0"/>
  </r>
  <r>
    <n v="8856"/>
    <s v="CA-2019-163671"/>
    <x v="165"/>
    <d v="2019-12-30T00:00:00"/>
    <s v="Standard Class"/>
    <x v="317"/>
    <x v="317"/>
    <x v="1"/>
    <x v="0"/>
    <s v="Meridian"/>
    <x v="45"/>
    <n v="83642"/>
    <x v="1"/>
    <s v="OFF-BI-10001679"/>
    <x v="1"/>
    <x v="8"/>
    <s v="GBC Instant Index System for Binding Systems"/>
    <x v="3406"/>
    <n v="3"/>
    <x v="2"/>
    <x v="6848"/>
    <x v="1"/>
    <x v="0"/>
  </r>
  <r>
    <n v="8857"/>
    <s v="CA-2019-135909"/>
    <x v="119"/>
    <d v="2019-10-20T00:00:00"/>
    <s v="Standard Class"/>
    <x v="478"/>
    <x v="478"/>
    <x v="1"/>
    <x v="0"/>
    <s v="Sacramento"/>
    <x v="1"/>
    <n v="95823"/>
    <x v="1"/>
    <s v="TEC-AC-10002335"/>
    <x v="2"/>
    <x v="11"/>
    <s v="Logitech Media Keyboard K200"/>
    <x v="4552"/>
    <n v="6"/>
    <x v="0"/>
    <x v="6849"/>
    <x v="1"/>
    <x v="0"/>
  </r>
  <r>
    <n v="8858"/>
    <s v="CA-2019-135909"/>
    <x v="119"/>
    <d v="2019-10-20T00:00:00"/>
    <s v="Standard Class"/>
    <x v="478"/>
    <x v="478"/>
    <x v="1"/>
    <x v="0"/>
    <s v="Sacramento"/>
    <x v="1"/>
    <n v="95823"/>
    <x v="1"/>
    <s v="TEC-PH-10003187"/>
    <x v="2"/>
    <x v="7"/>
    <s v="Anker Astro Mini 3000mAh Ultra-Compact Portable Charger"/>
    <x v="236"/>
    <n v="2"/>
    <x v="2"/>
    <x v="5558"/>
    <x v="1"/>
    <x v="0"/>
  </r>
  <r>
    <n v="8859"/>
    <s v="CA-2019-135909"/>
    <x v="119"/>
    <d v="2019-10-20T00:00:00"/>
    <s v="Standard Class"/>
    <x v="478"/>
    <x v="478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x v="2"/>
    <x v="6850"/>
    <x v="1"/>
    <x v="0"/>
  </r>
  <r>
    <n v="8860"/>
    <s v="US-2019-114356"/>
    <x v="648"/>
    <d v="2019-08-26T00:00:00"/>
    <s v="Standard Class"/>
    <x v="499"/>
    <x v="499"/>
    <x v="2"/>
    <x v="0"/>
    <s v="Charlotte"/>
    <x v="3"/>
    <n v="28205"/>
    <x v="0"/>
    <s v="TEC-PH-10003171"/>
    <x v="2"/>
    <x v="7"/>
    <s v="Plantronics Encore H101 Dual Earpieces Headset"/>
    <x v="3651"/>
    <n v="1"/>
    <x v="2"/>
    <x v="6851"/>
    <x v="0"/>
    <x v="0"/>
  </r>
  <r>
    <n v="8861"/>
    <s v="CA-2017-125934"/>
    <x v="861"/>
    <d v="2017-09-18T00:00:00"/>
    <s v="Standard Class"/>
    <x v="381"/>
    <x v="381"/>
    <x v="2"/>
    <x v="0"/>
    <s v="Paterson"/>
    <x v="30"/>
    <n v="7501"/>
    <x v="3"/>
    <s v="OFF-LA-10000414"/>
    <x v="1"/>
    <x v="2"/>
    <s v="Avery 503"/>
    <x v="2551"/>
    <n v="3"/>
    <x v="0"/>
    <x v="2797"/>
    <x v="3"/>
    <x v="0"/>
  </r>
  <r>
    <n v="8862"/>
    <s v="CA-2017-125934"/>
    <x v="861"/>
    <d v="2017-09-18T00:00:00"/>
    <s v="Standard Class"/>
    <x v="381"/>
    <x v="381"/>
    <x v="2"/>
    <x v="0"/>
    <s v="Paterson"/>
    <x v="30"/>
    <n v="7501"/>
    <x v="3"/>
    <s v="FUR-FU-10002107"/>
    <x v="0"/>
    <x v="5"/>
    <s v="Eldon Pizzaz Desk Accessories"/>
    <x v="4206"/>
    <n v="4"/>
    <x v="0"/>
    <x v="4898"/>
    <x v="3"/>
    <x v="0"/>
  </r>
  <r>
    <n v="8863"/>
    <s v="CA-2017-125934"/>
    <x v="861"/>
    <d v="2017-09-18T00:00:00"/>
    <s v="Standard Class"/>
    <x v="381"/>
    <x v="381"/>
    <x v="2"/>
    <x v="0"/>
    <s v="Paterson"/>
    <x v="30"/>
    <n v="7501"/>
    <x v="3"/>
    <s v="OFF-BI-10004593"/>
    <x v="1"/>
    <x v="8"/>
    <s v="Ibico Laser Imprintable Binding System Covers"/>
    <x v="5635"/>
    <n v="4"/>
    <x v="0"/>
    <x v="6852"/>
    <x v="3"/>
    <x v="0"/>
  </r>
  <r>
    <n v="8864"/>
    <s v="CA-2017-125934"/>
    <x v="861"/>
    <d v="2017-09-18T00:00:00"/>
    <s v="Standard Class"/>
    <x v="381"/>
    <x v="381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x v="0"/>
    <x v="6853"/>
    <x v="3"/>
    <x v="0"/>
  </r>
  <r>
    <n v="8865"/>
    <s v="CA-2017-125934"/>
    <x v="861"/>
    <d v="2017-09-18T00:00:00"/>
    <s v="Standard Class"/>
    <x v="381"/>
    <x v="381"/>
    <x v="2"/>
    <x v="0"/>
    <s v="Paterson"/>
    <x v="30"/>
    <n v="7501"/>
    <x v="3"/>
    <s v="OFF-PA-10000556"/>
    <x v="1"/>
    <x v="10"/>
    <s v="Xerox 208"/>
    <x v="789"/>
    <n v="6"/>
    <x v="0"/>
    <x v="814"/>
    <x v="3"/>
    <x v="0"/>
  </r>
  <r>
    <n v="8866"/>
    <s v="CA-2017-158148"/>
    <x v="139"/>
    <d v="2017-12-26T00:00:00"/>
    <s v="Standard Class"/>
    <x v="622"/>
    <x v="622"/>
    <x v="0"/>
    <x v="0"/>
    <s v="Arlington"/>
    <x v="17"/>
    <n v="22204"/>
    <x v="0"/>
    <s v="OFF-AP-10003281"/>
    <x v="1"/>
    <x v="9"/>
    <s v="Acco 6 Outlet Guardian Standard Surge Suppressor"/>
    <x v="2311"/>
    <n v="3"/>
    <x v="0"/>
    <x v="2503"/>
    <x v="0"/>
    <x v="0"/>
  </r>
  <r>
    <n v="8867"/>
    <s v="CA-2016-120411"/>
    <x v="59"/>
    <d v="2016-09-23T00:00:00"/>
    <s v="First Class"/>
    <x v="766"/>
    <x v="766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x v="4"/>
    <x v="6854"/>
    <x v="2"/>
    <x v="0"/>
  </r>
  <r>
    <n v="8868"/>
    <s v="CA-2016-120411"/>
    <x v="59"/>
    <d v="2016-09-23T00:00:00"/>
    <s v="First Class"/>
    <x v="766"/>
    <x v="766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x v="2"/>
    <x v="4609"/>
    <x v="2"/>
    <x v="0"/>
  </r>
  <r>
    <n v="8869"/>
    <s v="CA-2018-158260"/>
    <x v="254"/>
    <d v="2018-11-08T00:00:00"/>
    <s v="Standard Class"/>
    <x v="693"/>
    <x v="693"/>
    <x v="0"/>
    <x v="0"/>
    <s v="San Diego"/>
    <x v="1"/>
    <n v="92037"/>
    <x v="1"/>
    <s v="TEC-MA-10003176"/>
    <x v="2"/>
    <x v="15"/>
    <s v="Okidata B400 Printer"/>
    <x v="5638"/>
    <n v="2"/>
    <x v="2"/>
    <x v="6855"/>
    <x v="1"/>
    <x v="0"/>
  </r>
  <r>
    <n v="8870"/>
    <s v="CA-2019-101805"/>
    <x v="96"/>
    <d v="2019-12-06T00:00:00"/>
    <s v="Standard Class"/>
    <x v="64"/>
    <x v="64"/>
    <x v="1"/>
    <x v="0"/>
    <s v="Seattle"/>
    <x v="4"/>
    <n v="98105"/>
    <x v="1"/>
    <s v="OFF-BI-10002003"/>
    <x v="1"/>
    <x v="8"/>
    <s v="Ibico Presentation Index for Binding Systems"/>
    <x v="482"/>
    <n v="5"/>
    <x v="2"/>
    <x v="493"/>
    <x v="1"/>
    <x v="1"/>
  </r>
  <r>
    <n v="8871"/>
    <s v="CA-2019-101805"/>
    <x v="96"/>
    <d v="2019-12-06T00:00:00"/>
    <s v="Standard Class"/>
    <x v="64"/>
    <x v="64"/>
    <x v="1"/>
    <x v="0"/>
    <s v="Seattle"/>
    <x v="4"/>
    <n v="98105"/>
    <x v="1"/>
    <s v="FUR-FU-10000023"/>
    <x v="0"/>
    <x v="5"/>
    <s v="Eldon Wave Desk Accessories"/>
    <x v="5639"/>
    <n v="12"/>
    <x v="0"/>
    <x v="6856"/>
    <x v="1"/>
    <x v="1"/>
  </r>
  <r>
    <n v="8872"/>
    <s v="CA-2019-101805"/>
    <x v="96"/>
    <d v="2019-12-06T00:00:00"/>
    <s v="Standard Class"/>
    <x v="64"/>
    <x v="64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x v="0"/>
    <x v="6318"/>
    <x v="1"/>
    <x v="1"/>
  </r>
  <r>
    <n v="8873"/>
    <s v="US-2016-105137"/>
    <x v="982"/>
    <d v="2016-10-10T00:00:00"/>
    <s v="Same Day"/>
    <x v="579"/>
    <x v="579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x v="6"/>
    <x v="6857"/>
    <x v="3"/>
    <x v="1"/>
  </r>
  <r>
    <n v="8874"/>
    <s v="US-2016-105137"/>
    <x v="982"/>
    <d v="2016-10-10T00:00:00"/>
    <s v="Same Day"/>
    <x v="579"/>
    <x v="579"/>
    <x v="0"/>
    <x v="0"/>
    <s v="Columbus"/>
    <x v="24"/>
    <n v="43229"/>
    <x v="3"/>
    <s v="OFF-BI-10002429"/>
    <x v="1"/>
    <x v="8"/>
    <s v="Premier Elliptical Ring Binder, Black"/>
    <x v="3594"/>
    <n v="2"/>
    <x v="6"/>
    <x v="6858"/>
    <x v="3"/>
    <x v="1"/>
  </r>
  <r>
    <n v="8875"/>
    <s v="CA-2019-142489"/>
    <x v="237"/>
    <d v="2019-11-16T00:00:00"/>
    <s v="Second Class"/>
    <x v="646"/>
    <x v="646"/>
    <x v="0"/>
    <x v="0"/>
    <s v="Houston"/>
    <x v="5"/>
    <n v="77095"/>
    <x v="2"/>
    <s v="OFF-BI-10003684"/>
    <x v="1"/>
    <x v="8"/>
    <s v="Wilson Jones Legal Size Ring Binders"/>
    <x v="5641"/>
    <n v="5"/>
    <x v="3"/>
    <x v="6859"/>
    <x v="2"/>
    <x v="0"/>
  </r>
  <r>
    <n v="8876"/>
    <s v="US-2018-141264"/>
    <x v="572"/>
    <d v="2018-08-19T00:00:00"/>
    <s v="Standard Class"/>
    <x v="564"/>
    <x v="564"/>
    <x v="0"/>
    <x v="0"/>
    <s v="Irving"/>
    <x v="5"/>
    <n v="75061"/>
    <x v="2"/>
    <s v="OFF-SU-10003505"/>
    <x v="1"/>
    <x v="14"/>
    <s v="Premier Electric Letter Opener"/>
    <x v="442"/>
    <n v="2"/>
    <x v="2"/>
    <x v="453"/>
    <x v="2"/>
    <x v="0"/>
  </r>
  <r>
    <n v="8877"/>
    <s v="US-2018-141264"/>
    <x v="572"/>
    <d v="2018-08-19T00:00:00"/>
    <s v="Standard Class"/>
    <x v="564"/>
    <x v="564"/>
    <x v="0"/>
    <x v="0"/>
    <s v="Irving"/>
    <x v="5"/>
    <n v="75061"/>
    <x v="2"/>
    <s v="OFF-AP-10002534"/>
    <x v="1"/>
    <x v="9"/>
    <s v="3.6 Cubic Foot Counter Height Office Refrigerator"/>
    <x v="5642"/>
    <n v="1"/>
    <x v="3"/>
    <x v="6860"/>
    <x v="2"/>
    <x v="0"/>
  </r>
  <r>
    <n v="8878"/>
    <s v="CA-2019-126928"/>
    <x v="697"/>
    <d v="2019-09-23T00:00:00"/>
    <s v="Standard Class"/>
    <x v="47"/>
    <x v="47"/>
    <x v="0"/>
    <x v="0"/>
    <s v="Morristown"/>
    <x v="30"/>
    <n v="7960"/>
    <x v="3"/>
    <s v="TEC-MA-10004626"/>
    <x v="2"/>
    <x v="15"/>
    <s v="Lexmark 20R1285 X6650 Wireless All-in-One Printer"/>
    <x v="5643"/>
    <n v="4"/>
    <x v="0"/>
    <x v="6861"/>
    <x v="3"/>
    <x v="0"/>
  </r>
  <r>
    <n v="8879"/>
    <s v="CA-2019-126928"/>
    <x v="697"/>
    <d v="2019-09-23T00:00:00"/>
    <s v="Standard Class"/>
    <x v="47"/>
    <x v="47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x v="0"/>
    <x v="4665"/>
    <x v="3"/>
    <x v="0"/>
  </r>
  <r>
    <n v="8880"/>
    <s v="US-2017-107944"/>
    <x v="391"/>
    <d v="2017-03-25T00:00:00"/>
    <s v="First Class"/>
    <x v="87"/>
    <x v="87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x v="0"/>
    <x v="6862"/>
    <x v="1"/>
    <x v="0"/>
  </r>
  <r>
    <n v="8881"/>
    <s v="US-2017-107944"/>
    <x v="391"/>
    <d v="2017-03-25T00:00:00"/>
    <s v="First Class"/>
    <x v="87"/>
    <x v="87"/>
    <x v="1"/>
    <x v="0"/>
    <s v="Los Angeles"/>
    <x v="1"/>
    <n v="90008"/>
    <x v="1"/>
    <s v="TEC-AC-10000736"/>
    <x v="2"/>
    <x v="11"/>
    <s v="Logitech G600 MMO Gaming Mouse"/>
    <x v="764"/>
    <n v="3"/>
    <x v="0"/>
    <x v="6356"/>
    <x v="1"/>
    <x v="0"/>
  </r>
  <r>
    <n v="8882"/>
    <s v="CA-2018-135594"/>
    <x v="1186"/>
    <d v="2018-07-03T00:00:00"/>
    <s v="Second Class"/>
    <x v="571"/>
    <x v="571"/>
    <x v="2"/>
    <x v="0"/>
    <s v="Aurora"/>
    <x v="10"/>
    <n v="60505"/>
    <x v="2"/>
    <s v="TEC-AC-10003038"/>
    <x v="2"/>
    <x v="11"/>
    <s v="Kingston Digital DataTraveler 16GB USB 2.0"/>
    <x v="2298"/>
    <n v="7"/>
    <x v="2"/>
    <x v="2485"/>
    <x v="2"/>
    <x v="0"/>
  </r>
  <r>
    <n v="8883"/>
    <s v="US-2019-115252"/>
    <x v="179"/>
    <d v="2019-10-25T00:00:00"/>
    <s v="Standard Class"/>
    <x v="501"/>
    <x v="501"/>
    <x v="1"/>
    <x v="0"/>
    <s v="Durham"/>
    <x v="3"/>
    <n v="27707"/>
    <x v="0"/>
    <s v="TEC-PH-10004071"/>
    <x v="2"/>
    <x v="7"/>
    <s v="PayAnywhere Card Reader"/>
    <x v="2992"/>
    <n v="2"/>
    <x v="2"/>
    <x v="6863"/>
    <x v="0"/>
    <x v="0"/>
  </r>
  <r>
    <n v="8884"/>
    <s v="US-2019-115252"/>
    <x v="179"/>
    <d v="2019-10-25T00:00:00"/>
    <s v="Standard Class"/>
    <x v="501"/>
    <x v="501"/>
    <x v="1"/>
    <x v="0"/>
    <s v="Durham"/>
    <x v="3"/>
    <n v="27707"/>
    <x v="0"/>
    <s v="OFF-PA-10001667"/>
    <x v="1"/>
    <x v="10"/>
    <s v="Great White Multi-Use Recycled Paper (20Lb. and 84 Bright)"/>
    <x v="646"/>
    <n v="3"/>
    <x v="2"/>
    <x v="2978"/>
    <x v="0"/>
    <x v="0"/>
  </r>
  <r>
    <n v="8885"/>
    <s v="CA-2016-107398"/>
    <x v="55"/>
    <d v="2016-08-30T00:00:00"/>
    <s v="Standard Class"/>
    <x v="29"/>
    <x v="29"/>
    <x v="1"/>
    <x v="0"/>
    <s v="Columbus"/>
    <x v="24"/>
    <n v="43229"/>
    <x v="3"/>
    <s v="OFF-BI-10001982"/>
    <x v="1"/>
    <x v="8"/>
    <s v="Wilson Jones Custom Binder Spines &amp; Labels"/>
    <x v="5645"/>
    <n v="4"/>
    <x v="6"/>
    <x v="6864"/>
    <x v="3"/>
    <x v="0"/>
  </r>
  <r>
    <n v="8886"/>
    <s v="CA-2016-107398"/>
    <x v="55"/>
    <d v="2016-08-30T00:00:00"/>
    <s v="Standard Class"/>
    <x v="29"/>
    <x v="29"/>
    <x v="1"/>
    <x v="0"/>
    <s v="Columbus"/>
    <x v="24"/>
    <n v="43229"/>
    <x v="3"/>
    <s v="OFF-BI-10004141"/>
    <x v="1"/>
    <x v="8"/>
    <s v="Insertable Tab Indexes For Data Binders"/>
    <x v="5646"/>
    <n v="3"/>
    <x v="6"/>
    <x v="6865"/>
    <x v="3"/>
    <x v="0"/>
  </r>
  <r>
    <n v="8887"/>
    <s v="CA-2016-107398"/>
    <x v="55"/>
    <d v="2016-08-30T00:00:00"/>
    <s v="Standard Class"/>
    <x v="29"/>
    <x v="29"/>
    <x v="1"/>
    <x v="0"/>
    <s v="Columbus"/>
    <x v="24"/>
    <n v="43229"/>
    <x v="3"/>
    <s v="OFF-BI-10002103"/>
    <x v="1"/>
    <x v="8"/>
    <s v="Cardinal Slant-D Ring Binder, Heavy Gauge Vinyl"/>
    <x v="5647"/>
    <n v="8"/>
    <x v="6"/>
    <x v="6866"/>
    <x v="3"/>
    <x v="0"/>
  </r>
  <r>
    <n v="8888"/>
    <s v="CA-2016-169642"/>
    <x v="923"/>
    <d v="2016-07-30T00:00:00"/>
    <s v="Second Class"/>
    <x v="121"/>
    <x v="121"/>
    <x v="1"/>
    <x v="0"/>
    <s v="Los Angeles"/>
    <x v="1"/>
    <n v="90036"/>
    <x v="1"/>
    <s v="OFF-ST-10002574"/>
    <x v="1"/>
    <x v="4"/>
    <s v="SAFCO Commercial Wire Shelving, Black"/>
    <x v="5648"/>
    <n v="2"/>
    <x v="0"/>
    <x v="232"/>
    <x v="1"/>
    <x v="0"/>
  </r>
  <r>
    <n v="8889"/>
    <s v="CA-2019-103968"/>
    <x v="96"/>
    <d v="2019-12-07T00:00:00"/>
    <s v="Standard Class"/>
    <x v="529"/>
    <x v="529"/>
    <x v="2"/>
    <x v="0"/>
    <s v="Stockton"/>
    <x v="1"/>
    <n v="95207"/>
    <x v="1"/>
    <s v="FUR-FU-10003394"/>
    <x v="0"/>
    <x v="5"/>
    <s v="Tenex &quot;The Solids&quot; Textured Chair Mats"/>
    <x v="5649"/>
    <n v="9"/>
    <x v="0"/>
    <x v="6867"/>
    <x v="1"/>
    <x v="0"/>
  </r>
  <r>
    <n v="8890"/>
    <s v="CA-2018-147256"/>
    <x v="508"/>
    <d v="2018-10-21T00:00:00"/>
    <s v="Second Class"/>
    <x v="763"/>
    <x v="763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x v="0"/>
    <x v="6868"/>
    <x v="2"/>
    <x v="0"/>
  </r>
  <r>
    <n v="8891"/>
    <s v="CA-2018-147256"/>
    <x v="508"/>
    <d v="2018-10-21T00:00:00"/>
    <s v="Second Class"/>
    <x v="763"/>
    <x v="763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x v="0"/>
    <x v="6869"/>
    <x v="2"/>
    <x v="0"/>
  </r>
  <r>
    <n v="8892"/>
    <s v="CA-2018-162159"/>
    <x v="1142"/>
    <d v="2018-09-18T00:00:00"/>
    <s v="First Class"/>
    <x v="128"/>
    <x v="128"/>
    <x v="2"/>
    <x v="0"/>
    <s v="Columbus"/>
    <x v="32"/>
    <n v="31907"/>
    <x v="0"/>
    <s v="FUR-CH-10001146"/>
    <x v="0"/>
    <x v="1"/>
    <s v="Global Value Mid-Back Manager's Chair, Gray"/>
    <x v="5652"/>
    <n v="2"/>
    <x v="0"/>
    <x v="6870"/>
    <x v="0"/>
    <x v="1"/>
  </r>
  <r>
    <n v="8893"/>
    <s v="CA-2017-111038"/>
    <x v="494"/>
    <d v="2017-12-06T00:00:00"/>
    <s v="Standard Class"/>
    <x v="784"/>
    <x v="784"/>
    <x v="2"/>
    <x v="0"/>
    <s v="San Diego"/>
    <x v="1"/>
    <n v="92037"/>
    <x v="1"/>
    <s v="FUR-CH-10003973"/>
    <x v="0"/>
    <x v="1"/>
    <s v="GuestStacker Chair with Chrome Finish Legs"/>
    <x v="5653"/>
    <n v="9"/>
    <x v="2"/>
    <x v="6871"/>
    <x v="1"/>
    <x v="0"/>
  </r>
  <r>
    <n v="8894"/>
    <s v="CA-2016-124723"/>
    <x v="79"/>
    <d v="2016-08-12T00:00:00"/>
    <s v="Standard Class"/>
    <x v="47"/>
    <x v="47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x v="4"/>
    <x v="6872"/>
    <x v="2"/>
    <x v="0"/>
  </r>
  <r>
    <n v="8895"/>
    <s v="CA-2018-167241"/>
    <x v="243"/>
    <d v="2018-08-22T00:00:00"/>
    <s v="Standard Class"/>
    <x v="217"/>
    <x v="217"/>
    <x v="0"/>
    <x v="0"/>
    <s v="Los Angeles"/>
    <x v="1"/>
    <n v="90004"/>
    <x v="1"/>
    <s v="FUR-FU-10004071"/>
    <x v="0"/>
    <x v="5"/>
    <s v="Luxo Professional Magnifying Clamp-On Fluorescent Lamps"/>
    <x v="5655"/>
    <n v="3"/>
    <x v="0"/>
    <x v="6873"/>
    <x v="1"/>
    <x v="0"/>
  </r>
  <r>
    <n v="8896"/>
    <s v="CA-2018-167241"/>
    <x v="243"/>
    <d v="2018-08-22T00:00:00"/>
    <s v="Standard Class"/>
    <x v="217"/>
    <x v="217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x v="0"/>
    <x v="4241"/>
    <x v="1"/>
    <x v="0"/>
  </r>
  <r>
    <n v="8897"/>
    <s v="CA-2018-167241"/>
    <x v="243"/>
    <d v="2018-08-22T00:00:00"/>
    <s v="Standard Class"/>
    <x v="217"/>
    <x v="217"/>
    <x v="0"/>
    <x v="0"/>
    <s v="Los Angeles"/>
    <x v="1"/>
    <n v="90004"/>
    <x v="1"/>
    <s v="TEC-PH-10004614"/>
    <x v="2"/>
    <x v="7"/>
    <s v="AT&amp;T 841000 Phone"/>
    <x v="5441"/>
    <n v="3"/>
    <x v="2"/>
    <x v="139"/>
    <x v="1"/>
    <x v="0"/>
  </r>
  <r>
    <n v="8898"/>
    <s v="CA-2018-167241"/>
    <x v="243"/>
    <d v="2018-08-22T00:00:00"/>
    <s v="Standard Class"/>
    <x v="217"/>
    <x v="217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x v="0"/>
    <x v="6822"/>
    <x v="1"/>
    <x v="0"/>
  </r>
  <r>
    <n v="8899"/>
    <s v="CA-2017-163237"/>
    <x v="976"/>
    <d v="2017-08-09T00:00:00"/>
    <s v="Second Class"/>
    <x v="313"/>
    <x v="313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x v="0"/>
    <x v="5551"/>
    <x v="0"/>
    <x v="0"/>
  </r>
  <r>
    <n v="8900"/>
    <s v="CA-2017-163237"/>
    <x v="976"/>
    <d v="2017-08-09T00:00:00"/>
    <s v="Second Class"/>
    <x v="313"/>
    <x v="313"/>
    <x v="1"/>
    <x v="0"/>
    <s v="Springfield"/>
    <x v="17"/>
    <n v="22153"/>
    <x v="0"/>
    <s v="OFF-LA-10004545"/>
    <x v="1"/>
    <x v="2"/>
    <s v="Avery 50"/>
    <x v="2989"/>
    <n v="2"/>
    <x v="0"/>
    <x v="3335"/>
    <x v="0"/>
    <x v="0"/>
  </r>
  <r>
    <n v="8901"/>
    <s v="CA-2018-150483"/>
    <x v="1206"/>
    <d v="2018-06-04T00:00:00"/>
    <s v="Standard Class"/>
    <x v="443"/>
    <x v="443"/>
    <x v="0"/>
    <x v="0"/>
    <s v="Decatur"/>
    <x v="10"/>
    <n v="62521"/>
    <x v="2"/>
    <s v="FUR-FU-10001379"/>
    <x v="0"/>
    <x v="5"/>
    <s v="Executive Impressions 16-1/2&quot; Circular Wall Clock"/>
    <x v="164"/>
    <n v="3"/>
    <x v="7"/>
    <x v="6874"/>
    <x v="2"/>
    <x v="0"/>
  </r>
  <r>
    <n v="8902"/>
    <s v="CA-2018-150483"/>
    <x v="1206"/>
    <d v="2018-06-04T00:00:00"/>
    <s v="Standard Class"/>
    <x v="443"/>
    <x v="443"/>
    <x v="0"/>
    <x v="0"/>
    <s v="Decatur"/>
    <x v="10"/>
    <n v="62521"/>
    <x v="2"/>
    <s v="OFF-PA-10001846"/>
    <x v="1"/>
    <x v="10"/>
    <s v="Xerox 1899"/>
    <x v="282"/>
    <n v="4"/>
    <x v="2"/>
    <x v="6224"/>
    <x v="2"/>
    <x v="0"/>
  </r>
  <r>
    <n v="8903"/>
    <s v="CA-2018-150483"/>
    <x v="1206"/>
    <d v="2018-06-04T00:00:00"/>
    <s v="Standard Class"/>
    <x v="443"/>
    <x v="443"/>
    <x v="0"/>
    <x v="0"/>
    <s v="Decatur"/>
    <x v="10"/>
    <n v="62521"/>
    <x v="2"/>
    <s v="FUR-CH-10000422"/>
    <x v="0"/>
    <x v="1"/>
    <s v="Global Highback Leather Tilter in Burgundy"/>
    <x v="5656"/>
    <n v="3"/>
    <x v="4"/>
    <x v="6875"/>
    <x v="2"/>
    <x v="0"/>
  </r>
  <r>
    <n v="8904"/>
    <s v="CA-2018-150483"/>
    <x v="1206"/>
    <d v="2018-06-04T00:00:00"/>
    <s v="Standard Class"/>
    <x v="443"/>
    <x v="443"/>
    <x v="0"/>
    <x v="0"/>
    <s v="Decatur"/>
    <x v="10"/>
    <n v="62521"/>
    <x v="2"/>
    <s v="OFF-PA-10004621"/>
    <x v="1"/>
    <x v="10"/>
    <s v="Xerox 212"/>
    <x v="563"/>
    <n v="2"/>
    <x v="2"/>
    <x v="572"/>
    <x v="2"/>
    <x v="0"/>
  </r>
  <r>
    <n v="8905"/>
    <s v="US-2018-126431"/>
    <x v="949"/>
    <d v="2018-07-01T00:00:00"/>
    <s v="Same Day"/>
    <x v="711"/>
    <x v="711"/>
    <x v="2"/>
    <x v="0"/>
    <s v="New York City"/>
    <x v="15"/>
    <n v="10009"/>
    <x v="3"/>
    <s v="OFF-LA-10001474"/>
    <x v="1"/>
    <x v="2"/>
    <s v="Avery 477"/>
    <x v="5657"/>
    <n v="1"/>
    <x v="0"/>
    <x v="6876"/>
    <x v="3"/>
    <x v="0"/>
  </r>
  <r>
    <n v="8906"/>
    <s v="US-2018-126431"/>
    <x v="949"/>
    <d v="2018-07-01T00:00:00"/>
    <s v="Same Day"/>
    <x v="711"/>
    <x v="711"/>
    <x v="2"/>
    <x v="0"/>
    <s v="New York City"/>
    <x v="15"/>
    <n v="10009"/>
    <x v="3"/>
    <s v="TEC-AC-10001635"/>
    <x v="2"/>
    <x v="11"/>
    <s v="KeyTronic KT400U2 - Keyboard - Black"/>
    <x v="5658"/>
    <n v="3"/>
    <x v="0"/>
    <x v="6877"/>
    <x v="3"/>
    <x v="0"/>
  </r>
  <r>
    <n v="8907"/>
    <s v="US-2018-126431"/>
    <x v="949"/>
    <d v="2018-07-01T00:00:00"/>
    <s v="Same Day"/>
    <x v="711"/>
    <x v="711"/>
    <x v="2"/>
    <x v="0"/>
    <s v="New York City"/>
    <x v="15"/>
    <n v="10009"/>
    <x v="3"/>
    <s v="OFF-PA-10001950"/>
    <x v="1"/>
    <x v="10"/>
    <s v="Southworth 25% Cotton Antique Laid Paper &amp; Envelopes"/>
    <x v="5659"/>
    <n v="9"/>
    <x v="0"/>
    <x v="6878"/>
    <x v="3"/>
    <x v="0"/>
  </r>
  <r>
    <n v="8908"/>
    <s v="CA-2018-139934"/>
    <x v="122"/>
    <d v="2018-12-20T00:00:00"/>
    <s v="First Class"/>
    <x v="672"/>
    <x v="672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x v="2"/>
    <x v="2070"/>
    <x v="1"/>
    <x v="0"/>
  </r>
  <r>
    <n v="8909"/>
    <s v="CA-2017-109603"/>
    <x v="1207"/>
    <d v="2017-02-01T00:00:00"/>
    <s v="Standard Class"/>
    <x v="605"/>
    <x v="605"/>
    <x v="1"/>
    <x v="0"/>
    <s v="Moreno Valley"/>
    <x v="1"/>
    <n v="92553"/>
    <x v="1"/>
    <s v="OFF-PA-10003790"/>
    <x v="1"/>
    <x v="10"/>
    <s v="Xerox 1991"/>
    <x v="685"/>
    <n v="8"/>
    <x v="0"/>
    <x v="698"/>
    <x v="1"/>
    <x v="0"/>
  </r>
  <r>
    <n v="8910"/>
    <s v="CA-2019-160661"/>
    <x v="960"/>
    <d v="2019-11-01T00:00:00"/>
    <s v="Standard Class"/>
    <x v="193"/>
    <x v="193"/>
    <x v="0"/>
    <x v="0"/>
    <s v="Everett"/>
    <x v="31"/>
    <n v="2149"/>
    <x v="3"/>
    <s v="OFF-LA-10002475"/>
    <x v="1"/>
    <x v="2"/>
    <s v="Avery 519"/>
    <x v="2521"/>
    <n v="3"/>
    <x v="0"/>
    <x v="3635"/>
    <x v="3"/>
    <x v="0"/>
  </r>
  <r>
    <n v="8911"/>
    <s v="CA-2019-102610"/>
    <x v="259"/>
    <d v="2019-11-08T00:00:00"/>
    <s v="Standard Class"/>
    <x v="244"/>
    <x v="244"/>
    <x v="0"/>
    <x v="0"/>
    <s v="Chattanooga"/>
    <x v="18"/>
    <n v="37421"/>
    <x v="0"/>
    <s v="TEC-AC-10000303"/>
    <x v="2"/>
    <x v="11"/>
    <s v="Logitech M510 Wireless Mouse"/>
    <x v="98"/>
    <n v="3"/>
    <x v="2"/>
    <x v="6879"/>
    <x v="0"/>
    <x v="0"/>
  </r>
  <r>
    <n v="8912"/>
    <s v="CA-2019-102610"/>
    <x v="259"/>
    <d v="2019-11-08T00:00:00"/>
    <s v="Standard Class"/>
    <x v="244"/>
    <x v="244"/>
    <x v="0"/>
    <x v="0"/>
    <s v="Chattanooga"/>
    <x v="18"/>
    <n v="37421"/>
    <x v="0"/>
    <s v="TEC-PH-10000127"/>
    <x v="2"/>
    <x v="7"/>
    <s v="iOttie XL Car Mount"/>
    <x v="5661"/>
    <n v="9"/>
    <x v="2"/>
    <x v="6880"/>
    <x v="0"/>
    <x v="0"/>
  </r>
  <r>
    <n v="8913"/>
    <s v="CA-2019-102610"/>
    <x v="259"/>
    <d v="2019-11-08T00:00:00"/>
    <s v="Standard Class"/>
    <x v="244"/>
    <x v="244"/>
    <x v="0"/>
    <x v="0"/>
    <s v="Chattanooga"/>
    <x v="18"/>
    <n v="37421"/>
    <x v="0"/>
    <s v="OFF-BI-10004364"/>
    <x v="1"/>
    <x v="8"/>
    <s v="Storex Dura Pro Binders"/>
    <x v="5662"/>
    <n v="2"/>
    <x v="6"/>
    <x v="6881"/>
    <x v="0"/>
    <x v="0"/>
  </r>
  <r>
    <n v="8914"/>
    <s v="CA-2019-102610"/>
    <x v="259"/>
    <d v="2019-11-08T00:00:00"/>
    <s v="Standard Class"/>
    <x v="244"/>
    <x v="244"/>
    <x v="0"/>
    <x v="0"/>
    <s v="Chattanooga"/>
    <x v="18"/>
    <n v="37421"/>
    <x v="0"/>
    <s v="OFF-LA-10002195"/>
    <x v="1"/>
    <x v="2"/>
    <s v="Avery 481"/>
    <x v="1268"/>
    <n v="2"/>
    <x v="2"/>
    <x v="5212"/>
    <x v="0"/>
    <x v="0"/>
  </r>
  <r>
    <n v="8915"/>
    <s v="US-2018-144057"/>
    <x v="195"/>
    <d v="2018-05-13T00:00:00"/>
    <s v="Standard Class"/>
    <x v="51"/>
    <x v="51"/>
    <x v="1"/>
    <x v="0"/>
    <s v="Austin"/>
    <x v="5"/>
    <n v="78745"/>
    <x v="2"/>
    <s v="OFF-ST-10001490"/>
    <x v="1"/>
    <x v="4"/>
    <s v="Hot File 7-Pocket, Floor Stand"/>
    <x v="5663"/>
    <n v="6"/>
    <x v="2"/>
    <x v="6882"/>
    <x v="2"/>
    <x v="1"/>
  </r>
  <r>
    <n v="8916"/>
    <s v="US-2018-144057"/>
    <x v="195"/>
    <d v="2018-05-13T00:00:00"/>
    <s v="Standard Class"/>
    <x v="51"/>
    <x v="51"/>
    <x v="1"/>
    <x v="0"/>
    <s v="Austin"/>
    <x v="5"/>
    <n v="78745"/>
    <x v="2"/>
    <s v="OFF-BI-10002852"/>
    <x v="1"/>
    <x v="8"/>
    <s v="Ibico Standard Transparent Covers"/>
    <x v="5664"/>
    <n v="4"/>
    <x v="3"/>
    <x v="6883"/>
    <x v="2"/>
    <x v="1"/>
  </r>
  <r>
    <n v="8917"/>
    <s v="US-2018-144057"/>
    <x v="195"/>
    <d v="2018-05-13T00:00:00"/>
    <s v="Standard Class"/>
    <x v="51"/>
    <x v="51"/>
    <x v="1"/>
    <x v="0"/>
    <s v="Austin"/>
    <x v="5"/>
    <n v="78745"/>
    <x v="2"/>
    <s v="OFF-AP-10000390"/>
    <x v="1"/>
    <x v="9"/>
    <s v="Euro Pro Shark Stick Mini Vacuum"/>
    <x v="5665"/>
    <n v="4"/>
    <x v="3"/>
    <x v="6884"/>
    <x v="2"/>
    <x v="1"/>
  </r>
  <r>
    <n v="8918"/>
    <s v="US-2018-144057"/>
    <x v="195"/>
    <d v="2018-05-13T00:00:00"/>
    <s v="Standard Class"/>
    <x v="51"/>
    <x v="51"/>
    <x v="1"/>
    <x v="0"/>
    <s v="Austin"/>
    <x v="5"/>
    <n v="78745"/>
    <x v="2"/>
    <s v="OFF-PA-10004327"/>
    <x v="1"/>
    <x v="10"/>
    <s v="Xerox 1911"/>
    <x v="5201"/>
    <n v="2"/>
    <x v="2"/>
    <x v="6248"/>
    <x v="2"/>
    <x v="1"/>
  </r>
  <r>
    <n v="8919"/>
    <s v="US-2018-144057"/>
    <x v="195"/>
    <d v="2018-05-13T00:00:00"/>
    <s v="Standard Class"/>
    <x v="51"/>
    <x v="51"/>
    <x v="1"/>
    <x v="0"/>
    <s v="Austin"/>
    <x v="5"/>
    <n v="78745"/>
    <x v="2"/>
    <s v="OFF-BI-10002353"/>
    <x v="1"/>
    <x v="8"/>
    <s v="GBC VeloBind Cover Sets"/>
    <x v="5666"/>
    <n v="6"/>
    <x v="3"/>
    <x v="6885"/>
    <x v="2"/>
    <x v="1"/>
  </r>
  <r>
    <n v="8920"/>
    <s v="CA-2016-160276"/>
    <x v="1063"/>
    <d v="2016-04-08T00:00:00"/>
    <s v="Standard Class"/>
    <x v="706"/>
    <x v="706"/>
    <x v="1"/>
    <x v="0"/>
    <s v="Virginia Beach"/>
    <x v="17"/>
    <n v="23464"/>
    <x v="0"/>
    <s v="FUR-FU-10003192"/>
    <x v="0"/>
    <x v="5"/>
    <s v="Luxo Adjustable Task Clamp Lamp"/>
    <x v="5667"/>
    <n v="2"/>
    <x v="0"/>
    <x v="6886"/>
    <x v="0"/>
    <x v="0"/>
  </r>
  <r>
    <n v="8921"/>
    <s v="CA-2016-132983"/>
    <x v="582"/>
    <d v="2016-05-03T00:00:00"/>
    <s v="Standard Class"/>
    <x v="103"/>
    <x v="103"/>
    <x v="1"/>
    <x v="0"/>
    <s v="Jamestown"/>
    <x v="15"/>
    <n v="14701"/>
    <x v="3"/>
    <s v="TEC-AC-10000736"/>
    <x v="2"/>
    <x v="11"/>
    <s v="Logitech G600 MMO Gaming Mouse"/>
    <x v="460"/>
    <n v="2"/>
    <x v="0"/>
    <x v="471"/>
    <x v="3"/>
    <x v="0"/>
  </r>
  <r>
    <n v="8922"/>
    <s v="CA-2018-145709"/>
    <x v="964"/>
    <d v="2018-10-08T00:00:00"/>
    <s v="Standard Class"/>
    <x v="706"/>
    <x v="706"/>
    <x v="1"/>
    <x v="0"/>
    <s v="Coral Gables"/>
    <x v="2"/>
    <n v="33134"/>
    <x v="0"/>
    <s v="TEC-PH-10003095"/>
    <x v="2"/>
    <x v="7"/>
    <s v="Samsung HM1900 Bluetooth Headset"/>
    <x v="2672"/>
    <n v="3"/>
    <x v="2"/>
    <x v="2949"/>
    <x v="0"/>
    <x v="0"/>
  </r>
  <r>
    <n v="8923"/>
    <s v="CA-2018-145709"/>
    <x v="964"/>
    <d v="2018-10-08T00:00:00"/>
    <s v="Standard Class"/>
    <x v="706"/>
    <x v="706"/>
    <x v="1"/>
    <x v="0"/>
    <s v="Coral Gables"/>
    <x v="2"/>
    <n v="33134"/>
    <x v="0"/>
    <s v="FUR-FU-10002885"/>
    <x v="0"/>
    <x v="5"/>
    <s v="Magna Visual Magnetic Picture Hangers"/>
    <x v="5668"/>
    <n v="3"/>
    <x v="2"/>
    <x v="6887"/>
    <x v="0"/>
    <x v="0"/>
  </r>
  <r>
    <n v="8924"/>
    <s v="CA-2019-133928"/>
    <x v="532"/>
    <d v="2019-06-17T00:00:00"/>
    <s v="Standard Class"/>
    <x v="233"/>
    <x v="233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x v="6"/>
    <x v="6888"/>
    <x v="0"/>
    <x v="0"/>
  </r>
  <r>
    <n v="8925"/>
    <s v="CA-2018-168032"/>
    <x v="806"/>
    <d v="2018-02-03T00:00:00"/>
    <s v="Standard Class"/>
    <x v="650"/>
    <x v="650"/>
    <x v="0"/>
    <x v="0"/>
    <s v="Rockford"/>
    <x v="10"/>
    <n v="61107"/>
    <x v="2"/>
    <s v="TEC-PH-10004241"/>
    <x v="2"/>
    <x v="7"/>
    <s v="Nokia Lumia 1020"/>
    <x v="4345"/>
    <n v="4"/>
    <x v="2"/>
    <x v="6889"/>
    <x v="2"/>
    <x v="0"/>
  </r>
  <r>
    <n v="8926"/>
    <s v="CA-2018-168032"/>
    <x v="806"/>
    <d v="2018-02-03T00:00:00"/>
    <s v="Standard Class"/>
    <x v="650"/>
    <x v="650"/>
    <x v="0"/>
    <x v="0"/>
    <s v="Rockford"/>
    <x v="10"/>
    <n v="61107"/>
    <x v="2"/>
    <s v="OFF-BI-10000546"/>
    <x v="1"/>
    <x v="8"/>
    <s v="Avery Durable Binders"/>
    <x v="5670"/>
    <n v="3"/>
    <x v="3"/>
    <x v="6890"/>
    <x v="2"/>
    <x v="0"/>
  </r>
  <r>
    <n v="8927"/>
    <s v="CA-2018-168032"/>
    <x v="806"/>
    <d v="2018-02-03T00:00:00"/>
    <s v="Standard Class"/>
    <x v="650"/>
    <x v="650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x v="5"/>
    <x v="6891"/>
    <x v="2"/>
    <x v="0"/>
  </r>
  <r>
    <n v="8928"/>
    <s v="CA-2017-143616"/>
    <x v="874"/>
    <d v="2017-09-29T00:00:00"/>
    <s v="Second Class"/>
    <x v="164"/>
    <x v="164"/>
    <x v="1"/>
    <x v="0"/>
    <s v="Seattle"/>
    <x v="4"/>
    <n v="98103"/>
    <x v="1"/>
    <s v="OFF-AR-10002067"/>
    <x v="1"/>
    <x v="6"/>
    <s v="Newell 334"/>
    <x v="1618"/>
    <n v="5"/>
    <x v="0"/>
    <x v="1713"/>
    <x v="1"/>
    <x v="0"/>
  </r>
  <r>
    <n v="8929"/>
    <s v="US-2017-168704"/>
    <x v="657"/>
    <d v="2017-04-17T00:00:00"/>
    <s v="Standard Class"/>
    <x v="224"/>
    <x v="224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x v="4"/>
    <x v="6892"/>
    <x v="2"/>
    <x v="0"/>
  </r>
  <r>
    <n v="8930"/>
    <s v="US-2017-168704"/>
    <x v="657"/>
    <d v="2017-04-17T00:00:00"/>
    <s v="Standard Class"/>
    <x v="224"/>
    <x v="224"/>
    <x v="0"/>
    <x v="0"/>
    <s v="Huntsville"/>
    <x v="5"/>
    <n v="77340"/>
    <x v="2"/>
    <s v="FUR-TA-10002530"/>
    <x v="0"/>
    <x v="3"/>
    <s v="Iceberg OfficeWorks 42&quot; Round Tables"/>
    <x v="5673"/>
    <n v="2"/>
    <x v="4"/>
    <x v="6893"/>
    <x v="2"/>
    <x v="0"/>
  </r>
  <r>
    <n v="8931"/>
    <s v="US-2017-168704"/>
    <x v="657"/>
    <d v="2017-04-17T00:00:00"/>
    <s v="Standard Class"/>
    <x v="224"/>
    <x v="224"/>
    <x v="0"/>
    <x v="0"/>
    <s v="Huntsville"/>
    <x v="5"/>
    <n v="77340"/>
    <x v="2"/>
    <s v="TEC-PH-10001061"/>
    <x v="2"/>
    <x v="7"/>
    <s v="Apple iPhone 5C"/>
    <x v="1977"/>
    <n v="3"/>
    <x v="2"/>
    <x v="5148"/>
    <x v="2"/>
    <x v="0"/>
  </r>
  <r>
    <n v="8932"/>
    <s v="CA-2019-143252"/>
    <x v="404"/>
    <d v="2019-12-24T00:00:00"/>
    <s v="Standard Class"/>
    <x v="785"/>
    <x v="785"/>
    <x v="1"/>
    <x v="0"/>
    <s v="Milwaukee"/>
    <x v="6"/>
    <n v="53209"/>
    <x v="2"/>
    <s v="FUR-FU-10001057"/>
    <x v="0"/>
    <x v="5"/>
    <s v="Tensor Track Tree Floor Lamp"/>
    <x v="5674"/>
    <n v="5"/>
    <x v="0"/>
    <x v="6894"/>
    <x v="2"/>
    <x v="0"/>
  </r>
  <r>
    <n v="8933"/>
    <s v="CA-2019-143252"/>
    <x v="404"/>
    <d v="2019-12-24T00:00:00"/>
    <s v="Standard Class"/>
    <x v="785"/>
    <x v="785"/>
    <x v="1"/>
    <x v="0"/>
    <s v="Milwaukee"/>
    <x v="6"/>
    <n v="53209"/>
    <x v="2"/>
    <s v="TEC-AC-10002331"/>
    <x v="2"/>
    <x v="11"/>
    <s v="Maxell 74 Minute CDR, 10/Pack"/>
    <x v="1624"/>
    <n v="3"/>
    <x v="0"/>
    <x v="6895"/>
    <x v="2"/>
    <x v="0"/>
  </r>
  <r>
    <n v="8934"/>
    <s v="CA-2018-102134"/>
    <x v="560"/>
    <d v="2018-03-19T00:00:00"/>
    <s v="Standard Class"/>
    <x v="259"/>
    <x v="259"/>
    <x v="1"/>
    <x v="0"/>
    <s v="Green Bay"/>
    <x v="6"/>
    <n v="54302"/>
    <x v="2"/>
    <s v="FUR-FU-10003724"/>
    <x v="0"/>
    <x v="5"/>
    <s v="Westinghouse Clip-On Gooseneck Lamps"/>
    <x v="2499"/>
    <n v="2"/>
    <x v="0"/>
    <x v="3063"/>
    <x v="2"/>
    <x v="0"/>
  </r>
  <r>
    <n v="8935"/>
    <s v="CA-2019-130036"/>
    <x v="151"/>
    <d v="2019-08-27T00:00:00"/>
    <s v="Same Day"/>
    <x v="130"/>
    <x v="130"/>
    <x v="1"/>
    <x v="0"/>
    <s v="Philadelphia"/>
    <x v="9"/>
    <n v="19120"/>
    <x v="3"/>
    <s v="OFF-PA-10000528"/>
    <x v="1"/>
    <x v="10"/>
    <s v="Xerox 1981"/>
    <x v="2538"/>
    <n v="3"/>
    <x v="2"/>
    <x v="6896"/>
    <x v="3"/>
    <x v="0"/>
  </r>
  <r>
    <n v="8936"/>
    <s v="CA-2019-130036"/>
    <x v="151"/>
    <d v="2019-08-27T00:00:00"/>
    <s v="Same Day"/>
    <x v="130"/>
    <x v="130"/>
    <x v="1"/>
    <x v="0"/>
    <s v="Philadelphia"/>
    <x v="9"/>
    <n v="19120"/>
    <x v="3"/>
    <s v="TEC-AC-10001908"/>
    <x v="2"/>
    <x v="11"/>
    <s v="Logitech Wireless Headset h800"/>
    <x v="5675"/>
    <n v="14"/>
    <x v="2"/>
    <x v="6897"/>
    <x v="3"/>
    <x v="0"/>
  </r>
  <r>
    <n v="8937"/>
    <s v="CA-2017-134117"/>
    <x v="997"/>
    <d v="2017-12-19T00:00:00"/>
    <s v="Second Class"/>
    <x v="38"/>
    <x v="38"/>
    <x v="0"/>
    <x v="0"/>
    <s v="Los Angeles"/>
    <x v="1"/>
    <n v="90008"/>
    <x v="1"/>
    <s v="OFF-AR-10003903"/>
    <x v="1"/>
    <x v="6"/>
    <s v="Sanford 52201 APSCO Electric Pencil Sharpener"/>
    <x v="3135"/>
    <n v="5"/>
    <x v="0"/>
    <x v="6898"/>
    <x v="1"/>
    <x v="0"/>
  </r>
  <r>
    <n v="8938"/>
    <s v="CA-2017-134117"/>
    <x v="997"/>
    <d v="2017-12-19T00:00:00"/>
    <s v="Second Class"/>
    <x v="38"/>
    <x v="38"/>
    <x v="0"/>
    <x v="0"/>
    <s v="Los Angeles"/>
    <x v="1"/>
    <n v="90008"/>
    <x v="1"/>
    <s v="TEC-PH-10004908"/>
    <x v="2"/>
    <x v="7"/>
    <s v="Panasonic KX TS3282W Corded phone"/>
    <x v="5676"/>
    <n v="2"/>
    <x v="2"/>
    <x v="6899"/>
    <x v="1"/>
    <x v="0"/>
  </r>
  <r>
    <n v="8939"/>
    <s v="CA-2017-134117"/>
    <x v="997"/>
    <d v="2017-12-19T00:00:00"/>
    <s v="Second Class"/>
    <x v="38"/>
    <x v="38"/>
    <x v="0"/>
    <x v="0"/>
    <s v="Los Angeles"/>
    <x v="1"/>
    <n v="90008"/>
    <x v="1"/>
    <s v="OFF-AR-10001940"/>
    <x v="1"/>
    <x v="6"/>
    <s v="Sanford Colorific Eraseable Coloring Pencils, 12 Count"/>
    <x v="1235"/>
    <n v="5"/>
    <x v="0"/>
    <x v="6900"/>
    <x v="1"/>
    <x v="0"/>
  </r>
  <r>
    <n v="8940"/>
    <s v="CA-2017-134117"/>
    <x v="997"/>
    <d v="2017-12-19T00:00:00"/>
    <s v="Second Class"/>
    <x v="38"/>
    <x v="38"/>
    <x v="0"/>
    <x v="0"/>
    <s v="Los Angeles"/>
    <x v="1"/>
    <n v="90008"/>
    <x v="1"/>
    <s v="OFF-BI-10002026"/>
    <x v="1"/>
    <x v="8"/>
    <s v="Avery Arch Ring Binders"/>
    <x v="5677"/>
    <n v="2"/>
    <x v="2"/>
    <x v="6901"/>
    <x v="1"/>
    <x v="0"/>
  </r>
  <r>
    <n v="8941"/>
    <s v="CA-2016-130918"/>
    <x v="963"/>
    <d v="2016-08-24T00:00:00"/>
    <s v="Second Class"/>
    <x v="187"/>
    <x v="187"/>
    <x v="0"/>
    <x v="0"/>
    <s v="North Miami"/>
    <x v="2"/>
    <n v="33161"/>
    <x v="0"/>
    <s v="OFF-SU-10003936"/>
    <x v="1"/>
    <x v="14"/>
    <s v="Acme Serrated Blade Letter Opener"/>
    <x v="5678"/>
    <n v="3"/>
    <x v="2"/>
    <x v="6902"/>
    <x v="0"/>
    <x v="0"/>
  </r>
  <r>
    <n v="8942"/>
    <s v="CA-2018-159023"/>
    <x v="54"/>
    <d v="2018-11-05T00:00:00"/>
    <s v="First Class"/>
    <x v="508"/>
    <x v="508"/>
    <x v="0"/>
    <x v="0"/>
    <s v="Portland"/>
    <x v="21"/>
    <n v="97206"/>
    <x v="1"/>
    <s v="OFF-BI-10002813"/>
    <x v="1"/>
    <x v="8"/>
    <s v="Avery Reinforcements for Hole-Punch Pages"/>
    <x v="4909"/>
    <n v="7"/>
    <x v="6"/>
    <x v="5865"/>
    <x v="1"/>
    <x v="1"/>
  </r>
  <r>
    <n v="8943"/>
    <s v="CA-2018-159023"/>
    <x v="54"/>
    <d v="2018-11-05T00:00:00"/>
    <s v="First Class"/>
    <x v="508"/>
    <x v="508"/>
    <x v="0"/>
    <x v="0"/>
    <s v="Portland"/>
    <x v="21"/>
    <n v="97206"/>
    <x v="1"/>
    <s v="TEC-MA-10003337"/>
    <x v="2"/>
    <x v="15"/>
    <s v="Okidata B401 Printer"/>
    <x v="5679"/>
    <n v="3"/>
    <x v="6"/>
    <x v="6903"/>
    <x v="1"/>
    <x v="1"/>
  </r>
  <r>
    <n v="8944"/>
    <s v="CA-2019-111717"/>
    <x v="1208"/>
    <d v="2019-10-16T00:00:00"/>
    <s v="Standard Class"/>
    <x v="573"/>
    <x v="573"/>
    <x v="0"/>
    <x v="0"/>
    <s v="Aurora"/>
    <x v="10"/>
    <n v="60505"/>
    <x v="2"/>
    <s v="FUR-CH-10001545"/>
    <x v="0"/>
    <x v="1"/>
    <s v="Hon Comfortask Task/Swivel Chairs"/>
    <x v="5680"/>
    <n v="3"/>
    <x v="4"/>
    <x v="6904"/>
    <x v="2"/>
    <x v="0"/>
  </r>
  <r>
    <n v="8945"/>
    <s v="CA-2016-154592"/>
    <x v="1035"/>
    <d v="2016-12-08T00:00:00"/>
    <s v="First Class"/>
    <x v="382"/>
    <x v="382"/>
    <x v="2"/>
    <x v="0"/>
    <s v="San Francisco"/>
    <x v="1"/>
    <n v="94109"/>
    <x v="1"/>
    <s v="OFF-PA-10000062"/>
    <x v="1"/>
    <x v="10"/>
    <s v="Green Bar Computer Printout Paper"/>
    <x v="2210"/>
    <n v="3"/>
    <x v="0"/>
    <x v="2384"/>
    <x v="1"/>
    <x v="0"/>
  </r>
  <r>
    <n v="8946"/>
    <s v="CA-2016-128622"/>
    <x v="647"/>
    <d v="2016-11-17T00:00:00"/>
    <s v="Second Class"/>
    <x v="609"/>
    <x v="609"/>
    <x v="1"/>
    <x v="0"/>
    <s v="San Francisco"/>
    <x v="1"/>
    <n v="94110"/>
    <x v="1"/>
    <s v="OFF-SU-10001574"/>
    <x v="1"/>
    <x v="14"/>
    <s v="Acme Value Line Scissors"/>
    <x v="1031"/>
    <n v="3"/>
    <x v="0"/>
    <x v="3561"/>
    <x v="1"/>
    <x v="0"/>
  </r>
  <r>
    <n v="8947"/>
    <s v="CA-2019-148355"/>
    <x v="165"/>
    <d v="2019-12-28T00:00:00"/>
    <s v="Standard Class"/>
    <x v="714"/>
    <x v="714"/>
    <x v="1"/>
    <x v="0"/>
    <s v="New Bedford"/>
    <x v="31"/>
    <n v="2740"/>
    <x v="3"/>
    <s v="OFF-PA-10001972"/>
    <x v="1"/>
    <x v="10"/>
    <s v="Xerox 214"/>
    <x v="541"/>
    <n v="3"/>
    <x v="0"/>
    <x v="551"/>
    <x v="3"/>
    <x v="0"/>
  </r>
  <r>
    <n v="8948"/>
    <s v="CA-2019-148355"/>
    <x v="165"/>
    <d v="2019-12-28T00:00:00"/>
    <s v="Standard Class"/>
    <x v="714"/>
    <x v="714"/>
    <x v="1"/>
    <x v="0"/>
    <s v="New Bedford"/>
    <x v="31"/>
    <n v="2740"/>
    <x v="3"/>
    <s v="OFF-BI-10000201"/>
    <x v="1"/>
    <x v="8"/>
    <s v="Avery Triangle Shaped Sheet Lifters, Black, 2/Pack"/>
    <x v="5681"/>
    <n v="5"/>
    <x v="0"/>
    <x v="6905"/>
    <x v="3"/>
    <x v="0"/>
  </r>
  <r>
    <n v="8949"/>
    <s v="CA-2016-132913"/>
    <x v="163"/>
    <d v="2016-12-26T00:00:00"/>
    <s v="First Class"/>
    <x v="548"/>
    <x v="548"/>
    <x v="0"/>
    <x v="0"/>
    <s v="San Diego"/>
    <x v="1"/>
    <n v="92037"/>
    <x v="1"/>
    <s v="OFF-AP-10003278"/>
    <x v="1"/>
    <x v="9"/>
    <s v="Belkin 7-Outlet SurgeMaster Home Series"/>
    <x v="5682"/>
    <n v="1"/>
    <x v="0"/>
    <x v="6906"/>
    <x v="1"/>
    <x v="0"/>
  </r>
  <r>
    <n v="8950"/>
    <s v="CA-2019-150910"/>
    <x v="66"/>
    <d v="2019-12-28T00:00:00"/>
    <s v="Standard Class"/>
    <x v="691"/>
    <x v="691"/>
    <x v="0"/>
    <x v="0"/>
    <s v="Jackson"/>
    <x v="18"/>
    <n v="38301"/>
    <x v="0"/>
    <s v="FUR-TA-10002903"/>
    <x v="0"/>
    <x v="3"/>
    <s v="Bevis Round Bullnose 29&quot; High Table Top"/>
    <x v="5683"/>
    <n v="6"/>
    <x v="10"/>
    <x v="6907"/>
    <x v="0"/>
    <x v="1"/>
  </r>
  <r>
    <n v="8951"/>
    <s v="CA-2019-150910"/>
    <x v="66"/>
    <d v="2019-12-28T00:00:00"/>
    <s v="Standard Class"/>
    <x v="691"/>
    <x v="691"/>
    <x v="0"/>
    <x v="0"/>
    <s v="Jackson"/>
    <x v="18"/>
    <n v="38301"/>
    <x v="0"/>
    <s v="TEC-AC-10001013"/>
    <x v="2"/>
    <x v="11"/>
    <s v="Logitech ClearChat Comfort/USB Headset H390"/>
    <x v="1525"/>
    <n v="2"/>
    <x v="2"/>
    <x v="1612"/>
    <x v="0"/>
    <x v="1"/>
  </r>
  <r>
    <n v="8952"/>
    <s v="CA-2019-150910"/>
    <x v="66"/>
    <d v="2019-12-28T00:00:00"/>
    <s v="Standard Class"/>
    <x v="691"/>
    <x v="691"/>
    <x v="0"/>
    <x v="0"/>
    <s v="Jackson"/>
    <x v="18"/>
    <n v="38301"/>
    <x v="0"/>
    <s v="OFF-ST-10000918"/>
    <x v="1"/>
    <x v="4"/>
    <s v="Crate-A-Files"/>
    <x v="4322"/>
    <n v="3"/>
    <x v="2"/>
    <x v="5054"/>
    <x v="0"/>
    <x v="1"/>
  </r>
  <r>
    <n v="8953"/>
    <s v="CA-2019-150910"/>
    <x v="66"/>
    <d v="2019-12-28T00:00:00"/>
    <s v="Standard Class"/>
    <x v="691"/>
    <x v="691"/>
    <x v="0"/>
    <x v="0"/>
    <s v="Jackson"/>
    <x v="18"/>
    <n v="38301"/>
    <x v="0"/>
    <s v="OFF-AR-10001419"/>
    <x v="1"/>
    <x v="6"/>
    <s v="Newell 325"/>
    <x v="5684"/>
    <n v="7"/>
    <x v="2"/>
    <x v="6908"/>
    <x v="0"/>
    <x v="1"/>
  </r>
  <r>
    <n v="8954"/>
    <s v="CA-2019-150910"/>
    <x v="66"/>
    <d v="2019-12-28T00:00:00"/>
    <s v="Standard Class"/>
    <x v="691"/>
    <x v="691"/>
    <x v="0"/>
    <x v="0"/>
    <s v="Jackson"/>
    <x v="18"/>
    <n v="38301"/>
    <x v="0"/>
    <s v="OFF-AP-10003266"/>
    <x v="1"/>
    <x v="9"/>
    <s v="Holmes Replacement Filter for HEPA Air Cleaner, Large Room"/>
    <x v="5685"/>
    <n v="5"/>
    <x v="2"/>
    <x v="6909"/>
    <x v="0"/>
    <x v="1"/>
  </r>
  <r>
    <n v="8955"/>
    <s v="CA-2016-156790"/>
    <x v="233"/>
    <d v="2016-08-10T00:00:00"/>
    <s v="Second Class"/>
    <x v="364"/>
    <x v="364"/>
    <x v="0"/>
    <x v="0"/>
    <s v="Jacksonville"/>
    <x v="2"/>
    <n v="32216"/>
    <x v="0"/>
    <s v="FUR-BO-10000468"/>
    <x v="0"/>
    <x v="0"/>
    <s v="O'Sullivan 2-Shelf Heavy-Duty Bookcases"/>
    <x v="5686"/>
    <n v="4"/>
    <x v="2"/>
    <x v="6910"/>
    <x v="0"/>
    <x v="0"/>
  </r>
  <r>
    <n v="8956"/>
    <s v="CA-2016-126480"/>
    <x v="59"/>
    <d v="2016-09-24T00:00:00"/>
    <s v="Standard Class"/>
    <x v="428"/>
    <x v="428"/>
    <x v="1"/>
    <x v="0"/>
    <s v="San Diego"/>
    <x v="1"/>
    <n v="92024"/>
    <x v="1"/>
    <s v="OFF-PA-10004610"/>
    <x v="1"/>
    <x v="10"/>
    <s v="Xerox 1900"/>
    <x v="18"/>
    <n v="2"/>
    <x v="0"/>
    <x v="1608"/>
    <x v="1"/>
    <x v="0"/>
  </r>
  <r>
    <n v="8957"/>
    <s v="CA-2019-105620"/>
    <x v="53"/>
    <d v="2019-12-28T00:00:00"/>
    <s v="First Class"/>
    <x v="371"/>
    <x v="371"/>
    <x v="0"/>
    <x v="0"/>
    <s v="Hialeah"/>
    <x v="2"/>
    <n v="33012"/>
    <x v="0"/>
    <s v="FUR-FU-10004963"/>
    <x v="0"/>
    <x v="5"/>
    <s v="Eldon 400 Class Desk Accessories, Black Carbon"/>
    <x v="5687"/>
    <n v="3"/>
    <x v="2"/>
    <x v="6911"/>
    <x v="0"/>
    <x v="0"/>
  </r>
  <r>
    <n v="8958"/>
    <s v="CA-2019-105620"/>
    <x v="53"/>
    <d v="2019-12-28T00:00:00"/>
    <s v="First Class"/>
    <x v="371"/>
    <x v="371"/>
    <x v="0"/>
    <x v="0"/>
    <s v="Hialeah"/>
    <x v="2"/>
    <n v="33012"/>
    <x v="0"/>
    <s v="TEC-MA-10004626"/>
    <x v="2"/>
    <x v="15"/>
    <s v="Lexmark 20R1285 X6650 Wireless All-in-One Printer"/>
    <x v="5253"/>
    <n v="2"/>
    <x v="5"/>
    <x v="6912"/>
    <x v="0"/>
    <x v="0"/>
  </r>
  <r>
    <n v="8959"/>
    <s v="CA-2019-150266"/>
    <x v="920"/>
    <d v="2019-11-30T00:00:00"/>
    <s v="Standard Class"/>
    <x v="197"/>
    <x v="197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x v="2"/>
    <x v="6913"/>
    <x v="2"/>
    <x v="0"/>
  </r>
  <r>
    <n v="8960"/>
    <s v="CA-2019-150266"/>
    <x v="920"/>
    <d v="2019-11-30T00:00:00"/>
    <s v="Standard Class"/>
    <x v="197"/>
    <x v="197"/>
    <x v="0"/>
    <x v="0"/>
    <s v="Houston"/>
    <x v="5"/>
    <n v="77070"/>
    <x v="2"/>
    <s v="OFF-AP-10002867"/>
    <x v="1"/>
    <x v="9"/>
    <s v="Fellowes Command Center 5-outlet power strip"/>
    <x v="5689"/>
    <n v="5"/>
    <x v="3"/>
    <x v="6914"/>
    <x v="2"/>
    <x v="0"/>
  </r>
  <r>
    <n v="8961"/>
    <s v="CA-2019-150266"/>
    <x v="920"/>
    <d v="2019-11-30T00:00:00"/>
    <s v="Standard Class"/>
    <x v="197"/>
    <x v="197"/>
    <x v="0"/>
    <x v="0"/>
    <s v="Houston"/>
    <x v="5"/>
    <n v="77070"/>
    <x v="2"/>
    <s v="FUR-CH-10002126"/>
    <x v="0"/>
    <x v="1"/>
    <s v="Hon Deluxe Fabric Upholstered Stacking Chairs"/>
    <x v="3122"/>
    <n v="5"/>
    <x v="4"/>
    <x v="6915"/>
    <x v="2"/>
    <x v="0"/>
  </r>
  <r>
    <n v="8962"/>
    <s v="CA-2019-150266"/>
    <x v="920"/>
    <d v="2019-11-30T00:00:00"/>
    <s v="Standard Class"/>
    <x v="197"/>
    <x v="197"/>
    <x v="0"/>
    <x v="0"/>
    <s v="Houston"/>
    <x v="5"/>
    <n v="77070"/>
    <x v="2"/>
    <s v="OFF-AR-10001761"/>
    <x v="1"/>
    <x v="6"/>
    <s v="Avery Hi-Liter Smear-Safe Highlighters"/>
    <x v="4061"/>
    <n v="4"/>
    <x v="2"/>
    <x v="6916"/>
    <x v="2"/>
    <x v="0"/>
  </r>
  <r>
    <n v="8963"/>
    <s v="CA-2018-157280"/>
    <x v="732"/>
    <d v="2018-11-07T00:00:00"/>
    <s v="First Class"/>
    <x v="752"/>
    <x v="752"/>
    <x v="0"/>
    <x v="0"/>
    <s v="Virginia Beach"/>
    <x v="17"/>
    <n v="23464"/>
    <x v="0"/>
    <s v="FUR-FU-10004665"/>
    <x v="0"/>
    <x v="5"/>
    <s v="3M Polarizing Task Lamp with Clamp Arm, Light Gray"/>
    <x v="2963"/>
    <n v="2"/>
    <x v="0"/>
    <x v="4510"/>
    <x v="0"/>
    <x v="1"/>
  </r>
  <r>
    <n v="8964"/>
    <s v="CA-2018-157280"/>
    <x v="732"/>
    <d v="2018-11-07T00:00:00"/>
    <s v="First Class"/>
    <x v="752"/>
    <x v="752"/>
    <x v="0"/>
    <x v="0"/>
    <s v="Virginia Beach"/>
    <x v="17"/>
    <n v="23464"/>
    <x v="0"/>
    <s v="TEC-AC-10000057"/>
    <x v="2"/>
    <x v="11"/>
    <s v="Microsoft Natural Ergonomic Keyboard 4000"/>
    <x v="1324"/>
    <n v="3"/>
    <x v="0"/>
    <x v="2965"/>
    <x v="0"/>
    <x v="1"/>
  </r>
  <r>
    <n v="8965"/>
    <s v="CA-2018-157280"/>
    <x v="732"/>
    <d v="2018-11-07T00:00:00"/>
    <s v="First Class"/>
    <x v="752"/>
    <x v="752"/>
    <x v="0"/>
    <x v="0"/>
    <s v="Virginia Beach"/>
    <x v="17"/>
    <n v="23464"/>
    <x v="0"/>
    <s v="FUR-FU-10003806"/>
    <x v="0"/>
    <x v="5"/>
    <s v="Tenex Chairmat w/ Average Lip, 45&quot; x 53&quot;"/>
    <x v="4850"/>
    <n v="5"/>
    <x v="0"/>
    <x v="5786"/>
    <x v="0"/>
    <x v="1"/>
  </r>
  <r>
    <n v="8966"/>
    <s v="CA-2019-106691"/>
    <x v="44"/>
    <d v="2019-11-12T00:00:00"/>
    <s v="Standard Class"/>
    <x v="666"/>
    <x v="666"/>
    <x v="0"/>
    <x v="0"/>
    <s v="Houston"/>
    <x v="5"/>
    <n v="77070"/>
    <x v="2"/>
    <s v="OFF-BI-10000145"/>
    <x v="1"/>
    <x v="8"/>
    <s v="Zipper Ring Binder Pockets"/>
    <x v="75"/>
    <n v="2"/>
    <x v="3"/>
    <x v="6917"/>
    <x v="2"/>
    <x v="0"/>
  </r>
  <r>
    <n v="8967"/>
    <s v="CA-2018-134180"/>
    <x v="54"/>
    <d v="2018-11-07T00:00:00"/>
    <s v="Standard Class"/>
    <x v="655"/>
    <x v="655"/>
    <x v="2"/>
    <x v="0"/>
    <s v="Philadelphia"/>
    <x v="9"/>
    <n v="19120"/>
    <x v="3"/>
    <s v="TEC-AC-10000892"/>
    <x v="2"/>
    <x v="11"/>
    <s v="NETGEAR N750 Dual Band Wi-Fi Gigabit Router"/>
    <x v="2775"/>
    <n v="1"/>
    <x v="2"/>
    <x v="3129"/>
    <x v="3"/>
    <x v="0"/>
  </r>
  <r>
    <n v="8968"/>
    <s v="CA-2018-134180"/>
    <x v="54"/>
    <d v="2018-11-07T00:00:00"/>
    <s v="Standard Class"/>
    <x v="655"/>
    <x v="655"/>
    <x v="2"/>
    <x v="0"/>
    <s v="Philadelphia"/>
    <x v="9"/>
    <n v="19120"/>
    <x v="3"/>
    <s v="FUR-CH-10004886"/>
    <x v="0"/>
    <x v="1"/>
    <s v="Bevis Steel Folding Chairs"/>
    <x v="5690"/>
    <n v="7"/>
    <x v="4"/>
    <x v="6918"/>
    <x v="3"/>
    <x v="0"/>
  </r>
  <r>
    <n v="8969"/>
    <s v="CA-2016-166730"/>
    <x v="125"/>
    <d v="2017-01-01T00:00:00"/>
    <s v="First Class"/>
    <x v="732"/>
    <x v="732"/>
    <x v="0"/>
    <x v="0"/>
    <s v="Memphis"/>
    <x v="18"/>
    <n v="38109"/>
    <x v="0"/>
    <s v="OFF-ST-10002554"/>
    <x v="1"/>
    <x v="4"/>
    <s v="Tennsco Industrial Shelving"/>
    <x v="5691"/>
    <n v="1"/>
    <x v="2"/>
    <x v="6919"/>
    <x v="0"/>
    <x v="0"/>
  </r>
  <r>
    <n v="8970"/>
    <s v="CA-2019-157469"/>
    <x v="574"/>
    <d v="2019-12-07T00:00:00"/>
    <s v="Standard Class"/>
    <x v="20"/>
    <x v="20"/>
    <x v="1"/>
    <x v="0"/>
    <s v="Lakewood"/>
    <x v="24"/>
    <n v="44107"/>
    <x v="3"/>
    <s v="OFF-AR-10001662"/>
    <x v="1"/>
    <x v="6"/>
    <s v="Rogers Handheld Barrel Pencil Sharpener"/>
    <x v="5692"/>
    <n v="9"/>
    <x v="2"/>
    <x v="6920"/>
    <x v="3"/>
    <x v="0"/>
  </r>
  <r>
    <n v="8971"/>
    <s v="CA-2019-157469"/>
    <x v="574"/>
    <d v="2019-12-07T00:00:00"/>
    <s v="Standard Class"/>
    <x v="20"/>
    <x v="20"/>
    <x v="1"/>
    <x v="0"/>
    <s v="Lakewood"/>
    <x v="24"/>
    <n v="44107"/>
    <x v="3"/>
    <s v="TEC-PH-10004531"/>
    <x v="2"/>
    <x v="7"/>
    <s v="AT&amp;T CL2909"/>
    <x v="5693"/>
    <n v="2"/>
    <x v="10"/>
    <x v="6921"/>
    <x v="3"/>
    <x v="0"/>
  </r>
  <r>
    <n v="8972"/>
    <s v="CA-2019-122308"/>
    <x v="668"/>
    <d v="2019-03-28T00:00:00"/>
    <s v="Standard Class"/>
    <x v="597"/>
    <x v="597"/>
    <x v="0"/>
    <x v="0"/>
    <s v="New York City"/>
    <x v="15"/>
    <n v="10011"/>
    <x v="3"/>
    <s v="FUR-CH-10000665"/>
    <x v="0"/>
    <x v="1"/>
    <s v="Global Airflow Leather Mesh Back Chair, Black"/>
    <x v="2659"/>
    <n v="2"/>
    <x v="9"/>
    <x v="3018"/>
    <x v="3"/>
    <x v="0"/>
  </r>
  <r>
    <n v="8973"/>
    <s v="US-2016-149034"/>
    <x v="84"/>
    <d v="2016-11-21T00:00:00"/>
    <s v="First Class"/>
    <x v="76"/>
    <x v="76"/>
    <x v="0"/>
    <x v="0"/>
    <s v="Philadelphia"/>
    <x v="9"/>
    <n v="19120"/>
    <x v="3"/>
    <s v="TEC-AC-10003023"/>
    <x v="2"/>
    <x v="11"/>
    <s v="Logitech G105 Gaming Keyboard"/>
    <x v="5694"/>
    <n v="1"/>
    <x v="2"/>
    <x v="6922"/>
    <x v="3"/>
    <x v="0"/>
  </r>
  <r>
    <n v="8974"/>
    <s v="CA-2019-159226"/>
    <x v="1016"/>
    <d v="2019-04-27T00:00:00"/>
    <s v="Second Class"/>
    <x v="210"/>
    <x v="210"/>
    <x v="0"/>
    <x v="0"/>
    <s v="Los Angeles"/>
    <x v="1"/>
    <n v="90008"/>
    <x v="1"/>
    <s v="FUR-BO-10004709"/>
    <x v="0"/>
    <x v="0"/>
    <s v="Bush Westfield Collection Bookcases, Medium Cherry Finish"/>
    <x v="5695"/>
    <n v="7"/>
    <x v="11"/>
    <x v="6923"/>
    <x v="1"/>
    <x v="0"/>
  </r>
  <r>
    <n v="8975"/>
    <s v="CA-2019-156622"/>
    <x v="51"/>
    <d v="2019-11-26T00:00:00"/>
    <s v="First Class"/>
    <x v="687"/>
    <x v="687"/>
    <x v="1"/>
    <x v="0"/>
    <s v="Dallas"/>
    <x v="5"/>
    <n v="75220"/>
    <x v="2"/>
    <s v="OFF-PA-10000477"/>
    <x v="1"/>
    <x v="10"/>
    <s v="Xerox 22"/>
    <x v="1590"/>
    <n v="7"/>
    <x v="2"/>
    <x v="1683"/>
    <x v="2"/>
    <x v="0"/>
  </r>
  <r>
    <n v="8976"/>
    <s v="CA-2019-156622"/>
    <x v="51"/>
    <d v="2019-11-26T00:00:00"/>
    <s v="First Class"/>
    <x v="687"/>
    <x v="687"/>
    <x v="1"/>
    <x v="0"/>
    <s v="Dallas"/>
    <x v="5"/>
    <n v="75220"/>
    <x v="2"/>
    <s v="OFF-PA-10002923"/>
    <x v="1"/>
    <x v="10"/>
    <s v="Xerox 1942"/>
    <x v="128"/>
    <n v="2"/>
    <x v="2"/>
    <x v="130"/>
    <x v="2"/>
    <x v="0"/>
  </r>
  <r>
    <n v="8977"/>
    <s v="CA-2019-156622"/>
    <x v="51"/>
    <d v="2019-11-26T00:00:00"/>
    <s v="First Class"/>
    <x v="687"/>
    <x v="687"/>
    <x v="1"/>
    <x v="0"/>
    <s v="Dallas"/>
    <x v="5"/>
    <n v="75220"/>
    <x v="2"/>
    <s v="FUR-TA-10003008"/>
    <x v="0"/>
    <x v="3"/>
    <s v="Lesro Round Back Collection Coffee Table, End Table"/>
    <x v="5696"/>
    <n v="1"/>
    <x v="4"/>
    <x v="6924"/>
    <x v="2"/>
    <x v="0"/>
  </r>
  <r>
    <n v="8978"/>
    <s v="CA-2019-156622"/>
    <x v="51"/>
    <d v="2019-11-26T00:00:00"/>
    <s v="First Class"/>
    <x v="687"/>
    <x v="687"/>
    <x v="1"/>
    <x v="0"/>
    <s v="Dallas"/>
    <x v="5"/>
    <n v="75220"/>
    <x v="2"/>
    <s v="OFF-BI-10003707"/>
    <x v="1"/>
    <x v="8"/>
    <s v="Aluminum Screw Posts"/>
    <x v="5697"/>
    <n v="2"/>
    <x v="3"/>
    <x v="6925"/>
    <x v="2"/>
    <x v="0"/>
  </r>
  <r>
    <n v="8979"/>
    <s v="CA-2016-119529"/>
    <x v="935"/>
    <d v="2016-11-05T00:00:00"/>
    <s v="Second Class"/>
    <x v="664"/>
    <x v="664"/>
    <x v="1"/>
    <x v="0"/>
    <s v="Orange"/>
    <x v="30"/>
    <n v="7050"/>
    <x v="3"/>
    <s v="OFF-BI-10000546"/>
    <x v="1"/>
    <x v="8"/>
    <s v="Avery Durable Binders"/>
    <x v="1784"/>
    <n v="2"/>
    <x v="0"/>
    <x v="2167"/>
    <x v="3"/>
    <x v="0"/>
  </r>
  <r>
    <n v="8980"/>
    <s v="CA-2017-150413"/>
    <x v="324"/>
    <d v="2017-10-24T00:00:00"/>
    <s v="Second Class"/>
    <x v="750"/>
    <x v="750"/>
    <x v="0"/>
    <x v="0"/>
    <s v="Dallas"/>
    <x v="5"/>
    <n v="75220"/>
    <x v="2"/>
    <s v="OFF-BI-10000404"/>
    <x v="1"/>
    <x v="8"/>
    <s v="Avery Printable Repositionable Plastic Tabs"/>
    <x v="5698"/>
    <n v="1"/>
    <x v="3"/>
    <x v="6926"/>
    <x v="2"/>
    <x v="0"/>
  </r>
  <r>
    <n v="8981"/>
    <s v="CA-2016-108182"/>
    <x v="644"/>
    <d v="2016-02-10T00:00:00"/>
    <s v="Second Class"/>
    <x v="111"/>
    <x v="111"/>
    <x v="0"/>
    <x v="0"/>
    <s v="Romeoville"/>
    <x v="10"/>
    <n v="60441"/>
    <x v="2"/>
    <s v="OFF-BI-10001196"/>
    <x v="1"/>
    <x v="8"/>
    <s v="Avery Flip-Chart Easel Binder, Black"/>
    <x v="5699"/>
    <n v="2"/>
    <x v="3"/>
    <x v="6927"/>
    <x v="2"/>
    <x v="0"/>
  </r>
  <r>
    <n v="8982"/>
    <s v="CA-2018-110898"/>
    <x v="1193"/>
    <d v="2018-03-12T00:00:00"/>
    <s v="Standard Class"/>
    <x v="48"/>
    <x v="48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x v="3"/>
    <x v="6928"/>
    <x v="2"/>
    <x v="0"/>
  </r>
  <r>
    <n v="8983"/>
    <s v="CA-2018-110898"/>
    <x v="1193"/>
    <d v="2018-03-12T00:00:00"/>
    <s v="Standard Class"/>
    <x v="48"/>
    <x v="48"/>
    <x v="0"/>
    <x v="0"/>
    <s v="Chicago"/>
    <x v="10"/>
    <n v="60623"/>
    <x v="2"/>
    <s v="OFF-BI-10004656"/>
    <x v="1"/>
    <x v="8"/>
    <s v="Peel &amp; Stick Add-On Corner Pockets"/>
    <x v="5701"/>
    <n v="4"/>
    <x v="3"/>
    <x v="6929"/>
    <x v="2"/>
    <x v="0"/>
  </r>
  <r>
    <n v="8984"/>
    <s v="CA-2018-110898"/>
    <x v="1193"/>
    <d v="2018-03-12T00:00:00"/>
    <s v="Standard Class"/>
    <x v="48"/>
    <x v="48"/>
    <x v="0"/>
    <x v="0"/>
    <s v="Chicago"/>
    <x v="10"/>
    <n v="60623"/>
    <x v="2"/>
    <s v="FUR-FU-10003773"/>
    <x v="0"/>
    <x v="5"/>
    <s v="Eldon Cleatmat Plus Chair Mats for High Pile Carpets"/>
    <x v="5702"/>
    <n v="5"/>
    <x v="7"/>
    <x v="6930"/>
    <x v="2"/>
    <x v="0"/>
  </r>
  <r>
    <n v="8985"/>
    <s v="CA-2018-110898"/>
    <x v="1193"/>
    <d v="2018-03-12T00:00:00"/>
    <s v="Standard Class"/>
    <x v="48"/>
    <x v="48"/>
    <x v="0"/>
    <x v="0"/>
    <s v="Chicago"/>
    <x v="10"/>
    <n v="60623"/>
    <x v="2"/>
    <s v="FUR-TA-10000849"/>
    <x v="0"/>
    <x v="3"/>
    <s v="Bevis Rectangular Conference Tables"/>
    <x v="2044"/>
    <n v="2"/>
    <x v="5"/>
    <x v="2202"/>
    <x v="2"/>
    <x v="0"/>
  </r>
  <r>
    <n v="8986"/>
    <s v="CA-2017-123092"/>
    <x v="155"/>
    <d v="2017-12-07T00:00:00"/>
    <s v="Standard Class"/>
    <x v="161"/>
    <x v="161"/>
    <x v="0"/>
    <x v="0"/>
    <s v="Jacksonville"/>
    <x v="3"/>
    <n v="28540"/>
    <x v="0"/>
    <s v="FUR-FU-10000222"/>
    <x v="0"/>
    <x v="5"/>
    <s v="Seth Thomas 16&quot; Steel Case Clock"/>
    <x v="2540"/>
    <n v="3"/>
    <x v="2"/>
    <x v="6931"/>
    <x v="0"/>
    <x v="0"/>
  </r>
  <r>
    <n v="8987"/>
    <s v="CA-2017-123092"/>
    <x v="155"/>
    <d v="2017-12-07T00:00:00"/>
    <s v="Standard Class"/>
    <x v="161"/>
    <x v="161"/>
    <x v="0"/>
    <x v="0"/>
    <s v="Jacksonville"/>
    <x v="3"/>
    <n v="28540"/>
    <x v="0"/>
    <s v="OFF-BI-10001718"/>
    <x v="1"/>
    <x v="8"/>
    <s v="GBC DocuBind P50 Personal Binding Machine"/>
    <x v="5703"/>
    <n v="5"/>
    <x v="6"/>
    <x v="6932"/>
    <x v="0"/>
    <x v="0"/>
  </r>
  <r>
    <n v="8988"/>
    <s v="CA-2017-123092"/>
    <x v="155"/>
    <d v="2017-12-07T00:00:00"/>
    <s v="Standard Class"/>
    <x v="161"/>
    <x v="161"/>
    <x v="0"/>
    <x v="0"/>
    <s v="Jacksonville"/>
    <x v="3"/>
    <n v="28540"/>
    <x v="0"/>
    <s v="TEC-PH-10001700"/>
    <x v="2"/>
    <x v="7"/>
    <s v="Panasonic KX-TG6844B Expandable Digital Cordless Telephone"/>
    <x v="554"/>
    <n v="2"/>
    <x v="2"/>
    <x v="563"/>
    <x v="0"/>
    <x v="0"/>
  </r>
  <r>
    <n v="8989"/>
    <s v="CA-2017-123092"/>
    <x v="155"/>
    <d v="2017-12-07T00:00:00"/>
    <s v="Standard Class"/>
    <x v="161"/>
    <x v="161"/>
    <x v="0"/>
    <x v="0"/>
    <s v="Jacksonville"/>
    <x v="3"/>
    <n v="28540"/>
    <x v="0"/>
    <s v="OFF-AR-10004078"/>
    <x v="1"/>
    <x v="6"/>
    <s v="Newell 312"/>
    <x v="564"/>
    <n v="2"/>
    <x v="2"/>
    <x v="573"/>
    <x v="0"/>
    <x v="0"/>
  </r>
  <r>
    <n v="8990"/>
    <s v="US-2017-128587"/>
    <x v="100"/>
    <d v="2017-12-30T00:00:00"/>
    <s v="Standard Class"/>
    <x v="447"/>
    <x v="447"/>
    <x v="1"/>
    <x v="0"/>
    <s v="Springfield"/>
    <x v="25"/>
    <n v="65807"/>
    <x v="2"/>
    <s v="FUR-FU-10003026"/>
    <x v="0"/>
    <x v="5"/>
    <s v="Eldon Regeneration Recycled Desk Accessories, Black"/>
    <x v="390"/>
    <n v="2"/>
    <x v="0"/>
    <x v="6933"/>
    <x v="2"/>
    <x v="0"/>
  </r>
  <r>
    <n v="8991"/>
    <s v="US-2017-128587"/>
    <x v="100"/>
    <d v="2017-12-30T00:00:00"/>
    <s v="Standard Class"/>
    <x v="447"/>
    <x v="447"/>
    <x v="1"/>
    <x v="0"/>
    <s v="Springfield"/>
    <x v="25"/>
    <n v="65807"/>
    <x v="2"/>
    <s v="TEC-CO-10003763"/>
    <x v="2"/>
    <x v="16"/>
    <s v="Canon PC1060 Personal Laser Copier"/>
    <x v="980"/>
    <n v="7"/>
    <x v="0"/>
    <x v="6934"/>
    <x v="2"/>
    <x v="0"/>
  </r>
  <r>
    <n v="8992"/>
    <s v="US-2019-139577"/>
    <x v="172"/>
    <d v="2019-10-06T00:00:00"/>
    <s v="Standard Class"/>
    <x v="184"/>
    <x v="184"/>
    <x v="2"/>
    <x v="0"/>
    <s v="San Francisco"/>
    <x v="1"/>
    <n v="94110"/>
    <x v="1"/>
    <s v="TEC-AC-10004708"/>
    <x v="2"/>
    <x v="11"/>
    <s v="Sony 32GB Class 10 Micro SDHC R40 Memory Card"/>
    <x v="5704"/>
    <n v="5"/>
    <x v="0"/>
    <x v="6935"/>
    <x v="1"/>
    <x v="0"/>
  </r>
  <r>
    <n v="8993"/>
    <s v="CA-2019-159100"/>
    <x v="524"/>
    <d v="2019-10-21T00:00:00"/>
    <s v="Standard Class"/>
    <x v="778"/>
    <x v="778"/>
    <x v="1"/>
    <x v="0"/>
    <s v="Columbia"/>
    <x v="18"/>
    <n v="38401"/>
    <x v="0"/>
    <s v="TEC-AC-10003499"/>
    <x v="2"/>
    <x v="11"/>
    <s v="Memorex Mini Travel Drive 8 GB USB 2.0 Flash Drive"/>
    <x v="5183"/>
    <n v="2"/>
    <x v="2"/>
    <x v="6397"/>
    <x v="0"/>
    <x v="0"/>
  </r>
  <r>
    <n v="8994"/>
    <s v="CA-2019-159100"/>
    <x v="524"/>
    <d v="2019-10-21T00:00:00"/>
    <s v="Standard Class"/>
    <x v="778"/>
    <x v="778"/>
    <x v="1"/>
    <x v="0"/>
    <s v="Columbia"/>
    <x v="18"/>
    <n v="38401"/>
    <x v="0"/>
    <s v="FUR-TA-10001950"/>
    <x v="0"/>
    <x v="3"/>
    <s v="Balt Solid Wood Round Tables"/>
    <x v="5705"/>
    <n v="7"/>
    <x v="10"/>
    <x v="6936"/>
    <x v="0"/>
    <x v="0"/>
  </r>
  <r>
    <n v="8995"/>
    <s v="CA-2016-109043"/>
    <x v="860"/>
    <d v="2016-08-17T00:00:00"/>
    <s v="First Class"/>
    <x v="394"/>
    <x v="394"/>
    <x v="0"/>
    <x v="0"/>
    <s v="Hollywood"/>
    <x v="2"/>
    <n v="33021"/>
    <x v="0"/>
    <s v="OFF-PA-10000312"/>
    <x v="1"/>
    <x v="10"/>
    <s v="Xerox 1955"/>
    <x v="5566"/>
    <n v="5"/>
    <x v="2"/>
    <x v="6752"/>
    <x v="0"/>
    <x v="0"/>
  </r>
  <r>
    <n v="8996"/>
    <s v="CA-2016-109043"/>
    <x v="860"/>
    <d v="2016-08-17T00:00:00"/>
    <s v="First Class"/>
    <x v="394"/>
    <x v="394"/>
    <x v="0"/>
    <x v="0"/>
    <s v="Hollywood"/>
    <x v="2"/>
    <n v="33021"/>
    <x v="0"/>
    <s v="OFF-AP-10004708"/>
    <x v="1"/>
    <x v="9"/>
    <s v="Fellowes Superior 10 Outlet Split Surge Protector"/>
    <x v="5706"/>
    <n v="5"/>
    <x v="2"/>
    <x v="6937"/>
    <x v="0"/>
    <x v="0"/>
  </r>
  <r>
    <n v="8997"/>
    <s v="US-2019-116491"/>
    <x v="343"/>
    <d v="2019-11-13T00:00:00"/>
    <s v="First Class"/>
    <x v="310"/>
    <x v="310"/>
    <x v="0"/>
    <x v="0"/>
    <s v="Dallas"/>
    <x v="5"/>
    <n v="75081"/>
    <x v="2"/>
    <s v="TEC-PH-10004531"/>
    <x v="2"/>
    <x v="7"/>
    <s v="OtterBox Commuter Series Case - iPhone 5 &amp; 5s"/>
    <x v="5707"/>
    <n v="2"/>
    <x v="2"/>
    <x v="6938"/>
    <x v="2"/>
    <x v="0"/>
  </r>
  <r>
    <n v="8998"/>
    <s v="CA-2019-122763"/>
    <x v="177"/>
    <d v="2019-03-20T00:00:00"/>
    <s v="Same Day"/>
    <x v="668"/>
    <x v="668"/>
    <x v="0"/>
    <x v="0"/>
    <s v="Houston"/>
    <x v="5"/>
    <n v="77041"/>
    <x v="2"/>
    <s v="OFF-PA-10000474"/>
    <x v="1"/>
    <x v="10"/>
    <s v="Easy-staple paper"/>
    <x v="3987"/>
    <n v="2"/>
    <x v="2"/>
    <x v="4608"/>
    <x v="2"/>
    <x v="0"/>
  </r>
  <r>
    <n v="8999"/>
    <s v="CA-2019-122763"/>
    <x v="177"/>
    <d v="2019-03-20T00:00:00"/>
    <s v="Same Day"/>
    <x v="668"/>
    <x v="668"/>
    <x v="0"/>
    <x v="0"/>
    <s v="Houston"/>
    <x v="5"/>
    <n v="77041"/>
    <x v="2"/>
    <s v="OFF-PA-10002377"/>
    <x v="1"/>
    <x v="10"/>
    <s v="Xerox 1916"/>
    <x v="5708"/>
    <n v="7"/>
    <x v="2"/>
    <x v="6939"/>
    <x v="2"/>
    <x v="0"/>
  </r>
  <r>
    <n v="9000"/>
    <s v="CA-2019-137785"/>
    <x v="726"/>
    <d v="2019-05-17T00:00:00"/>
    <s v="Standard Class"/>
    <x v="414"/>
    <x v="414"/>
    <x v="2"/>
    <x v="0"/>
    <s v="Philadelphia"/>
    <x v="9"/>
    <n v="19140"/>
    <x v="3"/>
    <s v="FUR-CH-10001482"/>
    <x v="0"/>
    <x v="1"/>
    <s v="Office Star - Mesh Screen back chair with Vinyl seat"/>
    <x v="4237"/>
    <n v="5"/>
    <x v="4"/>
    <x v="6940"/>
    <x v="3"/>
    <x v="0"/>
  </r>
  <r>
    <n v="9001"/>
    <s v="CA-2016-133389"/>
    <x v="169"/>
    <d v="2016-06-22T00:00:00"/>
    <s v="Same Day"/>
    <x v="509"/>
    <x v="509"/>
    <x v="0"/>
    <x v="0"/>
    <s v="Phoenix"/>
    <x v="16"/>
    <n v="85023"/>
    <x v="1"/>
    <s v="OFF-BI-10001553"/>
    <x v="1"/>
    <x v="8"/>
    <s v="SpineVue Locking Slant-D Ring Binders by Cardinal"/>
    <x v="2281"/>
    <n v="3"/>
    <x v="6"/>
    <x v="2466"/>
    <x v="1"/>
    <x v="0"/>
  </r>
  <r>
    <n v="9002"/>
    <s v="CA-2016-103807"/>
    <x v="266"/>
    <d v="2016-12-09T00:00:00"/>
    <s v="Standard Class"/>
    <x v="605"/>
    <x v="605"/>
    <x v="1"/>
    <x v="0"/>
    <s v="Sandy Springs"/>
    <x v="32"/>
    <n v="30328"/>
    <x v="0"/>
    <s v="TEC-AC-10000199"/>
    <x v="2"/>
    <x v="11"/>
    <s v="Kingston Digital DataTraveler 8GB USB 2.0"/>
    <x v="5709"/>
    <n v="1"/>
    <x v="0"/>
    <x v="6941"/>
    <x v="0"/>
    <x v="0"/>
  </r>
  <r>
    <n v="9003"/>
    <s v="CA-2016-103807"/>
    <x v="266"/>
    <d v="2016-12-09T00:00:00"/>
    <s v="Standard Class"/>
    <x v="605"/>
    <x v="605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x v="0"/>
    <x v="6942"/>
    <x v="0"/>
    <x v="0"/>
  </r>
  <r>
    <n v="9004"/>
    <s v="CA-2017-102855"/>
    <x v="57"/>
    <d v="2017-04-06T00:00:00"/>
    <s v="Same Day"/>
    <x v="226"/>
    <x v="226"/>
    <x v="0"/>
    <x v="0"/>
    <s v="Spokane"/>
    <x v="4"/>
    <n v="99207"/>
    <x v="1"/>
    <s v="TEC-AC-10001767"/>
    <x v="2"/>
    <x v="11"/>
    <s v="SanDisk Ultra 64 GB MicroSDHC Class 10 Memory Card"/>
    <x v="5710"/>
    <n v="6"/>
    <x v="0"/>
    <x v="6943"/>
    <x v="1"/>
    <x v="0"/>
  </r>
  <r>
    <n v="9005"/>
    <s v="CA-2017-102855"/>
    <x v="57"/>
    <d v="2017-04-06T00:00:00"/>
    <s v="Same Day"/>
    <x v="226"/>
    <x v="226"/>
    <x v="0"/>
    <x v="0"/>
    <s v="Spokane"/>
    <x v="4"/>
    <n v="99207"/>
    <x v="1"/>
    <s v="OFF-AR-10002467"/>
    <x v="1"/>
    <x v="6"/>
    <s v="Dixon Ticonderoga Pencils"/>
    <x v="5711"/>
    <n v="8"/>
    <x v="0"/>
    <x v="6944"/>
    <x v="1"/>
    <x v="0"/>
  </r>
  <r>
    <n v="9006"/>
    <s v="CA-2019-107825"/>
    <x v="551"/>
    <d v="2019-11-18T00:00:00"/>
    <s v="Same Day"/>
    <x v="240"/>
    <x v="240"/>
    <x v="1"/>
    <x v="0"/>
    <s v="Milwaukee"/>
    <x v="6"/>
    <n v="53209"/>
    <x v="2"/>
    <s v="OFF-ST-10001321"/>
    <x v="1"/>
    <x v="4"/>
    <s v="Decoflex Hanging Personal Folder File, Blue"/>
    <x v="451"/>
    <n v="6"/>
    <x v="0"/>
    <x v="462"/>
    <x v="2"/>
    <x v="1"/>
  </r>
  <r>
    <n v="9007"/>
    <s v="CA-2019-107825"/>
    <x v="551"/>
    <d v="2019-11-18T00:00:00"/>
    <s v="Same Day"/>
    <x v="240"/>
    <x v="240"/>
    <x v="1"/>
    <x v="0"/>
    <s v="Milwaukee"/>
    <x v="6"/>
    <n v="53209"/>
    <x v="2"/>
    <s v="OFF-ST-10000777"/>
    <x v="1"/>
    <x v="4"/>
    <s v="Companion Letter/Legal File, Black"/>
    <x v="5712"/>
    <n v="1"/>
    <x v="0"/>
    <x v="6945"/>
    <x v="2"/>
    <x v="1"/>
  </r>
  <r>
    <n v="9008"/>
    <s v="CA-2019-107825"/>
    <x v="551"/>
    <d v="2019-11-18T00:00:00"/>
    <s v="Same Day"/>
    <x v="240"/>
    <x v="240"/>
    <x v="1"/>
    <x v="0"/>
    <s v="Milwaukee"/>
    <x v="6"/>
    <n v="53209"/>
    <x v="2"/>
    <s v="OFF-LA-10003720"/>
    <x v="1"/>
    <x v="2"/>
    <s v="Avery 487"/>
    <x v="1576"/>
    <n v="2"/>
    <x v="0"/>
    <x v="1666"/>
    <x v="2"/>
    <x v="1"/>
  </r>
  <r>
    <n v="9009"/>
    <s v="CA-2019-107825"/>
    <x v="551"/>
    <d v="2019-11-18T00:00:00"/>
    <s v="Same Day"/>
    <x v="240"/>
    <x v="240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x v="0"/>
    <x v="6946"/>
    <x v="2"/>
    <x v="1"/>
  </r>
  <r>
    <n v="9010"/>
    <s v="CA-2019-106047"/>
    <x v="1209"/>
    <d v="2019-07-18T00:00:00"/>
    <s v="Standard Class"/>
    <x v="750"/>
    <x v="750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x v="2"/>
    <x v="6947"/>
    <x v="3"/>
    <x v="0"/>
  </r>
  <r>
    <n v="9011"/>
    <s v="CA-2019-127803"/>
    <x v="240"/>
    <d v="2019-05-23T00:00:00"/>
    <s v="Standard Class"/>
    <x v="540"/>
    <x v="540"/>
    <x v="1"/>
    <x v="0"/>
    <s v="Huntsville"/>
    <x v="19"/>
    <n v="35810"/>
    <x v="0"/>
    <s v="OFF-BI-10001787"/>
    <x v="1"/>
    <x v="8"/>
    <s v="Wilson Jones Four-Pocket Poly Binders"/>
    <x v="5715"/>
    <n v="4"/>
    <x v="0"/>
    <x v="6948"/>
    <x v="0"/>
    <x v="0"/>
  </r>
  <r>
    <n v="9012"/>
    <s v="CA-2017-137071"/>
    <x v="139"/>
    <d v="2017-12-21T00:00:00"/>
    <s v="First Class"/>
    <x v="525"/>
    <x v="525"/>
    <x v="2"/>
    <x v="0"/>
    <s v="Houston"/>
    <x v="5"/>
    <n v="77036"/>
    <x v="2"/>
    <s v="TEC-AC-10004353"/>
    <x v="2"/>
    <x v="11"/>
    <s v="Hypercom P1300 Pinpad"/>
    <x v="4649"/>
    <n v="2"/>
    <x v="2"/>
    <x v="5510"/>
    <x v="2"/>
    <x v="0"/>
  </r>
  <r>
    <n v="9013"/>
    <s v="CA-2018-121447"/>
    <x v="823"/>
    <d v="2018-02-22T00:00:00"/>
    <s v="First Class"/>
    <x v="105"/>
    <x v="105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x v="0"/>
    <x v="6949"/>
    <x v="3"/>
    <x v="0"/>
  </r>
  <r>
    <n v="9014"/>
    <s v="CA-2019-143084"/>
    <x v="257"/>
    <d v="2019-03-22T00:00:00"/>
    <s v="Standard Class"/>
    <x v="771"/>
    <x v="771"/>
    <x v="1"/>
    <x v="0"/>
    <s v="Los Angeles"/>
    <x v="1"/>
    <n v="90008"/>
    <x v="1"/>
    <s v="OFF-AR-10002766"/>
    <x v="1"/>
    <x v="6"/>
    <s v="Prang Drawing Pencil Set"/>
    <x v="2255"/>
    <n v="5"/>
    <x v="0"/>
    <x v="6824"/>
    <x v="1"/>
    <x v="1"/>
  </r>
  <r>
    <n v="9015"/>
    <s v="CA-2019-143084"/>
    <x v="257"/>
    <d v="2019-03-22T00:00:00"/>
    <s v="Standard Class"/>
    <x v="771"/>
    <x v="771"/>
    <x v="1"/>
    <x v="0"/>
    <s v="Los Angeles"/>
    <x v="1"/>
    <n v="90008"/>
    <x v="1"/>
    <s v="OFF-EN-10003072"/>
    <x v="1"/>
    <x v="12"/>
    <s v="Peel &amp; Seel Envelopes"/>
    <x v="5717"/>
    <n v="5"/>
    <x v="0"/>
    <x v="6950"/>
    <x v="1"/>
    <x v="1"/>
  </r>
  <r>
    <n v="9016"/>
    <s v="CA-2018-131639"/>
    <x v="907"/>
    <d v="2018-12-23T00:00:00"/>
    <s v="Standard Class"/>
    <x v="374"/>
    <x v="374"/>
    <x v="1"/>
    <x v="0"/>
    <s v="Carlsbad"/>
    <x v="27"/>
    <n v="88220"/>
    <x v="1"/>
    <s v="OFF-BI-10001636"/>
    <x v="1"/>
    <x v="8"/>
    <s v="Ibico Plastic and Wire Spiral Binding Combs"/>
    <x v="5718"/>
    <n v="2"/>
    <x v="2"/>
    <x v="6951"/>
    <x v="1"/>
    <x v="0"/>
  </r>
  <r>
    <n v="9017"/>
    <s v="CA-2018-131639"/>
    <x v="907"/>
    <d v="2018-12-23T00:00:00"/>
    <s v="Standard Class"/>
    <x v="374"/>
    <x v="374"/>
    <x v="1"/>
    <x v="0"/>
    <s v="Carlsbad"/>
    <x v="27"/>
    <n v="88220"/>
    <x v="1"/>
    <s v="OFF-BI-10000948"/>
    <x v="1"/>
    <x v="8"/>
    <s v="GBC Laser Imprintable Binding System Covers, Desert Sand"/>
    <x v="5719"/>
    <n v="1"/>
    <x v="2"/>
    <x v="6952"/>
    <x v="1"/>
    <x v="0"/>
  </r>
  <r>
    <n v="9018"/>
    <s v="CA-2018-161361"/>
    <x v="253"/>
    <d v="2018-03-28T00:00:00"/>
    <s v="Second Class"/>
    <x v="597"/>
    <x v="597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x v="0"/>
    <x v="5906"/>
    <x v="1"/>
    <x v="0"/>
  </r>
  <r>
    <n v="9019"/>
    <s v="CA-2018-161361"/>
    <x v="253"/>
    <d v="2018-03-28T00:00:00"/>
    <s v="Second Class"/>
    <x v="597"/>
    <x v="597"/>
    <x v="0"/>
    <x v="0"/>
    <s v="Pocatello"/>
    <x v="45"/>
    <n v="83201"/>
    <x v="1"/>
    <s v="OFF-BI-10002215"/>
    <x v="1"/>
    <x v="8"/>
    <s v="Wilson Jones Hanging View Binder, White, 1&quot;"/>
    <x v="342"/>
    <n v="3"/>
    <x v="2"/>
    <x v="6000"/>
    <x v="1"/>
    <x v="0"/>
  </r>
  <r>
    <n v="9020"/>
    <s v="CA-2016-100706"/>
    <x v="757"/>
    <d v="2016-12-18T00:00:00"/>
    <s v="Second Class"/>
    <x v="97"/>
    <x v="97"/>
    <x v="0"/>
    <x v="0"/>
    <s v="Springfield"/>
    <x v="17"/>
    <n v="22153"/>
    <x v="0"/>
    <s v="TEC-AC-10001314"/>
    <x v="2"/>
    <x v="11"/>
    <s v="Case Logic 2.4GHz Wireless Keyboard"/>
    <x v="2622"/>
    <n v="2"/>
    <x v="0"/>
    <x v="2888"/>
    <x v="0"/>
    <x v="0"/>
  </r>
  <r>
    <n v="9021"/>
    <s v="CA-2016-100706"/>
    <x v="757"/>
    <d v="2016-12-18T00:00:00"/>
    <s v="Second Class"/>
    <x v="97"/>
    <x v="97"/>
    <x v="0"/>
    <x v="0"/>
    <s v="Springfield"/>
    <x v="17"/>
    <n v="22153"/>
    <x v="0"/>
    <s v="FUR-FU-10002268"/>
    <x v="0"/>
    <x v="5"/>
    <s v="Ultra Door Push Plate"/>
    <x v="2111"/>
    <n v="6"/>
    <x v="0"/>
    <x v="6953"/>
    <x v="0"/>
    <x v="0"/>
  </r>
  <r>
    <n v="9022"/>
    <s v="CA-2017-129525"/>
    <x v="219"/>
    <d v="2017-11-20T00:00:00"/>
    <s v="Standard Class"/>
    <x v="778"/>
    <x v="778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x v="6"/>
    <x v="6954"/>
    <x v="3"/>
    <x v="0"/>
  </r>
  <r>
    <n v="9023"/>
    <s v="US-2018-141880"/>
    <x v="250"/>
    <d v="2018-08-23T00:00:00"/>
    <s v="First Class"/>
    <x v="679"/>
    <x v="679"/>
    <x v="2"/>
    <x v="0"/>
    <s v="Fort Collins"/>
    <x v="22"/>
    <n v="80525"/>
    <x v="1"/>
    <s v="FUR-FU-10001979"/>
    <x v="0"/>
    <x v="5"/>
    <s v="Dana Halogen Swing-Arm Architect Lamp"/>
    <x v="5721"/>
    <n v="3"/>
    <x v="2"/>
    <x v="6955"/>
    <x v="1"/>
    <x v="0"/>
  </r>
  <r>
    <n v="9024"/>
    <s v="CA-2017-165799"/>
    <x v="685"/>
    <d v="2017-07-02T00:00:00"/>
    <s v="First Class"/>
    <x v="495"/>
    <x v="495"/>
    <x v="0"/>
    <x v="0"/>
    <s v="New York City"/>
    <x v="15"/>
    <n v="10024"/>
    <x v="3"/>
    <s v="FUR-CH-10001482"/>
    <x v="0"/>
    <x v="1"/>
    <s v="Office Star - Mesh Screen back chair with Vinyl seat"/>
    <x v="5722"/>
    <n v="1"/>
    <x v="9"/>
    <x v="6956"/>
    <x v="3"/>
    <x v="0"/>
  </r>
  <r>
    <n v="9025"/>
    <s v="CA-2018-102127"/>
    <x v="190"/>
    <d v="2018-07-02T00:00:00"/>
    <s v="Standard Class"/>
    <x v="778"/>
    <x v="778"/>
    <x v="1"/>
    <x v="0"/>
    <s v="New York City"/>
    <x v="15"/>
    <n v="10035"/>
    <x v="3"/>
    <s v="TEC-AC-10002018"/>
    <x v="2"/>
    <x v="11"/>
    <s v="AmazonBasics 3-Button USB Wired Mouse"/>
    <x v="5723"/>
    <n v="3"/>
    <x v="0"/>
    <x v="6957"/>
    <x v="3"/>
    <x v="0"/>
  </r>
  <r>
    <n v="9026"/>
    <s v="CA-2018-102127"/>
    <x v="190"/>
    <d v="2018-07-02T00:00:00"/>
    <s v="Standard Class"/>
    <x v="778"/>
    <x v="778"/>
    <x v="1"/>
    <x v="0"/>
    <s v="New York City"/>
    <x v="15"/>
    <n v="10035"/>
    <x v="3"/>
    <s v="TEC-AC-10000397"/>
    <x v="2"/>
    <x v="11"/>
    <s v="Perixx PERIBOARD-512B, Ergonomic Split Keyboard"/>
    <x v="5724"/>
    <n v="4"/>
    <x v="0"/>
    <x v="6958"/>
    <x v="3"/>
    <x v="0"/>
  </r>
  <r>
    <n v="9027"/>
    <s v="CA-2018-102127"/>
    <x v="190"/>
    <d v="2018-07-02T00:00:00"/>
    <s v="Standard Class"/>
    <x v="778"/>
    <x v="778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x v="0"/>
    <x v="1316"/>
    <x v="3"/>
    <x v="0"/>
  </r>
  <r>
    <n v="9028"/>
    <s v="US-2018-152415"/>
    <x v="42"/>
    <d v="2018-09-22T00:00:00"/>
    <s v="Standard Class"/>
    <x v="22"/>
    <x v="22"/>
    <x v="0"/>
    <x v="0"/>
    <s v="Marlborough"/>
    <x v="31"/>
    <n v="1752"/>
    <x v="3"/>
    <s v="FUR-FU-10002597"/>
    <x v="0"/>
    <x v="5"/>
    <s v="C-Line Magnetic Cubicle Keepers, Clear Polypropylene"/>
    <x v="1471"/>
    <n v="3"/>
    <x v="0"/>
    <x v="1550"/>
    <x v="3"/>
    <x v="0"/>
  </r>
  <r>
    <n v="9029"/>
    <s v="US-2018-152415"/>
    <x v="42"/>
    <d v="2018-09-22T00:00:00"/>
    <s v="Standard Class"/>
    <x v="22"/>
    <x v="22"/>
    <x v="0"/>
    <x v="0"/>
    <s v="Marlborough"/>
    <x v="31"/>
    <n v="1752"/>
    <x v="3"/>
    <s v="FUR-FU-10004864"/>
    <x v="0"/>
    <x v="5"/>
    <s v="Howard Miller 14-1/2&quot; Diameter Chrome Round Wall Clock"/>
    <x v="1868"/>
    <n v="3"/>
    <x v="0"/>
    <x v="4996"/>
    <x v="3"/>
    <x v="0"/>
  </r>
  <r>
    <n v="9030"/>
    <s v="CA-2016-138198"/>
    <x v="667"/>
    <d v="2016-07-23T00:00:00"/>
    <s v="Standard Class"/>
    <x v="691"/>
    <x v="691"/>
    <x v="0"/>
    <x v="0"/>
    <s v="New Rochelle"/>
    <x v="15"/>
    <n v="10801"/>
    <x v="3"/>
    <s v="OFF-BI-10002103"/>
    <x v="1"/>
    <x v="8"/>
    <s v="Cardinal Slant-D Ring Binder, Heavy Gauge Vinyl"/>
    <x v="1162"/>
    <n v="2"/>
    <x v="2"/>
    <x v="1206"/>
    <x v="3"/>
    <x v="0"/>
  </r>
  <r>
    <n v="9031"/>
    <s v="CA-2019-128041"/>
    <x v="853"/>
    <d v="2019-09-01T00:00:00"/>
    <s v="Same Day"/>
    <x v="459"/>
    <x v="459"/>
    <x v="1"/>
    <x v="0"/>
    <s v="Seattle"/>
    <x v="4"/>
    <n v="98103"/>
    <x v="1"/>
    <s v="OFF-AP-10001005"/>
    <x v="1"/>
    <x v="9"/>
    <s v="Honeywell Quietcare HEPA Air Cleaner"/>
    <x v="5725"/>
    <n v="4"/>
    <x v="0"/>
    <x v="6959"/>
    <x v="1"/>
    <x v="0"/>
  </r>
  <r>
    <n v="9032"/>
    <s v="CA-2019-128041"/>
    <x v="853"/>
    <d v="2019-09-01T00:00:00"/>
    <s v="Same Day"/>
    <x v="459"/>
    <x v="459"/>
    <x v="1"/>
    <x v="0"/>
    <s v="Seattle"/>
    <x v="4"/>
    <n v="98103"/>
    <x v="1"/>
    <s v="FUR-TA-10002607"/>
    <x v="0"/>
    <x v="3"/>
    <s v="KI Conference Tables"/>
    <x v="5726"/>
    <n v="4"/>
    <x v="0"/>
    <x v="6960"/>
    <x v="1"/>
    <x v="0"/>
  </r>
  <r>
    <n v="9033"/>
    <s v="CA-2019-105823"/>
    <x v="738"/>
    <d v="2019-06-26T00:00:00"/>
    <s v="Standard Class"/>
    <x v="46"/>
    <x v="46"/>
    <x v="2"/>
    <x v="0"/>
    <s v="Detroit"/>
    <x v="12"/>
    <n v="48227"/>
    <x v="2"/>
    <s v="FUR-CH-10000454"/>
    <x v="0"/>
    <x v="1"/>
    <s v="Hon Deluxe Fabric Upholstered Stacking Chairs, Rounded Back"/>
    <x v="5727"/>
    <n v="2"/>
    <x v="0"/>
    <x v="4040"/>
    <x v="2"/>
    <x v="0"/>
  </r>
  <r>
    <n v="9034"/>
    <s v="CA-2016-152268"/>
    <x v="814"/>
    <d v="2016-09-07T00:00:00"/>
    <s v="Standard Class"/>
    <x v="183"/>
    <x v="183"/>
    <x v="0"/>
    <x v="0"/>
    <s v="Fayetteville"/>
    <x v="36"/>
    <n v="72701"/>
    <x v="0"/>
    <s v="OFF-BI-10001359"/>
    <x v="1"/>
    <x v="8"/>
    <s v="GBC DocuBind TL300 Electric Binding System"/>
    <x v="1639"/>
    <n v="2"/>
    <x v="0"/>
    <x v="1736"/>
    <x v="0"/>
    <x v="0"/>
  </r>
  <r>
    <n v="9035"/>
    <s v="CA-2017-148873"/>
    <x v="486"/>
    <d v="2017-10-05T00:00:00"/>
    <s v="Standard Class"/>
    <x v="75"/>
    <x v="75"/>
    <x v="0"/>
    <x v="0"/>
    <s v="Quincy"/>
    <x v="10"/>
    <n v="62301"/>
    <x v="2"/>
    <s v="OFF-BI-10003196"/>
    <x v="1"/>
    <x v="8"/>
    <s v="Accohide Poly Flexible Ring Binders"/>
    <x v="5728"/>
    <n v="4"/>
    <x v="3"/>
    <x v="6961"/>
    <x v="2"/>
    <x v="1"/>
  </r>
  <r>
    <n v="9036"/>
    <s v="CA-2017-148873"/>
    <x v="486"/>
    <d v="2017-10-05T00:00:00"/>
    <s v="Standard Class"/>
    <x v="75"/>
    <x v="75"/>
    <x v="0"/>
    <x v="0"/>
    <s v="Quincy"/>
    <x v="10"/>
    <n v="62301"/>
    <x v="2"/>
    <s v="TEC-AC-10003657"/>
    <x v="2"/>
    <x v="11"/>
    <s v="Lenovo 17-Key USB Numeric Keypad"/>
    <x v="5729"/>
    <n v="4"/>
    <x v="2"/>
    <x v="6962"/>
    <x v="2"/>
    <x v="1"/>
  </r>
  <r>
    <n v="9037"/>
    <s v="CA-2017-166492"/>
    <x v="1003"/>
    <d v="2017-04-10T00:00:00"/>
    <s v="First Class"/>
    <x v="261"/>
    <x v="261"/>
    <x v="0"/>
    <x v="0"/>
    <s v="New York City"/>
    <x v="15"/>
    <n v="10035"/>
    <x v="3"/>
    <s v="OFF-PA-10002262"/>
    <x v="1"/>
    <x v="10"/>
    <s v="Xerox 192"/>
    <x v="243"/>
    <n v="4"/>
    <x v="0"/>
    <x v="245"/>
    <x v="3"/>
    <x v="0"/>
  </r>
  <r>
    <n v="9038"/>
    <s v="CA-2017-166492"/>
    <x v="1003"/>
    <d v="2017-04-10T00:00:00"/>
    <s v="First Class"/>
    <x v="261"/>
    <x v="261"/>
    <x v="0"/>
    <x v="0"/>
    <s v="New York City"/>
    <x v="15"/>
    <n v="10035"/>
    <x v="3"/>
    <s v="OFF-ST-10002214"/>
    <x v="1"/>
    <x v="4"/>
    <s v="X-Rack File for Hanging Folders"/>
    <x v="2433"/>
    <n v="2"/>
    <x v="0"/>
    <x v="2657"/>
    <x v="3"/>
    <x v="0"/>
  </r>
  <r>
    <n v="9039"/>
    <s v="CA-2019-157420"/>
    <x v="610"/>
    <d v="2019-11-21T00:00:00"/>
    <s v="Same Day"/>
    <x v="521"/>
    <x v="521"/>
    <x v="0"/>
    <x v="0"/>
    <s v="Houston"/>
    <x v="5"/>
    <n v="77095"/>
    <x v="2"/>
    <s v="TEC-PH-10003555"/>
    <x v="2"/>
    <x v="7"/>
    <s v="Motorola HK250 Universal Bluetooth Headset"/>
    <x v="498"/>
    <n v="3"/>
    <x v="2"/>
    <x v="510"/>
    <x v="2"/>
    <x v="0"/>
  </r>
  <r>
    <n v="9040"/>
    <s v="CA-2018-117121"/>
    <x v="907"/>
    <d v="2018-12-21T00:00:00"/>
    <s v="Standard Class"/>
    <x v="455"/>
    <x v="455"/>
    <x v="0"/>
    <x v="0"/>
    <s v="Detroit"/>
    <x v="12"/>
    <n v="48205"/>
    <x v="2"/>
    <s v="OFF-BI-10000545"/>
    <x v="1"/>
    <x v="8"/>
    <s v="GBC Ibimaster 500 Manual ProClick Binding System"/>
    <x v="5730"/>
    <n v="13"/>
    <x v="0"/>
    <x v="6963"/>
    <x v="2"/>
    <x v="0"/>
  </r>
  <r>
    <n v="9041"/>
    <s v="CA-2016-138177"/>
    <x v="111"/>
    <d v="2016-09-24T00:00:00"/>
    <s v="Standard Class"/>
    <x v="540"/>
    <x v="540"/>
    <x v="1"/>
    <x v="0"/>
    <s v="Chandler"/>
    <x v="16"/>
    <n v="85224"/>
    <x v="1"/>
    <s v="FUR-TA-10004607"/>
    <x v="0"/>
    <x v="3"/>
    <s v="Hon 2111 Invitation Series Straight Table"/>
    <x v="5731"/>
    <n v="1"/>
    <x v="5"/>
    <x v="6964"/>
    <x v="1"/>
    <x v="0"/>
  </r>
  <r>
    <n v="9042"/>
    <s v="CA-2016-114335"/>
    <x v="450"/>
    <d v="2016-10-03T00:00:00"/>
    <s v="Standard Class"/>
    <x v="190"/>
    <x v="190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x v="2"/>
    <x v="6965"/>
    <x v="0"/>
    <x v="0"/>
  </r>
  <r>
    <n v="9043"/>
    <s v="CA-2017-168760"/>
    <x v="357"/>
    <d v="2017-09-26T00:00:00"/>
    <s v="Second Class"/>
    <x v="152"/>
    <x v="152"/>
    <x v="1"/>
    <x v="0"/>
    <s v="Los Angeles"/>
    <x v="1"/>
    <n v="90049"/>
    <x v="1"/>
    <s v="OFF-AP-10004532"/>
    <x v="1"/>
    <x v="9"/>
    <s v="Kensington 6 Outlet Guardian Standard Surge Protector"/>
    <x v="639"/>
    <n v="3"/>
    <x v="0"/>
    <x v="651"/>
    <x v="1"/>
    <x v="0"/>
  </r>
  <r>
    <n v="9044"/>
    <s v="CA-2018-168830"/>
    <x v="77"/>
    <d v="2018-11-13T00:00:00"/>
    <s v="Standard Class"/>
    <x v="504"/>
    <x v="504"/>
    <x v="1"/>
    <x v="0"/>
    <s v="San Francisco"/>
    <x v="1"/>
    <n v="94122"/>
    <x v="1"/>
    <s v="TEC-AC-10003911"/>
    <x v="2"/>
    <x v="11"/>
    <s v="NETGEAR AC1750 Dual Band Gigabit Smart WiFi Router"/>
    <x v="651"/>
    <n v="3"/>
    <x v="0"/>
    <x v="663"/>
    <x v="1"/>
    <x v="0"/>
  </r>
  <r>
    <n v="9045"/>
    <s v="CA-2019-137463"/>
    <x v="819"/>
    <d v="2019-12-20T00:00:00"/>
    <s v="Second Class"/>
    <x v="366"/>
    <x v="366"/>
    <x v="1"/>
    <x v="0"/>
    <s v="Sunnyvale"/>
    <x v="1"/>
    <n v="94086"/>
    <x v="1"/>
    <s v="OFF-BI-10003196"/>
    <x v="1"/>
    <x v="8"/>
    <s v="Accohide Poly Flexible Ring Binders"/>
    <x v="4452"/>
    <n v="2"/>
    <x v="2"/>
    <x v="6281"/>
    <x v="1"/>
    <x v="0"/>
  </r>
  <r>
    <n v="9046"/>
    <s v="CA-2019-137463"/>
    <x v="819"/>
    <d v="2019-12-20T00:00:00"/>
    <s v="Second Class"/>
    <x v="366"/>
    <x v="366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x v="0"/>
    <x v="6966"/>
    <x v="1"/>
    <x v="0"/>
  </r>
  <r>
    <n v="9047"/>
    <s v="CA-2019-137463"/>
    <x v="819"/>
    <d v="2019-12-20T00:00:00"/>
    <s v="Second Class"/>
    <x v="366"/>
    <x v="366"/>
    <x v="1"/>
    <x v="0"/>
    <s v="Sunnyvale"/>
    <x v="1"/>
    <n v="94086"/>
    <x v="1"/>
    <s v="TEC-AC-10000057"/>
    <x v="2"/>
    <x v="11"/>
    <s v="Microsoft Natural Ergonomic Keyboard 4000"/>
    <x v="179"/>
    <n v="5"/>
    <x v="0"/>
    <x v="5453"/>
    <x v="1"/>
    <x v="0"/>
  </r>
  <r>
    <n v="9048"/>
    <s v="CA-2019-137463"/>
    <x v="819"/>
    <d v="2019-12-20T00:00:00"/>
    <s v="Second Class"/>
    <x v="366"/>
    <x v="366"/>
    <x v="1"/>
    <x v="0"/>
    <s v="Sunnyvale"/>
    <x v="1"/>
    <n v="94086"/>
    <x v="1"/>
    <s v="OFF-AR-10001988"/>
    <x v="1"/>
    <x v="6"/>
    <s v="Bulldog Table or Wall-Mount Pencil Sharpener"/>
    <x v="5734"/>
    <n v="5"/>
    <x v="0"/>
    <x v="6967"/>
    <x v="1"/>
    <x v="0"/>
  </r>
  <r>
    <n v="9049"/>
    <s v="CA-2019-137463"/>
    <x v="819"/>
    <d v="2019-12-20T00:00:00"/>
    <s v="Second Class"/>
    <x v="366"/>
    <x v="366"/>
    <x v="1"/>
    <x v="0"/>
    <s v="Sunnyvale"/>
    <x v="1"/>
    <n v="94086"/>
    <x v="1"/>
    <s v="OFF-LA-10003498"/>
    <x v="1"/>
    <x v="2"/>
    <s v="Avery 475"/>
    <x v="1851"/>
    <n v="3"/>
    <x v="0"/>
    <x v="1986"/>
    <x v="1"/>
    <x v="0"/>
  </r>
  <r>
    <n v="9050"/>
    <s v="CA-2016-124513"/>
    <x v="158"/>
    <d v="2016-09-25T00:00:00"/>
    <s v="Standard Class"/>
    <x v="359"/>
    <x v="359"/>
    <x v="2"/>
    <x v="0"/>
    <s v="New York City"/>
    <x v="15"/>
    <n v="10011"/>
    <x v="3"/>
    <s v="OFF-AR-10002956"/>
    <x v="1"/>
    <x v="6"/>
    <s v="Boston 16801 Nautilus Battery Pencil Sharpener"/>
    <x v="5735"/>
    <n v="3"/>
    <x v="0"/>
    <x v="6968"/>
    <x v="3"/>
    <x v="0"/>
  </r>
  <r>
    <n v="9051"/>
    <s v="CA-2017-165554"/>
    <x v="1210"/>
    <d v="2017-05-22T00:00:00"/>
    <s v="Standard Class"/>
    <x v="321"/>
    <x v="321"/>
    <x v="1"/>
    <x v="0"/>
    <s v="Los Angeles"/>
    <x v="1"/>
    <n v="90004"/>
    <x v="1"/>
    <s v="OFF-PA-10003724"/>
    <x v="1"/>
    <x v="10"/>
    <s v="Wirebound Message Book, 4 per Page"/>
    <x v="139"/>
    <n v="2"/>
    <x v="0"/>
    <x v="2123"/>
    <x v="1"/>
    <x v="0"/>
  </r>
  <r>
    <n v="9052"/>
    <s v="CA-2016-141838"/>
    <x v="959"/>
    <d v="2016-03-31T00:00:00"/>
    <s v="Second Class"/>
    <x v="460"/>
    <x v="460"/>
    <x v="1"/>
    <x v="0"/>
    <s v="San Francisco"/>
    <x v="1"/>
    <n v="94122"/>
    <x v="1"/>
    <s v="OFF-AR-10004272"/>
    <x v="1"/>
    <x v="6"/>
    <s v="Newell 308"/>
    <x v="3636"/>
    <n v="2"/>
    <x v="0"/>
    <x v="6969"/>
    <x v="1"/>
    <x v="0"/>
  </r>
  <r>
    <n v="9053"/>
    <s v="CA-2016-141838"/>
    <x v="959"/>
    <d v="2016-03-31T00:00:00"/>
    <s v="Second Class"/>
    <x v="460"/>
    <x v="460"/>
    <x v="1"/>
    <x v="0"/>
    <s v="San Francisco"/>
    <x v="1"/>
    <n v="94122"/>
    <x v="1"/>
    <s v="OFF-BI-10003291"/>
    <x v="1"/>
    <x v="8"/>
    <s v="Wilson Jones Leather-Like Binders with DublLock Round Rings"/>
    <x v="692"/>
    <n v="4"/>
    <x v="2"/>
    <x v="706"/>
    <x v="1"/>
    <x v="0"/>
  </r>
  <r>
    <n v="9054"/>
    <s v="CA-2016-141838"/>
    <x v="959"/>
    <d v="2016-03-31T00:00:00"/>
    <s v="Second Class"/>
    <x v="460"/>
    <x v="460"/>
    <x v="1"/>
    <x v="0"/>
    <s v="San Francisco"/>
    <x v="1"/>
    <n v="94122"/>
    <x v="1"/>
    <s v="TEC-PH-10004100"/>
    <x v="2"/>
    <x v="7"/>
    <s v="Griffin GC17055 Auxiliary Audio Cable"/>
    <x v="5736"/>
    <n v="2"/>
    <x v="2"/>
    <x v="6970"/>
    <x v="1"/>
    <x v="0"/>
  </r>
  <r>
    <n v="9055"/>
    <s v="CA-2019-117009"/>
    <x v="585"/>
    <d v="2019-09-28T00:00:00"/>
    <s v="Standard Class"/>
    <x v="318"/>
    <x v="318"/>
    <x v="0"/>
    <x v="0"/>
    <s v="Santa Ana"/>
    <x v="1"/>
    <n v="92704"/>
    <x v="1"/>
    <s v="OFF-SU-10001218"/>
    <x v="1"/>
    <x v="14"/>
    <s v="Fiskars Softgrip Scissors"/>
    <x v="2138"/>
    <n v="2"/>
    <x v="0"/>
    <x v="5245"/>
    <x v="1"/>
    <x v="0"/>
  </r>
  <r>
    <n v="9056"/>
    <s v="CA-2017-128993"/>
    <x v="811"/>
    <d v="2017-09-17T00:00:00"/>
    <s v="Second Class"/>
    <x v="113"/>
    <x v="113"/>
    <x v="0"/>
    <x v="0"/>
    <s v="Seattle"/>
    <x v="4"/>
    <n v="98103"/>
    <x v="1"/>
    <s v="TEC-AC-10004209"/>
    <x v="2"/>
    <x v="11"/>
    <s v="Memorex Froggy Flash Drive 4 GB"/>
    <x v="223"/>
    <n v="2"/>
    <x v="0"/>
    <x v="6971"/>
    <x v="1"/>
    <x v="0"/>
  </r>
  <r>
    <n v="9057"/>
    <s v="CA-2017-160227"/>
    <x v="121"/>
    <d v="2017-11-04T00:00:00"/>
    <s v="First Class"/>
    <x v="525"/>
    <x v="525"/>
    <x v="2"/>
    <x v="0"/>
    <s v="New York City"/>
    <x v="15"/>
    <n v="10011"/>
    <x v="3"/>
    <s v="FUR-CH-10002073"/>
    <x v="0"/>
    <x v="1"/>
    <s v="Hon Olson Stacker Chairs"/>
    <x v="5737"/>
    <n v="11"/>
    <x v="9"/>
    <x v="6972"/>
    <x v="3"/>
    <x v="0"/>
  </r>
  <r>
    <n v="9058"/>
    <s v="CA-2017-149097"/>
    <x v="1182"/>
    <d v="2017-10-24T00:00:00"/>
    <s v="Standard Class"/>
    <x v="647"/>
    <x v="647"/>
    <x v="0"/>
    <x v="0"/>
    <s v="Los Angeles"/>
    <x v="1"/>
    <n v="90045"/>
    <x v="1"/>
    <s v="FUR-FU-10003424"/>
    <x v="0"/>
    <x v="5"/>
    <s v="Nu-Dell Oak Frame"/>
    <x v="5738"/>
    <n v="7"/>
    <x v="0"/>
    <x v="6973"/>
    <x v="1"/>
    <x v="0"/>
  </r>
  <r>
    <n v="9059"/>
    <s v="CA-2017-149097"/>
    <x v="1182"/>
    <d v="2017-10-24T00:00:00"/>
    <s v="Standard Class"/>
    <x v="647"/>
    <x v="647"/>
    <x v="0"/>
    <x v="0"/>
    <s v="Los Angeles"/>
    <x v="1"/>
    <n v="90045"/>
    <x v="1"/>
    <s v="FUR-TA-10001086"/>
    <x v="0"/>
    <x v="3"/>
    <s v="SAFCO PlanMaster Boards, 60w x 37-1/2d, White Melamine"/>
    <x v="5739"/>
    <n v="3"/>
    <x v="2"/>
    <x v="6974"/>
    <x v="1"/>
    <x v="0"/>
  </r>
  <r>
    <n v="9060"/>
    <s v="CA-2018-132304"/>
    <x v="403"/>
    <d v="2018-06-18T00:00:00"/>
    <s v="Standard Class"/>
    <x v="255"/>
    <x v="255"/>
    <x v="1"/>
    <x v="0"/>
    <s v="Seattle"/>
    <x v="4"/>
    <n v="98103"/>
    <x v="1"/>
    <s v="FUR-TA-10004619"/>
    <x v="0"/>
    <x v="3"/>
    <s v="Hon Non-Folding Utility Tables"/>
    <x v="5740"/>
    <n v="7"/>
    <x v="0"/>
    <x v="6975"/>
    <x v="1"/>
    <x v="0"/>
  </r>
  <r>
    <n v="9061"/>
    <s v="CA-2017-136420"/>
    <x v="312"/>
    <d v="2017-11-21T00:00:00"/>
    <s v="First Class"/>
    <x v="294"/>
    <x v="294"/>
    <x v="1"/>
    <x v="0"/>
    <s v="San Diego"/>
    <x v="1"/>
    <n v="92024"/>
    <x v="1"/>
    <s v="OFF-BI-10002854"/>
    <x v="1"/>
    <x v="8"/>
    <s v="Performers Binder/Pad Holder, Black"/>
    <x v="5741"/>
    <n v="4"/>
    <x v="2"/>
    <x v="6976"/>
    <x v="1"/>
    <x v="0"/>
  </r>
  <r>
    <n v="9062"/>
    <s v="CA-2017-136420"/>
    <x v="312"/>
    <d v="2017-11-21T00:00:00"/>
    <s v="First Class"/>
    <x v="294"/>
    <x v="294"/>
    <x v="1"/>
    <x v="0"/>
    <s v="San Diego"/>
    <x v="1"/>
    <n v="92024"/>
    <x v="1"/>
    <s v="OFF-LA-10002762"/>
    <x v="1"/>
    <x v="2"/>
    <s v="Avery 485"/>
    <x v="5742"/>
    <n v="4"/>
    <x v="0"/>
    <x v="6977"/>
    <x v="1"/>
    <x v="0"/>
  </r>
  <r>
    <n v="9063"/>
    <s v="CA-2018-101623"/>
    <x v="905"/>
    <d v="2018-03-06T00:00:00"/>
    <s v="Standard Class"/>
    <x v="645"/>
    <x v="645"/>
    <x v="1"/>
    <x v="0"/>
    <s v="New York City"/>
    <x v="15"/>
    <n v="10035"/>
    <x v="3"/>
    <s v="OFF-FA-10003495"/>
    <x v="1"/>
    <x v="13"/>
    <s v="Staples"/>
    <x v="5743"/>
    <n v="6"/>
    <x v="0"/>
    <x v="6978"/>
    <x v="3"/>
    <x v="0"/>
  </r>
  <r>
    <n v="9064"/>
    <s v="US-2016-151015"/>
    <x v="1005"/>
    <d v="2016-10-20T00:00:00"/>
    <s v="Standard Class"/>
    <x v="214"/>
    <x v="214"/>
    <x v="0"/>
    <x v="0"/>
    <s v="Chicago"/>
    <x v="10"/>
    <n v="60653"/>
    <x v="2"/>
    <s v="OFF-PA-10002581"/>
    <x v="1"/>
    <x v="10"/>
    <s v="Xerox 1951"/>
    <x v="5744"/>
    <n v="13"/>
    <x v="2"/>
    <x v="6979"/>
    <x v="2"/>
    <x v="0"/>
  </r>
  <r>
    <n v="9065"/>
    <s v="US-2016-151015"/>
    <x v="1005"/>
    <d v="2016-10-20T00:00:00"/>
    <s v="Standard Class"/>
    <x v="214"/>
    <x v="214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x v="3"/>
    <x v="6980"/>
    <x v="2"/>
    <x v="0"/>
  </r>
  <r>
    <n v="9066"/>
    <s v="US-2016-151015"/>
    <x v="1005"/>
    <d v="2016-10-20T00:00:00"/>
    <s v="Standard Class"/>
    <x v="214"/>
    <x v="214"/>
    <x v="0"/>
    <x v="0"/>
    <s v="Chicago"/>
    <x v="10"/>
    <n v="60653"/>
    <x v="2"/>
    <s v="OFF-PA-10001184"/>
    <x v="1"/>
    <x v="10"/>
    <s v="Xerox 1903"/>
    <x v="4501"/>
    <n v="4"/>
    <x v="2"/>
    <x v="6981"/>
    <x v="2"/>
    <x v="0"/>
  </r>
  <r>
    <n v="9067"/>
    <s v="CA-2019-152968"/>
    <x v="1143"/>
    <d v="2019-05-30T00:00:00"/>
    <s v="Standard Class"/>
    <x v="298"/>
    <x v="298"/>
    <x v="0"/>
    <x v="0"/>
    <s v="Harrisonburg"/>
    <x v="17"/>
    <n v="22801"/>
    <x v="0"/>
    <s v="TEC-AC-10000521"/>
    <x v="2"/>
    <x v="11"/>
    <s v="Verbatim Slim CD and DVD Storage Cases, 50/Pack"/>
    <x v="5746"/>
    <n v="2"/>
    <x v="0"/>
    <x v="5970"/>
    <x v="0"/>
    <x v="0"/>
  </r>
  <r>
    <n v="9068"/>
    <s v="CA-2018-150077"/>
    <x v="1084"/>
    <d v="2018-02-10T00:00:00"/>
    <s v="Standard Class"/>
    <x v="333"/>
    <x v="333"/>
    <x v="0"/>
    <x v="0"/>
    <s v="Rockville"/>
    <x v="39"/>
    <n v="20852"/>
    <x v="3"/>
    <s v="TEC-PH-10002890"/>
    <x v="2"/>
    <x v="7"/>
    <s v="AT&amp;T 17929 Lendline Telephone"/>
    <x v="3658"/>
    <n v="2"/>
    <x v="0"/>
    <x v="4179"/>
    <x v="3"/>
    <x v="1"/>
  </r>
  <r>
    <n v="9069"/>
    <s v="CA-2018-106278"/>
    <x v="476"/>
    <d v="2018-09-05T00:00:00"/>
    <s v="Second Class"/>
    <x v="78"/>
    <x v="78"/>
    <x v="0"/>
    <x v="0"/>
    <s v="Des Moines"/>
    <x v="4"/>
    <n v="98198"/>
    <x v="1"/>
    <s v="FUR-CH-10003061"/>
    <x v="0"/>
    <x v="1"/>
    <s v="Global Leather Task Chair, Black"/>
    <x v="1804"/>
    <n v="3"/>
    <x v="2"/>
    <x v="1932"/>
    <x v="1"/>
    <x v="0"/>
  </r>
  <r>
    <n v="9070"/>
    <s v="CA-2018-106278"/>
    <x v="476"/>
    <d v="2018-09-05T00:00:00"/>
    <s v="Second Class"/>
    <x v="78"/>
    <x v="78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x v="0"/>
    <x v="6982"/>
    <x v="1"/>
    <x v="0"/>
  </r>
  <r>
    <n v="9071"/>
    <s v="CA-2019-147550"/>
    <x v="769"/>
    <d v="2019-12-05T00:00:00"/>
    <s v="First Class"/>
    <x v="722"/>
    <x v="722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x v="2"/>
    <x v="6983"/>
    <x v="3"/>
    <x v="0"/>
  </r>
  <r>
    <n v="9072"/>
    <s v="CA-2017-136105"/>
    <x v="821"/>
    <d v="2017-06-16T00:00:00"/>
    <s v="Standard Class"/>
    <x v="449"/>
    <x v="449"/>
    <x v="2"/>
    <x v="0"/>
    <s v="Columbus"/>
    <x v="14"/>
    <n v="47201"/>
    <x v="2"/>
    <s v="OFF-ST-10002444"/>
    <x v="1"/>
    <x v="4"/>
    <s v="Recycled Eldon Regeneration Jumbo File"/>
    <x v="335"/>
    <n v="2"/>
    <x v="0"/>
    <x v="727"/>
    <x v="2"/>
    <x v="0"/>
  </r>
  <r>
    <n v="9073"/>
    <s v="CA-2018-142524"/>
    <x v="913"/>
    <d v="2018-09-08T00:00:00"/>
    <s v="Standard Class"/>
    <x v="469"/>
    <x v="469"/>
    <x v="0"/>
    <x v="0"/>
    <s v="Springfield"/>
    <x v="25"/>
    <n v="65807"/>
    <x v="2"/>
    <s v="OFF-EN-10003286"/>
    <x v="1"/>
    <x v="12"/>
    <s v="Staple envelope"/>
    <x v="3416"/>
    <n v="2"/>
    <x v="0"/>
    <x v="6828"/>
    <x v="2"/>
    <x v="0"/>
  </r>
  <r>
    <n v="9074"/>
    <s v="CA-2018-142524"/>
    <x v="913"/>
    <d v="2018-09-08T00:00:00"/>
    <s v="Standard Class"/>
    <x v="469"/>
    <x v="469"/>
    <x v="0"/>
    <x v="0"/>
    <s v="Springfield"/>
    <x v="25"/>
    <n v="65807"/>
    <x v="2"/>
    <s v="TEC-AC-10000109"/>
    <x v="2"/>
    <x v="11"/>
    <s v="Sony Micro Vault Click 16 GB USB 2.0 Flash Drive"/>
    <x v="5747"/>
    <n v="5"/>
    <x v="0"/>
    <x v="6984"/>
    <x v="2"/>
    <x v="0"/>
  </r>
  <r>
    <n v="9075"/>
    <s v="CA-2016-136336"/>
    <x v="419"/>
    <d v="2016-04-26T00:00:00"/>
    <s v="Standard Class"/>
    <x v="587"/>
    <x v="587"/>
    <x v="1"/>
    <x v="0"/>
    <s v="Henderson"/>
    <x v="0"/>
    <n v="42420"/>
    <x v="0"/>
    <s v="OFF-ST-10002574"/>
    <x v="1"/>
    <x v="4"/>
    <s v="SAFCO Commercial Wire Shelving, Black"/>
    <x v="5748"/>
    <n v="6"/>
    <x v="0"/>
    <x v="232"/>
    <x v="0"/>
    <x v="0"/>
  </r>
  <r>
    <n v="9076"/>
    <s v="US-2017-136259"/>
    <x v="599"/>
    <d v="2017-11-08T00:00:00"/>
    <s v="First Class"/>
    <x v="558"/>
    <x v="558"/>
    <x v="0"/>
    <x v="0"/>
    <s v="Lakewood"/>
    <x v="24"/>
    <n v="44107"/>
    <x v="3"/>
    <s v="OFF-BI-10000773"/>
    <x v="1"/>
    <x v="8"/>
    <s v="Insertable Tab Post Binder Dividers"/>
    <x v="574"/>
    <n v="3"/>
    <x v="6"/>
    <x v="583"/>
    <x v="3"/>
    <x v="0"/>
  </r>
  <r>
    <n v="9077"/>
    <s v="US-2017-136259"/>
    <x v="599"/>
    <d v="2017-11-08T00:00:00"/>
    <s v="First Class"/>
    <x v="558"/>
    <x v="558"/>
    <x v="0"/>
    <x v="0"/>
    <s v="Lakewood"/>
    <x v="24"/>
    <n v="44107"/>
    <x v="3"/>
    <s v="OFF-SU-10004661"/>
    <x v="1"/>
    <x v="14"/>
    <s v="Acme Titanium Bonded Scissors"/>
    <x v="5749"/>
    <n v="4"/>
    <x v="2"/>
    <x v="6985"/>
    <x v="3"/>
    <x v="0"/>
  </r>
  <r>
    <n v="9078"/>
    <s v="US-2016-124625"/>
    <x v="935"/>
    <d v="2016-11-07T00:00:00"/>
    <s v="Standard Class"/>
    <x v="70"/>
    <x v="70"/>
    <x v="1"/>
    <x v="0"/>
    <s v="Omaha"/>
    <x v="8"/>
    <n v="68104"/>
    <x v="2"/>
    <s v="TEC-AC-10003280"/>
    <x v="2"/>
    <x v="11"/>
    <s v="Belkin F8E887 USB Wired Ergonomic Keyboard"/>
    <x v="1324"/>
    <n v="3"/>
    <x v="0"/>
    <x v="2965"/>
    <x v="2"/>
    <x v="0"/>
  </r>
  <r>
    <n v="9079"/>
    <s v="CA-2018-108105"/>
    <x v="595"/>
    <d v="2018-02-23T00:00:00"/>
    <s v="Standard Class"/>
    <x v="543"/>
    <x v="543"/>
    <x v="0"/>
    <x v="0"/>
    <s v="Henderson"/>
    <x v="0"/>
    <n v="42420"/>
    <x v="0"/>
    <s v="FUR-FU-10003773"/>
    <x v="0"/>
    <x v="5"/>
    <s v="Eldon Cleatmat Plus Chair Mats for High Pile Carpets"/>
    <x v="5750"/>
    <n v="4"/>
    <x v="0"/>
    <x v="6986"/>
    <x v="0"/>
    <x v="0"/>
  </r>
  <r>
    <n v="9080"/>
    <s v="CA-2018-108105"/>
    <x v="595"/>
    <d v="2018-02-23T00:00:00"/>
    <s v="Standard Class"/>
    <x v="543"/>
    <x v="543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x v="0"/>
    <x v="6987"/>
    <x v="0"/>
    <x v="0"/>
  </r>
  <r>
    <n v="9081"/>
    <s v="CA-2019-166898"/>
    <x v="220"/>
    <d v="2019-09-13T00:00:00"/>
    <s v="Second Class"/>
    <x v="175"/>
    <x v="175"/>
    <x v="1"/>
    <x v="0"/>
    <s v="Santa Ana"/>
    <x v="1"/>
    <n v="92704"/>
    <x v="1"/>
    <s v="TEC-PH-10002564"/>
    <x v="2"/>
    <x v="7"/>
    <s v="OtterBox Defender Series Case - Samsung Galaxy S4"/>
    <x v="2130"/>
    <n v="6"/>
    <x v="2"/>
    <x v="6988"/>
    <x v="1"/>
    <x v="1"/>
  </r>
  <r>
    <n v="9082"/>
    <s v="CA-2019-166898"/>
    <x v="220"/>
    <d v="2019-09-13T00:00:00"/>
    <s v="Second Class"/>
    <x v="175"/>
    <x v="175"/>
    <x v="1"/>
    <x v="0"/>
    <s v="Santa Ana"/>
    <x v="1"/>
    <n v="92704"/>
    <x v="1"/>
    <s v="OFF-PA-10002262"/>
    <x v="1"/>
    <x v="10"/>
    <s v="Xerox 192"/>
    <x v="541"/>
    <n v="3"/>
    <x v="0"/>
    <x v="551"/>
    <x v="1"/>
    <x v="1"/>
  </r>
  <r>
    <n v="9083"/>
    <s v="CA-2019-169005"/>
    <x v="808"/>
    <d v="2019-11-06T00:00:00"/>
    <s v="Standard Class"/>
    <x v="767"/>
    <x v="767"/>
    <x v="0"/>
    <x v="0"/>
    <s v="Springfield"/>
    <x v="17"/>
    <n v="22153"/>
    <x v="0"/>
    <s v="OFF-AR-10000246"/>
    <x v="1"/>
    <x v="6"/>
    <s v="Newell 318"/>
    <x v="348"/>
    <n v="2"/>
    <x v="0"/>
    <x v="356"/>
    <x v="0"/>
    <x v="0"/>
  </r>
  <r>
    <n v="9084"/>
    <s v="CA-2017-104038"/>
    <x v="525"/>
    <d v="2017-02-08T00:00:00"/>
    <s v="First Class"/>
    <x v="628"/>
    <x v="628"/>
    <x v="1"/>
    <x v="0"/>
    <s v="Suffolk"/>
    <x v="17"/>
    <n v="23434"/>
    <x v="0"/>
    <s v="OFF-ST-10002554"/>
    <x v="1"/>
    <x v="4"/>
    <s v="Tennsco Industrial Shelving"/>
    <x v="64"/>
    <n v="3"/>
    <x v="0"/>
    <x v="5566"/>
    <x v="0"/>
    <x v="0"/>
  </r>
  <r>
    <n v="9085"/>
    <s v="CA-2017-104038"/>
    <x v="525"/>
    <d v="2017-02-08T00:00:00"/>
    <s v="First Class"/>
    <x v="628"/>
    <x v="628"/>
    <x v="1"/>
    <x v="0"/>
    <s v="Suffolk"/>
    <x v="17"/>
    <n v="23434"/>
    <x v="0"/>
    <s v="OFF-PA-10002751"/>
    <x v="1"/>
    <x v="10"/>
    <s v="Xerox 1920"/>
    <x v="2744"/>
    <n v="5"/>
    <x v="0"/>
    <x v="4397"/>
    <x v="0"/>
    <x v="0"/>
  </r>
  <r>
    <n v="9086"/>
    <s v="CA-2018-126102"/>
    <x v="545"/>
    <d v="2018-09-12T00:00:00"/>
    <s v="Second Class"/>
    <x v="231"/>
    <x v="231"/>
    <x v="0"/>
    <x v="0"/>
    <s v="Los Angeles"/>
    <x v="1"/>
    <n v="90049"/>
    <x v="1"/>
    <s v="OFF-BI-10004318"/>
    <x v="1"/>
    <x v="8"/>
    <s v="Ibico EB-19 Dual Function Manual Binding System"/>
    <x v="4795"/>
    <n v="2"/>
    <x v="2"/>
    <x v="5710"/>
    <x v="1"/>
    <x v="0"/>
  </r>
  <r>
    <n v="9087"/>
    <s v="CA-2018-143406"/>
    <x v="182"/>
    <d v="2018-09-30T00:00:00"/>
    <s v="Standard Class"/>
    <x v="756"/>
    <x v="756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x v="3"/>
    <x v="6989"/>
    <x v="2"/>
    <x v="0"/>
  </r>
  <r>
    <n v="9088"/>
    <s v="CA-2018-143406"/>
    <x v="182"/>
    <d v="2018-09-30T00:00:00"/>
    <s v="Standard Class"/>
    <x v="756"/>
    <x v="756"/>
    <x v="1"/>
    <x v="0"/>
    <s v="Houston"/>
    <x v="5"/>
    <n v="77041"/>
    <x v="2"/>
    <s v="FUR-CH-10000513"/>
    <x v="0"/>
    <x v="1"/>
    <s v="High-Back Leather Manager's Chair"/>
    <x v="5753"/>
    <n v="5"/>
    <x v="4"/>
    <x v="6990"/>
    <x v="2"/>
    <x v="0"/>
  </r>
  <r>
    <n v="9089"/>
    <s v="CA-2017-150308"/>
    <x v="83"/>
    <d v="2017-12-20T00:00:00"/>
    <s v="Standard Class"/>
    <x v="645"/>
    <x v="645"/>
    <x v="1"/>
    <x v="0"/>
    <s v="Cary"/>
    <x v="3"/>
    <n v="27511"/>
    <x v="0"/>
    <s v="TEC-PH-10001433"/>
    <x v="2"/>
    <x v="7"/>
    <s v="Cisco Small Business SPA 502G VoIP phone"/>
    <x v="2166"/>
    <n v="3"/>
    <x v="2"/>
    <x v="2333"/>
    <x v="0"/>
    <x v="0"/>
  </r>
  <r>
    <n v="9090"/>
    <s v="CA-2018-131093"/>
    <x v="42"/>
    <d v="2018-09-20T00:00:00"/>
    <s v="Second Class"/>
    <x v="59"/>
    <x v="59"/>
    <x v="0"/>
    <x v="0"/>
    <s v="Springfield"/>
    <x v="24"/>
    <n v="45503"/>
    <x v="3"/>
    <s v="OFF-ST-10002790"/>
    <x v="1"/>
    <x v="4"/>
    <s v="Safco Industrial Shelving"/>
    <x v="5754"/>
    <n v="5"/>
    <x v="2"/>
    <x v="6991"/>
    <x v="3"/>
    <x v="0"/>
  </r>
  <r>
    <n v="9091"/>
    <s v="US-2019-148831"/>
    <x v="119"/>
    <d v="2019-10-15T00:00:00"/>
    <s v="First Class"/>
    <x v="117"/>
    <x v="117"/>
    <x v="0"/>
    <x v="0"/>
    <s v="Louisville"/>
    <x v="0"/>
    <n v="40214"/>
    <x v="0"/>
    <s v="OFF-ST-10002974"/>
    <x v="1"/>
    <x v="4"/>
    <s v="Trav-L-File Heavy-Duty Shuttle II, Black"/>
    <x v="5755"/>
    <n v="8"/>
    <x v="0"/>
    <x v="6992"/>
    <x v="0"/>
    <x v="0"/>
  </r>
  <r>
    <n v="9092"/>
    <s v="CA-2017-162950"/>
    <x v="1141"/>
    <d v="2017-07-03T00:00:00"/>
    <s v="Second Class"/>
    <x v="61"/>
    <x v="61"/>
    <x v="1"/>
    <x v="0"/>
    <s v="Troy"/>
    <x v="24"/>
    <n v="45373"/>
    <x v="3"/>
    <s v="OFF-PA-10003177"/>
    <x v="1"/>
    <x v="10"/>
    <s v="Xerox 1999"/>
    <x v="12"/>
    <n v="3"/>
    <x v="2"/>
    <x v="12"/>
    <x v="3"/>
    <x v="0"/>
  </r>
  <r>
    <n v="9093"/>
    <s v="CA-2017-162950"/>
    <x v="1141"/>
    <d v="2017-07-03T00:00:00"/>
    <s v="Second Class"/>
    <x v="61"/>
    <x v="61"/>
    <x v="1"/>
    <x v="0"/>
    <s v="Troy"/>
    <x v="24"/>
    <n v="45373"/>
    <x v="3"/>
    <s v="FUR-BO-10001918"/>
    <x v="0"/>
    <x v="0"/>
    <s v="Sauder Forest Hills Library with Doors, Woodland Oak Finish"/>
    <x v="5756"/>
    <n v="6"/>
    <x v="5"/>
    <x v="6993"/>
    <x v="3"/>
    <x v="0"/>
  </r>
  <r>
    <n v="9094"/>
    <s v="US-2017-132836"/>
    <x v="932"/>
    <d v="2017-06-05T00:00:00"/>
    <s v="Standard Class"/>
    <x v="219"/>
    <x v="219"/>
    <x v="0"/>
    <x v="0"/>
    <s v="Detroit"/>
    <x v="12"/>
    <n v="48227"/>
    <x v="2"/>
    <s v="TEC-PH-10001299"/>
    <x v="2"/>
    <x v="7"/>
    <s v="Polycom CX300 Desktop Phone USB VoIP phone"/>
    <x v="3749"/>
    <n v="2"/>
    <x v="0"/>
    <x v="4292"/>
    <x v="2"/>
    <x v="0"/>
  </r>
  <r>
    <n v="9095"/>
    <s v="US-2017-132836"/>
    <x v="932"/>
    <d v="2017-06-05T00:00:00"/>
    <s v="Standard Class"/>
    <x v="219"/>
    <x v="219"/>
    <x v="0"/>
    <x v="0"/>
    <s v="Detroit"/>
    <x v="12"/>
    <n v="48227"/>
    <x v="2"/>
    <s v="OFF-BI-10004224"/>
    <x v="1"/>
    <x v="8"/>
    <s v="Catalog Binders with Expanding Posts"/>
    <x v="5757"/>
    <n v="6"/>
    <x v="0"/>
    <x v="6994"/>
    <x v="2"/>
    <x v="0"/>
  </r>
  <r>
    <n v="9096"/>
    <s v="US-2017-132836"/>
    <x v="932"/>
    <d v="2017-06-05T00:00:00"/>
    <s v="Standard Class"/>
    <x v="219"/>
    <x v="219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x v="0"/>
    <x v="6995"/>
    <x v="2"/>
    <x v="0"/>
  </r>
  <r>
    <n v="9097"/>
    <s v="US-2017-132836"/>
    <x v="932"/>
    <d v="2017-06-05T00:00:00"/>
    <s v="Standard Class"/>
    <x v="219"/>
    <x v="219"/>
    <x v="0"/>
    <x v="0"/>
    <s v="Detroit"/>
    <x v="12"/>
    <n v="48227"/>
    <x v="2"/>
    <s v="OFF-LA-10004178"/>
    <x v="1"/>
    <x v="2"/>
    <s v="Avery 491"/>
    <x v="1316"/>
    <n v="7"/>
    <x v="0"/>
    <x v="1371"/>
    <x v="2"/>
    <x v="0"/>
  </r>
  <r>
    <n v="9098"/>
    <s v="US-2016-158365"/>
    <x v="791"/>
    <d v="2016-04-17T00:00:00"/>
    <s v="Standard Class"/>
    <x v="647"/>
    <x v="647"/>
    <x v="0"/>
    <x v="0"/>
    <s v="Bloomington"/>
    <x v="14"/>
    <n v="47401"/>
    <x v="2"/>
    <s v="OFF-PA-10000289"/>
    <x v="1"/>
    <x v="10"/>
    <s v="Xerox 213"/>
    <x v="56"/>
    <n v="5"/>
    <x v="0"/>
    <x v="56"/>
    <x v="2"/>
    <x v="0"/>
  </r>
  <r>
    <n v="9099"/>
    <s v="CA-2019-152933"/>
    <x v="386"/>
    <d v="2019-10-16T00:00:00"/>
    <s v="Standard Class"/>
    <x v="377"/>
    <x v="377"/>
    <x v="2"/>
    <x v="0"/>
    <s v="Dallas"/>
    <x v="5"/>
    <n v="75081"/>
    <x v="2"/>
    <s v="TEC-PH-10002085"/>
    <x v="2"/>
    <x v="7"/>
    <s v="Clarity 53712"/>
    <x v="4235"/>
    <n v="7"/>
    <x v="2"/>
    <x v="6996"/>
    <x v="2"/>
    <x v="0"/>
  </r>
  <r>
    <n v="9100"/>
    <s v="CA-2019-152933"/>
    <x v="386"/>
    <d v="2019-10-16T00:00:00"/>
    <s v="Standard Class"/>
    <x v="377"/>
    <x v="377"/>
    <x v="2"/>
    <x v="0"/>
    <s v="Dallas"/>
    <x v="5"/>
    <n v="75081"/>
    <x v="2"/>
    <s v="OFF-PA-10001934"/>
    <x v="1"/>
    <x v="10"/>
    <s v="Xerox 1993"/>
    <x v="563"/>
    <n v="2"/>
    <x v="2"/>
    <x v="4519"/>
    <x v="2"/>
    <x v="0"/>
  </r>
  <r>
    <n v="9101"/>
    <s v="CA-2019-152933"/>
    <x v="386"/>
    <d v="2019-10-16T00:00:00"/>
    <s v="Standard Class"/>
    <x v="377"/>
    <x v="377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x v="2"/>
    <x v="6997"/>
    <x v="2"/>
    <x v="0"/>
  </r>
  <r>
    <n v="9102"/>
    <s v="CA-2017-163181"/>
    <x v="209"/>
    <d v="2017-11-12T00:00:00"/>
    <s v="Standard Class"/>
    <x v="455"/>
    <x v="455"/>
    <x v="0"/>
    <x v="0"/>
    <s v="Houston"/>
    <x v="5"/>
    <n v="77041"/>
    <x v="2"/>
    <s v="OFF-AR-10001683"/>
    <x v="1"/>
    <x v="6"/>
    <s v="Lumber Crayons"/>
    <x v="5759"/>
    <n v="3"/>
    <x v="2"/>
    <x v="6998"/>
    <x v="2"/>
    <x v="0"/>
  </r>
  <r>
    <n v="9103"/>
    <s v="CA-2017-163181"/>
    <x v="209"/>
    <d v="2017-11-12T00:00:00"/>
    <s v="Standard Class"/>
    <x v="455"/>
    <x v="455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x v="2"/>
    <x v="3040"/>
    <x v="2"/>
    <x v="0"/>
  </r>
  <r>
    <n v="9104"/>
    <s v="CA-2017-163181"/>
    <x v="209"/>
    <d v="2017-11-12T00:00:00"/>
    <s v="Standard Class"/>
    <x v="455"/>
    <x v="455"/>
    <x v="0"/>
    <x v="0"/>
    <s v="Houston"/>
    <x v="5"/>
    <n v="77041"/>
    <x v="2"/>
    <s v="FUR-FU-10000193"/>
    <x v="0"/>
    <x v="5"/>
    <s v="Tenex Chairmats For Use with Hard Floors"/>
    <x v="647"/>
    <n v="5"/>
    <x v="7"/>
    <x v="6999"/>
    <x v="2"/>
    <x v="0"/>
  </r>
  <r>
    <n v="9105"/>
    <s v="CA-2017-163181"/>
    <x v="209"/>
    <d v="2017-11-12T00:00:00"/>
    <s v="Standard Class"/>
    <x v="455"/>
    <x v="455"/>
    <x v="0"/>
    <x v="0"/>
    <s v="Houston"/>
    <x v="5"/>
    <n v="77041"/>
    <x v="2"/>
    <s v="OFF-BI-10000474"/>
    <x v="1"/>
    <x v="8"/>
    <s v="Avery Recycled Flexi-View Covers for Binding Systems"/>
    <x v="5760"/>
    <n v="10"/>
    <x v="3"/>
    <x v="7000"/>
    <x v="2"/>
    <x v="0"/>
  </r>
  <r>
    <n v="9106"/>
    <s v="CA-2017-163181"/>
    <x v="209"/>
    <d v="2017-11-12T00:00:00"/>
    <s v="Standard Class"/>
    <x v="455"/>
    <x v="455"/>
    <x v="0"/>
    <x v="0"/>
    <s v="Houston"/>
    <x v="5"/>
    <n v="77041"/>
    <x v="2"/>
    <s v="OFF-ST-10000129"/>
    <x v="1"/>
    <x v="4"/>
    <s v="Fellowes Recycled Storage Drawers"/>
    <x v="5761"/>
    <n v="2"/>
    <x v="2"/>
    <x v="7001"/>
    <x v="2"/>
    <x v="0"/>
  </r>
  <r>
    <n v="9107"/>
    <s v="CA-2017-163181"/>
    <x v="209"/>
    <d v="2017-11-12T00:00:00"/>
    <s v="Standard Class"/>
    <x v="455"/>
    <x v="455"/>
    <x v="0"/>
    <x v="0"/>
    <s v="Houston"/>
    <x v="5"/>
    <n v="77041"/>
    <x v="2"/>
    <s v="TEC-MA-10001016"/>
    <x v="2"/>
    <x v="15"/>
    <s v="Canon PC170 Desktop Personal Copier"/>
    <x v="3110"/>
    <n v="3"/>
    <x v="10"/>
    <x v="3491"/>
    <x v="2"/>
    <x v="0"/>
  </r>
  <r>
    <n v="9108"/>
    <s v="CA-2017-132941"/>
    <x v="442"/>
    <d v="2017-05-28T00:00:00"/>
    <s v="First Class"/>
    <x v="152"/>
    <x v="152"/>
    <x v="1"/>
    <x v="0"/>
    <s v="Haltom City"/>
    <x v="5"/>
    <n v="76117"/>
    <x v="2"/>
    <s v="OFF-SU-10002557"/>
    <x v="1"/>
    <x v="14"/>
    <s v="Fiskars Spring-Action Scissors"/>
    <x v="4"/>
    <n v="2"/>
    <x v="2"/>
    <x v="4187"/>
    <x v="2"/>
    <x v="1"/>
  </r>
  <r>
    <n v="9109"/>
    <s v="CA-2017-132941"/>
    <x v="442"/>
    <d v="2017-05-28T00:00:00"/>
    <s v="First Class"/>
    <x v="152"/>
    <x v="152"/>
    <x v="1"/>
    <x v="0"/>
    <s v="Haltom City"/>
    <x v="5"/>
    <n v="76117"/>
    <x v="2"/>
    <s v="OFF-PA-10002160"/>
    <x v="1"/>
    <x v="10"/>
    <s v="Xerox 1978"/>
    <x v="5762"/>
    <n v="7"/>
    <x v="2"/>
    <x v="7002"/>
    <x v="2"/>
    <x v="1"/>
  </r>
  <r>
    <n v="9110"/>
    <s v="CA-2017-132941"/>
    <x v="442"/>
    <d v="2017-05-28T00:00:00"/>
    <s v="First Class"/>
    <x v="152"/>
    <x v="152"/>
    <x v="1"/>
    <x v="0"/>
    <s v="Haltom City"/>
    <x v="5"/>
    <n v="76117"/>
    <x v="2"/>
    <s v="TEC-AC-10003095"/>
    <x v="2"/>
    <x v="11"/>
    <s v="Logitech G35 7.1-Channel Surround Sound Headset"/>
    <x v="3683"/>
    <n v="2"/>
    <x v="2"/>
    <x v="7003"/>
    <x v="2"/>
    <x v="1"/>
  </r>
  <r>
    <n v="9111"/>
    <s v="CA-2016-132010"/>
    <x v="303"/>
    <d v="2016-10-15T00:00:00"/>
    <s v="First Class"/>
    <x v="671"/>
    <x v="671"/>
    <x v="2"/>
    <x v="0"/>
    <s v="Richmond"/>
    <x v="17"/>
    <n v="23223"/>
    <x v="0"/>
    <s v="OFF-EN-10003160"/>
    <x v="1"/>
    <x v="12"/>
    <s v="Pastel Pink Envelopes"/>
    <x v="3441"/>
    <n v="5"/>
    <x v="0"/>
    <x v="4980"/>
    <x v="0"/>
    <x v="0"/>
  </r>
  <r>
    <n v="9112"/>
    <s v="CA-2016-132010"/>
    <x v="303"/>
    <d v="2016-10-15T00:00:00"/>
    <s v="First Class"/>
    <x v="671"/>
    <x v="671"/>
    <x v="2"/>
    <x v="0"/>
    <s v="Richmond"/>
    <x v="17"/>
    <n v="23223"/>
    <x v="0"/>
    <s v="TEC-AC-10001542"/>
    <x v="2"/>
    <x v="11"/>
    <s v="SanDisk Cruzer 16 GB USB Flash Drive"/>
    <x v="1113"/>
    <n v="2"/>
    <x v="0"/>
    <x v="7004"/>
    <x v="0"/>
    <x v="0"/>
  </r>
  <r>
    <n v="9113"/>
    <s v="CA-2016-132010"/>
    <x v="303"/>
    <d v="2016-10-15T00:00:00"/>
    <s v="First Class"/>
    <x v="671"/>
    <x v="671"/>
    <x v="2"/>
    <x v="0"/>
    <s v="Richmond"/>
    <x v="17"/>
    <n v="23223"/>
    <x v="0"/>
    <s v="OFF-ST-10003641"/>
    <x v="1"/>
    <x v="4"/>
    <s v="Space Solutions Industrial Galvanized Steel Shelving."/>
    <x v="5763"/>
    <n v="4"/>
    <x v="0"/>
    <x v="7005"/>
    <x v="0"/>
    <x v="0"/>
  </r>
  <r>
    <n v="9114"/>
    <s v="CA-2016-132010"/>
    <x v="303"/>
    <d v="2016-10-15T00:00:00"/>
    <s v="First Class"/>
    <x v="671"/>
    <x v="671"/>
    <x v="2"/>
    <x v="0"/>
    <s v="Richmond"/>
    <x v="17"/>
    <n v="23223"/>
    <x v="0"/>
    <s v="OFF-BI-10002432"/>
    <x v="1"/>
    <x v="8"/>
    <s v="Wilson Jones Standard D-Ring Binders"/>
    <x v="5764"/>
    <n v="3"/>
    <x v="0"/>
    <x v="7006"/>
    <x v="0"/>
    <x v="0"/>
  </r>
  <r>
    <n v="9115"/>
    <s v="CA-2018-135461"/>
    <x v="569"/>
    <d v="2018-02-10T00:00:00"/>
    <s v="Second Class"/>
    <x v="424"/>
    <x v="424"/>
    <x v="1"/>
    <x v="0"/>
    <s v="Los Angeles"/>
    <x v="1"/>
    <n v="90049"/>
    <x v="1"/>
    <s v="TEC-PH-10004094"/>
    <x v="2"/>
    <x v="7"/>
    <s v="Motorola L703CM"/>
    <x v="4723"/>
    <n v="5"/>
    <x v="2"/>
    <x v="5610"/>
    <x v="1"/>
    <x v="0"/>
  </r>
  <r>
    <n v="9116"/>
    <s v="CA-2019-153045"/>
    <x v="617"/>
    <d v="2019-01-24T00:00:00"/>
    <s v="Second Class"/>
    <x v="515"/>
    <x v="515"/>
    <x v="0"/>
    <x v="0"/>
    <s v="Philadelphia"/>
    <x v="9"/>
    <n v="19140"/>
    <x v="3"/>
    <s v="TEC-PH-10001817"/>
    <x v="2"/>
    <x v="7"/>
    <s v="Wilson Electronics DB Pro Signal Booster"/>
    <x v="5765"/>
    <n v="2"/>
    <x v="10"/>
    <x v="7007"/>
    <x v="3"/>
    <x v="0"/>
  </r>
  <r>
    <n v="9117"/>
    <s v="CA-2019-153045"/>
    <x v="617"/>
    <d v="2019-01-24T00:00:00"/>
    <s v="Second Class"/>
    <x v="515"/>
    <x v="515"/>
    <x v="0"/>
    <x v="0"/>
    <s v="Philadelphia"/>
    <x v="9"/>
    <n v="19140"/>
    <x v="3"/>
    <s v="FUR-FU-10002759"/>
    <x v="0"/>
    <x v="5"/>
    <s v="12-1/2 Diameter Round Wall Clock"/>
    <x v="1318"/>
    <n v="2"/>
    <x v="2"/>
    <x v="7008"/>
    <x v="3"/>
    <x v="0"/>
  </r>
  <r>
    <n v="9118"/>
    <s v="CA-2019-153045"/>
    <x v="617"/>
    <d v="2019-01-24T00:00:00"/>
    <s v="Second Class"/>
    <x v="515"/>
    <x v="515"/>
    <x v="0"/>
    <x v="0"/>
    <s v="Philadelphia"/>
    <x v="9"/>
    <n v="19140"/>
    <x v="3"/>
    <s v="FUR-CH-10000309"/>
    <x v="0"/>
    <x v="1"/>
    <s v="Global Comet Stacking Arm Chair"/>
    <x v="5052"/>
    <n v="3"/>
    <x v="4"/>
    <x v="6044"/>
    <x v="3"/>
    <x v="0"/>
  </r>
  <r>
    <n v="9119"/>
    <s v="CA-2019-153045"/>
    <x v="617"/>
    <d v="2019-01-24T00:00:00"/>
    <s v="Second Class"/>
    <x v="515"/>
    <x v="515"/>
    <x v="0"/>
    <x v="0"/>
    <s v="Philadelphia"/>
    <x v="9"/>
    <n v="19140"/>
    <x v="3"/>
    <s v="OFF-PA-10003673"/>
    <x v="1"/>
    <x v="10"/>
    <s v="Strathmore Photo Mount Cards"/>
    <x v="5766"/>
    <n v="4"/>
    <x v="2"/>
    <x v="7009"/>
    <x v="3"/>
    <x v="0"/>
  </r>
  <r>
    <n v="9120"/>
    <s v="US-2018-155971"/>
    <x v="112"/>
    <d v="2018-06-12T00:00:00"/>
    <s v="Standard Class"/>
    <x v="176"/>
    <x v="176"/>
    <x v="2"/>
    <x v="0"/>
    <s v="Los Angeles"/>
    <x v="1"/>
    <n v="90036"/>
    <x v="1"/>
    <s v="OFF-LA-10000452"/>
    <x v="1"/>
    <x v="2"/>
    <s v="Avery 488"/>
    <x v="424"/>
    <n v="7"/>
    <x v="0"/>
    <x v="434"/>
    <x v="1"/>
    <x v="0"/>
  </r>
  <r>
    <n v="9121"/>
    <s v="US-2018-155971"/>
    <x v="112"/>
    <d v="2018-06-12T00:00:00"/>
    <s v="Standard Class"/>
    <x v="176"/>
    <x v="176"/>
    <x v="2"/>
    <x v="0"/>
    <s v="Los Angeles"/>
    <x v="1"/>
    <n v="90036"/>
    <x v="1"/>
    <s v="OFF-PA-10000210"/>
    <x v="1"/>
    <x v="10"/>
    <s v="Xerox Blank Computer Paper"/>
    <x v="3421"/>
    <n v="5"/>
    <x v="0"/>
    <x v="7010"/>
    <x v="1"/>
    <x v="0"/>
  </r>
  <r>
    <n v="9122"/>
    <s v="CA-2019-122007"/>
    <x v="257"/>
    <d v="2019-03-20T00:00:00"/>
    <s v="Second Class"/>
    <x v="759"/>
    <x v="759"/>
    <x v="1"/>
    <x v="0"/>
    <s v="Los Angeles"/>
    <x v="1"/>
    <n v="90032"/>
    <x v="1"/>
    <s v="OFF-AP-10000358"/>
    <x v="1"/>
    <x v="9"/>
    <s v="Fellowes Basic Home/Office Series Surge Protectors"/>
    <x v="1779"/>
    <n v="7"/>
    <x v="0"/>
    <x v="1896"/>
    <x v="1"/>
    <x v="1"/>
  </r>
  <r>
    <n v="9123"/>
    <s v="CA-2019-162250"/>
    <x v="221"/>
    <d v="2019-11-24T00:00:00"/>
    <s v="Same Day"/>
    <x v="701"/>
    <x v="701"/>
    <x v="0"/>
    <x v="0"/>
    <s v="San Francisco"/>
    <x v="1"/>
    <n v="94109"/>
    <x v="1"/>
    <s v="OFF-PA-10002137"/>
    <x v="1"/>
    <x v="10"/>
    <s v="Southworth 100% Résumé Paper, 24lb."/>
    <x v="4034"/>
    <n v="1"/>
    <x v="0"/>
    <x v="7011"/>
    <x v="1"/>
    <x v="0"/>
  </r>
  <r>
    <n v="9124"/>
    <s v="US-2018-158288"/>
    <x v="491"/>
    <d v="2018-11-28T00:00:00"/>
    <s v="Second Class"/>
    <x v="13"/>
    <x v="13"/>
    <x v="0"/>
    <x v="0"/>
    <s v="Philadelphia"/>
    <x v="9"/>
    <n v="19120"/>
    <x v="3"/>
    <s v="OFF-BI-10003364"/>
    <x v="1"/>
    <x v="8"/>
    <s v="Binding Machine Supplies"/>
    <x v="5767"/>
    <n v="9"/>
    <x v="6"/>
    <x v="7012"/>
    <x v="3"/>
    <x v="0"/>
  </r>
  <r>
    <n v="9125"/>
    <s v="CA-2018-128916"/>
    <x v="298"/>
    <d v="2018-08-20T00:00:00"/>
    <s v="Second Class"/>
    <x v="15"/>
    <x v="15"/>
    <x v="2"/>
    <x v="0"/>
    <s v="Houston"/>
    <x v="5"/>
    <n v="77070"/>
    <x v="2"/>
    <s v="FUR-FU-10001940"/>
    <x v="0"/>
    <x v="5"/>
    <s v="Staple-based wall hangings"/>
    <x v="1250"/>
    <n v="3"/>
    <x v="7"/>
    <x v="2976"/>
    <x v="2"/>
    <x v="0"/>
  </r>
  <r>
    <n v="9126"/>
    <s v="CA-2018-128916"/>
    <x v="298"/>
    <d v="2018-08-20T00:00:00"/>
    <s v="Second Class"/>
    <x v="15"/>
    <x v="15"/>
    <x v="2"/>
    <x v="0"/>
    <s v="Houston"/>
    <x v="5"/>
    <n v="77070"/>
    <x v="2"/>
    <s v="FUR-FU-10000320"/>
    <x v="0"/>
    <x v="5"/>
    <s v="OIC Stacking Trays"/>
    <x v="758"/>
    <n v="4"/>
    <x v="7"/>
    <x v="7013"/>
    <x v="2"/>
    <x v="0"/>
  </r>
  <r>
    <n v="9127"/>
    <s v="CA-2017-157028"/>
    <x v="109"/>
    <d v="2017-12-03T00:00:00"/>
    <s v="Standard Class"/>
    <x v="671"/>
    <x v="671"/>
    <x v="2"/>
    <x v="0"/>
    <s v="Las Cruces"/>
    <x v="27"/>
    <n v="88001"/>
    <x v="1"/>
    <s v="OFF-AR-10004441"/>
    <x v="1"/>
    <x v="6"/>
    <s v="BIC Brite Liner Highlighters"/>
    <x v="5768"/>
    <n v="2"/>
    <x v="0"/>
    <x v="7014"/>
    <x v="1"/>
    <x v="0"/>
  </r>
  <r>
    <n v="9128"/>
    <s v="CA-2019-112473"/>
    <x v="1126"/>
    <d v="2019-06-01T00:00:00"/>
    <s v="Standard Class"/>
    <x v="145"/>
    <x v="145"/>
    <x v="0"/>
    <x v="0"/>
    <s v="Houston"/>
    <x v="5"/>
    <n v="77070"/>
    <x v="2"/>
    <s v="OFF-ST-10002182"/>
    <x v="1"/>
    <x v="4"/>
    <s v="Iris 3-Drawer Stacking Bin, Black"/>
    <x v="5769"/>
    <n v="3"/>
    <x v="2"/>
    <x v="7015"/>
    <x v="2"/>
    <x v="0"/>
  </r>
  <r>
    <n v="9129"/>
    <s v="US-2019-147655"/>
    <x v="507"/>
    <d v="2019-09-05T00:00:00"/>
    <s v="First Class"/>
    <x v="442"/>
    <x v="442"/>
    <x v="1"/>
    <x v="0"/>
    <s v="Redmond"/>
    <x v="21"/>
    <n v="97756"/>
    <x v="1"/>
    <s v="OFF-BI-10002931"/>
    <x v="1"/>
    <x v="8"/>
    <s v="Avery Trapezoid Extra Heavy Duty 4&quot; Binders"/>
    <x v="5770"/>
    <n v="7"/>
    <x v="6"/>
    <x v="7016"/>
    <x v="1"/>
    <x v="0"/>
  </r>
  <r>
    <n v="9130"/>
    <s v="CA-2018-130911"/>
    <x v="830"/>
    <d v="2018-03-26T00:00:00"/>
    <s v="Second Class"/>
    <x v="419"/>
    <x v="419"/>
    <x v="0"/>
    <x v="0"/>
    <s v="Cleveland"/>
    <x v="24"/>
    <n v="44105"/>
    <x v="3"/>
    <s v="FUR-BO-10004357"/>
    <x v="0"/>
    <x v="0"/>
    <s v="O'Sullivan Living Dimensions 3-Shelf Bookcases"/>
    <x v="5771"/>
    <n v="3"/>
    <x v="5"/>
    <x v="7017"/>
    <x v="3"/>
    <x v="0"/>
  </r>
  <r>
    <n v="9131"/>
    <s v="CA-2018-130911"/>
    <x v="830"/>
    <d v="2018-03-26T00:00:00"/>
    <s v="Second Class"/>
    <x v="419"/>
    <x v="419"/>
    <x v="0"/>
    <x v="0"/>
    <s v="Cleveland"/>
    <x v="24"/>
    <n v="44105"/>
    <x v="3"/>
    <s v="OFF-AR-10000475"/>
    <x v="1"/>
    <x v="6"/>
    <s v="Hunt BOSTON Vista Battery-Operated Pencil Sharpener, Black"/>
    <x v="4067"/>
    <n v="2"/>
    <x v="2"/>
    <x v="7018"/>
    <x v="3"/>
    <x v="0"/>
  </r>
  <r>
    <n v="9132"/>
    <s v="CA-2019-100055"/>
    <x v="39"/>
    <d v="2019-06-01T00:00:00"/>
    <s v="Standard Class"/>
    <x v="550"/>
    <x v="550"/>
    <x v="1"/>
    <x v="0"/>
    <s v="Laurel"/>
    <x v="39"/>
    <n v="20707"/>
    <x v="3"/>
    <s v="FUR-FU-10001473"/>
    <x v="0"/>
    <x v="5"/>
    <s v="DAX Wood Document Frame"/>
    <x v="1302"/>
    <n v="2"/>
    <x v="0"/>
    <x v="1357"/>
    <x v="3"/>
    <x v="0"/>
  </r>
  <r>
    <n v="9133"/>
    <s v="CA-2019-100055"/>
    <x v="39"/>
    <d v="2019-06-01T00:00:00"/>
    <s v="Standard Class"/>
    <x v="550"/>
    <x v="550"/>
    <x v="1"/>
    <x v="0"/>
    <s v="Laurel"/>
    <x v="39"/>
    <n v="20707"/>
    <x v="3"/>
    <s v="OFF-AP-10001469"/>
    <x v="1"/>
    <x v="9"/>
    <s v="Fellowes 8 Outlet Superior Workstation Surge Protector"/>
    <x v="5772"/>
    <n v="3"/>
    <x v="0"/>
    <x v="7019"/>
    <x v="3"/>
    <x v="0"/>
  </r>
  <r>
    <n v="9134"/>
    <s v="CA-2017-157805"/>
    <x v="284"/>
    <d v="2017-09-04T00:00:00"/>
    <s v="Standard Class"/>
    <x v="563"/>
    <x v="563"/>
    <x v="2"/>
    <x v="0"/>
    <s v="San Diego"/>
    <x v="1"/>
    <n v="92037"/>
    <x v="1"/>
    <s v="TEC-PH-10004447"/>
    <x v="2"/>
    <x v="7"/>
    <s v="Toshiba IPT2010-SD IP Telephone"/>
    <x v="5773"/>
    <n v="5"/>
    <x v="2"/>
    <x v="7020"/>
    <x v="1"/>
    <x v="0"/>
  </r>
  <r>
    <n v="9135"/>
    <s v="CA-2018-124254"/>
    <x v="408"/>
    <d v="2018-04-17T00:00:00"/>
    <s v="Standard Class"/>
    <x v="533"/>
    <x v="533"/>
    <x v="1"/>
    <x v="0"/>
    <s v="Wilson"/>
    <x v="3"/>
    <n v="27893"/>
    <x v="0"/>
    <s v="OFF-ST-10001469"/>
    <x v="1"/>
    <x v="4"/>
    <s v="Fellowes Bankers Box Recycled Super Stor/Drawer"/>
    <x v="5222"/>
    <n v="3"/>
    <x v="2"/>
    <x v="6280"/>
    <x v="0"/>
    <x v="0"/>
  </r>
  <r>
    <n v="9136"/>
    <s v="CA-2018-124254"/>
    <x v="408"/>
    <d v="2018-04-17T00:00:00"/>
    <s v="Standard Class"/>
    <x v="533"/>
    <x v="533"/>
    <x v="1"/>
    <x v="0"/>
    <s v="Wilson"/>
    <x v="3"/>
    <n v="27893"/>
    <x v="0"/>
    <s v="OFF-ST-10000060"/>
    <x v="1"/>
    <x v="4"/>
    <s v="Fellowes Bankers Box Staxonsteel Drawer File/Stacking System"/>
    <x v="5774"/>
    <n v="1"/>
    <x v="2"/>
    <x v="7021"/>
    <x v="0"/>
    <x v="0"/>
  </r>
  <r>
    <n v="9137"/>
    <s v="CA-2018-124254"/>
    <x v="408"/>
    <d v="2018-04-17T00:00:00"/>
    <s v="Standard Class"/>
    <x v="533"/>
    <x v="533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x v="2"/>
    <x v="7022"/>
    <x v="0"/>
    <x v="0"/>
  </r>
  <r>
    <n v="9138"/>
    <s v="CA-2016-123400"/>
    <x v="563"/>
    <d v="2016-02-09T00:00:00"/>
    <s v="Standard Class"/>
    <x v="518"/>
    <x v="518"/>
    <x v="0"/>
    <x v="0"/>
    <s v="Saint Petersburg"/>
    <x v="2"/>
    <n v="33710"/>
    <x v="0"/>
    <s v="OFF-BI-10000666"/>
    <x v="1"/>
    <x v="8"/>
    <s v="Surelock Post Binders"/>
    <x v="5775"/>
    <n v="2"/>
    <x v="6"/>
    <x v="7023"/>
    <x v="0"/>
    <x v="0"/>
  </r>
  <r>
    <n v="9139"/>
    <s v="CA-2016-123400"/>
    <x v="563"/>
    <d v="2016-02-09T00:00:00"/>
    <s v="Standard Class"/>
    <x v="518"/>
    <x v="518"/>
    <x v="0"/>
    <x v="0"/>
    <s v="Saint Petersburg"/>
    <x v="2"/>
    <n v="33710"/>
    <x v="0"/>
    <s v="TEC-PH-10002890"/>
    <x v="2"/>
    <x v="7"/>
    <s v="AT&amp;T 17929 Lendline Telephone"/>
    <x v="2171"/>
    <n v="5"/>
    <x v="2"/>
    <x v="5258"/>
    <x v="0"/>
    <x v="0"/>
  </r>
  <r>
    <n v="9140"/>
    <s v="CA-2016-106971"/>
    <x v="814"/>
    <d v="2016-09-08T00:00:00"/>
    <s v="Standard Class"/>
    <x v="298"/>
    <x v="298"/>
    <x v="0"/>
    <x v="0"/>
    <s v="Buffalo Grove"/>
    <x v="10"/>
    <n v="60089"/>
    <x v="2"/>
    <s v="TEC-AC-10000844"/>
    <x v="2"/>
    <x v="11"/>
    <s v="Logitech Gaming G510s - Keyboard"/>
    <x v="5519"/>
    <n v="7"/>
    <x v="2"/>
    <x v="7024"/>
    <x v="2"/>
    <x v="0"/>
  </r>
  <r>
    <n v="9141"/>
    <s v="CA-2019-123029"/>
    <x v="1033"/>
    <d v="2019-10-02T00:00:00"/>
    <s v="Second Class"/>
    <x v="404"/>
    <x v="404"/>
    <x v="2"/>
    <x v="0"/>
    <s v="Los Angeles"/>
    <x v="1"/>
    <n v="90049"/>
    <x v="1"/>
    <s v="TEC-AC-10002402"/>
    <x v="2"/>
    <x v="11"/>
    <s v="Razer Kraken PRO Over Ear PC and Music Headset"/>
    <x v="460"/>
    <n v="2"/>
    <x v="0"/>
    <x v="7025"/>
    <x v="1"/>
    <x v="0"/>
  </r>
  <r>
    <n v="9142"/>
    <s v="CA-2018-139409"/>
    <x v="64"/>
    <d v="2018-09-07T00:00:00"/>
    <s v="First Class"/>
    <x v="783"/>
    <x v="783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x v="0"/>
    <x v="6158"/>
    <x v="3"/>
    <x v="0"/>
  </r>
  <r>
    <n v="9143"/>
    <s v="US-2019-166688"/>
    <x v="968"/>
    <d v="2019-05-26T00:00:00"/>
    <s v="Standard Class"/>
    <x v="502"/>
    <x v="502"/>
    <x v="0"/>
    <x v="0"/>
    <s v="Las Vegas"/>
    <x v="33"/>
    <n v="89115"/>
    <x v="1"/>
    <s v="OFF-BI-10004040"/>
    <x v="1"/>
    <x v="8"/>
    <s v="Wilson Jones Impact Binders"/>
    <x v="1838"/>
    <n v="2"/>
    <x v="2"/>
    <x v="1971"/>
    <x v="1"/>
    <x v="0"/>
  </r>
  <r>
    <n v="9144"/>
    <s v="US-2019-166688"/>
    <x v="968"/>
    <d v="2019-05-26T00:00:00"/>
    <s v="Standard Class"/>
    <x v="502"/>
    <x v="502"/>
    <x v="0"/>
    <x v="0"/>
    <s v="Las Vegas"/>
    <x v="33"/>
    <n v="89115"/>
    <x v="1"/>
    <s v="TEC-PH-10004094"/>
    <x v="2"/>
    <x v="7"/>
    <s v="Motorola L703CM"/>
    <x v="5776"/>
    <n v="9"/>
    <x v="2"/>
    <x v="7026"/>
    <x v="1"/>
    <x v="0"/>
  </r>
  <r>
    <n v="9145"/>
    <s v="US-2019-166688"/>
    <x v="968"/>
    <d v="2019-05-26T00:00:00"/>
    <s v="Standard Class"/>
    <x v="502"/>
    <x v="502"/>
    <x v="0"/>
    <x v="0"/>
    <s v="Las Vegas"/>
    <x v="33"/>
    <n v="89115"/>
    <x v="1"/>
    <s v="OFF-AP-10000358"/>
    <x v="1"/>
    <x v="9"/>
    <s v="Fellowes Basic Home/Office Series Surge Protectors"/>
    <x v="5777"/>
    <n v="5"/>
    <x v="0"/>
    <x v="7027"/>
    <x v="1"/>
    <x v="0"/>
  </r>
  <r>
    <n v="9146"/>
    <s v="CA-2017-126970"/>
    <x v="1181"/>
    <d v="2017-09-24T00:00:00"/>
    <s v="Standard Class"/>
    <x v="236"/>
    <x v="236"/>
    <x v="0"/>
    <x v="0"/>
    <s v="Naperville"/>
    <x v="10"/>
    <n v="60540"/>
    <x v="2"/>
    <s v="OFF-BI-10000138"/>
    <x v="1"/>
    <x v="8"/>
    <s v="Acco Translucent Poly Ring Binders"/>
    <x v="5778"/>
    <n v="3"/>
    <x v="3"/>
    <x v="7028"/>
    <x v="2"/>
    <x v="0"/>
  </r>
  <r>
    <n v="9147"/>
    <s v="US-2018-165505"/>
    <x v="1156"/>
    <d v="2018-01-27T00:00:00"/>
    <s v="Standard Class"/>
    <x v="118"/>
    <x v="118"/>
    <x v="1"/>
    <x v="0"/>
    <s v="Burlington"/>
    <x v="42"/>
    <m/>
    <x v="3"/>
    <s v="TEC-AC-10002926"/>
    <x v="2"/>
    <x v="11"/>
    <s v="Logitech Wireless Marathon Mouse M705"/>
    <x v="2622"/>
    <n v="2"/>
    <x v="0"/>
    <x v="3067"/>
    <x v="3"/>
    <x v="0"/>
  </r>
  <r>
    <n v="9148"/>
    <s v="US-2018-165505"/>
    <x v="1156"/>
    <d v="2018-01-27T00:00:00"/>
    <s v="Standard Class"/>
    <x v="118"/>
    <x v="118"/>
    <x v="1"/>
    <x v="0"/>
    <s v="Burlington"/>
    <x v="42"/>
    <m/>
    <x v="3"/>
    <s v="OFF-AR-10003477"/>
    <x v="1"/>
    <x v="6"/>
    <s v="4009 Highlighters"/>
    <x v="5779"/>
    <n v="6"/>
    <x v="0"/>
    <x v="7029"/>
    <x v="3"/>
    <x v="0"/>
  </r>
  <r>
    <n v="9149"/>
    <s v="US-2018-165505"/>
    <x v="1156"/>
    <d v="2018-01-27T00:00:00"/>
    <s v="Standard Class"/>
    <x v="118"/>
    <x v="118"/>
    <x v="1"/>
    <x v="0"/>
    <s v="Burlington"/>
    <x v="42"/>
    <m/>
    <x v="3"/>
    <s v="OFF-ST-10001526"/>
    <x v="1"/>
    <x v="4"/>
    <s v="Iceberg Mobile Mega Data/Printer Cart"/>
    <x v="5780"/>
    <n v="13"/>
    <x v="0"/>
    <x v="7030"/>
    <x v="3"/>
    <x v="0"/>
  </r>
  <r>
    <n v="9150"/>
    <s v="US-2016-157070"/>
    <x v="106"/>
    <d v="2016-06-06T00:00:00"/>
    <s v="Standard Class"/>
    <x v="425"/>
    <x v="425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x v="0"/>
    <x v="7031"/>
    <x v="2"/>
    <x v="0"/>
  </r>
  <r>
    <n v="9151"/>
    <s v="US-2016-157070"/>
    <x v="106"/>
    <d v="2016-06-06T00:00:00"/>
    <s v="Standard Class"/>
    <x v="425"/>
    <x v="425"/>
    <x v="1"/>
    <x v="0"/>
    <s v="Detroit"/>
    <x v="12"/>
    <n v="48234"/>
    <x v="2"/>
    <s v="OFF-AP-10004859"/>
    <x v="1"/>
    <x v="9"/>
    <s v="Acco 6 Outlet Guardian Premium Surge Suppressor"/>
    <x v="5782"/>
    <n v="5"/>
    <x v="9"/>
    <x v="7032"/>
    <x v="2"/>
    <x v="0"/>
  </r>
  <r>
    <n v="9152"/>
    <s v="US-2017-106873"/>
    <x v="496"/>
    <d v="2017-09-29T00:00:00"/>
    <s v="Second Class"/>
    <x v="27"/>
    <x v="27"/>
    <x v="0"/>
    <x v="0"/>
    <s v="Avondale"/>
    <x v="16"/>
    <n v="85323"/>
    <x v="1"/>
    <s v="OFF-AR-10003179"/>
    <x v="1"/>
    <x v="6"/>
    <s v="Dixon Ticonderoga Core-Lock Colored Pencils"/>
    <x v="4769"/>
    <n v="2"/>
    <x v="2"/>
    <x v="5677"/>
    <x v="1"/>
    <x v="0"/>
  </r>
  <r>
    <n v="9153"/>
    <s v="US-2017-106873"/>
    <x v="496"/>
    <d v="2017-09-29T00:00:00"/>
    <s v="Second Class"/>
    <x v="27"/>
    <x v="27"/>
    <x v="0"/>
    <x v="0"/>
    <s v="Avondale"/>
    <x v="16"/>
    <n v="85323"/>
    <x v="1"/>
    <s v="TEC-AC-10002345"/>
    <x v="2"/>
    <x v="11"/>
    <s v="HP Standard 104 key PS/2 Keyboard"/>
    <x v="5783"/>
    <n v="2"/>
    <x v="2"/>
    <x v="7033"/>
    <x v="1"/>
    <x v="0"/>
  </r>
  <r>
    <n v="9154"/>
    <s v="US-2017-106873"/>
    <x v="496"/>
    <d v="2017-09-29T00:00:00"/>
    <s v="Second Class"/>
    <x v="27"/>
    <x v="27"/>
    <x v="0"/>
    <x v="0"/>
    <s v="Avondale"/>
    <x v="16"/>
    <n v="85323"/>
    <x v="1"/>
    <s v="OFF-AR-10001246"/>
    <x v="1"/>
    <x v="6"/>
    <s v="Newell 317"/>
    <x v="2309"/>
    <n v="7"/>
    <x v="2"/>
    <x v="7034"/>
    <x v="1"/>
    <x v="0"/>
  </r>
  <r>
    <n v="9155"/>
    <s v="CA-2018-132990"/>
    <x v="1147"/>
    <d v="2018-08-03T00:00:00"/>
    <s v="Second Class"/>
    <x v="730"/>
    <x v="730"/>
    <x v="0"/>
    <x v="0"/>
    <s v="Philadelphia"/>
    <x v="9"/>
    <n v="19140"/>
    <x v="3"/>
    <s v="FUR-FU-10004864"/>
    <x v="0"/>
    <x v="5"/>
    <s v="Eldon 500 Class Desk Accessories"/>
    <x v="5784"/>
    <n v="2"/>
    <x v="2"/>
    <x v="7035"/>
    <x v="3"/>
    <x v="0"/>
  </r>
  <r>
    <n v="9156"/>
    <s v="CA-2016-102645"/>
    <x v="1211"/>
    <d v="2016-01-28T00:00:00"/>
    <s v="Standard Class"/>
    <x v="780"/>
    <x v="780"/>
    <x v="0"/>
    <x v="0"/>
    <s v="Las Vegas"/>
    <x v="33"/>
    <n v="89115"/>
    <x v="1"/>
    <s v="OFF-PA-10001804"/>
    <x v="1"/>
    <x v="10"/>
    <s v="Xerox 195"/>
    <x v="1598"/>
    <n v="6"/>
    <x v="0"/>
    <x v="1692"/>
    <x v="1"/>
    <x v="0"/>
  </r>
  <r>
    <n v="9157"/>
    <s v="CA-2016-134215"/>
    <x v="472"/>
    <d v="2016-08-08T00:00:00"/>
    <s v="Standard Class"/>
    <x v="504"/>
    <x v="504"/>
    <x v="1"/>
    <x v="0"/>
    <s v="Bangor"/>
    <x v="43"/>
    <n v="4401"/>
    <x v="3"/>
    <s v="OFF-AP-10001271"/>
    <x v="1"/>
    <x v="9"/>
    <s v="Eureka The Boss Cordless Rechargeable Stick Vac"/>
    <x v="5785"/>
    <n v="2"/>
    <x v="0"/>
    <x v="7036"/>
    <x v="3"/>
    <x v="0"/>
  </r>
  <r>
    <n v="9158"/>
    <s v="CA-2016-134215"/>
    <x v="472"/>
    <d v="2016-08-08T00:00:00"/>
    <s v="Standard Class"/>
    <x v="504"/>
    <x v="504"/>
    <x v="1"/>
    <x v="0"/>
    <s v="Bangor"/>
    <x v="43"/>
    <n v="4401"/>
    <x v="3"/>
    <s v="OFF-PA-10004353"/>
    <x v="1"/>
    <x v="10"/>
    <s v="Southworth 25% Cotton Premium Laser Paper and Envelopes"/>
    <x v="5786"/>
    <n v="13"/>
    <x v="0"/>
    <x v="7037"/>
    <x v="3"/>
    <x v="0"/>
  </r>
  <r>
    <n v="9159"/>
    <s v="CA-2016-134215"/>
    <x v="472"/>
    <d v="2016-08-08T00:00:00"/>
    <s v="Standard Class"/>
    <x v="504"/>
    <x v="504"/>
    <x v="1"/>
    <x v="0"/>
    <s v="Bangor"/>
    <x v="43"/>
    <n v="4401"/>
    <x v="3"/>
    <s v="TEC-AC-10002473"/>
    <x v="2"/>
    <x v="11"/>
    <s v="Maxell 4.7GB DVD-R"/>
    <x v="5787"/>
    <n v="9"/>
    <x v="0"/>
    <x v="7038"/>
    <x v="3"/>
    <x v="0"/>
  </r>
  <r>
    <n v="9160"/>
    <s v="CA-2018-118934"/>
    <x v="888"/>
    <d v="2018-08-14T00:00:00"/>
    <s v="Standard Class"/>
    <x v="689"/>
    <x v="689"/>
    <x v="2"/>
    <x v="0"/>
    <s v="Hendersonville"/>
    <x v="18"/>
    <n v="37075"/>
    <x v="0"/>
    <s v="OFF-BI-10003314"/>
    <x v="1"/>
    <x v="8"/>
    <s v="Tuff Stuff Recycled Round Ring Binders"/>
    <x v="5788"/>
    <n v="3"/>
    <x v="6"/>
    <x v="7039"/>
    <x v="0"/>
    <x v="0"/>
  </r>
  <r>
    <n v="9161"/>
    <s v="CA-2018-118934"/>
    <x v="888"/>
    <d v="2018-08-14T00:00:00"/>
    <s v="Standard Class"/>
    <x v="689"/>
    <x v="689"/>
    <x v="2"/>
    <x v="0"/>
    <s v="Hendersonville"/>
    <x v="18"/>
    <n v="37075"/>
    <x v="0"/>
    <s v="OFF-BI-10004465"/>
    <x v="1"/>
    <x v="8"/>
    <s v="Avery Durable Slant Ring Binders"/>
    <x v="5789"/>
    <n v="5"/>
    <x v="6"/>
    <x v="7040"/>
    <x v="0"/>
    <x v="0"/>
  </r>
  <r>
    <n v="9162"/>
    <s v="CA-2018-160108"/>
    <x v="16"/>
    <d v="2018-12-12T00:00:00"/>
    <s v="Standard Class"/>
    <x v="151"/>
    <x v="151"/>
    <x v="0"/>
    <x v="0"/>
    <s v="Eau Claire"/>
    <x v="6"/>
    <n v="54703"/>
    <x v="2"/>
    <s v="FUR-BO-10003450"/>
    <x v="0"/>
    <x v="0"/>
    <s v="Bush Westfield Collection Bookcases, Dark Cherry Finish"/>
    <x v="5790"/>
    <n v="7"/>
    <x v="0"/>
    <x v="7041"/>
    <x v="2"/>
    <x v="0"/>
  </r>
  <r>
    <n v="9163"/>
    <s v="CA-2018-160108"/>
    <x v="16"/>
    <d v="2018-12-12T00:00:00"/>
    <s v="Standard Class"/>
    <x v="151"/>
    <x v="151"/>
    <x v="0"/>
    <x v="0"/>
    <s v="Eau Claire"/>
    <x v="6"/>
    <n v="54703"/>
    <x v="2"/>
    <s v="FUR-CH-10002335"/>
    <x v="0"/>
    <x v="1"/>
    <s v="Hon GuestStacker Chair"/>
    <x v="5791"/>
    <n v="3"/>
    <x v="0"/>
    <x v="7042"/>
    <x v="2"/>
    <x v="0"/>
  </r>
  <r>
    <n v="9164"/>
    <s v="CA-2017-164007"/>
    <x v="1212"/>
    <d v="2017-06-12T00:00:00"/>
    <s v="Standard Class"/>
    <x v="726"/>
    <x v="726"/>
    <x v="0"/>
    <x v="0"/>
    <s v="Chicago"/>
    <x v="10"/>
    <n v="60610"/>
    <x v="2"/>
    <s v="TEC-AC-10003433"/>
    <x v="2"/>
    <x v="11"/>
    <s v="Maxell 4.7GB DVD+R 5/Pack"/>
    <x v="480"/>
    <n v="3"/>
    <x v="2"/>
    <x v="2493"/>
    <x v="2"/>
    <x v="0"/>
  </r>
  <r>
    <n v="9165"/>
    <s v="CA-2017-164007"/>
    <x v="1212"/>
    <d v="2017-06-12T00:00:00"/>
    <s v="Standard Class"/>
    <x v="726"/>
    <x v="726"/>
    <x v="0"/>
    <x v="0"/>
    <s v="Chicago"/>
    <x v="10"/>
    <n v="60610"/>
    <x v="2"/>
    <s v="OFF-AP-10003849"/>
    <x v="1"/>
    <x v="9"/>
    <s v="Hoover Shoulder Vac Commercial Portable Vacuum"/>
    <x v="5792"/>
    <n v="2"/>
    <x v="3"/>
    <x v="7043"/>
    <x v="2"/>
    <x v="0"/>
  </r>
  <r>
    <n v="9166"/>
    <s v="CA-2018-100300"/>
    <x v="890"/>
    <d v="2018-06-26T00:00:00"/>
    <s v="Second Class"/>
    <x v="77"/>
    <x v="77"/>
    <x v="0"/>
    <x v="0"/>
    <s v="San Diego"/>
    <x v="1"/>
    <n v="92037"/>
    <x v="1"/>
    <s v="TEC-MA-10000984"/>
    <x v="2"/>
    <x v="15"/>
    <s v="Okidata MB760 Printer"/>
    <x v="5793"/>
    <n v="4"/>
    <x v="2"/>
    <x v="7044"/>
    <x v="1"/>
    <x v="0"/>
  </r>
  <r>
    <n v="9167"/>
    <s v="CA-2018-100300"/>
    <x v="890"/>
    <d v="2018-06-26T00:00:00"/>
    <s v="Second Class"/>
    <x v="77"/>
    <x v="77"/>
    <x v="0"/>
    <x v="0"/>
    <s v="San Diego"/>
    <x v="1"/>
    <n v="92037"/>
    <x v="1"/>
    <s v="OFF-PA-10000418"/>
    <x v="1"/>
    <x v="10"/>
    <s v="Xerox 189"/>
    <x v="2840"/>
    <n v="1"/>
    <x v="0"/>
    <x v="3157"/>
    <x v="1"/>
    <x v="0"/>
  </r>
  <r>
    <n v="9168"/>
    <s v="CA-2018-100300"/>
    <x v="890"/>
    <d v="2018-06-26T00:00:00"/>
    <s v="Second Class"/>
    <x v="77"/>
    <x v="77"/>
    <x v="0"/>
    <x v="0"/>
    <s v="San Diego"/>
    <x v="1"/>
    <n v="92037"/>
    <x v="1"/>
    <s v="OFF-AP-10001242"/>
    <x v="1"/>
    <x v="9"/>
    <s v="APC 7 Outlet Network SurgeArrest Surge Protector"/>
    <x v="2624"/>
    <n v="3"/>
    <x v="0"/>
    <x v="2890"/>
    <x v="1"/>
    <x v="0"/>
  </r>
  <r>
    <n v="9169"/>
    <s v="CA-2018-140571"/>
    <x v="543"/>
    <d v="2018-03-19T00:00:00"/>
    <s v="Standard Class"/>
    <x v="319"/>
    <x v="319"/>
    <x v="2"/>
    <x v="0"/>
    <s v="Jackson"/>
    <x v="35"/>
    <n v="39212"/>
    <x v="0"/>
    <s v="OFF-PA-10001954"/>
    <x v="1"/>
    <x v="10"/>
    <s v="Xerox 1964"/>
    <x v="5794"/>
    <n v="14"/>
    <x v="0"/>
    <x v="7045"/>
    <x v="0"/>
    <x v="0"/>
  </r>
  <r>
    <n v="9170"/>
    <s v="CA-2018-140571"/>
    <x v="543"/>
    <d v="2018-03-19T00:00:00"/>
    <s v="Standard Class"/>
    <x v="319"/>
    <x v="319"/>
    <x v="2"/>
    <x v="0"/>
    <s v="Jackson"/>
    <x v="35"/>
    <n v="39212"/>
    <x v="0"/>
    <s v="OFF-PA-10001954"/>
    <x v="1"/>
    <x v="10"/>
    <s v="Xerox 1964"/>
    <x v="1846"/>
    <n v="2"/>
    <x v="0"/>
    <x v="1981"/>
    <x v="0"/>
    <x v="0"/>
  </r>
  <r>
    <n v="9171"/>
    <s v="US-2018-155768"/>
    <x v="49"/>
    <d v="2018-12-01T00:00:00"/>
    <s v="Same Day"/>
    <x v="697"/>
    <x v="697"/>
    <x v="2"/>
    <x v="0"/>
    <s v="Oxnard"/>
    <x v="1"/>
    <n v="93030"/>
    <x v="1"/>
    <s v="FUR-FU-10000448"/>
    <x v="0"/>
    <x v="5"/>
    <s v="Tenex Chairmats For Use With Carpeted Floors"/>
    <x v="5795"/>
    <n v="2"/>
    <x v="0"/>
    <x v="7046"/>
    <x v="1"/>
    <x v="0"/>
  </r>
  <r>
    <n v="9172"/>
    <s v="US-2018-155768"/>
    <x v="49"/>
    <d v="2018-12-01T00:00:00"/>
    <s v="Same Day"/>
    <x v="697"/>
    <x v="697"/>
    <x v="2"/>
    <x v="0"/>
    <s v="Oxnard"/>
    <x v="1"/>
    <n v="93030"/>
    <x v="1"/>
    <s v="OFF-PA-10001357"/>
    <x v="1"/>
    <x v="10"/>
    <s v="Xerox 1886"/>
    <x v="3642"/>
    <n v="1"/>
    <x v="0"/>
    <x v="4156"/>
    <x v="1"/>
    <x v="0"/>
  </r>
  <r>
    <n v="9173"/>
    <s v="US-2018-155768"/>
    <x v="49"/>
    <d v="2018-12-01T00:00:00"/>
    <s v="Same Day"/>
    <x v="697"/>
    <x v="697"/>
    <x v="2"/>
    <x v="0"/>
    <s v="Oxnard"/>
    <x v="1"/>
    <n v="93030"/>
    <x v="1"/>
    <s v="OFF-ST-10002292"/>
    <x v="1"/>
    <x v="4"/>
    <s v="Sauder Facets Collection Locker/File Cabinet, Sky Alder Finish"/>
    <x v="5796"/>
    <n v="3"/>
    <x v="0"/>
    <x v="7047"/>
    <x v="1"/>
    <x v="0"/>
  </r>
  <r>
    <n v="9174"/>
    <s v="US-2018-155768"/>
    <x v="49"/>
    <d v="2018-12-01T00:00:00"/>
    <s v="Same Day"/>
    <x v="697"/>
    <x v="697"/>
    <x v="2"/>
    <x v="0"/>
    <s v="Oxnard"/>
    <x v="1"/>
    <n v="93030"/>
    <x v="1"/>
    <s v="OFF-EN-10001219"/>
    <x v="1"/>
    <x v="12"/>
    <s v="#10- 4 1/8&quot; x 9 1/2&quot; Security-Tint Envelopes"/>
    <x v="996"/>
    <n v="3"/>
    <x v="0"/>
    <x v="1035"/>
    <x v="1"/>
    <x v="0"/>
  </r>
  <r>
    <n v="9175"/>
    <s v="CA-2019-119424"/>
    <x v="492"/>
    <d v="2019-06-14T00:00:00"/>
    <s v="Second Class"/>
    <x v="766"/>
    <x v="766"/>
    <x v="0"/>
    <x v="0"/>
    <s v="Kent"/>
    <x v="4"/>
    <n v="98031"/>
    <x v="1"/>
    <s v="TEC-PH-10002564"/>
    <x v="2"/>
    <x v="7"/>
    <s v="OtterBox Defender Series Case - Samsung Galaxy S4"/>
    <x v="981"/>
    <n v="3"/>
    <x v="2"/>
    <x v="3306"/>
    <x v="1"/>
    <x v="0"/>
  </r>
  <r>
    <n v="9176"/>
    <s v="CA-2019-119424"/>
    <x v="492"/>
    <d v="2019-06-14T00:00:00"/>
    <s v="Second Class"/>
    <x v="766"/>
    <x v="766"/>
    <x v="0"/>
    <x v="0"/>
    <s v="Kent"/>
    <x v="4"/>
    <n v="98031"/>
    <x v="1"/>
    <s v="OFF-PA-10001639"/>
    <x v="1"/>
    <x v="10"/>
    <s v="Xerox 203"/>
    <x v="541"/>
    <n v="3"/>
    <x v="0"/>
    <x v="551"/>
    <x v="1"/>
    <x v="0"/>
  </r>
  <r>
    <n v="9177"/>
    <s v="CA-2018-118178"/>
    <x v="690"/>
    <d v="2018-03-24T00:00:00"/>
    <s v="Standard Class"/>
    <x v="566"/>
    <x v="566"/>
    <x v="1"/>
    <x v="0"/>
    <s v="Nashville"/>
    <x v="18"/>
    <n v="37211"/>
    <x v="0"/>
    <s v="OFF-BI-10001153"/>
    <x v="1"/>
    <x v="8"/>
    <s v="Ibico Recycled Grain-Textured Covers"/>
    <x v="762"/>
    <n v="3"/>
    <x v="6"/>
    <x v="7048"/>
    <x v="0"/>
    <x v="0"/>
  </r>
  <r>
    <n v="9178"/>
    <s v="CA-2018-166618"/>
    <x v="696"/>
    <d v="2018-11-18T00:00:00"/>
    <s v="Standard Class"/>
    <x v="24"/>
    <x v="24"/>
    <x v="0"/>
    <x v="0"/>
    <s v="New York City"/>
    <x v="15"/>
    <n v="10035"/>
    <x v="3"/>
    <s v="TEC-PH-10003356"/>
    <x v="2"/>
    <x v="7"/>
    <s v="SmartStand Mobile Device Holder, Assorted Colors"/>
    <x v="62"/>
    <n v="2"/>
    <x v="0"/>
    <x v="7049"/>
    <x v="3"/>
    <x v="0"/>
  </r>
  <r>
    <n v="9179"/>
    <s v="CA-2018-166618"/>
    <x v="696"/>
    <d v="2018-11-18T00:00:00"/>
    <s v="Standard Class"/>
    <x v="24"/>
    <x v="24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x v="0"/>
    <x v="7050"/>
    <x v="3"/>
    <x v="0"/>
  </r>
  <r>
    <n v="9180"/>
    <s v="CA-2019-156776"/>
    <x v="783"/>
    <d v="2019-08-11T00:00:00"/>
    <s v="Standard Class"/>
    <x v="145"/>
    <x v="145"/>
    <x v="0"/>
    <x v="0"/>
    <s v="Westminster"/>
    <x v="1"/>
    <n v="92683"/>
    <x v="1"/>
    <s v="TEC-PH-10002415"/>
    <x v="2"/>
    <x v="7"/>
    <s v="Polycom VoiceStation 500 Conference phone"/>
    <x v="5798"/>
    <n v="3"/>
    <x v="2"/>
    <x v="7051"/>
    <x v="1"/>
    <x v="0"/>
  </r>
  <r>
    <n v="9181"/>
    <s v="CA-2019-156776"/>
    <x v="783"/>
    <d v="2019-08-11T00:00:00"/>
    <s v="Standard Class"/>
    <x v="145"/>
    <x v="145"/>
    <x v="0"/>
    <x v="0"/>
    <s v="Westminster"/>
    <x v="1"/>
    <n v="92683"/>
    <x v="1"/>
    <s v="OFF-BI-10003355"/>
    <x v="1"/>
    <x v="8"/>
    <s v="Cardinal Holdit Business Card Pockets"/>
    <x v="1655"/>
    <n v="3"/>
    <x v="2"/>
    <x v="4063"/>
    <x v="1"/>
    <x v="0"/>
  </r>
  <r>
    <n v="9182"/>
    <s v="CA-2019-156776"/>
    <x v="783"/>
    <d v="2019-08-11T00:00:00"/>
    <s v="Standard Class"/>
    <x v="145"/>
    <x v="145"/>
    <x v="0"/>
    <x v="0"/>
    <s v="Westminster"/>
    <x v="1"/>
    <n v="92683"/>
    <x v="1"/>
    <s v="OFF-BI-10000216"/>
    <x v="1"/>
    <x v="8"/>
    <s v="Mead 1st Gear 2&quot; Zipper Binder, Asst. Colors"/>
    <x v="5799"/>
    <n v="3"/>
    <x v="2"/>
    <x v="7052"/>
    <x v="1"/>
    <x v="0"/>
  </r>
  <r>
    <n v="9183"/>
    <s v="CA-2019-156776"/>
    <x v="783"/>
    <d v="2019-08-11T00:00:00"/>
    <s v="Standard Class"/>
    <x v="145"/>
    <x v="145"/>
    <x v="0"/>
    <x v="0"/>
    <s v="Westminster"/>
    <x v="1"/>
    <n v="92683"/>
    <x v="1"/>
    <s v="TEC-AC-10004803"/>
    <x v="2"/>
    <x v="11"/>
    <s v="Sony Micro Vault Click 4 GB USB 2.0 Flash Drive"/>
    <x v="5800"/>
    <n v="4"/>
    <x v="0"/>
    <x v="7053"/>
    <x v="1"/>
    <x v="0"/>
  </r>
  <r>
    <n v="9184"/>
    <s v="CA-2019-156776"/>
    <x v="783"/>
    <d v="2019-08-11T00:00:00"/>
    <s v="Standard Class"/>
    <x v="145"/>
    <x v="145"/>
    <x v="0"/>
    <x v="0"/>
    <s v="Westminster"/>
    <x v="1"/>
    <n v="92683"/>
    <x v="1"/>
    <s v="OFF-PA-10001970"/>
    <x v="1"/>
    <x v="10"/>
    <s v="Xerox 1881"/>
    <x v="335"/>
    <n v="2"/>
    <x v="0"/>
    <x v="342"/>
    <x v="1"/>
    <x v="0"/>
  </r>
  <r>
    <n v="9185"/>
    <s v="CA-2019-156776"/>
    <x v="783"/>
    <d v="2019-08-11T00:00:00"/>
    <s v="Standard Class"/>
    <x v="145"/>
    <x v="145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x v="0"/>
    <x v="1398"/>
    <x v="1"/>
    <x v="0"/>
  </r>
  <r>
    <n v="9186"/>
    <s v="CA-2019-156776"/>
    <x v="783"/>
    <d v="2019-08-11T00:00:00"/>
    <s v="Standard Class"/>
    <x v="145"/>
    <x v="145"/>
    <x v="0"/>
    <x v="0"/>
    <s v="Westminster"/>
    <x v="1"/>
    <n v="92683"/>
    <x v="1"/>
    <s v="FUR-CH-10002317"/>
    <x v="0"/>
    <x v="1"/>
    <s v="Global Enterprise Series Seating Low-Back Swivel/Tilt Chairs"/>
    <x v="5801"/>
    <n v="1"/>
    <x v="2"/>
    <x v="7054"/>
    <x v="1"/>
    <x v="0"/>
  </r>
  <r>
    <n v="9187"/>
    <s v="CA-2019-156776"/>
    <x v="783"/>
    <d v="2019-08-11T00:00:00"/>
    <s v="Standard Class"/>
    <x v="145"/>
    <x v="145"/>
    <x v="0"/>
    <x v="0"/>
    <s v="Westminster"/>
    <x v="1"/>
    <n v="92683"/>
    <x v="1"/>
    <s v="OFF-AP-10002534"/>
    <x v="1"/>
    <x v="9"/>
    <s v="3.6 Cubic Foot Counter Height Office Refrigerator"/>
    <x v="5802"/>
    <n v="5"/>
    <x v="0"/>
    <x v="7055"/>
    <x v="1"/>
    <x v="0"/>
  </r>
  <r>
    <n v="9188"/>
    <s v="US-2017-130512"/>
    <x v="291"/>
    <d v="2017-08-25T00:00:00"/>
    <s v="Standard Class"/>
    <x v="598"/>
    <x v="598"/>
    <x v="2"/>
    <x v="0"/>
    <s v="Allentown"/>
    <x v="9"/>
    <n v="18103"/>
    <x v="3"/>
    <s v="OFF-SU-10001935"/>
    <x v="1"/>
    <x v="14"/>
    <s v="Staple remover"/>
    <x v="4273"/>
    <n v="2"/>
    <x v="2"/>
    <x v="7056"/>
    <x v="3"/>
    <x v="0"/>
  </r>
  <r>
    <n v="9189"/>
    <s v="US-2017-130512"/>
    <x v="291"/>
    <d v="2017-08-25T00:00:00"/>
    <s v="Standard Class"/>
    <x v="598"/>
    <x v="598"/>
    <x v="2"/>
    <x v="0"/>
    <s v="Allentown"/>
    <x v="9"/>
    <n v="18103"/>
    <x v="3"/>
    <s v="TEC-AC-10000290"/>
    <x v="2"/>
    <x v="11"/>
    <s v="Sabrent 4-Port USB 2.0 Hub"/>
    <x v="5018"/>
    <n v="4"/>
    <x v="2"/>
    <x v="7057"/>
    <x v="3"/>
    <x v="0"/>
  </r>
  <r>
    <n v="9190"/>
    <s v="US-2017-130512"/>
    <x v="291"/>
    <d v="2017-08-25T00:00:00"/>
    <s v="Standard Class"/>
    <x v="598"/>
    <x v="598"/>
    <x v="2"/>
    <x v="0"/>
    <s v="Allentown"/>
    <x v="9"/>
    <n v="18103"/>
    <x v="3"/>
    <s v="OFF-ST-10002574"/>
    <x v="1"/>
    <x v="4"/>
    <s v="SAFCO Commercial Wire Shelving, Black"/>
    <x v="5803"/>
    <n v="6"/>
    <x v="2"/>
    <x v="7058"/>
    <x v="3"/>
    <x v="0"/>
  </r>
  <r>
    <n v="9191"/>
    <s v="US-2017-130512"/>
    <x v="291"/>
    <d v="2017-08-25T00:00:00"/>
    <s v="Standard Class"/>
    <x v="598"/>
    <x v="598"/>
    <x v="2"/>
    <x v="0"/>
    <s v="Allentown"/>
    <x v="9"/>
    <n v="18103"/>
    <x v="3"/>
    <s v="OFF-BI-10004519"/>
    <x v="1"/>
    <x v="8"/>
    <s v="GBC DocuBind P100 Manual Binding Machine"/>
    <x v="5804"/>
    <n v="2"/>
    <x v="6"/>
    <x v="7059"/>
    <x v="3"/>
    <x v="0"/>
  </r>
  <r>
    <n v="9192"/>
    <s v="US-2017-130512"/>
    <x v="291"/>
    <d v="2017-08-25T00:00:00"/>
    <s v="Standard Class"/>
    <x v="598"/>
    <x v="598"/>
    <x v="2"/>
    <x v="0"/>
    <s v="Allentown"/>
    <x v="9"/>
    <n v="18103"/>
    <x v="3"/>
    <s v="OFF-PA-10003625"/>
    <x v="1"/>
    <x v="10"/>
    <s v="Xerox 1979"/>
    <x v="2000"/>
    <n v="2"/>
    <x v="2"/>
    <x v="2152"/>
    <x v="3"/>
    <x v="0"/>
  </r>
  <r>
    <n v="9193"/>
    <s v="CA-2017-141810"/>
    <x v="121"/>
    <d v="2017-11-07T00:00:00"/>
    <s v="Standard Class"/>
    <x v="121"/>
    <x v="121"/>
    <x v="1"/>
    <x v="0"/>
    <s v="San Antonio"/>
    <x v="5"/>
    <n v="78207"/>
    <x v="2"/>
    <s v="OFF-BI-10001524"/>
    <x v="1"/>
    <x v="8"/>
    <s v="GBC Premium Transparent Covers with Diagonal Lined Pattern"/>
    <x v="5805"/>
    <n v="7"/>
    <x v="3"/>
    <x v="7060"/>
    <x v="2"/>
    <x v="0"/>
  </r>
  <r>
    <n v="9194"/>
    <s v="CA-2017-141810"/>
    <x v="121"/>
    <d v="2017-11-07T00:00:00"/>
    <s v="Standard Class"/>
    <x v="121"/>
    <x v="121"/>
    <x v="1"/>
    <x v="0"/>
    <s v="San Antonio"/>
    <x v="5"/>
    <n v="78207"/>
    <x v="2"/>
    <s v="TEC-PH-10002200"/>
    <x v="2"/>
    <x v="7"/>
    <s v="Aastra 6757i CT Wireless VoIP phone"/>
    <x v="3532"/>
    <n v="2"/>
    <x v="2"/>
    <x v="4023"/>
    <x v="2"/>
    <x v="0"/>
  </r>
  <r>
    <n v="9195"/>
    <s v="CA-2016-146843"/>
    <x v="953"/>
    <d v="2016-12-06T00:00:00"/>
    <s v="Standard Class"/>
    <x v="171"/>
    <x v="171"/>
    <x v="0"/>
    <x v="0"/>
    <s v="Avondale"/>
    <x v="16"/>
    <n v="85323"/>
    <x v="1"/>
    <s v="OFF-SU-10001664"/>
    <x v="1"/>
    <x v="14"/>
    <s v="Acme Office Executive Series Stainless Steel Trimmers"/>
    <x v="2758"/>
    <n v="7"/>
    <x v="2"/>
    <x v="7061"/>
    <x v="1"/>
    <x v="0"/>
  </r>
  <r>
    <n v="9196"/>
    <s v="CA-2016-146843"/>
    <x v="953"/>
    <d v="2016-12-06T00:00:00"/>
    <s v="Standard Class"/>
    <x v="171"/>
    <x v="171"/>
    <x v="0"/>
    <x v="0"/>
    <s v="Avondale"/>
    <x v="16"/>
    <n v="85323"/>
    <x v="1"/>
    <s v="TEC-AC-10002550"/>
    <x v="2"/>
    <x v="11"/>
    <s v="Memorex 25GB 6X Branded Blu-Ray Recordable Disc, 30/Pack"/>
    <x v="5806"/>
    <n v="4"/>
    <x v="2"/>
    <x v="7062"/>
    <x v="1"/>
    <x v="0"/>
  </r>
  <r>
    <n v="9197"/>
    <s v="CA-2016-103310"/>
    <x v="1025"/>
    <d v="2016-05-15T00:00:00"/>
    <s v="Standard Class"/>
    <x v="411"/>
    <x v="411"/>
    <x v="0"/>
    <x v="0"/>
    <s v="San Jose"/>
    <x v="1"/>
    <n v="95123"/>
    <x v="1"/>
    <s v="OFF-PA-10004353"/>
    <x v="1"/>
    <x v="10"/>
    <s v="Southworth 25% Cotton Premium Laser Paper and Envelopes"/>
    <x v="792"/>
    <n v="2"/>
    <x v="0"/>
    <x v="7063"/>
    <x v="1"/>
    <x v="0"/>
  </r>
  <r>
    <n v="9198"/>
    <s v="CA-2016-103310"/>
    <x v="1025"/>
    <d v="2016-05-15T00:00:00"/>
    <s v="Standard Class"/>
    <x v="411"/>
    <x v="411"/>
    <x v="0"/>
    <x v="0"/>
    <s v="San Jose"/>
    <x v="1"/>
    <n v="95123"/>
    <x v="1"/>
    <s v="TEC-PH-10001817"/>
    <x v="2"/>
    <x v="7"/>
    <s v="Wilson Electronics DB Pro Signal Booster"/>
    <x v="5807"/>
    <n v="5"/>
    <x v="2"/>
    <x v="7064"/>
    <x v="1"/>
    <x v="0"/>
  </r>
  <r>
    <n v="9199"/>
    <s v="CA-2016-103310"/>
    <x v="1025"/>
    <d v="2016-05-15T00:00:00"/>
    <s v="Standard Class"/>
    <x v="411"/>
    <x v="411"/>
    <x v="0"/>
    <x v="0"/>
    <s v="San Jose"/>
    <x v="1"/>
    <n v="95123"/>
    <x v="1"/>
    <s v="OFF-SU-10004737"/>
    <x v="1"/>
    <x v="14"/>
    <s v="Acme Design Stainless Steel Bent Scissors"/>
    <x v="5808"/>
    <n v="6"/>
    <x v="0"/>
    <x v="7065"/>
    <x v="1"/>
    <x v="0"/>
  </r>
  <r>
    <n v="9200"/>
    <s v="CA-2016-103310"/>
    <x v="1025"/>
    <d v="2016-05-15T00:00:00"/>
    <s v="Standard Class"/>
    <x v="411"/>
    <x v="411"/>
    <x v="0"/>
    <x v="0"/>
    <s v="San Jose"/>
    <x v="1"/>
    <n v="95123"/>
    <x v="1"/>
    <s v="FUR-CH-10002320"/>
    <x v="0"/>
    <x v="1"/>
    <s v="Hon Pagoda Stacking Chairs"/>
    <x v="5809"/>
    <n v="1"/>
    <x v="2"/>
    <x v="7066"/>
    <x v="1"/>
    <x v="0"/>
  </r>
  <r>
    <n v="9201"/>
    <s v="CA-2018-152688"/>
    <x v="508"/>
    <d v="2018-10-20T00:00:00"/>
    <s v="First Class"/>
    <x v="749"/>
    <x v="749"/>
    <x v="0"/>
    <x v="0"/>
    <s v="Perth Amboy"/>
    <x v="30"/>
    <n v="8861"/>
    <x v="3"/>
    <s v="FUR-BO-10001337"/>
    <x v="0"/>
    <x v="0"/>
    <s v="O'Sullivan Living Dimensions 2-Shelf Bookcases"/>
    <x v="5810"/>
    <n v="1"/>
    <x v="0"/>
    <x v="7067"/>
    <x v="3"/>
    <x v="0"/>
  </r>
  <r>
    <n v="9202"/>
    <s v="CA-2018-152688"/>
    <x v="508"/>
    <d v="2018-10-20T00:00:00"/>
    <s v="First Class"/>
    <x v="749"/>
    <x v="749"/>
    <x v="0"/>
    <x v="0"/>
    <s v="Perth Amboy"/>
    <x v="30"/>
    <n v="8861"/>
    <x v="3"/>
    <s v="OFF-BI-10004584"/>
    <x v="1"/>
    <x v="8"/>
    <s v="GBC ProClick 150 Presentation Binding System"/>
    <x v="5811"/>
    <n v="1"/>
    <x v="0"/>
    <x v="7068"/>
    <x v="3"/>
    <x v="0"/>
  </r>
  <r>
    <n v="9203"/>
    <s v="CA-2018-153836"/>
    <x v="859"/>
    <d v="2018-11-03T00:00:00"/>
    <s v="Standard Class"/>
    <x v="553"/>
    <x v="553"/>
    <x v="1"/>
    <x v="0"/>
    <s v="New York City"/>
    <x v="15"/>
    <n v="10011"/>
    <x v="3"/>
    <s v="OFF-BI-10004817"/>
    <x v="1"/>
    <x v="8"/>
    <s v="GBC Personal VeloBind Strips"/>
    <x v="1528"/>
    <n v="3"/>
    <x v="2"/>
    <x v="7069"/>
    <x v="3"/>
    <x v="0"/>
  </r>
  <r>
    <n v="9204"/>
    <s v="CA-2018-153836"/>
    <x v="859"/>
    <d v="2018-11-03T00:00:00"/>
    <s v="Standard Class"/>
    <x v="553"/>
    <x v="553"/>
    <x v="1"/>
    <x v="0"/>
    <s v="New York City"/>
    <x v="15"/>
    <n v="10011"/>
    <x v="3"/>
    <s v="OFF-AR-10004602"/>
    <x v="1"/>
    <x v="6"/>
    <s v="Boston KS Multi-Size Manual Pencil Sharpener"/>
    <x v="1164"/>
    <n v="5"/>
    <x v="0"/>
    <x v="7070"/>
    <x v="3"/>
    <x v="0"/>
  </r>
  <r>
    <n v="9205"/>
    <s v="CA-2018-104689"/>
    <x v="49"/>
    <d v="2018-12-05T00:00:00"/>
    <s v="Standard Class"/>
    <x v="92"/>
    <x v="92"/>
    <x v="1"/>
    <x v="0"/>
    <s v="Los Angeles"/>
    <x v="1"/>
    <n v="90004"/>
    <x v="1"/>
    <s v="OFF-AR-10001149"/>
    <x v="1"/>
    <x v="6"/>
    <s v="Sanford Colorific Colored Pencils, 12/Box"/>
    <x v="4173"/>
    <n v="8"/>
    <x v="0"/>
    <x v="7071"/>
    <x v="1"/>
    <x v="1"/>
  </r>
  <r>
    <n v="9206"/>
    <s v="CA-2018-146423"/>
    <x v="438"/>
    <d v="2018-04-21T00:00:00"/>
    <s v="Same Day"/>
    <x v="537"/>
    <x v="537"/>
    <x v="0"/>
    <x v="0"/>
    <s v="Milford"/>
    <x v="29"/>
    <n v="6460"/>
    <x v="3"/>
    <s v="OFF-AR-10004817"/>
    <x v="1"/>
    <x v="6"/>
    <s v="Colorific Watercolor Pencils"/>
    <x v="1154"/>
    <n v="3"/>
    <x v="0"/>
    <x v="1197"/>
    <x v="3"/>
    <x v="0"/>
  </r>
  <r>
    <n v="9207"/>
    <s v="CA-2018-146423"/>
    <x v="438"/>
    <d v="2018-04-21T00:00:00"/>
    <s v="Same Day"/>
    <x v="537"/>
    <x v="537"/>
    <x v="0"/>
    <x v="0"/>
    <s v="Milford"/>
    <x v="29"/>
    <n v="6460"/>
    <x v="3"/>
    <s v="OFF-PA-10003797"/>
    <x v="1"/>
    <x v="10"/>
    <s v="Xerox 209"/>
    <x v="187"/>
    <n v="8"/>
    <x v="0"/>
    <x v="189"/>
    <x v="3"/>
    <x v="0"/>
  </r>
  <r>
    <n v="9208"/>
    <s v="CA-2019-140781"/>
    <x v="646"/>
    <d v="2019-08-07T00:00:00"/>
    <s v="Standard Class"/>
    <x v="455"/>
    <x v="455"/>
    <x v="0"/>
    <x v="0"/>
    <s v="Bloomington"/>
    <x v="10"/>
    <n v="61701"/>
    <x v="2"/>
    <s v="TEC-AC-10000682"/>
    <x v="2"/>
    <x v="11"/>
    <s v="Kensington K72356US Mouse-in-a-Box USB Desktop Mouse"/>
    <x v="5812"/>
    <n v="3"/>
    <x v="2"/>
    <x v="7072"/>
    <x v="2"/>
    <x v="0"/>
  </r>
  <r>
    <n v="9209"/>
    <s v="CA-2019-141747"/>
    <x v="646"/>
    <d v="2019-08-08T00:00:00"/>
    <s v="Second Class"/>
    <x v="554"/>
    <x v="554"/>
    <x v="1"/>
    <x v="0"/>
    <s v="Seattle"/>
    <x v="4"/>
    <n v="98105"/>
    <x v="1"/>
    <s v="OFF-ST-10003996"/>
    <x v="1"/>
    <x v="4"/>
    <s v="Letter/Legal File Tote with Clear Snap-On Lid, Black Granite"/>
    <x v="5813"/>
    <n v="1"/>
    <x v="0"/>
    <x v="7073"/>
    <x v="1"/>
    <x v="0"/>
  </r>
  <r>
    <n v="9210"/>
    <s v="CA-2019-142776"/>
    <x v="157"/>
    <d v="2019-12-14T00:00:00"/>
    <s v="Second Class"/>
    <x v="789"/>
    <x v="789"/>
    <x v="2"/>
    <x v="0"/>
    <s v="Burlington"/>
    <x v="23"/>
    <n v="52601"/>
    <x v="2"/>
    <s v="OFF-EN-10003160"/>
    <x v="1"/>
    <x v="12"/>
    <s v="Pastel Pink Envelopes"/>
    <x v="6"/>
    <n v="1"/>
    <x v="0"/>
    <x v="7074"/>
    <x v="2"/>
    <x v="0"/>
  </r>
  <r>
    <n v="9211"/>
    <s v="CA-2019-142776"/>
    <x v="157"/>
    <d v="2019-12-14T00:00:00"/>
    <s v="Second Class"/>
    <x v="789"/>
    <x v="789"/>
    <x v="2"/>
    <x v="0"/>
    <s v="Burlington"/>
    <x v="23"/>
    <n v="52601"/>
    <x v="2"/>
    <s v="OFF-BI-10002012"/>
    <x v="1"/>
    <x v="8"/>
    <s v="Wilson Jones Easy Flow II Sheet Lifters"/>
    <x v="5592"/>
    <n v="3"/>
    <x v="0"/>
    <x v="6787"/>
    <x v="2"/>
    <x v="0"/>
  </r>
  <r>
    <n v="9212"/>
    <s v="CA-2017-167479"/>
    <x v="948"/>
    <d v="2017-03-19T00:00:00"/>
    <s v="Standard Class"/>
    <x v="482"/>
    <x v="482"/>
    <x v="0"/>
    <x v="0"/>
    <s v="Roseville"/>
    <x v="1"/>
    <n v="95661"/>
    <x v="1"/>
    <s v="OFF-PA-10002105"/>
    <x v="1"/>
    <x v="10"/>
    <s v="Xerox 223"/>
    <x v="541"/>
    <n v="3"/>
    <x v="0"/>
    <x v="551"/>
    <x v="1"/>
    <x v="0"/>
  </r>
  <r>
    <n v="9213"/>
    <s v="CA-2016-144071"/>
    <x v="589"/>
    <d v="2016-12-15T00:00:00"/>
    <s v="Standard Class"/>
    <x v="249"/>
    <x v="249"/>
    <x v="1"/>
    <x v="0"/>
    <s v="San Francisco"/>
    <x v="1"/>
    <n v="94110"/>
    <x v="1"/>
    <s v="FUR-FU-10000397"/>
    <x v="0"/>
    <x v="5"/>
    <s v="Luxo Economy Swing Arm Lamp"/>
    <x v="1155"/>
    <n v="2"/>
    <x v="0"/>
    <x v="1198"/>
    <x v="1"/>
    <x v="0"/>
  </r>
  <r>
    <n v="9214"/>
    <s v="CA-2016-144071"/>
    <x v="589"/>
    <d v="2016-12-15T00:00:00"/>
    <s v="Standard Class"/>
    <x v="249"/>
    <x v="249"/>
    <x v="1"/>
    <x v="0"/>
    <s v="San Francisco"/>
    <x v="1"/>
    <n v="94110"/>
    <x v="1"/>
    <s v="FUR-FU-10000758"/>
    <x v="0"/>
    <x v="5"/>
    <s v="DAX Natural Wood-Tone Poster Frame"/>
    <x v="4092"/>
    <n v="3"/>
    <x v="0"/>
    <x v="7075"/>
    <x v="1"/>
    <x v="0"/>
  </r>
  <r>
    <n v="9215"/>
    <s v="US-2019-120908"/>
    <x v="1033"/>
    <d v="2019-10-02T00:00:00"/>
    <s v="First Class"/>
    <x v="541"/>
    <x v="541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x v="2"/>
    <x v="7076"/>
    <x v="3"/>
    <x v="0"/>
  </r>
  <r>
    <n v="9216"/>
    <s v="CA-2018-152646"/>
    <x v="831"/>
    <d v="2018-11-26T00:00:00"/>
    <s v="Standard Class"/>
    <x v="260"/>
    <x v="260"/>
    <x v="1"/>
    <x v="0"/>
    <s v="Los Angeles"/>
    <x v="1"/>
    <n v="90049"/>
    <x v="1"/>
    <s v="OFF-PA-10004451"/>
    <x v="1"/>
    <x v="10"/>
    <s v="Xerox 222"/>
    <x v="56"/>
    <n v="5"/>
    <x v="0"/>
    <x v="56"/>
    <x v="1"/>
    <x v="0"/>
  </r>
  <r>
    <n v="9217"/>
    <s v="CA-2019-103765"/>
    <x v="221"/>
    <d v="2019-11-30T00:00:00"/>
    <s v="Standard Class"/>
    <x v="684"/>
    <x v="684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x v="3"/>
    <x v="7077"/>
    <x v="2"/>
    <x v="0"/>
  </r>
  <r>
    <n v="9218"/>
    <s v="US-2019-118157"/>
    <x v="237"/>
    <d v="2019-11-17T00:00:00"/>
    <s v="First Class"/>
    <x v="585"/>
    <x v="585"/>
    <x v="2"/>
    <x v="0"/>
    <s v="Minneapolis"/>
    <x v="11"/>
    <n v="55407"/>
    <x v="2"/>
    <s v="OFF-EN-10004459"/>
    <x v="1"/>
    <x v="12"/>
    <s v="Security-Tint Envelopes"/>
    <x v="770"/>
    <n v="2"/>
    <x v="0"/>
    <x v="792"/>
    <x v="2"/>
    <x v="0"/>
  </r>
  <r>
    <n v="9219"/>
    <s v="US-2017-164238"/>
    <x v="748"/>
    <d v="2017-08-20T00:00:00"/>
    <s v="Standard Class"/>
    <x v="527"/>
    <x v="527"/>
    <x v="0"/>
    <x v="0"/>
    <s v="Philadelphia"/>
    <x v="9"/>
    <n v="19120"/>
    <x v="3"/>
    <s v="OFF-ST-10002352"/>
    <x v="1"/>
    <x v="4"/>
    <s v="Iris Project Case"/>
    <x v="5219"/>
    <n v="7"/>
    <x v="2"/>
    <x v="7078"/>
    <x v="3"/>
    <x v="0"/>
  </r>
  <r>
    <n v="9220"/>
    <s v="US-2017-164238"/>
    <x v="748"/>
    <d v="2017-08-20T00:00:00"/>
    <s v="Standard Class"/>
    <x v="527"/>
    <x v="527"/>
    <x v="0"/>
    <x v="0"/>
    <s v="Philadelphia"/>
    <x v="9"/>
    <n v="19120"/>
    <x v="3"/>
    <s v="FUR-BO-10000780"/>
    <x v="0"/>
    <x v="0"/>
    <s v="O'Sullivan Plantations 2-Door Library in Landvery Oak"/>
    <x v="5771"/>
    <n v="3"/>
    <x v="5"/>
    <x v="7079"/>
    <x v="3"/>
    <x v="0"/>
  </r>
  <r>
    <n v="9221"/>
    <s v="CA-2019-103212"/>
    <x v="119"/>
    <d v="2019-10-14T00:00:00"/>
    <s v="First Class"/>
    <x v="659"/>
    <x v="659"/>
    <x v="0"/>
    <x v="0"/>
    <s v="Lafayette"/>
    <x v="28"/>
    <n v="70506"/>
    <x v="0"/>
    <s v="OFF-LA-10000248"/>
    <x v="1"/>
    <x v="2"/>
    <s v="Avery 52"/>
    <x v="469"/>
    <n v="3"/>
    <x v="0"/>
    <x v="5458"/>
    <x v="0"/>
    <x v="0"/>
  </r>
  <r>
    <n v="9222"/>
    <s v="CA-2019-103212"/>
    <x v="119"/>
    <d v="2019-10-14T00:00:00"/>
    <s v="First Class"/>
    <x v="659"/>
    <x v="659"/>
    <x v="0"/>
    <x v="0"/>
    <s v="Lafayette"/>
    <x v="28"/>
    <n v="70506"/>
    <x v="0"/>
    <s v="FUR-TA-10003473"/>
    <x v="0"/>
    <x v="3"/>
    <s v="Bretford Rectangular Conference Table Tops"/>
    <x v="5816"/>
    <n v="4"/>
    <x v="0"/>
    <x v="7080"/>
    <x v="0"/>
    <x v="0"/>
  </r>
  <r>
    <n v="9223"/>
    <s v="CA-2019-103212"/>
    <x v="119"/>
    <d v="2019-10-14T00:00:00"/>
    <s v="First Class"/>
    <x v="659"/>
    <x v="659"/>
    <x v="0"/>
    <x v="0"/>
    <s v="Lafayette"/>
    <x v="28"/>
    <n v="70506"/>
    <x v="0"/>
    <s v="OFF-PA-10004355"/>
    <x v="1"/>
    <x v="10"/>
    <s v="Xerox 231"/>
    <x v="243"/>
    <n v="4"/>
    <x v="0"/>
    <x v="245"/>
    <x v="0"/>
    <x v="0"/>
  </r>
  <r>
    <n v="9224"/>
    <s v="CA-2019-121160"/>
    <x v="259"/>
    <d v="2019-11-04T00:00:00"/>
    <s v="Same Day"/>
    <x v="86"/>
    <x v="86"/>
    <x v="2"/>
    <x v="0"/>
    <s v="Bryan"/>
    <x v="5"/>
    <n v="77803"/>
    <x v="2"/>
    <s v="OFF-BI-10001308"/>
    <x v="1"/>
    <x v="8"/>
    <s v="GBC Standard Plastic Binding Systems' Combs"/>
    <x v="5817"/>
    <n v="6"/>
    <x v="3"/>
    <x v="7081"/>
    <x v="2"/>
    <x v="0"/>
  </r>
  <r>
    <n v="9225"/>
    <s v="CA-2019-121160"/>
    <x v="259"/>
    <d v="2019-11-04T00:00:00"/>
    <s v="Same Day"/>
    <x v="86"/>
    <x v="86"/>
    <x v="2"/>
    <x v="0"/>
    <s v="Bryan"/>
    <x v="5"/>
    <n v="77803"/>
    <x v="2"/>
    <s v="OFF-BI-10003094"/>
    <x v="1"/>
    <x v="8"/>
    <s v="Self-Adhesive Ring Binder Labels"/>
    <x v="5818"/>
    <n v="2"/>
    <x v="3"/>
    <x v="7082"/>
    <x v="2"/>
    <x v="0"/>
  </r>
  <r>
    <n v="9226"/>
    <s v="CA-2019-121160"/>
    <x v="259"/>
    <d v="2019-11-04T00:00:00"/>
    <s v="Same Day"/>
    <x v="86"/>
    <x v="86"/>
    <x v="2"/>
    <x v="0"/>
    <s v="Bryan"/>
    <x v="5"/>
    <n v="77803"/>
    <x v="2"/>
    <s v="OFF-BI-10004040"/>
    <x v="1"/>
    <x v="8"/>
    <s v="Wilson Jones Impact Binders"/>
    <x v="5819"/>
    <n v="4"/>
    <x v="3"/>
    <x v="7083"/>
    <x v="2"/>
    <x v="0"/>
  </r>
  <r>
    <n v="9227"/>
    <s v="CA-2019-121160"/>
    <x v="259"/>
    <d v="2019-11-04T00:00:00"/>
    <s v="Same Day"/>
    <x v="86"/>
    <x v="86"/>
    <x v="2"/>
    <x v="0"/>
    <s v="Bryan"/>
    <x v="5"/>
    <n v="77803"/>
    <x v="2"/>
    <s v="OFF-ST-10002485"/>
    <x v="1"/>
    <x v="4"/>
    <s v="Rogers Deluxe File Chest"/>
    <x v="5820"/>
    <n v="3"/>
    <x v="2"/>
    <x v="7084"/>
    <x v="2"/>
    <x v="0"/>
  </r>
  <r>
    <n v="9228"/>
    <s v="CA-2019-140515"/>
    <x v="498"/>
    <d v="2019-03-24T00:00:00"/>
    <s v="Standard Class"/>
    <x v="433"/>
    <x v="433"/>
    <x v="1"/>
    <x v="0"/>
    <s v="Los Angeles"/>
    <x v="1"/>
    <n v="90008"/>
    <x v="1"/>
    <s v="OFF-AP-10001205"/>
    <x v="1"/>
    <x v="9"/>
    <s v="Belkin 5 Outlet SurgeMaster Power Centers"/>
    <x v="5821"/>
    <n v="7"/>
    <x v="0"/>
    <x v="7085"/>
    <x v="1"/>
    <x v="0"/>
  </r>
  <r>
    <n v="9229"/>
    <s v="CA-2016-153619"/>
    <x v="935"/>
    <d v="2016-11-03T00:00:00"/>
    <s v="Same Day"/>
    <x v="426"/>
    <x v="426"/>
    <x v="2"/>
    <x v="0"/>
    <s v="Los Angeles"/>
    <x v="1"/>
    <n v="90049"/>
    <x v="1"/>
    <s v="OFF-AR-10001868"/>
    <x v="1"/>
    <x v="6"/>
    <s v="Prang Dustless Chalk Sticks"/>
    <x v="1336"/>
    <n v="4"/>
    <x v="0"/>
    <x v="1394"/>
    <x v="1"/>
    <x v="0"/>
  </r>
  <r>
    <n v="9230"/>
    <s v="CA-2019-133718"/>
    <x v="283"/>
    <d v="2019-07-26T00:00:00"/>
    <s v="First Class"/>
    <x v="14"/>
    <x v="14"/>
    <x v="0"/>
    <x v="0"/>
    <s v="Los Angeles"/>
    <x v="1"/>
    <n v="90045"/>
    <x v="1"/>
    <s v="OFF-BI-10003429"/>
    <x v="1"/>
    <x v="8"/>
    <s v="Cardinal HOLDit! Binder Insert Strips,Extra Strips"/>
    <x v="5822"/>
    <n v="3"/>
    <x v="2"/>
    <x v="7086"/>
    <x v="1"/>
    <x v="0"/>
  </r>
  <r>
    <n v="9231"/>
    <s v="CA-2019-133718"/>
    <x v="283"/>
    <d v="2019-07-26T00:00:00"/>
    <s v="First Class"/>
    <x v="14"/>
    <x v="14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x v="0"/>
    <x v="731"/>
    <x v="1"/>
    <x v="0"/>
  </r>
  <r>
    <n v="9232"/>
    <s v="CA-2016-148383"/>
    <x v="422"/>
    <d v="2016-12-31T00:00:00"/>
    <s v="Standard Class"/>
    <x v="261"/>
    <x v="261"/>
    <x v="0"/>
    <x v="0"/>
    <s v="Phoenix"/>
    <x v="16"/>
    <n v="85023"/>
    <x v="1"/>
    <s v="OFF-BI-10003650"/>
    <x v="1"/>
    <x v="8"/>
    <s v="GBC DocuBind 300 Electric Binding Machine"/>
    <x v="5823"/>
    <n v="6"/>
    <x v="6"/>
    <x v="7087"/>
    <x v="1"/>
    <x v="0"/>
  </r>
  <r>
    <n v="9233"/>
    <s v="CA-2018-126732"/>
    <x v="476"/>
    <d v="2018-09-06T00:00:00"/>
    <s v="Standard Class"/>
    <x v="235"/>
    <x v="235"/>
    <x v="0"/>
    <x v="0"/>
    <s v="Los Angeles"/>
    <x v="1"/>
    <n v="90036"/>
    <x v="1"/>
    <s v="FUR-FU-10001889"/>
    <x v="0"/>
    <x v="5"/>
    <s v="Ultra Door Pull Handle"/>
    <x v="5824"/>
    <n v="9"/>
    <x v="0"/>
    <x v="7088"/>
    <x v="1"/>
    <x v="1"/>
  </r>
  <r>
    <n v="9234"/>
    <s v="CA-2018-126732"/>
    <x v="476"/>
    <d v="2018-09-06T00:00:00"/>
    <s v="Standard Class"/>
    <x v="235"/>
    <x v="235"/>
    <x v="0"/>
    <x v="0"/>
    <s v="Los Angeles"/>
    <x v="1"/>
    <n v="90036"/>
    <x v="1"/>
    <s v="OFF-ST-10000321"/>
    <x v="1"/>
    <x v="4"/>
    <s v="Akro Stacking Bins"/>
    <x v="5825"/>
    <n v="3"/>
    <x v="0"/>
    <x v="7089"/>
    <x v="1"/>
    <x v="1"/>
  </r>
  <r>
    <n v="9235"/>
    <s v="CA-2018-126732"/>
    <x v="476"/>
    <d v="2018-09-06T00:00:00"/>
    <s v="Standard Class"/>
    <x v="235"/>
    <x v="235"/>
    <x v="0"/>
    <x v="0"/>
    <s v="Los Angeles"/>
    <x v="1"/>
    <n v="90036"/>
    <x v="1"/>
    <s v="TEC-PH-10001530"/>
    <x v="2"/>
    <x v="7"/>
    <s v="Cisco Unified IP Phone 7945G VoIP phone"/>
    <x v="2707"/>
    <n v="4"/>
    <x v="2"/>
    <x v="2998"/>
    <x v="1"/>
    <x v="1"/>
  </r>
  <r>
    <n v="9236"/>
    <s v="CA-2018-126732"/>
    <x v="476"/>
    <d v="2018-09-06T00:00:00"/>
    <s v="Standard Class"/>
    <x v="235"/>
    <x v="235"/>
    <x v="0"/>
    <x v="0"/>
    <s v="Los Angeles"/>
    <x v="1"/>
    <n v="90036"/>
    <x v="1"/>
    <s v="OFF-AR-10004752"/>
    <x v="1"/>
    <x v="6"/>
    <s v="Blackstonian Pencils"/>
    <x v="5476"/>
    <n v="7"/>
    <x v="0"/>
    <x v="7090"/>
    <x v="1"/>
    <x v="1"/>
  </r>
  <r>
    <n v="9237"/>
    <s v="CA-2018-126732"/>
    <x v="476"/>
    <d v="2018-09-06T00:00:00"/>
    <s v="Standard Class"/>
    <x v="235"/>
    <x v="235"/>
    <x v="0"/>
    <x v="0"/>
    <s v="Los Angeles"/>
    <x v="1"/>
    <n v="90036"/>
    <x v="1"/>
    <s v="FUR-TA-10001539"/>
    <x v="0"/>
    <x v="3"/>
    <s v="Chromcraft Rectangular Conference Tables"/>
    <x v="2675"/>
    <n v="3"/>
    <x v="2"/>
    <x v="2954"/>
    <x v="1"/>
    <x v="1"/>
  </r>
  <r>
    <n v="9238"/>
    <s v="CA-2018-126732"/>
    <x v="476"/>
    <d v="2018-09-06T00:00:00"/>
    <s v="Standard Class"/>
    <x v="235"/>
    <x v="235"/>
    <x v="0"/>
    <x v="0"/>
    <s v="Los Angeles"/>
    <x v="1"/>
    <n v="90036"/>
    <x v="1"/>
    <s v="OFF-BI-10001553"/>
    <x v="1"/>
    <x v="8"/>
    <s v="SpineVue Locking Slant-D Ring Binders by Cardinal"/>
    <x v="1775"/>
    <n v="1"/>
    <x v="2"/>
    <x v="1891"/>
    <x v="1"/>
    <x v="1"/>
  </r>
  <r>
    <n v="9239"/>
    <s v="CA-2019-138156"/>
    <x v="512"/>
    <d v="2019-02-14T00:00:00"/>
    <s v="First Class"/>
    <x v="570"/>
    <x v="570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x v="2"/>
    <x v="7091"/>
    <x v="3"/>
    <x v="0"/>
  </r>
  <r>
    <n v="9240"/>
    <s v="CA-2019-110310"/>
    <x v="855"/>
    <d v="2019-11-02T00:00:00"/>
    <s v="Standard Class"/>
    <x v="240"/>
    <x v="240"/>
    <x v="1"/>
    <x v="0"/>
    <s v="Tallahassee"/>
    <x v="2"/>
    <n v="32303"/>
    <x v="0"/>
    <s v="OFF-PA-10001685"/>
    <x v="1"/>
    <x v="10"/>
    <s v="Easy-staple paper"/>
    <x v="5827"/>
    <n v="7"/>
    <x v="2"/>
    <x v="7092"/>
    <x v="0"/>
    <x v="0"/>
  </r>
  <r>
    <n v="9241"/>
    <s v="CA-2019-110310"/>
    <x v="855"/>
    <d v="2019-11-02T00:00:00"/>
    <s v="Standard Class"/>
    <x v="240"/>
    <x v="240"/>
    <x v="1"/>
    <x v="0"/>
    <s v="Tallahassee"/>
    <x v="2"/>
    <n v="32303"/>
    <x v="0"/>
    <s v="OFF-BI-10001097"/>
    <x v="1"/>
    <x v="8"/>
    <s v="Avery Hole Reinforcements"/>
    <x v="1564"/>
    <n v="3"/>
    <x v="6"/>
    <x v="7093"/>
    <x v="0"/>
    <x v="0"/>
  </r>
  <r>
    <n v="9242"/>
    <s v="CA-2019-110310"/>
    <x v="855"/>
    <d v="2019-11-02T00:00:00"/>
    <s v="Standard Class"/>
    <x v="240"/>
    <x v="240"/>
    <x v="1"/>
    <x v="0"/>
    <s v="Tallahassee"/>
    <x v="2"/>
    <n v="32303"/>
    <x v="0"/>
    <s v="OFF-AR-10001662"/>
    <x v="1"/>
    <x v="6"/>
    <s v="Rogers Handheld Barrel Pencil Sharpener"/>
    <x v="5828"/>
    <n v="3"/>
    <x v="2"/>
    <x v="7094"/>
    <x v="0"/>
    <x v="0"/>
  </r>
  <r>
    <n v="9243"/>
    <s v="CA-2016-113271"/>
    <x v="868"/>
    <d v="2016-07-14T00:00:00"/>
    <s v="Standard Class"/>
    <x v="284"/>
    <x v="284"/>
    <x v="2"/>
    <x v="0"/>
    <s v="San Francisco"/>
    <x v="1"/>
    <n v="94122"/>
    <x v="1"/>
    <s v="OFF-BI-10002609"/>
    <x v="1"/>
    <x v="8"/>
    <s v="Avery Hidden Tab Dividers for Binding Systems"/>
    <x v="1494"/>
    <n v="6"/>
    <x v="2"/>
    <x v="7095"/>
    <x v="1"/>
    <x v="0"/>
  </r>
  <r>
    <n v="9244"/>
    <s v="CA-2016-113271"/>
    <x v="868"/>
    <d v="2016-07-14T00:00:00"/>
    <s v="Standard Class"/>
    <x v="284"/>
    <x v="284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x v="11"/>
    <x v="7096"/>
    <x v="1"/>
    <x v="0"/>
  </r>
  <r>
    <n v="9245"/>
    <s v="CA-2016-113271"/>
    <x v="868"/>
    <d v="2016-07-14T00:00:00"/>
    <s v="Standard Class"/>
    <x v="284"/>
    <x v="284"/>
    <x v="2"/>
    <x v="0"/>
    <s v="San Francisco"/>
    <x v="1"/>
    <n v="94122"/>
    <x v="1"/>
    <s v="OFF-AR-10003251"/>
    <x v="1"/>
    <x v="6"/>
    <s v="Prang Drawing Pencil Set"/>
    <x v="348"/>
    <n v="2"/>
    <x v="0"/>
    <x v="2470"/>
    <x v="1"/>
    <x v="0"/>
  </r>
  <r>
    <n v="9246"/>
    <s v="CA-2016-113271"/>
    <x v="868"/>
    <d v="2016-07-14T00:00:00"/>
    <s v="Standard Class"/>
    <x v="284"/>
    <x v="284"/>
    <x v="2"/>
    <x v="0"/>
    <s v="San Francisco"/>
    <x v="1"/>
    <n v="94122"/>
    <x v="1"/>
    <s v="OFF-PA-10002365"/>
    <x v="1"/>
    <x v="10"/>
    <s v="Xerox 1967"/>
    <x v="56"/>
    <n v="5"/>
    <x v="0"/>
    <x v="56"/>
    <x v="1"/>
    <x v="0"/>
  </r>
  <r>
    <n v="9247"/>
    <s v="CA-2019-130106"/>
    <x v="1053"/>
    <d v="2019-05-26T00:00:00"/>
    <s v="Standard Class"/>
    <x v="665"/>
    <x v="665"/>
    <x v="2"/>
    <x v="0"/>
    <s v="San Francisco"/>
    <x v="1"/>
    <n v="94109"/>
    <x v="1"/>
    <s v="OFF-AR-10003651"/>
    <x v="1"/>
    <x v="6"/>
    <s v="Newell 350"/>
    <x v="296"/>
    <n v="3"/>
    <x v="0"/>
    <x v="301"/>
    <x v="1"/>
    <x v="0"/>
  </r>
  <r>
    <n v="9248"/>
    <s v="CA-2019-130106"/>
    <x v="1053"/>
    <d v="2019-05-26T00:00:00"/>
    <s v="Standard Class"/>
    <x v="665"/>
    <x v="665"/>
    <x v="2"/>
    <x v="0"/>
    <s v="San Francisco"/>
    <x v="1"/>
    <n v="94109"/>
    <x v="1"/>
    <s v="OFF-AR-10003732"/>
    <x v="1"/>
    <x v="6"/>
    <s v="Newell 333"/>
    <x v="1104"/>
    <n v="1"/>
    <x v="0"/>
    <x v="1146"/>
    <x v="1"/>
    <x v="0"/>
  </r>
  <r>
    <n v="9249"/>
    <s v="CA-2018-127761"/>
    <x v="338"/>
    <d v="2018-11-14T00:00:00"/>
    <s v="Standard Class"/>
    <x v="349"/>
    <x v="349"/>
    <x v="0"/>
    <x v="0"/>
    <s v="New York City"/>
    <x v="15"/>
    <n v="10009"/>
    <x v="3"/>
    <s v="OFF-BI-10002557"/>
    <x v="1"/>
    <x v="8"/>
    <s v="Presstex Flexible Ring Binders"/>
    <x v="1034"/>
    <n v="1"/>
    <x v="2"/>
    <x v="7097"/>
    <x v="3"/>
    <x v="0"/>
  </r>
  <r>
    <n v="9250"/>
    <s v="CA-2018-127761"/>
    <x v="338"/>
    <d v="2018-11-14T00:00:00"/>
    <s v="Standard Class"/>
    <x v="349"/>
    <x v="349"/>
    <x v="0"/>
    <x v="0"/>
    <s v="New York City"/>
    <x v="15"/>
    <n v="10009"/>
    <x v="3"/>
    <s v="TEC-PH-10003691"/>
    <x v="2"/>
    <x v="7"/>
    <s v="BlackBerry Q10"/>
    <x v="1867"/>
    <n v="7"/>
    <x v="0"/>
    <x v="7098"/>
    <x v="3"/>
    <x v="0"/>
  </r>
  <r>
    <n v="9251"/>
    <s v="CA-2018-105354"/>
    <x v="499"/>
    <d v="2018-12-06T00:00:00"/>
    <s v="Standard Class"/>
    <x v="463"/>
    <x v="463"/>
    <x v="1"/>
    <x v="0"/>
    <s v="Marion"/>
    <x v="23"/>
    <n v="52302"/>
    <x v="2"/>
    <s v="OFF-BI-10001107"/>
    <x v="1"/>
    <x v="8"/>
    <s v="GBC White Gloss Covers, Plain Front"/>
    <x v="5829"/>
    <n v="8"/>
    <x v="0"/>
    <x v="7099"/>
    <x v="2"/>
    <x v="0"/>
  </r>
  <r>
    <n v="9252"/>
    <s v="CA-2019-155712"/>
    <x v="580"/>
    <d v="2019-03-08T00:00:00"/>
    <s v="Standard Class"/>
    <x v="629"/>
    <x v="629"/>
    <x v="1"/>
    <x v="0"/>
    <s v="Los Angeles"/>
    <x v="1"/>
    <n v="90008"/>
    <x v="1"/>
    <s v="OFF-BI-10004224"/>
    <x v="1"/>
    <x v="8"/>
    <s v="Catalog Binders with Expanding Posts"/>
    <x v="3850"/>
    <n v="2"/>
    <x v="2"/>
    <x v="4427"/>
    <x v="1"/>
    <x v="1"/>
  </r>
  <r>
    <n v="9253"/>
    <s v="CA-2019-102309"/>
    <x v="397"/>
    <d v="2019-09-25T00:00:00"/>
    <s v="Second Class"/>
    <x v="770"/>
    <x v="770"/>
    <x v="0"/>
    <x v="0"/>
    <s v="Pine Bluff"/>
    <x v="36"/>
    <n v="71603"/>
    <x v="0"/>
    <s v="TEC-AC-10001114"/>
    <x v="2"/>
    <x v="11"/>
    <s v="Microsoft Wireless Mobile Mouse 4000"/>
    <x v="1723"/>
    <n v="5"/>
    <x v="0"/>
    <x v="1874"/>
    <x v="0"/>
    <x v="0"/>
  </r>
  <r>
    <n v="9254"/>
    <s v="CA-2019-102309"/>
    <x v="397"/>
    <d v="2019-09-25T00:00:00"/>
    <s v="Second Class"/>
    <x v="770"/>
    <x v="770"/>
    <x v="0"/>
    <x v="0"/>
    <s v="Pine Bluff"/>
    <x v="36"/>
    <n v="71603"/>
    <x v="0"/>
    <s v="OFF-PA-10002005"/>
    <x v="1"/>
    <x v="10"/>
    <s v="Xerox 225"/>
    <x v="91"/>
    <n v="2"/>
    <x v="0"/>
    <x v="91"/>
    <x v="0"/>
    <x v="0"/>
  </r>
  <r>
    <n v="9255"/>
    <s v="CA-2016-168368"/>
    <x v="1058"/>
    <d v="2016-02-15T00:00:00"/>
    <s v="Second Class"/>
    <x v="315"/>
    <x v="315"/>
    <x v="0"/>
    <x v="0"/>
    <s v="Columbia"/>
    <x v="25"/>
    <n v="65203"/>
    <x v="2"/>
    <s v="FUR-CH-10001146"/>
    <x v="0"/>
    <x v="1"/>
    <s v="Global Value Mid-Back Manager's Chair, Gray"/>
    <x v="5830"/>
    <n v="1"/>
    <x v="0"/>
    <x v="7100"/>
    <x v="2"/>
    <x v="0"/>
  </r>
  <r>
    <n v="9256"/>
    <s v="CA-2016-168368"/>
    <x v="1058"/>
    <d v="2016-02-15T00:00:00"/>
    <s v="Second Class"/>
    <x v="315"/>
    <x v="315"/>
    <x v="0"/>
    <x v="0"/>
    <s v="Columbia"/>
    <x v="25"/>
    <n v="65203"/>
    <x v="2"/>
    <s v="OFF-LA-10004853"/>
    <x v="1"/>
    <x v="2"/>
    <s v="Avery 483"/>
    <x v="1830"/>
    <n v="3"/>
    <x v="0"/>
    <x v="2595"/>
    <x v="2"/>
    <x v="0"/>
  </r>
  <r>
    <n v="9257"/>
    <s v="CA-2016-168368"/>
    <x v="1058"/>
    <d v="2016-02-15T00:00:00"/>
    <s v="Second Class"/>
    <x v="315"/>
    <x v="315"/>
    <x v="0"/>
    <x v="0"/>
    <s v="Columbia"/>
    <x v="25"/>
    <n v="65203"/>
    <x v="2"/>
    <s v="OFF-BI-10004728"/>
    <x v="1"/>
    <x v="8"/>
    <s v="Wilson Jones Turn Tabs Binder Tool for Ring Binders"/>
    <x v="1328"/>
    <n v="2"/>
    <x v="0"/>
    <x v="1511"/>
    <x v="2"/>
    <x v="0"/>
  </r>
  <r>
    <n v="9258"/>
    <s v="CA-2016-168368"/>
    <x v="1058"/>
    <d v="2016-02-15T00:00:00"/>
    <s v="Second Class"/>
    <x v="315"/>
    <x v="315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x v="0"/>
    <x v="7101"/>
    <x v="2"/>
    <x v="0"/>
  </r>
  <r>
    <n v="9259"/>
    <s v="CA-2016-168368"/>
    <x v="1058"/>
    <d v="2016-02-15T00:00:00"/>
    <s v="Second Class"/>
    <x v="315"/>
    <x v="315"/>
    <x v="0"/>
    <x v="0"/>
    <s v="Columbia"/>
    <x v="25"/>
    <n v="65203"/>
    <x v="2"/>
    <s v="OFF-BI-10004654"/>
    <x v="1"/>
    <x v="8"/>
    <s v="VariCap6 Expandable Binder"/>
    <x v="5831"/>
    <n v="3"/>
    <x v="0"/>
    <x v="7102"/>
    <x v="2"/>
    <x v="0"/>
  </r>
  <r>
    <n v="9260"/>
    <s v="CA-2016-168368"/>
    <x v="1058"/>
    <d v="2016-02-15T00:00:00"/>
    <s v="Second Class"/>
    <x v="315"/>
    <x v="315"/>
    <x v="0"/>
    <x v="0"/>
    <s v="Columbia"/>
    <x v="25"/>
    <n v="65203"/>
    <x v="2"/>
    <s v="OFF-ST-10002583"/>
    <x v="1"/>
    <x v="4"/>
    <s v="Fellowes Neat Ideas Storage Cubes"/>
    <x v="647"/>
    <n v="2"/>
    <x v="0"/>
    <x v="659"/>
    <x v="2"/>
    <x v="0"/>
  </r>
  <r>
    <n v="9261"/>
    <s v="CA-2019-167976"/>
    <x v="343"/>
    <d v="2019-11-14T00:00:00"/>
    <s v="Second Class"/>
    <x v="145"/>
    <x v="145"/>
    <x v="0"/>
    <x v="0"/>
    <s v="Aberdeen"/>
    <x v="44"/>
    <n v="57401"/>
    <x v="2"/>
    <s v="OFF-SU-10004661"/>
    <x v="1"/>
    <x v="14"/>
    <s v="Acme Titanium Bonded Scissors"/>
    <x v="4198"/>
    <n v="3"/>
    <x v="0"/>
    <x v="4888"/>
    <x v="2"/>
    <x v="0"/>
  </r>
  <r>
    <n v="9262"/>
    <s v="CA-2019-111388"/>
    <x v="264"/>
    <d v="2019-09-02T00:00:00"/>
    <s v="Same Day"/>
    <x v="711"/>
    <x v="711"/>
    <x v="2"/>
    <x v="0"/>
    <s v="Seattle"/>
    <x v="4"/>
    <n v="98103"/>
    <x v="1"/>
    <s v="FUR-CH-10003061"/>
    <x v="0"/>
    <x v="1"/>
    <s v="Global Leather Task Chair, Black"/>
    <x v="1804"/>
    <n v="3"/>
    <x v="2"/>
    <x v="1932"/>
    <x v="1"/>
    <x v="0"/>
  </r>
  <r>
    <n v="9263"/>
    <s v="CA-2017-124499"/>
    <x v="330"/>
    <d v="2017-10-13T00:00:00"/>
    <s v="Standard Class"/>
    <x v="248"/>
    <x v="248"/>
    <x v="0"/>
    <x v="0"/>
    <s v="Detroit"/>
    <x v="12"/>
    <n v="48227"/>
    <x v="2"/>
    <s v="FUR-CH-10000513"/>
    <x v="0"/>
    <x v="1"/>
    <s v="High-Back Leather Manager's Chair"/>
    <x v="1948"/>
    <n v="3"/>
    <x v="0"/>
    <x v="6650"/>
    <x v="2"/>
    <x v="0"/>
  </r>
  <r>
    <n v="9264"/>
    <s v="CA-2017-124499"/>
    <x v="330"/>
    <d v="2017-10-13T00:00:00"/>
    <s v="Standard Class"/>
    <x v="248"/>
    <x v="248"/>
    <x v="0"/>
    <x v="0"/>
    <s v="Detroit"/>
    <x v="12"/>
    <n v="48227"/>
    <x v="2"/>
    <s v="OFF-AP-10002191"/>
    <x v="1"/>
    <x v="9"/>
    <s v="Belkin 8 Outlet SurgeMaster II Gold Surge Protector"/>
    <x v="5832"/>
    <n v="5"/>
    <x v="9"/>
    <x v="7103"/>
    <x v="2"/>
    <x v="0"/>
  </r>
  <r>
    <n v="9265"/>
    <s v="US-2019-128118"/>
    <x v="221"/>
    <d v="2019-12-01T00:00:00"/>
    <s v="Standard Class"/>
    <x v="199"/>
    <x v="199"/>
    <x v="1"/>
    <x v="0"/>
    <s v="Memphis"/>
    <x v="18"/>
    <n v="38109"/>
    <x v="0"/>
    <s v="OFF-BI-10000216"/>
    <x v="1"/>
    <x v="8"/>
    <s v="Mead 1st Gear 2&quot; Zipper Binder, Asst. Colors"/>
    <x v="3266"/>
    <n v="3"/>
    <x v="6"/>
    <x v="3686"/>
    <x v="0"/>
    <x v="0"/>
  </r>
  <r>
    <n v="9266"/>
    <s v="US-2019-128118"/>
    <x v="221"/>
    <d v="2019-12-01T00:00:00"/>
    <s v="Standard Class"/>
    <x v="199"/>
    <x v="199"/>
    <x v="1"/>
    <x v="0"/>
    <s v="Memphis"/>
    <x v="18"/>
    <n v="38109"/>
    <x v="0"/>
    <s v="OFF-EN-10003448"/>
    <x v="1"/>
    <x v="12"/>
    <s v="Peel &amp; Seel Recycled Catalog Envelopes, Brown"/>
    <x v="5833"/>
    <n v="7"/>
    <x v="2"/>
    <x v="7104"/>
    <x v="0"/>
    <x v="0"/>
  </r>
  <r>
    <n v="9267"/>
    <s v="CA-2016-125759"/>
    <x v="1213"/>
    <d v="2016-02-09T00:00:00"/>
    <s v="First Class"/>
    <x v="134"/>
    <x v="134"/>
    <x v="2"/>
    <x v="0"/>
    <s v="North Las Vegas"/>
    <x v="33"/>
    <n v="89031"/>
    <x v="1"/>
    <s v="FUR-FU-10002111"/>
    <x v="0"/>
    <x v="5"/>
    <s v="Master Caster Door Stop, Large Brown"/>
    <x v="58"/>
    <n v="2"/>
    <x v="0"/>
    <x v="7105"/>
    <x v="1"/>
    <x v="0"/>
  </r>
  <r>
    <n v="9268"/>
    <s v="CA-2017-151869"/>
    <x v="12"/>
    <d v="2017-09-25T00:00:00"/>
    <s v="Same Day"/>
    <x v="229"/>
    <x v="229"/>
    <x v="0"/>
    <x v="0"/>
    <s v="Freeport"/>
    <x v="15"/>
    <n v="11520"/>
    <x v="3"/>
    <s v="FUR-CH-10001545"/>
    <x v="0"/>
    <x v="1"/>
    <s v="Hon Comfortask Task/Swivel Chairs"/>
    <x v="5834"/>
    <n v="1"/>
    <x v="9"/>
    <x v="7106"/>
    <x v="3"/>
    <x v="0"/>
  </r>
  <r>
    <n v="9269"/>
    <s v="CA-2017-151869"/>
    <x v="12"/>
    <d v="2017-09-25T00:00:00"/>
    <s v="Same Day"/>
    <x v="229"/>
    <x v="229"/>
    <x v="0"/>
    <x v="0"/>
    <s v="Freeport"/>
    <x v="15"/>
    <n v="11520"/>
    <x v="3"/>
    <s v="OFF-PA-10002947"/>
    <x v="1"/>
    <x v="10"/>
    <s v="Xerox 1923"/>
    <x v="130"/>
    <n v="3"/>
    <x v="0"/>
    <x v="132"/>
    <x v="3"/>
    <x v="0"/>
  </r>
  <r>
    <n v="9270"/>
    <s v="US-2019-102183"/>
    <x v="170"/>
    <d v="2019-08-28T00:00:00"/>
    <s v="Standard Class"/>
    <x v="7"/>
    <x v="7"/>
    <x v="0"/>
    <x v="0"/>
    <s v="New York City"/>
    <x v="15"/>
    <n v="10035"/>
    <x v="3"/>
    <s v="OFF-BI-10003476"/>
    <x v="1"/>
    <x v="8"/>
    <s v="Avery Metallic Poly Binders"/>
    <x v="5835"/>
    <n v="7"/>
    <x v="2"/>
    <x v="7107"/>
    <x v="3"/>
    <x v="0"/>
  </r>
  <r>
    <n v="9271"/>
    <s v="US-2019-102183"/>
    <x v="170"/>
    <d v="2019-08-28T00:00:00"/>
    <s v="Standard Class"/>
    <x v="7"/>
    <x v="7"/>
    <x v="0"/>
    <x v="0"/>
    <s v="New York City"/>
    <x v="15"/>
    <n v="10035"/>
    <x v="3"/>
    <s v="OFF-BI-10001359"/>
    <x v="1"/>
    <x v="8"/>
    <s v="GBC DocuBind TL300 Electric Binding System"/>
    <x v="5836"/>
    <n v="6"/>
    <x v="2"/>
    <x v="7108"/>
    <x v="3"/>
    <x v="0"/>
  </r>
  <r>
    <n v="9272"/>
    <s v="CA-2018-100510"/>
    <x v="536"/>
    <d v="2018-05-17T00:00:00"/>
    <s v="Standard Class"/>
    <x v="447"/>
    <x v="447"/>
    <x v="1"/>
    <x v="0"/>
    <s v="New York City"/>
    <x v="15"/>
    <n v="10024"/>
    <x v="3"/>
    <s v="FUR-FU-10000320"/>
    <x v="0"/>
    <x v="5"/>
    <s v="OIC Stacking Trays"/>
    <x v="4807"/>
    <n v="3"/>
    <x v="0"/>
    <x v="5728"/>
    <x v="3"/>
    <x v="0"/>
  </r>
  <r>
    <n v="9273"/>
    <s v="CA-2018-100510"/>
    <x v="536"/>
    <d v="2018-05-17T00:00:00"/>
    <s v="Standard Class"/>
    <x v="447"/>
    <x v="447"/>
    <x v="1"/>
    <x v="0"/>
    <s v="New York City"/>
    <x v="15"/>
    <n v="10024"/>
    <x v="3"/>
    <s v="TEC-PH-10001835"/>
    <x v="2"/>
    <x v="7"/>
    <s v="Jawbone JAMBOX Wireless Bluetooth Speaker"/>
    <x v="2087"/>
    <n v="4"/>
    <x v="0"/>
    <x v="2249"/>
    <x v="3"/>
    <x v="0"/>
  </r>
  <r>
    <n v="9274"/>
    <s v="CA-2019-146983"/>
    <x v="264"/>
    <d v="2019-09-06T00:00:00"/>
    <s v="Standard Class"/>
    <x v="117"/>
    <x v="117"/>
    <x v="0"/>
    <x v="0"/>
    <s v="Henderson"/>
    <x v="0"/>
    <n v="42420"/>
    <x v="0"/>
    <s v="OFF-BI-10003650"/>
    <x v="1"/>
    <x v="8"/>
    <s v="GBC DocuBind 300 Electric Binding Machine"/>
    <x v="2829"/>
    <n v="3"/>
    <x v="0"/>
    <x v="3143"/>
    <x v="0"/>
    <x v="0"/>
  </r>
  <r>
    <n v="9275"/>
    <s v="US-2016-134054"/>
    <x v="982"/>
    <d v="2016-10-10T00:00:00"/>
    <s v="Same Day"/>
    <x v="712"/>
    <x v="712"/>
    <x v="1"/>
    <x v="0"/>
    <s v="Albuquerque"/>
    <x v="27"/>
    <n v="87105"/>
    <x v="1"/>
    <s v="OFF-AR-10000937"/>
    <x v="1"/>
    <x v="6"/>
    <s v="Dixon Ticonderoga Core-Lock Colored Pencils, 48-Color Set"/>
    <x v="5837"/>
    <n v="7"/>
    <x v="0"/>
    <x v="7109"/>
    <x v="1"/>
    <x v="0"/>
  </r>
  <r>
    <n v="9276"/>
    <s v="CA-2018-113236"/>
    <x v="439"/>
    <d v="2018-05-29T00:00:00"/>
    <s v="Second Class"/>
    <x v="434"/>
    <x v="434"/>
    <x v="1"/>
    <x v="0"/>
    <s v="Delray Beach"/>
    <x v="2"/>
    <n v="33445"/>
    <x v="0"/>
    <s v="OFF-ST-10000532"/>
    <x v="1"/>
    <x v="4"/>
    <s v="Advantus Rolling Drawer Organizers"/>
    <x v="5838"/>
    <n v="6"/>
    <x v="2"/>
    <x v="7110"/>
    <x v="0"/>
    <x v="0"/>
  </r>
  <r>
    <n v="9277"/>
    <s v="CA-2018-113236"/>
    <x v="439"/>
    <d v="2018-05-29T00:00:00"/>
    <s v="Second Class"/>
    <x v="434"/>
    <x v="434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x v="2"/>
    <x v="7111"/>
    <x v="0"/>
    <x v="0"/>
  </r>
  <r>
    <n v="9278"/>
    <s v="CA-2019-122539"/>
    <x v="96"/>
    <d v="2019-12-05T00:00:00"/>
    <s v="Standard Class"/>
    <x v="253"/>
    <x v="253"/>
    <x v="0"/>
    <x v="0"/>
    <s v="Philadelphia"/>
    <x v="9"/>
    <n v="19140"/>
    <x v="3"/>
    <s v="OFF-LA-10004853"/>
    <x v="1"/>
    <x v="2"/>
    <s v="Avery 483"/>
    <x v="801"/>
    <n v="4"/>
    <x v="2"/>
    <x v="826"/>
    <x v="3"/>
    <x v="0"/>
  </r>
  <r>
    <n v="9279"/>
    <s v="CA-2019-122539"/>
    <x v="96"/>
    <d v="2019-12-05T00:00:00"/>
    <s v="Standard Class"/>
    <x v="253"/>
    <x v="253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x v="6"/>
    <x v="7112"/>
    <x v="3"/>
    <x v="0"/>
  </r>
  <r>
    <n v="9280"/>
    <s v="CA-2019-122539"/>
    <x v="96"/>
    <d v="2019-12-05T00:00:00"/>
    <s v="Standard Class"/>
    <x v="253"/>
    <x v="253"/>
    <x v="0"/>
    <x v="0"/>
    <s v="Philadelphia"/>
    <x v="9"/>
    <n v="19140"/>
    <x v="3"/>
    <s v="FUR-CH-10003379"/>
    <x v="0"/>
    <x v="1"/>
    <s v="Global Commerce Series High-Back Swivel/Tilt Chairs"/>
    <x v="5841"/>
    <n v="2"/>
    <x v="4"/>
    <x v="7113"/>
    <x v="3"/>
    <x v="0"/>
  </r>
  <r>
    <n v="9281"/>
    <s v="CA-2018-166772"/>
    <x v="873"/>
    <d v="2018-09-24T00:00:00"/>
    <s v="Standard Class"/>
    <x v="707"/>
    <x v="707"/>
    <x v="2"/>
    <x v="0"/>
    <s v="Seattle"/>
    <x v="4"/>
    <n v="98105"/>
    <x v="1"/>
    <s v="FUR-BO-10002853"/>
    <x v="0"/>
    <x v="0"/>
    <s v="O'Sullivan 5-Shelf Heavy-Duty Bookcases"/>
    <x v="3514"/>
    <n v="2"/>
    <x v="0"/>
    <x v="7114"/>
    <x v="1"/>
    <x v="0"/>
  </r>
  <r>
    <n v="9282"/>
    <s v="US-2019-152898"/>
    <x v="220"/>
    <d v="2019-09-15T00:00:00"/>
    <s v="Standard Class"/>
    <x v="90"/>
    <x v="90"/>
    <x v="0"/>
    <x v="0"/>
    <s v="Richmond"/>
    <x v="17"/>
    <n v="23223"/>
    <x v="0"/>
    <s v="OFF-AP-10000027"/>
    <x v="1"/>
    <x v="9"/>
    <s v="Hoover Commercial SteamVac"/>
    <x v="4672"/>
    <n v="5"/>
    <x v="0"/>
    <x v="7115"/>
    <x v="0"/>
    <x v="0"/>
  </r>
  <r>
    <n v="9283"/>
    <s v="CA-2018-160486"/>
    <x v="945"/>
    <d v="2019-01-04T00:00:00"/>
    <s v="Standard Class"/>
    <x v="699"/>
    <x v="699"/>
    <x v="0"/>
    <x v="0"/>
    <s v="West Palm Beach"/>
    <x v="2"/>
    <n v="33407"/>
    <x v="0"/>
    <s v="OFF-PA-10002421"/>
    <x v="1"/>
    <x v="10"/>
    <s v="Embossed Ink Jet Note Cards"/>
    <x v="5842"/>
    <n v="4"/>
    <x v="2"/>
    <x v="7116"/>
    <x v="0"/>
    <x v="0"/>
  </r>
  <r>
    <n v="9284"/>
    <s v="CA-2019-102218"/>
    <x v="264"/>
    <d v="2019-09-04T00:00:00"/>
    <s v="Second Class"/>
    <x v="560"/>
    <x v="560"/>
    <x v="0"/>
    <x v="0"/>
    <s v="Fort Collins"/>
    <x v="22"/>
    <n v="80525"/>
    <x v="1"/>
    <s v="OFF-LA-10002475"/>
    <x v="1"/>
    <x v="2"/>
    <s v="Avery 519"/>
    <x v="3280"/>
    <n v="2"/>
    <x v="2"/>
    <x v="3702"/>
    <x v="1"/>
    <x v="0"/>
  </r>
  <r>
    <n v="9285"/>
    <s v="CA-2016-161032"/>
    <x v="728"/>
    <d v="2016-11-23T00:00:00"/>
    <s v="Standard Class"/>
    <x v="149"/>
    <x v="149"/>
    <x v="1"/>
    <x v="0"/>
    <s v="Franklin"/>
    <x v="6"/>
    <n v="53132"/>
    <x v="2"/>
    <s v="FUR-CH-10001482"/>
    <x v="0"/>
    <x v="1"/>
    <s v="Office Star - Mesh Screen back chair with Vinyl seat"/>
    <x v="604"/>
    <n v="3"/>
    <x v="0"/>
    <x v="614"/>
    <x v="2"/>
    <x v="0"/>
  </r>
  <r>
    <n v="9286"/>
    <s v="CA-2017-102778"/>
    <x v="82"/>
    <d v="2017-11-24T00:00:00"/>
    <s v="First Class"/>
    <x v="581"/>
    <x v="581"/>
    <x v="0"/>
    <x v="0"/>
    <s v="Monroe"/>
    <x v="3"/>
    <n v="28110"/>
    <x v="0"/>
    <s v="FUR-FU-10000087"/>
    <x v="0"/>
    <x v="5"/>
    <s v="Executive Impressions 14&quot; Two-Color Numerals Wall Clock"/>
    <x v="269"/>
    <n v="1"/>
    <x v="2"/>
    <x v="7117"/>
    <x v="0"/>
    <x v="0"/>
  </r>
  <r>
    <n v="9287"/>
    <s v="CA-2019-154011"/>
    <x v="249"/>
    <d v="2019-06-26T00:00:00"/>
    <s v="Standard Class"/>
    <x v="489"/>
    <x v="489"/>
    <x v="2"/>
    <x v="0"/>
    <s v="Dallas"/>
    <x v="5"/>
    <n v="75081"/>
    <x v="2"/>
    <s v="OFF-BI-10003166"/>
    <x v="1"/>
    <x v="8"/>
    <s v="GBC Plasticlear Binding Covers"/>
    <x v="5843"/>
    <n v="3"/>
    <x v="3"/>
    <x v="7118"/>
    <x v="2"/>
    <x v="0"/>
  </r>
  <r>
    <n v="9288"/>
    <s v="CA-2019-154011"/>
    <x v="249"/>
    <d v="2019-06-26T00:00:00"/>
    <s v="Standard Class"/>
    <x v="489"/>
    <x v="489"/>
    <x v="2"/>
    <x v="0"/>
    <s v="Dallas"/>
    <x v="5"/>
    <n v="75081"/>
    <x v="2"/>
    <s v="FUR-TA-10000688"/>
    <x v="0"/>
    <x v="3"/>
    <s v="Chromcraft Bull-Nose Wood Round Conference Table Top, Wood Base"/>
    <x v="5844"/>
    <n v="3"/>
    <x v="4"/>
    <x v="7119"/>
    <x v="2"/>
    <x v="0"/>
  </r>
  <r>
    <n v="9289"/>
    <s v="US-2019-165456"/>
    <x v="329"/>
    <d v="2019-12-03T00:00:00"/>
    <s v="First Class"/>
    <x v="577"/>
    <x v="577"/>
    <x v="0"/>
    <x v="0"/>
    <s v="Philadelphia"/>
    <x v="9"/>
    <n v="19134"/>
    <x v="3"/>
    <s v="FUR-CH-10003981"/>
    <x v="0"/>
    <x v="1"/>
    <s v="Global Commerce Series Low-Back Swivel/Tilt Chairs"/>
    <x v="5845"/>
    <n v="6"/>
    <x v="4"/>
    <x v="7120"/>
    <x v="3"/>
    <x v="0"/>
  </r>
  <r>
    <n v="9290"/>
    <s v="CA-2016-111857"/>
    <x v="488"/>
    <d v="2016-04-26T00:00:00"/>
    <s v="Second Class"/>
    <x v="134"/>
    <x v="134"/>
    <x v="2"/>
    <x v="0"/>
    <s v="San Francisco"/>
    <x v="1"/>
    <n v="94109"/>
    <x v="1"/>
    <s v="OFF-PA-10001878"/>
    <x v="1"/>
    <x v="10"/>
    <s v="Xerox 1891"/>
    <x v="5846"/>
    <n v="1"/>
    <x v="0"/>
    <x v="7121"/>
    <x v="1"/>
    <x v="0"/>
  </r>
  <r>
    <n v="9291"/>
    <s v="CA-2016-163650"/>
    <x v="865"/>
    <d v="2016-09-25T00:00:00"/>
    <s v="First Class"/>
    <x v="627"/>
    <x v="627"/>
    <x v="0"/>
    <x v="0"/>
    <s v="Dover"/>
    <x v="13"/>
    <n v="19901"/>
    <x v="3"/>
    <s v="OFF-AR-10002375"/>
    <x v="1"/>
    <x v="6"/>
    <s v="Newell 351"/>
    <x v="296"/>
    <n v="3"/>
    <x v="0"/>
    <x v="301"/>
    <x v="3"/>
    <x v="0"/>
  </r>
  <r>
    <n v="9292"/>
    <s v="CA-2016-163650"/>
    <x v="865"/>
    <d v="2016-09-25T00:00:00"/>
    <s v="First Class"/>
    <x v="627"/>
    <x v="627"/>
    <x v="0"/>
    <x v="0"/>
    <s v="Dover"/>
    <x v="13"/>
    <n v="19901"/>
    <x v="3"/>
    <s v="OFF-BI-10004965"/>
    <x v="1"/>
    <x v="8"/>
    <s v="Ibico Covers for Plastic or Wire Binding Elements"/>
    <x v="1339"/>
    <n v="3"/>
    <x v="0"/>
    <x v="1398"/>
    <x v="3"/>
    <x v="0"/>
  </r>
  <r>
    <n v="9293"/>
    <s v="CA-2019-124114"/>
    <x v="580"/>
    <d v="2019-03-02T00:00:00"/>
    <s v="Same Day"/>
    <x v="276"/>
    <x v="276"/>
    <x v="1"/>
    <x v="0"/>
    <s v="Waco"/>
    <x v="5"/>
    <n v="76706"/>
    <x v="2"/>
    <s v="OFF-BI-10004022"/>
    <x v="1"/>
    <x v="8"/>
    <s v="Acco Suede Grain Vinyl Round Ring Binder"/>
    <x v="5847"/>
    <n v="1"/>
    <x v="3"/>
    <x v="7122"/>
    <x v="2"/>
    <x v="0"/>
  </r>
  <r>
    <n v="9294"/>
    <s v="US-2019-116505"/>
    <x v="701"/>
    <d v="2019-11-21T00:00:00"/>
    <s v="Second Class"/>
    <x v="577"/>
    <x v="577"/>
    <x v="0"/>
    <x v="0"/>
    <s v="Hagerstown"/>
    <x v="39"/>
    <n v="21740"/>
    <x v="3"/>
    <s v="OFF-BI-10000050"/>
    <x v="1"/>
    <x v="8"/>
    <s v="Angle-D Binders with Locking Rings, Label Holders"/>
    <x v="1875"/>
    <n v="6"/>
    <x v="0"/>
    <x v="7123"/>
    <x v="3"/>
    <x v="0"/>
  </r>
  <r>
    <n v="9295"/>
    <s v="CA-2019-161340"/>
    <x v="39"/>
    <d v="2019-06-01T00:00:00"/>
    <s v="Standard Class"/>
    <x v="87"/>
    <x v="87"/>
    <x v="1"/>
    <x v="0"/>
    <s v="Cleveland"/>
    <x v="24"/>
    <n v="44105"/>
    <x v="3"/>
    <s v="OFF-PA-10002464"/>
    <x v="1"/>
    <x v="10"/>
    <s v="HP Office Recycled Paper (20Lb. and 87 Bright)"/>
    <x v="853"/>
    <n v="3"/>
    <x v="2"/>
    <x v="884"/>
    <x v="3"/>
    <x v="0"/>
  </r>
  <r>
    <n v="9296"/>
    <s v="CA-2019-161340"/>
    <x v="39"/>
    <d v="2019-06-01T00:00:00"/>
    <s v="Standard Class"/>
    <x v="87"/>
    <x v="87"/>
    <x v="1"/>
    <x v="0"/>
    <s v="Cleveland"/>
    <x v="24"/>
    <n v="44105"/>
    <x v="3"/>
    <s v="FUR-BO-10004709"/>
    <x v="0"/>
    <x v="0"/>
    <s v="Bush Westfield Collection Bookcases, Medium Cherry Finish"/>
    <x v="4701"/>
    <n v="4"/>
    <x v="5"/>
    <x v="7124"/>
    <x v="3"/>
    <x v="0"/>
  </r>
  <r>
    <n v="9297"/>
    <s v="US-2017-163433"/>
    <x v="24"/>
    <d v="2017-04-22T00:00:00"/>
    <s v="Second Class"/>
    <x v="172"/>
    <x v="172"/>
    <x v="1"/>
    <x v="0"/>
    <s v="Mcallen"/>
    <x v="5"/>
    <n v="78501"/>
    <x v="2"/>
    <s v="TEC-AC-10003590"/>
    <x v="2"/>
    <x v="11"/>
    <s v="TRENDnet 56K USB 2.0 Phone, Internet and Fax Modem"/>
    <x v="2967"/>
    <n v="2"/>
    <x v="2"/>
    <x v="3311"/>
    <x v="2"/>
    <x v="0"/>
  </r>
  <r>
    <n v="9298"/>
    <s v="US-2017-163433"/>
    <x v="24"/>
    <d v="2017-04-22T00:00:00"/>
    <s v="Second Class"/>
    <x v="172"/>
    <x v="172"/>
    <x v="1"/>
    <x v="0"/>
    <s v="Mcallen"/>
    <x v="5"/>
    <n v="78501"/>
    <x v="2"/>
    <s v="TEC-PH-10003357"/>
    <x v="2"/>
    <x v="7"/>
    <s v="Grandstream GXP2100 Mainstream Business Phone"/>
    <x v="4494"/>
    <n v="4"/>
    <x v="2"/>
    <x v="5298"/>
    <x v="2"/>
    <x v="0"/>
  </r>
  <r>
    <n v="9299"/>
    <s v="US-2017-163433"/>
    <x v="24"/>
    <d v="2017-04-22T00:00:00"/>
    <s v="Second Class"/>
    <x v="172"/>
    <x v="172"/>
    <x v="1"/>
    <x v="0"/>
    <s v="Mcallen"/>
    <x v="5"/>
    <n v="78501"/>
    <x v="2"/>
    <s v="OFF-AR-10003373"/>
    <x v="1"/>
    <x v="6"/>
    <s v="Boston School Pro Electric Pencil Sharpener, 1670"/>
    <x v="1355"/>
    <n v="3"/>
    <x v="2"/>
    <x v="7125"/>
    <x v="2"/>
    <x v="0"/>
  </r>
  <r>
    <n v="9300"/>
    <s v="US-2017-163433"/>
    <x v="24"/>
    <d v="2017-04-22T00:00:00"/>
    <s v="Second Class"/>
    <x v="172"/>
    <x v="172"/>
    <x v="1"/>
    <x v="0"/>
    <s v="Mcallen"/>
    <x v="5"/>
    <n v="78501"/>
    <x v="2"/>
    <s v="OFF-BI-10003676"/>
    <x v="1"/>
    <x v="8"/>
    <s v="GBC Standard Recycled Report Covers, Clear Plastic Sheets"/>
    <x v="3176"/>
    <n v="2"/>
    <x v="3"/>
    <x v="3575"/>
    <x v="2"/>
    <x v="0"/>
  </r>
  <r>
    <n v="9301"/>
    <s v="US-2017-163433"/>
    <x v="24"/>
    <d v="2017-04-22T00:00:00"/>
    <s v="Second Class"/>
    <x v="172"/>
    <x v="172"/>
    <x v="1"/>
    <x v="0"/>
    <s v="Mcallen"/>
    <x v="5"/>
    <n v="78501"/>
    <x v="2"/>
    <s v="FUR-CH-10000225"/>
    <x v="0"/>
    <x v="1"/>
    <s v="Global Geo Office Task Chair, Gray"/>
    <x v="4350"/>
    <n v="1"/>
    <x v="4"/>
    <x v="7126"/>
    <x v="2"/>
    <x v="0"/>
  </r>
  <r>
    <n v="9302"/>
    <s v="US-2017-163433"/>
    <x v="24"/>
    <d v="2017-04-22T00:00:00"/>
    <s v="Second Class"/>
    <x v="172"/>
    <x v="172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x v="2"/>
    <x v="7127"/>
    <x v="2"/>
    <x v="0"/>
  </r>
  <r>
    <n v="9303"/>
    <s v="US-2017-163433"/>
    <x v="24"/>
    <d v="2017-04-22T00:00:00"/>
    <s v="Second Class"/>
    <x v="172"/>
    <x v="172"/>
    <x v="1"/>
    <x v="0"/>
    <s v="Mcallen"/>
    <x v="5"/>
    <n v="78501"/>
    <x v="2"/>
    <s v="OFF-AR-10003481"/>
    <x v="1"/>
    <x v="6"/>
    <s v="Newell 348"/>
    <x v="964"/>
    <n v="3"/>
    <x v="2"/>
    <x v="3456"/>
    <x v="2"/>
    <x v="0"/>
  </r>
  <r>
    <n v="9304"/>
    <s v="US-2017-163433"/>
    <x v="24"/>
    <d v="2017-04-22T00:00:00"/>
    <s v="Second Class"/>
    <x v="172"/>
    <x v="172"/>
    <x v="1"/>
    <x v="0"/>
    <s v="Mcallen"/>
    <x v="5"/>
    <n v="78501"/>
    <x v="2"/>
    <s v="OFF-PA-10003936"/>
    <x v="1"/>
    <x v="10"/>
    <s v="Xerox 1994"/>
    <x v="12"/>
    <n v="3"/>
    <x v="2"/>
    <x v="12"/>
    <x v="2"/>
    <x v="0"/>
  </r>
  <r>
    <n v="9305"/>
    <s v="US-2017-163433"/>
    <x v="24"/>
    <d v="2017-04-22T00:00:00"/>
    <s v="Second Class"/>
    <x v="172"/>
    <x v="172"/>
    <x v="1"/>
    <x v="0"/>
    <s v="Mcallen"/>
    <x v="5"/>
    <n v="78501"/>
    <x v="2"/>
    <s v="OFF-BI-10000320"/>
    <x v="1"/>
    <x v="8"/>
    <s v="GBC Plastic Binding Combs"/>
    <x v="5849"/>
    <n v="1"/>
    <x v="3"/>
    <x v="7128"/>
    <x v="2"/>
    <x v="0"/>
  </r>
  <r>
    <n v="9306"/>
    <s v="CA-2017-137603"/>
    <x v="444"/>
    <d v="2017-09-24T00:00:00"/>
    <s v="Standard Class"/>
    <x v="762"/>
    <x v="762"/>
    <x v="2"/>
    <x v="0"/>
    <s v="Santa Fe"/>
    <x v="27"/>
    <n v="87505"/>
    <x v="1"/>
    <s v="OFF-AR-10001972"/>
    <x v="1"/>
    <x v="6"/>
    <s v="Newell 323"/>
    <x v="3681"/>
    <n v="5"/>
    <x v="0"/>
    <x v="7129"/>
    <x v="1"/>
    <x v="0"/>
  </r>
  <r>
    <n v="9307"/>
    <s v="CA-2016-128237"/>
    <x v="727"/>
    <d v="2016-03-30T00:00:00"/>
    <s v="Standard Class"/>
    <x v="244"/>
    <x v="244"/>
    <x v="0"/>
    <x v="0"/>
    <s v="San Francisco"/>
    <x v="1"/>
    <n v="94110"/>
    <x v="1"/>
    <s v="OFF-AR-10003829"/>
    <x v="1"/>
    <x v="6"/>
    <s v="Newell 35"/>
    <x v="2637"/>
    <n v="2"/>
    <x v="0"/>
    <x v="2909"/>
    <x v="1"/>
    <x v="0"/>
  </r>
  <r>
    <n v="9308"/>
    <s v="CA-2016-128237"/>
    <x v="727"/>
    <d v="2016-03-30T00:00:00"/>
    <s v="Standard Class"/>
    <x v="244"/>
    <x v="244"/>
    <x v="0"/>
    <x v="0"/>
    <s v="San Francisco"/>
    <x v="1"/>
    <n v="94110"/>
    <x v="1"/>
    <s v="OFF-AR-10003338"/>
    <x v="1"/>
    <x v="6"/>
    <s v="Eberhard Faber 3 1/2&quot; Golf Pencils"/>
    <x v="3659"/>
    <n v="2"/>
    <x v="0"/>
    <x v="4180"/>
    <x v="1"/>
    <x v="0"/>
  </r>
  <r>
    <n v="9309"/>
    <s v="CA-2016-128237"/>
    <x v="727"/>
    <d v="2016-03-30T00:00:00"/>
    <s v="Standard Class"/>
    <x v="244"/>
    <x v="244"/>
    <x v="0"/>
    <x v="0"/>
    <s v="San Francisco"/>
    <x v="1"/>
    <n v="94110"/>
    <x v="1"/>
    <s v="TEC-AC-10002558"/>
    <x v="2"/>
    <x v="11"/>
    <s v="Imation Swivel Flash Drive USB flash drive - 8 GB"/>
    <x v="5850"/>
    <n v="4"/>
    <x v="0"/>
    <x v="7130"/>
    <x v="1"/>
    <x v="0"/>
  </r>
  <r>
    <n v="9310"/>
    <s v="CA-2016-128237"/>
    <x v="727"/>
    <d v="2016-03-30T00:00:00"/>
    <s v="Standard Class"/>
    <x v="244"/>
    <x v="244"/>
    <x v="0"/>
    <x v="0"/>
    <s v="San Francisco"/>
    <x v="1"/>
    <n v="94110"/>
    <x v="1"/>
    <s v="OFF-AR-10000034"/>
    <x v="1"/>
    <x v="6"/>
    <s v="BIC Brite Liner Grip Highlighters, Assorted, 5/Pack"/>
    <x v="2370"/>
    <n v="6"/>
    <x v="0"/>
    <x v="7131"/>
    <x v="1"/>
    <x v="0"/>
  </r>
  <r>
    <n v="9311"/>
    <s v="US-2018-102141"/>
    <x v="370"/>
    <d v="2018-08-31T00:00:00"/>
    <s v="Standard Class"/>
    <x v="629"/>
    <x v="629"/>
    <x v="1"/>
    <x v="0"/>
    <s v="New York City"/>
    <x v="15"/>
    <n v="10024"/>
    <x v="3"/>
    <s v="OFF-BI-10001510"/>
    <x v="1"/>
    <x v="8"/>
    <s v="Deluxe Heavy-Duty Vinyl Round Ring Binder"/>
    <x v="5851"/>
    <n v="8"/>
    <x v="2"/>
    <x v="1351"/>
    <x v="3"/>
    <x v="0"/>
  </r>
  <r>
    <n v="9312"/>
    <s v="CA-2019-148642"/>
    <x v="904"/>
    <d v="2019-03-12T00:00:00"/>
    <s v="Standard Class"/>
    <x v="386"/>
    <x v="386"/>
    <x v="0"/>
    <x v="0"/>
    <s v="Dallas"/>
    <x v="5"/>
    <n v="75220"/>
    <x v="2"/>
    <s v="OFF-LA-10000134"/>
    <x v="1"/>
    <x v="2"/>
    <s v="Avery 511"/>
    <x v="1268"/>
    <n v="2"/>
    <x v="2"/>
    <x v="5212"/>
    <x v="2"/>
    <x v="0"/>
  </r>
  <r>
    <n v="9313"/>
    <s v="CA-2019-148642"/>
    <x v="904"/>
    <d v="2019-03-12T00:00:00"/>
    <s v="Standard Class"/>
    <x v="386"/>
    <x v="386"/>
    <x v="0"/>
    <x v="0"/>
    <s v="Dallas"/>
    <x v="5"/>
    <n v="75220"/>
    <x v="2"/>
    <s v="OFF-AR-10000588"/>
    <x v="1"/>
    <x v="6"/>
    <s v="Newell 345"/>
    <x v="5852"/>
    <n v="4"/>
    <x v="2"/>
    <x v="7132"/>
    <x v="2"/>
    <x v="0"/>
  </r>
  <r>
    <n v="9314"/>
    <s v="CA-2017-111948"/>
    <x v="1214"/>
    <d v="2017-11-11T00:00:00"/>
    <s v="Same Day"/>
    <x v="122"/>
    <x v="122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x v="0"/>
    <x v="7133"/>
    <x v="2"/>
    <x v="1"/>
  </r>
  <r>
    <n v="9315"/>
    <s v="CA-2017-111948"/>
    <x v="1214"/>
    <d v="2017-11-11T00:00:00"/>
    <s v="Same Day"/>
    <x v="122"/>
    <x v="122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x v="9"/>
    <x v="7134"/>
    <x v="2"/>
    <x v="1"/>
  </r>
  <r>
    <n v="9316"/>
    <s v="CA-2018-161907"/>
    <x v="41"/>
    <d v="2018-04-09T00:00:00"/>
    <s v="Standard Class"/>
    <x v="423"/>
    <x v="423"/>
    <x v="0"/>
    <x v="0"/>
    <s v="Philadelphia"/>
    <x v="9"/>
    <n v="19140"/>
    <x v="3"/>
    <s v="TEC-PH-10000141"/>
    <x v="2"/>
    <x v="7"/>
    <s v="Clearsounds A400"/>
    <x v="965"/>
    <n v="3"/>
    <x v="10"/>
    <x v="1000"/>
    <x v="3"/>
    <x v="0"/>
  </r>
  <r>
    <n v="9317"/>
    <s v="CA-2018-161907"/>
    <x v="41"/>
    <d v="2018-04-09T00:00:00"/>
    <s v="Standard Class"/>
    <x v="423"/>
    <x v="423"/>
    <x v="0"/>
    <x v="0"/>
    <s v="Philadelphia"/>
    <x v="9"/>
    <n v="19140"/>
    <x v="3"/>
    <s v="OFF-SU-10000646"/>
    <x v="1"/>
    <x v="14"/>
    <s v="Premier Automatic Letter Opener"/>
    <x v="5855"/>
    <n v="4"/>
    <x v="2"/>
    <x v="7135"/>
    <x v="3"/>
    <x v="0"/>
  </r>
  <r>
    <n v="9318"/>
    <s v="CA-2019-124940"/>
    <x v="1215"/>
    <d v="2019-02-26T00:00:00"/>
    <s v="Standard Class"/>
    <x v="54"/>
    <x v="54"/>
    <x v="0"/>
    <x v="0"/>
    <s v="Carrollton"/>
    <x v="5"/>
    <n v="75007"/>
    <x v="2"/>
    <s v="TEC-AC-10002076"/>
    <x v="2"/>
    <x v="11"/>
    <s v="Microsoft Natural Keyboard Elite"/>
    <x v="5856"/>
    <n v="1"/>
    <x v="2"/>
    <x v="7136"/>
    <x v="2"/>
    <x v="0"/>
  </r>
  <r>
    <n v="9319"/>
    <s v="US-2019-108343"/>
    <x v="228"/>
    <d v="2019-07-25T00:00:00"/>
    <s v="Standard Class"/>
    <x v="255"/>
    <x v="255"/>
    <x v="1"/>
    <x v="0"/>
    <s v="New York City"/>
    <x v="15"/>
    <n v="10009"/>
    <x v="3"/>
    <s v="OFF-PA-10000743"/>
    <x v="1"/>
    <x v="10"/>
    <s v="Xerox 1977"/>
    <x v="522"/>
    <n v="2"/>
    <x v="0"/>
    <x v="534"/>
    <x v="3"/>
    <x v="0"/>
  </r>
  <r>
    <n v="9320"/>
    <s v="US-2019-108343"/>
    <x v="228"/>
    <d v="2019-07-25T00:00:00"/>
    <s v="Standard Class"/>
    <x v="255"/>
    <x v="255"/>
    <x v="1"/>
    <x v="0"/>
    <s v="New York City"/>
    <x v="15"/>
    <n v="10009"/>
    <x v="3"/>
    <s v="FUR-CH-10002780"/>
    <x v="0"/>
    <x v="1"/>
    <s v="Office Star - Task Chair with Contemporary Loop Arms"/>
    <x v="5857"/>
    <n v="2"/>
    <x v="9"/>
    <x v="7137"/>
    <x v="3"/>
    <x v="0"/>
  </r>
  <r>
    <n v="9321"/>
    <s v="US-2019-108343"/>
    <x v="228"/>
    <d v="2019-07-25T00:00:00"/>
    <s v="Standard Class"/>
    <x v="255"/>
    <x v="255"/>
    <x v="1"/>
    <x v="0"/>
    <s v="New York City"/>
    <x v="15"/>
    <n v="10009"/>
    <x v="3"/>
    <s v="FUR-FU-10000747"/>
    <x v="0"/>
    <x v="5"/>
    <s v="Tenex B1-RE Series Chair Mats for Low Pile Carpets"/>
    <x v="5858"/>
    <n v="4"/>
    <x v="0"/>
    <x v="7138"/>
    <x v="3"/>
    <x v="0"/>
  </r>
  <r>
    <n v="9322"/>
    <s v="US-2018-111563"/>
    <x v="254"/>
    <d v="2018-11-08T00:00:00"/>
    <s v="Standard Class"/>
    <x v="325"/>
    <x v="325"/>
    <x v="0"/>
    <x v="0"/>
    <s v="Houston"/>
    <x v="5"/>
    <n v="77041"/>
    <x v="2"/>
    <s v="FUR-FU-10002445"/>
    <x v="0"/>
    <x v="5"/>
    <s v="DAX Two-Tone Rosewood/Black Document Frame, Desktop, 5 x 7"/>
    <x v="5859"/>
    <n v="3"/>
    <x v="7"/>
    <x v="7139"/>
    <x v="2"/>
    <x v="0"/>
  </r>
  <r>
    <n v="9323"/>
    <s v="US-2018-111563"/>
    <x v="254"/>
    <d v="2018-11-08T00:00:00"/>
    <s v="Standard Class"/>
    <x v="325"/>
    <x v="325"/>
    <x v="0"/>
    <x v="0"/>
    <s v="Houston"/>
    <x v="5"/>
    <n v="77041"/>
    <x v="2"/>
    <s v="FUR-FU-10000723"/>
    <x v="0"/>
    <x v="5"/>
    <s v="Deflect-o EconoMat Studded, No Bevel Mat for Low Pile Carpeting"/>
    <x v="520"/>
    <n v="4"/>
    <x v="7"/>
    <x v="532"/>
    <x v="2"/>
    <x v="0"/>
  </r>
  <r>
    <n v="9324"/>
    <s v="CA-2019-121853"/>
    <x v="397"/>
    <d v="2019-09-29T00:00:00"/>
    <s v="Standard Class"/>
    <x v="551"/>
    <x v="551"/>
    <x v="0"/>
    <x v="0"/>
    <s v="Los Angeles"/>
    <x v="1"/>
    <n v="90036"/>
    <x v="1"/>
    <s v="OFF-PA-10003641"/>
    <x v="1"/>
    <x v="10"/>
    <s v="Xerox 1909"/>
    <x v="5860"/>
    <n v="8"/>
    <x v="0"/>
    <x v="7140"/>
    <x v="1"/>
    <x v="1"/>
  </r>
  <r>
    <n v="9325"/>
    <s v="CA-2019-121853"/>
    <x v="397"/>
    <d v="2019-09-29T00:00:00"/>
    <s v="Standard Class"/>
    <x v="551"/>
    <x v="551"/>
    <x v="0"/>
    <x v="0"/>
    <s v="Los Angeles"/>
    <x v="1"/>
    <n v="90036"/>
    <x v="1"/>
    <s v="FUR-CH-10003973"/>
    <x v="0"/>
    <x v="1"/>
    <s v="GuestStacker Chair with Chrome Finish Legs"/>
    <x v="5861"/>
    <n v="2"/>
    <x v="2"/>
    <x v="7141"/>
    <x v="1"/>
    <x v="1"/>
  </r>
  <r>
    <n v="9326"/>
    <s v="CA-2019-121853"/>
    <x v="397"/>
    <d v="2019-09-29T00:00:00"/>
    <s v="Standard Class"/>
    <x v="551"/>
    <x v="551"/>
    <x v="0"/>
    <x v="0"/>
    <s v="Los Angeles"/>
    <x v="1"/>
    <n v="90036"/>
    <x v="1"/>
    <s v="OFF-BI-10000977"/>
    <x v="1"/>
    <x v="8"/>
    <s v="Ibico Plastic Spiral Binding Combs"/>
    <x v="5862"/>
    <n v="3"/>
    <x v="2"/>
    <x v="7142"/>
    <x v="1"/>
    <x v="1"/>
  </r>
  <r>
    <n v="9327"/>
    <s v="US-2019-130687"/>
    <x v="210"/>
    <d v="2019-09-10T00:00:00"/>
    <s v="First Class"/>
    <x v="418"/>
    <x v="418"/>
    <x v="0"/>
    <x v="0"/>
    <s v="Edmonds"/>
    <x v="4"/>
    <n v="98026"/>
    <x v="1"/>
    <s v="FUR-FU-10004053"/>
    <x v="0"/>
    <x v="5"/>
    <s v="DAX Two-Tone Silver Metal Document Frame"/>
    <x v="4165"/>
    <n v="4"/>
    <x v="0"/>
    <x v="7143"/>
    <x v="1"/>
    <x v="0"/>
  </r>
  <r>
    <n v="9328"/>
    <s v="US-2019-130687"/>
    <x v="210"/>
    <d v="2019-09-10T00:00:00"/>
    <s v="First Class"/>
    <x v="418"/>
    <x v="418"/>
    <x v="0"/>
    <x v="0"/>
    <s v="Edmonds"/>
    <x v="4"/>
    <n v="98026"/>
    <x v="1"/>
    <s v="TEC-PH-10002033"/>
    <x v="2"/>
    <x v="7"/>
    <s v="Konftel 250 Conference phone - Charcoal black"/>
    <x v="5863"/>
    <n v="2"/>
    <x v="2"/>
    <x v="7144"/>
    <x v="1"/>
    <x v="0"/>
  </r>
  <r>
    <n v="9329"/>
    <s v="US-2019-130687"/>
    <x v="210"/>
    <d v="2019-09-10T00:00:00"/>
    <s v="First Class"/>
    <x v="418"/>
    <x v="418"/>
    <x v="0"/>
    <x v="0"/>
    <s v="Edmonds"/>
    <x v="4"/>
    <n v="98026"/>
    <x v="1"/>
    <s v="OFF-AR-10004260"/>
    <x v="1"/>
    <x v="6"/>
    <s v="Boston 1799 Powerhouse Electric Pencil Sharpener"/>
    <x v="2275"/>
    <n v="1"/>
    <x v="0"/>
    <x v="7145"/>
    <x v="1"/>
    <x v="0"/>
  </r>
  <r>
    <n v="9330"/>
    <s v="CA-2017-164497"/>
    <x v="109"/>
    <d v="2017-11-30T00:00:00"/>
    <s v="First Class"/>
    <x v="219"/>
    <x v="219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x v="0"/>
    <x v="7146"/>
    <x v="1"/>
    <x v="0"/>
  </r>
  <r>
    <n v="9331"/>
    <s v="US-2017-153283"/>
    <x v="768"/>
    <d v="2017-11-18T00:00:00"/>
    <s v="Standard Class"/>
    <x v="686"/>
    <x v="686"/>
    <x v="0"/>
    <x v="0"/>
    <s v="New York City"/>
    <x v="15"/>
    <n v="10035"/>
    <x v="3"/>
    <s v="OFF-EN-10001539"/>
    <x v="1"/>
    <x v="12"/>
    <s v="Staple envelope"/>
    <x v="2560"/>
    <n v="2"/>
    <x v="0"/>
    <x v="2807"/>
    <x v="3"/>
    <x v="0"/>
  </r>
  <r>
    <n v="9332"/>
    <s v="CA-2018-108056"/>
    <x v="321"/>
    <d v="2018-10-03T00:00:00"/>
    <s v="Standard Class"/>
    <x v="20"/>
    <x v="20"/>
    <x v="1"/>
    <x v="0"/>
    <s v="Springfield"/>
    <x v="21"/>
    <n v="97477"/>
    <x v="1"/>
    <s v="TEC-PH-10001817"/>
    <x v="2"/>
    <x v="7"/>
    <s v="Wilson Electronics DB Pro Signal Booster"/>
    <x v="4253"/>
    <n v="3"/>
    <x v="2"/>
    <x v="4967"/>
    <x v="1"/>
    <x v="0"/>
  </r>
  <r>
    <n v="9333"/>
    <s v="CA-2019-127726"/>
    <x v="220"/>
    <d v="2019-09-13T00:00:00"/>
    <s v="Second Class"/>
    <x v="757"/>
    <x v="757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x v="0"/>
    <x v="7147"/>
    <x v="0"/>
    <x v="0"/>
  </r>
  <r>
    <n v="9334"/>
    <s v="CA-2019-127726"/>
    <x v="220"/>
    <d v="2019-09-13T00:00:00"/>
    <s v="Second Class"/>
    <x v="757"/>
    <x v="757"/>
    <x v="0"/>
    <x v="0"/>
    <s v="Georgetown"/>
    <x v="0"/>
    <n v="40324"/>
    <x v="0"/>
    <s v="OFF-FA-10000992"/>
    <x v="1"/>
    <x v="13"/>
    <s v="Acco Clips to Go Binder Clips, 24 Clips in Two Sizes"/>
    <x v="3210"/>
    <n v="4"/>
    <x v="0"/>
    <x v="7148"/>
    <x v="0"/>
    <x v="0"/>
  </r>
  <r>
    <n v="9335"/>
    <s v="CA-2019-110198"/>
    <x v="927"/>
    <d v="2019-05-02T00:00:00"/>
    <s v="First Class"/>
    <x v="151"/>
    <x v="151"/>
    <x v="0"/>
    <x v="0"/>
    <s v="Coral Springs"/>
    <x v="2"/>
    <n v="33065"/>
    <x v="0"/>
    <s v="FUR-BO-10001798"/>
    <x v="0"/>
    <x v="0"/>
    <s v="Bush Somerset Collection Bookcase"/>
    <x v="2361"/>
    <n v="3"/>
    <x v="2"/>
    <x v="3341"/>
    <x v="0"/>
    <x v="0"/>
  </r>
  <r>
    <n v="9336"/>
    <s v="CA-2019-110198"/>
    <x v="927"/>
    <d v="2019-05-02T00:00:00"/>
    <s v="First Class"/>
    <x v="151"/>
    <x v="151"/>
    <x v="0"/>
    <x v="0"/>
    <s v="Coral Springs"/>
    <x v="2"/>
    <n v="33065"/>
    <x v="0"/>
    <s v="OFF-LA-10004409"/>
    <x v="1"/>
    <x v="2"/>
    <s v="Avery 492"/>
    <x v="877"/>
    <n v="2"/>
    <x v="2"/>
    <x v="7149"/>
    <x v="0"/>
    <x v="0"/>
  </r>
  <r>
    <n v="9337"/>
    <s v="CA-2019-130715"/>
    <x v="118"/>
    <d v="2019-09-20T00:00:00"/>
    <s v="Standard Class"/>
    <x v="388"/>
    <x v="388"/>
    <x v="1"/>
    <x v="0"/>
    <s v="San Francisco"/>
    <x v="1"/>
    <n v="94110"/>
    <x v="1"/>
    <s v="OFF-FA-10000621"/>
    <x v="1"/>
    <x v="13"/>
    <s v="OIC Colored Binder Clips, Assorted Sizes"/>
    <x v="1511"/>
    <n v="5"/>
    <x v="0"/>
    <x v="6573"/>
    <x v="1"/>
    <x v="0"/>
  </r>
  <r>
    <n v="9338"/>
    <s v="CA-2016-155264"/>
    <x v="538"/>
    <d v="2016-10-22T00:00:00"/>
    <s v="Second Class"/>
    <x v="345"/>
    <x v="345"/>
    <x v="1"/>
    <x v="0"/>
    <s v="San Francisco"/>
    <x v="1"/>
    <n v="94110"/>
    <x v="1"/>
    <s v="OFF-BI-10003196"/>
    <x v="1"/>
    <x v="8"/>
    <s v="Accohide Poly Flexible Ring Binders"/>
    <x v="5866"/>
    <n v="1"/>
    <x v="2"/>
    <x v="7150"/>
    <x v="1"/>
    <x v="0"/>
  </r>
  <r>
    <n v="9339"/>
    <s v="CA-2016-155264"/>
    <x v="538"/>
    <d v="2016-10-22T00:00:00"/>
    <s v="Second Class"/>
    <x v="345"/>
    <x v="345"/>
    <x v="1"/>
    <x v="0"/>
    <s v="San Francisco"/>
    <x v="1"/>
    <n v="94110"/>
    <x v="1"/>
    <s v="OFF-BI-10003727"/>
    <x v="1"/>
    <x v="8"/>
    <s v="Avery Durable Slant Ring Binders With Label Holder"/>
    <x v="5867"/>
    <n v="6"/>
    <x v="2"/>
    <x v="7151"/>
    <x v="1"/>
    <x v="0"/>
  </r>
  <r>
    <n v="9340"/>
    <s v="CA-2016-155264"/>
    <x v="538"/>
    <d v="2016-10-22T00:00:00"/>
    <s v="Second Class"/>
    <x v="345"/>
    <x v="345"/>
    <x v="1"/>
    <x v="0"/>
    <s v="San Francisco"/>
    <x v="1"/>
    <n v="94110"/>
    <x v="1"/>
    <s v="OFF-PA-10003228"/>
    <x v="1"/>
    <x v="10"/>
    <s v="Xerox 1917"/>
    <x v="64"/>
    <n v="3"/>
    <x v="0"/>
    <x v="64"/>
    <x v="1"/>
    <x v="0"/>
  </r>
  <r>
    <n v="9341"/>
    <s v="CA-2016-155264"/>
    <x v="538"/>
    <d v="2016-10-22T00:00:00"/>
    <s v="Second Class"/>
    <x v="345"/>
    <x v="345"/>
    <x v="1"/>
    <x v="0"/>
    <s v="San Francisco"/>
    <x v="1"/>
    <n v="94110"/>
    <x v="1"/>
    <s v="OFF-LA-10002787"/>
    <x v="1"/>
    <x v="2"/>
    <s v="Avery 480"/>
    <x v="2057"/>
    <n v="5"/>
    <x v="0"/>
    <x v="2215"/>
    <x v="1"/>
    <x v="0"/>
  </r>
  <r>
    <n v="9342"/>
    <s v="CA-2016-155264"/>
    <x v="538"/>
    <d v="2016-10-22T00:00:00"/>
    <s v="Second Class"/>
    <x v="345"/>
    <x v="345"/>
    <x v="1"/>
    <x v="0"/>
    <s v="San Francisco"/>
    <x v="1"/>
    <n v="94110"/>
    <x v="1"/>
    <s v="TEC-PH-10001305"/>
    <x v="2"/>
    <x v="7"/>
    <s v="Panasonic KX TS208W Corded phone"/>
    <x v="5868"/>
    <n v="3"/>
    <x v="2"/>
    <x v="7152"/>
    <x v="1"/>
    <x v="0"/>
  </r>
  <r>
    <n v="9343"/>
    <s v="CA-2018-119123"/>
    <x v="69"/>
    <d v="2018-03-18T00:00:00"/>
    <s v="Standard Class"/>
    <x v="748"/>
    <x v="748"/>
    <x v="2"/>
    <x v="0"/>
    <s v="Riverside"/>
    <x v="1"/>
    <n v="92503"/>
    <x v="1"/>
    <s v="OFF-BI-10001036"/>
    <x v="1"/>
    <x v="8"/>
    <s v="Cardinal EasyOpen D-Ring Binders"/>
    <x v="5869"/>
    <n v="7"/>
    <x v="2"/>
    <x v="7153"/>
    <x v="1"/>
    <x v="0"/>
  </r>
  <r>
    <n v="9344"/>
    <s v="CA-2019-109085"/>
    <x v="922"/>
    <d v="2019-02-20T00:00:00"/>
    <s v="First Class"/>
    <x v="278"/>
    <x v="278"/>
    <x v="2"/>
    <x v="0"/>
    <s v="Troy"/>
    <x v="24"/>
    <n v="45373"/>
    <x v="3"/>
    <s v="FUR-TA-10001086"/>
    <x v="0"/>
    <x v="3"/>
    <s v="SAFCO PlanMaster Boards, 60w x 37-1/2d, White Melamine"/>
    <x v="4003"/>
    <n v="5"/>
    <x v="10"/>
    <x v="7154"/>
    <x v="3"/>
    <x v="1"/>
  </r>
  <r>
    <n v="9345"/>
    <s v="CA-2019-109085"/>
    <x v="922"/>
    <d v="2019-02-20T00:00:00"/>
    <s v="First Class"/>
    <x v="278"/>
    <x v="278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x v="6"/>
    <x v="4004"/>
    <x v="3"/>
    <x v="1"/>
  </r>
  <r>
    <n v="9346"/>
    <s v="CA-2019-109085"/>
    <x v="922"/>
    <d v="2019-02-20T00:00:00"/>
    <s v="First Class"/>
    <x v="278"/>
    <x v="278"/>
    <x v="2"/>
    <x v="0"/>
    <s v="Troy"/>
    <x v="24"/>
    <n v="45373"/>
    <x v="3"/>
    <s v="TEC-PH-10000526"/>
    <x v="2"/>
    <x v="7"/>
    <s v="Vtech CS6719"/>
    <x v="5870"/>
    <n v="1"/>
    <x v="10"/>
    <x v="7155"/>
    <x v="3"/>
    <x v="1"/>
  </r>
  <r>
    <n v="9347"/>
    <s v="CA-2019-109085"/>
    <x v="922"/>
    <d v="2019-02-20T00:00:00"/>
    <s v="First Class"/>
    <x v="278"/>
    <x v="278"/>
    <x v="2"/>
    <x v="0"/>
    <s v="Troy"/>
    <x v="24"/>
    <n v="45373"/>
    <x v="3"/>
    <s v="FUR-FU-10004973"/>
    <x v="0"/>
    <x v="5"/>
    <s v="Flat Face Poster Frame"/>
    <x v="615"/>
    <n v="2"/>
    <x v="2"/>
    <x v="7156"/>
    <x v="3"/>
    <x v="1"/>
  </r>
  <r>
    <n v="9348"/>
    <s v="CA-2019-109085"/>
    <x v="922"/>
    <d v="2019-02-20T00:00:00"/>
    <s v="First Class"/>
    <x v="278"/>
    <x v="278"/>
    <x v="2"/>
    <x v="0"/>
    <s v="Troy"/>
    <x v="24"/>
    <n v="45373"/>
    <x v="3"/>
    <s v="FUR-CH-10003981"/>
    <x v="0"/>
    <x v="1"/>
    <s v="Global Commerce Series Low-Back Swivel/Tilt Chairs"/>
    <x v="4448"/>
    <n v="5"/>
    <x v="4"/>
    <x v="5236"/>
    <x v="3"/>
    <x v="1"/>
  </r>
  <r>
    <n v="9349"/>
    <s v="CA-2018-114860"/>
    <x v="596"/>
    <d v="2018-12-28T00:00:00"/>
    <s v="Standard Class"/>
    <x v="35"/>
    <x v="35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x v="0"/>
    <x v="7157"/>
    <x v="1"/>
    <x v="0"/>
  </r>
  <r>
    <n v="9350"/>
    <s v="CA-2018-114860"/>
    <x v="596"/>
    <d v="2018-12-28T00:00:00"/>
    <s v="Standard Class"/>
    <x v="35"/>
    <x v="35"/>
    <x v="0"/>
    <x v="0"/>
    <s v="Moreno Valley"/>
    <x v="1"/>
    <n v="92553"/>
    <x v="1"/>
    <s v="FUR-FU-10001934"/>
    <x v="0"/>
    <x v="5"/>
    <s v="Magnifier Swing Arm Lamp"/>
    <x v="108"/>
    <n v="2"/>
    <x v="0"/>
    <x v="109"/>
    <x v="1"/>
    <x v="0"/>
  </r>
  <r>
    <n v="9351"/>
    <s v="CA-2018-159009"/>
    <x v="713"/>
    <d v="2018-09-27T00:00:00"/>
    <s v="Standard Class"/>
    <x v="317"/>
    <x v="317"/>
    <x v="1"/>
    <x v="0"/>
    <s v="Seattle"/>
    <x v="4"/>
    <n v="98115"/>
    <x v="1"/>
    <s v="OFF-BI-10004970"/>
    <x v="1"/>
    <x v="8"/>
    <s v="ACCOHIDE 3-Ring Binder, Blue, 1&quot;"/>
    <x v="1157"/>
    <n v="4"/>
    <x v="2"/>
    <x v="1201"/>
    <x v="1"/>
    <x v="0"/>
  </r>
  <r>
    <n v="9352"/>
    <s v="CA-2018-159009"/>
    <x v="713"/>
    <d v="2018-09-27T00:00:00"/>
    <s v="Standard Class"/>
    <x v="317"/>
    <x v="317"/>
    <x v="1"/>
    <x v="0"/>
    <s v="Seattle"/>
    <x v="4"/>
    <n v="98115"/>
    <x v="1"/>
    <s v="FUR-CH-10003396"/>
    <x v="0"/>
    <x v="1"/>
    <s v="Global Deluxe Steno Chair"/>
    <x v="4236"/>
    <n v="3"/>
    <x v="2"/>
    <x v="4942"/>
    <x v="1"/>
    <x v="0"/>
  </r>
  <r>
    <n v="9353"/>
    <s v="CA-2019-148411"/>
    <x v="241"/>
    <d v="2019-09-26T00:00:00"/>
    <s v="First Class"/>
    <x v="197"/>
    <x v="197"/>
    <x v="0"/>
    <x v="0"/>
    <s v="Chicago"/>
    <x v="10"/>
    <n v="60623"/>
    <x v="2"/>
    <s v="FUR-CH-10003973"/>
    <x v="0"/>
    <x v="1"/>
    <s v="GuestStacker Chair with Chrome Finish Legs"/>
    <x v="3324"/>
    <n v="2"/>
    <x v="4"/>
    <x v="3756"/>
    <x v="2"/>
    <x v="0"/>
  </r>
  <r>
    <n v="9354"/>
    <s v="CA-2019-148411"/>
    <x v="241"/>
    <d v="2019-09-26T00:00:00"/>
    <s v="First Class"/>
    <x v="197"/>
    <x v="197"/>
    <x v="0"/>
    <x v="0"/>
    <s v="Chicago"/>
    <x v="10"/>
    <n v="60623"/>
    <x v="2"/>
    <s v="OFF-PA-10002109"/>
    <x v="1"/>
    <x v="10"/>
    <s v="Wirebound Voice Message Log Book"/>
    <x v="5872"/>
    <n v="3"/>
    <x v="2"/>
    <x v="7158"/>
    <x v="2"/>
    <x v="0"/>
  </r>
  <r>
    <n v="9355"/>
    <s v="CA-2017-110324"/>
    <x v="494"/>
    <d v="2017-12-05T00:00:00"/>
    <s v="Standard Class"/>
    <x v="15"/>
    <x v="15"/>
    <x v="2"/>
    <x v="0"/>
    <s v="Jackson"/>
    <x v="12"/>
    <n v="49201"/>
    <x v="2"/>
    <s v="OFF-PA-10001826"/>
    <x v="1"/>
    <x v="10"/>
    <s v="Xerox 207"/>
    <x v="541"/>
    <n v="3"/>
    <x v="0"/>
    <x v="551"/>
    <x v="2"/>
    <x v="0"/>
  </r>
  <r>
    <n v="9356"/>
    <s v="CA-2017-110324"/>
    <x v="494"/>
    <d v="2017-12-05T00:00:00"/>
    <s v="Standard Class"/>
    <x v="15"/>
    <x v="15"/>
    <x v="2"/>
    <x v="0"/>
    <s v="Jackson"/>
    <x v="12"/>
    <n v="49201"/>
    <x v="2"/>
    <s v="OFF-AR-10000823"/>
    <x v="1"/>
    <x v="6"/>
    <s v="Newell 307"/>
    <x v="1034"/>
    <n v="2"/>
    <x v="0"/>
    <x v="4131"/>
    <x v="2"/>
    <x v="0"/>
  </r>
  <r>
    <n v="9357"/>
    <s v="CA-2017-110324"/>
    <x v="494"/>
    <d v="2017-12-05T00:00:00"/>
    <s v="Standard Class"/>
    <x v="15"/>
    <x v="15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x v="0"/>
    <x v="2051"/>
    <x v="2"/>
    <x v="0"/>
  </r>
  <r>
    <n v="9358"/>
    <s v="CA-2018-168046"/>
    <x v="967"/>
    <d v="2018-01-28T00:00:00"/>
    <s v="Second Class"/>
    <x v="63"/>
    <x v="63"/>
    <x v="1"/>
    <x v="0"/>
    <s v="New York City"/>
    <x v="15"/>
    <n v="10024"/>
    <x v="3"/>
    <s v="OFF-BI-10003676"/>
    <x v="1"/>
    <x v="8"/>
    <s v="GBC Standard Recycled Report Covers, Clear Plastic Sheets"/>
    <x v="136"/>
    <n v="5"/>
    <x v="2"/>
    <x v="7159"/>
    <x v="3"/>
    <x v="0"/>
  </r>
  <r>
    <n v="9359"/>
    <s v="CA-2018-168046"/>
    <x v="967"/>
    <d v="2018-01-28T00:00:00"/>
    <s v="Second Class"/>
    <x v="63"/>
    <x v="63"/>
    <x v="1"/>
    <x v="0"/>
    <s v="New York City"/>
    <x v="15"/>
    <n v="10024"/>
    <x v="3"/>
    <s v="FUR-TA-10001095"/>
    <x v="0"/>
    <x v="3"/>
    <s v="Chromcraft Round Conference Tables"/>
    <x v="5873"/>
    <n v="3"/>
    <x v="10"/>
    <x v="7160"/>
    <x v="3"/>
    <x v="0"/>
  </r>
  <r>
    <n v="9360"/>
    <s v="CA-2018-168046"/>
    <x v="967"/>
    <d v="2018-01-28T00:00:00"/>
    <s v="Second Class"/>
    <x v="63"/>
    <x v="63"/>
    <x v="1"/>
    <x v="0"/>
    <s v="New York City"/>
    <x v="15"/>
    <n v="10024"/>
    <x v="3"/>
    <s v="FUR-FU-10000747"/>
    <x v="0"/>
    <x v="5"/>
    <s v="Tenex B1-RE Series Chair Mats for Low Pile Carpets"/>
    <x v="44"/>
    <n v="1"/>
    <x v="0"/>
    <x v="7161"/>
    <x v="3"/>
    <x v="0"/>
  </r>
  <r>
    <n v="9361"/>
    <s v="CA-2018-168046"/>
    <x v="967"/>
    <d v="2018-01-28T00:00:00"/>
    <s v="Second Class"/>
    <x v="63"/>
    <x v="63"/>
    <x v="1"/>
    <x v="0"/>
    <s v="New York City"/>
    <x v="15"/>
    <n v="10024"/>
    <x v="3"/>
    <s v="OFF-ST-10004337"/>
    <x v="1"/>
    <x v="4"/>
    <s v="SAFCO Commercial Wire Shelving, 72h"/>
    <x v="5874"/>
    <n v="7"/>
    <x v="0"/>
    <x v="232"/>
    <x v="3"/>
    <x v="0"/>
  </r>
  <r>
    <n v="9362"/>
    <s v="CA-2019-111591"/>
    <x v="708"/>
    <d v="2019-03-25T00:00:00"/>
    <s v="Standard Class"/>
    <x v="28"/>
    <x v="28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x v="2"/>
    <x v="7162"/>
    <x v="1"/>
    <x v="0"/>
  </r>
  <r>
    <n v="9363"/>
    <s v="CA-2019-111591"/>
    <x v="708"/>
    <d v="2019-03-25T00:00:00"/>
    <s v="Standard Class"/>
    <x v="28"/>
    <x v="28"/>
    <x v="2"/>
    <x v="0"/>
    <s v="Seattle"/>
    <x v="4"/>
    <n v="98105"/>
    <x v="1"/>
    <s v="OFF-FA-10004838"/>
    <x v="1"/>
    <x v="13"/>
    <s v="Super Bands, 12/Pack"/>
    <x v="5876"/>
    <n v="7"/>
    <x v="0"/>
    <x v="7163"/>
    <x v="1"/>
    <x v="0"/>
  </r>
  <r>
    <n v="9364"/>
    <s v="CA-2019-111591"/>
    <x v="708"/>
    <d v="2019-03-25T00:00:00"/>
    <s v="Standard Class"/>
    <x v="28"/>
    <x v="28"/>
    <x v="2"/>
    <x v="0"/>
    <s v="Seattle"/>
    <x v="4"/>
    <n v="98105"/>
    <x v="1"/>
    <s v="FUR-FU-10002364"/>
    <x v="0"/>
    <x v="5"/>
    <s v="Eldon Expressions Wood Desk Accessories, Oak"/>
    <x v="3077"/>
    <n v="3"/>
    <x v="0"/>
    <x v="3448"/>
    <x v="1"/>
    <x v="0"/>
  </r>
  <r>
    <n v="9365"/>
    <s v="CA-2019-111591"/>
    <x v="708"/>
    <d v="2019-03-25T00:00:00"/>
    <s v="Standard Class"/>
    <x v="28"/>
    <x v="28"/>
    <x v="2"/>
    <x v="0"/>
    <s v="Seattle"/>
    <x v="4"/>
    <n v="98105"/>
    <x v="1"/>
    <s v="OFF-ST-10001809"/>
    <x v="1"/>
    <x v="4"/>
    <s v="Fellowes Officeware Wire Shelving"/>
    <x v="704"/>
    <n v="4"/>
    <x v="0"/>
    <x v="718"/>
    <x v="1"/>
    <x v="0"/>
  </r>
  <r>
    <n v="9366"/>
    <s v="US-2016-166828"/>
    <x v="963"/>
    <d v="2016-08-25T00:00:00"/>
    <s v="First Class"/>
    <x v="226"/>
    <x v="226"/>
    <x v="0"/>
    <x v="0"/>
    <s v="Saint Charles"/>
    <x v="25"/>
    <n v="63301"/>
    <x v="2"/>
    <s v="OFF-PA-10001846"/>
    <x v="1"/>
    <x v="10"/>
    <s v="Xerox 1899"/>
    <x v="1057"/>
    <n v="2"/>
    <x v="0"/>
    <x v="1302"/>
    <x v="2"/>
    <x v="0"/>
  </r>
  <r>
    <n v="9367"/>
    <s v="CA-2016-108147"/>
    <x v="785"/>
    <d v="2016-06-13T00:00:00"/>
    <s v="Standard Class"/>
    <x v="502"/>
    <x v="502"/>
    <x v="0"/>
    <x v="0"/>
    <s v="Long Beach"/>
    <x v="15"/>
    <n v="11561"/>
    <x v="3"/>
    <s v="OFF-BI-10003876"/>
    <x v="1"/>
    <x v="8"/>
    <s v="Green Canvas Binder for 8-1/2&quot; x 14&quot; Sheets"/>
    <x v="5877"/>
    <n v="2"/>
    <x v="2"/>
    <x v="7164"/>
    <x v="3"/>
    <x v="0"/>
  </r>
  <r>
    <n v="9368"/>
    <s v="CA-2016-108147"/>
    <x v="785"/>
    <d v="2016-06-13T00:00:00"/>
    <s v="Standard Class"/>
    <x v="502"/>
    <x v="502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x v="0"/>
    <x v="7165"/>
    <x v="3"/>
    <x v="0"/>
  </r>
  <r>
    <n v="9369"/>
    <s v="CA-2018-154998"/>
    <x v="281"/>
    <d v="2018-04-09T00:00:00"/>
    <s v="First Class"/>
    <x v="20"/>
    <x v="20"/>
    <x v="1"/>
    <x v="0"/>
    <s v="Lakewood"/>
    <x v="30"/>
    <n v="8701"/>
    <x v="3"/>
    <s v="OFF-PA-10004243"/>
    <x v="1"/>
    <x v="10"/>
    <s v="Xerox 1939"/>
    <x v="2479"/>
    <n v="2"/>
    <x v="0"/>
    <x v="2714"/>
    <x v="3"/>
    <x v="0"/>
  </r>
  <r>
    <n v="9370"/>
    <s v="CA-2019-113460"/>
    <x v="659"/>
    <d v="2019-11-09T00:00:00"/>
    <s v="Second Class"/>
    <x v="471"/>
    <x v="471"/>
    <x v="1"/>
    <x v="0"/>
    <s v="Clinton"/>
    <x v="39"/>
    <n v="20735"/>
    <x v="3"/>
    <s v="FUR-CH-10000422"/>
    <x v="0"/>
    <x v="1"/>
    <s v="Global Highback Leather Tilter in Burgundy"/>
    <x v="5879"/>
    <n v="3"/>
    <x v="0"/>
    <x v="7166"/>
    <x v="3"/>
    <x v="0"/>
  </r>
  <r>
    <n v="9371"/>
    <s v="CA-2017-111339"/>
    <x v="352"/>
    <d v="2017-05-31T00:00:00"/>
    <s v="First Class"/>
    <x v="778"/>
    <x v="778"/>
    <x v="1"/>
    <x v="0"/>
    <s v="Columbus"/>
    <x v="24"/>
    <n v="43229"/>
    <x v="3"/>
    <s v="FUR-FU-10002506"/>
    <x v="0"/>
    <x v="5"/>
    <s v="Tensor &quot;Hersey Kiss&quot; Styled Floor Lamp"/>
    <x v="2185"/>
    <n v="4"/>
    <x v="2"/>
    <x v="7167"/>
    <x v="3"/>
    <x v="0"/>
  </r>
  <r>
    <n v="9372"/>
    <s v="CA-2017-111339"/>
    <x v="352"/>
    <d v="2017-05-31T00:00:00"/>
    <s v="First Class"/>
    <x v="778"/>
    <x v="778"/>
    <x v="1"/>
    <x v="0"/>
    <s v="Columbus"/>
    <x v="24"/>
    <n v="43229"/>
    <x v="3"/>
    <s v="FUR-CH-10000863"/>
    <x v="0"/>
    <x v="1"/>
    <s v="Novimex Swivel Fabric Task Chair"/>
    <x v="2613"/>
    <n v="3"/>
    <x v="4"/>
    <x v="7168"/>
    <x v="3"/>
    <x v="0"/>
  </r>
  <r>
    <n v="9373"/>
    <s v="CA-2017-111339"/>
    <x v="352"/>
    <d v="2017-05-31T00:00:00"/>
    <s v="First Class"/>
    <x v="778"/>
    <x v="778"/>
    <x v="1"/>
    <x v="0"/>
    <s v="Columbus"/>
    <x v="24"/>
    <n v="43229"/>
    <x v="3"/>
    <s v="OFF-FA-10002988"/>
    <x v="1"/>
    <x v="13"/>
    <s v="Ideal Clamps"/>
    <x v="1400"/>
    <n v="5"/>
    <x v="2"/>
    <x v="1470"/>
    <x v="3"/>
    <x v="0"/>
  </r>
  <r>
    <n v="9374"/>
    <s v="CA-2019-102820"/>
    <x v="917"/>
    <d v="2019-05-11T00:00:00"/>
    <s v="Standard Class"/>
    <x v="229"/>
    <x v="229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x v="2"/>
    <x v="1215"/>
    <x v="1"/>
    <x v="0"/>
  </r>
  <r>
    <n v="9375"/>
    <s v="CA-2018-149671"/>
    <x v="410"/>
    <d v="2018-06-09T00:00:00"/>
    <s v="Standard Class"/>
    <x v="33"/>
    <x v="33"/>
    <x v="1"/>
    <x v="0"/>
    <s v="Seattle"/>
    <x v="4"/>
    <n v="98105"/>
    <x v="1"/>
    <s v="OFF-SU-10002537"/>
    <x v="1"/>
    <x v="14"/>
    <s v="Acme Box Cutter Scissors"/>
    <x v="5880"/>
    <n v="6"/>
    <x v="0"/>
    <x v="7169"/>
    <x v="1"/>
    <x v="0"/>
  </r>
  <r>
    <n v="9376"/>
    <s v="CA-2017-126347"/>
    <x v="639"/>
    <d v="2017-12-19T00:00:00"/>
    <s v="Second Class"/>
    <x v="219"/>
    <x v="219"/>
    <x v="0"/>
    <x v="0"/>
    <s v="Los Angeles"/>
    <x v="1"/>
    <n v="90045"/>
    <x v="1"/>
    <s v="TEC-AC-10003063"/>
    <x v="2"/>
    <x v="11"/>
    <s v="Micro Innovations USB RF Wireless Keyboard with Mouse"/>
    <x v="1424"/>
    <n v="2"/>
    <x v="0"/>
    <x v="1499"/>
    <x v="1"/>
    <x v="0"/>
  </r>
  <r>
    <n v="9377"/>
    <s v="CA-2019-108756"/>
    <x v="53"/>
    <d v="2019-12-29T00:00:00"/>
    <s v="Standard Class"/>
    <x v="22"/>
    <x v="22"/>
    <x v="0"/>
    <x v="0"/>
    <s v="East Orange"/>
    <x v="30"/>
    <n v="7017"/>
    <x v="3"/>
    <s v="TEC-AC-10003237"/>
    <x v="2"/>
    <x v="11"/>
    <s v="Memorex Micro Travel Drive 4 GB"/>
    <x v="5881"/>
    <n v="3"/>
    <x v="0"/>
    <x v="7170"/>
    <x v="3"/>
    <x v="0"/>
  </r>
  <r>
    <n v="9378"/>
    <s v="CA-2019-155362"/>
    <x v="94"/>
    <d v="2019-12-21T00:00:00"/>
    <s v="Standard Class"/>
    <x v="317"/>
    <x v="317"/>
    <x v="1"/>
    <x v="0"/>
    <s v="Eau Claire"/>
    <x v="6"/>
    <n v="54703"/>
    <x v="2"/>
    <s v="OFF-ST-10001031"/>
    <x v="1"/>
    <x v="4"/>
    <s v="Adjustable Personal File Tote"/>
    <x v="5882"/>
    <n v="2"/>
    <x v="0"/>
    <x v="7171"/>
    <x v="2"/>
    <x v="0"/>
  </r>
  <r>
    <n v="9379"/>
    <s v="CA-2018-117625"/>
    <x v="1120"/>
    <d v="2018-05-15T00:00:00"/>
    <s v="Standard Class"/>
    <x v="421"/>
    <x v="421"/>
    <x v="0"/>
    <x v="0"/>
    <s v="Chicago"/>
    <x v="10"/>
    <n v="60610"/>
    <x v="2"/>
    <s v="OFF-EN-10001535"/>
    <x v="1"/>
    <x v="12"/>
    <s v="Grip Seal Envelopes"/>
    <x v="5883"/>
    <n v="2"/>
    <x v="2"/>
    <x v="7172"/>
    <x v="2"/>
    <x v="0"/>
  </r>
  <r>
    <n v="9380"/>
    <s v="CA-2016-154158"/>
    <x v="851"/>
    <d v="2016-12-27T00:00:00"/>
    <s v="Second Class"/>
    <x v="113"/>
    <x v="113"/>
    <x v="0"/>
    <x v="0"/>
    <s v="Tampa"/>
    <x v="2"/>
    <n v="33614"/>
    <x v="0"/>
    <s v="OFF-PA-10001295"/>
    <x v="1"/>
    <x v="10"/>
    <s v="Computer Printout Paper with Letter-Trim Perforations"/>
    <x v="2817"/>
    <n v="3"/>
    <x v="2"/>
    <x v="3130"/>
    <x v="0"/>
    <x v="0"/>
  </r>
  <r>
    <n v="9381"/>
    <s v="CA-2016-154158"/>
    <x v="851"/>
    <d v="2016-12-27T00:00:00"/>
    <s v="Second Class"/>
    <x v="113"/>
    <x v="113"/>
    <x v="0"/>
    <x v="0"/>
    <s v="Tampa"/>
    <x v="2"/>
    <n v="33614"/>
    <x v="0"/>
    <s v="FUR-CH-10004698"/>
    <x v="0"/>
    <x v="1"/>
    <s v="Padded Folding Chairs, Black, 4/Carton"/>
    <x v="1466"/>
    <n v="1"/>
    <x v="2"/>
    <x v="7173"/>
    <x v="0"/>
    <x v="0"/>
  </r>
  <r>
    <n v="9382"/>
    <s v="CA-2016-154158"/>
    <x v="851"/>
    <d v="2016-12-27T00:00:00"/>
    <s v="Second Class"/>
    <x v="113"/>
    <x v="113"/>
    <x v="0"/>
    <x v="0"/>
    <s v="Tampa"/>
    <x v="2"/>
    <n v="33614"/>
    <x v="0"/>
    <s v="OFF-ST-10000078"/>
    <x v="1"/>
    <x v="4"/>
    <s v="Tennsco 6- and 18-Compartment Lockers"/>
    <x v="5884"/>
    <n v="2"/>
    <x v="2"/>
    <x v="7174"/>
    <x v="0"/>
    <x v="0"/>
  </r>
  <r>
    <n v="9383"/>
    <s v="CA-2016-154158"/>
    <x v="851"/>
    <d v="2016-12-27T00:00:00"/>
    <s v="Second Class"/>
    <x v="113"/>
    <x v="113"/>
    <x v="0"/>
    <x v="0"/>
    <s v="Tampa"/>
    <x v="2"/>
    <n v="33614"/>
    <x v="0"/>
    <s v="OFF-AR-10001868"/>
    <x v="1"/>
    <x v="6"/>
    <s v="Prang Dustless Chalk Sticks"/>
    <x v="2956"/>
    <n v="1"/>
    <x v="2"/>
    <x v="2015"/>
    <x v="0"/>
    <x v="0"/>
  </r>
  <r>
    <n v="9384"/>
    <s v="CA-2016-154158"/>
    <x v="851"/>
    <d v="2016-12-27T00:00:00"/>
    <s v="Second Class"/>
    <x v="113"/>
    <x v="113"/>
    <x v="0"/>
    <x v="0"/>
    <s v="Tampa"/>
    <x v="2"/>
    <n v="33614"/>
    <x v="0"/>
    <s v="OFF-ST-10004950"/>
    <x v="1"/>
    <x v="4"/>
    <s v="Acco Perma 3000 Stacking Storage Drawers"/>
    <x v="2067"/>
    <n v="5"/>
    <x v="2"/>
    <x v="7175"/>
    <x v="0"/>
    <x v="0"/>
  </r>
  <r>
    <n v="9385"/>
    <s v="CA-2019-100433"/>
    <x v="938"/>
    <d v="2019-08-16T00:00:00"/>
    <s v="Standard Class"/>
    <x v="319"/>
    <x v="319"/>
    <x v="2"/>
    <x v="0"/>
    <s v="New York City"/>
    <x v="15"/>
    <n v="10009"/>
    <x v="3"/>
    <s v="OFF-PA-10003441"/>
    <x v="1"/>
    <x v="10"/>
    <s v="Xerox 226"/>
    <x v="243"/>
    <n v="4"/>
    <x v="0"/>
    <x v="245"/>
    <x v="3"/>
    <x v="0"/>
  </r>
  <r>
    <n v="9386"/>
    <s v="CA-2019-163097"/>
    <x v="151"/>
    <d v="2019-08-31T00:00:00"/>
    <s v="Standard Class"/>
    <x v="227"/>
    <x v="227"/>
    <x v="0"/>
    <x v="0"/>
    <s v="Mesa"/>
    <x v="16"/>
    <n v="85204"/>
    <x v="1"/>
    <s v="FUR-FU-10004973"/>
    <x v="0"/>
    <x v="5"/>
    <s v="Flat Face Poster Frame"/>
    <x v="5885"/>
    <n v="8"/>
    <x v="2"/>
    <x v="7176"/>
    <x v="1"/>
    <x v="0"/>
  </r>
  <r>
    <n v="9387"/>
    <s v="US-2019-127292"/>
    <x v="617"/>
    <d v="2019-01-23T00:00:00"/>
    <s v="Standard Class"/>
    <x v="528"/>
    <x v="528"/>
    <x v="0"/>
    <x v="0"/>
    <s v="Burlington"/>
    <x v="42"/>
    <m/>
    <x v="3"/>
    <s v="OFF-PA-10000157"/>
    <x v="1"/>
    <x v="10"/>
    <s v="Xerox 191"/>
    <x v="710"/>
    <n v="4"/>
    <x v="0"/>
    <x v="5426"/>
    <x v="3"/>
    <x v="0"/>
  </r>
  <r>
    <n v="9388"/>
    <s v="US-2019-127292"/>
    <x v="617"/>
    <d v="2019-01-23T00:00:00"/>
    <s v="Standard Class"/>
    <x v="528"/>
    <x v="528"/>
    <x v="0"/>
    <x v="0"/>
    <s v="Burlington"/>
    <x v="42"/>
    <m/>
    <x v="3"/>
    <s v="OFF-PA-10001970"/>
    <x v="1"/>
    <x v="10"/>
    <s v="Xerox 1881"/>
    <x v="5886"/>
    <n v="1"/>
    <x v="0"/>
    <x v="7177"/>
    <x v="3"/>
    <x v="0"/>
  </r>
  <r>
    <n v="9389"/>
    <s v="US-2019-127292"/>
    <x v="617"/>
    <d v="2019-01-23T00:00:00"/>
    <s v="Standard Class"/>
    <x v="528"/>
    <x v="528"/>
    <x v="0"/>
    <x v="0"/>
    <s v="Burlington"/>
    <x v="42"/>
    <m/>
    <x v="3"/>
    <s v="OFF-AP-10000828"/>
    <x v="1"/>
    <x v="9"/>
    <s v="Avanti 4.4 Cu. Ft. Refrigerator"/>
    <x v="3116"/>
    <n v="3"/>
    <x v="0"/>
    <x v="3497"/>
    <x v="3"/>
    <x v="0"/>
  </r>
  <r>
    <n v="9390"/>
    <s v="US-2019-127292"/>
    <x v="617"/>
    <d v="2019-01-23T00:00:00"/>
    <s v="Standard Class"/>
    <x v="528"/>
    <x v="528"/>
    <x v="0"/>
    <x v="0"/>
    <s v="Burlington"/>
    <x v="42"/>
    <m/>
    <x v="3"/>
    <s v="OFF-EN-10001509"/>
    <x v="1"/>
    <x v="12"/>
    <s v="Poly String Tie Envelopes"/>
    <x v="5887"/>
    <n v="1"/>
    <x v="0"/>
    <x v="7178"/>
    <x v="3"/>
    <x v="0"/>
  </r>
  <r>
    <n v="9391"/>
    <s v="CA-2017-163734"/>
    <x v="974"/>
    <d v="2017-06-24T00:00:00"/>
    <s v="Standard Class"/>
    <x v="454"/>
    <x v="454"/>
    <x v="2"/>
    <x v="0"/>
    <s v="Houston"/>
    <x v="5"/>
    <n v="77070"/>
    <x v="2"/>
    <s v="OFF-ST-10003692"/>
    <x v="1"/>
    <x v="4"/>
    <s v="Recycled Steel Personal File for Hanging File Folders"/>
    <x v="1894"/>
    <n v="5"/>
    <x v="2"/>
    <x v="2032"/>
    <x v="2"/>
    <x v="0"/>
  </r>
  <r>
    <n v="9392"/>
    <s v="CA-2019-162474"/>
    <x v="677"/>
    <d v="2019-03-16T00:00:00"/>
    <s v="First Class"/>
    <x v="395"/>
    <x v="395"/>
    <x v="1"/>
    <x v="0"/>
    <s v="Aurora"/>
    <x v="10"/>
    <n v="60505"/>
    <x v="2"/>
    <s v="TEC-PH-10004700"/>
    <x v="2"/>
    <x v="7"/>
    <s v="PowerGen Dual USB Car Charger"/>
    <x v="465"/>
    <n v="1"/>
    <x v="2"/>
    <x v="7179"/>
    <x v="2"/>
    <x v="0"/>
  </r>
  <r>
    <n v="9393"/>
    <s v="CA-2017-130848"/>
    <x v="969"/>
    <d v="2017-10-25T00:00:00"/>
    <s v="Same Day"/>
    <x v="375"/>
    <x v="375"/>
    <x v="1"/>
    <x v="0"/>
    <s v="Denver"/>
    <x v="22"/>
    <n v="80219"/>
    <x v="1"/>
    <s v="FUR-CH-10000422"/>
    <x v="0"/>
    <x v="1"/>
    <s v="Global Highback Leather Tilter in Burgundy"/>
    <x v="5888"/>
    <n v="8"/>
    <x v="2"/>
    <x v="7180"/>
    <x v="1"/>
    <x v="0"/>
  </r>
  <r>
    <n v="9394"/>
    <s v="CA-2016-125997"/>
    <x v="59"/>
    <d v="2016-09-23T00:00:00"/>
    <s v="First Class"/>
    <x v="596"/>
    <x v="596"/>
    <x v="0"/>
    <x v="0"/>
    <s v="New York City"/>
    <x v="15"/>
    <n v="10011"/>
    <x v="3"/>
    <s v="TEC-PH-10003484"/>
    <x v="2"/>
    <x v="7"/>
    <s v="Ooma Telo VoIP Home Phone System"/>
    <x v="3211"/>
    <n v="5"/>
    <x v="0"/>
    <x v="7181"/>
    <x v="3"/>
    <x v="0"/>
  </r>
  <r>
    <n v="9395"/>
    <s v="CA-2016-125997"/>
    <x v="59"/>
    <d v="2016-09-23T00:00:00"/>
    <s v="First Class"/>
    <x v="596"/>
    <x v="596"/>
    <x v="0"/>
    <x v="0"/>
    <s v="New York City"/>
    <x v="15"/>
    <n v="10011"/>
    <x v="3"/>
    <s v="FUR-CH-10001394"/>
    <x v="0"/>
    <x v="1"/>
    <s v="Global Leather Executive Chair"/>
    <x v="3317"/>
    <n v="2"/>
    <x v="9"/>
    <x v="3747"/>
    <x v="3"/>
    <x v="0"/>
  </r>
  <r>
    <n v="9396"/>
    <s v="CA-2016-125997"/>
    <x v="59"/>
    <d v="2016-09-23T00:00:00"/>
    <s v="First Class"/>
    <x v="596"/>
    <x v="596"/>
    <x v="0"/>
    <x v="0"/>
    <s v="New York City"/>
    <x v="15"/>
    <n v="10011"/>
    <x v="3"/>
    <s v="FUR-BO-10002213"/>
    <x v="0"/>
    <x v="0"/>
    <s v="DMI Eclipse Executive Suite Bookcases"/>
    <x v="479"/>
    <n v="2"/>
    <x v="2"/>
    <x v="7182"/>
    <x v="3"/>
    <x v="0"/>
  </r>
  <r>
    <n v="9397"/>
    <s v="CA-2016-125997"/>
    <x v="59"/>
    <d v="2016-09-23T00:00:00"/>
    <s v="First Class"/>
    <x v="596"/>
    <x v="596"/>
    <x v="0"/>
    <x v="0"/>
    <s v="New York City"/>
    <x v="15"/>
    <n v="10011"/>
    <x v="3"/>
    <s v="OFF-LA-10002762"/>
    <x v="1"/>
    <x v="2"/>
    <s v="Avery 485"/>
    <x v="50"/>
    <n v="6"/>
    <x v="0"/>
    <x v="50"/>
    <x v="3"/>
    <x v="0"/>
  </r>
  <r>
    <n v="9398"/>
    <s v="CA-2016-125997"/>
    <x v="59"/>
    <d v="2016-09-23T00:00:00"/>
    <s v="First Class"/>
    <x v="596"/>
    <x v="596"/>
    <x v="0"/>
    <x v="0"/>
    <s v="New York City"/>
    <x v="15"/>
    <n v="10011"/>
    <x v="3"/>
    <s v="OFF-AP-10003842"/>
    <x v="1"/>
    <x v="9"/>
    <s v="Euro-Pro Shark Turbo Vacuum"/>
    <x v="4771"/>
    <n v="1"/>
    <x v="0"/>
    <x v="7183"/>
    <x v="3"/>
    <x v="0"/>
  </r>
  <r>
    <n v="9399"/>
    <s v="CA-2016-125997"/>
    <x v="59"/>
    <d v="2016-09-23T00:00:00"/>
    <s v="First Class"/>
    <x v="596"/>
    <x v="596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x v="0"/>
    <x v="7184"/>
    <x v="3"/>
    <x v="0"/>
  </r>
  <r>
    <n v="9400"/>
    <s v="CA-2018-103128"/>
    <x v="583"/>
    <d v="2018-11-15T00:00:00"/>
    <s v="Standard Class"/>
    <x v="790"/>
    <x v="790"/>
    <x v="0"/>
    <x v="0"/>
    <s v="Arlington Heights"/>
    <x v="10"/>
    <n v="60004"/>
    <x v="2"/>
    <s v="OFF-AR-10003394"/>
    <x v="1"/>
    <x v="6"/>
    <s v="Newell 332"/>
    <x v="5890"/>
    <n v="6"/>
    <x v="2"/>
    <x v="7185"/>
    <x v="2"/>
    <x v="0"/>
  </r>
  <r>
    <n v="9401"/>
    <s v="CA-2017-167696"/>
    <x v="1216"/>
    <d v="2017-09-21T00:00:00"/>
    <s v="Standard Class"/>
    <x v="214"/>
    <x v="214"/>
    <x v="0"/>
    <x v="0"/>
    <s v="Newport News"/>
    <x v="17"/>
    <n v="23602"/>
    <x v="0"/>
    <s v="OFF-EN-10001539"/>
    <x v="1"/>
    <x v="12"/>
    <s v="Staple envelope"/>
    <x v="4995"/>
    <n v="4"/>
    <x v="0"/>
    <x v="7186"/>
    <x v="0"/>
    <x v="0"/>
  </r>
  <r>
    <n v="9402"/>
    <s v="CA-2016-159814"/>
    <x v="1217"/>
    <d v="2016-06-28T00:00:00"/>
    <s v="Standard Class"/>
    <x v="221"/>
    <x v="221"/>
    <x v="0"/>
    <x v="0"/>
    <s v="Tucson"/>
    <x v="16"/>
    <n v="85705"/>
    <x v="1"/>
    <s v="FUR-FU-10001731"/>
    <x v="0"/>
    <x v="5"/>
    <s v="Acrylic Self-Standing Desk Frames"/>
    <x v="5891"/>
    <n v="2"/>
    <x v="2"/>
    <x v="7187"/>
    <x v="1"/>
    <x v="0"/>
  </r>
  <r>
    <n v="9403"/>
    <s v="CA-2018-105459"/>
    <x v="399"/>
    <d v="2018-08-17T00:00:00"/>
    <s v="Second Class"/>
    <x v="413"/>
    <x v="413"/>
    <x v="0"/>
    <x v="0"/>
    <s v="New York City"/>
    <x v="15"/>
    <n v="10024"/>
    <x v="3"/>
    <s v="FUR-TA-10001095"/>
    <x v="0"/>
    <x v="3"/>
    <s v="Chromcraft Round Conference Tables"/>
    <x v="5892"/>
    <n v="2"/>
    <x v="10"/>
    <x v="7188"/>
    <x v="3"/>
    <x v="0"/>
  </r>
  <r>
    <n v="9404"/>
    <s v="CA-2018-105459"/>
    <x v="399"/>
    <d v="2018-08-17T00:00:00"/>
    <s v="Second Class"/>
    <x v="413"/>
    <x v="413"/>
    <x v="0"/>
    <x v="0"/>
    <s v="New York City"/>
    <x v="15"/>
    <n v="10024"/>
    <x v="3"/>
    <s v="OFF-ST-10000078"/>
    <x v="1"/>
    <x v="4"/>
    <s v="Tennsco 6- and 18-Compartment Lockers"/>
    <x v="5893"/>
    <n v="6"/>
    <x v="0"/>
    <x v="7189"/>
    <x v="3"/>
    <x v="0"/>
  </r>
  <r>
    <n v="9405"/>
    <s v="CA-2019-141663"/>
    <x v="669"/>
    <d v="2019-04-17T00:00:00"/>
    <s v="Standard Class"/>
    <x v="317"/>
    <x v="317"/>
    <x v="1"/>
    <x v="0"/>
    <s v="Philadelphia"/>
    <x v="9"/>
    <n v="19134"/>
    <x v="3"/>
    <s v="OFF-FA-10004076"/>
    <x v="1"/>
    <x v="13"/>
    <s v="Translucent Push Pins by OIC"/>
    <x v="1063"/>
    <n v="5"/>
    <x v="2"/>
    <x v="7190"/>
    <x v="3"/>
    <x v="0"/>
  </r>
  <r>
    <n v="9406"/>
    <s v="CA-2016-152618"/>
    <x v="619"/>
    <d v="2016-03-17T00:00:00"/>
    <s v="First Class"/>
    <x v="46"/>
    <x v="46"/>
    <x v="2"/>
    <x v="0"/>
    <s v="Chicago"/>
    <x v="10"/>
    <n v="60653"/>
    <x v="2"/>
    <s v="TEC-MA-10003626"/>
    <x v="2"/>
    <x v="15"/>
    <s v="Hewlett-Packard Deskjet 6540 Color Inkjet Printer"/>
    <x v="5894"/>
    <n v="2"/>
    <x v="4"/>
    <x v="7191"/>
    <x v="2"/>
    <x v="0"/>
  </r>
  <r>
    <n v="9407"/>
    <s v="CA-2016-152618"/>
    <x v="619"/>
    <d v="2016-03-17T00:00:00"/>
    <s v="First Class"/>
    <x v="46"/>
    <x v="46"/>
    <x v="2"/>
    <x v="0"/>
    <s v="Chicago"/>
    <x v="10"/>
    <n v="60653"/>
    <x v="2"/>
    <s v="OFF-PA-10001215"/>
    <x v="1"/>
    <x v="10"/>
    <s v="Xerox 1963"/>
    <x v="582"/>
    <n v="2"/>
    <x v="2"/>
    <x v="591"/>
    <x v="2"/>
    <x v="0"/>
  </r>
  <r>
    <n v="9408"/>
    <s v="CA-2019-162789"/>
    <x v="585"/>
    <d v="2019-09-24T00:00:00"/>
    <s v="Second Class"/>
    <x v="95"/>
    <x v="95"/>
    <x v="0"/>
    <x v="0"/>
    <s v="New York City"/>
    <x v="15"/>
    <n v="10035"/>
    <x v="3"/>
    <s v="TEC-AC-10002842"/>
    <x v="2"/>
    <x v="11"/>
    <s v="WD My Passport Ultra 2TB Portable External Hard Drive"/>
    <x v="5895"/>
    <n v="9"/>
    <x v="0"/>
    <x v="7192"/>
    <x v="3"/>
    <x v="0"/>
  </r>
  <r>
    <n v="9409"/>
    <s v="CA-2019-162789"/>
    <x v="585"/>
    <d v="2019-09-24T00:00:00"/>
    <s v="Second Class"/>
    <x v="95"/>
    <x v="95"/>
    <x v="0"/>
    <x v="0"/>
    <s v="New York City"/>
    <x v="15"/>
    <n v="10035"/>
    <x v="3"/>
    <s v="FUR-FU-10004864"/>
    <x v="0"/>
    <x v="5"/>
    <s v="Eldon 500 Class Desk Accessories"/>
    <x v="5896"/>
    <n v="1"/>
    <x v="0"/>
    <x v="7193"/>
    <x v="3"/>
    <x v="0"/>
  </r>
  <r>
    <n v="9410"/>
    <s v="US-2019-110149"/>
    <x v="389"/>
    <d v="2019-12-13T00:00:00"/>
    <s v="First Class"/>
    <x v="576"/>
    <x v="576"/>
    <x v="0"/>
    <x v="0"/>
    <s v="Philadelphia"/>
    <x v="9"/>
    <n v="19143"/>
    <x v="3"/>
    <s v="OFF-BI-10000014"/>
    <x v="1"/>
    <x v="8"/>
    <s v="Heavy-Duty E-Z-D Binders"/>
    <x v="5897"/>
    <n v="1"/>
    <x v="6"/>
    <x v="7194"/>
    <x v="3"/>
    <x v="0"/>
  </r>
  <r>
    <n v="9411"/>
    <s v="US-2019-110149"/>
    <x v="389"/>
    <d v="2019-12-13T00:00:00"/>
    <s v="First Class"/>
    <x v="576"/>
    <x v="576"/>
    <x v="0"/>
    <x v="0"/>
    <s v="Philadelphia"/>
    <x v="9"/>
    <n v="19143"/>
    <x v="3"/>
    <s v="FUR-FU-10001475"/>
    <x v="0"/>
    <x v="5"/>
    <s v="Contract Clock, 14&quot;, Brown"/>
    <x v="1190"/>
    <n v="5"/>
    <x v="2"/>
    <x v="7195"/>
    <x v="3"/>
    <x v="0"/>
  </r>
  <r>
    <n v="9412"/>
    <s v="CA-2018-108959"/>
    <x v="612"/>
    <d v="2018-03-14T00:00:00"/>
    <s v="Second Class"/>
    <x v="186"/>
    <x v="186"/>
    <x v="1"/>
    <x v="0"/>
    <s v="Glendale"/>
    <x v="16"/>
    <n v="85301"/>
    <x v="1"/>
    <s v="OFF-ST-10001272"/>
    <x v="1"/>
    <x v="4"/>
    <s v="Mini 13-1/2 Capacity Data Binder Rack, Pearl"/>
    <x v="5898"/>
    <n v="1"/>
    <x v="2"/>
    <x v="7196"/>
    <x v="1"/>
    <x v="0"/>
  </r>
  <r>
    <n v="9413"/>
    <s v="CA-2017-164777"/>
    <x v="746"/>
    <d v="2017-01-29T00:00:00"/>
    <s v="First Class"/>
    <x v="253"/>
    <x v="253"/>
    <x v="0"/>
    <x v="0"/>
    <s v="Los Angeles"/>
    <x v="1"/>
    <n v="90036"/>
    <x v="1"/>
    <s v="FUR-CH-10002024"/>
    <x v="0"/>
    <x v="1"/>
    <s v="HON 5400 Series Task Chairs for Big and Tall"/>
    <x v="5355"/>
    <n v="5"/>
    <x v="2"/>
    <x v="232"/>
    <x v="1"/>
    <x v="0"/>
  </r>
  <r>
    <n v="9414"/>
    <s v="CA-2018-132017"/>
    <x v="182"/>
    <d v="2018-09-27T00:00:00"/>
    <s v="First Class"/>
    <x v="588"/>
    <x v="588"/>
    <x v="1"/>
    <x v="0"/>
    <s v="Houston"/>
    <x v="5"/>
    <n v="77041"/>
    <x v="2"/>
    <s v="OFF-BI-10004001"/>
    <x v="1"/>
    <x v="8"/>
    <s v="GBC Recycled VeloBinder Covers"/>
    <x v="5899"/>
    <n v="2"/>
    <x v="3"/>
    <x v="7197"/>
    <x v="2"/>
    <x v="0"/>
  </r>
  <r>
    <n v="9415"/>
    <s v="CA-2017-127824"/>
    <x v="1090"/>
    <d v="2017-10-22T00:00:00"/>
    <s v="Standard Class"/>
    <x v="547"/>
    <x v="547"/>
    <x v="0"/>
    <x v="0"/>
    <s v="Seattle"/>
    <x v="4"/>
    <n v="98115"/>
    <x v="1"/>
    <s v="TEC-PH-10004094"/>
    <x v="2"/>
    <x v="7"/>
    <s v="Motorola L703CM"/>
    <x v="2528"/>
    <n v="2"/>
    <x v="2"/>
    <x v="7198"/>
    <x v="1"/>
    <x v="0"/>
  </r>
  <r>
    <n v="9416"/>
    <s v="CA-2017-127824"/>
    <x v="1090"/>
    <d v="2017-10-22T00:00:00"/>
    <s v="Standard Class"/>
    <x v="547"/>
    <x v="547"/>
    <x v="0"/>
    <x v="0"/>
    <s v="Seattle"/>
    <x v="4"/>
    <n v="98115"/>
    <x v="1"/>
    <s v="OFF-PA-10001184"/>
    <x v="1"/>
    <x v="10"/>
    <s v="Xerox 1903"/>
    <x v="1465"/>
    <n v="3"/>
    <x v="0"/>
    <x v="1544"/>
    <x v="1"/>
    <x v="0"/>
  </r>
  <r>
    <n v="9417"/>
    <s v="CA-2017-127824"/>
    <x v="1090"/>
    <d v="2017-10-22T00:00:00"/>
    <s v="Standard Class"/>
    <x v="547"/>
    <x v="547"/>
    <x v="0"/>
    <x v="0"/>
    <s v="Seattle"/>
    <x v="4"/>
    <n v="98115"/>
    <x v="1"/>
    <s v="FUR-FU-10002505"/>
    <x v="0"/>
    <x v="5"/>
    <s v="Eldon 100 Class Desk Accessories"/>
    <x v="3716"/>
    <n v="3"/>
    <x v="0"/>
    <x v="4250"/>
    <x v="1"/>
    <x v="0"/>
  </r>
  <r>
    <n v="9418"/>
    <s v="CA-2016-148285"/>
    <x v="1218"/>
    <d v="2016-11-01T00:00:00"/>
    <s v="Standard Class"/>
    <x v="279"/>
    <x v="279"/>
    <x v="2"/>
    <x v="0"/>
    <s v="Fayetteville"/>
    <x v="3"/>
    <n v="28314"/>
    <x v="0"/>
    <s v="OFF-PA-10001166"/>
    <x v="1"/>
    <x v="10"/>
    <s v="Xerox 2"/>
    <x v="563"/>
    <n v="2"/>
    <x v="2"/>
    <x v="572"/>
    <x v="0"/>
    <x v="0"/>
  </r>
  <r>
    <n v="9419"/>
    <s v="CA-2016-148285"/>
    <x v="1218"/>
    <d v="2016-11-01T00:00:00"/>
    <s v="Standard Class"/>
    <x v="279"/>
    <x v="279"/>
    <x v="2"/>
    <x v="0"/>
    <s v="Fayetteville"/>
    <x v="3"/>
    <n v="28314"/>
    <x v="0"/>
    <s v="OFF-PA-10000349"/>
    <x v="1"/>
    <x v="10"/>
    <s v="Easy-staple paper"/>
    <x v="1655"/>
    <n v="3"/>
    <x v="2"/>
    <x v="3595"/>
    <x v="0"/>
    <x v="0"/>
  </r>
  <r>
    <n v="9420"/>
    <s v="CA-2019-152926"/>
    <x v="280"/>
    <d v="2019-10-04T00:00:00"/>
    <s v="Second Class"/>
    <x v="281"/>
    <x v="281"/>
    <x v="1"/>
    <x v="0"/>
    <s v="Houston"/>
    <x v="5"/>
    <n v="77041"/>
    <x v="2"/>
    <s v="OFF-AP-10004708"/>
    <x v="1"/>
    <x v="9"/>
    <s v="Fellowes Superior 10 Outlet Split Surge Protector"/>
    <x v="5279"/>
    <n v="2"/>
    <x v="3"/>
    <x v="6364"/>
    <x v="2"/>
    <x v="0"/>
  </r>
  <r>
    <n v="9421"/>
    <s v="CA-2019-152926"/>
    <x v="280"/>
    <d v="2019-10-04T00:00:00"/>
    <s v="Second Class"/>
    <x v="281"/>
    <x v="281"/>
    <x v="1"/>
    <x v="0"/>
    <s v="Houston"/>
    <x v="5"/>
    <n v="77041"/>
    <x v="2"/>
    <s v="OFF-AP-10001947"/>
    <x v="1"/>
    <x v="9"/>
    <s v="Acco 6 Outlet Guardian Premium Plus Surge Suppressor"/>
    <x v="5900"/>
    <n v="6"/>
    <x v="3"/>
    <x v="7199"/>
    <x v="2"/>
    <x v="0"/>
  </r>
  <r>
    <n v="9422"/>
    <s v="CA-2016-145254"/>
    <x v="149"/>
    <d v="2016-07-27T00:00:00"/>
    <s v="Standard Class"/>
    <x v="714"/>
    <x v="714"/>
    <x v="1"/>
    <x v="0"/>
    <s v="San Francisco"/>
    <x v="1"/>
    <n v="94122"/>
    <x v="1"/>
    <s v="TEC-PH-10000441"/>
    <x v="2"/>
    <x v="7"/>
    <s v="VTech DS6151"/>
    <x v="2821"/>
    <n v="6"/>
    <x v="2"/>
    <x v="7200"/>
    <x v="1"/>
    <x v="0"/>
  </r>
  <r>
    <n v="9423"/>
    <s v="CA-2016-145254"/>
    <x v="149"/>
    <d v="2016-07-27T00:00:00"/>
    <s v="Standard Class"/>
    <x v="714"/>
    <x v="714"/>
    <x v="1"/>
    <x v="0"/>
    <s v="San Francisco"/>
    <x v="1"/>
    <n v="94122"/>
    <x v="1"/>
    <s v="OFF-SU-10004664"/>
    <x v="1"/>
    <x v="14"/>
    <s v="Acme Softgrip Scissors"/>
    <x v="5557"/>
    <n v="5"/>
    <x v="0"/>
    <x v="6740"/>
    <x v="1"/>
    <x v="0"/>
  </r>
  <r>
    <n v="9424"/>
    <s v="CA-2016-145254"/>
    <x v="149"/>
    <d v="2016-07-27T00:00:00"/>
    <s v="Standard Class"/>
    <x v="714"/>
    <x v="714"/>
    <x v="1"/>
    <x v="0"/>
    <s v="San Francisco"/>
    <x v="1"/>
    <n v="94122"/>
    <x v="1"/>
    <s v="TEC-PH-10004531"/>
    <x v="2"/>
    <x v="7"/>
    <s v="AT&amp;T CL2909"/>
    <x v="214"/>
    <n v="3"/>
    <x v="2"/>
    <x v="2436"/>
    <x v="1"/>
    <x v="0"/>
  </r>
  <r>
    <n v="9425"/>
    <s v="CA-2016-145254"/>
    <x v="149"/>
    <d v="2016-07-27T00:00:00"/>
    <s v="Standard Class"/>
    <x v="714"/>
    <x v="714"/>
    <x v="1"/>
    <x v="0"/>
    <s v="San Francisco"/>
    <x v="1"/>
    <n v="94122"/>
    <x v="1"/>
    <s v="TEC-AC-10002167"/>
    <x v="2"/>
    <x v="11"/>
    <s v="Imation 8gb Micro Traveldrive Usb 2.0 Flash Drive"/>
    <x v="47"/>
    <n v="3"/>
    <x v="0"/>
    <x v="47"/>
    <x v="1"/>
    <x v="0"/>
  </r>
  <r>
    <n v="9426"/>
    <s v="CA-2016-116246"/>
    <x v="171"/>
    <d v="2016-09-17T00:00:00"/>
    <s v="Second Class"/>
    <x v="560"/>
    <x v="560"/>
    <x v="0"/>
    <x v="0"/>
    <s v="New York City"/>
    <x v="15"/>
    <n v="10035"/>
    <x v="3"/>
    <s v="FUR-CH-10002024"/>
    <x v="0"/>
    <x v="1"/>
    <s v="HON 5400 Series Task Chairs for Big and Tall"/>
    <x v="5901"/>
    <n v="6"/>
    <x v="9"/>
    <x v="7201"/>
    <x v="3"/>
    <x v="0"/>
  </r>
  <r>
    <n v="9427"/>
    <s v="CA-2018-160479"/>
    <x v="306"/>
    <d v="2018-09-20T00:00:00"/>
    <s v="Standard Class"/>
    <x v="738"/>
    <x v="738"/>
    <x v="0"/>
    <x v="0"/>
    <s v="Seattle"/>
    <x v="4"/>
    <n v="98105"/>
    <x v="1"/>
    <s v="OFF-AR-10002445"/>
    <x v="1"/>
    <x v="6"/>
    <s v="SANFORD Major Accent Highlighters"/>
    <x v="3826"/>
    <n v="5"/>
    <x v="0"/>
    <x v="4396"/>
    <x v="1"/>
    <x v="0"/>
  </r>
  <r>
    <n v="9428"/>
    <s v="CA-2016-167486"/>
    <x v="501"/>
    <d v="2016-12-01T00:00:00"/>
    <s v="Standard Class"/>
    <x v="705"/>
    <x v="705"/>
    <x v="1"/>
    <x v="0"/>
    <s v="Buffalo"/>
    <x v="15"/>
    <n v="14215"/>
    <x v="3"/>
    <s v="FUR-FU-10003268"/>
    <x v="0"/>
    <x v="5"/>
    <s v="Eldon Radial Chair Mat for Low to Medium Pile Carpets"/>
    <x v="3351"/>
    <n v="5"/>
    <x v="0"/>
    <x v="7202"/>
    <x v="3"/>
    <x v="0"/>
  </r>
  <r>
    <n v="9429"/>
    <s v="CA-2016-152100"/>
    <x v="218"/>
    <d v="2016-05-16T00:00:00"/>
    <s v="Standard Class"/>
    <x v="100"/>
    <x v="100"/>
    <x v="1"/>
    <x v="0"/>
    <s v="Huntsville"/>
    <x v="5"/>
    <n v="77340"/>
    <x v="2"/>
    <s v="FUR-CH-10000015"/>
    <x v="0"/>
    <x v="1"/>
    <s v="Hon Multipurpose Stacking Arm Chairs"/>
    <x v="5902"/>
    <n v="8"/>
    <x v="4"/>
    <x v="7203"/>
    <x v="2"/>
    <x v="0"/>
  </r>
  <r>
    <n v="9430"/>
    <s v="CA-2017-166219"/>
    <x v="834"/>
    <d v="2017-09-01T00:00:00"/>
    <s v="Standard Class"/>
    <x v="130"/>
    <x v="130"/>
    <x v="1"/>
    <x v="0"/>
    <s v="Dallas"/>
    <x v="5"/>
    <n v="75081"/>
    <x v="2"/>
    <s v="TEC-PH-10004165"/>
    <x v="2"/>
    <x v="7"/>
    <s v="Mitel MiVoice 5330e IP Phone"/>
    <x v="1124"/>
    <n v="5"/>
    <x v="2"/>
    <x v="7204"/>
    <x v="2"/>
    <x v="0"/>
  </r>
  <r>
    <n v="9431"/>
    <s v="CA-2017-166219"/>
    <x v="834"/>
    <d v="2017-09-01T00:00:00"/>
    <s v="Standard Class"/>
    <x v="130"/>
    <x v="130"/>
    <x v="1"/>
    <x v="0"/>
    <s v="Dallas"/>
    <x v="5"/>
    <n v="75081"/>
    <x v="2"/>
    <s v="FUR-TA-10004607"/>
    <x v="0"/>
    <x v="3"/>
    <s v="Hon 2111 Invitation Series Straight Table"/>
    <x v="5903"/>
    <n v="1"/>
    <x v="4"/>
    <x v="7205"/>
    <x v="2"/>
    <x v="0"/>
  </r>
  <r>
    <n v="9432"/>
    <s v="CA-2017-111864"/>
    <x v="974"/>
    <d v="2017-06-19T00:00:00"/>
    <s v="Same Day"/>
    <x v="452"/>
    <x v="452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x v="2"/>
    <x v="2352"/>
    <x v="3"/>
    <x v="0"/>
  </r>
  <r>
    <n v="9433"/>
    <s v="CA-2017-119627"/>
    <x v="493"/>
    <d v="2017-08-23T00:00:00"/>
    <s v="Standard Class"/>
    <x v="56"/>
    <x v="56"/>
    <x v="0"/>
    <x v="0"/>
    <s v="Peoria"/>
    <x v="16"/>
    <n v="85345"/>
    <x v="1"/>
    <s v="TEC-AC-10002217"/>
    <x v="2"/>
    <x v="11"/>
    <s v="Imation Clip USB flash drive - 8 GB"/>
    <x v="5520"/>
    <n v="2"/>
    <x v="2"/>
    <x v="6688"/>
    <x v="1"/>
    <x v="0"/>
  </r>
  <r>
    <n v="9434"/>
    <s v="CA-2017-119627"/>
    <x v="493"/>
    <d v="2017-08-23T00:00:00"/>
    <s v="Standard Class"/>
    <x v="56"/>
    <x v="56"/>
    <x v="0"/>
    <x v="0"/>
    <s v="Peoria"/>
    <x v="16"/>
    <n v="85345"/>
    <x v="1"/>
    <s v="OFF-PA-10001937"/>
    <x v="1"/>
    <x v="10"/>
    <s v="Xerox 21"/>
    <x v="1590"/>
    <n v="7"/>
    <x v="2"/>
    <x v="1683"/>
    <x v="1"/>
    <x v="0"/>
  </r>
  <r>
    <n v="9435"/>
    <s v="CA-2017-119627"/>
    <x v="493"/>
    <d v="2017-08-23T00:00:00"/>
    <s v="Standard Class"/>
    <x v="56"/>
    <x v="56"/>
    <x v="0"/>
    <x v="0"/>
    <s v="Peoria"/>
    <x v="16"/>
    <n v="85345"/>
    <x v="1"/>
    <s v="OFF-AR-10000203"/>
    <x v="1"/>
    <x v="6"/>
    <s v="Newell 336"/>
    <x v="1518"/>
    <n v="3"/>
    <x v="2"/>
    <x v="4816"/>
    <x v="1"/>
    <x v="0"/>
  </r>
  <r>
    <n v="9436"/>
    <s v="CA-2017-119627"/>
    <x v="493"/>
    <d v="2017-08-23T00:00:00"/>
    <s v="Standard Class"/>
    <x v="56"/>
    <x v="56"/>
    <x v="0"/>
    <x v="0"/>
    <s v="Peoria"/>
    <x v="16"/>
    <n v="85345"/>
    <x v="1"/>
    <s v="TEC-AC-10001142"/>
    <x v="2"/>
    <x v="11"/>
    <s v="First Data FD10 PIN Pad"/>
    <x v="5904"/>
    <n v="4"/>
    <x v="2"/>
    <x v="7206"/>
    <x v="1"/>
    <x v="0"/>
  </r>
  <r>
    <n v="9437"/>
    <s v="CA-2017-160787"/>
    <x v="12"/>
    <d v="2017-09-25T00:00:00"/>
    <s v="Same Day"/>
    <x v="298"/>
    <x v="298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x v="6"/>
    <x v="2886"/>
    <x v="3"/>
    <x v="0"/>
  </r>
  <r>
    <n v="9438"/>
    <s v="CA-2019-107853"/>
    <x v="1143"/>
    <d v="2019-05-31T00:00:00"/>
    <s v="Standard Class"/>
    <x v="303"/>
    <x v="303"/>
    <x v="0"/>
    <x v="0"/>
    <s v="Oceanside"/>
    <x v="1"/>
    <n v="92054"/>
    <x v="1"/>
    <s v="OFF-PA-10000520"/>
    <x v="1"/>
    <x v="10"/>
    <s v="Xerox 201"/>
    <x v="91"/>
    <n v="2"/>
    <x v="0"/>
    <x v="91"/>
    <x v="1"/>
    <x v="0"/>
  </r>
  <r>
    <n v="9439"/>
    <s v="CA-2019-126144"/>
    <x v="689"/>
    <d v="2019-08-05T00:00:00"/>
    <s v="Standard Class"/>
    <x v="411"/>
    <x v="411"/>
    <x v="0"/>
    <x v="0"/>
    <s v="Philadelphia"/>
    <x v="9"/>
    <n v="19134"/>
    <x v="3"/>
    <s v="TEC-PH-10001079"/>
    <x v="2"/>
    <x v="7"/>
    <s v="Polycom SoundPoint Pro SE-225 Corded phone"/>
    <x v="5905"/>
    <n v="4"/>
    <x v="10"/>
    <x v="7207"/>
    <x v="3"/>
    <x v="0"/>
  </r>
  <r>
    <n v="9440"/>
    <s v="US-2016-154655"/>
    <x v="36"/>
    <d v="2016-10-17T00:00:00"/>
    <s v="Standard Class"/>
    <x v="771"/>
    <x v="771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x v="2"/>
    <x v="7208"/>
    <x v="2"/>
    <x v="0"/>
  </r>
  <r>
    <n v="9441"/>
    <s v="CA-2016-100391"/>
    <x v="594"/>
    <d v="2016-05-29T00:00:00"/>
    <s v="Standard Class"/>
    <x v="768"/>
    <x v="768"/>
    <x v="0"/>
    <x v="0"/>
    <s v="New York City"/>
    <x v="15"/>
    <n v="10035"/>
    <x v="3"/>
    <s v="OFF-PA-10001471"/>
    <x v="1"/>
    <x v="10"/>
    <s v="Strathmore Photo Frame Cards"/>
    <x v="2"/>
    <n v="2"/>
    <x v="0"/>
    <x v="5223"/>
    <x v="3"/>
    <x v="0"/>
  </r>
  <r>
    <n v="9442"/>
    <s v="CA-2016-165477"/>
    <x v="282"/>
    <d v="2016-12-31T00:00:00"/>
    <s v="Second Class"/>
    <x v="791"/>
    <x v="791"/>
    <x v="0"/>
    <x v="0"/>
    <s v="Kent"/>
    <x v="24"/>
    <n v="44240"/>
    <x v="3"/>
    <s v="OFF-AP-10003281"/>
    <x v="1"/>
    <x v="9"/>
    <s v="Acco 6 Outlet Guardian Standard Surge Suppressor"/>
    <x v="5907"/>
    <n v="5"/>
    <x v="2"/>
    <x v="7209"/>
    <x v="3"/>
    <x v="0"/>
  </r>
  <r>
    <n v="9443"/>
    <s v="CA-2019-165904"/>
    <x v="104"/>
    <d v="2019-04-11T00:00:00"/>
    <s v="Standard Class"/>
    <x v="367"/>
    <x v="367"/>
    <x v="2"/>
    <x v="0"/>
    <s v="Jacksonville"/>
    <x v="2"/>
    <n v="32216"/>
    <x v="0"/>
    <s v="OFF-AR-10003156"/>
    <x v="1"/>
    <x v="6"/>
    <s v="50 Colored Long Pencils"/>
    <x v="5908"/>
    <n v="2"/>
    <x v="2"/>
    <x v="7210"/>
    <x v="0"/>
    <x v="0"/>
  </r>
  <r>
    <n v="9444"/>
    <s v="CA-2019-165904"/>
    <x v="104"/>
    <d v="2019-04-11T00:00:00"/>
    <s v="Standard Class"/>
    <x v="367"/>
    <x v="367"/>
    <x v="2"/>
    <x v="0"/>
    <s v="Jacksonville"/>
    <x v="2"/>
    <n v="32216"/>
    <x v="0"/>
    <s v="TEC-PH-10000576"/>
    <x v="2"/>
    <x v="7"/>
    <s v="AT&amp;T 1080 Corded phone"/>
    <x v="985"/>
    <n v="2"/>
    <x v="2"/>
    <x v="1023"/>
    <x v="0"/>
    <x v="0"/>
  </r>
  <r>
    <n v="9445"/>
    <s v="CA-2017-104052"/>
    <x v="879"/>
    <d v="2017-03-02T00:00:00"/>
    <s v="First Class"/>
    <x v="734"/>
    <x v="734"/>
    <x v="1"/>
    <x v="0"/>
    <s v="Coppell"/>
    <x v="5"/>
    <n v="75019"/>
    <x v="2"/>
    <s v="TEC-PH-10003215"/>
    <x v="2"/>
    <x v="7"/>
    <s v="Jackery Bar Premium Fast-charging Portable Charger"/>
    <x v="3124"/>
    <n v="4"/>
    <x v="2"/>
    <x v="3505"/>
    <x v="2"/>
    <x v="0"/>
  </r>
  <r>
    <n v="9446"/>
    <s v="CA-2017-168277"/>
    <x v="352"/>
    <d v="2017-06-03T00:00:00"/>
    <s v="Standard Class"/>
    <x v="41"/>
    <x v="41"/>
    <x v="0"/>
    <x v="0"/>
    <s v="Indianapolis"/>
    <x v="14"/>
    <n v="46203"/>
    <x v="2"/>
    <s v="OFF-LA-10004484"/>
    <x v="1"/>
    <x v="2"/>
    <s v="Avery 476"/>
    <x v="714"/>
    <n v="3"/>
    <x v="0"/>
    <x v="732"/>
    <x v="2"/>
    <x v="0"/>
  </r>
  <r>
    <n v="9447"/>
    <s v="CA-2018-158617"/>
    <x v="897"/>
    <d v="2018-09-28T00:00:00"/>
    <s v="Standard Class"/>
    <x v="663"/>
    <x v="663"/>
    <x v="0"/>
    <x v="0"/>
    <s v="Lawrence"/>
    <x v="14"/>
    <n v="46226"/>
    <x v="2"/>
    <s v="OFF-PA-10002245"/>
    <x v="1"/>
    <x v="10"/>
    <s v="Xerox 1895"/>
    <x v="1211"/>
    <n v="6"/>
    <x v="0"/>
    <x v="5470"/>
    <x v="2"/>
    <x v="0"/>
  </r>
  <r>
    <n v="9448"/>
    <s v="CA-2019-136882"/>
    <x v="837"/>
    <d v="2019-06-03T00:00:00"/>
    <s v="Standard Class"/>
    <x v="35"/>
    <x v="35"/>
    <x v="0"/>
    <x v="0"/>
    <s v="Tulsa"/>
    <x v="26"/>
    <n v="74133"/>
    <x v="2"/>
    <s v="FUR-FU-10003664"/>
    <x v="0"/>
    <x v="5"/>
    <s v="Electrix Architect's Clamp-On Swing Arm Lamp, Black"/>
    <x v="5909"/>
    <n v="5"/>
    <x v="0"/>
    <x v="7211"/>
    <x v="2"/>
    <x v="0"/>
  </r>
  <r>
    <n v="9449"/>
    <s v="US-2018-148957"/>
    <x v="42"/>
    <d v="2018-09-23T00:00:00"/>
    <s v="Standard Class"/>
    <x v="254"/>
    <x v="254"/>
    <x v="2"/>
    <x v="0"/>
    <s v="Redmond"/>
    <x v="4"/>
    <n v="98052"/>
    <x v="1"/>
    <s v="OFF-LA-10002195"/>
    <x v="1"/>
    <x v="2"/>
    <s v="Avery 481"/>
    <x v="5910"/>
    <n v="4"/>
    <x v="0"/>
    <x v="7212"/>
    <x v="1"/>
    <x v="1"/>
  </r>
  <r>
    <n v="9450"/>
    <s v="CA-2016-140032"/>
    <x v="78"/>
    <d v="2016-09-13T00:00:00"/>
    <s v="Standard Class"/>
    <x v="358"/>
    <x v="358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x v="2"/>
    <x v="7213"/>
    <x v="1"/>
    <x v="0"/>
  </r>
  <r>
    <n v="9451"/>
    <s v="CA-2019-145506"/>
    <x v="95"/>
    <d v="2019-06-07T00:00:00"/>
    <s v="Standard Class"/>
    <x v="246"/>
    <x v="246"/>
    <x v="2"/>
    <x v="0"/>
    <s v="Spokane"/>
    <x v="4"/>
    <n v="99207"/>
    <x v="1"/>
    <s v="OFF-ST-10004963"/>
    <x v="1"/>
    <x v="4"/>
    <s v="Eldon Gobal File Keepers"/>
    <x v="5912"/>
    <n v="9"/>
    <x v="0"/>
    <x v="7214"/>
    <x v="1"/>
    <x v="0"/>
  </r>
  <r>
    <n v="9452"/>
    <s v="CA-2017-129546"/>
    <x v="694"/>
    <d v="2017-10-05T00:00:00"/>
    <s v="Standard Class"/>
    <x v="532"/>
    <x v="532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x v="0"/>
    <x v="7215"/>
    <x v="1"/>
    <x v="0"/>
  </r>
  <r>
    <n v="9453"/>
    <s v="CA-2017-129546"/>
    <x v="694"/>
    <d v="2017-10-05T00:00:00"/>
    <s v="Standard Class"/>
    <x v="532"/>
    <x v="532"/>
    <x v="1"/>
    <x v="0"/>
    <s v="Los Angeles"/>
    <x v="1"/>
    <n v="90032"/>
    <x v="1"/>
    <s v="OFF-BI-10004001"/>
    <x v="1"/>
    <x v="8"/>
    <s v="GBC Recycled VeloBinder Covers"/>
    <x v="5914"/>
    <n v="6"/>
    <x v="2"/>
    <x v="7216"/>
    <x v="1"/>
    <x v="0"/>
  </r>
  <r>
    <n v="9454"/>
    <s v="CA-2017-129546"/>
    <x v="694"/>
    <d v="2017-10-05T00:00:00"/>
    <s v="Standard Class"/>
    <x v="532"/>
    <x v="532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x v="0"/>
    <x v="7217"/>
    <x v="1"/>
    <x v="0"/>
  </r>
  <r>
    <n v="9455"/>
    <s v="CA-2017-129546"/>
    <x v="694"/>
    <d v="2017-10-05T00:00:00"/>
    <s v="Standard Class"/>
    <x v="532"/>
    <x v="532"/>
    <x v="1"/>
    <x v="0"/>
    <s v="Los Angeles"/>
    <x v="1"/>
    <n v="90032"/>
    <x v="1"/>
    <s v="TEC-PH-10003555"/>
    <x v="2"/>
    <x v="7"/>
    <s v="Motorola HK250 Universal Bluetooth Headset"/>
    <x v="2862"/>
    <n v="2"/>
    <x v="2"/>
    <x v="7218"/>
    <x v="1"/>
    <x v="0"/>
  </r>
  <r>
    <n v="9456"/>
    <s v="CA-2018-140977"/>
    <x v="950"/>
    <d v="2018-06-19T00:00:00"/>
    <s v="Second Class"/>
    <x v="311"/>
    <x v="311"/>
    <x v="2"/>
    <x v="0"/>
    <s v="Chattanooga"/>
    <x v="18"/>
    <n v="37421"/>
    <x v="0"/>
    <s v="TEC-MA-10003493"/>
    <x v="2"/>
    <x v="15"/>
    <s v="Penpower WorldCard Pro Card Scanner"/>
    <x v="5916"/>
    <n v="1"/>
    <x v="5"/>
    <x v="7219"/>
    <x v="0"/>
    <x v="0"/>
  </r>
  <r>
    <n v="9457"/>
    <s v="CA-2019-151855"/>
    <x v="837"/>
    <d v="2019-06-03T00:00:00"/>
    <s v="Standard Class"/>
    <x v="308"/>
    <x v="308"/>
    <x v="1"/>
    <x v="0"/>
    <s v="Greensboro"/>
    <x v="3"/>
    <n v="27405"/>
    <x v="0"/>
    <s v="TEC-AC-10002380"/>
    <x v="2"/>
    <x v="11"/>
    <s v="Sony 8GB Class 10 Micro SDHC R40 Memory Card"/>
    <x v="5917"/>
    <n v="3"/>
    <x v="2"/>
    <x v="7220"/>
    <x v="0"/>
    <x v="0"/>
  </r>
  <r>
    <n v="9458"/>
    <s v="CA-2019-151855"/>
    <x v="837"/>
    <d v="2019-06-03T00:00:00"/>
    <s v="Standard Class"/>
    <x v="308"/>
    <x v="308"/>
    <x v="1"/>
    <x v="0"/>
    <s v="Greensboro"/>
    <x v="3"/>
    <n v="27405"/>
    <x v="0"/>
    <s v="OFF-BI-10004209"/>
    <x v="1"/>
    <x v="8"/>
    <s v="Fellowes Twister Kit, Gray/Clear, 3/pkg"/>
    <x v="5918"/>
    <n v="5"/>
    <x v="6"/>
    <x v="7221"/>
    <x v="0"/>
    <x v="0"/>
  </r>
  <r>
    <n v="9459"/>
    <s v="CA-2016-138240"/>
    <x v="1148"/>
    <d v="2016-10-14T00:00:00"/>
    <s v="Standard Class"/>
    <x v="81"/>
    <x v="81"/>
    <x v="0"/>
    <x v="0"/>
    <s v="San Francisco"/>
    <x v="1"/>
    <n v="94122"/>
    <x v="1"/>
    <s v="OFF-AR-10002135"/>
    <x v="1"/>
    <x v="6"/>
    <s v="Boston Heavy-Duty Trimline Electric Pencil Sharpeners"/>
    <x v="5919"/>
    <n v="3"/>
    <x v="0"/>
    <x v="7222"/>
    <x v="1"/>
    <x v="0"/>
  </r>
  <r>
    <n v="9460"/>
    <s v="CA-2016-138240"/>
    <x v="1148"/>
    <d v="2016-10-14T00:00:00"/>
    <s v="Standard Class"/>
    <x v="81"/>
    <x v="81"/>
    <x v="0"/>
    <x v="0"/>
    <s v="San Francisco"/>
    <x v="1"/>
    <n v="94122"/>
    <x v="1"/>
    <s v="TEC-PH-10002583"/>
    <x v="2"/>
    <x v="7"/>
    <s v="iOttie HLCRIO102 Car Mount"/>
    <x v="314"/>
    <n v="1"/>
    <x v="2"/>
    <x v="6293"/>
    <x v="1"/>
    <x v="0"/>
  </r>
  <r>
    <n v="9461"/>
    <s v="CA-2016-101833"/>
    <x v="664"/>
    <d v="2016-11-22T00:00:00"/>
    <s v="Second Class"/>
    <x v="435"/>
    <x v="435"/>
    <x v="2"/>
    <x v="0"/>
    <s v="New York City"/>
    <x v="15"/>
    <n v="10024"/>
    <x v="3"/>
    <s v="OFF-PA-10003591"/>
    <x v="1"/>
    <x v="10"/>
    <s v="Southworth 100% Cotton The Best Paper"/>
    <x v="805"/>
    <n v="3"/>
    <x v="0"/>
    <x v="830"/>
    <x v="3"/>
    <x v="0"/>
  </r>
  <r>
    <n v="9462"/>
    <s v="CA-2016-100867"/>
    <x v="538"/>
    <d v="2016-10-24T00:00:00"/>
    <s v="Standard Class"/>
    <x v="258"/>
    <x v="258"/>
    <x v="2"/>
    <x v="0"/>
    <s v="Lakewood"/>
    <x v="1"/>
    <n v="90712"/>
    <x v="1"/>
    <s v="TEC-PH-10004922"/>
    <x v="2"/>
    <x v="7"/>
    <s v="RCA Visys Integrated PBX 8-Line Router"/>
    <x v="5920"/>
    <n v="6"/>
    <x v="2"/>
    <x v="7223"/>
    <x v="1"/>
    <x v="1"/>
  </r>
  <r>
    <n v="9463"/>
    <s v="US-2019-109610"/>
    <x v="920"/>
    <d v="2019-11-30T00:00:00"/>
    <s v="Second Class"/>
    <x v="29"/>
    <x v="29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x v="0"/>
    <x v="5152"/>
    <x v="0"/>
    <x v="0"/>
  </r>
  <r>
    <n v="9464"/>
    <s v="CA-2016-156545"/>
    <x v="1219"/>
    <d v="2016-03-03T00:00:00"/>
    <s v="First Class"/>
    <x v="559"/>
    <x v="559"/>
    <x v="0"/>
    <x v="0"/>
    <s v="Columbus"/>
    <x v="24"/>
    <n v="43229"/>
    <x v="3"/>
    <s v="OFF-AR-10003560"/>
    <x v="1"/>
    <x v="6"/>
    <s v="Zebra Zazzle Fluorescent Highlighters"/>
    <x v="530"/>
    <n v="4"/>
    <x v="2"/>
    <x v="541"/>
    <x v="3"/>
    <x v="0"/>
  </r>
  <r>
    <n v="9465"/>
    <s v="CA-2016-109127"/>
    <x v="1059"/>
    <d v="2016-12-25T00:00:00"/>
    <s v="Standard Class"/>
    <x v="547"/>
    <x v="547"/>
    <x v="0"/>
    <x v="0"/>
    <s v="Newark"/>
    <x v="13"/>
    <n v="19711"/>
    <x v="3"/>
    <s v="OFF-LA-10004409"/>
    <x v="1"/>
    <x v="2"/>
    <s v="Avery 492"/>
    <x v="1315"/>
    <n v="6"/>
    <x v="0"/>
    <x v="7224"/>
    <x v="3"/>
    <x v="0"/>
  </r>
  <r>
    <n v="9466"/>
    <s v="CA-2018-126858"/>
    <x v="258"/>
    <d v="2018-11-23T00:00:00"/>
    <s v="Standard Class"/>
    <x v="25"/>
    <x v="25"/>
    <x v="1"/>
    <x v="0"/>
    <s v="Seattle"/>
    <x v="4"/>
    <n v="98115"/>
    <x v="1"/>
    <s v="FUR-FU-10000448"/>
    <x v="0"/>
    <x v="5"/>
    <s v="Tenex Chairmats For Use With Carpeted Floors"/>
    <x v="5795"/>
    <n v="2"/>
    <x v="0"/>
    <x v="7046"/>
    <x v="1"/>
    <x v="0"/>
  </r>
  <r>
    <n v="9467"/>
    <s v="CA-2019-102925"/>
    <x v="60"/>
    <d v="2019-11-10T00:00:00"/>
    <s v="Second Class"/>
    <x v="512"/>
    <x v="512"/>
    <x v="0"/>
    <x v="0"/>
    <s v="New York City"/>
    <x v="15"/>
    <n v="10024"/>
    <x v="3"/>
    <s v="OFF-BI-10002735"/>
    <x v="1"/>
    <x v="8"/>
    <s v="GBC Prestige Therm-A-Bind Covers"/>
    <x v="5921"/>
    <n v="6"/>
    <x v="2"/>
    <x v="7225"/>
    <x v="3"/>
    <x v="0"/>
  </r>
  <r>
    <n v="9468"/>
    <s v="CA-2019-102925"/>
    <x v="60"/>
    <d v="2019-11-10T00:00:00"/>
    <s v="Second Class"/>
    <x v="512"/>
    <x v="512"/>
    <x v="0"/>
    <x v="0"/>
    <s v="New York City"/>
    <x v="15"/>
    <n v="10024"/>
    <x v="3"/>
    <s v="FUR-TA-10003469"/>
    <x v="0"/>
    <x v="3"/>
    <s v="Balt Split Level Computer Training Table"/>
    <x v="4365"/>
    <n v="2"/>
    <x v="10"/>
    <x v="7226"/>
    <x v="3"/>
    <x v="0"/>
  </r>
  <r>
    <n v="9469"/>
    <s v="CA-2019-102925"/>
    <x v="60"/>
    <d v="2019-11-10T00:00:00"/>
    <s v="Second Class"/>
    <x v="512"/>
    <x v="512"/>
    <x v="0"/>
    <x v="0"/>
    <s v="New York City"/>
    <x v="15"/>
    <n v="10024"/>
    <x v="3"/>
    <s v="OFF-PA-10001870"/>
    <x v="1"/>
    <x v="10"/>
    <s v="Xerox 202"/>
    <x v="91"/>
    <n v="2"/>
    <x v="0"/>
    <x v="91"/>
    <x v="3"/>
    <x v="0"/>
  </r>
  <r>
    <n v="9470"/>
    <s v="CA-2019-102925"/>
    <x v="60"/>
    <d v="2019-11-10T00:00:00"/>
    <s v="Second Class"/>
    <x v="512"/>
    <x v="512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x v="0"/>
    <x v="170"/>
    <x v="3"/>
    <x v="0"/>
  </r>
  <r>
    <n v="9471"/>
    <s v="CA-2019-102925"/>
    <x v="60"/>
    <d v="2019-11-10T00:00:00"/>
    <s v="Second Class"/>
    <x v="512"/>
    <x v="512"/>
    <x v="0"/>
    <x v="0"/>
    <s v="New York City"/>
    <x v="15"/>
    <n v="10024"/>
    <x v="3"/>
    <s v="TEC-PH-10001448"/>
    <x v="2"/>
    <x v="7"/>
    <s v="Anker Astro 15000mAh USB Portable Charger"/>
    <x v="2622"/>
    <n v="2"/>
    <x v="0"/>
    <x v="7227"/>
    <x v="3"/>
    <x v="0"/>
  </r>
  <r>
    <n v="9472"/>
    <s v="CA-2019-102925"/>
    <x v="60"/>
    <d v="2019-11-10T00:00:00"/>
    <s v="Second Class"/>
    <x v="512"/>
    <x v="512"/>
    <x v="0"/>
    <x v="0"/>
    <s v="New York City"/>
    <x v="15"/>
    <n v="10024"/>
    <x v="3"/>
    <s v="OFF-BI-10002706"/>
    <x v="1"/>
    <x v="8"/>
    <s v="Avery Premier Heavy-Duty Binder with Round Locking Rings"/>
    <x v="5872"/>
    <n v="1"/>
    <x v="2"/>
    <x v="6836"/>
    <x v="3"/>
    <x v="0"/>
  </r>
  <r>
    <n v="9473"/>
    <s v="CA-2019-102925"/>
    <x v="60"/>
    <d v="2019-11-10T00:00:00"/>
    <s v="Second Class"/>
    <x v="512"/>
    <x v="512"/>
    <x v="0"/>
    <x v="0"/>
    <s v="New York City"/>
    <x v="15"/>
    <n v="10024"/>
    <x v="3"/>
    <s v="FUR-CH-10004875"/>
    <x v="0"/>
    <x v="1"/>
    <s v="Harbour Creations 67200 Series Stacking Chairs"/>
    <x v="5922"/>
    <n v="2"/>
    <x v="9"/>
    <x v="7228"/>
    <x v="3"/>
    <x v="0"/>
  </r>
  <r>
    <n v="9474"/>
    <s v="CA-2019-102925"/>
    <x v="60"/>
    <d v="2019-11-10T00:00:00"/>
    <s v="Second Class"/>
    <x v="512"/>
    <x v="512"/>
    <x v="0"/>
    <x v="0"/>
    <s v="New York City"/>
    <x v="15"/>
    <n v="10024"/>
    <x v="3"/>
    <s v="FUR-FU-10004245"/>
    <x v="0"/>
    <x v="5"/>
    <s v="Career Cubicle Clock, 8 1/4&quot;, Black"/>
    <x v="5923"/>
    <n v="5"/>
    <x v="0"/>
    <x v="7229"/>
    <x v="3"/>
    <x v="0"/>
  </r>
  <r>
    <n v="9475"/>
    <s v="CA-2017-100818"/>
    <x v="70"/>
    <d v="2017-06-05T00:00:00"/>
    <s v="Second Class"/>
    <x v="25"/>
    <x v="25"/>
    <x v="1"/>
    <x v="0"/>
    <s v="Chicago"/>
    <x v="10"/>
    <n v="60653"/>
    <x v="2"/>
    <s v="OFF-LA-10000443"/>
    <x v="1"/>
    <x v="2"/>
    <s v="Avery 501"/>
    <x v="2184"/>
    <n v="2"/>
    <x v="2"/>
    <x v="2352"/>
    <x v="2"/>
    <x v="0"/>
  </r>
  <r>
    <n v="9476"/>
    <s v="CA-2017-100818"/>
    <x v="70"/>
    <d v="2017-06-05T00:00:00"/>
    <s v="Second Class"/>
    <x v="25"/>
    <x v="25"/>
    <x v="1"/>
    <x v="0"/>
    <s v="Chicago"/>
    <x v="10"/>
    <n v="60653"/>
    <x v="2"/>
    <s v="OFF-PA-10001125"/>
    <x v="1"/>
    <x v="10"/>
    <s v="Xerox 1988"/>
    <x v="4259"/>
    <n v="7"/>
    <x v="2"/>
    <x v="4974"/>
    <x v="2"/>
    <x v="0"/>
  </r>
  <r>
    <n v="9477"/>
    <s v="CA-2017-100818"/>
    <x v="70"/>
    <d v="2017-06-05T00:00:00"/>
    <s v="Second Class"/>
    <x v="25"/>
    <x v="25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x v="7"/>
    <x v="7230"/>
    <x v="2"/>
    <x v="0"/>
  </r>
  <r>
    <n v="9478"/>
    <s v="CA-2017-100818"/>
    <x v="70"/>
    <d v="2017-06-05T00:00:00"/>
    <s v="Second Class"/>
    <x v="25"/>
    <x v="25"/>
    <x v="1"/>
    <x v="0"/>
    <s v="Chicago"/>
    <x v="10"/>
    <n v="60653"/>
    <x v="2"/>
    <s v="OFF-BI-10004364"/>
    <x v="1"/>
    <x v="8"/>
    <s v="Storex Dura Pro Binders"/>
    <x v="3019"/>
    <n v="3"/>
    <x v="3"/>
    <x v="3369"/>
    <x v="2"/>
    <x v="0"/>
  </r>
  <r>
    <n v="9479"/>
    <s v="CA-2016-126193"/>
    <x v="557"/>
    <d v="2016-09-14T00:00:00"/>
    <s v="Standard Class"/>
    <x v="757"/>
    <x v="757"/>
    <x v="0"/>
    <x v="0"/>
    <s v="Oswego"/>
    <x v="10"/>
    <n v="60543"/>
    <x v="2"/>
    <s v="OFF-FA-10000936"/>
    <x v="1"/>
    <x v="13"/>
    <s v="Acco Hot Clips Clips to Go"/>
    <x v="5925"/>
    <n v="5"/>
    <x v="2"/>
    <x v="7231"/>
    <x v="2"/>
    <x v="0"/>
  </r>
  <r>
    <n v="9480"/>
    <s v="CA-2016-126193"/>
    <x v="557"/>
    <d v="2016-09-14T00:00:00"/>
    <s v="Standard Class"/>
    <x v="757"/>
    <x v="757"/>
    <x v="0"/>
    <x v="0"/>
    <s v="Oswego"/>
    <x v="10"/>
    <n v="60543"/>
    <x v="2"/>
    <s v="OFF-BI-10001249"/>
    <x v="1"/>
    <x v="8"/>
    <s v="Avery Heavy-Duty EZD View Binder with Locking Rings"/>
    <x v="5926"/>
    <n v="3"/>
    <x v="3"/>
    <x v="7232"/>
    <x v="2"/>
    <x v="0"/>
  </r>
  <r>
    <n v="9481"/>
    <s v="CA-2016-126193"/>
    <x v="557"/>
    <d v="2016-09-14T00:00:00"/>
    <s v="Standard Class"/>
    <x v="757"/>
    <x v="757"/>
    <x v="0"/>
    <x v="0"/>
    <s v="Oswego"/>
    <x v="10"/>
    <n v="60543"/>
    <x v="2"/>
    <s v="OFF-BI-10004632"/>
    <x v="1"/>
    <x v="8"/>
    <s v="Ibico Hi-Tech Manual Binding System"/>
    <x v="5927"/>
    <n v="5"/>
    <x v="3"/>
    <x v="7233"/>
    <x v="2"/>
    <x v="0"/>
  </r>
  <r>
    <n v="9482"/>
    <s v="CA-2019-150504"/>
    <x v="44"/>
    <d v="2019-11-12T00:00:00"/>
    <s v="Standard Class"/>
    <x v="668"/>
    <x v="668"/>
    <x v="0"/>
    <x v="0"/>
    <s v="Dallas"/>
    <x v="5"/>
    <n v="75220"/>
    <x v="2"/>
    <s v="OFF-ST-10000615"/>
    <x v="1"/>
    <x v="4"/>
    <s v="SimpliFile Personal File, Black Granite, 15w x 6-15/16d x 11-1/4h"/>
    <x v="1333"/>
    <n v="2"/>
    <x v="2"/>
    <x v="4599"/>
    <x v="2"/>
    <x v="0"/>
  </r>
  <r>
    <n v="9483"/>
    <s v="CA-2017-158351"/>
    <x v="782"/>
    <d v="2017-06-24T00:00:00"/>
    <s v="Second Class"/>
    <x v="604"/>
    <x v="604"/>
    <x v="2"/>
    <x v="0"/>
    <s v="Philadelphia"/>
    <x v="9"/>
    <n v="19134"/>
    <x v="3"/>
    <s v="TEC-AC-10001838"/>
    <x v="2"/>
    <x v="11"/>
    <s v="Razer Tiamat Over Ear 7.1 Surround Sound PC Gaming Headset"/>
    <x v="4570"/>
    <n v="2"/>
    <x v="2"/>
    <x v="7234"/>
    <x v="3"/>
    <x v="0"/>
  </r>
  <r>
    <n v="9484"/>
    <s v="CA-2016-122679"/>
    <x v="192"/>
    <d v="2016-07-28T00:00:00"/>
    <s v="Standard Class"/>
    <x v="437"/>
    <x v="437"/>
    <x v="2"/>
    <x v="0"/>
    <s v="Los Angeles"/>
    <x v="1"/>
    <n v="90008"/>
    <x v="1"/>
    <s v="OFF-AR-10004757"/>
    <x v="1"/>
    <x v="6"/>
    <s v="Crayola Colored Pencils"/>
    <x v="1209"/>
    <n v="6"/>
    <x v="0"/>
    <x v="7235"/>
    <x v="1"/>
    <x v="0"/>
  </r>
  <r>
    <n v="9485"/>
    <s v="CA-2018-164770"/>
    <x v="499"/>
    <d v="2018-12-04T00:00:00"/>
    <s v="Second Class"/>
    <x v="501"/>
    <x v="501"/>
    <x v="1"/>
    <x v="0"/>
    <s v="Houston"/>
    <x v="5"/>
    <n v="77036"/>
    <x v="2"/>
    <s v="FUR-BO-10003893"/>
    <x v="0"/>
    <x v="0"/>
    <s v="Sauder Camden County Collection Library"/>
    <x v="5928"/>
    <n v="10"/>
    <x v="8"/>
    <x v="7236"/>
    <x v="2"/>
    <x v="0"/>
  </r>
  <r>
    <n v="9486"/>
    <s v="CA-2018-164770"/>
    <x v="499"/>
    <d v="2018-12-04T00:00:00"/>
    <s v="Second Class"/>
    <x v="501"/>
    <x v="501"/>
    <x v="1"/>
    <x v="0"/>
    <s v="Houston"/>
    <x v="5"/>
    <n v="77036"/>
    <x v="2"/>
    <s v="OFF-PA-10003893"/>
    <x v="1"/>
    <x v="10"/>
    <s v="Xerox 1962"/>
    <x v="2791"/>
    <n v="9"/>
    <x v="2"/>
    <x v="3101"/>
    <x v="2"/>
    <x v="0"/>
  </r>
  <r>
    <n v="9487"/>
    <s v="CA-2019-130505"/>
    <x v="386"/>
    <d v="2019-10-12T00:00:00"/>
    <s v="Same Day"/>
    <x v="173"/>
    <x v="173"/>
    <x v="0"/>
    <x v="0"/>
    <s v="Wheeling"/>
    <x v="48"/>
    <n v="26003"/>
    <x v="3"/>
    <s v="FUR-TA-10001932"/>
    <x v="0"/>
    <x v="3"/>
    <s v="Chromcraft 48&quot; x 96&quot; Racetrack Double Pedestal Table"/>
    <x v="5929"/>
    <n v="3"/>
    <x v="4"/>
    <x v="7237"/>
    <x v="3"/>
    <x v="0"/>
  </r>
  <r>
    <n v="9488"/>
    <s v="US-2019-125213"/>
    <x v="157"/>
    <d v="2019-12-13T00:00:00"/>
    <s v="First Class"/>
    <x v="240"/>
    <x v="240"/>
    <x v="1"/>
    <x v="0"/>
    <s v="Paterson"/>
    <x v="30"/>
    <n v="7501"/>
    <x v="3"/>
    <s v="OFF-FA-10001561"/>
    <x v="1"/>
    <x v="13"/>
    <s v="Stockwell Push Pins"/>
    <x v="2630"/>
    <n v="3"/>
    <x v="0"/>
    <x v="7238"/>
    <x v="3"/>
    <x v="0"/>
  </r>
  <r>
    <n v="9489"/>
    <s v="CA-2017-156566"/>
    <x v="486"/>
    <d v="2017-10-04T00:00:00"/>
    <s v="First Class"/>
    <x v="75"/>
    <x v="75"/>
    <x v="0"/>
    <x v="0"/>
    <s v="Portland"/>
    <x v="21"/>
    <n v="97206"/>
    <x v="1"/>
    <s v="TEC-PH-10001817"/>
    <x v="2"/>
    <x v="7"/>
    <s v="Wilson Electronics DB Pro Signal Booster"/>
    <x v="5930"/>
    <n v="2"/>
    <x v="2"/>
    <x v="7239"/>
    <x v="1"/>
    <x v="0"/>
  </r>
  <r>
    <n v="9490"/>
    <s v="US-2018-102232"/>
    <x v="1220"/>
    <d v="2018-08-11T00:00:00"/>
    <s v="Standard Class"/>
    <x v="716"/>
    <x v="716"/>
    <x v="1"/>
    <x v="0"/>
    <s v="Huntsville"/>
    <x v="19"/>
    <n v="35810"/>
    <x v="0"/>
    <s v="OFF-AR-10000538"/>
    <x v="1"/>
    <x v="6"/>
    <s v="Boston Model 1800 Electric Pencil Sharpener, Gray"/>
    <x v="5931"/>
    <n v="7"/>
    <x v="0"/>
    <x v="7240"/>
    <x v="0"/>
    <x v="0"/>
  </r>
  <r>
    <n v="9491"/>
    <s v="CA-2019-111738"/>
    <x v="1032"/>
    <d v="2019-01-07T00:00:00"/>
    <s v="Standard Class"/>
    <x v="200"/>
    <x v="200"/>
    <x v="0"/>
    <x v="0"/>
    <s v="San Francisco"/>
    <x v="1"/>
    <n v="94110"/>
    <x v="1"/>
    <s v="OFF-BI-10004584"/>
    <x v="1"/>
    <x v="8"/>
    <s v="GBC ProClick 150 Presentation Binding System"/>
    <x v="5932"/>
    <n v="8"/>
    <x v="2"/>
    <x v="7241"/>
    <x v="1"/>
    <x v="0"/>
  </r>
  <r>
    <n v="9492"/>
    <s v="CA-2019-111738"/>
    <x v="1032"/>
    <d v="2019-01-07T00:00:00"/>
    <s v="Standard Class"/>
    <x v="200"/>
    <x v="200"/>
    <x v="0"/>
    <x v="0"/>
    <s v="San Francisco"/>
    <x v="1"/>
    <n v="94110"/>
    <x v="1"/>
    <s v="OFF-AR-10000817"/>
    <x v="1"/>
    <x v="6"/>
    <s v="Manco Dry-Lighter Erasable Highlighter"/>
    <x v="5933"/>
    <n v="3"/>
    <x v="0"/>
    <x v="7242"/>
    <x v="1"/>
    <x v="0"/>
  </r>
  <r>
    <n v="9493"/>
    <s v="CA-2019-163188"/>
    <x v="659"/>
    <d v="2019-11-07T00:00:00"/>
    <s v="Same Day"/>
    <x v="685"/>
    <x v="685"/>
    <x v="0"/>
    <x v="0"/>
    <s v="Oklahoma City"/>
    <x v="26"/>
    <n v="73120"/>
    <x v="2"/>
    <s v="OFF-BI-10000756"/>
    <x v="1"/>
    <x v="8"/>
    <s v="Storex DuraTech Recycled Plastic Frosted Binders"/>
    <x v="5934"/>
    <n v="9"/>
    <x v="0"/>
    <x v="7243"/>
    <x v="2"/>
    <x v="0"/>
  </r>
  <r>
    <n v="9494"/>
    <s v="CA-2018-105207"/>
    <x v="835"/>
    <d v="2018-01-08T00:00:00"/>
    <s v="Standard Class"/>
    <x v="635"/>
    <x v="635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x v="0"/>
    <x v="7244"/>
    <x v="2"/>
    <x v="0"/>
  </r>
  <r>
    <n v="9495"/>
    <s v="CA-2018-105207"/>
    <x v="835"/>
    <d v="2018-01-08T00:00:00"/>
    <s v="Standard Class"/>
    <x v="635"/>
    <x v="635"/>
    <x v="1"/>
    <x v="0"/>
    <s v="Broken Arrow"/>
    <x v="26"/>
    <n v="74012"/>
    <x v="2"/>
    <s v="OFF-BI-10004364"/>
    <x v="1"/>
    <x v="8"/>
    <s v="Storex Dura Pro Binders"/>
    <x v="5516"/>
    <n v="2"/>
    <x v="0"/>
    <x v="6685"/>
    <x v="2"/>
    <x v="0"/>
  </r>
  <r>
    <n v="9496"/>
    <s v="US-2018-123610"/>
    <x v="536"/>
    <d v="2018-05-16T00:00:00"/>
    <s v="Standard Class"/>
    <x v="718"/>
    <x v="718"/>
    <x v="0"/>
    <x v="0"/>
    <s v="Mission Viejo"/>
    <x v="1"/>
    <n v="92691"/>
    <x v="1"/>
    <s v="TEC-AC-10004518"/>
    <x v="2"/>
    <x v="11"/>
    <s v="Memorex Mini Travel Drive 32 GB USB 2.0 Flash Drive"/>
    <x v="5253"/>
    <n v="6"/>
    <x v="0"/>
    <x v="7245"/>
    <x v="1"/>
    <x v="0"/>
  </r>
  <r>
    <n v="9497"/>
    <s v="US-2018-123610"/>
    <x v="536"/>
    <d v="2018-05-16T00:00:00"/>
    <s v="Standard Class"/>
    <x v="718"/>
    <x v="718"/>
    <x v="0"/>
    <x v="0"/>
    <s v="Mission Viejo"/>
    <x v="1"/>
    <n v="92691"/>
    <x v="1"/>
    <s v="OFF-AP-10002222"/>
    <x v="1"/>
    <x v="9"/>
    <s v="Staple holder"/>
    <x v="1313"/>
    <n v="1"/>
    <x v="0"/>
    <x v="5319"/>
    <x v="1"/>
    <x v="0"/>
  </r>
  <r>
    <n v="9498"/>
    <s v="CA-2019-118213"/>
    <x v="60"/>
    <d v="2019-11-07T00:00:00"/>
    <s v="First Class"/>
    <x v="144"/>
    <x v="144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x v="0"/>
    <x v="7246"/>
    <x v="2"/>
    <x v="0"/>
  </r>
  <r>
    <n v="9499"/>
    <s v="CA-2019-118213"/>
    <x v="60"/>
    <d v="2019-11-07T00:00:00"/>
    <s v="First Class"/>
    <x v="144"/>
    <x v="144"/>
    <x v="2"/>
    <x v="0"/>
    <s v="Greenwood"/>
    <x v="14"/>
    <n v="46142"/>
    <x v="2"/>
    <s v="OFF-PA-10000565"/>
    <x v="1"/>
    <x v="10"/>
    <s v="Easy-staple paper"/>
    <x v="3856"/>
    <n v="3"/>
    <x v="0"/>
    <x v="4434"/>
    <x v="2"/>
    <x v="0"/>
  </r>
  <r>
    <n v="9500"/>
    <s v="CA-2019-118213"/>
    <x v="60"/>
    <d v="2019-11-07T00:00:00"/>
    <s v="First Class"/>
    <x v="144"/>
    <x v="144"/>
    <x v="2"/>
    <x v="0"/>
    <s v="Greenwood"/>
    <x v="14"/>
    <n v="46142"/>
    <x v="2"/>
    <s v="OFF-PA-10003673"/>
    <x v="1"/>
    <x v="10"/>
    <s v="Strathmore Photo Mount Cards"/>
    <x v="766"/>
    <n v="10"/>
    <x v="0"/>
    <x v="7247"/>
    <x v="2"/>
    <x v="0"/>
  </r>
  <r>
    <n v="9501"/>
    <s v="CA-2018-149237"/>
    <x v="439"/>
    <d v="2018-05-30T00:00:00"/>
    <s v="Standard Class"/>
    <x v="632"/>
    <x v="632"/>
    <x v="0"/>
    <x v="0"/>
    <s v="Milwaukee"/>
    <x v="6"/>
    <n v="53209"/>
    <x v="2"/>
    <s v="FUR-FU-10002088"/>
    <x v="0"/>
    <x v="5"/>
    <s v="Nu-Dell Float Frame 11 x 14 1/2"/>
    <x v="5937"/>
    <n v="3"/>
    <x v="0"/>
    <x v="7248"/>
    <x v="2"/>
    <x v="0"/>
  </r>
  <r>
    <n v="9502"/>
    <s v="US-2017-158589"/>
    <x v="312"/>
    <d v="2017-11-24T00:00:00"/>
    <s v="Standard Class"/>
    <x v="608"/>
    <x v="608"/>
    <x v="0"/>
    <x v="0"/>
    <s v="San Francisco"/>
    <x v="1"/>
    <n v="94109"/>
    <x v="1"/>
    <s v="FUR-FU-10001546"/>
    <x v="0"/>
    <x v="5"/>
    <s v="Dana Swing-Arm Lamps"/>
    <x v="4674"/>
    <n v="3"/>
    <x v="0"/>
    <x v="7249"/>
    <x v="1"/>
    <x v="0"/>
  </r>
  <r>
    <n v="9503"/>
    <s v="CA-2018-101329"/>
    <x v="183"/>
    <d v="2018-04-29T00:00:00"/>
    <s v="Standard Class"/>
    <x v="462"/>
    <x v="462"/>
    <x v="0"/>
    <x v="0"/>
    <s v="Rome"/>
    <x v="15"/>
    <n v="13440"/>
    <x v="3"/>
    <s v="OFF-AR-10000614"/>
    <x v="1"/>
    <x v="6"/>
    <s v="Barrel Sharpener"/>
    <x v="5938"/>
    <n v="9"/>
    <x v="0"/>
    <x v="7250"/>
    <x v="3"/>
    <x v="0"/>
  </r>
  <r>
    <n v="9504"/>
    <s v="CA-2018-101329"/>
    <x v="183"/>
    <d v="2018-04-29T00:00:00"/>
    <s v="Standard Class"/>
    <x v="462"/>
    <x v="462"/>
    <x v="0"/>
    <x v="0"/>
    <s v="Rome"/>
    <x v="15"/>
    <n v="13440"/>
    <x v="3"/>
    <s v="OFF-AR-10003190"/>
    <x v="1"/>
    <x v="6"/>
    <s v="Newell 32"/>
    <x v="709"/>
    <n v="1"/>
    <x v="0"/>
    <x v="7251"/>
    <x v="3"/>
    <x v="0"/>
  </r>
  <r>
    <n v="9505"/>
    <s v="CA-2018-113607"/>
    <x v="500"/>
    <d v="2018-10-18T00:00:00"/>
    <s v="Standard Class"/>
    <x v="463"/>
    <x v="463"/>
    <x v="1"/>
    <x v="0"/>
    <s v="New York City"/>
    <x v="15"/>
    <n v="10009"/>
    <x v="3"/>
    <s v="TEC-PH-10004094"/>
    <x v="2"/>
    <x v="7"/>
    <s v="Motorola L703CM"/>
    <x v="5939"/>
    <n v="7"/>
    <x v="0"/>
    <x v="7252"/>
    <x v="3"/>
    <x v="0"/>
  </r>
  <r>
    <n v="9506"/>
    <s v="CA-2018-113607"/>
    <x v="500"/>
    <d v="2018-10-18T00:00:00"/>
    <s v="Standard Class"/>
    <x v="463"/>
    <x v="463"/>
    <x v="1"/>
    <x v="0"/>
    <s v="New York City"/>
    <x v="15"/>
    <n v="10009"/>
    <x v="3"/>
    <s v="OFF-PA-10001970"/>
    <x v="1"/>
    <x v="10"/>
    <s v="Xerox 1908"/>
    <x v="1375"/>
    <n v="2"/>
    <x v="0"/>
    <x v="1438"/>
    <x v="3"/>
    <x v="0"/>
  </r>
  <r>
    <n v="9507"/>
    <s v="CA-2016-149104"/>
    <x v="267"/>
    <d v="2016-04-07T00:00:00"/>
    <s v="Second Class"/>
    <x v="76"/>
    <x v="76"/>
    <x v="0"/>
    <x v="0"/>
    <s v="Dearborn Heights"/>
    <x v="12"/>
    <n v="48127"/>
    <x v="2"/>
    <s v="OFF-AR-10002952"/>
    <x v="1"/>
    <x v="6"/>
    <s v="Stanley Contemporary Battery Pencil Sharpeners"/>
    <x v="4327"/>
    <n v="2"/>
    <x v="0"/>
    <x v="7253"/>
    <x v="2"/>
    <x v="0"/>
  </r>
  <r>
    <n v="9508"/>
    <s v="CA-2016-149104"/>
    <x v="267"/>
    <d v="2016-04-07T00:00:00"/>
    <s v="Second Class"/>
    <x v="76"/>
    <x v="76"/>
    <x v="0"/>
    <x v="0"/>
    <s v="Dearborn Heights"/>
    <x v="12"/>
    <n v="48127"/>
    <x v="2"/>
    <s v="OFF-BI-10004209"/>
    <x v="1"/>
    <x v="8"/>
    <s v="Fellowes Twister Kit, Gray/Clear, 3/pkg"/>
    <x v="5940"/>
    <n v="5"/>
    <x v="0"/>
    <x v="7254"/>
    <x v="2"/>
    <x v="0"/>
  </r>
  <r>
    <n v="9509"/>
    <s v="CA-2016-149104"/>
    <x v="267"/>
    <d v="2016-04-07T00:00:00"/>
    <s v="Second Class"/>
    <x v="76"/>
    <x v="76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x v="0"/>
    <x v="5729"/>
    <x v="2"/>
    <x v="0"/>
  </r>
  <r>
    <n v="9510"/>
    <s v="CA-2016-149104"/>
    <x v="267"/>
    <d v="2016-04-07T00:00:00"/>
    <s v="Second Class"/>
    <x v="76"/>
    <x v="76"/>
    <x v="0"/>
    <x v="0"/>
    <s v="Dearborn Heights"/>
    <x v="12"/>
    <n v="48127"/>
    <x v="2"/>
    <s v="OFF-ST-10000991"/>
    <x v="1"/>
    <x v="4"/>
    <s v="Space Solutions HD Industrial Steel Shelving."/>
    <x v="5941"/>
    <n v="6"/>
    <x v="0"/>
    <x v="7255"/>
    <x v="2"/>
    <x v="0"/>
  </r>
  <r>
    <n v="9511"/>
    <s v="CA-2018-105263"/>
    <x v="876"/>
    <d v="2018-08-11T00:00:00"/>
    <s v="Standard Class"/>
    <x v="215"/>
    <x v="215"/>
    <x v="0"/>
    <x v="0"/>
    <s v="New York City"/>
    <x v="15"/>
    <n v="10024"/>
    <x v="3"/>
    <s v="OFF-AR-10002399"/>
    <x v="1"/>
    <x v="6"/>
    <s v="Dixon Prang Watercolor Pencils, 10-Color Set with Brush"/>
    <x v="3747"/>
    <n v="9"/>
    <x v="0"/>
    <x v="7256"/>
    <x v="3"/>
    <x v="0"/>
  </r>
  <r>
    <n v="9512"/>
    <s v="CA-2016-130575"/>
    <x v="637"/>
    <d v="2016-12-16T00:00:00"/>
    <s v="First Class"/>
    <x v="688"/>
    <x v="688"/>
    <x v="1"/>
    <x v="0"/>
    <s v="Chicago"/>
    <x v="10"/>
    <n v="60623"/>
    <x v="2"/>
    <s v="OFF-BI-10002353"/>
    <x v="1"/>
    <x v="8"/>
    <s v="GBC VeloBind Cover Sets"/>
    <x v="1844"/>
    <n v="3"/>
    <x v="3"/>
    <x v="1979"/>
    <x v="2"/>
    <x v="0"/>
  </r>
  <r>
    <n v="9513"/>
    <s v="CA-2019-142461"/>
    <x v="1109"/>
    <d v="2019-06-03T00:00:00"/>
    <s v="Second Class"/>
    <x v="409"/>
    <x v="409"/>
    <x v="0"/>
    <x v="0"/>
    <s v="Dallas"/>
    <x v="5"/>
    <n v="75217"/>
    <x v="2"/>
    <s v="FUR-BO-10001811"/>
    <x v="0"/>
    <x v="0"/>
    <s v="Atlantic Metals Mobile 5-Shelf Bookcases, Custom Colors"/>
    <x v="5942"/>
    <n v="1"/>
    <x v="8"/>
    <x v="7257"/>
    <x v="2"/>
    <x v="0"/>
  </r>
  <r>
    <n v="9514"/>
    <s v="CA-2018-125220"/>
    <x v="500"/>
    <d v="2018-10-19T00:00:00"/>
    <s v="Standard Class"/>
    <x v="648"/>
    <x v="648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x v="0"/>
    <x v="7258"/>
    <x v="2"/>
    <x v="0"/>
  </r>
  <r>
    <n v="9515"/>
    <s v="CA-2016-100293"/>
    <x v="619"/>
    <d v="2016-03-18T00:00:00"/>
    <s v="Standard Class"/>
    <x v="739"/>
    <x v="739"/>
    <x v="2"/>
    <x v="0"/>
    <s v="Jacksonville"/>
    <x v="2"/>
    <n v="32216"/>
    <x v="0"/>
    <s v="OFF-PA-10000176"/>
    <x v="1"/>
    <x v="10"/>
    <s v="Xerox 1887"/>
    <x v="5944"/>
    <n v="6"/>
    <x v="2"/>
    <x v="7259"/>
    <x v="0"/>
    <x v="0"/>
  </r>
  <r>
    <n v="9516"/>
    <s v="CA-2016-154165"/>
    <x v="1221"/>
    <d v="2016-02-24T00:00:00"/>
    <s v="Standard Class"/>
    <x v="111"/>
    <x v="111"/>
    <x v="0"/>
    <x v="0"/>
    <s v="Chicago"/>
    <x v="10"/>
    <n v="60653"/>
    <x v="2"/>
    <s v="OFF-AR-10003631"/>
    <x v="1"/>
    <x v="6"/>
    <s v="Staples in misc. colors"/>
    <x v="5945"/>
    <n v="14"/>
    <x v="2"/>
    <x v="7260"/>
    <x v="2"/>
    <x v="0"/>
  </r>
  <r>
    <n v="9517"/>
    <s v="CA-2017-123939"/>
    <x v="252"/>
    <d v="2017-08-26T00:00:00"/>
    <s v="Second Class"/>
    <x v="384"/>
    <x v="384"/>
    <x v="0"/>
    <x v="0"/>
    <s v="Bowling Green"/>
    <x v="24"/>
    <n v="43402"/>
    <x v="3"/>
    <s v="TEC-PH-10000923"/>
    <x v="2"/>
    <x v="7"/>
    <s v="Belkin SportFit Armband For iPhone 5s/5c, Fuchsia"/>
    <x v="5946"/>
    <n v="3"/>
    <x v="10"/>
    <x v="7261"/>
    <x v="3"/>
    <x v="0"/>
  </r>
  <r>
    <n v="9518"/>
    <s v="CA-2017-123939"/>
    <x v="252"/>
    <d v="2017-08-26T00:00:00"/>
    <s v="Second Class"/>
    <x v="384"/>
    <x v="384"/>
    <x v="0"/>
    <x v="0"/>
    <s v="Bowling Green"/>
    <x v="24"/>
    <n v="43402"/>
    <x v="3"/>
    <s v="OFF-LA-10003190"/>
    <x v="1"/>
    <x v="2"/>
    <s v="Avery 474"/>
    <x v="2789"/>
    <n v="3"/>
    <x v="2"/>
    <x v="3177"/>
    <x v="3"/>
    <x v="0"/>
  </r>
  <r>
    <n v="9519"/>
    <s v="CA-2017-123939"/>
    <x v="252"/>
    <d v="2017-08-26T00:00:00"/>
    <s v="Second Class"/>
    <x v="384"/>
    <x v="384"/>
    <x v="0"/>
    <x v="0"/>
    <s v="Bowling Green"/>
    <x v="24"/>
    <n v="43402"/>
    <x v="3"/>
    <s v="OFF-ST-10003208"/>
    <x v="1"/>
    <x v="4"/>
    <s v="Adjustable Depth Letter/Legal Cart"/>
    <x v="2774"/>
    <n v="3"/>
    <x v="2"/>
    <x v="3081"/>
    <x v="3"/>
    <x v="0"/>
  </r>
  <r>
    <n v="9520"/>
    <s v="US-2019-104451"/>
    <x v="540"/>
    <d v="2019-05-12T00:00:00"/>
    <s v="Second Class"/>
    <x v="514"/>
    <x v="514"/>
    <x v="0"/>
    <x v="0"/>
    <s v="San Francisco"/>
    <x v="1"/>
    <n v="94110"/>
    <x v="1"/>
    <s v="OFF-AP-10000692"/>
    <x v="1"/>
    <x v="9"/>
    <s v="Fellowes Mighty 8 Compact Surge Protector"/>
    <x v="5947"/>
    <n v="4"/>
    <x v="0"/>
    <x v="7262"/>
    <x v="1"/>
    <x v="0"/>
  </r>
  <r>
    <n v="9521"/>
    <s v="CA-2018-101189"/>
    <x v="1084"/>
    <d v="2018-02-09T00:00:00"/>
    <s v="Standard Class"/>
    <x v="80"/>
    <x v="80"/>
    <x v="1"/>
    <x v="0"/>
    <s v="Los Angeles"/>
    <x v="1"/>
    <n v="90049"/>
    <x v="1"/>
    <s v="OFF-ST-10004180"/>
    <x v="1"/>
    <x v="4"/>
    <s v="Safco Commercial Shelving"/>
    <x v="5948"/>
    <n v="2"/>
    <x v="0"/>
    <x v="7263"/>
    <x v="1"/>
    <x v="0"/>
  </r>
  <r>
    <n v="9522"/>
    <s v="CA-2016-169446"/>
    <x v="174"/>
    <d v="2016-12-25T00:00:00"/>
    <s v="Standard Class"/>
    <x v="611"/>
    <x v="611"/>
    <x v="0"/>
    <x v="0"/>
    <s v="Chicago"/>
    <x v="10"/>
    <n v="60623"/>
    <x v="2"/>
    <s v="TEC-PH-10002817"/>
    <x v="2"/>
    <x v="7"/>
    <s v="RCA ViSYS 25425RE1 Corded phone"/>
    <x v="830"/>
    <n v="3"/>
    <x v="2"/>
    <x v="7264"/>
    <x v="2"/>
    <x v="0"/>
  </r>
  <r>
    <n v="9523"/>
    <s v="CA-2016-169446"/>
    <x v="174"/>
    <d v="2016-12-25T00:00:00"/>
    <s v="Standard Class"/>
    <x v="611"/>
    <x v="611"/>
    <x v="0"/>
    <x v="0"/>
    <s v="Chicago"/>
    <x v="10"/>
    <n v="60623"/>
    <x v="2"/>
    <s v="OFF-PA-10000295"/>
    <x v="1"/>
    <x v="10"/>
    <s v="Xerox 229"/>
    <x v="12"/>
    <n v="3"/>
    <x v="2"/>
    <x v="12"/>
    <x v="2"/>
    <x v="0"/>
  </r>
  <r>
    <n v="9524"/>
    <s v="CA-2016-169446"/>
    <x v="174"/>
    <d v="2016-12-25T00:00:00"/>
    <s v="Standard Class"/>
    <x v="611"/>
    <x v="611"/>
    <x v="0"/>
    <x v="0"/>
    <s v="Chicago"/>
    <x v="10"/>
    <n v="60623"/>
    <x v="2"/>
    <s v="OFF-ST-10000419"/>
    <x v="1"/>
    <x v="4"/>
    <s v="Rogers Jumbo File, Granite"/>
    <x v="5949"/>
    <n v="3"/>
    <x v="2"/>
    <x v="7265"/>
    <x v="2"/>
    <x v="0"/>
  </r>
  <r>
    <n v="9525"/>
    <s v="CA-2019-156958"/>
    <x v="256"/>
    <d v="2019-12-06T00:00:00"/>
    <s v="First Class"/>
    <x v="583"/>
    <x v="583"/>
    <x v="2"/>
    <x v="0"/>
    <s v="Seattle"/>
    <x v="4"/>
    <n v="98115"/>
    <x v="1"/>
    <s v="OFF-BI-10001524"/>
    <x v="1"/>
    <x v="8"/>
    <s v="GBC Premium Transparent Covers with Diagonal Lined Pattern"/>
    <x v="2067"/>
    <n v="5"/>
    <x v="2"/>
    <x v="2227"/>
    <x v="1"/>
    <x v="1"/>
  </r>
  <r>
    <n v="9526"/>
    <s v="CA-2019-156958"/>
    <x v="256"/>
    <d v="2019-12-06T00:00:00"/>
    <s v="First Class"/>
    <x v="583"/>
    <x v="583"/>
    <x v="2"/>
    <x v="0"/>
    <s v="Seattle"/>
    <x v="4"/>
    <n v="98115"/>
    <x v="1"/>
    <s v="FUR-FU-10003268"/>
    <x v="0"/>
    <x v="5"/>
    <s v="Eldon Radial Chair Mat for Low to Medium Pile Carpets"/>
    <x v="3351"/>
    <n v="5"/>
    <x v="0"/>
    <x v="7202"/>
    <x v="1"/>
    <x v="1"/>
  </r>
  <r>
    <n v="9527"/>
    <s v="CA-2019-156958"/>
    <x v="256"/>
    <d v="2019-12-06T00:00:00"/>
    <s v="First Class"/>
    <x v="583"/>
    <x v="583"/>
    <x v="2"/>
    <x v="0"/>
    <s v="Seattle"/>
    <x v="4"/>
    <n v="98115"/>
    <x v="1"/>
    <s v="TEC-PH-10000148"/>
    <x v="2"/>
    <x v="7"/>
    <s v="Cyber Acoustics AC-202b Speech Recognition Stereo Headset"/>
    <x v="5231"/>
    <n v="3"/>
    <x v="2"/>
    <x v="7266"/>
    <x v="1"/>
    <x v="1"/>
  </r>
  <r>
    <n v="9528"/>
    <s v="CA-2019-156958"/>
    <x v="256"/>
    <d v="2019-12-06T00:00:00"/>
    <s v="First Class"/>
    <x v="583"/>
    <x v="583"/>
    <x v="2"/>
    <x v="0"/>
    <s v="Seattle"/>
    <x v="4"/>
    <n v="98115"/>
    <x v="1"/>
    <s v="OFF-BI-10001543"/>
    <x v="1"/>
    <x v="8"/>
    <s v="GBC VeloBinder Manual Binding System"/>
    <x v="5950"/>
    <n v="6"/>
    <x v="2"/>
    <x v="7267"/>
    <x v="1"/>
    <x v="1"/>
  </r>
  <r>
    <n v="9529"/>
    <s v="CA-2019-156958"/>
    <x v="256"/>
    <d v="2019-12-06T00:00:00"/>
    <s v="First Class"/>
    <x v="583"/>
    <x v="583"/>
    <x v="2"/>
    <x v="0"/>
    <s v="Seattle"/>
    <x v="4"/>
    <n v="98115"/>
    <x v="1"/>
    <s v="OFF-BI-10002071"/>
    <x v="1"/>
    <x v="8"/>
    <s v="Fellowes Black Plastic Comb Bindings"/>
    <x v="3396"/>
    <n v="2"/>
    <x v="2"/>
    <x v="3847"/>
    <x v="1"/>
    <x v="1"/>
  </r>
  <r>
    <n v="9530"/>
    <s v="CA-2019-101637"/>
    <x v="668"/>
    <d v="2019-03-25T00:00:00"/>
    <s v="Same Day"/>
    <x v="556"/>
    <x v="556"/>
    <x v="1"/>
    <x v="0"/>
    <s v="Beaumont"/>
    <x v="5"/>
    <n v="77705"/>
    <x v="2"/>
    <s v="OFF-ST-10002352"/>
    <x v="1"/>
    <x v="4"/>
    <s v="Iris Project Case"/>
    <x v="2600"/>
    <n v="2"/>
    <x v="2"/>
    <x v="7268"/>
    <x v="2"/>
    <x v="0"/>
  </r>
  <r>
    <n v="9531"/>
    <s v="CA-2019-111759"/>
    <x v="141"/>
    <d v="2019-07-12T00:00:00"/>
    <s v="Standard Class"/>
    <x v="280"/>
    <x v="280"/>
    <x v="2"/>
    <x v="0"/>
    <s v="Seattle"/>
    <x v="4"/>
    <n v="98103"/>
    <x v="1"/>
    <s v="OFF-PA-10003127"/>
    <x v="1"/>
    <x v="10"/>
    <s v="Easy-staple paper"/>
    <x v="4984"/>
    <n v="2"/>
    <x v="0"/>
    <x v="5955"/>
    <x v="1"/>
    <x v="0"/>
  </r>
  <r>
    <n v="9532"/>
    <s v="CA-2019-102729"/>
    <x v="40"/>
    <d v="2019-10-31T00:00:00"/>
    <s v="Standard Class"/>
    <x v="682"/>
    <x v="682"/>
    <x v="2"/>
    <x v="0"/>
    <s v="Dallas"/>
    <x v="5"/>
    <n v="75217"/>
    <x v="2"/>
    <s v="OFF-ST-10000464"/>
    <x v="1"/>
    <x v="4"/>
    <s v="Multi-Use Personal File Cart and Caster Set, Three Stacking Bins"/>
    <x v="5951"/>
    <n v="2"/>
    <x v="2"/>
    <x v="7269"/>
    <x v="2"/>
    <x v="0"/>
  </r>
  <r>
    <n v="9533"/>
    <s v="CA-2018-116596"/>
    <x v="189"/>
    <d v="2018-10-31T00:00:00"/>
    <s v="Standard Class"/>
    <x v="572"/>
    <x v="572"/>
    <x v="0"/>
    <x v="0"/>
    <s v="New York City"/>
    <x v="15"/>
    <n v="10011"/>
    <x v="3"/>
    <s v="FUR-CH-10000553"/>
    <x v="0"/>
    <x v="1"/>
    <s v="Metal Folding Chairs, Beige, 4/Carton"/>
    <x v="5952"/>
    <n v="14"/>
    <x v="9"/>
    <x v="7270"/>
    <x v="3"/>
    <x v="0"/>
  </r>
  <r>
    <n v="9534"/>
    <s v="CA-2018-116596"/>
    <x v="189"/>
    <d v="2018-10-31T00:00:00"/>
    <s v="Standard Class"/>
    <x v="572"/>
    <x v="572"/>
    <x v="0"/>
    <x v="0"/>
    <s v="New York City"/>
    <x v="15"/>
    <n v="10011"/>
    <x v="3"/>
    <s v="OFF-FA-10000134"/>
    <x v="1"/>
    <x v="13"/>
    <s v="Advantus Push Pins, Aluminum Head"/>
    <x v="5953"/>
    <n v="7"/>
    <x v="0"/>
    <x v="7271"/>
    <x v="3"/>
    <x v="0"/>
  </r>
  <r>
    <n v="9535"/>
    <s v="CA-2018-116596"/>
    <x v="189"/>
    <d v="2018-10-31T00:00:00"/>
    <s v="Standard Class"/>
    <x v="572"/>
    <x v="572"/>
    <x v="0"/>
    <x v="0"/>
    <s v="New York City"/>
    <x v="15"/>
    <n v="10011"/>
    <x v="3"/>
    <s v="OFF-ST-10000636"/>
    <x v="1"/>
    <x v="4"/>
    <s v="Rogers Profile Extra Capacity Storage Tub"/>
    <x v="3446"/>
    <n v="2"/>
    <x v="0"/>
    <x v="7272"/>
    <x v="3"/>
    <x v="0"/>
  </r>
  <r>
    <n v="9536"/>
    <s v="CA-2018-116596"/>
    <x v="189"/>
    <d v="2018-10-31T00:00:00"/>
    <s v="Standard Class"/>
    <x v="572"/>
    <x v="572"/>
    <x v="0"/>
    <x v="0"/>
    <s v="New York City"/>
    <x v="15"/>
    <n v="10011"/>
    <x v="3"/>
    <s v="OFF-BI-10002949"/>
    <x v="1"/>
    <x v="8"/>
    <s v="Prestige Round Ring Binders"/>
    <x v="1276"/>
    <n v="2"/>
    <x v="2"/>
    <x v="1327"/>
    <x v="3"/>
    <x v="0"/>
  </r>
  <r>
    <n v="9537"/>
    <s v="CA-2019-124191"/>
    <x v="492"/>
    <d v="2019-06-14T00:00:00"/>
    <s v="Second Class"/>
    <x v="59"/>
    <x v="59"/>
    <x v="0"/>
    <x v="0"/>
    <s v="Chicago"/>
    <x v="10"/>
    <n v="60610"/>
    <x v="2"/>
    <s v="FUR-FU-10002364"/>
    <x v="0"/>
    <x v="5"/>
    <s v="Eldon Expressions Wood Desk Accessories, Oak"/>
    <x v="3179"/>
    <n v="3"/>
    <x v="7"/>
    <x v="7273"/>
    <x v="2"/>
    <x v="0"/>
  </r>
  <r>
    <n v="9538"/>
    <s v="CA-2018-148747"/>
    <x v="477"/>
    <d v="2018-09-27T00:00:00"/>
    <s v="First Class"/>
    <x v="442"/>
    <x v="442"/>
    <x v="1"/>
    <x v="0"/>
    <s v="San Francisco"/>
    <x v="1"/>
    <n v="94110"/>
    <x v="1"/>
    <s v="FUR-BO-10002613"/>
    <x v="0"/>
    <x v="0"/>
    <s v="Atlantic Metals Mobile 4-Shelf Bookcases, Custom Colors"/>
    <x v="5954"/>
    <n v="2"/>
    <x v="11"/>
    <x v="7274"/>
    <x v="1"/>
    <x v="0"/>
  </r>
  <r>
    <n v="9539"/>
    <s v="US-2019-169488"/>
    <x v="210"/>
    <d v="2019-09-09T00:00:00"/>
    <s v="First Class"/>
    <x v="211"/>
    <x v="211"/>
    <x v="0"/>
    <x v="0"/>
    <s v="Providence"/>
    <x v="34"/>
    <n v="2908"/>
    <x v="3"/>
    <s v="OFF-PA-10002659"/>
    <x v="1"/>
    <x v="10"/>
    <s v="Avoid Verbal Orders Carbonless Minifold Book"/>
    <x v="2952"/>
    <n v="5"/>
    <x v="0"/>
    <x v="7275"/>
    <x v="3"/>
    <x v="0"/>
  </r>
  <r>
    <n v="9540"/>
    <s v="US-2019-169488"/>
    <x v="210"/>
    <d v="2019-09-09T00:00:00"/>
    <s v="First Class"/>
    <x v="211"/>
    <x v="211"/>
    <x v="0"/>
    <x v="0"/>
    <s v="Providence"/>
    <x v="34"/>
    <n v="2908"/>
    <x v="3"/>
    <s v="OFF-PA-10000157"/>
    <x v="1"/>
    <x v="10"/>
    <s v="Xerox 191"/>
    <x v="792"/>
    <n v="2"/>
    <x v="0"/>
    <x v="817"/>
    <x v="3"/>
    <x v="0"/>
  </r>
  <r>
    <n v="9541"/>
    <s v="CA-2017-135727"/>
    <x v="1222"/>
    <d v="2017-05-16T00:00:00"/>
    <s v="Second Class"/>
    <x v="28"/>
    <x v="28"/>
    <x v="2"/>
    <x v="0"/>
    <s v="Phoenix"/>
    <x v="16"/>
    <n v="85023"/>
    <x v="1"/>
    <s v="FUR-CH-10004540"/>
    <x v="0"/>
    <x v="1"/>
    <s v="Global Chrome Stack Chair"/>
    <x v="3029"/>
    <n v="7"/>
    <x v="2"/>
    <x v="3381"/>
    <x v="1"/>
    <x v="0"/>
  </r>
  <r>
    <n v="9542"/>
    <s v="CA-2017-135251"/>
    <x v="705"/>
    <d v="2017-08-10T00:00:00"/>
    <s v="Standard Class"/>
    <x v="345"/>
    <x v="345"/>
    <x v="1"/>
    <x v="0"/>
    <s v="Houston"/>
    <x v="5"/>
    <n v="77095"/>
    <x v="2"/>
    <s v="OFF-LA-10004544"/>
    <x v="1"/>
    <x v="2"/>
    <s v="Avery 505"/>
    <x v="5955"/>
    <n v="3"/>
    <x v="2"/>
    <x v="7276"/>
    <x v="2"/>
    <x v="0"/>
  </r>
  <r>
    <n v="9543"/>
    <s v="CA-2017-135251"/>
    <x v="705"/>
    <d v="2017-08-10T00:00:00"/>
    <s v="Standard Class"/>
    <x v="345"/>
    <x v="345"/>
    <x v="1"/>
    <x v="0"/>
    <s v="Houston"/>
    <x v="5"/>
    <n v="77095"/>
    <x v="2"/>
    <s v="OFF-BI-10001097"/>
    <x v="1"/>
    <x v="8"/>
    <s v="Avery Hole Reinforcements"/>
    <x v="5956"/>
    <n v="5"/>
    <x v="3"/>
    <x v="7277"/>
    <x v="2"/>
    <x v="0"/>
  </r>
  <r>
    <n v="9544"/>
    <s v="CA-2017-135251"/>
    <x v="705"/>
    <d v="2017-08-10T00:00:00"/>
    <s v="Standard Class"/>
    <x v="345"/>
    <x v="345"/>
    <x v="1"/>
    <x v="0"/>
    <s v="Houston"/>
    <x v="5"/>
    <n v="77095"/>
    <x v="2"/>
    <s v="OFF-PA-10003302"/>
    <x v="1"/>
    <x v="10"/>
    <s v="Xerox 1906"/>
    <x v="3987"/>
    <n v="2"/>
    <x v="2"/>
    <x v="4608"/>
    <x v="2"/>
    <x v="0"/>
  </r>
  <r>
    <n v="9545"/>
    <s v="CA-2017-135251"/>
    <x v="705"/>
    <d v="2017-08-10T00:00:00"/>
    <s v="Standard Class"/>
    <x v="345"/>
    <x v="345"/>
    <x v="1"/>
    <x v="0"/>
    <s v="Houston"/>
    <x v="5"/>
    <n v="77095"/>
    <x v="2"/>
    <s v="FUR-BO-10003965"/>
    <x v="0"/>
    <x v="0"/>
    <s v="O'Sullivan Manor Hill 2-Door Library in Brianna Oak"/>
    <x v="5957"/>
    <n v="3"/>
    <x v="8"/>
    <x v="7278"/>
    <x v="2"/>
    <x v="0"/>
  </r>
  <r>
    <n v="9546"/>
    <s v="CA-2016-166590"/>
    <x v="194"/>
    <d v="2016-11-02T00:00:00"/>
    <s v="Standard Class"/>
    <x v="544"/>
    <x v="544"/>
    <x v="1"/>
    <x v="0"/>
    <s v="Columbus"/>
    <x v="14"/>
    <n v="47201"/>
    <x v="2"/>
    <s v="TEC-AC-10003433"/>
    <x v="2"/>
    <x v="11"/>
    <s v="Maxell 4.7GB DVD+R 5/Pack"/>
    <x v="5237"/>
    <n v="2"/>
    <x v="0"/>
    <x v="6303"/>
    <x v="2"/>
    <x v="0"/>
  </r>
  <r>
    <n v="9547"/>
    <s v="CA-2016-166590"/>
    <x v="194"/>
    <d v="2016-11-02T00:00:00"/>
    <s v="Standard Class"/>
    <x v="544"/>
    <x v="544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x v="0"/>
    <x v="69"/>
    <x v="2"/>
    <x v="0"/>
  </r>
  <r>
    <n v="9548"/>
    <s v="CA-2018-131744"/>
    <x v="1133"/>
    <d v="2018-06-20T00:00:00"/>
    <s v="Second Class"/>
    <x v="34"/>
    <x v="34"/>
    <x v="1"/>
    <x v="0"/>
    <s v="Philadelphia"/>
    <x v="9"/>
    <n v="19134"/>
    <x v="3"/>
    <s v="OFF-PA-10004610"/>
    <x v="1"/>
    <x v="10"/>
    <s v="Xerox 1900"/>
    <x v="1312"/>
    <n v="2"/>
    <x v="2"/>
    <x v="2997"/>
    <x v="3"/>
    <x v="0"/>
  </r>
  <r>
    <n v="9549"/>
    <s v="CA-2018-131744"/>
    <x v="1133"/>
    <d v="2018-06-20T00:00:00"/>
    <s v="Second Class"/>
    <x v="34"/>
    <x v="34"/>
    <x v="1"/>
    <x v="0"/>
    <s v="Philadelphia"/>
    <x v="9"/>
    <n v="19134"/>
    <x v="3"/>
    <s v="OFF-BI-10003910"/>
    <x v="1"/>
    <x v="8"/>
    <s v="DXL Angle-View Binders with Locking Rings by Samsill"/>
    <x v="5958"/>
    <n v="2"/>
    <x v="6"/>
    <x v="7279"/>
    <x v="3"/>
    <x v="0"/>
  </r>
  <r>
    <n v="9550"/>
    <s v="CA-2018-131744"/>
    <x v="1133"/>
    <d v="2018-06-20T00:00:00"/>
    <s v="Second Class"/>
    <x v="34"/>
    <x v="34"/>
    <x v="1"/>
    <x v="0"/>
    <s v="Philadelphia"/>
    <x v="9"/>
    <n v="19134"/>
    <x v="3"/>
    <s v="OFF-AP-10001394"/>
    <x v="1"/>
    <x v="9"/>
    <s v="Harmony Air Purifier"/>
    <x v="5959"/>
    <n v="3"/>
    <x v="2"/>
    <x v="7280"/>
    <x v="3"/>
    <x v="0"/>
  </r>
  <r>
    <n v="9551"/>
    <s v="CA-2017-160864"/>
    <x v="910"/>
    <d v="2017-05-06T00:00:00"/>
    <s v="First Class"/>
    <x v="376"/>
    <x v="376"/>
    <x v="2"/>
    <x v="0"/>
    <s v="San Jose"/>
    <x v="1"/>
    <n v="95123"/>
    <x v="1"/>
    <s v="OFF-BI-10004654"/>
    <x v="1"/>
    <x v="8"/>
    <s v="Avery Binding System Hidden Tab Executive Style Index Sets"/>
    <x v="5960"/>
    <n v="3"/>
    <x v="2"/>
    <x v="1873"/>
    <x v="1"/>
    <x v="0"/>
  </r>
  <r>
    <n v="9552"/>
    <s v="CA-2017-147690"/>
    <x v="113"/>
    <d v="2017-11-14T00:00:00"/>
    <s v="Standard Class"/>
    <x v="710"/>
    <x v="710"/>
    <x v="0"/>
    <x v="0"/>
    <s v="Philadelphia"/>
    <x v="9"/>
    <n v="19140"/>
    <x v="3"/>
    <s v="OFF-ST-10001526"/>
    <x v="1"/>
    <x v="4"/>
    <s v="Iceberg Mobile Mega Data/Printer Cart"/>
    <x v="5961"/>
    <n v="6"/>
    <x v="2"/>
    <x v="7281"/>
    <x v="3"/>
    <x v="0"/>
  </r>
  <r>
    <n v="9553"/>
    <s v="CA-2017-163923"/>
    <x v="1051"/>
    <d v="2017-06-03T00:00:00"/>
    <s v="Standard Class"/>
    <x v="786"/>
    <x v="786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x v="0"/>
    <x v="7282"/>
    <x v="0"/>
    <x v="0"/>
  </r>
  <r>
    <n v="9554"/>
    <s v="CA-2018-125724"/>
    <x v="897"/>
    <d v="2018-09-27T00:00:00"/>
    <s v="Standard Class"/>
    <x v="416"/>
    <x v="416"/>
    <x v="1"/>
    <x v="0"/>
    <s v="Broomfield"/>
    <x v="22"/>
    <n v="80020"/>
    <x v="1"/>
    <s v="FUR-FU-10000246"/>
    <x v="0"/>
    <x v="5"/>
    <s v="Aluminum Document Frame"/>
    <x v="5962"/>
    <n v="7"/>
    <x v="2"/>
    <x v="7283"/>
    <x v="1"/>
    <x v="0"/>
  </r>
  <r>
    <n v="9555"/>
    <s v="CA-2017-111612"/>
    <x v="109"/>
    <d v="2017-12-02T00:00:00"/>
    <s v="Standard Class"/>
    <x v="686"/>
    <x v="686"/>
    <x v="0"/>
    <x v="0"/>
    <s v="Columbus"/>
    <x v="24"/>
    <n v="43229"/>
    <x v="3"/>
    <s v="FUR-FU-10003799"/>
    <x v="0"/>
    <x v="5"/>
    <s v="Seth Thomas 13 1/2&quot; Wall Clock"/>
    <x v="4192"/>
    <n v="5"/>
    <x v="2"/>
    <x v="7284"/>
    <x v="3"/>
    <x v="0"/>
  </r>
  <r>
    <n v="9556"/>
    <s v="CA-2017-111612"/>
    <x v="109"/>
    <d v="2017-12-02T00:00:00"/>
    <s v="Standard Class"/>
    <x v="686"/>
    <x v="686"/>
    <x v="0"/>
    <x v="0"/>
    <s v="Columbus"/>
    <x v="24"/>
    <n v="43229"/>
    <x v="3"/>
    <s v="OFF-FA-10003021"/>
    <x v="1"/>
    <x v="13"/>
    <s v="Staples"/>
    <x v="5133"/>
    <n v="2"/>
    <x v="2"/>
    <x v="7285"/>
    <x v="3"/>
    <x v="0"/>
  </r>
  <r>
    <n v="9557"/>
    <s v="CA-2017-156853"/>
    <x v="155"/>
    <d v="2017-12-05T00:00:00"/>
    <s v="Second Class"/>
    <x v="6"/>
    <x v="6"/>
    <x v="2"/>
    <x v="0"/>
    <s v="Concord"/>
    <x v="38"/>
    <n v="3301"/>
    <x v="3"/>
    <s v="OFF-PA-10003656"/>
    <x v="1"/>
    <x v="10"/>
    <s v="Xerox 1935"/>
    <x v="2381"/>
    <n v="7"/>
    <x v="0"/>
    <x v="2589"/>
    <x v="3"/>
    <x v="0"/>
  </r>
  <r>
    <n v="9558"/>
    <s v="CA-2016-103086"/>
    <x v="1136"/>
    <d v="2016-10-19T00:00:00"/>
    <s v="Second Class"/>
    <x v="432"/>
    <x v="432"/>
    <x v="0"/>
    <x v="0"/>
    <s v="Houston"/>
    <x v="5"/>
    <n v="77095"/>
    <x v="2"/>
    <s v="FUR-FU-10004586"/>
    <x v="0"/>
    <x v="5"/>
    <s v="G.E. Longer-Life Indoor Recessed Floodlight Bulbs"/>
    <x v="5963"/>
    <n v="2"/>
    <x v="7"/>
    <x v="7286"/>
    <x v="2"/>
    <x v="0"/>
  </r>
  <r>
    <n v="9559"/>
    <s v="CA-2018-129280"/>
    <x v="973"/>
    <d v="2018-05-05T00:00:00"/>
    <s v="First Class"/>
    <x v="792"/>
    <x v="792"/>
    <x v="0"/>
    <x v="0"/>
    <s v="Newark"/>
    <x v="24"/>
    <n v="43055"/>
    <x v="3"/>
    <s v="TEC-AC-10003832"/>
    <x v="2"/>
    <x v="11"/>
    <s v="Imation 16GB Mini TravelDrive USB 2.0 Flash Drive"/>
    <x v="5964"/>
    <n v="5"/>
    <x v="2"/>
    <x v="7287"/>
    <x v="3"/>
    <x v="0"/>
  </r>
  <r>
    <n v="9560"/>
    <s v="CA-2018-129280"/>
    <x v="973"/>
    <d v="2018-05-05T00:00:00"/>
    <s v="First Class"/>
    <x v="792"/>
    <x v="792"/>
    <x v="0"/>
    <x v="0"/>
    <s v="Newark"/>
    <x v="24"/>
    <n v="43055"/>
    <x v="3"/>
    <s v="OFF-ST-10002554"/>
    <x v="1"/>
    <x v="4"/>
    <s v="Tennsco Industrial Shelving"/>
    <x v="3589"/>
    <n v="5"/>
    <x v="2"/>
    <x v="7288"/>
    <x v="3"/>
    <x v="0"/>
  </r>
  <r>
    <n v="9561"/>
    <s v="CA-2018-129280"/>
    <x v="973"/>
    <d v="2018-05-05T00:00:00"/>
    <s v="First Class"/>
    <x v="792"/>
    <x v="792"/>
    <x v="0"/>
    <x v="0"/>
    <s v="Newark"/>
    <x v="24"/>
    <n v="43055"/>
    <x v="3"/>
    <s v="FUR-FU-10001876"/>
    <x v="0"/>
    <x v="5"/>
    <s v="Computer Room Manger, 14&quot;"/>
    <x v="3518"/>
    <n v="2"/>
    <x v="2"/>
    <x v="4005"/>
    <x v="3"/>
    <x v="0"/>
  </r>
  <r>
    <n v="9562"/>
    <s v="CA-2018-129280"/>
    <x v="973"/>
    <d v="2018-05-05T00:00:00"/>
    <s v="First Class"/>
    <x v="792"/>
    <x v="792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x v="2"/>
    <x v="6139"/>
    <x v="3"/>
    <x v="0"/>
  </r>
  <r>
    <n v="9563"/>
    <s v="CA-2018-129280"/>
    <x v="973"/>
    <d v="2018-05-05T00:00:00"/>
    <s v="First Class"/>
    <x v="792"/>
    <x v="792"/>
    <x v="0"/>
    <x v="0"/>
    <s v="Newark"/>
    <x v="24"/>
    <n v="43055"/>
    <x v="3"/>
    <s v="TEC-MA-10003589"/>
    <x v="2"/>
    <x v="15"/>
    <s v="Cisco 8961 IP Phone Charcoal"/>
    <x v="5965"/>
    <n v="3"/>
    <x v="6"/>
    <x v="7289"/>
    <x v="3"/>
    <x v="0"/>
  </r>
  <r>
    <n v="9564"/>
    <s v="CA-2018-129280"/>
    <x v="973"/>
    <d v="2018-05-05T00:00:00"/>
    <s v="First Class"/>
    <x v="792"/>
    <x v="792"/>
    <x v="0"/>
    <x v="0"/>
    <s v="Newark"/>
    <x v="24"/>
    <n v="43055"/>
    <x v="3"/>
    <s v="OFF-LA-10000081"/>
    <x v="1"/>
    <x v="2"/>
    <s v="Avery 496"/>
    <x v="1628"/>
    <n v="2"/>
    <x v="2"/>
    <x v="1725"/>
    <x v="3"/>
    <x v="0"/>
  </r>
  <r>
    <n v="9565"/>
    <s v="CA-2017-161242"/>
    <x v="932"/>
    <d v="2017-06-08T00:00:00"/>
    <s v="Standard Class"/>
    <x v="344"/>
    <x v="344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x v="0"/>
    <x v="3975"/>
    <x v="1"/>
    <x v="0"/>
  </r>
  <r>
    <n v="9566"/>
    <s v="CA-2016-130428"/>
    <x v="691"/>
    <d v="2016-03-31T00:00:00"/>
    <s v="Same Day"/>
    <x v="228"/>
    <x v="228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x v="2"/>
    <x v="7290"/>
    <x v="0"/>
    <x v="0"/>
  </r>
  <r>
    <n v="9567"/>
    <s v="CA-2016-130428"/>
    <x v="691"/>
    <d v="2016-03-31T00:00:00"/>
    <s v="Same Day"/>
    <x v="228"/>
    <x v="228"/>
    <x v="0"/>
    <x v="0"/>
    <s v="Tampa"/>
    <x v="2"/>
    <n v="33614"/>
    <x v="0"/>
    <s v="OFF-BI-10001636"/>
    <x v="1"/>
    <x v="8"/>
    <s v="Ibico Plastic and Wire Spiral Binding Combs"/>
    <x v="5967"/>
    <n v="5"/>
    <x v="6"/>
    <x v="7291"/>
    <x v="0"/>
    <x v="0"/>
  </r>
  <r>
    <n v="9568"/>
    <s v="CA-2016-130428"/>
    <x v="691"/>
    <d v="2016-03-31T00:00:00"/>
    <s v="Same Day"/>
    <x v="228"/>
    <x v="228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x v="2"/>
    <x v="7292"/>
    <x v="0"/>
    <x v="0"/>
  </r>
  <r>
    <n v="9569"/>
    <s v="CA-2019-104388"/>
    <x v="957"/>
    <d v="2019-07-07T00:00:00"/>
    <s v="First Class"/>
    <x v="460"/>
    <x v="460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x v="0"/>
    <x v="7293"/>
    <x v="2"/>
    <x v="0"/>
  </r>
  <r>
    <n v="9570"/>
    <s v="CA-2017-113131"/>
    <x v="496"/>
    <d v="2017-09-24T00:00:00"/>
    <s v="Same Day"/>
    <x v="93"/>
    <x v="93"/>
    <x v="0"/>
    <x v="0"/>
    <s v="Columbus"/>
    <x v="24"/>
    <n v="43229"/>
    <x v="3"/>
    <s v="OFF-BI-10003196"/>
    <x v="1"/>
    <x v="8"/>
    <s v="Accohide Poly Flexible Ring Binders"/>
    <x v="5969"/>
    <n v="6"/>
    <x v="6"/>
    <x v="7294"/>
    <x v="3"/>
    <x v="0"/>
  </r>
  <r>
    <n v="9571"/>
    <s v="CA-2017-113131"/>
    <x v="496"/>
    <d v="2017-09-24T00:00:00"/>
    <s v="Same Day"/>
    <x v="93"/>
    <x v="93"/>
    <x v="0"/>
    <x v="0"/>
    <s v="Columbus"/>
    <x v="24"/>
    <n v="43229"/>
    <x v="3"/>
    <s v="OFF-ST-10001172"/>
    <x v="1"/>
    <x v="4"/>
    <s v="Tennsco Lockers, Sand"/>
    <x v="3295"/>
    <n v="2"/>
    <x v="2"/>
    <x v="6653"/>
    <x v="3"/>
    <x v="0"/>
  </r>
  <r>
    <n v="9572"/>
    <s v="CA-2017-113131"/>
    <x v="496"/>
    <d v="2017-09-24T00:00:00"/>
    <s v="Same Day"/>
    <x v="93"/>
    <x v="93"/>
    <x v="0"/>
    <x v="0"/>
    <s v="Columbus"/>
    <x v="24"/>
    <n v="43229"/>
    <x v="3"/>
    <s v="OFF-EN-10003068"/>
    <x v="1"/>
    <x v="12"/>
    <s v="#6 3/4 Gummed Flap White Envelopes"/>
    <x v="4073"/>
    <n v="2"/>
    <x v="2"/>
    <x v="4726"/>
    <x v="3"/>
    <x v="0"/>
  </r>
  <r>
    <n v="9573"/>
    <s v="CA-2017-113131"/>
    <x v="496"/>
    <d v="2017-09-24T00:00:00"/>
    <s v="Same Day"/>
    <x v="93"/>
    <x v="93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x v="2"/>
    <x v="5339"/>
    <x v="3"/>
    <x v="0"/>
  </r>
  <r>
    <n v="9574"/>
    <s v="CA-2017-113131"/>
    <x v="496"/>
    <d v="2017-09-24T00:00:00"/>
    <s v="Same Day"/>
    <x v="93"/>
    <x v="93"/>
    <x v="0"/>
    <x v="0"/>
    <s v="Columbus"/>
    <x v="24"/>
    <n v="43229"/>
    <x v="3"/>
    <s v="OFF-AR-10003504"/>
    <x v="1"/>
    <x v="6"/>
    <s v="Newell 347"/>
    <x v="860"/>
    <n v="5"/>
    <x v="2"/>
    <x v="7295"/>
    <x v="3"/>
    <x v="0"/>
  </r>
  <r>
    <n v="9575"/>
    <s v="CA-2017-148495"/>
    <x v="863"/>
    <d v="2017-08-13T00:00:00"/>
    <s v="Same Day"/>
    <x v="11"/>
    <x v="11"/>
    <x v="0"/>
    <x v="0"/>
    <s v="Pomona"/>
    <x v="1"/>
    <n v="91767"/>
    <x v="1"/>
    <s v="FUR-FU-10001889"/>
    <x v="0"/>
    <x v="5"/>
    <s v="Ultra Door Pull Handle"/>
    <x v="1629"/>
    <n v="3"/>
    <x v="0"/>
    <x v="1726"/>
    <x v="1"/>
    <x v="0"/>
  </r>
  <r>
    <n v="9576"/>
    <s v="CA-2017-143147"/>
    <x v="989"/>
    <d v="2017-05-28T00:00:00"/>
    <s v="Second Class"/>
    <x v="519"/>
    <x v="519"/>
    <x v="0"/>
    <x v="0"/>
    <s v="San Antonio"/>
    <x v="5"/>
    <n v="78207"/>
    <x v="2"/>
    <s v="FUR-CH-10000863"/>
    <x v="0"/>
    <x v="1"/>
    <s v="Novimex Swivel Fabric Task Chair"/>
    <x v="5970"/>
    <n v="1"/>
    <x v="4"/>
    <x v="7296"/>
    <x v="2"/>
    <x v="0"/>
  </r>
  <r>
    <n v="9577"/>
    <s v="CA-2017-143147"/>
    <x v="989"/>
    <d v="2017-05-28T00:00:00"/>
    <s v="Second Class"/>
    <x v="519"/>
    <x v="519"/>
    <x v="0"/>
    <x v="0"/>
    <s v="San Antonio"/>
    <x v="5"/>
    <n v="78207"/>
    <x v="2"/>
    <s v="TEC-MA-10004679"/>
    <x v="2"/>
    <x v="15"/>
    <s v="StarTech.com 10/100 VDSL2 Ethernet Extender Kit"/>
    <x v="5971"/>
    <n v="2"/>
    <x v="10"/>
    <x v="7297"/>
    <x v="2"/>
    <x v="0"/>
  </r>
  <r>
    <n v="9578"/>
    <s v="CA-2017-143147"/>
    <x v="989"/>
    <d v="2017-05-28T00:00:00"/>
    <s v="Second Class"/>
    <x v="519"/>
    <x v="519"/>
    <x v="0"/>
    <x v="0"/>
    <s v="San Antonio"/>
    <x v="5"/>
    <n v="78207"/>
    <x v="2"/>
    <s v="FUR-CH-10004754"/>
    <x v="0"/>
    <x v="1"/>
    <s v="Global Stack Chair with Arms, Black"/>
    <x v="5972"/>
    <n v="5"/>
    <x v="4"/>
    <x v="7298"/>
    <x v="2"/>
    <x v="0"/>
  </r>
  <r>
    <n v="9579"/>
    <s v="CA-2019-152975"/>
    <x v="32"/>
    <d v="2019-09-16T00:00:00"/>
    <s v="First Class"/>
    <x v="42"/>
    <x v="42"/>
    <x v="2"/>
    <x v="0"/>
    <s v="New York City"/>
    <x v="15"/>
    <n v="10035"/>
    <x v="3"/>
    <s v="TEC-PH-10004586"/>
    <x v="2"/>
    <x v="7"/>
    <s v="Wilson SignalBoost 841262 DB PRO Amplifier Kit"/>
    <x v="5973"/>
    <n v="3"/>
    <x v="0"/>
    <x v="7299"/>
    <x v="3"/>
    <x v="0"/>
  </r>
  <r>
    <n v="9580"/>
    <s v="CA-2019-152975"/>
    <x v="32"/>
    <d v="2019-09-16T00:00:00"/>
    <s v="First Class"/>
    <x v="42"/>
    <x v="42"/>
    <x v="2"/>
    <x v="0"/>
    <s v="New York City"/>
    <x v="15"/>
    <n v="10035"/>
    <x v="3"/>
    <s v="OFF-ST-10001370"/>
    <x v="1"/>
    <x v="4"/>
    <s v="Sensible Storage WireTech Storage Systems"/>
    <x v="558"/>
    <n v="1"/>
    <x v="0"/>
    <x v="7300"/>
    <x v="3"/>
    <x v="0"/>
  </r>
  <r>
    <n v="9581"/>
    <s v="CA-2019-152975"/>
    <x v="32"/>
    <d v="2019-09-16T00:00:00"/>
    <s v="First Class"/>
    <x v="42"/>
    <x v="42"/>
    <x v="2"/>
    <x v="0"/>
    <s v="New York City"/>
    <x v="15"/>
    <n v="10035"/>
    <x v="3"/>
    <s v="OFF-AR-10001988"/>
    <x v="1"/>
    <x v="6"/>
    <s v="Bulldog Table or Wall-Mount Pencil Sharpener"/>
    <x v="5734"/>
    <n v="5"/>
    <x v="0"/>
    <x v="6967"/>
    <x v="3"/>
    <x v="0"/>
  </r>
  <r>
    <n v="9582"/>
    <s v="CA-2019-152975"/>
    <x v="32"/>
    <d v="2019-09-16T00:00:00"/>
    <s v="First Class"/>
    <x v="42"/>
    <x v="42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x v="9"/>
    <x v="5262"/>
    <x v="3"/>
    <x v="0"/>
  </r>
  <r>
    <n v="9583"/>
    <s v="CA-2018-107475"/>
    <x v="843"/>
    <d v="2018-06-11T00:00:00"/>
    <s v="Standard Class"/>
    <x v="789"/>
    <x v="789"/>
    <x v="2"/>
    <x v="0"/>
    <s v="Philadelphia"/>
    <x v="9"/>
    <n v="19120"/>
    <x v="3"/>
    <s v="OFF-FA-10002988"/>
    <x v="1"/>
    <x v="13"/>
    <s v="Ideal Clamps"/>
    <x v="5974"/>
    <n v="6"/>
    <x v="2"/>
    <x v="7301"/>
    <x v="3"/>
    <x v="0"/>
  </r>
  <r>
    <n v="9584"/>
    <s v="CA-2019-116127"/>
    <x v="643"/>
    <d v="2019-06-27T00:00:00"/>
    <s v="Second Class"/>
    <x v="766"/>
    <x v="766"/>
    <x v="0"/>
    <x v="0"/>
    <s v="New York City"/>
    <x v="15"/>
    <n v="10024"/>
    <x v="3"/>
    <s v="FUR-BO-10002213"/>
    <x v="0"/>
    <x v="0"/>
    <s v="DMI Eclipse Executive Suite Bookcases"/>
    <x v="5975"/>
    <n v="1"/>
    <x v="2"/>
    <x v="7302"/>
    <x v="3"/>
    <x v="0"/>
  </r>
  <r>
    <n v="9585"/>
    <s v="CA-2019-132584"/>
    <x v="775"/>
    <d v="2019-08-27T00:00:00"/>
    <s v="First Class"/>
    <x v="707"/>
    <x v="707"/>
    <x v="2"/>
    <x v="0"/>
    <s v="Detroit"/>
    <x v="12"/>
    <n v="48234"/>
    <x v="2"/>
    <s v="OFF-ST-10000344"/>
    <x v="1"/>
    <x v="4"/>
    <s v="Neat Ideas Personal Hanging Folder Files, Black"/>
    <x v="2099"/>
    <n v="4"/>
    <x v="0"/>
    <x v="7303"/>
    <x v="2"/>
    <x v="0"/>
  </r>
  <r>
    <n v="9586"/>
    <s v="CA-2018-160598"/>
    <x v="370"/>
    <d v="2018-08-28T00:00:00"/>
    <s v="First Class"/>
    <x v="458"/>
    <x v="458"/>
    <x v="1"/>
    <x v="0"/>
    <s v="Miami"/>
    <x v="2"/>
    <n v="33142"/>
    <x v="0"/>
    <s v="OFF-PA-10002319"/>
    <x v="1"/>
    <x v="10"/>
    <s v="Xerox 1944"/>
    <x v="5976"/>
    <n v="1"/>
    <x v="2"/>
    <x v="7304"/>
    <x v="0"/>
    <x v="0"/>
  </r>
  <r>
    <n v="9587"/>
    <s v="CA-2018-108630"/>
    <x v="741"/>
    <d v="2018-11-18T00:00:00"/>
    <s v="Same Day"/>
    <x v="648"/>
    <x v="648"/>
    <x v="0"/>
    <x v="0"/>
    <s v="Concord"/>
    <x v="1"/>
    <n v="94521"/>
    <x v="1"/>
    <s v="OFF-BI-10002437"/>
    <x v="1"/>
    <x v="8"/>
    <s v="Recycled Premium Regency Composition Covers"/>
    <x v="5977"/>
    <n v="5"/>
    <x v="2"/>
    <x v="7305"/>
    <x v="1"/>
    <x v="0"/>
  </r>
  <r>
    <n v="9588"/>
    <s v="US-2019-129203"/>
    <x v="827"/>
    <d v="2019-04-22T00:00:00"/>
    <s v="Standard Class"/>
    <x v="606"/>
    <x v="606"/>
    <x v="1"/>
    <x v="0"/>
    <s v="Chicago"/>
    <x v="10"/>
    <n v="60653"/>
    <x v="2"/>
    <s v="OFF-ST-10001418"/>
    <x v="1"/>
    <x v="4"/>
    <s v="Carina Media Storage Towers in Natural &amp; Black"/>
    <x v="2468"/>
    <n v="4"/>
    <x v="2"/>
    <x v="7306"/>
    <x v="2"/>
    <x v="0"/>
  </r>
  <r>
    <n v="9589"/>
    <s v="CA-2019-110940"/>
    <x v="283"/>
    <d v="2019-07-28T00:00:00"/>
    <s v="Standard Class"/>
    <x v="616"/>
    <x v="616"/>
    <x v="0"/>
    <x v="0"/>
    <s v="Wheeling"/>
    <x v="10"/>
    <n v="60090"/>
    <x v="2"/>
    <s v="OFF-AR-10000380"/>
    <x v="1"/>
    <x v="6"/>
    <s v="Hunt PowerHouse Electric Pencil Sharpener, Blue"/>
    <x v="5978"/>
    <n v="4"/>
    <x v="2"/>
    <x v="7307"/>
    <x v="2"/>
    <x v="0"/>
  </r>
  <r>
    <n v="9590"/>
    <s v="CA-2016-119172"/>
    <x v="218"/>
    <d v="2016-05-15T00:00:00"/>
    <s v="Standard Class"/>
    <x v="787"/>
    <x v="787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x v="2"/>
    <x v="4654"/>
    <x v="2"/>
    <x v="0"/>
  </r>
  <r>
    <n v="9591"/>
    <s v="CA-2016-119172"/>
    <x v="218"/>
    <d v="2016-05-15T00:00:00"/>
    <s v="Standard Class"/>
    <x v="787"/>
    <x v="787"/>
    <x v="2"/>
    <x v="0"/>
    <s v="Chicago"/>
    <x v="10"/>
    <n v="60610"/>
    <x v="2"/>
    <s v="OFF-BI-10002026"/>
    <x v="1"/>
    <x v="8"/>
    <s v="Avery Arch Ring Binders"/>
    <x v="5979"/>
    <n v="9"/>
    <x v="3"/>
    <x v="7308"/>
    <x v="2"/>
    <x v="0"/>
  </r>
  <r>
    <n v="9592"/>
    <s v="US-2018-105452"/>
    <x v="1062"/>
    <d v="2018-08-01T00:00:00"/>
    <s v="Standard Class"/>
    <x v="593"/>
    <x v="593"/>
    <x v="2"/>
    <x v="0"/>
    <s v="Pasadena"/>
    <x v="5"/>
    <n v="77506"/>
    <x v="2"/>
    <s v="FUR-FU-10003691"/>
    <x v="0"/>
    <x v="5"/>
    <s v="Eldon Image Series Desk Accessories, Ebony"/>
    <x v="3224"/>
    <n v="5"/>
    <x v="7"/>
    <x v="7309"/>
    <x v="2"/>
    <x v="0"/>
  </r>
  <r>
    <n v="9593"/>
    <s v="US-2018-105452"/>
    <x v="1062"/>
    <d v="2018-08-01T00:00:00"/>
    <s v="Standard Class"/>
    <x v="593"/>
    <x v="593"/>
    <x v="2"/>
    <x v="0"/>
    <s v="Pasadena"/>
    <x v="5"/>
    <n v="77506"/>
    <x v="2"/>
    <s v="FUR-FU-10003806"/>
    <x v="0"/>
    <x v="5"/>
    <s v="Tenex Chairmat w/ Average Lip, 45&quot; x 53&quot;"/>
    <x v="5980"/>
    <n v="5"/>
    <x v="7"/>
    <x v="7310"/>
    <x v="2"/>
    <x v="0"/>
  </r>
  <r>
    <n v="9594"/>
    <s v="CA-2019-108931"/>
    <x v="32"/>
    <d v="2019-09-19T00:00:00"/>
    <s v="Standard Class"/>
    <x v="521"/>
    <x v="521"/>
    <x v="0"/>
    <x v="0"/>
    <s v="New York City"/>
    <x v="15"/>
    <n v="10024"/>
    <x v="3"/>
    <s v="OFF-PA-10002741"/>
    <x v="1"/>
    <x v="10"/>
    <s v="Xerox 1980"/>
    <x v="18"/>
    <n v="2"/>
    <x v="0"/>
    <x v="1608"/>
    <x v="3"/>
    <x v="1"/>
  </r>
  <r>
    <n v="9595"/>
    <s v="CA-2019-108931"/>
    <x v="32"/>
    <d v="2019-09-19T00:00:00"/>
    <s v="Standard Class"/>
    <x v="521"/>
    <x v="521"/>
    <x v="0"/>
    <x v="0"/>
    <s v="New York City"/>
    <x v="15"/>
    <n v="10024"/>
    <x v="3"/>
    <s v="OFF-PA-10003845"/>
    <x v="1"/>
    <x v="10"/>
    <s v="Xerox 1987"/>
    <x v="1057"/>
    <n v="2"/>
    <x v="0"/>
    <x v="1302"/>
    <x v="3"/>
    <x v="1"/>
  </r>
  <r>
    <n v="9596"/>
    <s v="CA-2019-104619"/>
    <x v="714"/>
    <d v="2019-01-29T00:00:00"/>
    <s v="Standard Class"/>
    <x v="470"/>
    <x v="470"/>
    <x v="1"/>
    <x v="0"/>
    <s v="San Jose"/>
    <x v="1"/>
    <n v="95123"/>
    <x v="1"/>
    <s v="OFF-AP-10001492"/>
    <x v="1"/>
    <x v="9"/>
    <s v="Acco Six-Outlet Power Strip, 4' Cord Length"/>
    <x v="3119"/>
    <n v="3"/>
    <x v="0"/>
    <x v="3501"/>
    <x v="1"/>
    <x v="0"/>
  </r>
  <r>
    <n v="9597"/>
    <s v="CA-2019-104619"/>
    <x v="714"/>
    <d v="2019-01-29T00:00:00"/>
    <s v="Standard Class"/>
    <x v="470"/>
    <x v="470"/>
    <x v="1"/>
    <x v="0"/>
    <s v="San Jose"/>
    <x v="1"/>
    <n v="95123"/>
    <x v="1"/>
    <s v="OFF-BI-10004318"/>
    <x v="1"/>
    <x v="8"/>
    <s v="Ibico EB-19 Dual Function Manual Binding System"/>
    <x v="4795"/>
    <n v="2"/>
    <x v="2"/>
    <x v="5710"/>
    <x v="1"/>
    <x v="0"/>
  </r>
  <r>
    <n v="9598"/>
    <s v="CA-2019-104619"/>
    <x v="714"/>
    <d v="2019-01-29T00:00:00"/>
    <s v="Standard Class"/>
    <x v="470"/>
    <x v="470"/>
    <x v="1"/>
    <x v="0"/>
    <s v="San Jose"/>
    <x v="1"/>
    <n v="95123"/>
    <x v="1"/>
    <s v="TEC-PH-10000193"/>
    <x v="2"/>
    <x v="7"/>
    <s v="Jensen SMPS-640 - speaker phone"/>
    <x v="3440"/>
    <n v="3"/>
    <x v="2"/>
    <x v="3904"/>
    <x v="1"/>
    <x v="0"/>
  </r>
  <r>
    <n v="9599"/>
    <s v="CA-2017-149517"/>
    <x v="444"/>
    <d v="2017-09-23T00:00:00"/>
    <s v="Standard Class"/>
    <x v="763"/>
    <x v="763"/>
    <x v="2"/>
    <x v="0"/>
    <s v="Sacramento"/>
    <x v="1"/>
    <n v="95823"/>
    <x v="1"/>
    <s v="FUR-FU-10003464"/>
    <x v="0"/>
    <x v="5"/>
    <s v="Seth Thomas 8 1/2&quot; Cubicle Clock"/>
    <x v="4053"/>
    <n v="3"/>
    <x v="0"/>
    <x v="6150"/>
    <x v="1"/>
    <x v="0"/>
  </r>
  <r>
    <n v="9600"/>
    <s v="CA-2017-116841"/>
    <x v="1223"/>
    <d v="2017-04-18T00:00:00"/>
    <s v="Standard Class"/>
    <x v="236"/>
    <x v="236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x v="2"/>
    <x v="7311"/>
    <x v="1"/>
    <x v="0"/>
  </r>
  <r>
    <n v="9601"/>
    <s v="CA-2019-107797"/>
    <x v="540"/>
    <d v="2019-05-11T00:00:00"/>
    <s v="Second Class"/>
    <x v="182"/>
    <x v="182"/>
    <x v="1"/>
    <x v="0"/>
    <s v="Mansfield"/>
    <x v="5"/>
    <n v="76063"/>
    <x v="2"/>
    <s v="OFF-PA-10003848"/>
    <x v="1"/>
    <x v="10"/>
    <s v="Xerox 1997"/>
    <x v="759"/>
    <n v="8"/>
    <x v="2"/>
    <x v="782"/>
    <x v="2"/>
    <x v="0"/>
  </r>
  <r>
    <n v="9602"/>
    <s v="CA-2018-117604"/>
    <x v="913"/>
    <d v="2018-09-09T00:00:00"/>
    <s v="Standard Class"/>
    <x v="187"/>
    <x v="187"/>
    <x v="0"/>
    <x v="0"/>
    <s v="Jonesboro"/>
    <x v="36"/>
    <n v="72401"/>
    <x v="0"/>
    <s v="OFF-PA-10001357"/>
    <x v="1"/>
    <x v="10"/>
    <s v="Xerox 1886"/>
    <x v="5982"/>
    <n v="5"/>
    <x v="0"/>
    <x v="7312"/>
    <x v="0"/>
    <x v="0"/>
  </r>
  <r>
    <n v="9603"/>
    <s v="CA-2016-130155"/>
    <x v="946"/>
    <d v="2016-05-22T00:00:00"/>
    <s v="First Class"/>
    <x v="143"/>
    <x v="143"/>
    <x v="0"/>
    <x v="0"/>
    <s v="Virginia Beach"/>
    <x v="17"/>
    <n v="23464"/>
    <x v="0"/>
    <s v="OFF-SU-10004737"/>
    <x v="1"/>
    <x v="14"/>
    <s v="Acme Design Stainless Steel Bent Scissors"/>
    <x v="5983"/>
    <n v="5"/>
    <x v="0"/>
    <x v="7313"/>
    <x v="0"/>
    <x v="0"/>
  </r>
  <r>
    <n v="9604"/>
    <s v="CA-2018-129861"/>
    <x v="26"/>
    <d v="2018-06-23T00:00:00"/>
    <s v="Standard Class"/>
    <x v="664"/>
    <x v="664"/>
    <x v="1"/>
    <x v="0"/>
    <s v="Rochester"/>
    <x v="15"/>
    <n v="14609"/>
    <x v="3"/>
    <s v="FUR-TA-10003715"/>
    <x v="0"/>
    <x v="3"/>
    <s v="Hon 2111 Invitation Series Corner Table"/>
    <x v="5984"/>
    <n v="3"/>
    <x v="10"/>
    <x v="7314"/>
    <x v="3"/>
    <x v="0"/>
  </r>
  <r>
    <n v="9605"/>
    <s v="CA-2017-138625"/>
    <x v="121"/>
    <d v="2017-11-05T00:00:00"/>
    <s v="First Class"/>
    <x v="283"/>
    <x v="283"/>
    <x v="0"/>
    <x v="0"/>
    <s v="Chesapeake"/>
    <x v="17"/>
    <n v="23320"/>
    <x v="0"/>
    <s v="OFF-AP-10003099"/>
    <x v="1"/>
    <x v="9"/>
    <s v="Eureka Hand Vacuum, Bagless"/>
    <x v="5985"/>
    <n v="4"/>
    <x v="0"/>
    <x v="7315"/>
    <x v="0"/>
    <x v="0"/>
  </r>
  <r>
    <n v="9606"/>
    <s v="US-2019-122672"/>
    <x v="259"/>
    <d v="2019-11-09T00:00:00"/>
    <s v="Standard Class"/>
    <x v="428"/>
    <x v="428"/>
    <x v="1"/>
    <x v="0"/>
    <s v="Lancaster"/>
    <x v="24"/>
    <n v="43130"/>
    <x v="3"/>
    <s v="TEC-AC-10002323"/>
    <x v="2"/>
    <x v="11"/>
    <s v="SanDisk Ultra 32 GB MicroSDHC Class 10 Memory Card"/>
    <x v="5986"/>
    <n v="4"/>
    <x v="2"/>
    <x v="5485"/>
    <x v="3"/>
    <x v="0"/>
  </r>
  <r>
    <n v="9607"/>
    <s v="US-2019-122672"/>
    <x v="259"/>
    <d v="2019-11-09T00:00:00"/>
    <s v="Standard Class"/>
    <x v="428"/>
    <x v="428"/>
    <x v="1"/>
    <x v="0"/>
    <s v="Lancaster"/>
    <x v="24"/>
    <n v="43130"/>
    <x v="3"/>
    <s v="OFF-ST-10002344"/>
    <x v="1"/>
    <x v="4"/>
    <s v="Carina 42&quot;Hx23 3/4&quot;W Media Storage Unit"/>
    <x v="4934"/>
    <n v="3"/>
    <x v="2"/>
    <x v="7316"/>
    <x v="3"/>
    <x v="0"/>
  </r>
  <r>
    <n v="9608"/>
    <s v="CA-2019-117128"/>
    <x v="256"/>
    <d v="2019-12-08T00:00:00"/>
    <s v="Second Class"/>
    <x v="569"/>
    <x v="569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x v="0"/>
    <x v="354"/>
    <x v="3"/>
    <x v="0"/>
  </r>
  <r>
    <n v="9609"/>
    <s v="CA-2019-117128"/>
    <x v="256"/>
    <d v="2019-12-08T00:00:00"/>
    <s v="Second Class"/>
    <x v="569"/>
    <x v="569"/>
    <x v="0"/>
    <x v="0"/>
    <s v="New York City"/>
    <x v="15"/>
    <n v="10024"/>
    <x v="3"/>
    <s v="OFF-LA-10000248"/>
    <x v="1"/>
    <x v="2"/>
    <s v="Avery 52"/>
    <x v="469"/>
    <n v="3"/>
    <x v="0"/>
    <x v="5458"/>
    <x v="3"/>
    <x v="0"/>
  </r>
  <r>
    <n v="9610"/>
    <s v="CA-2018-130638"/>
    <x v="458"/>
    <d v="2018-05-19T00:00:00"/>
    <s v="Second Class"/>
    <x v="183"/>
    <x v="183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x v="0"/>
    <x v="7317"/>
    <x v="1"/>
    <x v="1"/>
  </r>
  <r>
    <n v="9611"/>
    <s v="CA-2018-130638"/>
    <x v="458"/>
    <d v="2018-05-19T00:00:00"/>
    <s v="Second Class"/>
    <x v="183"/>
    <x v="183"/>
    <x v="0"/>
    <x v="0"/>
    <s v="Los Angeles"/>
    <x v="1"/>
    <n v="90045"/>
    <x v="1"/>
    <s v="OFF-LA-10002195"/>
    <x v="1"/>
    <x v="2"/>
    <s v="Avery 481"/>
    <x v="1806"/>
    <n v="9"/>
    <x v="0"/>
    <x v="1934"/>
    <x v="1"/>
    <x v="1"/>
  </r>
  <r>
    <n v="9612"/>
    <s v="CA-2019-144365"/>
    <x v="1200"/>
    <d v="2019-10-30T00:00:00"/>
    <s v="Standard Class"/>
    <x v="229"/>
    <x v="229"/>
    <x v="0"/>
    <x v="0"/>
    <s v="Jackson"/>
    <x v="35"/>
    <n v="39212"/>
    <x v="0"/>
    <s v="OFF-FA-10000735"/>
    <x v="1"/>
    <x v="13"/>
    <s v="Staples"/>
    <x v="2643"/>
    <n v="4"/>
    <x v="0"/>
    <x v="2961"/>
    <x v="0"/>
    <x v="0"/>
  </r>
  <r>
    <n v="9613"/>
    <s v="CA-2018-110086"/>
    <x v="31"/>
    <d v="2018-09-22T00:00:00"/>
    <s v="Standard Class"/>
    <x v="217"/>
    <x v="217"/>
    <x v="0"/>
    <x v="0"/>
    <s v="Woodland"/>
    <x v="1"/>
    <n v="95695"/>
    <x v="1"/>
    <s v="TEC-PH-10001299"/>
    <x v="2"/>
    <x v="7"/>
    <s v="Polycom CX300 Desktop Phone USB VoIP phone"/>
    <x v="2562"/>
    <n v="2"/>
    <x v="2"/>
    <x v="2810"/>
    <x v="1"/>
    <x v="0"/>
  </r>
  <r>
    <n v="9614"/>
    <s v="CA-2016-128524"/>
    <x v="7"/>
    <d v="2016-11-13T00:00:00"/>
    <s v="First Class"/>
    <x v="89"/>
    <x v="89"/>
    <x v="1"/>
    <x v="0"/>
    <s v="Seattle"/>
    <x v="4"/>
    <n v="98115"/>
    <x v="1"/>
    <s v="OFF-AP-10002892"/>
    <x v="1"/>
    <x v="9"/>
    <s v="Belkin F5C206VTEL 6 Outlet Surge"/>
    <x v="5989"/>
    <n v="1"/>
    <x v="0"/>
    <x v="7318"/>
    <x v="1"/>
    <x v="0"/>
  </r>
  <r>
    <n v="9615"/>
    <s v="CA-2016-128524"/>
    <x v="7"/>
    <d v="2016-11-13T00:00:00"/>
    <s v="First Class"/>
    <x v="89"/>
    <x v="89"/>
    <x v="1"/>
    <x v="0"/>
    <s v="Seattle"/>
    <x v="4"/>
    <n v="98115"/>
    <x v="1"/>
    <s v="TEC-AC-10002718"/>
    <x v="2"/>
    <x v="11"/>
    <s v="Belkin Standard 104 key USB Keyboard"/>
    <x v="5990"/>
    <n v="7"/>
    <x v="0"/>
    <x v="7319"/>
    <x v="1"/>
    <x v="0"/>
  </r>
  <r>
    <n v="9616"/>
    <s v="CA-2016-128524"/>
    <x v="7"/>
    <d v="2016-11-13T00:00:00"/>
    <s v="First Class"/>
    <x v="89"/>
    <x v="89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x v="2"/>
    <x v="7320"/>
    <x v="1"/>
    <x v="0"/>
  </r>
  <r>
    <n v="9617"/>
    <s v="CA-2018-140256"/>
    <x v="250"/>
    <d v="2018-08-29T00:00:00"/>
    <s v="Standard Class"/>
    <x v="463"/>
    <x v="463"/>
    <x v="1"/>
    <x v="0"/>
    <s v="Los Angeles"/>
    <x v="1"/>
    <n v="90049"/>
    <x v="1"/>
    <s v="OFF-AR-10002255"/>
    <x v="1"/>
    <x v="6"/>
    <s v="Newell 346"/>
    <x v="1784"/>
    <n v="2"/>
    <x v="0"/>
    <x v="6613"/>
    <x v="1"/>
    <x v="0"/>
  </r>
  <r>
    <n v="9618"/>
    <s v="CA-2019-160633"/>
    <x v="673"/>
    <d v="2019-11-21T00:00:00"/>
    <s v="Standard Class"/>
    <x v="510"/>
    <x v="510"/>
    <x v="1"/>
    <x v="0"/>
    <s v="Bowling Green"/>
    <x v="24"/>
    <n v="43402"/>
    <x v="3"/>
    <s v="TEC-CO-10002095"/>
    <x v="2"/>
    <x v="16"/>
    <s v="Hewlett Packard 610 Color Digital Copier / Printer"/>
    <x v="5992"/>
    <n v="3"/>
    <x v="10"/>
    <x v="7321"/>
    <x v="3"/>
    <x v="0"/>
  </r>
  <r>
    <n v="9619"/>
    <s v="CA-2019-160633"/>
    <x v="673"/>
    <d v="2019-11-21T00:00:00"/>
    <s v="Standard Class"/>
    <x v="510"/>
    <x v="510"/>
    <x v="1"/>
    <x v="0"/>
    <s v="Bowling Green"/>
    <x v="24"/>
    <n v="43402"/>
    <x v="3"/>
    <s v="OFF-AR-10004022"/>
    <x v="1"/>
    <x v="6"/>
    <s v="Panasonic KP-380BK Classic Electric Pencil Sharpener"/>
    <x v="1146"/>
    <n v="3"/>
    <x v="2"/>
    <x v="1188"/>
    <x v="3"/>
    <x v="0"/>
  </r>
  <r>
    <n v="9620"/>
    <s v="CA-2019-160633"/>
    <x v="673"/>
    <d v="2019-11-21T00:00:00"/>
    <s v="Standard Class"/>
    <x v="510"/>
    <x v="510"/>
    <x v="1"/>
    <x v="0"/>
    <s v="Bowling Green"/>
    <x v="24"/>
    <n v="43402"/>
    <x v="3"/>
    <s v="TEC-AC-10002335"/>
    <x v="2"/>
    <x v="11"/>
    <s v="Logitech Media Keyboard K200"/>
    <x v="4089"/>
    <n v="5"/>
    <x v="2"/>
    <x v="7322"/>
    <x v="3"/>
    <x v="0"/>
  </r>
  <r>
    <n v="9621"/>
    <s v="CA-2016-115133"/>
    <x v="467"/>
    <d v="2016-09-30T00:00:00"/>
    <s v="Standard Class"/>
    <x v="526"/>
    <x v="526"/>
    <x v="2"/>
    <x v="0"/>
    <s v="Lancaster"/>
    <x v="24"/>
    <n v="43130"/>
    <x v="3"/>
    <s v="OFF-AP-10001634"/>
    <x v="1"/>
    <x v="9"/>
    <s v="Hoover Commercial Lightweight Upright Vacuum"/>
    <x v="5993"/>
    <n v="6"/>
    <x v="2"/>
    <x v="7323"/>
    <x v="3"/>
    <x v="0"/>
  </r>
  <r>
    <n v="9622"/>
    <s v="CA-2016-115133"/>
    <x v="467"/>
    <d v="2016-09-30T00:00:00"/>
    <s v="Standard Class"/>
    <x v="526"/>
    <x v="526"/>
    <x v="2"/>
    <x v="0"/>
    <s v="Lancaster"/>
    <x v="24"/>
    <n v="43130"/>
    <x v="3"/>
    <s v="TEC-AC-10002370"/>
    <x v="2"/>
    <x v="11"/>
    <s v="Maxell CD-R Discs"/>
    <x v="5994"/>
    <n v="2"/>
    <x v="2"/>
    <x v="7324"/>
    <x v="3"/>
    <x v="0"/>
  </r>
  <r>
    <n v="9623"/>
    <s v="CA-2016-115133"/>
    <x v="467"/>
    <d v="2016-09-30T00:00:00"/>
    <s v="Standard Class"/>
    <x v="526"/>
    <x v="526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x v="2"/>
    <x v="3024"/>
    <x v="3"/>
    <x v="0"/>
  </r>
  <r>
    <n v="9624"/>
    <s v="CA-2019-137449"/>
    <x v="222"/>
    <d v="2019-06-30T00:00:00"/>
    <s v="First Class"/>
    <x v="250"/>
    <x v="250"/>
    <x v="0"/>
    <x v="0"/>
    <s v="Dallas"/>
    <x v="5"/>
    <n v="75220"/>
    <x v="2"/>
    <s v="OFF-AP-10000240"/>
    <x v="1"/>
    <x v="9"/>
    <s v="Belkin F9G930V10-GRY 9 Outlet Surge"/>
    <x v="5995"/>
    <n v="2"/>
    <x v="3"/>
    <x v="7325"/>
    <x v="2"/>
    <x v="0"/>
  </r>
  <r>
    <n v="9625"/>
    <s v="CA-2019-137449"/>
    <x v="222"/>
    <d v="2019-06-30T00:00:00"/>
    <s v="First Class"/>
    <x v="250"/>
    <x v="250"/>
    <x v="0"/>
    <x v="0"/>
    <s v="Dallas"/>
    <x v="5"/>
    <n v="75220"/>
    <x v="2"/>
    <s v="FUR-TA-10002855"/>
    <x v="0"/>
    <x v="3"/>
    <s v="Bevis Round Conference Table Top &amp; Single Column Base"/>
    <x v="5996"/>
    <n v="3"/>
    <x v="4"/>
    <x v="7326"/>
    <x v="2"/>
    <x v="0"/>
  </r>
  <r>
    <n v="9626"/>
    <s v="CA-2019-137449"/>
    <x v="222"/>
    <d v="2019-06-30T00:00:00"/>
    <s v="First Class"/>
    <x v="250"/>
    <x v="250"/>
    <x v="0"/>
    <x v="0"/>
    <s v="Dallas"/>
    <x v="5"/>
    <n v="75220"/>
    <x v="2"/>
    <s v="FUR-BO-10000780"/>
    <x v="0"/>
    <x v="0"/>
    <s v="O'Sullivan Plantations 2-Door Library in Landvery Oak"/>
    <x v="5997"/>
    <n v="3"/>
    <x v="8"/>
    <x v="7327"/>
    <x v="2"/>
    <x v="0"/>
  </r>
  <r>
    <n v="9627"/>
    <s v="CA-2019-103520"/>
    <x v="397"/>
    <d v="2019-09-25T00:00:00"/>
    <s v="First Class"/>
    <x v="186"/>
    <x v="186"/>
    <x v="1"/>
    <x v="0"/>
    <s v="Lubbock"/>
    <x v="5"/>
    <n v="79424"/>
    <x v="2"/>
    <s v="OFF-PA-10001846"/>
    <x v="1"/>
    <x v="10"/>
    <s v="Xerox 1899"/>
    <x v="4766"/>
    <n v="2"/>
    <x v="2"/>
    <x v="5674"/>
    <x v="2"/>
    <x v="0"/>
  </r>
  <r>
    <n v="9628"/>
    <s v="CA-2016-139283"/>
    <x v="533"/>
    <d v="2016-11-27T00:00:00"/>
    <s v="Standard Class"/>
    <x v="590"/>
    <x v="590"/>
    <x v="0"/>
    <x v="0"/>
    <s v="Detroit"/>
    <x v="12"/>
    <n v="48227"/>
    <x v="2"/>
    <s v="OFF-BI-10002049"/>
    <x v="1"/>
    <x v="8"/>
    <s v="UniKeep View Case Binders"/>
    <x v="1865"/>
    <n v="3"/>
    <x v="0"/>
    <x v="7328"/>
    <x v="2"/>
    <x v="0"/>
  </r>
  <r>
    <n v="9629"/>
    <s v="CA-2016-118192"/>
    <x v="286"/>
    <d v="2016-01-18T00:00:00"/>
    <s v="Standard Class"/>
    <x v="462"/>
    <x v="462"/>
    <x v="0"/>
    <x v="0"/>
    <s v="Newark"/>
    <x v="24"/>
    <n v="43055"/>
    <x v="3"/>
    <s v="OFF-PA-10002947"/>
    <x v="1"/>
    <x v="10"/>
    <s v="Xerox 1923"/>
    <x v="5577"/>
    <n v="7"/>
    <x v="2"/>
    <x v="6766"/>
    <x v="3"/>
    <x v="0"/>
  </r>
  <r>
    <n v="9630"/>
    <s v="CA-2016-118192"/>
    <x v="286"/>
    <d v="2016-01-18T00:00:00"/>
    <s v="Standard Class"/>
    <x v="462"/>
    <x v="462"/>
    <x v="0"/>
    <x v="0"/>
    <s v="Newark"/>
    <x v="24"/>
    <n v="43055"/>
    <x v="3"/>
    <s v="OFF-BI-10003476"/>
    <x v="1"/>
    <x v="8"/>
    <s v="Avery Metallic Poly Binders"/>
    <x v="5998"/>
    <n v="2"/>
    <x v="6"/>
    <x v="7329"/>
    <x v="3"/>
    <x v="0"/>
  </r>
  <r>
    <n v="9631"/>
    <s v="CA-2018-168844"/>
    <x v="1206"/>
    <d v="2018-06-06T00:00:00"/>
    <s v="Standard Class"/>
    <x v="392"/>
    <x v="392"/>
    <x v="0"/>
    <x v="0"/>
    <s v="New York City"/>
    <x v="15"/>
    <n v="10011"/>
    <x v="3"/>
    <s v="OFF-BI-10002609"/>
    <x v="1"/>
    <x v="8"/>
    <s v="Avery Hidden Tab Dividers for Binding Systems"/>
    <x v="489"/>
    <n v="3"/>
    <x v="2"/>
    <x v="7330"/>
    <x v="3"/>
    <x v="0"/>
  </r>
  <r>
    <n v="9632"/>
    <s v="CA-2018-168844"/>
    <x v="1206"/>
    <d v="2018-06-06T00:00:00"/>
    <s v="Standard Class"/>
    <x v="392"/>
    <x v="392"/>
    <x v="0"/>
    <x v="0"/>
    <s v="New York City"/>
    <x v="15"/>
    <n v="10011"/>
    <x v="3"/>
    <s v="TEC-PH-10003215"/>
    <x v="2"/>
    <x v="7"/>
    <s v="Jackery Bar Premium Fast-charging Portable Charger"/>
    <x v="5999"/>
    <n v="6"/>
    <x v="0"/>
    <x v="7331"/>
    <x v="3"/>
    <x v="0"/>
  </r>
  <r>
    <n v="9633"/>
    <s v="CA-2019-154809"/>
    <x v="778"/>
    <d v="2019-02-17T00:00:00"/>
    <s v="Standard Class"/>
    <x v="708"/>
    <x v="708"/>
    <x v="0"/>
    <x v="0"/>
    <s v="Minneapolis"/>
    <x v="11"/>
    <n v="55407"/>
    <x v="2"/>
    <s v="OFF-AP-10004785"/>
    <x v="1"/>
    <x v="9"/>
    <s v="Holmes Replacement Filter for HEPA Air Cleaner, Medium Room"/>
    <x v="6000"/>
    <n v="8"/>
    <x v="0"/>
    <x v="7332"/>
    <x v="2"/>
    <x v="0"/>
  </r>
  <r>
    <n v="9634"/>
    <s v="CA-2016-151330"/>
    <x v="1005"/>
    <d v="2016-10-17T00:00:00"/>
    <s v="First Class"/>
    <x v="646"/>
    <x v="646"/>
    <x v="0"/>
    <x v="0"/>
    <s v="Everett"/>
    <x v="31"/>
    <n v="2149"/>
    <x v="3"/>
    <s v="TEC-AC-10000865"/>
    <x v="2"/>
    <x v="11"/>
    <s v="WD My Passport Ultra 500GB Portable External Hard Drive"/>
    <x v="1322"/>
    <n v="3"/>
    <x v="0"/>
    <x v="1378"/>
    <x v="3"/>
    <x v="0"/>
  </r>
  <r>
    <n v="9635"/>
    <s v="CA-2016-151330"/>
    <x v="1005"/>
    <d v="2016-10-17T00:00:00"/>
    <s v="First Class"/>
    <x v="646"/>
    <x v="646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x v="0"/>
    <x v="7333"/>
    <x v="3"/>
    <x v="0"/>
  </r>
  <r>
    <n v="9636"/>
    <s v="CA-2016-151330"/>
    <x v="1005"/>
    <d v="2016-10-17T00:00:00"/>
    <s v="First Class"/>
    <x v="646"/>
    <x v="646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x v="0"/>
    <x v="7334"/>
    <x v="3"/>
    <x v="0"/>
  </r>
  <r>
    <n v="9637"/>
    <s v="CA-2016-124702"/>
    <x v="728"/>
    <d v="2016-11-25T00:00:00"/>
    <s v="Standard Class"/>
    <x v="186"/>
    <x v="186"/>
    <x v="1"/>
    <x v="0"/>
    <s v="Seattle"/>
    <x v="4"/>
    <n v="98105"/>
    <x v="1"/>
    <s v="FUR-FU-10003553"/>
    <x v="0"/>
    <x v="5"/>
    <s v="Howard Miller 13-1/2&quot; Diameter Rosebrook Wall Clock"/>
    <x v="6002"/>
    <n v="2"/>
    <x v="0"/>
    <x v="7335"/>
    <x v="1"/>
    <x v="0"/>
  </r>
  <r>
    <n v="9638"/>
    <s v="CA-2016-124702"/>
    <x v="728"/>
    <d v="2016-11-25T00:00:00"/>
    <s v="Standard Class"/>
    <x v="186"/>
    <x v="186"/>
    <x v="1"/>
    <x v="0"/>
    <s v="Seattle"/>
    <x v="4"/>
    <n v="98105"/>
    <x v="1"/>
    <s v="FUR-TA-10003008"/>
    <x v="0"/>
    <x v="3"/>
    <s v="Lesro Round Back Collection Coffee Table, End Table"/>
    <x v="6003"/>
    <n v="4"/>
    <x v="0"/>
    <x v="7336"/>
    <x v="1"/>
    <x v="0"/>
  </r>
  <r>
    <n v="9639"/>
    <s v="US-2019-125808"/>
    <x v="105"/>
    <d v="2019-11-15T00:00:00"/>
    <s v="Second Class"/>
    <x v="212"/>
    <x v="212"/>
    <x v="0"/>
    <x v="0"/>
    <s v="Los Angeles"/>
    <x v="1"/>
    <n v="90032"/>
    <x v="1"/>
    <s v="OFF-PA-10001846"/>
    <x v="1"/>
    <x v="10"/>
    <s v="Xerox 1899"/>
    <x v="1057"/>
    <n v="2"/>
    <x v="0"/>
    <x v="1302"/>
    <x v="1"/>
    <x v="0"/>
  </r>
  <r>
    <n v="9640"/>
    <s v="CA-2017-116638"/>
    <x v="1224"/>
    <d v="2017-01-31T00:00:00"/>
    <s v="Second Class"/>
    <x v="98"/>
    <x v="98"/>
    <x v="0"/>
    <x v="0"/>
    <s v="Concord"/>
    <x v="3"/>
    <n v="28027"/>
    <x v="0"/>
    <s v="FUR-TA-10000198"/>
    <x v="0"/>
    <x v="3"/>
    <s v="Chromcraft Bull-Nose Wood Oval Conference Tables &amp; Bases"/>
    <x v="6004"/>
    <n v="13"/>
    <x v="10"/>
    <x v="7337"/>
    <x v="0"/>
    <x v="0"/>
  </r>
  <r>
    <n v="9641"/>
    <s v="CA-2016-104563"/>
    <x v="1009"/>
    <d v="2016-03-12T00:00:00"/>
    <s v="Standard Class"/>
    <x v="782"/>
    <x v="782"/>
    <x v="1"/>
    <x v="0"/>
    <s v="Seattle"/>
    <x v="4"/>
    <n v="98103"/>
    <x v="1"/>
    <s v="OFF-AR-10000390"/>
    <x v="1"/>
    <x v="6"/>
    <s v="Newell Chalk Holder"/>
    <x v="2809"/>
    <n v="5"/>
    <x v="0"/>
    <x v="3121"/>
    <x v="1"/>
    <x v="0"/>
  </r>
  <r>
    <n v="9642"/>
    <s v="CA-2016-104563"/>
    <x v="1009"/>
    <d v="2016-03-12T00:00:00"/>
    <s v="Standard Class"/>
    <x v="782"/>
    <x v="782"/>
    <x v="1"/>
    <x v="0"/>
    <s v="Seattle"/>
    <x v="4"/>
    <n v="98103"/>
    <x v="1"/>
    <s v="OFF-ST-10000934"/>
    <x v="1"/>
    <x v="4"/>
    <s v="Contico 72&quot;H Heavy-Duty Storage System"/>
    <x v="6005"/>
    <n v="5"/>
    <x v="0"/>
    <x v="232"/>
    <x v="1"/>
    <x v="0"/>
  </r>
  <r>
    <n v="9643"/>
    <s v="CA-2016-104563"/>
    <x v="1009"/>
    <d v="2016-03-12T00:00:00"/>
    <s v="Standard Class"/>
    <x v="782"/>
    <x v="782"/>
    <x v="1"/>
    <x v="0"/>
    <s v="Seattle"/>
    <x v="4"/>
    <n v="98103"/>
    <x v="1"/>
    <s v="FUR-CH-10002780"/>
    <x v="0"/>
    <x v="1"/>
    <s v="Office Star - Task Chair with Contemporary Loop Arms"/>
    <x v="5404"/>
    <n v="6"/>
    <x v="2"/>
    <x v="7338"/>
    <x v="1"/>
    <x v="0"/>
  </r>
  <r>
    <n v="9644"/>
    <s v="CA-2016-104563"/>
    <x v="1009"/>
    <d v="2016-03-12T00:00:00"/>
    <s v="Standard Class"/>
    <x v="782"/>
    <x v="782"/>
    <x v="1"/>
    <x v="0"/>
    <s v="Seattle"/>
    <x v="4"/>
    <n v="98103"/>
    <x v="1"/>
    <s v="FUR-CH-10004495"/>
    <x v="0"/>
    <x v="1"/>
    <s v="Global Leather and Oak Executive Chair, Black"/>
    <x v="6006"/>
    <n v="2"/>
    <x v="2"/>
    <x v="7339"/>
    <x v="1"/>
    <x v="0"/>
  </r>
  <r>
    <n v="9645"/>
    <s v="US-2019-107979"/>
    <x v="110"/>
    <d v="2019-06-13T00:00:00"/>
    <s v="Standard Class"/>
    <x v="383"/>
    <x v="383"/>
    <x v="0"/>
    <x v="0"/>
    <s v="Glendale"/>
    <x v="16"/>
    <n v="85301"/>
    <x v="1"/>
    <s v="TEC-AC-10002006"/>
    <x v="2"/>
    <x v="11"/>
    <s v="Memorex Micro Travel Drive 16 GB"/>
    <x v="6007"/>
    <n v="7"/>
    <x v="2"/>
    <x v="7340"/>
    <x v="1"/>
    <x v="0"/>
  </r>
  <r>
    <n v="9646"/>
    <s v="US-2019-107979"/>
    <x v="110"/>
    <d v="2019-06-13T00:00:00"/>
    <s v="Standard Class"/>
    <x v="383"/>
    <x v="383"/>
    <x v="0"/>
    <x v="0"/>
    <s v="Glendale"/>
    <x v="16"/>
    <n v="85301"/>
    <x v="1"/>
    <s v="OFF-ST-10002485"/>
    <x v="1"/>
    <x v="4"/>
    <s v="Rogers Deluxe File Chest"/>
    <x v="2083"/>
    <n v="2"/>
    <x v="2"/>
    <x v="4313"/>
    <x v="1"/>
    <x v="0"/>
  </r>
  <r>
    <n v="9647"/>
    <s v="US-2019-107979"/>
    <x v="110"/>
    <d v="2019-06-13T00:00:00"/>
    <s v="Standard Class"/>
    <x v="383"/>
    <x v="383"/>
    <x v="0"/>
    <x v="0"/>
    <s v="Glendale"/>
    <x v="16"/>
    <n v="85301"/>
    <x v="1"/>
    <s v="OFF-BI-10000778"/>
    <x v="1"/>
    <x v="8"/>
    <s v="GBC VeloBinder Electric Binding Machine"/>
    <x v="1270"/>
    <n v="2"/>
    <x v="6"/>
    <x v="1321"/>
    <x v="1"/>
    <x v="0"/>
  </r>
  <r>
    <n v="9648"/>
    <s v="CA-2016-150518"/>
    <x v="84"/>
    <d v="2016-11-24T00:00:00"/>
    <s v="Standard Class"/>
    <x v="596"/>
    <x v="596"/>
    <x v="0"/>
    <x v="0"/>
    <s v="Coon Rapids"/>
    <x v="11"/>
    <n v="55433"/>
    <x v="2"/>
    <s v="OFF-ST-10000877"/>
    <x v="1"/>
    <x v="4"/>
    <s v="Recycled Steel Personal File for Standard File Folders"/>
    <x v="3552"/>
    <n v="4"/>
    <x v="0"/>
    <x v="4045"/>
    <x v="2"/>
    <x v="0"/>
  </r>
  <r>
    <n v="9649"/>
    <s v="CA-2016-150518"/>
    <x v="84"/>
    <d v="2016-11-24T00:00:00"/>
    <s v="Standard Class"/>
    <x v="596"/>
    <x v="596"/>
    <x v="0"/>
    <x v="0"/>
    <s v="Coon Rapids"/>
    <x v="11"/>
    <n v="55433"/>
    <x v="2"/>
    <s v="TEC-PH-10002103"/>
    <x v="2"/>
    <x v="7"/>
    <s v="Jabra SPEAK 410"/>
    <x v="1694"/>
    <n v="3"/>
    <x v="0"/>
    <x v="1795"/>
    <x v="2"/>
    <x v="0"/>
  </r>
  <r>
    <n v="9650"/>
    <s v="CA-2018-107104"/>
    <x v="491"/>
    <d v="2018-11-30T00:00:00"/>
    <s v="Standard Class"/>
    <x v="333"/>
    <x v="333"/>
    <x v="0"/>
    <x v="0"/>
    <s v="Los Angeles"/>
    <x v="1"/>
    <n v="90045"/>
    <x v="1"/>
    <s v="FUR-BO-10002213"/>
    <x v="0"/>
    <x v="0"/>
    <s v="DMI Eclipse Executive Suite Bookcases"/>
    <x v="6008"/>
    <n v="8"/>
    <x v="11"/>
    <x v="7341"/>
    <x v="1"/>
    <x v="0"/>
  </r>
  <r>
    <n v="9651"/>
    <s v="CA-2018-107104"/>
    <x v="491"/>
    <d v="2018-11-30T00:00:00"/>
    <s v="Standard Class"/>
    <x v="333"/>
    <x v="333"/>
    <x v="0"/>
    <x v="0"/>
    <s v="Los Angeles"/>
    <x v="1"/>
    <n v="90045"/>
    <x v="1"/>
    <s v="OFF-AR-10004269"/>
    <x v="1"/>
    <x v="6"/>
    <s v="Newell 31"/>
    <x v="5389"/>
    <n v="9"/>
    <x v="0"/>
    <x v="7342"/>
    <x v="1"/>
    <x v="0"/>
  </r>
  <r>
    <n v="9652"/>
    <s v="CA-2018-107104"/>
    <x v="491"/>
    <d v="2018-11-30T00:00:00"/>
    <s v="Standard Class"/>
    <x v="333"/>
    <x v="333"/>
    <x v="0"/>
    <x v="0"/>
    <s v="Los Angeles"/>
    <x v="1"/>
    <n v="90045"/>
    <x v="1"/>
    <s v="OFF-AP-10000055"/>
    <x v="1"/>
    <x v="9"/>
    <s v="Belkin F9S820V06 8 Outlet Surge"/>
    <x v="647"/>
    <n v="2"/>
    <x v="0"/>
    <x v="7343"/>
    <x v="1"/>
    <x v="0"/>
  </r>
  <r>
    <n v="9653"/>
    <s v="CA-2018-107104"/>
    <x v="491"/>
    <d v="2018-11-30T00:00:00"/>
    <s v="Standard Class"/>
    <x v="333"/>
    <x v="333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x v="0"/>
    <x v="2076"/>
    <x v="1"/>
    <x v="0"/>
  </r>
  <r>
    <n v="9654"/>
    <s v="CA-2019-161893"/>
    <x v="205"/>
    <d v="2019-01-27T00:00:00"/>
    <s v="Standard Class"/>
    <x v="6"/>
    <x v="6"/>
    <x v="2"/>
    <x v="0"/>
    <s v="Tucson"/>
    <x v="16"/>
    <n v="85705"/>
    <x v="1"/>
    <s v="TEC-AC-10001874"/>
    <x v="2"/>
    <x v="11"/>
    <s v="Logitech Wireless Anywhere Mouse MX for PC and Mac"/>
    <x v="916"/>
    <n v="2"/>
    <x v="2"/>
    <x v="7344"/>
    <x v="1"/>
    <x v="0"/>
  </r>
  <r>
    <n v="9655"/>
    <s v="CA-2019-161893"/>
    <x v="205"/>
    <d v="2019-01-27T00:00:00"/>
    <s v="Standard Class"/>
    <x v="6"/>
    <x v="6"/>
    <x v="2"/>
    <x v="0"/>
    <s v="Tucson"/>
    <x v="16"/>
    <n v="85705"/>
    <x v="1"/>
    <s v="OFF-BI-10004506"/>
    <x v="1"/>
    <x v="8"/>
    <s v="Wilson Jones data.warehouse D-Ring Binders with DublLock"/>
    <x v="6009"/>
    <n v="2"/>
    <x v="6"/>
    <x v="7345"/>
    <x v="1"/>
    <x v="0"/>
  </r>
  <r>
    <n v="9656"/>
    <s v="CA-2016-156160"/>
    <x v="358"/>
    <d v="2016-09-29T00:00:00"/>
    <s v="Standard Class"/>
    <x v="548"/>
    <x v="548"/>
    <x v="0"/>
    <x v="0"/>
    <s v="New York City"/>
    <x v="15"/>
    <n v="10035"/>
    <x v="3"/>
    <s v="FUR-FU-10001876"/>
    <x v="0"/>
    <x v="5"/>
    <s v="Computer Room Manger, 14&quot;"/>
    <x v="6010"/>
    <n v="3"/>
    <x v="0"/>
    <x v="7346"/>
    <x v="3"/>
    <x v="0"/>
  </r>
  <r>
    <n v="9657"/>
    <s v="CA-2016-156160"/>
    <x v="358"/>
    <d v="2016-09-29T00:00:00"/>
    <s v="Standard Class"/>
    <x v="548"/>
    <x v="548"/>
    <x v="0"/>
    <x v="0"/>
    <s v="New York City"/>
    <x v="15"/>
    <n v="10035"/>
    <x v="3"/>
    <s v="OFF-BI-10003355"/>
    <x v="1"/>
    <x v="8"/>
    <s v="Cardinal Holdit Business Card Pockets"/>
    <x v="2217"/>
    <n v="1"/>
    <x v="2"/>
    <x v="2868"/>
    <x v="3"/>
    <x v="0"/>
  </r>
  <r>
    <n v="9658"/>
    <s v="CA-2016-156160"/>
    <x v="358"/>
    <d v="2016-09-29T00:00:00"/>
    <s v="Standard Class"/>
    <x v="548"/>
    <x v="548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x v="0"/>
    <x v="7347"/>
    <x v="3"/>
    <x v="0"/>
  </r>
  <r>
    <n v="9659"/>
    <s v="CA-2016-156160"/>
    <x v="358"/>
    <d v="2016-09-29T00:00:00"/>
    <s v="Standard Class"/>
    <x v="548"/>
    <x v="548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x v="9"/>
    <x v="7348"/>
    <x v="3"/>
    <x v="0"/>
  </r>
  <r>
    <n v="9660"/>
    <s v="CA-2016-100860"/>
    <x v="959"/>
    <d v="2016-03-30T00:00:00"/>
    <s v="Second Class"/>
    <x v="473"/>
    <x v="473"/>
    <x v="0"/>
    <x v="0"/>
    <s v="Pomona"/>
    <x v="1"/>
    <n v="91767"/>
    <x v="1"/>
    <s v="OFF-LA-10001982"/>
    <x v="1"/>
    <x v="2"/>
    <s v="Smead Alpha-Z Color-Coded Name Labels First Letter Starter Set"/>
    <x v="2057"/>
    <n v="5"/>
    <x v="0"/>
    <x v="2215"/>
    <x v="1"/>
    <x v="0"/>
  </r>
  <r>
    <n v="9661"/>
    <s v="CA-2018-160717"/>
    <x v="112"/>
    <d v="2018-06-11T00:00:00"/>
    <s v="Standard Class"/>
    <x v="467"/>
    <x v="467"/>
    <x v="2"/>
    <x v="0"/>
    <s v="Santa Barbara"/>
    <x v="1"/>
    <n v="93101"/>
    <x v="1"/>
    <s v="TEC-PH-10001459"/>
    <x v="2"/>
    <x v="7"/>
    <s v="Samsung Galaxy Mega 6.3"/>
    <x v="6013"/>
    <n v="9"/>
    <x v="2"/>
    <x v="7349"/>
    <x v="1"/>
    <x v="0"/>
  </r>
  <r>
    <n v="9662"/>
    <s v="CA-2018-160717"/>
    <x v="112"/>
    <d v="2018-06-11T00:00:00"/>
    <s v="Standard Class"/>
    <x v="467"/>
    <x v="467"/>
    <x v="2"/>
    <x v="0"/>
    <s v="Santa Barbara"/>
    <x v="1"/>
    <n v="93101"/>
    <x v="1"/>
    <s v="TEC-AC-10002134"/>
    <x v="2"/>
    <x v="11"/>
    <s v="Rosewill 107 Normal Keys USB Wired Standard Keyboard"/>
    <x v="1165"/>
    <n v="2"/>
    <x v="0"/>
    <x v="7350"/>
    <x v="1"/>
    <x v="0"/>
  </r>
  <r>
    <n v="9663"/>
    <s v="CA-2018-160717"/>
    <x v="112"/>
    <d v="2018-06-11T00:00:00"/>
    <s v="Standard Class"/>
    <x v="467"/>
    <x v="467"/>
    <x v="2"/>
    <x v="0"/>
    <s v="Santa Barbara"/>
    <x v="1"/>
    <n v="93101"/>
    <x v="1"/>
    <s v="TEC-PH-10001760"/>
    <x v="2"/>
    <x v="7"/>
    <s v="Bose SoundLink Bluetooth Speaker"/>
    <x v="6014"/>
    <n v="3"/>
    <x v="2"/>
    <x v="7351"/>
    <x v="1"/>
    <x v="0"/>
  </r>
  <r>
    <n v="9664"/>
    <s v="CA-2019-132619"/>
    <x v="515"/>
    <d v="2019-09-05T00:00:00"/>
    <s v="Standard Class"/>
    <x v="474"/>
    <x v="474"/>
    <x v="0"/>
    <x v="0"/>
    <s v="San Francisco"/>
    <x v="1"/>
    <n v="94109"/>
    <x v="1"/>
    <s v="OFF-ST-10001511"/>
    <x v="1"/>
    <x v="4"/>
    <s v="Space Solutions Commercial Steel Shelving"/>
    <x v="2714"/>
    <n v="3"/>
    <x v="0"/>
    <x v="3006"/>
    <x v="1"/>
    <x v="0"/>
  </r>
  <r>
    <n v="9665"/>
    <s v="US-2017-120957"/>
    <x v="214"/>
    <d v="2017-12-07T00:00:00"/>
    <s v="Same Day"/>
    <x v="120"/>
    <x v="120"/>
    <x v="1"/>
    <x v="0"/>
    <s v="Riverside"/>
    <x v="1"/>
    <n v="92503"/>
    <x v="1"/>
    <s v="OFF-PA-10003953"/>
    <x v="1"/>
    <x v="10"/>
    <s v="Xerox 218"/>
    <x v="91"/>
    <n v="2"/>
    <x v="0"/>
    <x v="91"/>
    <x v="1"/>
    <x v="0"/>
  </r>
  <r>
    <n v="9666"/>
    <s v="CA-2019-157448"/>
    <x v="673"/>
    <d v="2019-11-20T00:00:00"/>
    <s v="Standard Class"/>
    <x v="62"/>
    <x v="62"/>
    <x v="0"/>
    <x v="0"/>
    <s v="Los Angeles"/>
    <x v="1"/>
    <n v="90049"/>
    <x v="1"/>
    <s v="FUR-FU-10003268"/>
    <x v="0"/>
    <x v="5"/>
    <s v="Eldon Radial Chair Mat for Low to Medium Pile Carpets"/>
    <x v="5001"/>
    <n v="3"/>
    <x v="0"/>
    <x v="7352"/>
    <x v="1"/>
    <x v="0"/>
  </r>
  <r>
    <n v="9667"/>
    <s v="CA-2019-157448"/>
    <x v="673"/>
    <d v="2019-11-20T00:00:00"/>
    <s v="Standard Class"/>
    <x v="62"/>
    <x v="62"/>
    <x v="0"/>
    <x v="0"/>
    <s v="Los Angeles"/>
    <x v="1"/>
    <n v="90049"/>
    <x v="1"/>
    <s v="FUR-FU-10001847"/>
    <x v="0"/>
    <x v="5"/>
    <s v="Eldon Image Series Black Desk Accessories"/>
    <x v="2162"/>
    <n v="3"/>
    <x v="0"/>
    <x v="2327"/>
    <x v="1"/>
    <x v="0"/>
  </r>
  <r>
    <n v="9668"/>
    <s v="CA-2018-126270"/>
    <x v="131"/>
    <d v="2018-04-27T00:00:00"/>
    <s v="Standard Class"/>
    <x v="578"/>
    <x v="578"/>
    <x v="0"/>
    <x v="0"/>
    <s v="San Clemente"/>
    <x v="1"/>
    <n v="92672"/>
    <x v="1"/>
    <s v="OFF-BI-10002764"/>
    <x v="1"/>
    <x v="8"/>
    <s v="Recycled Pressboard Report Cover with Reinforced Top Hinge"/>
    <x v="2314"/>
    <n v="7"/>
    <x v="2"/>
    <x v="2506"/>
    <x v="1"/>
    <x v="0"/>
  </r>
  <r>
    <n v="9669"/>
    <s v="CA-2018-126270"/>
    <x v="131"/>
    <d v="2018-04-27T00:00:00"/>
    <s v="Standard Class"/>
    <x v="578"/>
    <x v="578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x v="0"/>
    <x v="4954"/>
    <x v="1"/>
    <x v="0"/>
  </r>
  <r>
    <n v="9670"/>
    <s v="CA-2019-145275"/>
    <x v="459"/>
    <d v="2019-04-06T00:00:00"/>
    <s v="Standard Class"/>
    <x v="733"/>
    <x v="733"/>
    <x v="0"/>
    <x v="0"/>
    <s v="Decatur"/>
    <x v="19"/>
    <n v="35601"/>
    <x v="0"/>
    <s v="OFF-LA-10001569"/>
    <x v="1"/>
    <x v="2"/>
    <s v="Avery 499"/>
    <x v="1830"/>
    <n v="3"/>
    <x v="0"/>
    <x v="2595"/>
    <x v="0"/>
    <x v="0"/>
  </r>
  <r>
    <n v="9671"/>
    <s v="CA-2017-133396"/>
    <x v="863"/>
    <d v="2017-08-15T00:00:00"/>
    <s v="First Class"/>
    <x v="136"/>
    <x v="136"/>
    <x v="1"/>
    <x v="0"/>
    <s v="Greensboro"/>
    <x v="3"/>
    <n v="27405"/>
    <x v="0"/>
    <s v="OFF-AR-10001446"/>
    <x v="1"/>
    <x v="6"/>
    <s v="Newell 309"/>
    <x v="6015"/>
    <n v="7"/>
    <x v="2"/>
    <x v="7353"/>
    <x v="0"/>
    <x v="0"/>
  </r>
  <r>
    <n v="9672"/>
    <s v="US-2019-140312"/>
    <x v="38"/>
    <d v="2019-11-19T00:00:00"/>
    <s v="Standard Class"/>
    <x v="107"/>
    <x v="107"/>
    <x v="0"/>
    <x v="0"/>
    <s v="Dublin"/>
    <x v="1"/>
    <n v="94568"/>
    <x v="1"/>
    <s v="TEC-PH-10003442"/>
    <x v="2"/>
    <x v="7"/>
    <s v="Samsung Replacement EH64AVFWE Premium Headset"/>
    <x v="1114"/>
    <n v="5"/>
    <x v="2"/>
    <x v="1593"/>
    <x v="1"/>
    <x v="0"/>
  </r>
  <r>
    <n v="9673"/>
    <s v="CA-2018-114867"/>
    <x v="443"/>
    <d v="2018-12-28T00:00:00"/>
    <s v="Standard Class"/>
    <x v="86"/>
    <x v="86"/>
    <x v="2"/>
    <x v="0"/>
    <s v="Philadelphia"/>
    <x v="9"/>
    <n v="19143"/>
    <x v="3"/>
    <s v="OFF-PA-10000477"/>
    <x v="1"/>
    <x v="10"/>
    <s v="Xerox 1952"/>
    <x v="892"/>
    <n v="2"/>
    <x v="2"/>
    <x v="2055"/>
    <x v="3"/>
    <x v="0"/>
  </r>
  <r>
    <n v="9674"/>
    <s v="CA-2018-114867"/>
    <x v="443"/>
    <d v="2018-12-28T00:00:00"/>
    <s v="Standard Class"/>
    <x v="86"/>
    <x v="86"/>
    <x v="2"/>
    <x v="0"/>
    <s v="Philadelphia"/>
    <x v="9"/>
    <n v="19143"/>
    <x v="3"/>
    <s v="TEC-PH-10002645"/>
    <x v="2"/>
    <x v="7"/>
    <s v="LG G2"/>
    <x v="6016"/>
    <n v="5"/>
    <x v="10"/>
    <x v="7354"/>
    <x v="3"/>
    <x v="0"/>
  </r>
  <r>
    <n v="9675"/>
    <s v="US-2016-164644"/>
    <x v="192"/>
    <d v="2016-07-24T00:00:00"/>
    <s v="Second Class"/>
    <x v="139"/>
    <x v="139"/>
    <x v="0"/>
    <x v="0"/>
    <s v="Houston"/>
    <x v="5"/>
    <n v="77095"/>
    <x v="2"/>
    <s v="OFF-ST-10003123"/>
    <x v="1"/>
    <x v="4"/>
    <s v="Fellowes Bases and Tops For Staxonsteel/High-Stak Systems"/>
    <x v="6017"/>
    <n v="1"/>
    <x v="2"/>
    <x v="7355"/>
    <x v="2"/>
    <x v="0"/>
  </r>
  <r>
    <n v="9676"/>
    <s v="CA-2018-137393"/>
    <x v="715"/>
    <d v="2018-05-10T00:00:00"/>
    <s v="Standard Class"/>
    <x v="421"/>
    <x v="421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x v="0"/>
    <x v="7356"/>
    <x v="1"/>
    <x v="0"/>
  </r>
  <r>
    <n v="9677"/>
    <s v="US-2016-120175"/>
    <x v="683"/>
    <d v="2016-12-03T00:00:00"/>
    <s v="Standard Class"/>
    <x v="637"/>
    <x v="637"/>
    <x v="1"/>
    <x v="0"/>
    <s v="Richmond"/>
    <x v="14"/>
    <n v="47374"/>
    <x v="2"/>
    <s v="OFF-EN-10003862"/>
    <x v="1"/>
    <x v="12"/>
    <s v="Laser &amp; Ink Jet Business Envelopes"/>
    <x v="6018"/>
    <n v="6"/>
    <x v="0"/>
    <x v="7357"/>
    <x v="2"/>
    <x v="0"/>
  </r>
  <r>
    <n v="9678"/>
    <s v="CA-2018-144785"/>
    <x v="724"/>
    <d v="2018-04-23T00:00:00"/>
    <s v="Standard Class"/>
    <x v="703"/>
    <x v="703"/>
    <x v="1"/>
    <x v="0"/>
    <s v="New York City"/>
    <x v="15"/>
    <n v="10009"/>
    <x v="3"/>
    <s v="OFF-AR-10001573"/>
    <x v="1"/>
    <x v="6"/>
    <s v="American Pencil"/>
    <x v="4562"/>
    <n v="3"/>
    <x v="0"/>
    <x v="5392"/>
    <x v="3"/>
    <x v="0"/>
  </r>
  <r>
    <n v="9679"/>
    <s v="CA-2018-144785"/>
    <x v="724"/>
    <d v="2018-04-23T00:00:00"/>
    <s v="Standard Class"/>
    <x v="703"/>
    <x v="703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x v="0"/>
    <x v="7358"/>
    <x v="3"/>
    <x v="0"/>
  </r>
  <r>
    <n v="9680"/>
    <s v="CA-2017-130113"/>
    <x v="17"/>
    <d v="2017-12-31T00:00:00"/>
    <s v="Standard Class"/>
    <x v="692"/>
    <x v="692"/>
    <x v="1"/>
    <x v="0"/>
    <s v="San Francisco"/>
    <x v="1"/>
    <n v="94122"/>
    <x v="1"/>
    <s v="OFF-ST-10000046"/>
    <x v="1"/>
    <x v="4"/>
    <s v="Fellowes Super Stor/Drawer Files"/>
    <x v="2144"/>
    <n v="2"/>
    <x v="0"/>
    <x v="2310"/>
    <x v="1"/>
    <x v="0"/>
  </r>
  <r>
    <n v="9681"/>
    <s v="CA-2017-130113"/>
    <x v="17"/>
    <d v="2017-12-31T00:00:00"/>
    <s v="Standard Class"/>
    <x v="692"/>
    <x v="692"/>
    <x v="1"/>
    <x v="0"/>
    <s v="San Francisco"/>
    <x v="1"/>
    <n v="94122"/>
    <x v="1"/>
    <s v="TEC-PH-10003505"/>
    <x v="2"/>
    <x v="7"/>
    <s v="Geemarc AmpliPOWER60"/>
    <x v="6020"/>
    <n v="9"/>
    <x v="2"/>
    <x v="7359"/>
    <x v="1"/>
    <x v="0"/>
  </r>
  <r>
    <n v="9682"/>
    <s v="CA-2019-122770"/>
    <x v="1096"/>
    <d v="2019-12-18T00:00:00"/>
    <s v="Standard Class"/>
    <x v="212"/>
    <x v="212"/>
    <x v="0"/>
    <x v="0"/>
    <s v="San Francisco"/>
    <x v="1"/>
    <n v="94122"/>
    <x v="1"/>
    <s v="OFF-LA-10004559"/>
    <x v="1"/>
    <x v="2"/>
    <s v="Avery 49"/>
    <x v="880"/>
    <n v="3"/>
    <x v="0"/>
    <x v="913"/>
    <x v="1"/>
    <x v="0"/>
  </r>
  <r>
    <n v="9683"/>
    <s v="CA-2019-122770"/>
    <x v="1096"/>
    <d v="2019-12-18T00:00:00"/>
    <s v="Standard Class"/>
    <x v="212"/>
    <x v="212"/>
    <x v="0"/>
    <x v="0"/>
    <s v="San Francisco"/>
    <x v="1"/>
    <n v="94122"/>
    <x v="1"/>
    <s v="OFF-PA-10003172"/>
    <x v="1"/>
    <x v="10"/>
    <s v="Xerox 1996"/>
    <x v="789"/>
    <n v="6"/>
    <x v="0"/>
    <x v="814"/>
    <x v="1"/>
    <x v="0"/>
  </r>
  <r>
    <n v="9684"/>
    <s v="CA-2019-122770"/>
    <x v="1096"/>
    <d v="2019-12-18T00:00:00"/>
    <s v="Standard Class"/>
    <x v="212"/>
    <x v="212"/>
    <x v="0"/>
    <x v="0"/>
    <s v="San Francisco"/>
    <x v="1"/>
    <n v="94122"/>
    <x v="1"/>
    <s v="FUR-FU-10001473"/>
    <x v="0"/>
    <x v="5"/>
    <s v="Eldon Executive Woodline II Desk Accessories, Mahogany"/>
    <x v="6021"/>
    <n v="8"/>
    <x v="0"/>
    <x v="7360"/>
    <x v="1"/>
    <x v="0"/>
  </r>
  <r>
    <n v="9685"/>
    <s v="CA-2019-122770"/>
    <x v="1096"/>
    <d v="2019-12-18T00:00:00"/>
    <s v="Standard Class"/>
    <x v="212"/>
    <x v="212"/>
    <x v="0"/>
    <x v="0"/>
    <s v="San Francisco"/>
    <x v="1"/>
    <n v="94122"/>
    <x v="1"/>
    <s v="OFF-PA-10000232"/>
    <x v="1"/>
    <x v="10"/>
    <s v="Xerox 1975"/>
    <x v="91"/>
    <n v="2"/>
    <x v="0"/>
    <x v="2056"/>
    <x v="1"/>
    <x v="0"/>
  </r>
  <r>
    <n v="9686"/>
    <s v="CA-2019-118668"/>
    <x v="460"/>
    <d v="2019-01-04T00:00:00"/>
    <s v="Second Class"/>
    <x v="783"/>
    <x v="783"/>
    <x v="1"/>
    <x v="0"/>
    <s v="Los Angeles"/>
    <x v="1"/>
    <n v="90032"/>
    <x v="1"/>
    <s v="TEC-AC-10000682"/>
    <x v="2"/>
    <x v="11"/>
    <s v="Kensington K72356US Mouse-in-a-Box USB Desktop Mouse"/>
    <x v="6022"/>
    <n v="1"/>
    <x v="0"/>
    <x v="7361"/>
    <x v="1"/>
    <x v="0"/>
  </r>
  <r>
    <n v="9687"/>
    <s v="CA-2019-116498"/>
    <x v="1109"/>
    <d v="2019-06-03T00:00:00"/>
    <s v="Standard Class"/>
    <x v="567"/>
    <x v="567"/>
    <x v="0"/>
    <x v="0"/>
    <s v="San Diego"/>
    <x v="1"/>
    <n v="92037"/>
    <x v="1"/>
    <s v="OFF-AR-10003405"/>
    <x v="1"/>
    <x v="6"/>
    <s v="Dixon My First Ticonderoga Pencil, #2"/>
    <x v="1863"/>
    <n v="6"/>
    <x v="0"/>
    <x v="7362"/>
    <x v="1"/>
    <x v="0"/>
  </r>
  <r>
    <n v="9688"/>
    <s v="US-2019-130603"/>
    <x v="1033"/>
    <d v="2019-10-06T00:00:00"/>
    <s v="Standard Class"/>
    <x v="337"/>
    <x v="337"/>
    <x v="2"/>
    <x v="0"/>
    <s v="Arlington"/>
    <x v="5"/>
    <n v="76017"/>
    <x v="2"/>
    <s v="OFF-BI-10000301"/>
    <x v="1"/>
    <x v="8"/>
    <s v="GBC Instant Report Kit"/>
    <x v="6023"/>
    <n v="9"/>
    <x v="3"/>
    <x v="7363"/>
    <x v="2"/>
    <x v="0"/>
  </r>
  <r>
    <n v="9689"/>
    <s v="US-2019-135986"/>
    <x v="308"/>
    <d v="2019-06-27T00:00:00"/>
    <s v="Standard Class"/>
    <x v="38"/>
    <x v="38"/>
    <x v="0"/>
    <x v="0"/>
    <s v="Richmond"/>
    <x v="17"/>
    <n v="23223"/>
    <x v="0"/>
    <s v="OFF-PA-10001534"/>
    <x v="1"/>
    <x v="10"/>
    <s v="Xerox 230"/>
    <x v="56"/>
    <n v="5"/>
    <x v="0"/>
    <x v="56"/>
    <x v="0"/>
    <x v="0"/>
  </r>
  <r>
    <n v="9690"/>
    <s v="US-2019-135986"/>
    <x v="308"/>
    <d v="2019-06-27T00:00:00"/>
    <s v="Standard Class"/>
    <x v="38"/>
    <x v="38"/>
    <x v="0"/>
    <x v="0"/>
    <s v="Richmond"/>
    <x v="17"/>
    <n v="23223"/>
    <x v="0"/>
    <s v="TEC-PH-10003691"/>
    <x v="2"/>
    <x v="7"/>
    <s v="BlackBerry Q10"/>
    <x v="178"/>
    <n v="4"/>
    <x v="0"/>
    <x v="2082"/>
    <x v="0"/>
    <x v="0"/>
  </r>
  <r>
    <n v="9691"/>
    <s v="CA-2019-140536"/>
    <x v="1095"/>
    <d v="2019-04-05T00:00:00"/>
    <s v="First Class"/>
    <x v="638"/>
    <x v="638"/>
    <x v="2"/>
    <x v="0"/>
    <s v="New York City"/>
    <x v="15"/>
    <n v="10035"/>
    <x v="3"/>
    <s v="OFF-AR-10001545"/>
    <x v="1"/>
    <x v="6"/>
    <s v="Newell 326"/>
    <x v="991"/>
    <n v="4"/>
    <x v="0"/>
    <x v="1029"/>
    <x v="3"/>
    <x v="0"/>
  </r>
  <r>
    <n v="9692"/>
    <s v="CA-2017-130183"/>
    <x v="50"/>
    <d v="2017-11-17T00:00:00"/>
    <s v="Standard Class"/>
    <x v="138"/>
    <x v="138"/>
    <x v="0"/>
    <x v="0"/>
    <s v="Houston"/>
    <x v="5"/>
    <n v="77041"/>
    <x v="2"/>
    <s v="FUR-BO-10001811"/>
    <x v="0"/>
    <x v="0"/>
    <s v="Atlantic Metals Mobile 5-Shelf Bookcases, Custom Colors"/>
    <x v="6024"/>
    <n v="3"/>
    <x v="8"/>
    <x v="7364"/>
    <x v="2"/>
    <x v="0"/>
  </r>
  <r>
    <n v="9693"/>
    <s v="CA-2017-107902"/>
    <x v="834"/>
    <d v="2017-09-02T00:00:00"/>
    <s v="Standard Class"/>
    <x v="416"/>
    <x v="416"/>
    <x v="1"/>
    <x v="0"/>
    <s v="Fairfield"/>
    <x v="29"/>
    <n v="6824"/>
    <x v="3"/>
    <s v="OFF-ST-10001837"/>
    <x v="1"/>
    <x v="4"/>
    <s v="SAFCO Mobile Desk Side File, Wire Frame"/>
    <x v="6025"/>
    <n v="11"/>
    <x v="0"/>
    <x v="7365"/>
    <x v="3"/>
    <x v="0"/>
  </r>
  <r>
    <n v="9694"/>
    <s v="CA-2019-130148"/>
    <x v="241"/>
    <d v="2019-09-28T00:00:00"/>
    <s v="Second Class"/>
    <x v="71"/>
    <x v="71"/>
    <x v="2"/>
    <x v="0"/>
    <s v="San Francisco"/>
    <x v="1"/>
    <n v="94110"/>
    <x v="1"/>
    <s v="OFF-PA-10000551"/>
    <x v="1"/>
    <x v="10"/>
    <s v="Array Memo Cubes"/>
    <x v="4747"/>
    <n v="6"/>
    <x v="0"/>
    <x v="7366"/>
    <x v="1"/>
    <x v="0"/>
  </r>
  <r>
    <n v="9695"/>
    <s v="CA-2019-130148"/>
    <x v="241"/>
    <d v="2019-09-28T00:00:00"/>
    <s v="Second Class"/>
    <x v="71"/>
    <x v="71"/>
    <x v="2"/>
    <x v="0"/>
    <s v="San Francisco"/>
    <x v="1"/>
    <n v="94110"/>
    <x v="1"/>
    <s v="OFF-SU-10001574"/>
    <x v="1"/>
    <x v="14"/>
    <s v="Acme Value Line Scissors"/>
    <x v="549"/>
    <n v="2"/>
    <x v="0"/>
    <x v="558"/>
    <x v="1"/>
    <x v="0"/>
  </r>
  <r>
    <n v="9696"/>
    <s v="US-2018-151260"/>
    <x v="25"/>
    <d v="2018-12-14T00:00:00"/>
    <s v="First Class"/>
    <x v="281"/>
    <x v="281"/>
    <x v="1"/>
    <x v="0"/>
    <s v="Springfield"/>
    <x v="24"/>
    <n v="45503"/>
    <x v="3"/>
    <s v="OFF-AP-10002892"/>
    <x v="1"/>
    <x v="9"/>
    <s v="Belkin F5C206VTEL 6 Outlet Surge"/>
    <x v="6026"/>
    <n v="4"/>
    <x v="2"/>
    <x v="7367"/>
    <x v="3"/>
    <x v="0"/>
  </r>
  <r>
    <n v="9697"/>
    <s v="CA-2016-144281"/>
    <x v="1225"/>
    <d v="2016-06-15T00:00:00"/>
    <s v="Second Class"/>
    <x v="96"/>
    <x v="96"/>
    <x v="1"/>
    <x v="0"/>
    <s v="Detroit"/>
    <x v="12"/>
    <n v="48234"/>
    <x v="2"/>
    <s v="OFF-LA-10003930"/>
    <x v="1"/>
    <x v="2"/>
    <s v="Dot Matrix Printer Tape Reel Labels, White, 5000/Box"/>
    <x v="4712"/>
    <n v="5"/>
    <x v="0"/>
    <x v="5597"/>
    <x v="2"/>
    <x v="0"/>
  </r>
  <r>
    <n v="9698"/>
    <s v="CA-2018-122511"/>
    <x v="21"/>
    <d v="2018-03-11T00:00:00"/>
    <s v="Same Day"/>
    <x v="389"/>
    <x v="389"/>
    <x v="2"/>
    <x v="0"/>
    <s v="Philadelphia"/>
    <x v="9"/>
    <n v="19140"/>
    <x v="3"/>
    <s v="FUR-FU-10001037"/>
    <x v="0"/>
    <x v="5"/>
    <s v="DAX Charcoal/Nickel-Tone Document Frame, 5 x 7"/>
    <x v="6027"/>
    <n v="4"/>
    <x v="2"/>
    <x v="7368"/>
    <x v="3"/>
    <x v="0"/>
  </r>
  <r>
    <n v="9699"/>
    <s v="CA-2019-154116"/>
    <x v="934"/>
    <d v="2019-12-19T00:00:00"/>
    <s v="Standard Class"/>
    <x v="730"/>
    <x v="730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x v="0"/>
    <x v="5801"/>
    <x v="1"/>
    <x v="0"/>
  </r>
  <r>
    <n v="9700"/>
    <s v="CA-2019-154116"/>
    <x v="934"/>
    <d v="2019-12-19T00:00:00"/>
    <s v="Standard Class"/>
    <x v="730"/>
    <x v="730"/>
    <x v="0"/>
    <x v="0"/>
    <s v="Inglewood"/>
    <x v="1"/>
    <n v="90301"/>
    <x v="1"/>
    <s v="OFF-AP-10000027"/>
    <x v="1"/>
    <x v="9"/>
    <s v="Hoover Commercial SteamVac"/>
    <x v="3287"/>
    <n v="4"/>
    <x v="0"/>
    <x v="7369"/>
    <x v="1"/>
    <x v="0"/>
  </r>
  <r>
    <n v="9701"/>
    <s v="CA-2019-154116"/>
    <x v="934"/>
    <d v="2019-12-19T00:00:00"/>
    <s v="Standard Class"/>
    <x v="730"/>
    <x v="730"/>
    <x v="0"/>
    <x v="0"/>
    <s v="Inglewood"/>
    <x v="1"/>
    <n v="90301"/>
    <x v="1"/>
    <s v="TEC-PH-10000675"/>
    <x v="2"/>
    <x v="7"/>
    <s v="Panasonic KX TS3282B Corded phone"/>
    <x v="2103"/>
    <n v="3"/>
    <x v="2"/>
    <x v="2267"/>
    <x v="1"/>
    <x v="0"/>
  </r>
  <r>
    <n v="9702"/>
    <s v="CA-2018-105291"/>
    <x v="859"/>
    <d v="2018-11-04T00:00:00"/>
    <s v="Standard Class"/>
    <x v="727"/>
    <x v="727"/>
    <x v="0"/>
    <x v="0"/>
    <s v="San Luis Obispo"/>
    <x v="1"/>
    <n v="93405"/>
    <x v="1"/>
    <s v="OFF-FA-10003059"/>
    <x v="1"/>
    <x v="13"/>
    <s v="Assorted Color Push Pins"/>
    <x v="3657"/>
    <n v="2"/>
    <x v="0"/>
    <x v="4178"/>
    <x v="1"/>
    <x v="1"/>
  </r>
  <r>
    <n v="9703"/>
    <s v="CA-2019-147032"/>
    <x v="689"/>
    <d v="2019-08-04T00:00:00"/>
    <s v="Standard Class"/>
    <x v="697"/>
    <x v="697"/>
    <x v="2"/>
    <x v="0"/>
    <s v="Wilmington"/>
    <x v="13"/>
    <n v="19805"/>
    <x v="3"/>
    <s v="OFF-PA-10003256"/>
    <x v="1"/>
    <x v="10"/>
    <s v="Avery Personal Creations Heavyweight Cards"/>
    <x v="1042"/>
    <n v="1"/>
    <x v="0"/>
    <x v="7370"/>
    <x v="3"/>
    <x v="0"/>
  </r>
  <r>
    <n v="9704"/>
    <s v="CA-2019-147032"/>
    <x v="689"/>
    <d v="2019-08-04T00:00:00"/>
    <s v="Standard Class"/>
    <x v="697"/>
    <x v="697"/>
    <x v="2"/>
    <x v="0"/>
    <s v="Wilmington"/>
    <x v="13"/>
    <n v="19805"/>
    <x v="3"/>
    <s v="OFF-BI-10003656"/>
    <x v="1"/>
    <x v="8"/>
    <s v="Fellowes PB200 Plastic Comb Binding Machine"/>
    <x v="6028"/>
    <n v="5"/>
    <x v="0"/>
    <x v="7371"/>
    <x v="3"/>
    <x v="0"/>
  </r>
  <r>
    <n v="9705"/>
    <s v="CA-2019-147032"/>
    <x v="689"/>
    <d v="2019-08-04T00:00:00"/>
    <s v="Standard Class"/>
    <x v="697"/>
    <x v="697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x v="0"/>
    <x v="7372"/>
    <x v="3"/>
    <x v="0"/>
  </r>
  <r>
    <n v="9706"/>
    <s v="CA-2019-125990"/>
    <x v="15"/>
    <d v="2019-10-23T00:00:00"/>
    <s v="Standard Class"/>
    <x v="559"/>
    <x v="559"/>
    <x v="0"/>
    <x v="0"/>
    <s v="San Francisco"/>
    <x v="1"/>
    <n v="94122"/>
    <x v="1"/>
    <s v="OFF-BI-10004826"/>
    <x v="1"/>
    <x v="8"/>
    <s v="JM Magazine Binder"/>
    <x v="5524"/>
    <n v="3"/>
    <x v="2"/>
    <x v="6693"/>
    <x v="1"/>
    <x v="0"/>
  </r>
  <r>
    <n v="9707"/>
    <s v="CA-2018-161746"/>
    <x v="147"/>
    <d v="2018-10-27T00:00:00"/>
    <s v="Standard Class"/>
    <x v="229"/>
    <x v="229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x v="2"/>
    <x v="7373"/>
    <x v="1"/>
    <x v="1"/>
  </r>
  <r>
    <n v="9708"/>
    <s v="CA-2018-161746"/>
    <x v="147"/>
    <d v="2018-10-27T00:00:00"/>
    <s v="Standard Class"/>
    <x v="229"/>
    <x v="229"/>
    <x v="0"/>
    <x v="0"/>
    <s v="Los Angeles"/>
    <x v="1"/>
    <n v="90045"/>
    <x v="1"/>
    <s v="OFF-AR-10000390"/>
    <x v="1"/>
    <x v="6"/>
    <s v="Newell Chalk Holder"/>
    <x v="714"/>
    <n v="3"/>
    <x v="0"/>
    <x v="732"/>
    <x v="1"/>
    <x v="1"/>
  </r>
  <r>
    <n v="9709"/>
    <s v="CA-2018-161746"/>
    <x v="147"/>
    <d v="2018-10-27T00:00:00"/>
    <s v="Standard Class"/>
    <x v="229"/>
    <x v="229"/>
    <x v="0"/>
    <x v="0"/>
    <s v="Los Angeles"/>
    <x v="1"/>
    <n v="90045"/>
    <x v="1"/>
    <s v="FUR-FU-10003731"/>
    <x v="0"/>
    <x v="5"/>
    <s v="Eldon Expressions Wood and Plastic Desk Accessories, Oak"/>
    <x v="3002"/>
    <n v="2"/>
    <x v="0"/>
    <x v="7374"/>
    <x v="1"/>
    <x v="1"/>
  </r>
  <r>
    <n v="9710"/>
    <s v="CA-2018-161746"/>
    <x v="147"/>
    <d v="2018-10-27T00:00:00"/>
    <s v="Standard Class"/>
    <x v="229"/>
    <x v="229"/>
    <x v="0"/>
    <x v="0"/>
    <s v="Los Angeles"/>
    <x v="1"/>
    <n v="90045"/>
    <x v="1"/>
    <s v="OFF-ST-10002743"/>
    <x v="1"/>
    <x v="4"/>
    <s v="SAFCO Boltless Steel Shelving"/>
    <x v="448"/>
    <n v="3"/>
    <x v="0"/>
    <x v="459"/>
    <x v="1"/>
    <x v="1"/>
  </r>
  <r>
    <n v="9711"/>
    <s v="CA-2016-114251"/>
    <x v="1127"/>
    <d v="2016-11-10T00:00:00"/>
    <s v="Standard Class"/>
    <x v="198"/>
    <x v="198"/>
    <x v="0"/>
    <x v="0"/>
    <s v="Philadelphia"/>
    <x v="9"/>
    <n v="19143"/>
    <x v="3"/>
    <s v="FUR-FU-10001468"/>
    <x v="0"/>
    <x v="5"/>
    <s v="Tenex Antistatic Computer Chair Mats"/>
    <x v="6031"/>
    <n v="2"/>
    <x v="2"/>
    <x v="7375"/>
    <x v="3"/>
    <x v="0"/>
  </r>
  <r>
    <n v="9712"/>
    <s v="CA-2016-114251"/>
    <x v="1127"/>
    <d v="2016-11-10T00:00:00"/>
    <s v="Standard Class"/>
    <x v="198"/>
    <x v="198"/>
    <x v="0"/>
    <x v="0"/>
    <s v="Philadelphia"/>
    <x v="9"/>
    <n v="19143"/>
    <x v="3"/>
    <s v="OFF-BI-10003684"/>
    <x v="1"/>
    <x v="8"/>
    <s v="Wilson Jones Legal Size Ring Binders"/>
    <x v="6032"/>
    <n v="2"/>
    <x v="6"/>
    <x v="7376"/>
    <x v="3"/>
    <x v="0"/>
  </r>
  <r>
    <n v="9713"/>
    <s v="CA-2016-114251"/>
    <x v="1127"/>
    <d v="2016-11-10T00:00:00"/>
    <s v="Standard Class"/>
    <x v="198"/>
    <x v="198"/>
    <x v="0"/>
    <x v="0"/>
    <s v="Philadelphia"/>
    <x v="9"/>
    <n v="19143"/>
    <x v="3"/>
    <s v="OFF-ST-10003716"/>
    <x v="1"/>
    <x v="4"/>
    <s v="Tennsco Double-Tier Lockers"/>
    <x v="6033"/>
    <n v="6"/>
    <x v="2"/>
    <x v="7377"/>
    <x v="3"/>
    <x v="0"/>
  </r>
  <r>
    <n v="9714"/>
    <s v="CA-2016-114251"/>
    <x v="1127"/>
    <d v="2016-11-10T00:00:00"/>
    <s v="Standard Class"/>
    <x v="198"/>
    <x v="198"/>
    <x v="0"/>
    <x v="0"/>
    <s v="Philadelphia"/>
    <x v="9"/>
    <n v="19143"/>
    <x v="3"/>
    <s v="TEC-AC-10001101"/>
    <x v="2"/>
    <x v="11"/>
    <s v="Sony 16GB Class 10 Micro SDHC R40 Memory Card"/>
    <x v="5924"/>
    <n v="5"/>
    <x v="2"/>
    <x v="7378"/>
    <x v="3"/>
    <x v="0"/>
  </r>
  <r>
    <n v="9715"/>
    <s v="CA-2016-114251"/>
    <x v="1127"/>
    <d v="2016-11-10T00:00:00"/>
    <s v="Standard Class"/>
    <x v="198"/>
    <x v="198"/>
    <x v="0"/>
    <x v="0"/>
    <s v="Philadelphia"/>
    <x v="9"/>
    <n v="19143"/>
    <x v="3"/>
    <s v="TEC-AC-10004864"/>
    <x v="2"/>
    <x v="11"/>
    <s v="Memorex Micro Travel Drive 32 GB"/>
    <x v="2860"/>
    <n v="2"/>
    <x v="2"/>
    <x v="3180"/>
    <x v="3"/>
    <x v="0"/>
  </r>
  <r>
    <n v="9716"/>
    <s v="CA-2018-116379"/>
    <x v="77"/>
    <d v="2018-11-12T00:00:00"/>
    <s v="Standard Class"/>
    <x v="436"/>
    <x v="436"/>
    <x v="0"/>
    <x v="0"/>
    <s v="San Francisco"/>
    <x v="1"/>
    <n v="94122"/>
    <x v="1"/>
    <s v="OFF-BI-10001543"/>
    <x v="1"/>
    <x v="8"/>
    <s v="GBC VeloBinder Manual Binding System"/>
    <x v="382"/>
    <n v="2"/>
    <x v="2"/>
    <x v="7379"/>
    <x v="1"/>
    <x v="0"/>
  </r>
  <r>
    <n v="9717"/>
    <s v="US-2018-144477"/>
    <x v="399"/>
    <d v="2018-08-14T00:00:00"/>
    <s v="Second Class"/>
    <x v="489"/>
    <x v="489"/>
    <x v="2"/>
    <x v="0"/>
    <s v="Philadelphia"/>
    <x v="9"/>
    <n v="19134"/>
    <x v="3"/>
    <s v="OFF-AR-10000914"/>
    <x v="1"/>
    <x v="6"/>
    <s v="Boston 16765 Mini Stand Up Battery Pencil Sharpener"/>
    <x v="6034"/>
    <n v="4"/>
    <x v="2"/>
    <x v="7380"/>
    <x v="3"/>
    <x v="0"/>
  </r>
  <r>
    <n v="9718"/>
    <s v="CA-2018-108210"/>
    <x v="198"/>
    <d v="2018-05-31T00:00:00"/>
    <s v="Same Day"/>
    <x v="247"/>
    <x v="247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x v="2"/>
    <x v="7381"/>
    <x v="2"/>
    <x v="0"/>
  </r>
  <r>
    <n v="9719"/>
    <s v="CA-2018-108210"/>
    <x v="198"/>
    <d v="2018-05-31T00:00:00"/>
    <s v="Same Day"/>
    <x v="247"/>
    <x v="247"/>
    <x v="0"/>
    <x v="0"/>
    <s v="Houston"/>
    <x v="5"/>
    <n v="77041"/>
    <x v="2"/>
    <s v="TEC-AC-10000109"/>
    <x v="2"/>
    <x v="11"/>
    <s v="Sony Micro Vault Click 16 GB USB 2.0 Flash Drive"/>
    <x v="1922"/>
    <n v="5"/>
    <x v="2"/>
    <x v="7382"/>
    <x v="2"/>
    <x v="0"/>
  </r>
  <r>
    <n v="9720"/>
    <s v="CA-2019-166835"/>
    <x v="105"/>
    <d v="2019-11-14T00:00:00"/>
    <s v="Second Class"/>
    <x v="589"/>
    <x v="589"/>
    <x v="0"/>
    <x v="0"/>
    <s v="Lancaster"/>
    <x v="9"/>
    <n v="17602"/>
    <x v="3"/>
    <s v="OFF-ST-10002574"/>
    <x v="1"/>
    <x v="4"/>
    <s v="SAFCO Commercial Wire Shelving, Black"/>
    <x v="3167"/>
    <n v="2"/>
    <x v="2"/>
    <x v="3562"/>
    <x v="3"/>
    <x v="0"/>
  </r>
  <r>
    <n v="9721"/>
    <s v="CA-2018-119641"/>
    <x v="897"/>
    <d v="2018-09-26T00:00:00"/>
    <s v="Standard Class"/>
    <x v="294"/>
    <x v="294"/>
    <x v="1"/>
    <x v="0"/>
    <s v="Green Bay"/>
    <x v="6"/>
    <n v="54302"/>
    <x v="2"/>
    <s v="FUR-FU-10002445"/>
    <x v="0"/>
    <x v="5"/>
    <s v="DAX Two-Tone Rosewood/Black Document Frame, Desktop, 5 x 7"/>
    <x v="1651"/>
    <n v="2"/>
    <x v="0"/>
    <x v="2647"/>
    <x v="2"/>
    <x v="0"/>
  </r>
  <r>
    <n v="9722"/>
    <s v="CA-2018-105781"/>
    <x v="595"/>
    <d v="2018-02-20T00:00:00"/>
    <s v="Standard Class"/>
    <x v="535"/>
    <x v="535"/>
    <x v="0"/>
    <x v="0"/>
    <s v="New York City"/>
    <x v="15"/>
    <n v="10024"/>
    <x v="3"/>
    <s v="FUR-CH-10001802"/>
    <x v="0"/>
    <x v="1"/>
    <s v="Hon Every-Day Chair Series Swivel Task Chairs"/>
    <x v="6035"/>
    <n v="3"/>
    <x v="9"/>
    <x v="7383"/>
    <x v="3"/>
    <x v="0"/>
  </r>
  <r>
    <n v="9723"/>
    <s v="CA-2018-105781"/>
    <x v="595"/>
    <d v="2018-02-20T00:00:00"/>
    <s v="Standard Class"/>
    <x v="535"/>
    <x v="535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x v="0"/>
    <x v="6840"/>
    <x v="3"/>
    <x v="0"/>
  </r>
  <r>
    <n v="9724"/>
    <s v="CA-2016-101364"/>
    <x v="1091"/>
    <d v="2016-12-26T00:00:00"/>
    <s v="Standard Class"/>
    <x v="69"/>
    <x v="69"/>
    <x v="2"/>
    <x v="0"/>
    <s v="New York City"/>
    <x v="15"/>
    <n v="10011"/>
    <x v="3"/>
    <s v="OFF-BI-10003984"/>
    <x v="1"/>
    <x v="8"/>
    <s v="Lock-Up Easel 'Spel-Binder'"/>
    <x v="6036"/>
    <n v="13"/>
    <x v="2"/>
    <x v="7384"/>
    <x v="3"/>
    <x v="0"/>
  </r>
  <r>
    <n v="9725"/>
    <s v="CA-2017-117898"/>
    <x v="901"/>
    <d v="2017-12-11T00:00:00"/>
    <s v="Standard Class"/>
    <x v="621"/>
    <x v="621"/>
    <x v="0"/>
    <x v="0"/>
    <s v="Bloomington"/>
    <x v="10"/>
    <n v="61701"/>
    <x v="2"/>
    <s v="OFF-EN-10004459"/>
    <x v="1"/>
    <x v="12"/>
    <s v="Security-Tint Envelopes"/>
    <x v="2096"/>
    <n v="2"/>
    <x v="2"/>
    <x v="2260"/>
    <x v="2"/>
    <x v="0"/>
  </r>
  <r>
    <n v="9726"/>
    <s v="CA-2019-142293"/>
    <x v="697"/>
    <d v="2019-09-20T00:00:00"/>
    <s v="First Class"/>
    <x v="618"/>
    <x v="618"/>
    <x v="0"/>
    <x v="0"/>
    <s v="Boise"/>
    <x v="45"/>
    <n v="83704"/>
    <x v="1"/>
    <s v="TEC-AC-10001109"/>
    <x v="2"/>
    <x v="11"/>
    <s v="Logitech Trackman Marble Mouse"/>
    <x v="1324"/>
    <n v="3"/>
    <x v="0"/>
    <x v="1381"/>
    <x v="1"/>
    <x v="0"/>
  </r>
  <r>
    <n v="9727"/>
    <s v="CA-2019-167395"/>
    <x v="574"/>
    <d v="2019-12-04T00:00:00"/>
    <s v="First Class"/>
    <x v="27"/>
    <x v="27"/>
    <x v="0"/>
    <x v="0"/>
    <s v="Lowell"/>
    <x v="31"/>
    <n v="1852"/>
    <x v="3"/>
    <s v="OFF-AP-10001293"/>
    <x v="1"/>
    <x v="9"/>
    <s v="Belkin 8 Outlet Surge Protector"/>
    <x v="6037"/>
    <n v="7"/>
    <x v="0"/>
    <x v="7385"/>
    <x v="3"/>
    <x v="1"/>
  </r>
  <r>
    <n v="9728"/>
    <s v="CA-2019-167395"/>
    <x v="574"/>
    <d v="2019-12-04T00:00:00"/>
    <s v="First Class"/>
    <x v="27"/>
    <x v="27"/>
    <x v="0"/>
    <x v="0"/>
    <s v="Lowell"/>
    <x v="31"/>
    <n v="1852"/>
    <x v="3"/>
    <s v="TEC-PH-10004977"/>
    <x v="2"/>
    <x v="7"/>
    <s v="GE 30524EE4"/>
    <x v="508"/>
    <n v="5"/>
    <x v="0"/>
    <x v="7386"/>
    <x v="3"/>
    <x v="1"/>
  </r>
  <r>
    <n v="9729"/>
    <s v="CA-2019-167395"/>
    <x v="574"/>
    <d v="2019-12-04T00:00:00"/>
    <s v="First Class"/>
    <x v="27"/>
    <x v="27"/>
    <x v="0"/>
    <x v="0"/>
    <s v="Lowell"/>
    <x v="31"/>
    <n v="1852"/>
    <x v="3"/>
    <s v="OFF-SU-10001935"/>
    <x v="1"/>
    <x v="14"/>
    <s v="Staple remover"/>
    <x v="1009"/>
    <n v="2"/>
    <x v="0"/>
    <x v="6578"/>
    <x v="3"/>
    <x v="1"/>
  </r>
  <r>
    <n v="9730"/>
    <s v="CA-2016-111962"/>
    <x v="411"/>
    <d v="2016-10-04T00:00:00"/>
    <s v="Standard Class"/>
    <x v="432"/>
    <x v="432"/>
    <x v="0"/>
    <x v="0"/>
    <s v="Seattle"/>
    <x v="4"/>
    <n v="98115"/>
    <x v="1"/>
    <s v="OFF-BI-10001308"/>
    <x v="1"/>
    <x v="8"/>
    <s v="GBC Standard Plastic Binding Systems' Combs"/>
    <x v="3769"/>
    <n v="2"/>
    <x v="2"/>
    <x v="4321"/>
    <x v="1"/>
    <x v="0"/>
  </r>
  <r>
    <n v="9731"/>
    <s v="CA-2016-111962"/>
    <x v="411"/>
    <d v="2016-10-04T00:00:00"/>
    <s v="Standard Class"/>
    <x v="432"/>
    <x v="432"/>
    <x v="0"/>
    <x v="0"/>
    <s v="Seattle"/>
    <x v="4"/>
    <n v="98115"/>
    <x v="1"/>
    <s v="OFF-ST-10000046"/>
    <x v="1"/>
    <x v="4"/>
    <s v="Fellowes Super Stor/Drawer Files"/>
    <x v="6038"/>
    <n v="5"/>
    <x v="0"/>
    <x v="7387"/>
    <x v="1"/>
    <x v="0"/>
  </r>
  <r>
    <n v="9732"/>
    <s v="CA-2019-124261"/>
    <x v="237"/>
    <d v="2019-11-19T00:00:00"/>
    <s v="Standard Class"/>
    <x v="555"/>
    <x v="555"/>
    <x v="0"/>
    <x v="0"/>
    <s v="Los Angeles"/>
    <x v="1"/>
    <n v="90049"/>
    <x v="1"/>
    <s v="OFF-AR-10003504"/>
    <x v="1"/>
    <x v="6"/>
    <s v="Newell 347"/>
    <x v="1369"/>
    <n v="8"/>
    <x v="0"/>
    <x v="7388"/>
    <x v="1"/>
    <x v="0"/>
  </r>
  <r>
    <n v="9733"/>
    <s v="CA-2016-114321"/>
    <x v="1071"/>
    <d v="2016-08-25T00:00:00"/>
    <s v="Standard Class"/>
    <x v="714"/>
    <x v="714"/>
    <x v="1"/>
    <x v="0"/>
    <s v="Hampton"/>
    <x v="17"/>
    <n v="23666"/>
    <x v="0"/>
    <s v="FUR-CH-10001797"/>
    <x v="0"/>
    <x v="1"/>
    <s v="Safco Chair Connectors, 6/Carton"/>
    <x v="6039"/>
    <n v="13"/>
    <x v="0"/>
    <x v="7389"/>
    <x v="0"/>
    <x v="0"/>
  </r>
  <r>
    <n v="9734"/>
    <s v="CA-2016-114321"/>
    <x v="1071"/>
    <d v="2016-08-25T00:00:00"/>
    <s v="Standard Class"/>
    <x v="714"/>
    <x v="714"/>
    <x v="1"/>
    <x v="0"/>
    <s v="Hampton"/>
    <x v="17"/>
    <n v="23666"/>
    <x v="0"/>
    <s v="OFF-PA-10000246"/>
    <x v="1"/>
    <x v="10"/>
    <s v="Riverleaf Stik-Withit Designer Note Cubes"/>
    <x v="6040"/>
    <n v="2"/>
    <x v="0"/>
    <x v="7390"/>
    <x v="0"/>
    <x v="0"/>
  </r>
  <r>
    <n v="9735"/>
    <s v="CA-2016-114321"/>
    <x v="1071"/>
    <d v="2016-08-25T00:00:00"/>
    <s v="Standard Class"/>
    <x v="714"/>
    <x v="714"/>
    <x v="1"/>
    <x v="0"/>
    <s v="Hampton"/>
    <x v="17"/>
    <n v="23666"/>
    <x v="0"/>
    <s v="OFF-BI-10001359"/>
    <x v="1"/>
    <x v="8"/>
    <s v="GBC DocuBind TL300 Electric Binding System"/>
    <x v="6041"/>
    <n v="1"/>
    <x v="0"/>
    <x v="7391"/>
    <x v="0"/>
    <x v="0"/>
  </r>
  <r>
    <n v="9736"/>
    <s v="CA-2016-128062"/>
    <x v="84"/>
    <d v="2016-11-22T00:00:00"/>
    <s v="Second Class"/>
    <x v="57"/>
    <x v="57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x v="2"/>
    <x v="7392"/>
    <x v="3"/>
    <x v="0"/>
  </r>
  <r>
    <n v="9737"/>
    <s v="US-2017-100069"/>
    <x v="685"/>
    <d v="2017-07-03T00:00:00"/>
    <s v="Standard Class"/>
    <x v="739"/>
    <x v="739"/>
    <x v="2"/>
    <x v="0"/>
    <s v="Omaha"/>
    <x v="8"/>
    <n v="68104"/>
    <x v="2"/>
    <s v="TEC-PH-10004667"/>
    <x v="2"/>
    <x v="7"/>
    <s v="Cisco 8x8 Inc. 6753i IP Business Phone System"/>
    <x v="3420"/>
    <n v="2"/>
    <x v="0"/>
    <x v="7393"/>
    <x v="2"/>
    <x v="0"/>
  </r>
  <r>
    <n v="9738"/>
    <s v="CA-2019-129294"/>
    <x v="633"/>
    <d v="2019-03-21T00:00:00"/>
    <s v="Standard Class"/>
    <x v="629"/>
    <x v="629"/>
    <x v="1"/>
    <x v="0"/>
    <s v="Los Angeles"/>
    <x v="1"/>
    <n v="90032"/>
    <x v="1"/>
    <s v="OFF-ST-10002615"/>
    <x v="1"/>
    <x v="4"/>
    <s v="Dual Level, Single-Width Filing Carts"/>
    <x v="2385"/>
    <n v="2"/>
    <x v="0"/>
    <x v="2593"/>
    <x v="1"/>
    <x v="0"/>
  </r>
  <r>
    <n v="9739"/>
    <s v="CA-2019-129294"/>
    <x v="633"/>
    <d v="2019-03-21T00:00:00"/>
    <s v="Standard Class"/>
    <x v="629"/>
    <x v="629"/>
    <x v="1"/>
    <x v="0"/>
    <s v="Los Angeles"/>
    <x v="1"/>
    <n v="90032"/>
    <x v="1"/>
    <s v="OFF-BI-10004236"/>
    <x v="1"/>
    <x v="8"/>
    <s v="XtraLife ClearVue Slant-D Ring Binder, White, 3&quot;"/>
    <x v="6042"/>
    <n v="6"/>
    <x v="2"/>
    <x v="7394"/>
    <x v="1"/>
    <x v="0"/>
  </r>
  <r>
    <n v="9740"/>
    <s v="CA-2019-129294"/>
    <x v="633"/>
    <d v="2019-03-21T00:00:00"/>
    <s v="Standard Class"/>
    <x v="629"/>
    <x v="629"/>
    <x v="1"/>
    <x v="0"/>
    <s v="Los Angeles"/>
    <x v="1"/>
    <n v="90032"/>
    <x v="1"/>
    <s v="OFF-BI-10001757"/>
    <x v="1"/>
    <x v="8"/>
    <s v="Pressboard Hanging Data Binders for Unburst Sheets"/>
    <x v="1209"/>
    <n v="5"/>
    <x v="2"/>
    <x v="5197"/>
    <x v="1"/>
    <x v="0"/>
  </r>
  <r>
    <n v="9741"/>
    <s v="CA-2019-129294"/>
    <x v="633"/>
    <d v="2019-03-21T00:00:00"/>
    <s v="Standard Class"/>
    <x v="629"/>
    <x v="629"/>
    <x v="1"/>
    <x v="0"/>
    <s v="Los Angeles"/>
    <x v="1"/>
    <n v="90032"/>
    <x v="1"/>
    <s v="OFF-AP-10001154"/>
    <x v="1"/>
    <x v="9"/>
    <s v="Bionaire Personal Warm Mist Humidifier/Vaporizer"/>
    <x v="6043"/>
    <n v="3"/>
    <x v="0"/>
    <x v="7395"/>
    <x v="1"/>
    <x v="0"/>
  </r>
  <r>
    <n v="9742"/>
    <s v="CA-2017-117086"/>
    <x v="627"/>
    <d v="2017-11-12T00:00:00"/>
    <s v="Standard Class"/>
    <x v="425"/>
    <x v="425"/>
    <x v="1"/>
    <x v="0"/>
    <s v="Burlington"/>
    <x v="42"/>
    <m/>
    <x v="3"/>
    <s v="FUR-BO-10004834"/>
    <x v="0"/>
    <x v="0"/>
    <s v="Riverside Palais Royal Lawyers Bookcase, Royale Cherry Finish"/>
    <x v="6044"/>
    <n v="5"/>
    <x v="0"/>
    <x v="7396"/>
    <x v="3"/>
    <x v="0"/>
  </r>
  <r>
    <n v="9743"/>
    <s v="CA-2019-131303"/>
    <x v="354"/>
    <d v="2019-12-02T00:00:00"/>
    <s v="Standard Class"/>
    <x v="212"/>
    <x v="212"/>
    <x v="0"/>
    <x v="0"/>
    <s v="San Diego"/>
    <x v="1"/>
    <n v="92037"/>
    <x v="1"/>
    <s v="OFF-LA-10001074"/>
    <x v="1"/>
    <x v="2"/>
    <s v="Round Specialty Laser Printer Labels"/>
    <x v="6045"/>
    <n v="5"/>
    <x v="0"/>
    <x v="7397"/>
    <x v="1"/>
    <x v="0"/>
  </r>
  <r>
    <n v="9744"/>
    <s v="CA-2018-137127"/>
    <x v="950"/>
    <d v="2018-06-22T00:00:00"/>
    <s v="Standard Class"/>
    <x v="370"/>
    <x v="370"/>
    <x v="0"/>
    <x v="0"/>
    <s v="Newark"/>
    <x v="13"/>
    <n v="19711"/>
    <x v="3"/>
    <s v="OFF-LA-10001641"/>
    <x v="1"/>
    <x v="2"/>
    <s v="Avery 518"/>
    <x v="1242"/>
    <n v="3"/>
    <x v="0"/>
    <x v="3120"/>
    <x v="3"/>
    <x v="0"/>
  </r>
  <r>
    <n v="9745"/>
    <s v="CA-2019-141782"/>
    <x v="276"/>
    <d v="2019-01-25T00:00:00"/>
    <s v="Standard Class"/>
    <x v="648"/>
    <x v="648"/>
    <x v="0"/>
    <x v="0"/>
    <s v="Aurora"/>
    <x v="10"/>
    <n v="60505"/>
    <x v="2"/>
    <s v="OFF-EN-10002230"/>
    <x v="1"/>
    <x v="12"/>
    <s v="Airmail Envelopes"/>
    <x v="6046"/>
    <n v="4"/>
    <x v="2"/>
    <x v="7398"/>
    <x v="2"/>
    <x v="0"/>
  </r>
  <r>
    <n v="9746"/>
    <s v="CA-2019-137505"/>
    <x v="221"/>
    <d v="2019-11-24T00:00:00"/>
    <s v="Same Day"/>
    <x v="443"/>
    <x v="443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x v="2"/>
    <x v="7399"/>
    <x v="1"/>
    <x v="0"/>
  </r>
  <r>
    <n v="9747"/>
    <s v="CA-2019-137505"/>
    <x v="221"/>
    <d v="2019-11-24T00:00:00"/>
    <s v="Same Day"/>
    <x v="443"/>
    <x v="443"/>
    <x v="0"/>
    <x v="0"/>
    <s v="Los Angeles"/>
    <x v="1"/>
    <n v="90008"/>
    <x v="1"/>
    <s v="FUR-TA-10001676"/>
    <x v="0"/>
    <x v="3"/>
    <s v="Hon 61000 Series Interactive Training Tables"/>
    <x v="4085"/>
    <n v="2"/>
    <x v="2"/>
    <x v="4742"/>
    <x v="1"/>
    <x v="0"/>
  </r>
  <r>
    <n v="9748"/>
    <s v="US-2016-140914"/>
    <x v="7"/>
    <d v="2016-11-15T00:00:00"/>
    <s v="Standard Class"/>
    <x v="3"/>
    <x v="3"/>
    <x v="0"/>
    <x v="0"/>
    <s v="Chicago"/>
    <x v="10"/>
    <n v="60653"/>
    <x v="2"/>
    <s v="FUR-FU-10000175"/>
    <x v="0"/>
    <x v="5"/>
    <s v="DAX Wood Document Frame."/>
    <x v="6048"/>
    <n v="2"/>
    <x v="7"/>
    <x v="7400"/>
    <x v="2"/>
    <x v="0"/>
  </r>
  <r>
    <n v="9749"/>
    <s v="US-2016-140914"/>
    <x v="7"/>
    <d v="2016-11-15T00:00:00"/>
    <s v="Standard Class"/>
    <x v="3"/>
    <x v="3"/>
    <x v="0"/>
    <x v="0"/>
    <s v="Chicago"/>
    <x v="10"/>
    <n v="60653"/>
    <x v="2"/>
    <s v="FUR-CH-10003379"/>
    <x v="0"/>
    <x v="1"/>
    <s v="Global Commerce Series High-Back Swivel/Tilt Chairs"/>
    <x v="840"/>
    <n v="4"/>
    <x v="4"/>
    <x v="871"/>
    <x v="2"/>
    <x v="0"/>
  </r>
  <r>
    <n v="9750"/>
    <s v="CA-2018-158358"/>
    <x v="758"/>
    <d v="2018-03-08T00:00:00"/>
    <s v="Standard Class"/>
    <x v="613"/>
    <x v="613"/>
    <x v="1"/>
    <x v="0"/>
    <s v="Dover"/>
    <x v="38"/>
    <n v="3820"/>
    <x v="3"/>
    <s v="TEC-AC-10002567"/>
    <x v="2"/>
    <x v="11"/>
    <s v="Logitech G602 Wireless Gaming Mouse"/>
    <x v="460"/>
    <n v="2"/>
    <x v="0"/>
    <x v="471"/>
    <x v="3"/>
    <x v="0"/>
  </r>
  <r>
    <n v="9751"/>
    <s v="CA-2018-113390"/>
    <x v="1226"/>
    <d v="2018-10-15T00:00:00"/>
    <s v="Standard Class"/>
    <x v="212"/>
    <x v="212"/>
    <x v="0"/>
    <x v="0"/>
    <s v="Chicago"/>
    <x v="10"/>
    <n v="60610"/>
    <x v="2"/>
    <s v="OFF-AR-10003183"/>
    <x v="1"/>
    <x v="6"/>
    <s v="Avery Fluorescent Highlighter Four-Color Set"/>
    <x v="758"/>
    <n v="2"/>
    <x v="2"/>
    <x v="7401"/>
    <x v="2"/>
    <x v="0"/>
  </r>
  <r>
    <n v="9752"/>
    <s v="CA-2018-113390"/>
    <x v="1226"/>
    <d v="2018-10-15T00:00:00"/>
    <s v="Standard Class"/>
    <x v="212"/>
    <x v="212"/>
    <x v="0"/>
    <x v="0"/>
    <s v="Chicago"/>
    <x v="10"/>
    <n v="60610"/>
    <x v="2"/>
    <s v="OFF-AR-10001446"/>
    <x v="1"/>
    <x v="6"/>
    <s v="Newell 309"/>
    <x v="1806"/>
    <n v="3"/>
    <x v="2"/>
    <x v="7402"/>
    <x v="2"/>
    <x v="0"/>
  </r>
  <r>
    <n v="9753"/>
    <s v="US-2018-158680"/>
    <x v="949"/>
    <d v="2018-07-02T00:00:00"/>
    <s v="First Class"/>
    <x v="125"/>
    <x v="125"/>
    <x v="2"/>
    <x v="0"/>
    <s v="Seattle"/>
    <x v="4"/>
    <n v="98115"/>
    <x v="1"/>
    <s v="OFF-BI-10000145"/>
    <x v="1"/>
    <x v="8"/>
    <s v="Zipper Ring Binder Pockets"/>
    <x v="6049"/>
    <n v="1"/>
    <x v="2"/>
    <x v="7403"/>
    <x v="1"/>
    <x v="0"/>
  </r>
  <r>
    <n v="9754"/>
    <s v="CA-2019-113705"/>
    <x v="996"/>
    <d v="2019-03-29T00:00:00"/>
    <s v="Second Class"/>
    <x v="48"/>
    <x v="48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x v="0"/>
    <x v="349"/>
    <x v="0"/>
    <x v="0"/>
  </r>
  <r>
    <n v="9755"/>
    <s v="CA-2019-113705"/>
    <x v="996"/>
    <d v="2019-03-29T00:00:00"/>
    <s v="Second Class"/>
    <x v="48"/>
    <x v="48"/>
    <x v="0"/>
    <x v="0"/>
    <s v="Richmond"/>
    <x v="17"/>
    <n v="23223"/>
    <x v="0"/>
    <s v="OFF-BI-10001679"/>
    <x v="1"/>
    <x v="8"/>
    <s v="GBC Instant Index System for Binding Systems"/>
    <x v="2788"/>
    <n v="2"/>
    <x v="0"/>
    <x v="7404"/>
    <x v="0"/>
    <x v="0"/>
  </r>
  <r>
    <n v="9756"/>
    <s v="CA-2019-113705"/>
    <x v="996"/>
    <d v="2019-03-29T00:00:00"/>
    <s v="Second Class"/>
    <x v="48"/>
    <x v="48"/>
    <x v="0"/>
    <x v="0"/>
    <s v="Richmond"/>
    <x v="17"/>
    <n v="23223"/>
    <x v="0"/>
    <s v="OFF-ST-10001128"/>
    <x v="1"/>
    <x v="4"/>
    <s v="Carina Mini System Audio Rack, Model AR050B"/>
    <x v="743"/>
    <n v="3"/>
    <x v="0"/>
    <x v="5247"/>
    <x v="0"/>
    <x v="0"/>
  </r>
  <r>
    <n v="9757"/>
    <s v="CA-2019-113705"/>
    <x v="996"/>
    <d v="2019-03-29T00:00:00"/>
    <s v="Second Class"/>
    <x v="48"/>
    <x v="48"/>
    <x v="0"/>
    <x v="0"/>
    <s v="Richmond"/>
    <x v="17"/>
    <n v="23223"/>
    <x v="0"/>
    <s v="FUR-TA-10002533"/>
    <x v="0"/>
    <x v="3"/>
    <s v="BPI Conference Tables"/>
    <x v="4898"/>
    <n v="2"/>
    <x v="0"/>
    <x v="7405"/>
    <x v="0"/>
    <x v="0"/>
  </r>
  <r>
    <n v="9758"/>
    <s v="CA-2019-113705"/>
    <x v="996"/>
    <d v="2019-03-29T00:00:00"/>
    <s v="Second Class"/>
    <x v="48"/>
    <x v="48"/>
    <x v="0"/>
    <x v="0"/>
    <s v="Richmond"/>
    <x v="17"/>
    <n v="23223"/>
    <x v="0"/>
    <s v="TEC-PH-10004006"/>
    <x v="2"/>
    <x v="7"/>
    <s v="Panasonic KX - TS880B Telephone"/>
    <x v="6050"/>
    <n v="5"/>
    <x v="0"/>
    <x v="7406"/>
    <x v="0"/>
    <x v="0"/>
  </r>
  <r>
    <n v="9759"/>
    <s v="CA-2019-113705"/>
    <x v="996"/>
    <d v="2019-03-29T00:00:00"/>
    <s v="Second Class"/>
    <x v="48"/>
    <x v="48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x v="0"/>
    <x v="5489"/>
    <x v="0"/>
    <x v="0"/>
  </r>
  <r>
    <n v="9760"/>
    <s v="CA-2018-146913"/>
    <x v="731"/>
    <d v="2018-11-05T00:00:00"/>
    <s v="Standard Class"/>
    <x v="245"/>
    <x v="245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x v="2"/>
    <x v="5592"/>
    <x v="1"/>
    <x v="0"/>
  </r>
  <r>
    <n v="9761"/>
    <s v="CA-2019-159135"/>
    <x v="259"/>
    <d v="2019-11-08T00:00:00"/>
    <s v="Standard Class"/>
    <x v="454"/>
    <x v="454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x v="0"/>
    <x v="7407"/>
    <x v="0"/>
    <x v="0"/>
  </r>
  <r>
    <n v="9762"/>
    <s v="CA-2016-121762"/>
    <x v="1047"/>
    <d v="2016-02-18T00:00:00"/>
    <s v="Standard Class"/>
    <x v="504"/>
    <x v="504"/>
    <x v="1"/>
    <x v="0"/>
    <s v="Seattle"/>
    <x v="4"/>
    <n v="98103"/>
    <x v="1"/>
    <s v="TEC-AC-10000736"/>
    <x v="2"/>
    <x v="11"/>
    <s v="Logitech G600 MMO Gaming Mouse"/>
    <x v="764"/>
    <n v="3"/>
    <x v="0"/>
    <x v="6356"/>
    <x v="1"/>
    <x v="0"/>
  </r>
  <r>
    <n v="9763"/>
    <s v="CA-2016-121762"/>
    <x v="1047"/>
    <d v="2016-02-18T00:00:00"/>
    <s v="Standard Class"/>
    <x v="504"/>
    <x v="504"/>
    <x v="1"/>
    <x v="0"/>
    <s v="Seattle"/>
    <x v="4"/>
    <n v="98103"/>
    <x v="1"/>
    <s v="OFF-AP-10001293"/>
    <x v="1"/>
    <x v="9"/>
    <s v="Belkin 8 Outlet Surge Protector"/>
    <x v="3411"/>
    <n v="2"/>
    <x v="0"/>
    <x v="4507"/>
    <x v="1"/>
    <x v="0"/>
  </r>
  <r>
    <n v="9764"/>
    <s v="CA-2016-121762"/>
    <x v="1047"/>
    <d v="2016-02-18T00:00:00"/>
    <s v="Standard Class"/>
    <x v="504"/>
    <x v="504"/>
    <x v="1"/>
    <x v="0"/>
    <s v="Seattle"/>
    <x v="4"/>
    <n v="98103"/>
    <x v="1"/>
    <s v="OFF-SU-10000157"/>
    <x v="1"/>
    <x v="14"/>
    <s v="Compact Automatic Electric Letter Opener"/>
    <x v="4148"/>
    <n v="2"/>
    <x v="0"/>
    <x v="4827"/>
    <x v="1"/>
    <x v="0"/>
  </r>
  <r>
    <n v="9765"/>
    <s v="CA-2016-123855"/>
    <x v="1227"/>
    <d v="2016-06-23T00:00:00"/>
    <s v="Standard Class"/>
    <x v="498"/>
    <x v="498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x v="2"/>
    <x v="7408"/>
    <x v="1"/>
    <x v="0"/>
  </r>
  <r>
    <n v="9766"/>
    <s v="CA-2019-101959"/>
    <x v="1228"/>
    <d v="2019-03-06T00:00:00"/>
    <s v="Standard Class"/>
    <x v="551"/>
    <x v="551"/>
    <x v="0"/>
    <x v="0"/>
    <s v="Middletown"/>
    <x v="29"/>
    <n v="6457"/>
    <x v="3"/>
    <s v="OFF-BI-10001757"/>
    <x v="1"/>
    <x v="8"/>
    <s v="Pressboard Hanging Data Binders for Unburst Sheets"/>
    <x v="296"/>
    <n v="2"/>
    <x v="0"/>
    <x v="7409"/>
    <x v="3"/>
    <x v="0"/>
  </r>
  <r>
    <n v="9767"/>
    <s v="CA-2019-101959"/>
    <x v="1228"/>
    <d v="2019-03-06T00:00:00"/>
    <s v="Standard Class"/>
    <x v="551"/>
    <x v="551"/>
    <x v="0"/>
    <x v="0"/>
    <s v="Middletown"/>
    <x v="29"/>
    <n v="6457"/>
    <x v="3"/>
    <s v="OFF-PA-10002137"/>
    <x v="1"/>
    <x v="10"/>
    <s v="Southworth 100% Résumé Paper, 24lb."/>
    <x v="4034"/>
    <n v="1"/>
    <x v="0"/>
    <x v="7011"/>
    <x v="3"/>
    <x v="0"/>
  </r>
  <r>
    <n v="9768"/>
    <s v="CA-2019-102659"/>
    <x v="34"/>
    <d v="2019-12-15T00:00:00"/>
    <s v="Standard Class"/>
    <x v="560"/>
    <x v="560"/>
    <x v="0"/>
    <x v="0"/>
    <s v="Grand Rapids"/>
    <x v="12"/>
    <n v="49505"/>
    <x v="2"/>
    <s v="OFF-BI-10000088"/>
    <x v="1"/>
    <x v="8"/>
    <s v="GBC Imprintable Covers"/>
    <x v="2803"/>
    <n v="5"/>
    <x v="0"/>
    <x v="5696"/>
    <x v="2"/>
    <x v="0"/>
  </r>
  <r>
    <n v="9769"/>
    <s v="CA-2019-142328"/>
    <x v="226"/>
    <d v="2019-12-14T00:00:00"/>
    <s v="Standard Class"/>
    <x v="426"/>
    <x v="426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x v="0"/>
    <x v="7410"/>
    <x v="1"/>
    <x v="1"/>
  </r>
  <r>
    <n v="9770"/>
    <s v="CA-2018-123533"/>
    <x v="390"/>
    <d v="2018-11-30T00:00:00"/>
    <s v="Standard Class"/>
    <x v="337"/>
    <x v="337"/>
    <x v="2"/>
    <x v="0"/>
    <s v="Hialeah"/>
    <x v="2"/>
    <n v="33012"/>
    <x v="0"/>
    <s v="FUR-BO-10001619"/>
    <x v="0"/>
    <x v="0"/>
    <s v="O'Sullivan Cherrywood Estates Traditional Bookcase"/>
    <x v="6054"/>
    <n v="5"/>
    <x v="2"/>
    <x v="7411"/>
    <x v="0"/>
    <x v="0"/>
  </r>
  <r>
    <n v="9771"/>
    <s v="CA-2018-123533"/>
    <x v="390"/>
    <d v="2018-11-30T00:00:00"/>
    <s v="Standard Class"/>
    <x v="337"/>
    <x v="337"/>
    <x v="2"/>
    <x v="0"/>
    <s v="Hialeah"/>
    <x v="2"/>
    <n v="33012"/>
    <x v="0"/>
    <s v="OFF-PA-10001609"/>
    <x v="1"/>
    <x v="10"/>
    <s v="Tops Wirebound Message Log Books"/>
    <x v="3330"/>
    <n v="4"/>
    <x v="2"/>
    <x v="7412"/>
    <x v="0"/>
    <x v="0"/>
  </r>
  <r>
    <n v="9772"/>
    <s v="CA-2018-123533"/>
    <x v="390"/>
    <d v="2018-11-30T00:00:00"/>
    <s v="Standard Class"/>
    <x v="337"/>
    <x v="337"/>
    <x v="2"/>
    <x v="0"/>
    <s v="Hialeah"/>
    <x v="2"/>
    <n v="33012"/>
    <x v="0"/>
    <s v="OFF-AP-10002765"/>
    <x v="1"/>
    <x v="9"/>
    <s v="Fellowes Advanced Computer Series Surge Protectors"/>
    <x v="6055"/>
    <n v="2"/>
    <x v="2"/>
    <x v="7413"/>
    <x v="0"/>
    <x v="0"/>
  </r>
  <r>
    <n v="9773"/>
    <s v="CA-2018-104983"/>
    <x v="894"/>
    <d v="2018-07-03T00:00:00"/>
    <s v="Same Day"/>
    <x v="524"/>
    <x v="524"/>
    <x v="1"/>
    <x v="0"/>
    <s v="Philadelphia"/>
    <x v="9"/>
    <n v="19143"/>
    <x v="3"/>
    <s v="OFF-PA-10000167"/>
    <x v="1"/>
    <x v="10"/>
    <s v="Xerox 1925"/>
    <x v="3971"/>
    <n v="5"/>
    <x v="2"/>
    <x v="5798"/>
    <x v="3"/>
    <x v="0"/>
  </r>
  <r>
    <n v="9774"/>
    <s v="CA-2018-160234"/>
    <x v="190"/>
    <d v="2018-07-03T00:00:00"/>
    <s v="Standard Class"/>
    <x v="418"/>
    <x v="418"/>
    <x v="0"/>
    <x v="0"/>
    <s v="Atlanta"/>
    <x v="32"/>
    <n v="30318"/>
    <x v="0"/>
    <s v="TEC-PH-10004434"/>
    <x v="2"/>
    <x v="7"/>
    <s v="Cisco IP Phone 7961G VoIP phone - Dark gray"/>
    <x v="6056"/>
    <n v="1"/>
    <x v="0"/>
    <x v="7414"/>
    <x v="0"/>
    <x v="0"/>
  </r>
  <r>
    <n v="9775"/>
    <s v="CA-2016-169019"/>
    <x v="711"/>
    <d v="2016-07-30T00:00:00"/>
    <s v="Standard Class"/>
    <x v="166"/>
    <x v="166"/>
    <x v="0"/>
    <x v="0"/>
    <s v="San Antonio"/>
    <x v="5"/>
    <n v="78207"/>
    <x v="2"/>
    <s v="OFF-BI-10004995"/>
    <x v="1"/>
    <x v="8"/>
    <s v="GBC DocuBind P400 Electric Binding System"/>
    <x v="6057"/>
    <n v="8"/>
    <x v="3"/>
    <x v="7415"/>
    <x v="2"/>
    <x v="1"/>
  </r>
  <r>
    <n v="9776"/>
    <s v="CA-2016-169019"/>
    <x v="711"/>
    <d v="2016-07-30T00:00:00"/>
    <s v="Standard Class"/>
    <x v="166"/>
    <x v="166"/>
    <x v="0"/>
    <x v="0"/>
    <s v="San Antonio"/>
    <x v="5"/>
    <n v="78207"/>
    <x v="2"/>
    <s v="FUR-FU-10004666"/>
    <x v="0"/>
    <x v="5"/>
    <s v="DAX Clear Channel Poster Frame"/>
    <x v="3770"/>
    <n v="3"/>
    <x v="7"/>
    <x v="7416"/>
    <x v="2"/>
    <x v="1"/>
  </r>
  <r>
    <n v="9777"/>
    <s v="CA-2016-169019"/>
    <x v="711"/>
    <d v="2016-07-30T00:00:00"/>
    <s v="Standard Class"/>
    <x v="166"/>
    <x v="166"/>
    <x v="0"/>
    <x v="0"/>
    <s v="San Antonio"/>
    <x v="5"/>
    <n v="78207"/>
    <x v="2"/>
    <s v="OFF-BI-10001524"/>
    <x v="1"/>
    <x v="8"/>
    <s v="GBC Premium Transparent Covers with Diagonal Lined Pattern"/>
    <x v="6058"/>
    <n v="4"/>
    <x v="3"/>
    <x v="7417"/>
    <x v="2"/>
    <x v="1"/>
  </r>
  <r>
    <n v="9778"/>
    <s v="CA-2016-169019"/>
    <x v="711"/>
    <d v="2016-07-30T00:00:00"/>
    <s v="Standard Class"/>
    <x v="166"/>
    <x v="166"/>
    <x v="0"/>
    <x v="0"/>
    <s v="San Antonio"/>
    <x v="5"/>
    <n v="78207"/>
    <x v="2"/>
    <s v="TEC-AC-10002076"/>
    <x v="2"/>
    <x v="11"/>
    <s v="Microsoft Natural Keyboard Elite"/>
    <x v="6059"/>
    <n v="9"/>
    <x v="2"/>
    <x v="7418"/>
    <x v="2"/>
    <x v="1"/>
  </r>
  <r>
    <n v="9779"/>
    <s v="CA-2016-169019"/>
    <x v="711"/>
    <d v="2016-07-30T00:00:00"/>
    <s v="Standard Class"/>
    <x v="166"/>
    <x v="166"/>
    <x v="0"/>
    <x v="0"/>
    <s v="San Antonio"/>
    <x v="5"/>
    <n v="78207"/>
    <x v="2"/>
    <s v="OFF-BI-10001679"/>
    <x v="1"/>
    <x v="8"/>
    <s v="GBC Instant Index System for Binding Systems"/>
    <x v="6060"/>
    <n v="5"/>
    <x v="3"/>
    <x v="7419"/>
    <x v="2"/>
    <x v="1"/>
  </r>
  <r>
    <n v="9780"/>
    <s v="CA-2016-169019"/>
    <x v="711"/>
    <d v="2016-07-30T00:00:00"/>
    <s v="Standard Class"/>
    <x v="166"/>
    <x v="166"/>
    <x v="0"/>
    <x v="0"/>
    <s v="San Antonio"/>
    <x v="5"/>
    <n v="78207"/>
    <x v="2"/>
    <s v="OFF-AP-10003281"/>
    <x v="1"/>
    <x v="9"/>
    <s v="Acco 6 Outlet Guardian Standard Surge Suppressor"/>
    <x v="6061"/>
    <n v="2"/>
    <x v="3"/>
    <x v="7420"/>
    <x v="2"/>
    <x v="1"/>
  </r>
  <r>
    <n v="9781"/>
    <s v="CA-2018-153178"/>
    <x v="749"/>
    <d v="2018-09-18T00:00:00"/>
    <s v="Standard Class"/>
    <x v="52"/>
    <x v="52"/>
    <x v="0"/>
    <x v="0"/>
    <s v="Long Beach"/>
    <x v="15"/>
    <n v="11561"/>
    <x v="3"/>
    <s v="TEC-PH-10001944"/>
    <x v="2"/>
    <x v="7"/>
    <s v="Wi-Ex zBoost YX540 Cellular Phone Signal Booster"/>
    <x v="1907"/>
    <n v="3"/>
    <x v="0"/>
    <x v="2049"/>
    <x v="3"/>
    <x v="0"/>
  </r>
  <r>
    <n v="9782"/>
    <s v="CA-2018-153178"/>
    <x v="749"/>
    <d v="2018-09-18T00:00:00"/>
    <s v="Standard Class"/>
    <x v="52"/>
    <x v="52"/>
    <x v="0"/>
    <x v="0"/>
    <s v="Long Beach"/>
    <x v="15"/>
    <n v="11561"/>
    <x v="3"/>
    <s v="OFF-BI-10004390"/>
    <x v="1"/>
    <x v="8"/>
    <s v="GBC DocuBind 200 Manual Binding Machine"/>
    <x v="1891"/>
    <n v="2"/>
    <x v="2"/>
    <x v="2029"/>
    <x v="3"/>
    <x v="0"/>
  </r>
  <r>
    <n v="9783"/>
    <s v="CA-2017-149748"/>
    <x v="70"/>
    <d v="2017-06-02T00:00:00"/>
    <s v="Second Class"/>
    <x v="605"/>
    <x v="605"/>
    <x v="1"/>
    <x v="0"/>
    <s v="Paterson"/>
    <x v="30"/>
    <n v="7501"/>
    <x v="3"/>
    <s v="OFF-PA-10002120"/>
    <x v="1"/>
    <x v="10"/>
    <s v="Xerox 1889"/>
    <x v="4310"/>
    <n v="5"/>
    <x v="0"/>
    <x v="5038"/>
    <x v="3"/>
    <x v="0"/>
  </r>
  <r>
    <n v="9784"/>
    <s v="CA-2017-149748"/>
    <x v="70"/>
    <d v="2017-06-02T00:00:00"/>
    <s v="Second Class"/>
    <x v="605"/>
    <x v="605"/>
    <x v="1"/>
    <x v="0"/>
    <s v="Paterson"/>
    <x v="30"/>
    <n v="7501"/>
    <x v="3"/>
    <s v="OFF-ST-10004340"/>
    <x v="1"/>
    <x v="4"/>
    <s v="Fellowes Mobile File Cart, Black"/>
    <x v="1028"/>
    <n v="1"/>
    <x v="0"/>
    <x v="1069"/>
    <x v="3"/>
    <x v="0"/>
  </r>
  <r>
    <n v="9785"/>
    <s v="CA-2017-149748"/>
    <x v="70"/>
    <d v="2017-06-02T00:00:00"/>
    <s v="Second Class"/>
    <x v="605"/>
    <x v="605"/>
    <x v="1"/>
    <x v="0"/>
    <s v="Paterson"/>
    <x v="30"/>
    <n v="7501"/>
    <x v="3"/>
    <s v="FUR-FU-10001847"/>
    <x v="0"/>
    <x v="5"/>
    <s v="Eldon Image Series Black Desk Accessories"/>
    <x v="5768"/>
    <n v="2"/>
    <x v="0"/>
    <x v="7421"/>
    <x v="3"/>
    <x v="0"/>
  </r>
  <r>
    <n v="9786"/>
    <s v="CA-2017-155635"/>
    <x v="1229"/>
    <d v="2017-05-13T00:00:00"/>
    <s v="Standard Class"/>
    <x v="250"/>
    <x v="250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x v="0"/>
    <x v="7422"/>
    <x v="0"/>
    <x v="0"/>
  </r>
  <r>
    <n v="9787"/>
    <s v="US-2016-114377"/>
    <x v="1127"/>
    <d v="2016-11-05T00:00:00"/>
    <s v="Same Day"/>
    <x v="767"/>
    <x v="767"/>
    <x v="0"/>
    <x v="0"/>
    <s v="Hampton"/>
    <x v="17"/>
    <n v="23666"/>
    <x v="0"/>
    <s v="FUR-CH-10004754"/>
    <x v="0"/>
    <x v="1"/>
    <s v="Global Stack Chair with Arms, Black"/>
    <x v="6063"/>
    <n v="5"/>
    <x v="0"/>
    <x v="7423"/>
    <x v="0"/>
    <x v="0"/>
  </r>
  <r>
    <n v="9788"/>
    <s v="CA-2019-144491"/>
    <x v="996"/>
    <d v="2019-04-01T00:00:00"/>
    <s v="Standard Class"/>
    <x v="170"/>
    <x v="170"/>
    <x v="0"/>
    <x v="0"/>
    <s v="Houston"/>
    <x v="5"/>
    <n v="77070"/>
    <x v="2"/>
    <s v="FUR-BO-10001811"/>
    <x v="0"/>
    <x v="0"/>
    <s v="Atlantic Metals Mobile 5-Shelf Bookcases, Custom Colors"/>
    <x v="6064"/>
    <n v="5"/>
    <x v="8"/>
    <x v="7424"/>
    <x v="2"/>
    <x v="0"/>
  </r>
  <r>
    <n v="9789"/>
    <s v="CA-2019-144491"/>
    <x v="996"/>
    <d v="2019-04-01T00:00:00"/>
    <s v="Standard Class"/>
    <x v="170"/>
    <x v="170"/>
    <x v="0"/>
    <x v="0"/>
    <s v="Houston"/>
    <x v="5"/>
    <n v="77070"/>
    <x v="2"/>
    <s v="FUR-CH-10004063"/>
    <x v="0"/>
    <x v="1"/>
    <s v="Global Deluxe High-Back Manager's Chair"/>
    <x v="121"/>
    <n v="3"/>
    <x v="4"/>
    <x v="123"/>
    <x v="2"/>
    <x v="0"/>
  </r>
  <r>
    <n v="9790"/>
    <s v="CA-2019-144491"/>
    <x v="996"/>
    <d v="2019-04-01T00:00:00"/>
    <s v="Standard Class"/>
    <x v="170"/>
    <x v="170"/>
    <x v="0"/>
    <x v="0"/>
    <s v="Houston"/>
    <x v="5"/>
    <n v="77070"/>
    <x v="2"/>
    <s v="TEC-AC-10004901"/>
    <x v="2"/>
    <x v="11"/>
    <s v="Kensington SlimBlade Notebook Wireless Mouse with Nano Receiver"/>
    <x v="3149"/>
    <n v="1"/>
    <x v="2"/>
    <x v="7425"/>
    <x v="2"/>
    <x v="0"/>
  </r>
  <r>
    <n v="9791"/>
    <s v="CA-2019-144491"/>
    <x v="996"/>
    <d v="2019-04-01T00:00:00"/>
    <s v="Standard Class"/>
    <x v="170"/>
    <x v="170"/>
    <x v="0"/>
    <x v="0"/>
    <s v="Houston"/>
    <x v="5"/>
    <n v="77070"/>
    <x v="2"/>
    <s v="FUR-CH-10001714"/>
    <x v="0"/>
    <x v="1"/>
    <s v="Global Leather &amp; Oak Executive Chair, Burgundy"/>
    <x v="6065"/>
    <n v="2"/>
    <x v="4"/>
    <x v="7426"/>
    <x v="2"/>
    <x v="0"/>
  </r>
  <r>
    <n v="9792"/>
    <s v="CA-2016-127166"/>
    <x v="371"/>
    <d v="2016-05-23T00:00:00"/>
    <s v="Second Class"/>
    <x v="347"/>
    <x v="347"/>
    <x v="0"/>
    <x v="0"/>
    <s v="Houston"/>
    <x v="5"/>
    <n v="77070"/>
    <x v="2"/>
    <s v="OFF-EN-10003134"/>
    <x v="1"/>
    <x v="12"/>
    <s v="Staple envelope"/>
    <x v="6066"/>
    <n v="6"/>
    <x v="2"/>
    <x v="7427"/>
    <x v="2"/>
    <x v="0"/>
  </r>
  <r>
    <n v="9793"/>
    <s v="CA-2016-127166"/>
    <x v="371"/>
    <d v="2016-05-23T00:00:00"/>
    <s v="Second Class"/>
    <x v="347"/>
    <x v="347"/>
    <x v="0"/>
    <x v="0"/>
    <s v="Houston"/>
    <x v="5"/>
    <n v="77070"/>
    <x v="2"/>
    <s v="FUR-CH-10003396"/>
    <x v="0"/>
    <x v="1"/>
    <s v="Global Deluxe Steno Chair"/>
    <x v="961"/>
    <n v="2"/>
    <x v="4"/>
    <x v="996"/>
    <x v="2"/>
    <x v="0"/>
  </r>
  <r>
    <n v="9794"/>
    <s v="CA-2016-127166"/>
    <x v="371"/>
    <d v="2016-05-23T00:00:00"/>
    <s v="Second Class"/>
    <x v="347"/>
    <x v="347"/>
    <x v="0"/>
    <x v="0"/>
    <s v="Houston"/>
    <x v="5"/>
    <n v="77070"/>
    <x v="2"/>
    <s v="OFF-PA-10001560"/>
    <x v="1"/>
    <x v="10"/>
    <s v="Adams Telephone Message Books, 5 1/4” x 11”"/>
    <x v="6067"/>
    <n v="1"/>
    <x v="2"/>
    <x v="7428"/>
    <x v="2"/>
    <x v="0"/>
  </r>
  <r>
    <n v="9795"/>
    <s v="CA-2016-127166"/>
    <x v="371"/>
    <d v="2016-05-23T00:00:00"/>
    <s v="Second Class"/>
    <x v="347"/>
    <x v="347"/>
    <x v="0"/>
    <x v="0"/>
    <s v="Houston"/>
    <x v="5"/>
    <n v="77070"/>
    <x v="2"/>
    <s v="OFF-BI-10000977"/>
    <x v="1"/>
    <x v="8"/>
    <s v="Ibico Plastic Spiral Binding Combs"/>
    <x v="6068"/>
    <n v="3"/>
    <x v="3"/>
    <x v="7429"/>
    <x v="2"/>
    <x v="0"/>
  </r>
  <r>
    <n v="9796"/>
    <s v="CA-2018-125920"/>
    <x v="206"/>
    <d v="2018-05-28T00:00:00"/>
    <s v="Standard Class"/>
    <x v="64"/>
    <x v="64"/>
    <x v="1"/>
    <x v="0"/>
    <s v="Chicago"/>
    <x v="10"/>
    <n v="60610"/>
    <x v="2"/>
    <s v="OFF-BI-10003429"/>
    <x v="1"/>
    <x v="8"/>
    <s v="Cardinal HOLDit! Binder Insert Strips,Extra Strips"/>
    <x v="6069"/>
    <n v="3"/>
    <x v="3"/>
    <x v="7430"/>
    <x v="2"/>
    <x v="0"/>
  </r>
  <r>
    <n v="9797"/>
    <s v="CA-2017-128608"/>
    <x v="1026"/>
    <d v="2017-01-17T00:00:00"/>
    <s v="Standard Class"/>
    <x v="703"/>
    <x v="703"/>
    <x v="1"/>
    <x v="0"/>
    <s v="Toledo"/>
    <x v="24"/>
    <n v="43615"/>
    <x v="3"/>
    <s v="OFF-AR-10001374"/>
    <x v="1"/>
    <x v="6"/>
    <s v="BIC Brite Liner Highlighters, Chisel Tip"/>
    <x v="563"/>
    <n v="2"/>
    <x v="2"/>
    <x v="7431"/>
    <x v="3"/>
    <x v="0"/>
  </r>
  <r>
    <n v="9798"/>
    <s v="CA-2017-128608"/>
    <x v="1026"/>
    <d v="2017-01-17T00:00:00"/>
    <s v="Standard Class"/>
    <x v="703"/>
    <x v="703"/>
    <x v="1"/>
    <x v="0"/>
    <s v="Toledo"/>
    <x v="24"/>
    <n v="43615"/>
    <x v="3"/>
    <s v="TEC-PH-10004977"/>
    <x v="2"/>
    <x v="7"/>
    <s v="GE 30524EE4"/>
    <x v="6070"/>
    <n v="2"/>
    <x v="10"/>
    <x v="7432"/>
    <x v="3"/>
    <x v="0"/>
  </r>
  <r>
    <n v="9799"/>
    <s v="CA-2017-128608"/>
    <x v="1026"/>
    <d v="2017-01-17T00:00:00"/>
    <s v="Standard Class"/>
    <x v="703"/>
    <x v="703"/>
    <x v="1"/>
    <x v="0"/>
    <s v="Toledo"/>
    <x v="24"/>
    <n v="43615"/>
    <x v="3"/>
    <s v="TEC-PH-10000912"/>
    <x v="2"/>
    <x v="7"/>
    <s v="Anker 24W Portable Micro USB Car Charger"/>
    <x v="6071"/>
    <n v="4"/>
    <x v="10"/>
    <x v="7433"/>
    <x v="3"/>
    <x v="0"/>
  </r>
  <r>
    <n v="9800"/>
    <s v="CA-2017-128608"/>
    <x v="1026"/>
    <d v="2017-01-17T00:00:00"/>
    <s v="Standard Class"/>
    <x v="703"/>
    <x v="703"/>
    <x v="1"/>
    <x v="0"/>
    <s v="Toledo"/>
    <x v="24"/>
    <n v="43615"/>
    <x v="3"/>
    <s v="TEC-AC-10000487"/>
    <x v="2"/>
    <x v="11"/>
    <s v="SanDisk Cruzer 4 GB USB Flash Drive"/>
    <x v="6072"/>
    <n v="2"/>
    <x v="2"/>
    <x v="7434"/>
    <x v="3"/>
    <x v="0"/>
  </r>
  <r>
    <n v="9801"/>
    <s v="CA-2017-128608"/>
    <x v="1026"/>
    <d v="2017-01-17T00:00:00"/>
    <s v="Standard Class"/>
    <x v="703"/>
    <x v="703"/>
    <x v="1"/>
    <x v="0"/>
    <s v="Toledo"/>
    <x v="24"/>
    <n v="43615"/>
    <x v="3"/>
    <s v="TEC-PH-10002262"/>
    <x v="2"/>
    <x v="7"/>
    <s v="LG Electronics Tone+ HBS-730 Bluetooth Headset"/>
    <x v="6073"/>
    <n v="3"/>
    <x v="10"/>
    <x v="7435"/>
    <x v="3"/>
    <x v="0"/>
  </r>
  <r>
    <n v="9802"/>
    <s v="CA-2019-137918"/>
    <x v="365"/>
    <d v="2019-10-06T00:00:00"/>
    <s v="Standard Class"/>
    <x v="300"/>
    <x v="300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x v="0"/>
    <x v="7436"/>
    <x v="1"/>
    <x v="0"/>
  </r>
  <r>
    <n v="9803"/>
    <s v="CA-2017-122973"/>
    <x v="1074"/>
    <d v="2017-07-20T00:00:00"/>
    <s v="Second Class"/>
    <x v="307"/>
    <x v="307"/>
    <x v="0"/>
    <x v="0"/>
    <s v="New York City"/>
    <x v="15"/>
    <n v="10024"/>
    <x v="3"/>
    <s v="OFF-BI-10004182"/>
    <x v="1"/>
    <x v="8"/>
    <s v="Economy Binders"/>
    <x v="5353"/>
    <n v="2"/>
    <x v="2"/>
    <x v="7437"/>
    <x v="3"/>
    <x v="0"/>
  </r>
  <r>
    <n v="9804"/>
    <s v="CA-2017-122973"/>
    <x v="1074"/>
    <d v="2017-07-20T00:00:00"/>
    <s v="Second Class"/>
    <x v="307"/>
    <x v="307"/>
    <x v="0"/>
    <x v="0"/>
    <s v="New York City"/>
    <x v="15"/>
    <n v="10024"/>
    <x v="3"/>
    <s v="TEC-PH-10002468"/>
    <x v="2"/>
    <x v="7"/>
    <s v="Plantronics CS 50-USB - headset - Convertible, Monaural"/>
    <x v="4472"/>
    <n v="1"/>
    <x v="0"/>
    <x v="5273"/>
    <x v="3"/>
    <x v="0"/>
  </r>
  <r>
    <n v="9805"/>
    <s v="CA-2017-122973"/>
    <x v="1074"/>
    <d v="2017-07-20T00:00:00"/>
    <s v="Second Class"/>
    <x v="307"/>
    <x v="307"/>
    <x v="0"/>
    <x v="0"/>
    <s v="New York City"/>
    <x v="15"/>
    <n v="10024"/>
    <x v="3"/>
    <s v="FUR-FU-10002364"/>
    <x v="0"/>
    <x v="5"/>
    <s v="Eldon Expressions Wood Desk Accessories, Oak"/>
    <x v="1576"/>
    <n v="1"/>
    <x v="0"/>
    <x v="7438"/>
    <x v="3"/>
    <x v="0"/>
  </r>
  <r>
    <n v="9806"/>
    <s v="CA-2018-136322"/>
    <x v="147"/>
    <d v="2018-10-26T00:00:00"/>
    <s v="Standard Class"/>
    <x v="399"/>
    <x v="399"/>
    <x v="2"/>
    <x v="0"/>
    <s v="Fort Lauderdale"/>
    <x v="2"/>
    <n v="33311"/>
    <x v="0"/>
    <s v="FUR-FU-10002878"/>
    <x v="0"/>
    <x v="5"/>
    <s v="Seth Thomas 14&quot; Day/Date Wall Clock"/>
    <x v="6075"/>
    <n v="2"/>
    <x v="2"/>
    <x v="7439"/>
    <x v="0"/>
    <x v="0"/>
  </r>
  <r>
    <n v="9807"/>
    <s v="CA-2018-136322"/>
    <x v="147"/>
    <d v="2018-10-26T00:00:00"/>
    <s v="Standard Class"/>
    <x v="399"/>
    <x v="399"/>
    <x v="2"/>
    <x v="0"/>
    <s v="Fort Lauderdale"/>
    <x v="2"/>
    <n v="33311"/>
    <x v="0"/>
    <s v="OFF-BI-10004817"/>
    <x v="1"/>
    <x v="8"/>
    <s v="GBC Personal VeloBind Strips"/>
    <x v="6076"/>
    <n v="8"/>
    <x v="6"/>
    <x v="7440"/>
    <x v="0"/>
    <x v="0"/>
  </r>
  <r>
    <n v="9808"/>
    <s v="CA-2019-107209"/>
    <x v="944"/>
    <d v="2019-08-01T00:00:00"/>
    <s v="Second Class"/>
    <x v="527"/>
    <x v="527"/>
    <x v="0"/>
    <x v="0"/>
    <s v="Raleigh"/>
    <x v="3"/>
    <n v="27604"/>
    <x v="0"/>
    <s v="FUR-CH-10001146"/>
    <x v="0"/>
    <x v="1"/>
    <s v="Global Value Mid-Back Manager's Chair, Gray"/>
    <x v="968"/>
    <n v="4"/>
    <x v="2"/>
    <x v="1003"/>
    <x v="0"/>
    <x v="0"/>
  </r>
  <r>
    <n v="9809"/>
    <s v="CA-2019-145093"/>
    <x v="246"/>
    <d v="2019-07-26T00:00:00"/>
    <s v="Standard Class"/>
    <x v="690"/>
    <x v="690"/>
    <x v="0"/>
    <x v="0"/>
    <s v="Chicago"/>
    <x v="10"/>
    <n v="60623"/>
    <x v="2"/>
    <s v="OFF-BI-10001116"/>
    <x v="1"/>
    <x v="8"/>
    <s v="Wilson Jones 1&quot; Hanging DublLock Ring Binders"/>
    <x v="6077"/>
    <n v="2"/>
    <x v="3"/>
    <x v="7441"/>
    <x v="2"/>
    <x v="0"/>
  </r>
  <r>
    <n v="9810"/>
    <s v="US-2016-139640"/>
    <x v="845"/>
    <d v="2016-11-11T00:00:00"/>
    <s v="Second Class"/>
    <x v="180"/>
    <x v="180"/>
    <x v="0"/>
    <x v="0"/>
    <s v="Portland"/>
    <x v="21"/>
    <n v="97206"/>
    <x v="1"/>
    <s v="OFF-PA-10000304"/>
    <x v="1"/>
    <x v="10"/>
    <s v="Xerox 1995"/>
    <x v="233"/>
    <n v="5"/>
    <x v="2"/>
    <x v="1446"/>
    <x v="1"/>
    <x v="0"/>
  </r>
  <r>
    <n v="9811"/>
    <s v="US-2016-139640"/>
    <x v="845"/>
    <d v="2016-11-11T00:00:00"/>
    <s v="Second Class"/>
    <x v="180"/>
    <x v="180"/>
    <x v="0"/>
    <x v="0"/>
    <s v="Portland"/>
    <x v="21"/>
    <n v="97206"/>
    <x v="1"/>
    <s v="OFF-AR-10002240"/>
    <x v="1"/>
    <x v="6"/>
    <s v="Panasonic KP-150 Electric Pencil Sharpener"/>
    <x v="6078"/>
    <n v="4"/>
    <x v="2"/>
    <x v="7442"/>
    <x v="1"/>
    <x v="0"/>
  </r>
  <r>
    <n v="9812"/>
    <s v="CA-2018-117583"/>
    <x v="581"/>
    <d v="2018-11-30T00:00:00"/>
    <s v="First Class"/>
    <x v="90"/>
    <x v="90"/>
    <x v="0"/>
    <x v="0"/>
    <s v="East Orange"/>
    <x v="30"/>
    <n v="7017"/>
    <x v="3"/>
    <s v="OFF-PA-10001246"/>
    <x v="1"/>
    <x v="10"/>
    <s v="Xerox 215"/>
    <x v="243"/>
    <n v="4"/>
    <x v="0"/>
    <x v="245"/>
    <x v="3"/>
    <x v="0"/>
  </r>
  <r>
    <n v="9813"/>
    <s v="CA-2018-117583"/>
    <x v="581"/>
    <d v="2018-11-30T00:00:00"/>
    <s v="First Class"/>
    <x v="90"/>
    <x v="90"/>
    <x v="0"/>
    <x v="0"/>
    <s v="East Orange"/>
    <x v="30"/>
    <n v="7017"/>
    <x v="3"/>
    <s v="OFF-AR-10000658"/>
    <x v="1"/>
    <x v="6"/>
    <s v="Newell 324"/>
    <x v="1637"/>
    <n v="3"/>
    <x v="0"/>
    <x v="5361"/>
    <x v="3"/>
    <x v="0"/>
  </r>
  <r>
    <n v="9814"/>
    <s v="CA-2018-117583"/>
    <x v="581"/>
    <d v="2018-11-30T00:00:00"/>
    <s v="First Class"/>
    <x v="90"/>
    <x v="90"/>
    <x v="0"/>
    <x v="0"/>
    <s v="East Orange"/>
    <x v="30"/>
    <n v="7017"/>
    <x v="3"/>
    <s v="OFF-PA-10000100"/>
    <x v="1"/>
    <x v="10"/>
    <s v="Xerox 1945"/>
    <x v="2929"/>
    <n v="5"/>
    <x v="0"/>
    <x v="3261"/>
    <x v="3"/>
    <x v="0"/>
  </r>
  <r>
    <n v="9815"/>
    <s v="CA-2018-117583"/>
    <x v="581"/>
    <d v="2018-11-30T00:00:00"/>
    <s v="First Class"/>
    <x v="90"/>
    <x v="90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x v="0"/>
    <x v="7443"/>
    <x v="3"/>
    <x v="0"/>
  </r>
  <r>
    <n v="9816"/>
    <s v="CA-2017-162201"/>
    <x v="1212"/>
    <d v="2017-06-12T00:00:00"/>
    <s v="Standard Class"/>
    <x v="122"/>
    <x v="122"/>
    <x v="1"/>
    <x v="0"/>
    <s v="Saint Petersburg"/>
    <x v="2"/>
    <n v="33710"/>
    <x v="0"/>
    <s v="OFF-PA-10002581"/>
    <x v="1"/>
    <x v="10"/>
    <s v="Xerox 1951"/>
    <x v="4259"/>
    <n v="7"/>
    <x v="2"/>
    <x v="4974"/>
    <x v="0"/>
    <x v="0"/>
  </r>
  <r>
    <n v="9817"/>
    <s v="CA-2017-162201"/>
    <x v="1212"/>
    <d v="2017-06-12T00:00:00"/>
    <s v="Standard Class"/>
    <x v="122"/>
    <x v="122"/>
    <x v="1"/>
    <x v="0"/>
    <s v="Saint Petersburg"/>
    <x v="2"/>
    <n v="33710"/>
    <x v="0"/>
    <s v="OFF-ST-10000046"/>
    <x v="1"/>
    <x v="4"/>
    <s v="Fellowes Super Stor/Drawer Files"/>
    <x v="6080"/>
    <n v="4"/>
    <x v="2"/>
    <x v="7444"/>
    <x v="0"/>
    <x v="0"/>
  </r>
  <r>
    <n v="9818"/>
    <s v="CA-2017-162201"/>
    <x v="1212"/>
    <d v="2017-06-12T00:00:00"/>
    <s v="Standard Class"/>
    <x v="122"/>
    <x v="122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x v="2"/>
    <x v="7445"/>
    <x v="0"/>
    <x v="0"/>
  </r>
  <r>
    <n v="9819"/>
    <s v="CA-2017-162201"/>
    <x v="1212"/>
    <d v="2017-06-12T00:00:00"/>
    <s v="Standard Class"/>
    <x v="122"/>
    <x v="122"/>
    <x v="1"/>
    <x v="0"/>
    <s v="Saint Petersburg"/>
    <x v="2"/>
    <n v="33710"/>
    <x v="0"/>
    <s v="OFF-AR-10003856"/>
    <x v="1"/>
    <x v="6"/>
    <s v="Newell 344"/>
    <x v="3079"/>
    <n v="2"/>
    <x v="2"/>
    <x v="3450"/>
    <x v="0"/>
    <x v="0"/>
  </r>
  <r>
    <n v="9820"/>
    <s v="CA-2017-162201"/>
    <x v="1212"/>
    <d v="2017-06-12T00:00:00"/>
    <s v="Standard Class"/>
    <x v="122"/>
    <x v="122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x v="2"/>
    <x v="7446"/>
    <x v="0"/>
    <x v="0"/>
  </r>
  <r>
    <n v="9821"/>
    <s v="CA-2017-162201"/>
    <x v="1212"/>
    <d v="2017-06-12T00:00:00"/>
    <s v="Standard Class"/>
    <x v="122"/>
    <x v="122"/>
    <x v="1"/>
    <x v="0"/>
    <s v="Saint Petersburg"/>
    <x v="2"/>
    <n v="33710"/>
    <x v="0"/>
    <s v="OFF-PA-10001215"/>
    <x v="1"/>
    <x v="10"/>
    <s v="Xerox 1963"/>
    <x v="3085"/>
    <n v="10"/>
    <x v="2"/>
    <x v="3460"/>
    <x v="0"/>
    <x v="0"/>
  </r>
  <r>
    <n v="9822"/>
    <s v="CA-2017-162201"/>
    <x v="1212"/>
    <d v="2017-06-12T00:00:00"/>
    <s v="Standard Class"/>
    <x v="122"/>
    <x v="122"/>
    <x v="1"/>
    <x v="0"/>
    <s v="Saint Petersburg"/>
    <x v="2"/>
    <n v="33710"/>
    <x v="0"/>
    <s v="OFF-BI-10002429"/>
    <x v="1"/>
    <x v="8"/>
    <s v="Premier Elliptical Ring Binder, Black"/>
    <x v="3594"/>
    <n v="2"/>
    <x v="6"/>
    <x v="6858"/>
    <x v="0"/>
    <x v="0"/>
  </r>
  <r>
    <n v="9823"/>
    <s v="US-2016-164406"/>
    <x v="860"/>
    <d v="2016-08-19T00:00:00"/>
    <s v="Standard Class"/>
    <x v="205"/>
    <x v="205"/>
    <x v="0"/>
    <x v="0"/>
    <s v="San Francisco"/>
    <x v="1"/>
    <n v="94122"/>
    <x v="1"/>
    <s v="OFF-AP-10003287"/>
    <x v="1"/>
    <x v="9"/>
    <s v="Tripp Lite TLP810NET Broadband Surge for Modem/Fax"/>
    <x v="6083"/>
    <n v="3"/>
    <x v="0"/>
    <x v="7447"/>
    <x v="1"/>
    <x v="1"/>
  </r>
  <r>
    <n v="9824"/>
    <s v="US-2016-164406"/>
    <x v="860"/>
    <d v="2016-08-19T00:00:00"/>
    <s v="Standard Class"/>
    <x v="205"/>
    <x v="205"/>
    <x v="0"/>
    <x v="0"/>
    <s v="San Francisco"/>
    <x v="1"/>
    <n v="94122"/>
    <x v="1"/>
    <s v="OFF-PA-10000167"/>
    <x v="1"/>
    <x v="10"/>
    <s v="Xerox 1925"/>
    <x v="1663"/>
    <n v="3"/>
    <x v="0"/>
    <x v="1761"/>
    <x v="1"/>
    <x v="1"/>
  </r>
  <r>
    <n v="9825"/>
    <s v="US-2016-164406"/>
    <x v="860"/>
    <d v="2016-08-19T00:00:00"/>
    <s v="Standard Class"/>
    <x v="205"/>
    <x v="205"/>
    <x v="0"/>
    <x v="0"/>
    <s v="San Francisco"/>
    <x v="1"/>
    <n v="94122"/>
    <x v="1"/>
    <s v="OFF-BI-10002309"/>
    <x v="1"/>
    <x v="8"/>
    <s v="Avery Heavy-Duty EZD  Binder With Locking Rings"/>
    <x v="329"/>
    <n v="4"/>
    <x v="2"/>
    <x v="7448"/>
    <x v="1"/>
    <x v="1"/>
  </r>
  <r>
    <n v="9826"/>
    <s v="US-2016-164406"/>
    <x v="860"/>
    <d v="2016-08-19T00:00:00"/>
    <s v="Standard Class"/>
    <x v="205"/>
    <x v="205"/>
    <x v="0"/>
    <x v="0"/>
    <s v="San Francisco"/>
    <x v="1"/>
    <n v="94122"/>
    <x v="1"/>
    <s v="OFF-BI-10003638"/>
    <x v="1"/>
    <x v="8"/>
    <s v="GBC Durable Plastic Covers"/>
    <x v="6084"/>
    <n v="3"/>
    <x v="2"/>
    <x v="7449"/>
    <x v="1"/>
    <x v="1"/>
  </r>
  <r>
    <n v="9827"/>
    <s v="US-2016-164406"/>
    <x v="860"/>
    <d v="2016-08-19T00:00:00"/>
    <s v="Standard Class"/>
    <x v="205"/>
    <x v="205"/>
    <x v="0"/>
    <x v="0"/>
    <s v="San Francisco"/>
    <x v="1"/>
    <n v="94122"/>
    <x v="1"/>
    <s v="FUR-CH-10003833"/>
    <x v="0"/>
    <x v="1"/>
    <s v="Novimex Fabric Task Chair"/>
    <x v="2468"/>
    <n v="4"/>
    <x v="2"/>
    <x v="2701"/>
    <x v="1"/>
    <x v="1"/>
  </r>
  <r>
    <n v="9828"/>
    <s v="CA-2019-169999"/>
    <x v="249"/>
    <d v="2019-06-26T00:00:00"/>
    <s v="Standard Class"/>
    <x v="40"/>
    <x v="40"/>
    <x v="1"/>
    <x v="0"/>
    <s v="New York City"/>
    <x v="15"/>
    <n v="10035"/>
    <x v="3"/>
    <s v="OFF-ST-10001511"/>
    <x v="1"/>
    <x v="4"/>
    <s v="Space Solutions Commercial Steel Shelving"/>
    <x v="2396"/>
    <n v="2"/>
    <x v="0"/>
    <x v="2608"/>
    <x v="3"/>
    <x v="0"/>
  </r>
  <r>
    <n v="9829"/>
    <s v="CA-2019-169999"/>
    <x v="249"/>
    <d v="2019-06-26T00:00:00"/>
    <s v="Standard Class"/>
    <x v="40"/>
    <x v="40"/>
    <x v="1"/>
    <x v="0"/>
    <s v="New York City"/>
    <x v="15"/>
    <n v="10035"/>
    <x v="3"/>
    <s v="OFF-BI-10004728"/>
    <x v="1"/>
    <x v="8"/>
    <s v="Wilson Jones Turn Tabs Binder Tool for Ring Binders"/>
    <x v="5668"/>
    <n v="3"/>
    <x v="2"/>
    <x v="7450"/>
    <x v="3"/>
    <x v="0"/>
  </r>
  <r>
    <n v="9830"/>
    <s v="US-2019-152842"/>
    <x v="11"/>
    <d v="2019-07-23T00:00:00"/>
    <s v="Standard Class"/>
    <x v="173"/>
    <x v="173"/>
    <x v="0"/>
    <x v="0"/>
    <s v="Charlotte"/>
    <x v="3"/>
    <n v="28205"/>
    <x v="0"/>
    <s v="FUR-CH-10004218"/>
    <x v="0"/>
    <x v="1"/>
    <s v="Global Fabric Manager's Chair, Dark Gray"/>
    <x v="2516"/>
    <n v="3"/>
    <x v="2"/>
    <x v="7451"/>
    <x v="0"/>
    <x v="0"/>
  </r>
  <r>
    <n v="9831"/>
    <s v="CA-2016-113257"/>
    <x v="757"/>
    <d v="2016-12-18T00:00:00"/>
    <s v="Second Class"/>
    <x v="253"/>
    <x v="253"/>
    <x v="0"/>
    <x v="0"/>
    <s v="Beaumont"/>
    <x v="5"/>
    <n v="77705"/>
    <x v="2"/>
    <s v="TEC-AC-10004171"/>
    <x v="2"/>
    <x v="11"/>
    <s v="Razer Kraken 7.1 Surround Sound Over Ear USB Gaming Headset"/>
    <x v="1895"/>
    <n v="4"/>
    <x v="2"/>
    <x v="7452"/>
    <x v="2"/>
    <x v="0"/>
  </r>
  <r>
    <n v="9832"/>
    <s v="CA-2016-113257"/>
    <x v="757"/>
    <d v="2016-12-18T00:00:00"/>
    <s v="Second Class"/>
    <x v="253"/>
    <x v="253"/>
    <x v="0"/>
    <x v="0"/>
    <s v="Beaumont"/>
    <x v="5"/>
    <n v="77705"/>
    <x v="2"/>
    <s v="FUR-FU-10001706"/>
    <x v="0"/>
    <x v="5"/>
    <s v="Longer-Life Soft White Bulbs"/>
    <x v="6085"/>
    <n v="7"/>
    <x v="7"/>
    <x v="7453"/>
    <x v="2"/>
    <x v="0"/>
  </r>
  <r>
    <n v="9833"/>
    <s v="CA-2016-133963"/>
    <x v="598"/>
    <d v="2016-05-22T00:00:00"/>
    <s v="Second Class"/>
    <x v="654"/>
    <x v="654"/>
    <x v="0"/>
    <x v="0"/>
    <s v="Dallas"/>
    <x v="5"/>
    <n v="75220"/>
    <x v="2"/>
    <s v="OFF-PA-10001526"/>
    <x v="1"/>
    <x v="10"/>
    <s v="Xerox 1949"/>
    <x v="2217"/>
    <n v="1"/>
    <x v="2"/>
    <x v="7454"/>
    <x v="2"/>
    <x v="0"/>
  </r>
  <r>
    <n v="9834"/>
    <s v="CA-2019-130302"/>
    <x v="32"/>
    <d v="2019-09-19T00:00:00"/>
    <s v="Standard Class"/>
    <x v="388"/>
    <x v="388"/>
    <x v="1"/>
    <x v="0"/>
    <s v="Springfield"/>
    <x v="24"/>
    <n v="45503"/>
    <x v="3"/>
    <s v="TEC-AC-10002001"/>
    <x v="2"/>
    <x v="11"/>
    <s v="Logitech Wireless Gaming Headset G930"/>
    <x v="6086"/>
    <n v="7"/>
    <x v="2"/>
    <x v="7455"/>
    <x v="3"/>
    <x v="0"/>
  </r>
  <r>
    <n v="9835"/>
    <s v="CA-2018-126627"/>
    <x v="1155"/>
    <d v="2018-10-12T00:00:00"/>
    <s v="First Class"/>
    <x v="576"/>
    <x v="576"/>
    <x v="0"/>
    <x v="0"/>
    <s v="La Porte"/>
    <x v="5"/>
    <n v="77571"/>
    <x v="2"/>
    <s v="FUR-FU-10004963"/>
    <x v="0"/>
    <x v="5"/>
    <s v="Eldon 400 Class Desk Accessories, Black Carbon"/>
    <x v="6087"/>
    <n v="4"/>
    <x v="7"/>
    <x v="7456"/>
    <x v="2"/>
    <x v="0"/>
  </r>
  <r>
    <n v="9836"/>
    <s v="CA-2018-126627"/>
    <x v="1155"/>
    <d v="2018-10-12T00:00:00"/>
    <s v="First Class"/>
    <x v="576"/>
    <x v="576"/>
    <x v="0"/>
    <x v="0"/>
    <s v="La Porte"/>
    <x v="5"/>
    <n v="77571"/>
    <x v="2"/>
    <s v="OFF-BI-10001597"/>
    <x v="1"/>
    <x v="8"/>
    <s v="Wilson Jones Ledger-Size, Piano-Hinge Binder, 2&quot;, Blue"/>
    <x v="6088"/>
    <n v="2"/>
    <x v="3"/>
    <x v="7457"/>
    <x v="2"/>
    <x v="0"/>
  </r>
  <r>
    <n v="9837"/>
    <s v="US-2018-125402"/>
    <x v="477"/>
    <d v="2018-10-01T00:00:00"/>
    <s v="Standard Class"/>
    <x v="297"/>
    <x v="297"/>
    <x v="0"/>
    <x v="0"/>
    <s v="Long Beach"/>
    <x v="1"/>
    <n v="90805"/>
    <x v="1"/>
    <s v="OFF-PA-10000141"/>
    <x v="1"/>
    <x v="10"/>
    <s v="Ampad Evidence Wirebond Steno Books, 6&quot; x 9&quot;"/>
    <x v="2943"/>
    <n v="5"/>
    <x v="0"/>
    <x v="7458"/>
    <x v="1"/>
    <x v="0"/>
  </r>
  <r>
    <n v="9838"/>
    <s v="US-2018-125402"/>
    <x v="477"/>
    <d v="2018-10-01T00:00:00"/>
    <s v="Standard Class"/>
    <x v="297"/>
    <x v="297"/>
    <x v="0"/>
    <x v="0"/>
    <s v="Long Beach"/>
    <x v="1"/>
    <n v="90805"/>
    <x v="1"/>
    <s v="OFF-LA-10003923"/>
    <x v="1"/>
    <x v="2"/>
    <s v="Alphabetical Labels for Top Tab Filing"/>
    <x v="461"/>
    <n v="2"/>
    <x v="0"/>
    <x v="472"/>
    <x v="1"/>
    <x v="0"/>
  </r>
  <r>
    <n v="9839"/>
    <s v="US-2018-125402"/>
    <x v="477"/>
    <d v="2018-10-01T00:00:00"/>
    <s v="Standard Class"/>
    <x v="297"/>
    <x v="297"/>
    <x v="0"/>
    <x v="0"/>
    <s v="Long Beach"/>
    <x v="1"/>
    <n v="90805"/>
    <x v="1"/>
    <s v="OFF-LA-10001771"/>
    <x v="1"/>
    <x v="2"/>
    <s v="Avery 513"/>
    <x v="1393"/>
    <n v="1"/>
    <x v="0"/>
    <x v="7459"/>
    <x v="1"/>
    <x v="0"/>
  </r>
  <r>
    <n v="9840"/>
    <s v="US-2018-125402"/>
    <x v="477"/>
    <d v="2018-10-01T00:00:00"/>
    <s v="Standard Class"/>
    <x v="297"/>
    <x v="297"/>
    <x v="0"/>
    <x v="0"/>
    <s v="Long Beach"/>
    <x v="1"/>
    <n v="90805"/>
    <x v="1"/>
    <s v="TEC-CO-10001943"/>
    <x v="2"/>
    <x v="16"/>
    <s v="Canon PC-428 Personal Copier"/>
    <x v="5478"/>
    <n v="3"/>
    <x v="2"/>
    <x v="6624"/>
    <x v="1"/>
    <x v="0"/>
  </r>
  <r>
    <n v="9841"/>
    <s v="US-2018-125402"/>
    <x v="477"/>
    <d v="2018-10-01T00:00:00"/>
    <s v="Standard Class"/>
    <x v="297"/>
    <x v="297"/>
    <x v="0"/>
    <x v="0"/>
    <s v="Long Beach"/>
    <x v="1"/>
    <n v="90805"/>
    <x v="1"/>
    <s v="TEC-PH-10003356"/>
    <x v="2"/>
    <x v="7"/>
    <s v="SmartStand Mobile Device Holder, Assorted Colors"/>
    <x v="6089"/>
    <n v="8"/>
    <x v="2"/>
    <x v="7460"/>
    <x v="1"/>
    <x v="0"/>
  </r>
  <r>
    <n v="9842"/>
    <s v="US-2018-125402"/>
    <x v="477"/>
    <d v="2018-10-01T00:00:00"/>
    <s v="Standard Class"/>
    <x v="297"/>
    <x v="297"/>
    <x v="0"/>
    <x v="0"/>
    <s v="Long Beach"/>
    <x v="1"/>
    <n v="90805"/>
    <x v="1"/>
    <s v="OFF-AR-10002255"/>
    <x v="1"/>
    <x v="6"/>
    <s v="Newell 346"/>
    <x v="1784"/>
    <n v="2"/>
    <x v="0"/>
    <x v="6613"/>
    <x v="1"/>
    <x v="0"/>
  </r>
  <r>
    <n v="9843"/>
    <s v="US-2018-125402"/>
    <x v="477"/>
    <d v="2018-10-01T00:00:00"/>
    <s v="Standard Class"/>
    <x v="297"/>
    <x v="297"/>
    <x v="0"/>
    <x v="0"/>
    <s v="Long Beach"/>
    <x v="1"/>
    <n v="90805"/>
    <x v="1"/>
    <s v="FUR-CH-10000665"/>
    <x v="0"/>
    <x v="1"/>
    <s v="Global Airflow Leather Mesh Back Chair, Black"/>
    <x v="5019"/>
    <n v="4"/>
    <x v="2"/>
    <x v="7461"/>
    <x v="1"/>
    <x v="0"/>
  </r>
  <r>
    <n v="9844"/>
    <s v="CA-2016-163867"/>
    <x v="561"/>
    <d v="2016-06-06T00:00:00"/>
    <s v="First Class"/>
    <x v="681"/>
    <x v="681"/>
    <x v="0"/>
    <x v="0"/>
    <s v="Decatur"/>
    <x v="10"/>
    <n v="62521"/>
    <x v="2"/>
    <s v="OFF-LA-10001771"/>
    <x v="1"/>
    <x v="2"/>
    <s v="Avery 513"/>
    <x v="801"/>
    <n v="4"/>
    <x v="2"/>
    <x v="826"/>
    <x v="2"/>
    <x v="0"/>
  </r>
  <r>
    <n v="9845"/>
    <s v="CA-2016-163867"/>
    <x v="561"/>
    <d v="2016-06-06T00:00:00"/>
    <s v="First Class"/>
    <x v="681"/>
    <x v="681"/>
    <x v="0"/>
    <x v="0"/>
    <s v="Decatur"/>
    <x v="10"/>
    <n v="62521"/>
    <x v="2"/>
    <s v="FUR-FU-10001475"/>
    <x v="0"/>
    <x v="5"/>
    <s v="Contract Clock, 14&quot;, Brown"/>
    <x v="6090"/>
    <n v="7"/>
    <x v="7"/>
    <x v="7462"/>
    <x v="2"/>
    <x v="0"/>
  </r>
  <r>
    <n v="9846"/>
    <s v="CA-2016-163867"/>
    <x v="561"/>
    <d v="2016-06-06T00:00:00"/>
    <s v="First Class"/>
    <x v="681"/>
    <x v="681"/>
    <x v="0"/>
    <x v="0"/>
    <s v="Decatur"/>
    <x v="10"/>
    <n v="62521"/>
    <x v="2"/>
    <s v="OFF-ST-10000877"/>
    <x v="1"/>
    <x v="4"/>
    <s v="Recycled Steel Personal File for Standard File Folders"/>
    <x v="6091"/>
    <n v="3"/>
    <x v="2"/>
    <x v="7463"/>
    <x v="2"/>
    <x v="0"/>
  </r>
  <r>
    <n v="9847"/>
    <s v="CA-2019-169327"/>
    <x v="264"/>
    <d v="2019-09-04T00:00:00"/>
    <s v="Second Class"/>
    <x v="762"/>
    <x v="762"/>
    <x v="2"/>
    <x v="0"/>
    <s v="Los Angeles"/>
    <x v="1"/>
    <n v="90008"/>
    <x v="1"/>
    <s v="OFF-AP-10001492"/>
    <x v="1"/>
    <x v="9"/>
    <s v="Acco Six-Outlet Power Strip, 4' Cord Length"/>
    <x v="2526"/>
    <n v="5"/>
    <x v="0"/>
    <x v="2770"/>
    <x v="1"/>
    <x v="1"/>
  </r>
  <r>
    <n v="9848"/>
    <s v="CA-2019-169327"/>
    <x v="264"/>
    <d v="2019-09-04T00:00:00"/>
    <s v="Second Class"/>
    <x v="762"/>
    <x v="762"/>
    <x v="2"/>
    <x v="0"/>
    <s v="Los Angeles"/>
    <x v="1"/>
    <n v="90008"/>
    <x v="1"/>
    <s v="FUR-FU-10004188"/>
    <x v="0"/>
    <x v="5"/>
    <s v="Luxo Professional Combination Clamp-On Lamps"/>
    <x v="6092"/>
    <n v="5"/>
    <x v="0"/>
    <x v="7464"/>
    <x v="1"/>
    <x v="1"/>
  </r>
  <r>
    <n v="9849"/>
    <s v="CA-2019-169327"/>
    <x v="264"/>
    <d v="2019-09-04T00:00:00"/>
    <s v="Second Class"/>
    <x v="762"/>
    <x v="762"/>
    <x v="2"/>
    <x v="0"/>
    <s v="Los Angeles"/>
    <x v="1"/>
    <n v="90008"/>
    <x v="1"/>
    <s v="OFF-BI-10004330"/>
    <x v="1"/>
    <x v="8"/>
    <s v="GBC Velobind Prepunched Cover Sets, Regency Series"/>
    <x v="5442"/>
    <n v="5"/>
    <x v="2"/>
    <x v="6570"/>
    <x v="1"/>
    <x v="1"/>
  </r>
  <r>
    <n v="9850"/>
    <s v="CA-2016-142979"/>
    <x v="791"/>
    <d v="2016-04-18T00:00:00"/>
    <s v="Standard Class"/>
    <x v="553"/>
    <x v="553"/>
    <x v="1"/>
    <x v="0"/>
    <s v="Lodi"/>
    <x v="1"/>
    <n v="95240"/>
    <x v="1"/>
    <s v="OFF-AR-10002987"/>
    <x v="1"/>
    <x v="6"/>
    <s v="Prismacolor Color Pencil Set"/>
    <x v="2010"/>
    <n v="2"/>
    <x v="0"/>
    <x v="3766"/>
    <x v="1"/>
    <x v="0"/>
  </r>
  <r>
    <n v="9851"/>
    <s v="CA-2018-158155"/>
    <x v="440"/>
    <d v="2018-05-06T00:00:00"/>
    <s v="Standard Class"/>
    <x v="553"/>
    <x v="553"/>
    <x v="1"/>
    <x v="0"/>
    <s v="New York City"/>
    <x v="15"/>
    <n v="10009"/>
    <x v="3"/>
    <s v="FUR-FU-10000732"/>
    <x v="0"/>
    <x v="5"/>
    <s v="Eldon 200 Class Desk Accessories"/>
    <x v="2391"/>
    <n v="2"/>
    <x v="0"/>
    <x v="3824"/>
    <x v="3"/>
    <x v="0"/>
  </r>
  <r>
    <n v="9852"/>
    <s v="CA-2018-158155"/>
    <x v="440"/>
    <d v="2018-05-06T00:00:00"/>
    <s v="Standard Class"/>
    <x v="553"/>
    <x v="553"/>
    <x v="1"/>
    <x v="0"/>
    <s v="New York City"/>
    <x v="15"/>
    <n v="10009"/>
    <x v="3"/>
    <s v="OFF-BI-10001670"/>
    <x v="1"/>
    <x v="8"/>
    <s v="Vinyl Sectional Post Binders"/>
    <x v="3476"/>
    <n v="3"/>
    <x v="2"/>
    <x v="3951"/>
    <x v="3"/>
    <x v="0"/>
  </r>
  <r>
    <n v="9853"/>
    <s v="CA-2018-158155"/>
    <x v="440"/>
    <d v="2018-05-06T00:00:00"/>
    <s v="Standard Class"/>
    <x v="553"/>
    <x v="553"/>
    <x v="1"/>
    <x v="0"/>
    <s v="New York City"/>
    <x v="15"/>
    <n v="10009"/>
    <x v="3"/>
    <s v="OFF-PA-10000533"/>
    <x v="1"/>
    <x v="10"/>
    <s v="Southworth Parchment Paper &amp; Envelopes"/>
    <x v="1733"/>
    <n v="2"/>
    <x v="0"/>
    <x v="1839"/>
    <x v="3"/>
    <x v="0"/>
  </r>
  <r>
    <n v="9854"/>
    <s v="CA-2018-158155"/>
    <x v="440"/>
    <d v="2018-05-06T00:00:00"/>
    <s v="Standard Class"/>
    <x v="553"/>
    <x v="553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x v="0"/>
    <x v="7465"/>
    <x v="3"/>
    <x v="0"/>
  </r>
  <r>
    <n v="9855"/>
    <s v="CA-2019-138870"/>
    <x v="249"/>
    <d v="2019-06-23T00:00:00"/>
    <s v="Standard Class"/>
    <x v="654"/>
    <x v="654"/>
    <x v="0"/>
    <x v="0"/>
    <s v="San Francisco"/>
    <x v="1"/>
    <n v="94109"/>
    <x v="1"/>
    <s v="FUR-FU-10002396"/>
    <x v="0"/>
    <x v="5"/>
    <s v="DAX Copper Panel Document Frame, 5 x 7 Size"/>
    <x v="6094"/>
    <n v="4"/>
    <x v="0"/>
    <x v="7466"/>
    <x v="1"/>
    <x v="0"/>
  </r>
  <r>
    <n v="9856"/>
    <s v="CA-2019-138870"/>
    <x v="249"/>
    <d v="2019-06-23T00:00:00"/>
    <s v="Standard Class"/>
    <x v="654"/>
    <x v="654"/>
    <x v="0"/>
    <x v="0"/>
    <s v="San Francisco"/>
    <x v="1"/>
    <n v="94109"/>
    <x v="1"/>
    <s v="OFF-PA-10004438"/>
    <x v="1"/>
    <x v="10"/>
    <s v="Xerox 1907"/>
    <x v="335"/>
    <n v="2"/>
    <x v="0"/>
    <x v="342"/>
    <x v="1"/>
    <x v="0"/>
  </r>
  <r>
    <n v="9857"/>
    <s v="CA-2016-120950"/>
    <x v="1230"/>
    <d v="2016-11-11T00:00:00"/>
    <s v="Standard Class"/>
    <x v="654"/>
    <x v="654"/>
    <x v="0"/>
    <x v="0"/>
    <s v="Columbus"/>
    <x v="32"/>
    <n v="31907"/>
    <x v="0"/>
    <s v="OFF-PA-10000587"/>
    <x v="1"/>
    <x v="10"/>
    <s v="Array Parchment Paper, Assorted Colors"/>
    <x v="2908"/>
    <n v="6"/>
    <x v="0"/>
    <x v="7467"/>
    <x v="0"/>
    <x v="0"/>
  </r>
  <r>
    <n v="9858"/>
    <s v="CA-2017-164301"/>
    <x v="514"/>
    <d v="2017-03-30T00:00:00"/>
    <s v="Standard Class"/>
    <x v="225"/>
    <x v="225"/>
    <x v="1"/>
    <x v="0"/>
    <s v="Seattle"/>
    <x v="4"/>
    <n v="98103"/>
    <x v="1"/>
    <s v="FUR-TA-10001889"/>
    <x v="0"/>
    <x v="3"/>
    <s v="Bush Advantage Collection Racetrack Conference Table"/>
    <x v="6095"/>
    <n v="8"/>
    <x v="0"/>
    <x v="7468"/>
    <x v="1"/>
    <x v="0"/>
  </r>
  <r>
    <n v="9859"/>
    <s v="CA-2019-113278"/>
    <x v="424"/>
    <d v="2019-01-20T00:00:00"/>
    <s v="Standard Class"/>
    <x v="367"/>
    <x v="367"/>
    <x v="2"/>
    <x v="0"/>
    <s v="Richmond"/>
    <x v="14"/>
    <n v="47374"/>
    <x v="2"/>
    <s v="OFF-ST-10001590"/>
    <x v="1"/>
    <x v="4"/>
    <s v="Tenex Personal Project File with Scoop Front Design, Black"/>
    <x v="4005"/>
    <n v="5"/>
    <x v="0"/>
    <x v="4634"/>
    <x v="2"/>
    <x v="0"/>
  </r>
  <r>
    <n v="9860"/>
    <s v="CA-2019-113278"/>
    <x v="424"/>
    <d v="2019-01-20T00:00:00"/>
    <s v="Standard Class"/>
    <x v="367"/>
    <x v="367"/>
    <x v="2"/>
    <x v="0"/>
    <s v="Richmond"/>
    <x v="14"/>
    <n v="47374"/>
    <x v="2"/>
    <s v="OFF-FA-10003472"/>
    <x v="1"/>
    <x v="13"/>
    <s v="Bagged Rubber Bands"/>
    <x v="2182"/>
    <n v="2"/>
    <x v="0"/>
    <x v="7469"/>
    <x v="2"/>
    <x v="0"/>
  </r>
  <r>
    <n v="9861"/>
    <s v="CA-2019-113278"/>
    <x v="424"/>
    <d v="2019-01-20T00:00:00"/>
    <s v="Standard Class"/>
    <x v="367"/>
    <x v="367"/>
    <x v="2"/>
    <x v="0"/>
    <s v="Richmond"/>
    <x v="14"/>
    <n v="47374"/>
    <x v="2"/>
    <s v="TEC-PH-10000169"/>
    <x v="2"/>
    <x v="7"/>
    <s v="ARKON Windshield Dashboard Air Vent Car Mount Holder"/>
    <x v="766"/>
    <n v="4"/>
    <x v="0"/>
    <x v="4894"/>
    <x v="2"/>
    <x v="0"/>
  </r>
  <r>
    <n v="9862"/>
    <s v="CA-2019-113278"/>
    <x v="424"/>
    <d v="2019-01-20T00:00:00"/>
    <s v="Standard Class"/>
    <x v="367"/>
    <x v="367"/>
    <x v="2"/>
    <x v="0"/>
    <s v="Richmond"/>
    <x v="14"/>
    <n v="47374"/>
    <x v="2"/>
    <s v="OFF-ST-10002562"/>
    <x v="1"/>
    <x v="4"/>
    <s v="Staple magnet"/>
    <x v="2572"/>
    <n v="2"/>
    <x v="0"/>
    <x v="7470"/>
    <x v="2"/>
    <x v="0"/>
  </r>
  <r>
    <n v="9863"/>
    <s v="CA-2019-113278"/>
    <x v="424"/>
    <d v="2019-01-20T00:00:00"/>
    <s v="Standard Class"/>
    <x v="367"/>
    <x v="367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x v="0"/>
    <x v="7471"/>
    <x v="2"/>
    <x v="0"/>
  </r>
  <r>
    <n v="9864"/>
    <s v="CA-2019-113278"/>
    <x v="424"/>
    <d v="2019-01-20T00:00:00"/>
    <s v="Standard Class"/>
    <x v="367"/>
    <x v="367"/>
    <x v="2"/>
    <x v="0"/>
    <s v="Richmond"/>
    <x v="14"/>
    <n v="47374"/>
    <x v="2"/>
    <s v="OFF-PA-10004156"/>
    <x v="1"/>
    <x v="10"/>
    <s v="Xerox 188"/>
    <x v="1189"/>
    <n v="1"/>
    <x v="0"/>
    <x v="1235"/>
    <x v="2"/>
    <x v="0"/>
  </r>
  <r>
    <n v="9865"/>
    <s v="CA-2019-113278"/>
    <x v="424"/>
    <d v="2019-01-20T00:00:00"/>
    <s v="Standard Class"/>
    <x v="367"/>
    <x v="367"/>
    <x v="2"/>
    <x v="0"/>
    <s v="Richmond"/>
    <x v="14"/>
    <n v="47374"/>
    <x v="2"/>
    <s v="TEC-AC-10004469"/>
    <x v="2"/>
    <x v="11"/>
    <s v="Microsoft Sculpt Comfort Mouse"/>
    <x v="3863"/>
    <n v="4"/>
    <x v="0"/>
    <x v="4442"/>
    <x v="2"/>
    <x v="0"/>
  </r>
  <r>
    <n v="9866"/>
    <s v="CA-2019-113278"/>
    <x v="424"/>
    <d v="2019-01-20T00:00:00"/>
    <s v="Standard Class"/>
    <x v="367"/>
    <x v="367"/>
    <x v="2"/>
    <x v="0"/>
    <s v="Richmond"/>
    <x v="14"/>
    <n v="47374"/>
    <x v="2"/>
    <s v="FUR-FU-10001037"/>
    <x v="0"/>
    <x v="5"/>
    <s v="DAX Charcoal/Nickel-Tone Document Frame, 5 x 7"/>
    <x v="1651"/>
    <n v="2"/>
    <x v="0"/>
    <x v="1748"/>
    <x v="2"/>
    <x v="0"/>
  </r>
  <r>
    <n v="9867"/>
    <s v="US-2017-116981"/>
    <x v="514"/>
    <d v="2017-03-28T00:00:00"/>
    <s v="Second Class"/>
    <x v="416"/>
    <x v="416"/>
    <x v="1"/>
    <x v="0"/>
    <s v="New York City"/>
    <x v="15"/>
    <n v="10009"/>
    <x v="3"/>
    <s v="OFF-ST-10002615"/>
    <x v="1"/>
    <x v="4"/>
    <s v="Dual Level, Single-Width Filing Carts"/>
    <x v="2969"/>
    <n v="7"/>
    <x v="0"/>
    <x v="3313"/>
    <x v="3"/>
    <x v="0"/>
  </r>
  <r>
    <n v="9868"/>
    <s v="US-2017-116981"/>
    <x v="514"/>
    <d v="2017-03-28T00:00:00"/>
    <s v="Second Class"/>
    <x v="416"/>
    <x v="416"/>
    <x v="1"/>
    <x v="0"/>
    <s v="New York City"/>
    <x v="15"/>
    <n v="10009"/>
    <x v="3"/>
    <s v="OFF-AP-10000595"/>
    <x v="1"/>
    <x v="9"/>
    <s v="Disposable Triple-Filter Dust Bags"/>
    <x v="2638"/>
    <n v="3"/>
    <x v="0"/>
    <x v="2910"/>
    <x v="3"/>
    <x v="0"/>
  </r>
  <r>
    <n v="9869"/>
    <s v="CA-2016-114195"/>
    <x v="301"/>
    <d v="2016-11-03T00:00:00"/>
    <s v="First Class"/>
    <x v="105"/>
    <x v="105"/>
    <x v="1"/>
    <x v="0"/>
    <s v="Mason"/>
    <x v="24"/>
    <n v="45040"/>
    <x v="3"/>
    <s v="FUR-FU-10002253"/>
    <x v="0"/>
    <x v="5"/>
    <s v="Howard Miller 13&quot; Diameter Pewter Finish Round Wall Clock"/>
    <x v="4574"/>
    <n v="2"/>
    <x v="2"/>
    <x v="5407"/>
    <x v="3"/>
    <x v="0"/>
  </r>
  <r>
    <n v="9870"/>
    <s v="CA-2016-114195"/>
    <x v="301"/>
    <d v="2016-11-03T00:00:00"/>
    <s v="First Class"/>
    <x v="105"/>
    <x v="105"/>
    <x v="1"/>
    <x v="0"/>
    <s v="Mason"/>
    <x v="24"/>
    <n v="45040"/>
    <x v="3"/>
    <s v="OFF-BI-10000494"/>
    <x v="1"/>
    <x v="8"/>
    <s v="Acco Economy Flexible Poly Round Ring Binder"/>
    <x v="2968"/>
    <n v="2"/>
    <x v="6"/>
    <x v="3312"/>
    <x v="3"/>
    <x v="0"/>
  </r>
  <r>
    <n v="9871"/>
    <s v="CA-2016-114195"/>
    <x v="301"/>
    <d v="2016-11-03T00:00:00"/>
    <s v="First Class"/>
    <x v="105"/>
    <x v="105"/>
    <x v="1"/>
    <x v="0"/>
    <s v="Mason"/>
    <x v="24"/>
    <n v="45040"/>
    <x v="3"/>
    <s v="OFF-BI-10001658"/>
    <x v="1"/>
    <x v="8"/>
    <s v="GBC Standard Therm-A-Bind Covers"/>
    <x v="2849"/>
    <n v="3"/>
    <x v="6"/>
    <x v="3166"/>
    <x v="3"/>
    <x v="0"/>
  </r>
  <r>
    <n v="9872"/>
    <s v="CA-2019-146269"/>
    <x v="833"/>
    <d v="2019-10-06T00:00:00"/>
    <s v="Same Day"/>
    <x v="708"/>
    <x v="708"/>
    <x v="0"/>
    <x v="0"/>
    <s v="Chicago"/>
    <x v="10"/>
    <n v="60623"/>
    <x v="2"/>
    <s v="OFF-ST-10003208"/>
    <x v="1"/>
    <x v="4"/>
    <s v="Adjustable Depth Letter/Legal Cart"/>
    <x v="6097"/>
    <n v="2"/>
    <x v="2"/>
    <x v="7472"/>
    <x v="2"/>
    <x v="0"/>
  </r>
  <r>
    <n v="9873"/>
    <s v="CA-2019-146269"/>
    <x v="833"/>
    <d v="2019-10-06T00:00:00"/>
    <s v="Same Day"/>
    <x v="708"/>
    <x v="708"/>
    <x v="0"/>
    <x v="0"/>
    <s v="Chicago"/>
    <x v="10"/>
    <n v="60623"/>
    <x v="2"/>
    <s v="OFF-AR-10004790"/>
    <x v="1"/>
    <x v="6"/>
    <s v="Staples in misc. colors"/>
    <x v="3764"/>
    <n v="2"/>
    <x v="2"/>
    <x v="7473"/>
    <x v="2"/>
    <x v="0"/>
  </r>
  <r>
    <n v="9874"/>
    <s v="CA-2018-100587"/>
    <x v="107"/>
    <d v="2018-12-14T00:00:00"/>
    <s v="Standard Class"/>
    <x v="359"/>
    <x v="359"/>
    <x v="2"/>
    <x v="0"/>
    <s v="New York City"/>
    <x v="15"/>
    <n v="10024"/>
    <x v="3"/>
    <s v="OFF-PA-10004609"/>
    <x v="1"/>
    <x v="10"/>
    <s v="Xerox 221"/>
    <x v="90"/>
    <n v="1"/>
    <x v="0"/>
    <x v="90"/>
    <x v="3"/>
    <x v="0"/>
  </r>
  <r>
    <n v="9875"/>
    <s v="CA-2018-166653"/>
    <x v="897"/>
    <d v="2018-09-24T00:00:00"/>
    <s v="Second Class"/>
    <x v="472"/>
    <x v="472"/>
    <x v="2"/>
    <x v="0"/>
    <s v="Parma"/>
    <x v="24"/>
    <n v="44134"/>
    <x v="3"/>
    <s v="OFF-EN-10003055"/>
    <x v="1"/>
    <x v="12"/>
    <s v="Blue String-Tie &amp; Button Interoffice Envelopes, 10 x 13"/>
    <x v="1109"/>
    <n v="2"/>
    <x v="2"/>
    <x v="7474"/>
    <x v="3"/>
    <x v="0"/>
  </r>
  <r>
    <n v="9876"/>
    <s v="CA-2017-130855"/>
    <x v="1231"/>
    <d v="2018-01-05T00:00:00"/>
    <s v="Standard Class"/>
    <x v="167"/>
    <x v="167"/>
    <x v="0"/>
    <x v="0"/>
    <s v="New York City"/>
    <x v="15"/>
    <n v="10035"/>
    <x v="3"/>
    <s v="OFF-SU-10003936"/>
    <x v="1"/>
    <x v="14"/>
    <s v="Acme Serrated Blade Letter Opener"/>
    <x v="6098"/>
    <n v="2"/>
    <x v="0"/>
    <x v="7475"/>
    <x v="3"/>
    <x v="0"/>
  </r>
  <r>
    <n v="9877"/>
    <s v="US-2019-166324"/>
    <x v="693"/>
    <d v="2019-04-21T00:00:00"/>
    <s v="First Class"/>
    <x v="534"/>
    <x v="534"/>
    <x v="2"/>
    <x v="0"/>
    <s v="Cleveland"/>
    <x v="24"/>
    <n v="44105"/>
    <x v="3"/>
    <s v="OFF-ST-10000078"/>
    <x v="1"/>
    <x v="4"/>
    <s v="Tennsco 6- and 18-Compartment Lockers"/>
    <x v="6099"/>
    <n v="4"/>
    <x v="2"/>
    <x v="7476"/>
    <x v="3"/>
    <x v="0"/>
  </r>
  <r>
    <n v="9878"/>
    <s v="US-2019-166324"/>
    <x v="693"/>
    <d v="2019-04-21T00:00:00"/>
    <s v="First Class"/>
    <x v="534"/>
    <x v="534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x v="6"/>
    <x v="7477"/>
    <x v="3"/>
    <x v="0"/>
  </r>
  <r>
    <n v="9879"/>
    <s v="US-2019-166324"/>
    <x v="693"/>
    <d v="2019-04-21T00:00:00"/>
    <s v="First Class"/>
    <x v="534"/>
    <x v="534"/>
    <x v="2"/>
    <x v="0"/>
    <s v="Cleveland"/>
    <x v="24"/>
    <n v="44105"/>
    <x v="3"/>
    <s v="TEC-PH-10004080"/>
    <x v="2"/>
    <x v="7"/>
    <s v="Avaya 5410 Digital phone"/>
    <x v="4457"/>
    <n v="3"/>
    <x v="10"/>
    <x v="5252"/>
    <x v="3"/>
    <x v="0"/>
  </r>
  <r>
    <n v="9880"/>
    <s v="CA-2018-122581"/>
    <x v="1036"/>
    <d v="2018-08-25T00:00:00"/>
    <s v="Standard Class"/>
    <x v="271"/>
    <x v="271"/>
    <x v="0"/>
    <x v="0"/>
    <s v="New York City"/>
    <x v="15"/>
    <n v="10035"/>
    <x v="3"/>
    <s v="FUR-CH-10002961"/>
    <x v="0"/>
    <x v="1"/>
    <s v="Leather Task Chair, Black"/>
    <x v="6101"/>
    <n v="7"/>
    <x v="9"/>
    <x v="7478"/>
    <x v="3"/>
    <x v="0"/>
  </r>
  <r>
    <n v="9881"/>
    <s v="CA-2017-104297"/>
    <x v="352"/>
    <d v="2017-05-31T00:00:00"/>
    <s v="First Class"/>
    <x v="385"/>
    <x v="385"/>
    <x v="2"/>
    <x v="0"/>
    <s v="Cleveland"/>
    <x v="24"/>
    <n v="44105"/>
    <x v="3"/>
    <s v="OFF-PA-10000474"/>
    <x v="1"/>
    <x v="10"/>
    <s v="Easy-staple paper"/>
    <x v="633"/>
    <n v="3"/>
    <x v="2"/>
    <x v="644"/>
    <x v="3"/>
    <x v="0"/>
  </r>
  <r>
    <n v="9882"/>
    <s v="CA-2016-153927"/>
    <x v="1132"/>
    <d v="2016-08-13T00:00:00"/>
    <s v="First Class"/>
    <x v="328"/>
    <x v="328"/>
    <x v="0"/>
    <x v="0"/>
    <s v="Woodstock"/>
    <x v="32"/>
    <n v="30188"/>
    <x v="0"/>
    <s v="OFF-BI-10000138"/>
    <x v="1"/>
    <x v="8"/>
    <s v="Acco Translucent Poly Ring Binders"/>
    <x v="1230"/>
    <n v="3"/>
    <x v="0"/>
    <x v="7479"/>
    <x v="0"/>
    <x v="0"/>
  </r>
  <r>
    <n v="9883"/>
    <s v="CA-2016-153927"/>
    <x v="1132"/>
    <d v="2016-08-13T00:00:00"/>
    <s v="First Class"/>
    <x v="328"/>
    <x v="328"/>
    <x v="0"/>
    <x v="0"/>
    <s v="Woodstock"/>
    <x v="32"/>
    <n v="30188"/>
    <x v="0"/>
    <s v="TEC-AC-10000023"/>
    <x v="2"/>
    <x v="11"/>
    <s v="Maxell 74 Minute CD-R Spindle, 50/Pack"/>
    <x v="6102"/>
    <n v="13"/>
    <x v="0"/>
    <x v="7480"/>
    <x v="0"/>
    <x v="0"/>
  </r>
  <r>
    <n v="9884"/>
    <s v="CA-2016-112291"/>
    <x v="1232"/>
    <d v="2016-04-08T00:00:00"/>
    <s v="Standard Class"/>
    <x v="722"/>
    <x v="722"/>
    <x v="1"/>
    <x v="0"/>
    <s v="Los Angeles"/>
    <x v="1"/>
    <n v="90008"/>
    <x v="1"/>
    <s v="OFF-EN-10001415"/>
    <x v="1"/>
    <x v="12"/>
    <s v="Staple envelope"/>
    <x v="954"/>
    <n v="2"/>
    <x v="0"/>
    <x v="7481"/>
    <x v="1"/>
    <x v="0"/>
  </r>
  <r>
    <n v="9885"/>
    <s v="CA-2016-112291"/>
    <x v="1232"/>
    <d v="2016-04-08T00:00:00"/>
    <s v="Standard Class"/>
    <x v="722"/>
    <x v="722"/>
    <x v="1"/>
    <x v="0"/>
    <s v="Los Angeles"/>
    <x v="1"/>
    <n v="90008"/>
    <x v="1"/>
    <s v="TEC-AC-10001284"/>
    <x v="2"/>
    <x v="11"/>
    <s v="Enermax Briskie RF Wireless Keyboard and Mouse Combo"/>
    <x v="1038"/>
    <n v="3"/>
    <x v="0"/>
    <x v="3874"/>
    <x v="1"/>
    <x v="0"/>
  </r>
  <r>
    <n v="9886"/>
    <s v="CA-2016-112291"/>
    <x v="1232"/>
    <d v="2016-04-08T00:00:00"/>
    <s v="Standard Class"/>
    <x v="722"/>
    <x v="722"/>
    <x v="1"/>
    <x v="0"/>
    <s v="Los Angeles"/>
    <x v="1"/>
    <n v="90008"/>
    <x v="1"/>
    <s v="TEC-AC-10000736"/>
    <x v="2"/>
    <x v="11"/>
    <s v="Logitech G600 MMO Gaming Mouse"/>
    <x v="460"/>
    <n v="2"/>
    <x v="0"/>
    <x v="471"/>
    <x v="1"/>
    <x v="0"/>
  </r>
  <r>
    <n v="9887"/>
    <s v="CA-2016-146997"/>
    <x v="1211"/>
    <d v="2016-01-27T00:00:00"/>
    <s v="Standard Class"/>
    <x v="611"/>
    <x v="611"/>
    <x v="0"/>
    <x v="0"/>
    <s v="Lafayette"/>
    <x v="14"/>
    <n v="47905"/>
    <x v="2"/>
    <s v="OFF-FA-10003467"/>
    <x v="1"/>
    <x v="13"/>
    <s v="Alliance Big Bands Rubber Bands, 12/Pack"/>
    <x v="4095"/>
    <n v="3"/>
    <x v="0"/>
    <x v="232"/>
    <x v="2"/>
    <x v="0"/>
  </r>
  <r>
    <n v="9888"/>
    <s v="CA-2019-169607"/>
    <x v="386"/>
    <d v="2019-10-15T00:00:00"/>
    <s v="First Class"/>
    <x v="244"/>
    <x v="244"/>
    <x v="0"/>
    <x v="0"/>
    <s v="New York City"/>
    <x v="15"/>
    <n v="10024"/>
    <x v="3"/>
    <s v="OFF-PA-10000477"/>
    <x v="1"/>
    <x v="10"/>
    <s v="Xerox 1952"/>
    <x v="745"/>
    <n v="2"/>
    <x v="0"/>
    <x v="1565"/>
    <x v="3"/>
    <x v="0"/>
  </r>
  <r>
    <n v="9889"/>
    <s v="CA-2017-127544"/>
    <x v="816"/>
    <d v="2017-08-12T00:00:00"/>
    <s v="Standard Class"/>
    <x v="361"/>
    <x v="361"/>
    <x v="0"/>
    <x v="0"/>
    <s v="Utica"/>
    <x v="15"/>
    <n v="13501"/>
    <x v="3"/>
    <s v="TEC-AC-10000736"/>
    <x v="2"/>
    <x v="11"/>
    <s v="Logitech G600 MMO Gaming Mouse"/>
    <x v="3705"/>
    <n v="1"/>
    <x v="0"/>
    <x v="4237"/>
    <x v="3"/>
    <x v="0"/>
  </r>
  <r>
    <n v="9890"/>
    <s v="CA-2019-166499"/>
    <x v="498"/>
    <d v="2019-03-20T00:00:00"/>
    <s v="First Class"/>
    <x v="500"/>
    <x v="500"/>
    <x v="1"/>
    <x v="0"/>
    <s v="Lakewood"/>
    <x v="30"/>
    <n v="8701"/>
    <x v="3"/>
    <s v="OFF-AR-10002467"/>
    <x v="1"/>
    <x v="6"/>
    <s v="Dixon Ticonderoga Pencils"/>
    <x v="3090"/>
    <n v="3"/>
    <x v="0"/>
    <x v="7482"/>
    <x v="3"/>
    <x v="0"/>
  </r>
  <r>
    <n v="9891"/>
    <s v="US-2018-115441"/>
    <x v="197"/>
    <d v="2018-07-28T00:00:00"/>
    <s v="Second Class"/>
    <x v="64"/>
    <x v="64"/>
    <x v="1"/>
    <x v="0"/>
    <s v="Milwaukee"/>
    <x v="6"/>
    <n v="53209"/>
    <x v="2"/>
    <s v="OFF-PA-10004996"/>
    <x v="1"/>
    <x v="10"/>
    <s v="Speediset Carbonless Redi-Letter 7&quot; x 8 1/2&quot;"/>
    <x v="6103"/>
    <n v="2"/>
    <x v="0"/>
    <x v="7483"/>
    <x v="2"/>
    <x v="0"/>
  </r>
  <r>
    <n v="9892"/>
    <s v="US-2018-115441"/>
    <x v="197"/>
    <d v="2018-07-28T00:00:00"/>
    <s v="Second Class"/>
    <x v="64"/>
    <x v="64"/>
    <x v="1"/>
    <x v="0"/>
    <s v="Milwaukee"/>
    <x v="6"/>
    <n v="53209"/>
    <x v="2"/>
    <s v="TEC-AC-10003116"/>
    <x v="2"/>
    <x v="11"/>
    <s v="Memorex Froggy Flash Drive 8 GB"/>
    <x v="6104"/>
    <n v="7"/>
    <x v="0"/>
    <x v="7484"/>
    <x v="2"/>
    <x v="0"/>
  </r>
  <r>
    <n v="9893"/>
    <s v="US-2018-115441"/>
    <x v="197"/>
    <d v="2018-07-28T00:00:00"/>
    <s v="Second Class"/>
    <x v="64"/>
    <x v="64"/>
    <x v="1"/>
    <x v="0"/>
    <s v="Milwaukee"/>
    <x v="6"/>
    <n v="53209"/>
    <x v="2"/>
    <s v="TEC-PH-10002262"/>
    <x v="2"/>
    <x v="7"/>
    <s v="LG Electronics Tone+ HBS-730 Bluetooth Headset"/>
    <x v="6105"/>
    <n v="5"/>
    <x v="0"/>
    <x v="7485"/>
    <x v="2"/>
    <x v="0"/>
  </r>
  <r>
    <n v="9894"/>
    <s v="US-2018-115441"/>
    <x v="197"/>
    <d v="2018-07-28T00:00:00"/>
    <s v="Second Class"/>
    <x v="64"/>
    <x v="64"/>
    <x v="1"/>
    <x v="0"/>
    <s v="Milwaukee"/>
    <x v="6"/>
    <n v="53209"/>
    <x v="2"/>
    <s v="FUR-CH-10004626"/>
    <x v="0"/>
    <x v="1"/>
    <s v="Office Star Flex Back Scooter Chair with Aluminum Finish Frame"/>
    <x v="6106"/>
    <n v="4"/>
    <x v="0"/>
    <x v="7486"/>
    <x v="2"/>
    <x v="0"/>
  </r>
  <r>
    <n v="9895"/>
    <s v="US-2018-115441"/>
    <x v="197"/>
    <d v="2018-07-28T00:00:00"/>
    <s v="Second Class"/>
    <x v="64"/>
    <x v="64"/>
    <x v="1"/>
    <x v="0"/>
    <s v="Milwaukee"/>
    <x v="6"/>
    <n v="53209"/>
    <x v="2"/>
    <s v="FUR-FU-10001756"/>
    <x v="0"/>
    <x v="5"/>
    <s v="Eldon Expressions Desk Accessory, Wood Photo Frame, Mahogany"/>
    <x v="6107"/>
    <n v="5"/>
    <x v="0"/>
    <x v="7487"/>
    <x v="2"/>
    <x v="0"/>
  </r>
  <r>
    <n v="9896"/>
    <s v="CA-2016-115049"/>
    <x v="467"/>
    <d v="2016-10-01T00:00:00"/>
    <s v="Standard Class"/>
    <x v="462"/>
    <x v="462"/>
    <x v="0"/>
    <x v="0"/>
    <s v="Chicago"/>
    <x v="10"/>
    <n v="60623"/>
    <x v="2"/>
    <s v="TEC-AC-10004859"/>
    <x v="2"/>
    <x v="11"/>
    <s v="Maxell Pro 80 Minute CD-R, 10/Pack"/>
    <x v="6108"/>
    <n v="11"/>
    <x v="2"/>
    <x v="7488"/>
    <x v="2"/>
    <x v="0"/>
  </r>
  <r>
    <n v="9897"/>
    <s v="CA-2016-156342"/>
    <x v="1103"/>
    <d v="2016-06-20T00:00:00"/>
    <s v="Second Class"/>
    <x v="226"/>
    <x v="226"/>
    <x v="0"/>
    <x v="0"/>
    <s v="Chicago"/>
    <x v="10"/>
    <n v="60653"/>
    <x v="2"/>
    <s v="OFF-PA-10001725"/>
    <x v="1"/>
    <x v="10"/>
    <s v="Xerox 1892"/>
    <x v="4546"/>
    <n v="2"/>
    <x v="2"/>
    <x v="5366"/>
    <x v="2"/>
    <x v="0"/>
  </r>
  <r>
    <n v="9898"/>
    <s v="CA-2018-112830"/>
    <x v="112"/>
    <d v="2018-06-10T00:00:00"/>
    <s v="Standard Class"/>
    <x v="431"/>
    <x v="431"/>
    <x v="0"/>
    <x v="0"/>
    <s v="Fairfield"/>
    <x v="24"/>
    <n v="45014"/>
    <x v="3"/>
    <s v="FUR-FU-10004306"/>
    <x v="0"/>
    <x v="5"/>
    <s v="Electrix Halogen Magnifier Lamp"/>
    <x v="6109"/>
    <n v="3"/>
    <x v="2"/>
    <x v="7489"/>
    <x v="3"/>
    <x v="0"/>
  </r>
  <r>
    <n v="9899"/>
    <s v="CA-2018-112830"/>
    <x v="112"/>
    <d v="2018-06-10T00:00:00"/>
    <s v="Standard Class"/>
    <x v="431"/>
    <x v="431"/>
    <x v="0"/>
    <x v="0"/>
    <s v="Fairfield"/>
    <x v="24"/>
    <n v="45014"/>
    <x v="3"/>
    <s v="FUR-FU-10004845"/>
    <x v="0"/>
    <x v="5"/>
    <s v="Deflect-o EconoMat Nonstudded, No Bevel Mat"/>
    <x v="5350"/>
    <n v="2"/>
    <x v="2"/>
    <x v="232"/>
    <x v="3"/>
    <x v="0"/>
  </r>
  <r>
    <n v="9900"/>
    <s v="US-2016-117380"/>
    <x v="1176"/>
    <d v="2016-04-03T00:00:00"/>
    <s v="Standard Class"/>
    <x v="486"/>
    <x v="486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x v="10"/>
    <x v="7490"/>
    <x v="3"/>
    <x v="0"/>
  </r>
  <r>
    <n v="9901"/>
    <s v="CA-2019-117646"/>
    <x v="170"/>
    <d v="2019-08-25T00:00:00"/>
    <s v="Standard Class"/>
    <x v="790"/>
    <x v="790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x v="2"/>
    <x v="5943"/>
    <x v="1"/>
    <x v="0"/>
  </r>
  <r>
    <n v="9902"/>
    <s v="CA-2019-117646"/>
    <x v="170"/>
    <d v="2019-08-25T00:00:00"/>
    <s v="Standard Class"/>
    <x v="790"/>
    <x v="790"/>
    <x v="0"/>
    <x v="0"/>
    <s v="Louisville"/>
    <x v="22"/>
    <n v="80027"/>
    <x v="1"/>
    <s v="FUR-FU-10001037"/>
    <x v="0"/>
    <x v="5"/>
    <s v="DAX Charcoal/Nickel-Tone Document Frame, 5 x 7"/>
    <x v="4915"/>
    <n v="3"/>
    <x v="2"/>
    <x v="7491"/>
    <x v="1"/>
    <x v="0"/>
  </r>
  <r>
    <n v="9903"/>
    <s v="CA-2019-117646"/>
    <x v="170"/>
    <d v="2019-08-25T00:00:00"/>
    <s v="Standard Class"/>
    <x v="790"/>
    <x v="790"/>
    <x v="0"/>
    <x v="0"/>
    <s v="Louisville"/>
    <x v="22"/>
    <n v="80027"/>
    <x v="1"/>
    <s v="OFF-PA-10001950"/>
    <x v="1"/>
    <x v="10"/>
    <s v="Southworth 25% Cotton Antique Laid Paper &amp; Envelopes"/>
    <x v="1407"/>
    <n v="1"/>
    <x v="2"/>
    <x v="7492"/>
    <x v="1"/>
    <x v="0"/>
  </r>
  <r>
    <n v="9904"/>
    <s v="CA-2016-122609"/>
    <x v="607"/>
    <d v="2016-11-18T00:00:00"/>
    <s v="Standard Class"/>
    <x v="24"/>
    <x v="24"/>
    <x v="0"/>
    <x v="0"/>
    <s v="Carrollton"/>
    <x v="5"/>
    <n v="75007"/>
    <x v="2"/>
    <s v="FUR-FU-10004587"/>
    <x v="0"/>
    <x v="5"/>
    <s v="GE General Use Halogen Bulbs, 100 Watts, 1 Bulb per Pack"/>
    <x v="6110"/>
    <n v="3"/>
    <x v="7"/>
    <x v="7493"/>
    <x v="2"/>
    <x v="0"/>
  </r>
  <r>
    <n v="9905"/>
    <s v="CA-2016-122609"/>
    <x v="607"/>
    <d v="2016-11-18T00:00:00"/>
    <s v="Standard Class"/>
    <x v="24"/>
    <x v="24"/>
    <x v="0"/>
    <x v="0"/>
    <s v="Carrollton"/>
    <x v="5"/>
    <n v="75007"/>
    <x v="2"/>
    <s v="TEC-AC-10002567"/>
    <x v="2"/>
    <x v="11"/>
    <s v="Logitech G602 Wireless Gaming Mouse"/>
    <x v="2506"/>
    <n v="2"/>
    <x v="2"/>
    <x v="3404"/>
    <x v="2"/>
    <x v="0"/>
  </r>
  <r>
    <n v="9906"/>
    <s v="US-2017-129007"/>
    <x v="1023"/>
    <d v="2017-09-15T00:00:00"/>
    <s v="First Class"/>
    <x v="629"/>
    <x v="629"/>
    <x v="1"/>
    <x v="0"/>
    <s v="Anaheim"/>
    <x v="1"/>
    <n v="92804"/>
    <x v="1"/>
    <s v="FUR-FU-10004973"/>
    <x v="0"/>
    <x v="5"/>
    <s v="Flat Face Poster Frame"/>
    <x v="6111"/>
    <n v="7"/>
    <x v="0"/>
    <x v="7494"/>
    <x v="1"/>
    <x v="0"/>
  </r>
  <r>
    <n v="9907"/>
    <s v="US-2017-129007"/>
    <x v="1023"/>
    <d v="2017-09-15T00:00:00"/>
    <s v="First Class"/>
    <x v="629"/>
    <x v="629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x v="2"/>
    <x v="3539"/>
    <x v="1"/>
    <x v="0"/>
  </r>
  <r>
    <n v="9908"/>
    <s v="US-2017-129007"/>
    <x v="1023"/>
    <d v="2017-09-15T00:00:00"/>
    <s v="First Class"/>
    <x v="629"/>
    <x v="629"/>
    <x v="1"/>
    <x v="0"/>
    <s v="Anaheim"/>
    <x v="1"/>
    <n v="92804"/>
    <x v="1"/>
    <s v="FUR-CH-10000155"/>
    <x v="0"/>
    <x v="1"/>
    <s v="Global Comet Stacking Armless Chair"/>
    <x v="4829"/>
    <n v="3"/>
    <x v="2"/>
    <x v="5757"/>
    <x v="1"/>
    <x v="0"/>
  </r>
  <r>
    <n v="9909"/>
    <s v="US-2017-129007"/>
    <x v="1023"/>
    <d v="2017-09-15T00:00:00"/>
    <s v="First Class"/>
    <x v="629"/>
    <x v="629"/>
    <x v="1"/>
    <x v="0"/>
    <s v="Anaheim"/>
    <x v="1"/>
    <n v="92804"/>
    <x v="1"/>
    <s v="FUR-FU-10002379"/>
    <x v="0"/>
    <x v="5"/>
    <s v="Eldon Econocleat Chair Mats for Low Pile Carpets"/>
    <x v="6112"/>
    <n v="5"/>
    <x v="0"/>
    <x v="7495"/>
    <x v="1"/>
    <x v="0"/>
  </r>
  <r>
    <n v="9910"/>
    <s v="US-2017-129007"/>
    <x v="1023"/>
    <d v="2017-09-15T00:00:00"/>
    <s v="First Class"/>
    <x v="629"/>
    <x v="629"/>
    <x v="1"/>
    <x v="0"/>
    <s v="Anaheim"/>
    <x v="1"/>
    <n v="92804"/>
    <x v="1"/>
    <s v="FUR-FU-10004018"/>
    <x v="0"/>
    <x v="5"/>
    <s v="Tensor Computer Mounted Lamp"/>
    <x v="3082"/>
    <n v="3"/>
    <x v="0"/>
    <x v="3455"/>
    <x v="1"/>
    <x v="0"/>
  </r>
  <r>
    <n v="9911"/>
    <s v="US-2017-129007"/>
    <x v="1023"/>
    <d v="2017-09-15T00:00:00"/>
    <s v="First Class"/>
    <x v="629"/>
    <x v="629"/>
    <x v="1"/>
    <x v="0"/>
    <s v="Anaheim"/>
    <x v="1"/>
    <n v="92804"/>
    <x v="1"/>
    <s v="OFF-PA-10000994"/>
    <x v="1"/>
    <x v="10"/>
    <s v="Xerox 1915"/>
    <x v="1441"/>
    <n v="2"/>
    <x v="0"/>
    <x v="1517"/>
    <x v="1"/>
    <x v="0"/>
  </r>
  <r>
    <n v="9912"/>
    <s v="US-2016-157231"/>
    <x v="267"/>
    <d v="2016-04-09T00:00:00"/>
    <s v="Standard Class"/>
    <x v="532"/>
    <x v="532"/>
    <x v="1"/>
    <x v="0"/>
    <s v="Richmond"/>
    <x v="0"/>
    <n v="40475"/>
    <x v="0"/>
    <s v="OFF-BI-10002852"/>
    <x v="1"/>
    <x v="8"/>
    <s v="Ibico Standard Transparent Covers"/>
    <x v="787"/>
    <n v="7"/>
    <x v="0"/>
    <x v="7496"/>
    <x v="0"/>
    <x v="0"/>
  </r>
  <r>
    <n v="9913"/>
    <s v="CA-2017-132388"/>
    <x v="998"/>
    <d v="2017-10-12T00:00:00"/>
    <s v="First Class"/>
    <x v="471"/>
    <x v="471"/>
    <x v="1"/>
    <x v="0"/>
    <s v="Santa Barbara"/>
    <x v="1"/>
    <n v="93101"/>
    <x v="1"/>
    <s v="FUR-CH-10001714"/>
    <x v="0"/>
    <x v="1"/>
    <s v="Global Leather &amp; Oak Executive Chair, Burgundy"/>
    <x v="6113"/>
    <n v="3"/>
    <x v="2"/>
    <x v="7497"/>
    <x v="1"/>
    <x v="0"/>
  </r>
  <r>
    <n v="9914"/>
    <s v="CA-2017-132388"/>
    <x v="998"/>
    <d v="2017-10-12T00:00:00"/>
    <s v="First Class"/>
    <x v="471"/>
    <x v="471"/>
    <x v="1"/>
    <x v="0"/>
    <s v="Santa Barbara"/>
    <x v="1"/>
    <n v="93101"/>
    <x v="1"/>
    <s v="OFF-LA-10000414"/>
    <x v="1"/>
    <x v="2"/>
    <s v="Avery 503"/>
    <x v="2551"/>
    <n v="3"/>
    <x v="0"/>
    <x v="2797"/>
    <x v="1"/>
    <x v="0"/>
  </r>
  <r>
    <n v="9915"/>
    <s v="CA-2019-160927"/>
    <x v="926"/>
    <d v="2019-01-31T00:00:00"/>
    <s v="Second Class"/>
    <x v="612"/>
    <x v="612"/>
    <x v="0"/>
    <x v="0"/>
    <s v="Marion"/>
    <x v="23"/>
    <n v="52302"/>
    <x v="2"/>
    <s v="OFF-PA-10003848"/>
    <x v="1"/>
    <x v="10"/>
    <s v="Xerox 1997"/>
    <x v="91"/>
    <n v="2"/>
    <x v="0"/>
    <x v="91"/>
    <x v="2"/>
    <x v="0"/>
  </r>
  <r>
    <n v="9916"/>
    <s v="CA-2019-160927"/>
    <x v="926"/>
    <d v="2019-01-31T00:00:00"/>
    <s v="Second Class"/>
    <x v="612"/>
    <x v="612"/>
    <x v="0"/>
    <x v="0"/>
    <s v="Marion"/>
    <x v="23"/>
    <n v="52302"/>
    <x v="2"/>
    <s v="OFF-PA-10000176"/>
    <x v="1"/>
    <x v="10"/>
    <s v="Xerox 1887"/>
    <x v="453"/>
    <n v="5"/>
    <x v="0"/>
    <x v="464"/>
    <x v="2"/>
    <x v="0"/>
  </r>
  <r>
    <n v="9917"/>
    <s v="CA-2019-160927"/>
    <x v="926"/>
    <d v="2019-01-31T00:00:00"/>
    <s v="Second Class"/>
    <x v="612"/>
    <x v="612"/>
    <x v="0"/>
    <x v="0"/>
    <s v="Marion"/>
    <x v="23"/>
    <n v="52302"/>
    <x v="2"/>
    <s v="OFF-ST-10001590"/>
    <x v="1"/>
    <x v="4"/>
    <s v="Tenex Personal Project File with Scoop Front Design, Black"/>
    <x v="814"/>
    <n v="1"/>
    <x v="0"/>
    <x v="7498"/>
    <x v="2"/>
    <x v="0"/>
  </r>
  <r>
    <n v="9918"/>
    <s v="CA-2019-160927"/>
    <x v="926"/>
    <d v="2019-01-31T00:00:00"/>
    <s v="Second Class"/>
    <x v="612"/>
    <x v="612"/>
    <x v="0"/>
    <x v="0"/>
    <s v="Marion"/>
    <x v="23"/>
    <n v="52302"/>
    <x v="2"/>
    <s v="FUR-FU-10000010"/>
    <x v="0"/>
    <x v="5"/>
    <s v="DAX Value U-Channel Document Frames, Easel Back"/>
    <x v="4126"/>
    <n v="3"/>
    <x v="0"/>
    <x v="4793"/>
    <x v="2"/>
    <x v="0"/>
  </r>
  <r>
    <n v="9919"/>
    <s v="CA-2017-105508"/>
    <x v="496"/>
    <d v="2017-09-29T00:00:00"/>
    <s v="Standard Class"/>
    <x v="440"/>
    <x v="440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x v="0"/>
    <x v="7499"/>
    <x v="3"/>
    <x v="0"/>
  </r>
  <r>
    <n v="9920"/>
    <s v="CA-2018-149272"/>
    <x v="543"/>
    <d v="2018-03-19T00:00:00"/>
    <s v="Standard Class"/>
    <x v="501"/>
    <x v="501"/>
    <x v="1"/>
    <x v="0"/>
    <s v="Bryan"/>
    <x v="5"/>
    <n v="77803"/>
    <x v="2"/>
    <s v="FUR-CH-10000863"/>
    <x v="0"/>
    <x v="1"/>
    <s v="Novimex Swivel Fabric Task Chair"/>
    <x v="2568"/>
    <n v="5"/>
    <x v="4"/>
    <x v="7500"/>
    <x v="2"/>
    <x v="0"/>
  </r>
  <r>
    <n v="9921"/>
    <s v="CA-2018-149272"/>
    <x v="543"/>
    <d v="2018-03-19T00:00:00"/>
    <s v="Standard Class"/>
    <x v="501"/>
    <x v="501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x v="3"/>
    <x v="7501"/>
    <x v="2"/>
    <x v="0"/>
  </r>
  <r>
    <n v="9922"/>
    <s v="CA-2016-111360"/>
    <x v="156"/>
    <d v="2016-11-30T00:00:00"/>
    <s v="Standard Class"/>
    <x v="401"/>
    <x v="401"/>
    <x v="2"/>
    <x v="0"/>
    <s v="Akron"/>
    <x v="24"/>
    <n v="44312"/>
    <x v="3"/>
    <s v="OFF-BI-10003350"/>
    <x v="1"/>
    <x v="8"/>
    <s v="Acco Expandable Hanging Binders"/>
    <x v="6115"/>
    <n v="3"/>
    <x v="6"/>
    <x v="7502"/>
    <x v="3"/>
    <x v="0"/>
  </r>
  <r>
    <n v="9923"/>
    <s v="US-2019-162124"/>
    <x v="636"/>
    <d v="2019-05-10T00:00:00"/>
    <s v="Standard Class"/>
    <x v="223"/>
    <x v="223"/>
    <x v="0"/>
    <x v="0"/>
    <s v="Chicago"/>
    <x v="10"/>
    <n v="60653"/>
    <x v="2"/>
    <s v="TEC-AC-10001990"/>
    <x v="2"/>
    <x v="11"/>
    <s v="Kensington Orbit Wireless Mobile Trackball for PC and Mac"/>
    <x v="3029"/>
    <n v="4"/>
    <x v="2"/>
    <x v="7503"/>
    <x v="2"/>
    <x v="0"/>
  </r>
  <r>
    <n v="9924"/>
    <s v="CA-2017-159534"/>
    <x v="305"/>
    <d v="2017-03-23T00:00:00"/>
    <s v="First Class"/>
    <x v="704"/>
    <x v="704"/>
    <x v="1"/>
    <x v="0"/>
    <s v="New York City"/>
    <x v="15"/>
    <n v="10035"/>
    <x v="3"/>
    <s v="OFF-BI-10003982"/>
    <x v="1"/>
    <x v="8"/>
    <s v="Wilson Jones Century Plastic Molded Ring Binders"/>
    <x v="3621"/>
    <n v="3"/>
    <x v="2"/>
    <x v="4134"/>
    <x v="3"/>
    <x v="0"/>
  </r>
  <r>
    <n v="9925"/>
    <s v="CA-2017-159534"/>
    <x v="305"/>
    <d v="2017-03-23T00:00:00"/>
    <s v="First Class"/>
    <x v="704"/>
    <x v="704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x v="0"/>
    <x v="7504"/>
    <x v="3"/>
    <x v="0"/>
  </r>
  <r>
    <n v="9926"/>
    <s v="CA-2017-159534"/>
    <x v="305"/>
    <d v="2017-03-23T00:00:00"/>
    <s v="First Class"/>
    <x v="704"/>
    <x v="704"/>
    <x v="1"/>
    <x v="0"/>
    <s v="New York City"/>
    <x v="15"/>
    <n v="10035"/>
    <x v="3"/>
    <s v="OFF-BI-10003656"/>
    <x v="1"/>
    <x v="8"/>
    <s v="Fellowes PB200 Plastic Comb Binding Machine"/>
    <x v="6116"/>
    <n v="8"/>
    <x v="2"/>
    <x v="7505"/>
    <x v="3"/>
    <x v="0"/>
  </r>
  <r>
    <n v="9927"/>
    <s v="CA-2017-159534"/>
    <x v="305"/>
    <d v="2017-03-23T00:00:00"/>
    <s v="First Class"/>
    <x v="704"/>
    <x v="704"/>
    <x v="1"/>
    <x v="0"/>
    <s v="New York City"/>
    <x v="15"/>
    <n v="10035"/>
    <x v="3"/>
    <s v="TEC-PH-10002310"/>
    <x v="2"/>
    <x v="7"/>
    <s v="Panasonic KX T7731-B Digital phone"/>
    <x v="1664"/>
    <n v="2"/>
    <x v="0"/>
    <x v="7506"/>
    <x v="3"/>
    <x v="0"/>
  </r>
  <r>
    <n v="9928"/>
    <s v="CA-2017-159534"/>
    <x v="305"/>
    <d v="2017-03-23T00:00:00"/>
    <s v="First Class"/>
    <x v="704"/>
    <x v="704"/>
    <x v="1"/>
    <x v="0"/>
    <s v="New York City"/>
    <x v="15"/>
    <n v="10035"/>
    <x v="3"/>
    <s v="OFF-ST-10001172"/>
    <x v="1"/>
    <x v="4"/>
    <s v="Tennsco Lockers, Sand"/>
    <x v="202"/>
    <n v="4"/>
    <x v="0"/>
    <x v="7507"/>
    <x v="3"/>
    <x v="0"/>
  </r>
  <r>
    <n v="9929"/>
    <s v="CA-2018-129630"/>
    <x v="913"/>
    <d v="2018-09-04T00:00:00"/>
    <s v="Same Day"/>
    <x v="780"/>
    <x v="780"/>
    <x v="0"/>
    <x v="0"/>
    <s v="San Francisco"/>
    <x v="1"/>
    <n v="94122"/>
    <x v="1"/>
    <s v="FUR-FU-10000260"/>
    <x v="0"/>
    <x v="5"/>
    <s v="6&quot; Cubicle Wall Clock, Black"/>
    <x v="6117"/>
    <n v="3"/>
    <x v="0"/>
    <x v="7508"/>
    <x v="1"/>
    <x v="0"/>
  </r>
  <r>
    <n v="9930"/>
    <s v="CA-2018-129630"/>
    <x v="913"/>
    <d v="2018-09-04T00:00:00"/>
    <s v="Same Day"/>
    <x v="780"/>
    <x v="780"/>
    <x v="0"/>
    <x v="0"/>
    <s v="San Francisco"/>
    <x v="1"/>
    <n v="94122"/>
    <x v="1"/>
    <s v="TEC-CO-10003763"/>
    <x v="2"/>
    <x v="16"/>
    <s v="Canon PC1060 Personal Laser Copier"/>
    <x v="2481"/>
    <n v="5"/>
    <x v="2"/>
    <x v="3472"/>
    <x v="1"/>
    <x v="0"/>
  </r>
  <r>
    <n v="9931"/>
    <s v="CA-2017-104948"/>
    <x v="50"/>
    <d v="2017-11-17T00:00:00"/>
    <s v="Standard Class"/>
    <x v="168"/>
    <x v="168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x v="2"/>
    <x v="7509"/>
    <x v="1"/>
    <x v="0"/>
  </r>
  <r>
    <n v="9932"/>
    <s v="CA-2017-104948"/>
    <x v="50"/>
    <d v="2017-11-17T00:00:00"/>
    <s v="Standard Class"/>
    <x v="168"/>
    <x v="168"/>
    <x v="0"/>
    <x v="0"/>
    <s v="San Bernardino"/>
    <x v="1"/>
    <n v="92404"/>
    <x v="1"/>
    <s v="FUR-BO-10004357"/>
    <x v="0"/>
    <x v="0"/>
    <s v="O'Sullivan Living Dimensions 3-Shelf Bookcases"/>
    <x v="6119"/>
    <n v="4"/>
    <x v="11"/>
    <x v="7510"/>
    <x v="1"/>
    <x v="0"/>
  </r>
  <r>
    <n v="9933"/>
    <s v="CA-2017-104948"/>
    <x v="50"/>
    <d v="2017-11-17T00:00:00"/>
    <s v="Standard Class"/>
    <x v="168"/>
    <x v="168"/>
    <x v="0"/>
    <x v="0"/>
    <s v="San Bernardino"/>
    <x v="1"/>
    <n v="92404"/>
    <x v="1"/>
    <s v="OFF-PA-10004610"/>
    <x v="1"/>
    <x v="10"/>
    <s v="Xerox 1900"/>
    <x v="6120"/>
    <n v="7"/>
    <x v="0"/>
    <x v="7511"/>
    <x v="1"/>
    <x v="0"/>
  </r>
  <r>
    <n v="9934"/>
    <s v="CA-2016-166555"/>
    <x v="384"/>
    <d v="2016-07-14T00:00:00"/>
    <s v="First Class"/>
    <x v="523"/>
    <x v="523"/>
    <x v="0"/>
    <x v="0"/>
    <s v="Niagara Falls"/>
    <x v="15"/>
    <n v="14304"/>
    <x v="3"/>
    <s v="TEC-PH-10004912"/>
    <x v="2"/>
    <x v="7"/>
    <s v="Cisco SPA112 2 Port Phone Adapter"/>
    <x v="6121"/>
    <n v="3"/>
    <x v="0"/>
    <x v="7512"/>
    <x v="3"/>
    <x v="0"/>
  </r>
  <r>
    <n v="9935"/>
    <s v="CA-2018-114405"/>
    <x v="281"/>
    <d v="2018-04-12T00:00:00"/>
    <s v="Standard Class"/>
    <x v="238"/>
    <x v="238"/>
    <x v="0"/>
    <x v="0"/>
    <s v="Philadelphia"/>
    <x v="9"/>
    <n v="19120"/>
    <x v="3"/>
    <s v="OFF-AP-10003278"/>
    <x v="1"/>
    <x v="9"/>
    <s v="Belkin 7-Outlet SurgeMaster Home Series"/>
    <x v="6122"/>
    <n v="3"/>
    <x v="2"/>
    <x v="7513"/>
    <x v="3"/>
    <x v="0"/>
  </r>
  <r>
    <n v="9936"/>
    <s v="CA-2018-114405"/>
    <x v="281"/>
    <d v="2018-04-12T00:00:00"/>
    <s v="Standard Class"/>
    <x v="238"/>
    <x v="238"/>
    <x v="0"/>
    <x v="0"/>
    <s v="Philadelphia"/>
    <x v="9"/>
    <n v="19120"/>
    <x v="3"/>
    <s v="OFF-ST-10001627"/>
    <x v="1"/>
    <x v="4"/>
    <s v="Eldon Jumbo ProFile Portable File Boxes Graphite/Black"/>
    <x v="6123"/>
    <n v="3"/>
    <x v="2"/>
    <x v="7514"/>
    <x v="3"/>
    <x v="0"/>
  </r>
  <r>
    <n v="9937"/>
    <s v="CA-2019-132955"/>
    <x v="92"/>
    <d v="2019-06-28T00:00:00"/>
    <s v="Standard Class"/>
    <x v="623"/>
    <x v="623"/>
    <x v="0"/>
    <x v="0"/>
    <s v="Cranston"/>
    <x v="34"/>
    <n v="2920"/>
    <x v="3"/>
    <s v="OFF-BI-10002735"/>
    <x v="1"/>
    <x v="8"/>
    <s v="GBC Prestige Therm-A-Bind Covers"/>
    <x v="4450"/>
    <n v="3"/>
    <x v="0"/>
    <x v="5240"/>
    <x v="3"/>
    <x v="0"/>
  </r>
  <r>
    <n v="9938"/>
    <s v="CA-2018-164889"/>
    <x v="1233"/>
    <d v="2018-06-06T00:00:00"/>
    <s v="Second Class"/>
    <x v="291"/>
    <x v="291"/>
    <x v="1"/>
    <x v="0"/>
    <s v="Los Angeles"/>
    <x v="1"/>
    <n v="90049"/>
    <x v="1"/>
    <s v="FUR-TA-10001676"/>
    <x v="0"/>
    <x v="3"/>
    <s v="Hon 61000 Series Interactive Training Tables"/>
    <x v="4085"/>
    <n v="2"/>
    <x v="2"/>
    <x v="4742"/>
    <x v="1"/>
    <x v="0"/>
  </r>
  <r>
    <n v="9939"/>
    <s v="CA-2018-169824"/>
    <x v="939"/>
    <d v="2018-12-17T00:00:00"/>
    <s v="Standard Class"/>
    <x v="374"/>
    <x v="374"/>
    <x v="1"/>
    <x v="0"/>
    <s v="New York City"/>
    <x v="15"/>
    <n v="10009"/>
    <x v="3"/>
    <s v="FUR-FU-10004864"/>
    <x v="0"/>
    <x v="5"/>
    <s v="Eldon 500 Class Desk Accessories"/>
    <x v="6124"/>
    <n v="5"/>
    <x v="0"/>
    <x v="7515"/>
    <x v="3"/>
    <x v="0"/>
  </r>
  <r>
    <n v="9940"/>
    <s v="CA-2018-169824"/>
    <x v="939"/>
    <d v="2018-12-17T00:00:00"/>
    <s v="Standard Class"/>
    <x v="374"/>
    <x v="374"/>
    <x v="1"/>
    <x v="0"/>
    <s v="New York City"/>
    <x v="15"/>
    <n v="10009"/>
    <x v="3"/>
    <s v="OFF-SU-10000952"/>
    <x v="1"/>
    <x v="14"/>
    <s v="Fiskars Home &amp; Office Scissors"/>
    <x v="5955"/>
    <n v="4"/>
    <x v="0"/>
    <x v="7516"/>
    <x v="3"/>
    <x v="0"/>
  </r>
  <r>
    <n v="9941"/>
    <s v="CA-2018-169824"/>
    <x v="939"/>
    <d v="2018-12-17T00:00:00"/>
    <s v="Standard Class"/>
    <x v="374"/>
    <x v="374"/>
    <x v="1"/>
    <x v="0"/>
    <s v="New York City"/>
    <x v="15"/>
    <n v="10009"/>
    <x v="3"/>
    <s v="OFF-AR-10000462"/>
    <x v="1"/>
    <x v="6"/>
    <s v="Sanford Pocket Accent Highlighters"/>
    <x v="6125"/>
    <n v="7"/>
    <x v="0"/>
    <x v="7517"/>
    <x v="3"/>
    <x v="0"/>
  </r>
  <r>
    <n v="9942"/>
    <s v="CA-2019-164028"/>
    <x v="221"/>
    <d v="2019-11-30T00:00:00"/>
    <s v="Standard Class"/>
    <x v="252"/>
    <x v="252"/>
    <x v="0"/>
    <x v="0"/>
    <s v="San Francisco"/>
    <x v="1"/>
    <n v="94122"/>
    <x v="1"/>
    <s v="TEC-AC-10001772"/>
    <x v="2"/>
    <x v="11"/>
    <s v="Memorex Mini Travel Drive 16 GB USB 2.0 Flash Drive"/>
    <x v="6126"/>
    <n v="14"/>
    <x v="0"/>
    <x v="7518"/>
    <x v="1"/>
    <x v="0"/>
  </r>
  <r>
    <n v="9943"/>
    <s v="CA-2016-143371"/>
    <x v="129"/>
    <d v="2017-01-03T00:00:00"/>
    <s v="Standard Class"/>
    <x v="198"/>
    <x v="198"/>
    <x v="0"/>
    <x v="0"/>
    <s v="Anaheim"/>
    <x v="1"/>
    <n v="92804"/>
    <x v="1"/>
    <s v="OFF-ST-10001128"/>
    <x v="1"/>
    <x v="4"/>
    <s v="Carina Mini System Audio Rack, Model AR050B"/>
    <x v="6127"/>
    <n v="9"/>
    <x v="0"/>
    <x v="7519"/>
    <x v="1"/>
    <x v="0"/>
  </r>
  <r>
    <n v="9944"/>
    <s v="CA-2016-143371"/>
    <x v="129"/>
    <d v="2017-01-03T00:00:00"/>
    <s v="Standard Class"/>
    <x v="198"/>
    <x v="198"/>
    <x v="0"/>
    <x v="0"/>
    <s v="Anaheim"/>
    <x v="1"/>
    <n v="92804"/>
    <x v="1"/>
    <s v="OFF-SU-10002537"/>
    <x v="1"/>
    <x v="14"/>
    <s v="Acme Box Cutter Scissors"/>
    <x v="6128"/>
    <n v="5"/>
    <x v="0"/>
    <x v="7520"/>
    <x v="1"/>
    <x v="0"/>
  </r>
  <r>
    <n v="9945"/>
    <s v="CA-2017-145415"/>
    <x v="1234"/>
    <d v="2017-04-17T00:00:00"/>
    <s v="Second Class"/>
    <x v="372"/>
    <x v="372"/>
    <x v="2"/>
    <x v="0"/>
    <s v="Seattle"/>
    <x v="4"/>
    <n v="98103"/>
    <x v="1"/>
    <s v="OFF-ST-10000419"/>
    <x v="1"/>
    <x v="4"/>
    <s v="Rogers Jumbo File, Granite"/>
    <x v="1360"/>
    <n v="3"/>
    <x v="0"/>
    <x v="1423"/>
    <x v="1"/>
    <x v="0"/>
  </r>
  <r>
    <n v="9946"/>
    <s v="CA-2016-111157"/>
    <x v="1086"/>
    <d v="2016-03-06T00:00:00"/>
    <s v="Standard Class"/>
    <x v="468"/>
    <x v="468"/>
    <x v="1"/>
    <x v="0"/>
    <s v="Philadelphia"/>
    <x v="9"/>
    <n v="19120"/>
    <x v="3"/>
    <s v="OFF-PA-10000327"/>
    <x v="1"/>
    <x v="10"/>
    <s v="Xerox 1971"/>
    <x v="1321"/>
    <n v="1"/>
    <x v="2"/>
    <x v="1377"/>
    <x v="3"/>
    <x v="0"/>
  </r>
  <r>
    <n v="9947"/>
    <s v="CA-2016-111157"/>
    <x v="1086"/>
    <d v="2016-03-06T00:00:00"/>
    <s v="Standard Class"/>
    <x v="468"/>
    <x v="468"/>
    <x v="1"/>
    <x v="0"/>
    <s v="Philadelphia"/>
    <x v="9"/>
    <n v="19120"/>
    <x v="3"/>
    <s v="TEC-AC-10004353"/>
    <x v="2"/>
    <x v="11"/>
    <s v="Hypercom P1300 Pinpad"/>
    <x v="1267"/>
    <n v="3"/>
    <x v="2"/>
    <x v="1318"/>
    <x v="3"/>
    <x v="0"/>
  </r>
  <r>
    <n v="9948"/>
    <s v="CA-2019-121559"/>
    <x v="702"/>
    <d v="2019-06-03T00:00:00"/>
    <s v="Second Class"/>
    <x v="304"/>
    <x v="304"/>
    <x v="1"/>
    <x v="0"/>
    <s v="Indianapolis"/>
    <x v="14"/>
    <n v="46203"/>
    <x v="2"/>
    <s v="FUR-CH-10003746"/>
    <x v="0"/>
    <x v="1"/>
    <s v="Hon 4070 Series Pagoda Round Back Stacking Chairs"/>
    <x v="6129"/>
    <n v="6"/>
    <x v="0"/>
    <x v="7521"/>
    <x v="2"/>
    <x v="0"/>
  </r>
  <r>
    <n v="9949"/>
    <s v="CA-2019-121559"/>
    <x v="702"/>
    <d v="2019-06-03T00:00:00"/>
    <s v="Second Class"/>
    <x v="304"/>
    <x v="304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x v="0"/>
    <x v="7522"/>
    <x v="2"/>
    <x v="0"/>
  </r>
  <r>
    <n v="9950"/>
    <s v="CA-2019-121559"/>
    <x v="702"/>
    <d v="2019-06-03T00:00:00"/>
    <s v="Second Class"/>
    <x v="304"/>
    <x v="304"/>
    <x v="1"/>
    <x v="0"/>
    <s v="Indianapolis"/>
    <x v="14"/>
    <n v="46203"/>
    <x v="2"/>
    <s v="TEC-AC-10004568"/>
    <x v="2"/>
    <x v="11"/>
    <s v="Maxell LTO Ultrium - 800 GB"/>
    <x v="2487"/>
    <n v="3"/>
    <x v="0"/>
    <x v="7523"/>
    <x v="2"/>
    <x v="0"/>
  </r>
  <r>
    <n v="9951"/>
    <s v="CA-2019-121559"/>
    <x v="702"/>
    <d v="2019-06-03T00:00:00"/>
    <s v="Second Class"/>
    <x v="304"/>
    <x v="304"/>
    <x v="1"/>
    <x v="0"/>
    <s v="Indianapolis"/>
    <x v="14"/>
    <n v="46203"/>
    <x v="2"/>
    <s v="TEC-AC-10001714"/>
    <x v="2"/>
    <x v="11"/>
    <s v="Logitech MX Performance Wireless Mouse"/>
    <x v="6131"/>
    <n v="1"/>
    <x v="0"/>
    <x v="7524"/>
    <x v="2"/>
    <x v="0"/>
  </r>
  <r>
    <n v="9952"/>
    <s v="CA-2019-121559"/>
    <x v="702"/>
    <d v="2019-06-03T00:00:00"/>
    <s v="Second Class"/>
    <x v="304"/>
    <x v="304"/>
    <x v="1"/>
    <x v="0"/>
    <s v="Indianapolis"/>
    <x v="14"/>
    <n v="46203"/>
    <x v="2"/>
    <s v="OFF-BI-10002072"/>
    <x v="1"/>
    <x v="8"/>
    <s v="Cardinal Slant-D Ring Binders"/>
    <x v="1026"/>
    <n v="2"/>
    <x v="0"/>
    <x v="1066"/>
    <x v="2"/>
    <x v="0"/>
  </r>
  <r>
    <n v="9953"/>
    <s v="CA-2017-141593"/>
    <x v="639"/>
    <d v="2017-12-16T00:00:00"/>
    <s v="Second Class"/>
    <x v="715"/>
    <x v="715"/>
    <x v="1"/>
    <x v="0"/>
    <s v="Los Angeles"/>
    <x v="1"/>
    <n v="90045"/>
    <x v="1"/>
    <s v="OFF-BI-10001153"/>
    <x v="1"/>
    <x v="8"/>
    <s v="Ibico Recycled Grain-Textured Covers"/>
    <x v="6132"/>
    <n v="2"/>
    <x v="2"/>
    <x v="7525"/>
    <x v="1"/>
    <x v="1"/>
  </r>
  <r>
    <n v="9954"/>
    <s v="CA-2017-141593"/>
    <x v="639"/>
    <d v="2017-12-16T00:00:00"/>
    <s v="Second Class"/>
    <x v="715"/>
    <x v="715"/>
    <x v="1"/>
    <x v="0"/>
    <s v="Los Angeles"/>
    <x v="1"/>
    <n v="90045"/>
    <x v="1"/>
    <s v="OFF-PA-10004983"/>
    <x v="1"/>
    <x v="10"/>
    <s v="Xerox 23"/>
    <x v="90"/>
    <n v="1"/>
    <x v="0"/>
    <x v="90"/>
    <x v="1"/>
    <x v="1"/>
  </r>
  <r>
    <n v="9955"/>
    <s v="CA-2017-141593"/>
    <x v="639"/>
    <d v="2017-12-16T00:00:00"/>
    <s v="Second Class"/>
    <x v="715"/>
    <x v="715"/>
    <x v="1"/>
    <x v="0"/>
    <s v="Los Angeles"/>
    <x v="1"/>
    <n v="90045"/>
    <x v="1"/>
    <s v="OFF-BI-10000948"/>
    <x v="1"/>
    <x v="8"/>
    <s v="GBC Laser Imprintable Binding System Covers, Desert Sand"/>
    <x v="4326"/>
    <n v="3"/>
    <x v="2"/>
    <x v="5061"/>
    <x v="1"/>
    <x v="1"/>
  </r>
  <r>
    <n v="9956"/>
    <s v="CA-2017-141593"/>
    <x v="639"/>
    <d v="2017-12-16T00:00:00"/>
    <s v="Second Class"/>
    <x v="715"/>
    <x v="715"/>
    <x v="1"/>
    <x v="0"/>
    <s v="Los Angeles"/>
    <x v="1"/>
    <n v="90045"/>
    <x v="1"/>
    <s v="FUR-TA-10002622"/>
    <x v="0"/>
    <x v="3"/>
    <s v="Bush Andora Conference Table, Maple/Graphite Gray Finish"/>
    <x v="6031"/>
    <n v="2"/>
    <x v="2"/>
    <x v="7526"/>
    <x v="1"/>
    <x v="1"/>
  </r>
  <r>
    <n v="9957"/>
    <s v="US-2016-143287"/>
    <x v="7"/>
    <d v="2016-11-17T00:00:00"/>
    <s v="Standard Class"/>
    <x v="607"/>
    <x v="607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x v="0"/>
    <x v="3620"/>
    <x v="3"/>
    <x v="1"/>
  </r>
  <r>
    <n v="9958"/>
    <s v="US-2016-143287"/>
    <x v="7"/>
    <d v="2016-11-17T00:00:00"/>
    <s v="Standard Class"/>
    <x v="607"/>
    <x v="607"/>
    <x v="2"/>
    <x v="0"/>
    <s v="New Rochelle"/>
    <x v="15"/>
    <n v="10801"/>
    <x v="3"/>
    <s v="OFF-PA-10004039"/>
    <x v="1"/>
    <x v="10"/>
    <s v="Xerox 1882"/>
    <x v="1070"/>
    <n v="4"/>
    <x v="0"/>
    <x v="1111"/>
    <x v="3"/>
    <x v="1"/>
  </r>
  <r>
    <n v="9959"/>
    <s v="US-2016-143287"/>
    <x v="7"/>
    <d v="2016-11-17T00:00:00"/>
    <s v="Standard Class"/>
    <x v="607"/>
    <x v="607"/>
    <x v="2"/>
    <x v="0"/>
    <s v="New Rochelle"/>
    <x v="15"/>
    <n v="10801"/>
    <x v="3"/>
    <s v="OFF-SU-10001574"/>
    <x v="1"/>
    <x v="14"/>
    <s v="Acme Value Line Scissors"/>
    <x v="549"/>
    <n v="2"/>
    <x v="0"/>
    <x v="558"/>
    <x v="3"/>
    <x v="1"/>
  </r>
  <r>
    <n v="9960"/>
    <s v="CA-2019-137421"/>
    <x v="833"/>
    <d v="2019-10-11T00:00:00"/>
    <s v="Standard Class"/>
    <x v="219"/>
    <x v="219"/>
    <x v="0"/>
    <x v="0"/>
    <s v="Chandler"/>
    <x v="16"/>
    <n v="85224"/>
    <x v="1"/>
    <s v="OFF-AR-10001761"/>
    <x v="1"/>
    <x v="6"/>
    <s v="Avery Hi-Liter Smear-Safe Highlighters"/>
    <x v="564"/>
    <n v="2"/>
    <x v="2"/>
    <x v="7527"/>
    <x v="1"/>
    <x v="0"/>
  </r>
  <r>
    <n v="9961"/>
    <s v="CA-2019-141446"/>
    <x v="118"/>
    <d v="2019-09-18T00:00:00"/>
    <s v="Second Class"/>
    <x v="642"/>
    <x v="642"/>
    <x v="2"/>
    <x v="0"/>
    <s v="Florence"/>
    <x v="0"/>
    <n v="41042"/>
    <x v="0"/>
    <s v="TEC-AC-10002305"/>
    <x v="2"/>
    <x v="11"/>
    <s v="KeyTronic E03601U1 - Keyboard - Beige"/>
    <x v="3308"/>
    <n v="1"/>
    <x v="0"/>
    <x v="7528"/>
    <x v="0"/>
    <x v="0"/>
  </r>
  <r>
    <n v="9962"/>
    <s v="CA-2017-168088"/>
    <x v="531"/>
    <d v="2017-03-22T00:00:00"/>
    <s v="First Class"/>
    <x v="475"/>
    <x v="475"/>
    <x v="2"/>
    <x v="0"/>
    <s v="Houston"/>
    <x v="5"/>
    <n v="77041"/>
    <x v="2"/>
    <s v="OFF-PA-10000675"/>
    <x v="1"/>
    <x v="10"/>
    <s v="Xerox 1919"/>
    <x v="4975"/>
    <n v="2"/>
    <x v="2"/>
    <x v="5944"/>
    <x v="2"/>
    <x v="0"/>
  </r>
  <r>
    <n v="9963"/>
    <s v="CA-2017-168088"/>
    <x v="531"/>
    <d v="2017-03-22T00:00:00"/>
    <s v="First Class"/>
    <x v="475"/>
    <x v="475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x v="8"/>
    <x v="7529"/>
    <x v="2"/>
    <x v="0"/>
  </r>
  <r>
    <n v="9964"/>
    <s v="CA-2017-143700"/>
    <x v="353"/>
    <d v="2017-07-26T00:00:00"/>
    <s v="Same Day"/>
    <x v="238"/>
    <x v="238"/>
    <x v="0"/>
    <x v="0"/>
    <s v="Philadelphia"/>
    <x v="9"/>
    <n v="19140"/>
    <x v="3"/>
    <s v="OFF-PA-10003072"/>
    <x v="1"/>
    <x v="10"/>
    <s v="Eureka Recycled Copy Paper 8 1/2&quot; x 11&quot;, Ream"/>
    <x v="563"/>
    <n v="2"/>
    <x v="2"/>
    <x v="572"/>
    <x v="3"/>
    <x v="0"/>
  </r>
  <r>
    <n v="9965"/>
    <s v="CA-2018-146374"/>
    <x v="5"/>
    <d v="2018-12-10T00:00:00"/>
    <s v="Second Class"/>
    <x v="785"/>
    <x v="785"/>
    <x v="1"/>
    <x v="0"/>
    <s v="Newark"/>
    <x v="13"/>
    <n v="19711"/>
    <x v="3"/>
    <s v="FUR-FU-10002671"/>
    <x v="0"/>
    <x v="5"/>
    <s v="Electrix 20W Halogen Replacement Bulb for Zoom-In Desk Lamp"/>
    <x v="6134"/>
    <n v="1"/>
    <x v="0"/>
    <x v="7530"/>
    <x v="3"/>
    <x v="0"/>
  </r>
  <r>
    <n v="9966"/>
    <s v="CA-2018-146374"/>
    <x v="5"/>
    <d v="2018-12-10T00:00:00"/>
    <s v="Second Class"/>
    <x v="785"/>
    <x v="785"/>
    <x v="1"/>
    <x v="0"/>
    <s v="Newark"/>
    <x v="13"/>
    <n v="19711"/>
    <x v="3"/>
    <s v="OFF-PA-10000349"/>
    <x v="1"/>
    <x v="10"/>
    <s v="Easy-staple paper"/>
    <x v="1393"/>
    <n v="1"/>
    <x v="0"/>
    <x v="5561"/>
    <x v="3"/>
    <x v="0"/>
  </r>
  <r>
    <n v="9967"/>
    <s v="CA-2018-146374"/>
    <x v="5"/>
    <d v="2018-12-10T00:00:00"/>
    <s v="Second Class"/>
    <x v="785"/>
    <x v="785"/>
    <x v="1"/>
    <x v="0"/>
    <s v="Newark"/>
    <x v="13"/>
    <n v="19711"/>
    <x v="3"/>
    <s v="OFF-EN-10004483"/>
    <x v="1"/>
    <x v="12"/>
    <s v="#10 White Business Envelopes,4 1/8 x 9 1/2"/>
    <x v="6135"/>
    <n v="7"/>
    <x v="0"/>
    <x v="7531"/>
    <x v="3"/>
    <x v="0"/>
  </r>
  <r>
    <n v="9968"/>
    <s v="CA-2019-153871"/>
    <x v="157"/>
    <d v="2019-12-17T00:00:00"/>
    <s v="Standard Class"/>
    <x v="579"/>
    <x v="579"/>
    <x v="0"/>
    <x v="0"/>
    <s v="Plainfield"/>
    <x v="30"/>
    <n v="7060"/>
    <x v="3"/>
    <s v="OFF-BI-10004209"/>
    <x v="1"/>
    <x v="8"/>
    <s v="Fellowes Twister Kit, Gray/Clear, 3/pkg"/>
    <x v="5940"/>
    <n v="5"/>
    <x v="0"/>
    <x v="7254"/>
    <x v="3"/>
    <x v="0"/>
  </r>
  <r>
    <n v="9969"/>
    <s v="CA-2019-153871"/>
    <x v="157"/>
    <d v="2019-12-17T00:00:00"/>
    <s v="Standard Class"/>
    <x v="579"/>
    <x v="579"/>
    <x v="0"/>
    <x v="0"/>
    <s v="Plainfield"/>
    <x v="30"/>
    <n v="7060"/>
    <x v="3"/>
    <s v="OFF-BI-10004600"/>
    <x v="1"/>
    <x v="8"/>
    <s v="Ibico Ibimaster 300 Manual Binding System"/>
    <x v="2556"/>
    <n v="2"/>
    <x v="0"/>
    <x v="2802"/>
    <x v="3"/>
    <x v="0"/>
  </r>
  <r>
    <n v="9970"/>
    <s v="CA-2019-153871"/>
    <x v="157"/>
    <d v="2019-12-17T00:00:00"/>
    <s v="Standard Class"/>
    <x v="579"/>
    <x v="579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x v="0"/>
    <x v="7532"/>
    <x v="3"/>
    <x v="0"/>
  </r>
  <r>
    <n v="9971"/>
    <s v="CA-2017-103772"/>
    <x v="1141"/>
    <d v="2017-07-02T00:00:00"/>
    <s v="Standard Class"/>
    <x v="88"/>
    <x v="88"/>
    <x v="2"/>
    <x v="0"/>
    <s v="Smyrna"/>
    <x v="32"/>
    <n v="30080"/>
    <x v="0"/>
    <s v="OFF-BI-10002867"/>
    <x v="1"/>
    <x v="8"/>
    <s v="GBC Recycled Regency Composition Covers"/>
    <x v="6136"/>
    <n v="2"/>
    <x v="0"/>
    <x v="7533"/>
    <x v="0"/>
    <x v="0"/>
  </r>
  <r>
    <n v="9972"/>
    <s v="CA-2017-103772"/>
    <x v="1141"/>
    <d v="2017-07-02T00:00:00"/>
    <s v="Standard Class"/>
    <x v="88"/>
    <x v="88"/>
    <x v="2"/>
    <x v="0"/>
    <s v="Smyrna"/>
    <x v="32"/>
    <n v="30080"/>
    <x v="0"/>
    <s v="OFF-AR-10000538"/>
    <x v="1"/>
    <x v="6"/>
    <s v="Boston Model 1800 Electric Pencil Sharpener, Gray"/>
    <x v="3483"/>
    <n v="5"/>
    <x v="0"/>
    <x v="7534"/>
    <x v="0"/>
    <x v="0"/>
  </r>
  <r>
    <n v="9973"/>
    <s v="CA-2018-130225"/>
    <x v="108"/>
    <d v="2018-09-17T00:00:00"/>
    <s v="Standard Class"/>
    <x v="53"/>
    <x v="53"/>
    <x v="0"/>
    <x v="0"/>
    <s v="Houston"/>
    <x v="5"/>
    <n v="77041"/>
    <x v="2"/>
    <s v="OFF-EN-10000056"/>
    <x v="1"/>
    <x v="12"/>
    <s v="Cameo Buff Policy Envelopes"/>
    <x v="6137"/>
    <n v="2"/>
    <x v="2"/>
    <x v="7535"/>
    <x v="2"/>
    <x v="0"/>
  </r>
  <r>
    <n v="9974"/>
    <s v="US-2018-103674"/>
    <x v="409"/>
    <d v="2018-12-10T00:00:00"/>
    <s v="Standard Class"/>
    <x v="399"/>
    <x v="399"/>
    <x v="2"/>
    <x v="0"/>
    <s v="Los Angeles"/>
    <x v="1"/>
    <n v="90032"/>
    <x v="1"/>
    <s v="TEC-PH-10004080"/>
    <x v="2"/>
    <x v="7"/>
    <s v="Avaya 5410 Digital phone"/>
    <x v="1081"/>
    <n v="5"/>
    <x v="2"/>
    <x v="7536"/>
    <x v="1"/>
    <x v="0"/>
  </r>
  <r>
    <n v="9975"/>
    <s v="US-2018-103674"/>
    <x v="409"/>
    <d v="2018-12-10T00:00:00"/>
    <s v="Standard Class"/>
    <x v="399"/>
    <x v="399"/>
    <x v="2"/>
    <x v="0"/>
    <s v="Los Angeles"/>
    <x v="1"/>
    <n v="90032"/>
    <x v="1"/>
    <s v="OFF-AR-10004752"/>
    <x v="1"/>
    <x v="6"/>
    <s v="Blackstonian Pencils"/>
    <x v="5476"/>
    <n v="7"/>
    <x v="0"/>
    <x v="7090"/>
    <x v="1"/>
    <x v="0"/>
  </r>
  <r>
    <n v="9976"/>
    <s v="US-2018-103674"/>
    <x v="409"/>
    <d v="2018-12-10T00:00:00"/>
    <s v="Standard Class"/>
    <x v="399"/>
    <x v="399"/>
    <x v="2"/>
    <x v="0"/>
    <s v="Los Angeles"/>
    <x v="1"/>
    <n v="90032"/>
    <x v="1"/>
    <s v="OFF-PA-10000743"/>
    <x v="1"/>
    <x v="10"/>
    <s v="Xerox 1977"/>
    <x v="522"/>
    <n v="2"/>
    <x v="0"/>
    <x v="534"/>
    <x v="1"/>
    <x v="0"/>
  </r>
  <r>
    <n v="9977"/>
    <s v="US-2018-103674"/>
    <x v="409"/>
    <d v="2018-12-10T00:00:00"/>
    <s v="Standard Class"/>
    <x v="399"/>
    <x v="399"/>
    <x v="2"/>
    <x v="0"/>
    <s v="Los Angeles"/>
    <x v="1"/>
    <n v="90032"/>
    <x v="1"/>
    <s v="TEC-PH-10002496"/>
    <x v="2"/>
    <x v="7"/>
    <s v="Cisco SPA301"/>
    <x v="2528"/>
    <n v="2"/>
    <x v="2"/>
    <x v="2773"/>
    <x v="1"/>
    <x v="0"/>
  </r>
  <r>
    <n v="9978"/>
    <s v="US-2018-103674"/>
    <x v="409"/>
    <d v="2018-12-10T00:00:00"/>
    <s v="Standard Class"/>
    <x v="399"/>
    <x v="399"/>
    <x v="2"/>
    <x v="0"/>
    <s v="Los Angeles"/>
    <x v="1"/>
    <n v="90032"/>
    <x v="1"/>
    <s v="OFF-FA-10003467"/>
    <x v="1"/>
    <x v="13"/>
    <s v="Alliance Big Bands Rubber Bands, 12/Pack"/>
    <x v="6138"/>
    <n v="7"/>
    <x v="0"/>
    <x v="232"/>
    <x v="1"/>
    <x v="0"/>
  </r>
  <r>
    <n v="9979"/>
    <s v="US-2018-103674"/>
    <x v="409"/>
    <d v="2018-12-10T00:00:00"/>
    <s v="Standard Class"/>
    <x v="399"/>
    <x v="399"/>
    <x v="2"/>
    <x v="0"/>
    <s v="Los Angeles"/>
    <x v="1"/>
    <n v="90032"/>
    <x v="1"/>
    <s v="OFF-BI-10003727"/>
    <x v="1"/>
    <x v="8"/>
    <s v="Avery Durable Slant Ring Binders With Label Holder"/>
    <x v="6139"/>
    <n v="4"/>
    <x v="2"/>
    <x v="7537"/>
    <x v="1"/>
    <x v="0"/>
  </r>
  <r>
    <n v="9980"/>
    <s v="US-2018-103674"/>
    <x v="409"/>
    <d v="2018-12-10T00:00:00"/>
    <s v="Standard Class"/>
    <x v="399"/>
    <x v="399"/>
    <x v="2"/>
    <x v="0"/>
    <s v="Los Angeles"/>
    <x v="1"/>
    <n v="90032"/>
    <x v="1"/>
    <s v="OFF-BI-10002026"/>
    <x v="1"/>
    <x v="8"/>
    <s v="Ibico Recycled Linen-Style Covers"/>
    <x v="6140"/>
    <n v="14"/>
    <x v="2"/>
    <x v="7538"/>
    <x v="1"/>
    <x v="0"/>
  </r>
  <r>
    <n v="9981"/>
    <s v="US-2017-151435"/>
    <x v="684"/>
    <d v="2017-09-09T00:00:00"/>
    <s v="Second Class"/>
    <x v="517"/>
    <x v="517"/>
    <x v="0"/>
    <x v="0"/>
    <s v="Lafayette"/>
    <x v="28"/>
    <n v="70506"/>
    <x v="0"/>
    <s v="FUR-TA-10001039"/>
    <x v="0"/>
    <x v="3"/>
    <s v="KI Adjustable-Height Table"/>
    <x v="1921"/>
    <n v="1"/>
    <x v="0"/>
    <x v="2064"/>
    <x v="0"/>
    <x v="0"/>
  </r>
  <r>
    <n v="9982"/>
    <s v="CA-2019-163566"/>
    <x v="646"/>
    <d v="2019-08-06T00:00:00"/>
    <s v="First Class"/>
    <x v="26"/>
    <x v="26"/>
    <x v="0"/>
    <x v="0"/>
    <s v="Fairfield"/>
    <x v="24"/>
    <n v="45014"/>
    <x v="3"/>
    <s v="OFF-LA-10004484"/>
    <x v="1"/>
    <x v="2"/>
    <s v="Avery 476"/>
    <x v="1053"/>
    <n v="5"/>
    <x v="2"/>
    <x v="5890"/>
    <x v="3"/>
    <x v="0"/>
  </r>
  <r>
    <n v="9983"/>
    <s v="US-2018-157728"/>
    <x v="897"/>
    <d v="2018-09-28T00:00:00"/>
    <s v="Standard Class"/>
    <x v="53"/>
    <x v="53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x v="0"/>
    <x v="7539"/>
    <x v="2"/>
    <x v="0"/>
  </r>
  <r>
    <n v="9984"/>
    <s v="US-2018-157728"/>
    <x v="897"/>
    <d v="2018-09-28T00:00:00"/>
    <s v="Standard Class"/>
    <x v="53"/>
    <x v="53"/>
    <x v="0"/>
    <x v="0"/>
    <s v="Grand Rapids"/>
    <x v="12"/>
    <n v="49505"/>
    <x v="2"/>
    <s v="TEC-PH-10001305"/>
    <x v="2"/>
    <x v="7"/>
    <s v="Panasonic KX TS208W Corded phone"/>
    <x v="6141"/>
    <n v="2"/>
    <x v="0"/>
    <x v="7540"/>
    <x v="2"/>
    <x v="0"/>
  </r>
  <r>
    <n v="9985"/>
    <s v="CA-2017-100251"/>
    <x v="961"/>
    <d v="2017-05-23T00:00:00"/>
    <s v="Standard Class"/>
    <x v="231"/>
    <x v="231"/>
    <x v="0"/>
    <x v="0"/>
    <s v="Long Beach"/>
    <x v="15"/>
    <n v="11561"/>
    <x v="3"/>
    <s v="OFF-LA-10003766"/>
    <x v="1"/>
    <x v="2"/>
    <s v="Self-Adhesive Removable Labels"/>
    <x v="2483"/>
    <n v="10"/>
    <x v="0"/>
    <x v="2719"/>
    <x v="3"/>
    <x v="0"/>
  </r>
  <r>
    <n v="9986"/>
    <s v="CA-2017-100251"/>
    <x v="961"/>
    <d v="2017-05-23T00:00:00"/>
    <s v="Standard Class"/>
    <x v="231"/>
    <x v="231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x v="0"/>
    <x v="7541"/>
    <x v="3"/>
    <x v="0"/>
  </r>
  <r>
    <n v="9987"/>
    <s v="CA-2018-125794"/>
    <x v="321"/>
    <d v="2018-10-03T00:00:00"/>
    <s v="Standard Class"/>
    <x v="586"/>
    <x v="586"/>
    <x v="0"/>
    <x v="0"/>
    <s v="Los Angeles"/>
    <x v="1"/>
    <n v="90008"/>
    <x v="1"/>
    <s v="TEC-AC-10003399"/>
    <x v="2"/>
    <x v="11"/>
    <s v="Memorex Mini Travel Drive 64 GB USB 2.0 Flash Drive"/>
    <x v="2642"/>
    <n v="1"/>
    <x v="0"/>
    <x v="2914"/>
    <x v="1"/>
    <x v="0"/>
  </r>
  <r>
    <n v="9988"/>
    <s v="CA-2019-163629"/>
    <x v="701"/>
    <d v="2019-11-21T00:00:00"/>
    <s v="Standard Class"/>
    <x v="19"/>
    <x v="19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x v="0"/>
    <x v="4237"/>
    <x v="0"/>
    <x v="0"/>
  </r>
  <r>
    <n v="9989"/>
    <s v="CA-2019-163629"/>
    <x v="701"/>
    <d v="2019-11-21T00:00:00"/>
    <s v="Standard Class"/>
    <x v="19"/>
    <x v="19"/>
    <x v="1"/>
    <x v="0"/>
    <s v="Athens"/>
    <x v="32"/>
    <n v="30605"/>
    <x v="0"/>
    <s v="TEC-PH-10004006"/>
    <x v="2"/>
    <x v="7"/>
    <s v="Panasonic KX - TS880B Telephone"/>
    <x v="6050"/>
    <n v="5"/>
    <x v="0"/>
    <x v="7406"/>
    <x v="0"/>
    <x v="0"/>
  </r>
  <r>
    <n v="9990"/>
    <s v="CA-2016-110422"/>
    <x v="1235"/>
    <d v="2016-01-23T00:00:00"/>
    <s v="Second Class"/>
    <x v="483"/>
    <x v="483"/>
    <x v="0"/>
    <x v="0"/>
    <s v="Miami"/>
    <x v="2"/>
    <n v="33180"/>
    <x v="0"/>
    <s v="FUR-FU-10001889"/>
    <x v="0"/>
    <x v="5"/>
    <s v="Ultra Door Pull Handle"/>
    <x v="4349"/>
    <n v="3"/>
    <x v="2"/>
    <x v="7542"/>
    <x v="0"/>
    <x v="0"/>
  </r>
  <r>
    <n v="9991"/>
    <s v="CA-2019-121258"/>
    <x v="425"/>
    <d v="2019-03-03T00:00:00"/>
    <s v="Standard Class"/>
    <x v="72"/>
    <x v="72"/>
    <x v="0"/>
    <x v="0"/>
    <s v="Costa Mesa"/>
    <x v="1"/>
    <n v="92627"/>
    <x v="1"/>
    <s v="FUR-FU-10000747"/>
    <x v="0"/>
    <x v="5"/>
    <s v="Tenex B1-RE Series Chair Mats for Low Pile Carpets"/>
    <x v="1377"/>
    <n v="2"/>
    <x v="0"/>
    <x v="4820"/>
    <x v="1"/>
    <x v="1"/>
  </r>
  <r>
    <n v="9992"/>
    <s v="CA-2019-121258"/>
    <x v="425"/>
    <d v="2019-03-03T00:00:00"/>
    <s v="Standard Class"/>
    <x v="72"/>
    <x v="72"/>
    <x v="0"/>
    <x v="0"/>
    <s v="Costa Mesa"/>
    <x v="1"/>
    <n v="92627"/>
    <x v="1"/>
    <s v="TEC-PH-10003645"/>
    <x v="2"/>
    <x v="7"/>
    <s v="Aastra 57i VoIP phone"/>
    <x v="3809"/>
    <n v="2"/>
    <x v="2"/>
    <x v="4373"/>
    <x v="1"/>
    <x v="1"/>
  </r>
  <r>
    <n v="9993"/>
    <s v="CA-2019-121258"/>
    <x v="425"/>
    <d v="2019-03-03T00:00:00"/>
    <s v="Standard Class"/>
    <x v="72"/>
    <x v="72"/>
    <x v="0"/>
    <x v="0"/>
    <s v="Costa Mesa"/>
    <x v="1"/>
    <n v="92627"/>
    <x v="1"/>
    <s v="OFF-PA-10004041"/>
    <x v="1"/>
    <x v="10"/>
    <s v="It's Hot Message Books with Stickers, 2 3/4&quot; x 5&quot;"/>
    <x v="461"/>
    <n v="4"/>
    <x v="0"/>
    <x v="7543"/>
    <x v="1"/>
    <x v="1"/>
  </r>
  <r>
    <n v="9994"/>
    <s v="CA-2019-119914"/>
    <x v="464"/>
    <d v="2019-05-09T00:00:00"/>
    <s v="Second Class"/>
    <x v="417"/>
    <x v="417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x v="0"/>
    <x v="7544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A8FA86-8335-4BD8-8467-F5C3BFDE5F5A}" name="Сводная таблица1" cacheId="0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outline="1" outlineData="1" gridDropZones="1" chartFormat="11" rowHeaderCaption="Region">
  <location ref="A3:C9" firstHeaderRow="1" firstDataRow="2" firstDataCol="1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 includeNewItemsInFilter="1"/>
    <pivotField axis="axisRow"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/>
    <dataField name="Profit " fld="20" baseField="21" baseItem="0"/>
  </dataFields>
  <chartFormats count="19">
    <chartFormat chart="3" format="51" series="1">
      <pivotArea type="data" outline="0" fieldPosition="0"/>
    </chartFormat>
    <chartFormat chart="3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10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10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10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10" format="1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0" format="18">
      <pivotArea type="data" outline="0" fieldPosition="0">
        <references count="2">
          <reference field="4294967294" count="1" selected="0">
            <x v="1"/>
          </reference>
          <reference field="12" count="1" selected="0">
            <x v="0"/>
          </reference>
        </references>
      </pivotArea>
    </chartFormat>
    <chartFormat chart="10" format="19">
      <pivotArea type="data" outline="0" fieldPosition="0">
        <references count="2">
          <reference field="4294967294" count="1" selected="0">
            <x v="1"/>
          </reference>
          <reference field="12" count="1" selected="0">
            <x v="1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1"/>
          </reference>
          <reference field="12" count="1" selected="0">
            <x v="2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1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B254DF-A67F-4FDC-B7A1-769FD09E8EFF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compact="0" compactData="0" gridDropZones="1" chartFormat="8">
  <location ref="A3:F52" firstHeaderRow="1" firstDataRow="2" firstDataCol="2"/>
  <pivotFields count="26">
    <pivotField compact="0" outline="0" showAll="0" includeNewItemsInFilter="1" defaultSubtotal="0"/>
    <pivotField compact="0" outline="0" showAll="0" includeNewItemsInFilter="1" defaultSubtotal="0"/>
    <pivotField axis="axisRow" compact="0" numFmtId="164" outline="0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compact="0" numFmtId="14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793">
        <item x="397"/>
        <item x="211"/>
        <item x="4"/>
        <item x="731"/>
        <item x="755"/>
        <item x="144"/>
        <item x="455"/>
        <item x="492"/>
        <item x="269"/>
        <item x="437"/>
        <item x="448"/>
        <item x="141"/>
        <item x="549"/>
        <item x="556"/>
        <item x="663"/>
        <item x="57"/>
        <item x="578"/>
        <item x="314"/>
        <item x="8"/>
        <item x="636"/>
        <item x="743"/>
        <item x="369"/>
        <item x="122"/>
        <item x="132"/>
        <item x="165"/>
        <item x="326"/>
        <item x="151"/>
        <item x="692"/>
        <item x="340"/>
        <item x="571"/>
        <item x="124"/>
        <item x="117"/>
        <item x="733"/>
        <item x="738"/>
        <item x="706"/>
        <item x="482"/>
        <item x="321"/>
        <item x="295"/>
        <item x="219"/>
        <item x="195"/>
        <item x="87"/>
        <item x="562"/>
        <item x="774"/>
        <item x="399"/>
        <item x="275"/>
        <item x="753"/>
        <item x="153"/>
        <item x="239"/>
        <item x="481"/>
        <item x="781"/>
        <item x="255"/>
        <item x="442"/>
        <item x="548"/>
        <item x="216"/>
        <item x="127"/>
        <item x="238"/>
        <item x="155"/>
        <item x="357"/>
        <item x="401"/>
        <item x="247"/>
        <item x="497"/>
        <item x="585"/>
        <item x="672"/>
        <item x="616"/>
        <item x="121"/>
        <item x="179"/>
        <item x="604"/>
        <item x="217"/>
        <item x="214"/>
        <item x="786"/>
        <item x="205"/>
        <item x="379"/>
        <item x="631"/>
        <item x="232"/>
        <item x="420"/>
        <item x="336"/>
        <item x="648"/>
        <item x="534"/>
        <item x="541"/>
        <item x="593"/>
        <item x="292"/>
        <item x="569"/>
        <item x="408"/>
        <item x="682"/>
        <item x="667"/>
        <item x="767"/>
        <item x="410"/>
        <item x="696"/>
        <item x="3"/>
        <item x="318"/>
        <item x="78"/>
        <item x="606"/>
        <item x="312"/>
        <item x="298"/>
        <item x="272"/>
        <item x="202"/>
        <item x="635"/>
        <item x="491"/>
        <item x="771"/>
        <item x="162"/>
        <item x="669"/>
        <item x="130"/>
        <item x="546"/>
        <item x="443"/>
        <item x="740"/>
        <item x="510"/>
        <item x="29"/>
        <item x="574"/>
        <item x="94"/>
        <item x="354"/>
        <item x="457"/>
        <item x="387"/>
        <item x="590"/>
        <item x="389"/>
        <item x="404"/>
        <item x="537"/>
        <item x="296"/>
        <item x="768"/>
        <item x="308"/>
        <item x="572"/>
        <item x="662"/>
        <item x="402"/>
        <item x="244"/>
        <item x="119"/>
        <item x="222"/>
        <item x="90"/>
        <item x="558"/>
        <item x="118"/>
        <item x="385"/>
        <item x="230"/>
        <item x="417"/>
        <item x="666"/>
        <item x="254"/>
        <item x="693"/>
        <item x="142"/>
        <item x="566"/>
        <item x="113"/>
        <item x="530"/>
        <item x="303"/>
        <item x="263"/>
        <item x="512"/>
        <item x="522"/>
        <item x="344"/>
        <item x="0"/>
        <item x="539"/>
        <item x="788"/>
        <item x="170"/>
        <item x="237"/>
        <item x="278"/>
        <item x="242"/>
        <item x="316"/>
        <item x="488"/>
        <item x="52"/>
        <item x="642"/>
        <item x="698"/>
        <item x="619"/>
        <item x="441"/>
        <item x="380"/>
        <item x="496"/>
        <item x="632"/>
        <item x="200"/>
        <item x="320"/>
        <item x="475"/>
        <item x="782"/>
        <item x="476"/>
        <item x="434"/>
        <item x="291"/>
        <item x="615"/>
        <item x="128"/>
        <item x="257"/>
        <item x="736"/>
        <item x="688"/>
        <item x="750"/>
        <item x="229"/>
        <item x="79"/>
        <item x="728"/>
        <item x="294"/>
        <item x="394"/>
        <item x="37"/>
        <item x="427"/>
        <item x="703"/>
        <item x="473"/>
        <item x="564"/>
        <item x="610"/>
        <item x="51"/>
        <item x="194"/>
        <item x="388"/>
        <item x="526"/>
        <item x="626"/>
        <item x="715"/>
        <item x="72"/>
        <item x="106"/>
        <item x="203"/>
        <item x="489"/>
        <item x="748"/>
        <item x="591"/>
        <item x="587"/>
        <item x="140"/>
        <item x="551"/>
        <item x="419"/>
        <item x="290"/>
        <item x="732"/>
        <item x="368"/>
        <item x="650"/>
        <item x="375"/>
        <item x="704"/>
        <item x="723"/>
        <item x="249"/>
        <item x="137"/>
        <item x="264"/>
        <item x="460"/>
        <item x="729"/>
        <item x="213"/>
        <item x="54"/>
        <item x="83"/>
        <item x="158"/>
        <item x="589"/>
        <item x="297"/>
        <item x="351"/>
        <item x="111"/>
        <item x="658"/>
        <item x="393"/>
        <item x="114"/>
        <item x="678"/>
        <item x="661"/>
        <item x="664"/>
        <item x="760"/>
        <item x="35"/>
        <item x="157"/>
        <item x="770"/>
        <item x="24"/>
        <item x="317"/>
        <item x="273"/>
        <item x="656"/>
        <item x="503"/>
        <item x="112"/>
        <item x="660"/>
        <item x="284"/>
        <item x="103"/>
        <item x="1"/>
        <item x="231"/>
        <item x="694"/>
        <item x="108"/>
        <item x="386"/>
        <item x="61"/>
        <item x="105"/>
        <item x="182"/>
        <item x="494"/>
        <item x="225"/>
        <item x="12"/>
        <item x="518"/>
        <item x="424"/>
        <item x="686"/>
        <item x="432"/>
        <item x="685"/>
        <item x="525"/>
        <item x="283"/>
        <item x="553"/>
        <item x="13"/>
        <item x="552"/>
        <item x="382"/>
        <item x="258"/>
        <item x="699"/>
        <item x="719"/>
        <item x="412"/>
        <item x="735"/>
        <item x="330"/>
        <item x="613"/>
        <item x="605"/>
        <item x="75"/>
        <item x="191"/>
        <item x="313"/>
        <item x="670"/>
        <item x="773"/>
        <item x="633"/>
        <item x="212"/>
        <item x="45"/>
        <item x="301"/>
        <item x="20"/>
        <item x="135"/>
        <item x="763"/>
        <item x="712"/>
        <item x="435"/>
        <item x="395"/>
        <item x="651"/>
        <item x="92"/>
        <item x="524"/>
        <item x="86"/>
        <item x="248"/>
        <item x="383"/>
        <item x="224"/>
        <item x="783"/>
        <item x="654"/>
        <item x="315"/>
        <item x="334"/>
        <item x="673"/>
        <item x="241"/>
        <item x="55"/>
        <item x="689"/>
        <item x="485"/>
        <item x="16"/>
        <item x="348"/>
        <item x="136"/>
        <item x="306"/>
        <item x="39"/>
        <item x="421"/>
        <item x="411"/>
        <item x="620"/>
        <item x="323"/>
        <item x="744"/>
        <item x="265"/>
        <item x="218"/>
        <item x="150"/>
        <item x="543"/>
        <item x="47"/>
        <item x="433"/>
        <item x="456"/>
        <item x="66"/>
        <item x="787"/>
        <item x="785"/>
        <item x="520"/>
        <item x="668"/>
        <item x="428"/>
        <item x="643"/>
        <item x="511"/>
        <item x="707"/>
        <item x="96"/>
        <item x="332"/>
        <item x="447"/>
        <item x="31"/>
        <item x="6"/>
        <item x="367"/>
        <item x="403"/>
        <item x="304"/>
        <item x="521"/>
        <item x="490"/>
        <item x="582"/>
        <item x="780"/>
        <item x="5"/>
        <item x="350"/>
        <item x="80"/>
        <item x="102"/>
        <item x="677"/>
        <item x="674"/>
        <item x="209"/>
        <item x="505"/>
        <item x="547"/>
        <item x="36"/>
        <item x="479"/>
        <item x="63"/>
        <item x="557"/>
        <item x="148"/>
        <item x="251"/>
        <item x="188"/>
        <item x="531"/>
        <item x="555"/>
        <item x="32"/>
        <item x="68"/>
        <item x="440"/>
        <item x="639"/>
        <item x="282"/>
        <item x="226"/>
        <item x="223"/>
        <item x="535"/>
        <item x="161"/>
        <item x="506"/>
        <item x="684"/>
        <item x="189"/>
        <item x="371"/>
        <item x="581"/>
        <item x="101"/>
        <item x="98"/>
        <item x="423"/>
        <item x="370"/>
        <item x="342"/>
        <item x="523"/>
        <item x="759"/>
        <item x="271"/>
        <item x="600"/>
        <item x="82"/>
        <item x="300"/>
        <item x="765"/>
        <item x="451"/>
        <item x="691"/>
        <item x="311"/>
        <item x="538"/>
        <item x="145"/>
        <item x="252"/>
        <item x="139"/>
        <item x="49"/>
        <item x="25"/>
        <item x="341"/>
        <item x="758"/>
        <item x="487"/>
        <item x="622"/>
        <item x="594"/>
        <item x="705"/>
        <item x="123"/>
        <item x="270"/>
        <item x="687"/>
        <item x="187"/>
        <item x="655"/>
        <item x="439"/>
        <item x="415"/>
        <item x="335"/>
        <item x="329"/>
        <item x="40"/>
        <item x="365"/>
        <item x="185"/>
        <item x="559"/>
        <item x="478"/>
        <item x="527"/>
        <item x="493"/>
        <item x="567"/>
        <item x="208"/>
        <item x="41"/>
        <item x="683"/>
        <item x="10"/>
        <item x="33"/>
        <item x="346"/>
        <item x="110"/>
        <item x="169"/>
        <item x="30"/>
        <item x="44"/>
        <item x="470"/>
        <item x="629"/>
        <item x="722"/>
        <item x="580"/>
        <item x="542"/>
        <item x="347"/>
        <item x="168"/>
        <item x="175"/>
        <item x="120"/>
        <item x="126"/>
        <item x="107"/>
        <item x="366"/>
        <item x="454"/>
        <item x="730"/>
        <item x="27"/>
        <item x="471"/>
        <item x="634"/>
        <item x="607"/>
        <item x="754"/>
        <item x="446"/>
        <item x="409"/>
        <item x="147"/>
        <item x="608"/>
        <item x="156"/>
        <item x="445"/>
        <item x="697"/>
        <item x="48"/>
        <item x="62"/>
        <item x="18"/>
        <item x="784"/>
        <item x="702"/>
        <item x="95"/>
        <item x="777"/>
        <item x="436"/>
        <item x="97"/>
        <item x="166"/>
        <item x="405"/>
        <item x="23"/>
        <item x="293"/>
        <item x="109"/>
        <item x="328"/>
        <item x="215"/>
        <item x="628"/>
        <item x="221"/>
        <item x="431"/>
        <item x="235"/>
        <item x="756"/>
        <item x="322"/>
        <item x="60"/>
        <item x="624"/>
        <item x="721"/>
        <item x="201"/>
        <item x="398"/>
        <item x="299"/>
        <item x="429"/>
        <item x="352"/>
        <item x="752"/>
        <item x="560"/>
        <item x="15"/>
        <item x="671"/>
        <item x="93"/>
        <item x="469"/>
        <item x="507"/>
        <item x="466"/>
        <item x="430"/>
        <item x="565"/>
        <item x="204"/>
        <item x="637"/>
        <item x="266"/>
        <item x="498"/>
        <item x="305"/>
        <item x="198"/>
        <item x="550"/>
        <item x="467"/>
        <item x="250"/>
        <item x="545"/>
        <item x="716"/>
        <item x="751"/>
        <item x="377"/>
        <item x="67"/>
        <item x="726"/>
        <item x="675"/>
        <item x="450"/>
        <item x="207"/>
        <item x="769"/>
        <item x="762"/>
        <item x="775"/>
        <item x="708"/>
        <item x="588"/>
        <item x="186"/>
        <item x="659"/>
        <item x="414"/>
        <item x="77"/>
        <item x="149"/>
        <item x="177"/>
        <item x="504"/>
        <item x="586"/>
        <item x="529"/>
        <item x="614"/>
        <item x="761"/>
        <item x="570"/>
        <item x="462"/>
        <item x="514"/>
        <item x="152"/>
        <item x="438"/>
        <item x="373"/>
        <item x="246"/>
        <item x="657"/>
        <item x="88"/>
        <item x="172"/>
        <item x="486"/>
        <item x="280"/>
        <item x="333"/>
        <item x="652"/>
        <item x="384"/>
        <item x="474"/>
        <item x="234"/>
        <item x="99"/>
        <item x="363"/>
        <item x="192"/>
        <item x="597"/>
        <item x="160"/>
        <item x="596"/>
        <item x="360"/>
        <item x="199"/>
        <item x="501"/>
        <item x="595"/>
        <item x="89"/>
        <item x="630"/>
        <item x="240"/>
        <item x="396"/>
        <item x="720"/>
        <item x="714"/>
        <item x="544"/>
        <item x="444"/>
        <item x="540"/>
        <item x="173"/>
        <item x="739"/>
        <item x="376"/>
        <item x="243"/>
        <item x="159"/>
        <item x="468"/>
        <item x="71"/>
        <item x="644"/>
        <item x="134"/>
        <item x="392"/>
        <item x="268"/>
        <item x="73"/>
        <item x="472"/>
        <item x="413"/>
        <item x="749"/>
        <item x="515"/>
        <item x="374"/>
        <item x="508"/>
        <item x="125"/>
        <item x="21"/>
        <item x="220"/>
        <item x="50"/>
        <item x="583"/>
        <item x="287"/>
        <item x="171"/>
        <item x="536"/>
        <item x="331"/>
        <item x="480"/>
        <item x="724"/>
        <item x="58"/>
        <item x="418"/>
        <item x="310"/>
        <item x="38"/>
        <item x="206"/>
        <item x="601"/>
        <item x="307"/>
        <item x="324"/>
        <item x="7"/>
        <item x="484"/>
        <item x="400"/>
        <item x="327"/>
        <item x="43"/>
        <item x="138"/>
        <item x="22"/>
        <item x="178"/>
        <item x="285"/>
        <item x="452"/>
        <item x="701"/>
        <item x="519"/>
        <item x="28"/>
        <item x="390"/>
        <item x="690"/>
        <item x="391"/>
        <item x="463"/>
        <item x="617"/>
        <item x="425"/>
        <item x="267"/>
        <item x="19"/>
        <item x="154"/>
        <item x="362"/>
        <item x="713"/>
        <item x="181"/>
        <item x="579"/>
        <item x="46"/>
        <item x="262"/>
        <item x="516"/>
        <item x="42"/>
        <item x="176"/>
        <item x="116"/>
        <item x="53"/>
        <item x="502"/>
        <item x="361"/>
        <item x="372"/>
        <item x="742"/>
        <item x="279"/>
        <item x="76"/>
        <item x="709"/>
        <item x="791"/>
        <item x="681"/>
        <item x="575"/>
        <item x="288"/>
        <item x="167"/>
        <item x="302"/>
        <item x="563"/>
        <item x="653"/>
        <item x="584"/>
        <item x="343"/>
        <item x="210"/>
        <item x="528"/>
        <item x="84"/>
        <item x="717"/>
        <item x="197"/>
        <item x="345"/>
        <item x="261"/>
        <item x="532"/>
        <item x="625"/>
        <item x="645"/>
        <item x="602"/>
        <item x="276"/>
        <item x="789"/>
        <item x="459"/>
        <item x="338"/>
        <item x="355"/>
        <item x="193"/>
        <item x="641"/>
        <item x="766"/>
        <item x="115"/>
        <item x="710"/>
        <item x="337"/>
        <item x="183"/>
        <item x="554"/>
        <item x="609"/>
        <item x="253"/>
        <item x="618"/>
        <item x="464"/>
        <item x="623"/>
        <item x="649"/>
        <item x="281"/>
        <item x="56"/>
        <item x="34"/>
        <item x="561"/>
        <item x="790"/>
        <item x="174"/>
        <item x="339"/>
        <item x="11"/>
        <item x="227"/>
        <item x="245"/>
        <item x="65"/>
        <item x="495"/>
        <item x="611"/>
        <item x="737"/>
        <item x="64"/>
        <item x="129"/>
        <item x="741"/>
        <item x="319"/>
        <item x="695"/>
        <item x="81"/>
        <item x="85"/>
        <item x="359"/>
        <item x="325"/>
        <item x="598"/>
        <item x="792"/>
        <item x="416"/>
        <item x="381"/>
        <item x="17"/>
        <item x="2"/>
        <item x="259"/>
        <item x="407"/>
        <item x="70"/>
        <item x="133"/>
        <item x="727"/>
        <item x="676"/>
        <item x="256"/>
        <item x="164"/>
        <item x="757"/>
        <item x="776"/>
        <item x="196"/>
        <item x="286"/>
        <item x="461"/>
        <item x="711"/>
        <item x="277"/>
        <item x="647"/>
        <item x="458"/>
        <item x="603"/>
        <item x="573"/>
        <item x="349"/>
        <item x="680"/>
        <item x="517"/>
        <item x="406"/>
        <item x="449"/>
        <item x="638"/>
        <item x="26"/>
        <item x="533"/>
        <item x="353"/>
        <item x="621"/>
        <item x="509"/>
        <item x="422"/>
        <item x="483"/>
        <item x="14"/>
        <item x="180"/>
        <item x="577"/>
        <item x="568"/>
        <item x="779"/>
        <item x="646"/>
        <item x="679"/>
        <item x="426"/>
        <item x="143"/>
        <item x="592"/>
        <item x="228"/>
        <item x="513"/>
        <item x="764"/>
        <item x="260"/>
        <item x="274"/>
        <item x="612"/>
        <item x="746"/>
        <item x="184"/>
        <item x="236"/>
        <item x="599"/>
        <item x="734"/>
        <item x="309"/>
        <item x="465"/>
        <item x="378"/>
        <item x="131"/>
        <item x="358"/>
        <item x="477"/>
        <item x="747"/>
        <item x="700"/>
        <item x="59"/>
        <item x="772"/>
        <item x="74"/>
        <item x="627"/>
        <item x="640"/>
        <item x="499"/>
        <item x="69"/>
        <item x="356"/>
        <item x="146"/>
        <item x="104"/>
        <item x="665"/>
        <item x="364"/>
        <item x="500"/>
        <item x="91"/>
        <item x="718"/>
        <item x="163"/>
        <item x="778"/>
        <item x="745"/>
        <item x="725"/>
        <item x="100"/>
        <item x="576"/>
        <item x="190"/>
        <item x="289"/>
        <item x="453"/>
        <item x="233"/>
        <item x="9"/>
      </items>
    </pivotField>
    <pivotField compact="0" outline="0" showAll="0" includeNewItemsInFilter="1" defaultSubtotal="0"/>
    <pivotField compact="0" outline="0" showAll="0" includeNewItemsInFilter="1" defaultSubtotal="0">
      <items count="3">
        <item x="0"/>
        <item x="1"/>
        <item x="2"/>
      </items>
    </pivotField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dataField="1" compact="0" outline="0" showAll="0" includeNewItemsInFilter="1" defaultSubtotal="0"/>
    <pivotField dataField="1" compact="0" outline="0" showAll="0" includeNewItemsInFilter="1" defaultSubtotal="0"/>
    <pivotField compact="0" outline="0" showAll="0" includeNewItemsInFilter="1" defaultSubtotal="0"/>
    <pivotField compact="0" outline="0" showAll="0" includeNewItemsInFilter="1" defaultSubtotal="0"/>
    <pivotField axis="axisRow" compact="0" outline="0" showAll="0" defaultSubtotal="0">
      <items count="6">
        <item x="0"/>
        <item x="1"/>
        <item x="2"/>
        <item x="3"/>
        <item x="4"/>
        <item x="5"/>
      </items>
    </pivotField>
    <pivotField dataField="1" compact="0" outline="0" dragToRow="0" dragToCol="0" dragToPage="0" showAll="0" defaultSubtotal="0"/>
    <pivotField compact="0" outline="0" subtotalTop="0" dragToRow="0" dragToCol="0" dragToPage="0" showAll="0" defaultSubtotal="0"/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Sales " fld="17" baseField="2" baseItem="1"/>
    <dataField name="Discount " fld="19" subtotal="average" baseField="2" baseItem="1"/>
    <dataField name="Profit " fld="20" baseField="2" baseItem="1"/>
    <dataField name="Profit Ratio " fld="24" baseField="2" baseItem="1"/>
  </dataFields>
  <chartFormats count="1">
    <chartFormat chart="3" format="51" series="1">
      <pivotArea type="data" outline="0" fieldPosition="0"/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6A256-CC75-4772-B6FA-FFC77815B71C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7">
  <location ref="A3:C9" firstHeaderRow="1" firstDataRow="2" firstDataCol="1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axis="axisRow" showAll="0" includeNewItemsInFilter="1">
      <items count="5">
        <item x="1"/>
        <item x="0"/>
        <item x="3"/>
        <item x="2"/>
        <item t="default"/>
      </items>
    </pivotField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1" baseItem="0"/>
    <dataField name="Profit " fld="20" baseField="21" baseItem="0"/>
  </dataFields>
  <chartFormats count="5">
    <chartFormat chart="3" format="51" series="1">
      <pivotArea type="data" outline="0" fieldPosition="0"/>
    </chartFormat>
    <chartFormat chart="3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5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Sales per State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4">
  <location ref="A3:C54" firstHeaderRow="2" firstDataRow="2" firstDataCol="2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axis="axisRow" outline="0" showAll="0" includeNewItemsInFilter="1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axis="axisRow" outline="0" showAll="0" includeNewItemsInFilter="1" defaultSubtotal="0">
      <items count="49">
        <item sd="0" x="19"/>
        <item x="16"/>
        <item x="36"/>
        <item x="1"/>
        <item x="22"/>
        <item x="29"/>
        <item x="13"/>
        <item x="40"/>
        <item x="2"/>
        <item x="32"/>
        <item x="45"/>
        <item sd="0"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2">
    <field x="8"/>
    <field x="10"/>
  </rowFields>
  <rowItems count="50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grand">
      <x/>
    </i>
  </rowItems>
  <colItems count="1">
    <i/>
  </colItems>
  <dataFields count="1">
    <dataField name="Total Sales" fld="17" baseField="10" baseItem="5" numFmtId="1"/>
  </dataFields>
  <chartFormats count="1">
    <chartFormat chart="3" format="51" series="1">
      <pivotArea type="data" outline="0" fieldPosition="0"/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rowGrandTotals="0" colGrandTotals="0" itemPrintTitles="1" createdVersion="8" indent="0" outline="1" outlineData="1" gridDropZones="1" chartFormat="5">
  <location ref="A3:C797" firstHeaderRow="1" firstDataRow="2" firstDataCol="1"/>
  <pivotFields count="26">
    <pivotField showAll="0" includeNewItemsInFilter="1" defaultSubtotal="0"/>
    <pivotField showAll="0" includeNewItemsInFilter="1" defaultSubtotal="0"/>
    <pivotField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axis="axisRow" showAll="0" includeNewItemsInFilter="1" defaultSubtotal="0">
      <items count="793">
        <item x="755"/>
        <item x="692"/>
        <item x="442"/>
        <item x="144"/>
        <item x="340"/>
        <item x="548"/>
        <item x="455"/>
        <item x="571"/>
        <item x="216"/>
        <item x="492"/>
        <item x="269"/>
        <item x="57"/>
        <item x="124"/>
        <item x="117"/>
        <item x="127"/>
        <item x="238"/>
        <item x="437"/>
        <item x="8"/>
        <item x="155"/>
        <item x="636"/>
        <item x="397"/>
        <item x="743"/>
        <item x="753"/>
        <item x="87"/>
        <item x="211"/>
        <item x="369"/>
        <item x="153"/>
        <item x="141"/>
        <item x="401"/>
        <item x="549"/>
        <item x="733"/>
        <item x="4"/>
        <item x="122"/>
        <item x="239"/>
        <item x="132"/>
        <item x="481"/>
        <item x="672"/>
        <item x="781"/>
        <item x="738"/>
        <item x="448"/>
        <item x="556"/>
        <item x="357"/>
        <item x="731"/>
        <item x="663"/>
        <item x="165"/>
        <item x="706"/>
        <item x="562"/>
        <item x="399"/>
        <item x="247"/>
        <item x="616"/>
        <item x="326"/>
        <item x="321"/>
        <item x="295"/>
        <item x="774"/>
        <item x="255"/>
        <item x="497"/>
        <item x="482"/>
        <item x="578"/>
        <item x="314"/>
        <item x="151"/>
        <item x="275"/>
        <item x="585"/>
        <item x="219"/>
        <item x="195"/>
        <item x="541"/>
        <item x="121"/>
        <item x="593"/>
        <item x="292"/>
        <item x="767"/>
        <item x="771"/>
        <item x="768"/>
        <item x="569"/>
        <item x="162"/>
        <item x="308"/>
        <item x="604"/>
        <item x="78"/>
        <item x="669"/>
        <item x="408"/>
        <item x="130"/>
        <item x="572"/>
        <item x="682"/>
        <item x="546"/>
        <item x="296"/>
        <item x="318"/>
        <item x="667"/>
        <item x="443"/>
        <item x="457"/>
        <item x="217"/>
        <item x="336"/>
        <item x="635"/>
        <item x="740"/>
        <item x="510"/>
        <item x="387"/>
        <item x="648"/>
        <item x="491"/>
        <item x="590"/>
        <item x="534"/>
        <item x="272"/>
        <item x="389"/>
        <item x="214"/>
        <item x="202"/>
        <item x="404"/>
        <item x="179"/>
        <item x="786"/>
        <item x="606"/>
        <item x="29"/>
        <item x="205"/>
        <item x="379"/>
        <item x="631"/>
        <item x="312"/>
        <item x="574"/>
        <item x="537"/>
        <item x="410"/>
        <item x="3"/>
        <item x="232"/>
        <item x="696"/>
        <item x="94"/>
        <item x="420"/>
        <item x="298"/>
        <item x="354"/>
        <item x="698"/>
        <item x="688"/>
        <item x="750"/>
        <item x="788"/>
        <item x="488"/>
        <item x="194"/>
        <item x="303"/>
        <item x="619"/>
        <item x="229"/>
        <item x="662"/>
        <item x="263"/>
        <item x="564"/>
        <item x="170"/>
        <item x="90"/>
        <item x="344"/>
        <item x="402"/>
        <item x="539"/>
        <item x="434"/>
        <item x="385"/>
        <item x="441"/>
        <item x="79"/>
        <item x="230"/>
        <item x="380"/>
        <item x="728"/>
        <item x="496"/>
        <item x="237"/>
        <item x="417"/>
        <item x="632"/>
        <item x="294"/>
        <item x="244"/>
        <item x="512"/>
        <item x="610"/>
        <item x="119"/>
        <item x="278"/>
        <item x="291"/>
        <item x="394"/>
        <item x="666"/>
        <item x="200"/>
        <item x="37"/>
        <item x="558"/>
        <item x="254"/>
        <item x="320"/>
        <item x="427"/>
        <item x="693"/>
        <item x="703"/>
        <item x="473"/>
        <item x="0"/>
        <item x="118"/>
        <item x="142"/>
        <item x="52"/>
        <item x="615"/>
        <item x="242"/>
        <item x="566"/>
        <item x="128"/>
        <item x="476"/>
        <item x="475"/>
        <item x="113"/>
        <item x="530"/>
        <item x="642"/>
        <item x="782"/>
        <item x="257"/>
        <item x="388"/>
        <item x="316"/>
        <item x="222"/>
        <item x="522"/>
        <item x="51"/>
        <item x="736"/>
        <item x="460"/>
        <item x="419"/>
        <item x="297"/>
        <item x="112"/>
        <item x="729"/>
        <item x="626"/>
        <item x="351"/>
        <item x="660"/>
        <item x="678"/>
        <item x="715"/>
        <item x="213"/>
        <item x="24"/>
        <item x="661"/>
        <item x="284"/>
        <item x="1"/>
        <item x="72"/>
        <item x="704"/>
        <item x="54"/>
        <item x="317"/>
        <item x="106"/>
        <item x="650"/>
        <item x="83"/>
        <item x="273"/>
        <item x="103"/>
        <item x="694"/>
        <item x="203"/>
        <item x="158"/>
        <item x="656"/>
        <item x="368"/>
        <item x="489"/>
        <item x="290"/>
        <item x="375"/>
        <item x="111"/>
        <item x="658"/>
        <item x="664"/>
        <item x="748"/>
        <item x="589"/>
        <item x="503"/>
        <item x="591"/>
        <item x="249"/>
        <item x="157"/>
        <item x="526"/>
        <item x="231"/>
        <item x="108"/>
        <item x="393"/>
        <item x="137"/>
        <item x="760"/>
        <item x="386"/>
        <item x="587"/>
        <item x="732"/>
        <item x="61"/>
        <item x="114"/>
        <item x="140"/>
        <item x="264"/>
        <item x="770"/>
        <item x="551"/>
        <item x="723"/>
        <item x="35"/>
        <item x="182"/>
        <item x="719"/>
        <item x="330"/>
        <item x="494"/>
        <item x="553"/>
        <item x="633"/>
        <item x="735"/>
        <item x="613"/>
        <item x="605"/>
        <item x="225"/>
        <item x="45"/>
        <item x="12"/>
        <item x="525"/>
        <item x="283"/>
        <item x="212"/>
        <item x="518"/>
        <item x="13"/>
        <item x="75"/>
        <item x="424"/>
        <item x="552"/>
        <item x="382"/>
        <item x="301"/>
        <item x="105"/>
        <item x="685"/>
        <item x="191"/>
        <item x="20"/>
        <item x="313"/>
        <item x="686"/>
        <item x="258"/>
        <item x="670"/>
        <item x="412"/>
        <item x="432"/>
        <item x="699"/>
        <item x="773"/>
        <item x="524"/>
        <item x="135"/>
        <item x="763"/>
        <item x="435"/>
        <item x="395"/>
        <item x="86"/>
        <item x="383"/>
        <item x="224"/>
        <item x="712"/>
        <item x="651"/>
        <item x="92"/>
        <item x="248"/>
        <item x="783"/>
        <item x="689"/>
        <item x="485"/>
        <item x="306"/>
        <item x="39"/>
        <item x="47"/>
        <item x="16"/>
        <item x="421"/>
        <item x="654"/>
        <item x="334"/>
        <item x="433"/>
        <item x="744"/>
        <item x="673"/>
        <item x="241"/>
        <item x="543"/>
        <item x="136"/>
        <item x="265"/>
        <item x="55"/>
        <item x="348"/>
        <item x="411"/>
        <item x="620"/>
        <item x="218"/>
        <item x="315"/>
        <item x="323"/>
        <item x="150"/>
        <item x="367"/>
        <item x="787"/>
        <item x="785"/>
        <item x="6"/>
        <item x="403"/>
        <item x="668"/>
        <item x="447"/>
        <item x="707"/>
        <item x="96"/>
        <item x="456"/>
        <item x="66"/>
        <item x="304"/>
        <item x="521"/>
        <item x="428"/>
        <item x="31"/>
        <item x="520"/>
        <item x="511"/>
        <item x="643"/>
        <item x="332"/>
        <item x="780"/>
        <item x="5"/>
        <item x="490"/>
        <item x="582"/>
        <item x="161"/>
        <item x="691"/>
        <item x="705"/>
        <item x="506"/>
        <item x="311"/>
        <item x="440"/>
        <item x="523"/>
        <item x="478"/>
        <item x="538"/>
        <item x="49"/>
        <item x="25"/>
        <item x="123"/>
        <item x="639"/>
        <item x="684"/>
        <item x="759"/>
        <item x="209"/>
        <item x="282"/>
        <item x="271"/>
        <item x="505"/>
        <item x="80"/>
        <item x="226"/>
        <item x="371"/>
        <item x="370"/>
        <item x="687"/>
        <item x="188"/>
        <item x="223"/>
        <item x="145"/>
        <item x="187"/>
        <item x="341"/>
        <item x="270"/>
        <item x="535"/>
        <item x="758"/>
        <item x="329"/>
        <item x="531"/>
        <item x="600"/>
        <item x="82"/>
        <item x="487"/>
        <item x="439"/>
        <item x="40"/>
        <item x="415"/>
        <item x="555"/>
        <item x="300"/>
        <item x="32"/>
        <item x="342"/>
        <item x="547"/>
        <item x="479"/>
        <item x="189"/>
        <item x="581"/>
        <item x="252"/>
        <item x="139"/>
        <item x="622"/>
        <item x="365"/>
        <item x="63"/>
        <item x="101"/>
        <item x="102"/>
        <item x="185"/>
        <item x="527"/>
        <item x="350"/>
        <item x="98"/>
        <item x="677"/>
        <item x="557"/>
        <item x="559"/>
        <item x="674"/>
        <item x="148"/>
        <item x="493"/>
        <item x="765"/>
        <item x="36"/>
        <item x="451"/>
        <item x="655"/>
        <item x="251"/>
        <item x="68"/>
        <item x="423"/>
        <item x="594"/>
        <item x="335"/>
        <item x="366"/>
        <item x="208"/>
        <item x="346"/>
        <item x="30"/>
        <item x="580"/>
        <item x="754"/>
        <item x="41"/>
        <item x="542"/>
        <item x="44"/>
        <item x="347"/>
        <item x="454"/>
        <item x="471"/>
        <item x="683"/>
        <item x="722"/>
        <item x="147"/>
        <item x="634"/>
        <item x="446"/>
        <item x="409"/>
        <item x="470"/>
        <item x="168"/>
        <item x="567"/>
        <item x="110"/>
        <item x="126"/>
        <item x="608"/>
        <item x="10"/>
        <item x="33"/>
        <item x="629"/>
        <item x="175"/>
        <item x="107"/>
        <item x="730"/>
        <item x="169"/>
        <item x="120"/>
        <item x="607"/>
        <item x="27"/>
        <item x="445"/>
        <item x="405"/>
        <item x="398"/>
        <item x="156"/>
        <item x="697"/>
        <item x="97"/>
        <item x="429"/>
        <item x="328"/>
        <item x="777"/>
        <item x="48"/>
        <item x="62"/>
        <item x="23"/>
        <item x="235"/>
        <item x="18"/>
        <item x="322"/>
        <item x="784"/>
        <item x="60"/>
        <item x="352"/>
        <item x="436"/>
        <item x="293"/>
        <item x="756"/>
        <item x="702"/>
        <item x="215"/>
        <item x="221"/>
        <item x="431"/>
        <item x="299"/>
        <item x="752"/>
        <item x="95"/>
        <item x="109"/>
        <item x="628"/>
        <item x="166"/>
        <item x="624"/>
        <item x="560"/>
        <item x="721"/>
        <item x="201"/>
        <item x="570"/>
        <item x="507"/>
        <item x="762"/>
        <item x="93"/>
        <item x="467"/>
        <item x="595"/>
        <item x="198"/>
        <item x="333"/>
        <item x="199"/>
        <item x="504"/>
        <item x="586"/>
        <item x="466"/>
        <item x="775"/>
        <item x="708"/>
        <item x="88"/>
        <item x="597"/>
        <item x="373"/>
        <item x="89"/>
        <item x="652"/>
        <item x="280"/>
        <item x="15"/>
        <item x="430"/>
        <item x="565"/>
        <item x="204"/>
        <item x="588"/>
        <item x="637"/>
        <item x="377"/>
        <item x="716"/>
        <item x="67"/>
        <item x="726"/>
        <item x="384"/>
        <item x="250"/>
        <item x="77"/>
        <item x="529"/>
        <item x="474"/>
        <item x="186"/>
        <item x="246"/>
        <item x="363"/>
        <item x="234"/>
        <item x="266"/>
        <item x="550"/>
        <item x="675"/>
        <item x="450"/>
        <item x="149"/>
        <item x="462"/>
        <item x="438"/>
        <item x="657"/>
        <item x="172"/>
        <item x="99"/>
        <item x="671"/>
        <item x="545"/>
        <item x="659"/>
        <item x="614"/>
        <item x="514"/>
        <item x="192"/>
        <item x="469"/>
        <item x="498"/>
        <item x="414"/>
        <item x="305"/>
        <item x="207"/>
        <item x="177"/>
        <item x="486"/>
        <item x="160"/>
        <item x="769"/>
        <item x="596"/>
        <item x="360"/>
        <item x="751"/>
        <item x="761"/>
        <item x="152"/>
        <item x="501"/>
        <item x="644"/>
        <item x="268"/>
        <item x="396"/>
        <item x="243"/>
        <item x="444"/>
        <item x="173"/>
        <item x="508"/>
        <item x="720"/>
        <item x="159"/>
        <item x="134"/>
        <item x="540"/>
        <item x="739"/>
        <item x="71"/>
        <item x="515"/>
        <item x="392"/>
        <item x="714"/>
        <item x="749"/>
        <item x="125"/>
        <item x="630"/>
        <item x="376"/>
        <item x="468"/>
        <item x="544"/>
        <item x="374"/>
        <item x="240"/>
        <item x="73"/>
        <item x="472"/>
        <item x="413"/>
        <item x="21"/>
        <item x="220"/>
        <item x="331"/>
        <item x="519"/>
        <item x="43"/>
        <item x="206"/>
        <item x="583"/>
        <item x="310"/>
        <item x="601"/>
        <item x="138"/>
        <item x="22"/>
        <item x="701"/>
        <item x="38"/>
        <item x="324"/>
        <item x="484"/>
        <item x="400"/>
        <item x="452"/>
        <item x="28"/>
        <item x="391"/>
        <item x="480"/>
        <item x="307"/>
        <item x="463"/>
        <item x="390"/>
        <item x="50"/>
        <item x="7"/>
        <item x="690"/>
        <item x="287"/>
        <item x="724"/>
        <item x="327"/>
        <item x="171"/>
        <item x="58"/>
        <item x="178"/>
        <item x="285"/>
        <item x="536"/>
        <item x="418"/>
        <item x="617"/>
        <item x="425"/>
        <item x="345"/>
        <item x="267"/>
        <item x="343"/>
        <item x="625"/>
        <item x="713"/>
        <item x="575"/>
        <item x="181"/>
        <item x="528"/>
        <item x="261"/>
        <item x="791"/>
        <item x="602"/>
        <item x="579"/>
        <item x="681"/>
        <item x="46"/>
        <item x="502"/>
        <item x="302"/>
        <item x="563"/>
        <item x="645"/>
        <item x="459"/>
        <item x="653"/>
        <item x="262"/>
        <item x="361"/>
        <item x="584"/>
        <item x="210"/>
        <item x="338"/>
        <item x="516"/>
        <item x="372"/>
        <item x="84"/>
        <item x="355"/>
        <item x="42"/>
        <item x="742"/>
        <item x="288"/>
        <item x="717"/>
        <item x="276"/>
        <item x="197"/>
        <item x="176"/>
        <item x="279"/>
        <item x="116"/>
        <item x="167"/>
        <item x="532"/>
        <item x="789"/>
        <item x="19"/>
        <item x="76"/>
        <item x="154"/>
        <item x="709"/>
        <item x="362"/>
        <item x="53"/>
        <item x="64"/>
        <item x="85"/>
        <item x="325"/>
        <item x="710"/>
        <item x="449"/>
        <item x="337"/>
        <item x="11"/>
        <item x="65"/>
        <item x="183"/>
        <item x="339"/>
        <item x="319"/>
        <item x="164"/>
        <item x="359"/>
        <item x="641"/>
        <item x="766"/>
        <item x="227"/>
        <item x="695"/>
        <item x="554"/>
        <item x="573"/>
        <item x="609"/>
        <item x="349"/>
        <item x="115"/>
        <item x="253"/>
        <item x="598"/>
        <item x="2"/>
        <item x="680"/>
        <item x="277"/>
        <item x="618"/>
        <item x="129"/>
        <item x="757"/>
        <item x="676"/>
        <item x="464"/>
        <item x="517"/>
        <item x="495"/>
        <item x="174"/>
        <item x="81"/>
        <item x="776"/>
        <item x="461"/>
        <item x="259"/>
        <item x="381"/>
        <item x="623"/>
        <item x="196"/>
        <item x="611"/>
        <item x="407"/>
        <item x="741"/>
        <item x="70"/>
        <item x="711"/>
        <item x="649"/>
        <item x="281"/>
        <item x="17"/>
        <item x="56"/>
        <item x="256"/>
        <item x="406"/>
        <item x="34"/>
        <item x="647"/>
        <item x="561"/>
        <item x="458"/>
        <item x="193"/>
        <item x="790"/>
        <item x="133"/>
        <item x="286"/>
        <item x="737"/>
        <item x="792"/>
        <item x="727"/>
        <item x="603"/>
        <item x="416"/>
        <item x="245"/>
        <item x="568"/>
        <item x="143"/>
        <item x="612"/>
        <item x="69"/>
        <item x="184"/>
        <item x="26"/>
        <item x="74"/>
        <item x="465"/>
        <item x="513"/>
        <item x="764"/>
        <item x="236"/>
        <item x="779"/>
        <item x="378"/>
        <item x="533"/>
        <item x="353"/>
        <item x="131"/>
        <item x="627"/>
        <item x="260"/>
        <item x="621"/>
        <item x="640"/>
        <item x="509"/>
        <item x="646"/>
        <item x="592"/>
        <item x="309"/>
        <item x="358"/>
        <item x="422"/>
        <item x="477"/>
        <item x="638"/>
        <item x="483"/>
        <item x="599"/>
        <item x="747"/>
        <item x="499"/>
        <item x="679"/>
        <item x="746"/>
        <item x="700"/>
        <item x="14"/>
        <item x="426"/>
        <item x="274"/>
        <item x="734"/>
        <item x="356"/>
        <item x="180"/>
        <item x="59"/>
        <item x="577"/>
        <item x="228"/>
        <item x="772"/>
        <item x="104"/>
        <item x="91"/>
        <item x="725"/>
        <item x="665"/>
        <item x="163"/>
        <item x="146"/>
        <item x="778"/>
        <item x="100"/>
        <item x="364"/>
        <item x="500"/>
        <item x="745"/>
        <item x="718"/>
        <item x="576"/>
        <item x="190"/>
        <item x="453"/>
        <item x="289"/>
        <item x="233"/>
        <item x="9"/>
      </items>
    </pivotField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6"/>
  </rowFields>
  <rowItems count="79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</rowItems>
  <colFields count="1">
    <field x="-2"/>
  </colFields>
  <colItems count="2">
    <i>
      <x/>
    </i>
    <i i="1">
      <x v="1"/>
    </i>
  </colItems>
  <dataFields count="2">
    <dataField name="Sales " fld="17" baseField="6" baseItem="0" numFmtId="165"/>
    <dataField name="Profit " fld="20" baseField="6" baseItem="0" numFmtId="165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D5AE2-4E3D-46DF-9BC6-26DDC008888C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11">
  <location ref="A3:E57" firstHeaderRow="1" firstDataRow="2" firstDataCol="1"/>
  <pivotFields count="26">
    <pivotField showAll="0" includeNewItemsInFilter="1" defaultSubtotal="0"/>
    <pivotField showAll="0" includeNewItemsInFilter="1" defaultSubtotal="0"/>
    <pivotField axis="axisRow"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axis="axisCol"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3">
        <item x="0"/>
        <item x="1"/>
        <item x="2"/>
      </items>
    </pivotField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5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5">
  <location ref="A3:E46" firstHeaderRow="1" firstDataRow="3" firstDataCol="1"/>
  <pivotFields count="26">
    <pivotField showAll="0" includeNewItemsInFilter="1" defaultSubtotal="0"/>
    <pivotField showAll="0" includeNewItemsInFilter="1" defaultSubtotal="0"/>
    <pivotField axis="axisRow"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axis="axisCol" showAll="0" includeNewItemsInFilter="1" defaultSubtotal="0">
      <items count="3">
        <item sd="0" x="0"/>
        <item sd="0" x="1"/>
        <item sd="0" x="2"/>
      </items>
    </pivotField>
    <pivotField axis="axisCol"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axis="axisRow" showAll="0" defaultSubtotal="0">
      <items count="6">
        <item x="0"/>
        <item sd="0"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41">
    <i>
      <x v="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2">
    <field x="14"/>
    <field x="15"/>
  </colFields>
  <colItems count="4">
    <i>
      <x/>
    </i>
    <i>
      <x v="1"/>
    </i>
    <i>
      <x v="2"/>
    </i>
    <i t="grand">
      <x/>
    </i>
  </colItems>
  <dataFields count="1">
    <dataField name="Сумма по полю Sales" fld="17" baseField="23" baseItem="1" numFmtId="165"/>
  </dataFields>
  <chartFormats count="2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16"/>
          </reference>
        </references>
      </pivotArea>
    </chartFormat>
    <chartFormat chart="2" format="1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"/>
          </reference>
        </references>
      </pivotArea>
    </chartFormat>
    <chartFormat chart="2" format="1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2"/>
          </reference>
        </references>
      </pivotArea>
    </chartFormat>
    <chartFormat chart="2" format="1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3"/>
          </reference>
        </references>
      </pivotArea>
    </chartFormat>
    <chartFormat chart="2" format="1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7"/>
          </reference>
        </references>
      </pivotArea>
    </chartFormat>
    <chartFormat chart="2" format="1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8"/>
          </reference>
        </references>
      </pivotArea>
    </chartFormat>
    <chartFormat chart="2" format="1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0"/>
          </reference>
        </references>
      </pivotArea>
    </chartFormat>
    <chartFormat chart="2" format="19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2"/>
          </reference>
        </references>
      </pivotArea>
    </chartFormat>
    <chartFormat chart="2" format="20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4"/>
          </reference>
        </references>
      </pivotArea>
    </chartFormat>
    <chartFormat chart="2" format="21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1"/>
          </reference>
          <reference field="15" count="1" selected="0">
            <x v="15"/>
          </reference>
        </references>
      </pivotArea>
    </chartFormat>
    <chartFormat chart="2" format="22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0"/>
          </reference>
        </references>
      </pivotArea>
    </chartFormat>
    <chartFormat chart="2" format="23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6"/>
          </reference>
        </references>
      </pivotArea>
    </chartFormat>
    <chartFormat chart="2" format="24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1"/>
          </reference>
        </references>
      </pivotArea>
    </chartFormat>
    <chartFormat chart="2" format="25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2"/>
          </reference>
          <reference field="15" count="1" selected="0">
            <x v="13"/>
          </reference>
        </references>
      </pivotArea>
    </chartFormat>
    <chartFormat chart="2" format="26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4"/>
          </reference>
        </references>
      </pivotArea>
    </chartFormat>
    <chartFormat chart="2" format="27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5"/>
          </reference>
        </references>
      </pivotArea>
    </chartFormat>
    <chartFormat chart="2" format="28" series="1">
      <pivotArea type="data" outline="0" fieldPosition="0">
        <references count="3">
          <reference field="4294967294" count="1" selected="0">
            <x v="0"/>
          </reference>
          <reference field="14" count="1" selected="0">
            <x v="0"/>
          </reference>
          <reference field="15" count="1" selected="0">
            <x v="9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4" format="3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4" format="3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Сводная таблица1" cacheId="0" applyNumberFormats="0" applyBorderFormats="0" applyFontFormats="0" applyPatternFormats="0" applyAlignmentFormats="0" applyWidthHeightFormats="1" dataCaption="Данные" updatedVersion="8" minRefreshableVersion="5" showMemberPropertyTips="0" useAutoFormatting="1" itemPrintTitles="1" createdVersion="8" indent="0" outline="1" outlineData="1" gridDropZones="1" chartFormat="6">
  <location ref="A3:C57" firstHeaderRow="1" firstDataRow="2" firstDataCol="1"/>
  <pivotFields count="26">
    <pivotField showAll="0" includeNewItemsInFilter="1" defaultSubtotal="0"/>
    <pivotField showAll="0" includeNewItemsInFilter="1" defaultSubtotal="0"/>
    <pivotField axis="axisRow" numFmtId="164" showAll="0" includeNewItemsInFilter="1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numFmtId="14"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3">
        <item x="0"/>
        <item x="1"/>
        <item x="2"/>
      </items>
    </pivotField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/>
    <pivotField showAll="0" includeNewItemsInFilter="1" defaultSubtotal="0">
      <items count="17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</items>
    </pivotField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dataField="1" showAll="0" includeNewItemsInFilter="1" defaultSubtotal="0"/>
    <pivotField showAll="0" includeNewItemsInFilter="1" defaultSubtotal="0"/>
    <pivotField showAll="0" includeNewItemsInFilter="1" defaultSubtotal="0"/>
    <pivotField axis="axisRow" showAll="0" defaultSubtotal="0">
      <items count="6">
        <item x="0"/>
        <item x="1"/>
        <item x="2"/>
        <item x="3"/>
        <item x="4"/>
        <item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ales " fld="17" baseField="23" baseItem="1" numFmtId="165"/>
    <dataField name="Profit " fld="20" baseField="23" baseItem="1" numFmtId="165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8F45C9-B79B-47E0-9BBD-BF2DB1D4E064}" name="Сводная таблица1" cacheId="0" applyNumberFormats="0" applyBorderFormats="0" applyFontFormats="0" applyPatternFormats="0" applyAlignmentFormats="0" applyWidthHeightFormats="1" dataCaption="Data" updatedVersion="8" minRefreshableVersion="5" showMemberPropertyTips="0" useAutoFormatting="1" itemPrintTitles="1" createdVersion="8" indent="0" outline="1" outlineData="1" gridDropZones="1" chartFormat="14" rowHeaderCaption="Region">
  <location ref="A3:B7" firstHeaderRow="2" firstDataRow="2" firstDataCol="1"/>
  <pivotFields count="26">
    <pivotField showAll="0" includeNewItemsInFilter="1"/>
    <pivotField showAll="0" includeNewItemsInFilter="1"/>
    <pivotField numFmtId="16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4">
        <item x="0"/>
        <item x="1"/>
        <item x="2"/>
        <item t="default"/>
      </items>
    </pivotField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>
      <items count="5">
        <item x="2"/>
        <item x="3"/>
        <item x="0"/>
        <item x="1"/>
        <item t="default"/>
      </items>
    </pivotField>
    <pivotField showAll="0" includeNewItemsInFilter="1"/>
    <pivotField showAll="0" includeNewItemsInFilter="1"/>
    <pivotField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 includeNewItemsInFilter="1"/>
    <pivotField dataField="1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axis="axisRow" showAll="0" includeNewItemsInFilter="1">
      <items count="3">
        <item x="0"/>
        <item x="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Сумма по полю Sales" fld="17" showDataAs="percentOfTotal" baseField="22" baseItem="0" numFmtId="10"/>
  </dataFields>
  <chartFormats count="9">
    <chartFormat chart="3" format="51" series="1">
      <pivotArea type="data" outline="0" fieldPosition="0"/>
    </chartFormat>
    <chartFormat chart="11" format="12" series="1">
      <pivotArea type="data" outline="0" fieldPosition="0"/>
    </chartFormat>
    <chartFormat chart="1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13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18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13" format="19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egment" xr10:uid="{EE5F5789-8EFC-47F5-9F5A-6B843E5025DA}" sourceName="Segment">
  <pivotTables>
    <pivotTable tabId="27" name="Сводная таблица1"/>
    <pivotTable tabId="14" name="Сводная таблица1"/>
    <pivotTable tabId="31" name="Сводная таблица1"/>
    <pivotTable tabId="12" name="Сводная таблица1"/>
    <pivotTable tabId="25" name="Сводная таблица1"/>
    <pivotTable tabId="30" name="Сводная таблица1"/>
    <pivotTable tabId="26" name="Sales per State"/>
    <pivotTable tabId="33" name="Сводная таблица1"/>
    <pivotTable tabId="34" name="Сводная таблица1"/>
  </pivotTables>
  <data>
    <tabular pivotCacheId="812456771">
      <items count="3">
        <i x="0" s="1"/>
        <i x="1" s="1"/>
        <i x="2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ub_Category" xr10:uid="{E9B63924-11DC-429C-A19F-D4DB9A62EEE3}" sourceName="Sub-Category">
  <pivotTables>
    <pivotTable tabId="34" name="Сводная таблица1"/>
    <pivotTable tabId="27" name="Сводная таблица1"/>
    <pivotTable tabId="14" name="Сводная таблица1"/>
    <pivotTable tabId="31" name="Сводная таблица1"/>
    <pivotTable tabId="12" name="Сводная таблица1"/>
    <pivotTable tabId="25" name="Сводная таблица1"/>
    <pivotTable tabId="30" name="Сводная таблица1"/>
    <pivotTable tabId="26" name="Sales per State"/>
    <pivotTable tabId="33" name="Сводная таблица1"/>
  </pivotTables>
  <data>
    <tabular pivotCacheId="812456771">
      <items count="17">
        <i x="11" s="1"/>
        <i x="9" s="1"/>
        <i x="6" s="1"/>
        <i x="8" s="1"/>
        <i x="0" s="1"/>
        <i x="1" s="1"/>
        <i x="16" s="1"/>
        <i x="12" s="1"/>
        <i x="13" s="1"/>
        <i x="5" s="1"/>
        <i x="2" s="1"/>
        <i x="15" s="1"/>
        <i x="10" s="1"/>
        <i x="7" s="1"/>
        <i x="4" s="1"/>
        <i x="14" s="1"/>
        <i x="3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2EAD00D8-AAE9-40DA-8C47-1F528B04157C}" sourceName="Category">
  <pivotTables>
    <pivotTable tabId="31" name="Сводная таблица1"/>
  </pivotTables>
  <data>
    <tabular pivotCacheId="812456771">
      <items count="3">
        <i x="0" s="1"/>
        <i x="1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A83B5EC9-D13A-4786-B1EE-FF879BA1CD44}" sourceName="Region">
  <pivotTables>
    <pivotTable tabId="30" name="Сводная таблица1"/>
  </pivotTables>
  <data>
    <tabular pivotCacheId="812456771">
      <items count="4">
        <i x="2" s="1"/>
        <i x="3" s="1"/>
        <i x="0" s="1"/>
        <i x="1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State" xr10:uid="{56C54F9C-3EC3-451D-B2A4-2AEC6172250E}" sourceName="State">
  <pivotTables>
    <pivotTable tabId="30" name="Сводная таблица1"/>
  </pivotTables>
  <data>
    <tabular pivotCacheId="812456771">
      <items count="49">
        <i x="19" s="1"/>
        <i x="16" s="1"/>
        <i x="36" s="1"/>
        <i x="1" s="1"/>
        <i x="22" s="1"/>
        <i x="29" s="1"/>
        <i x="13" s="1"/>
        <i x="40" s="1"/>
        <i x="2" s="1"/>
        <i x="32" s="1"/>
        <i x="45" s="1"/>
        <i x="10" s="1"/>
        <i x="14" s="1"/>
        <i x="23" s="1"/>
        <i x="41" s="1"/>
        <i x="0" s="1"/>
        <i x="28" s="1"/>
        <i x="43" s="1"/>
        <i x="39" s="1"/>
        <i x="31" s="1"/>
        <i x="12" s="1"/>
        <i x="11" s="1"/>
        <i x="35" s="1"/>
        <i x="25" s="1"/>
        <i x="37" s="1"/>
        <i x="8" s="1"/>
        <i x="33" s="1"/>
        <i x="38" s="1"/>
        <i x="30" s="1"/>
        <i x="27" s="1"/>
        <i x="15" s="1"/>
        <i x="3" s="1"/>
        <i x="46" s="1"/>
        <i x="24" s="1"/>
        <i x="26" s="1"/>
        <i x="21" s="1"/>
        <i x="9" s="1"/>
        <i x="34" s="1"/>
        <i x="20" s="1"/>
        <i x="44" s="1"/>
        <i x="18" s="1"/>
        <i x="5" s="1"/>
        <i x="7" s="1"/>
        <i x="42" s="1"/>
        <i x="17" s="1"/>
        <i x="4" s="1"/>
        <i x="48" s="1"/>
        <i x="6" s="1"/>
        <i x="47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Person" xr10:uid="{BA4A8CFA-153A-445A-AA44-3384AAFC2DDB}" sourceName="Person">
  <pivotTables>
    <pivotTable tabId="27" name="Сводная таблица1"/>
  </pivotTables>
  <data>
    <tabular pivotCacheId="812456771">
      <items count="4">
        <i x="1" s="1"/>
        <i x="0" s="1"/>
        <i x="3" s="1"/>
        <i x="2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Segment" xr10:uid="{18DC4674-790F-400E-961C-3EEEE7DBB6E4}" cache="Срез_Segment" caption="Segment" rowHeight="225425"/>
  <slicer name="Sub-Category" xr10:uid="{2A9E0A9F-9F0E-497E-AC93-5D708DACFAA2}" cache="Срез_Sub_Category" caption="Sub-Category" rowHeight="225425"/>
  <slicer name="Category" xr10:uid="{8431DC72-BF31-4CB7-AB52-06E443036B81}" cache="Срез_Category" caption="Category" rowHeight="225425"/>
  <slicer name="Region" xr10:uid="{38C787F3-1C7B-4B67-8DF8-BAB45F2BEF97}" cache="Срез_Region" caption="Region" rowHeight="225425"/>
  <slicer name="State" xr10:uid="{6D15FA2D-615A-47DD-9FAB-847AF9FE847D}" cache="Срез_State" caption="State" rowHeight="225425"/>
  <slicer name="Person" xr10:uid="{5C7FE43F-0EE3-4334-835E-DBA63FB83A37}" cache="Срез_Person" caption="Person" rowHeight="225425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ВстроеннаяВременнаяШкала_Order_Date" xr10:uid="{D07C1CF3-BB90-4B12-988E-AEAF0ED9DE6E}" sourceName="Order Date">
  <pivotTables>
    <pivotTable tabId="14" name="Сводная таблица1"/>
    <pivotTable tabId="27" name="Сводная таблица1"/>
    <pivotTable tabId="12" name="Сводная таблица1"/>
    <pivotTable tabId="25" name="Сводная таблица1"/>
    <pivotTable tabId="30" name="Сводная таблица1"/>
    <pivotTable tabId="26" name="Sales per State"/>
    <pivotTable tabId="31" name="Сводная таблица1"/>
    <pivotTable tabId="33" name="Сводная таблица1"/>
    <pivotTable tabId="34" name="Сводная таблица1"/>
  </pivotTables>
  <state minimalRefreshVersion="6" lastRefreshVersion="6" pivotCacheId="812456771" filterType="unknown">
    <bounds startDate="2016-01-01T00:00:00" endDate="2020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" xr10:uid="{2BE4E2A1-C4D6-4B23-8082-D725F058B05D}" cache="ВстроеннаяВременнаяШкала_Order_Date" caption="Order Date" level="2" selectionLevel="2" scrollPosition="2019-01-28T00:00:00"/>
</timeline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6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7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CEC35-0FF1-4552-8764-44341CD1C932}">
  <dimension ref="B3:B21"/>
  <sheetViews>
    <sheetView topLeftCell="A13" workbookViewId="0">
      <selection activeCell="C5" sqref="C5"/>
    </sheetView>
  </sheetViews>
  <sheetFormatPr defaultRowHeight="12.75" x14ac:dyDescent="0.2"/>
  <sheetData>
    <row r="3" spans="2:2" x14ac:dyDescent="0.2">
      <c r="B3" s="62" t="s">
        <v>10979</v>
      </c>
    </row>
    <row r="8" spans="2:2" x14ac:dyDescent="0.2">
      <c r="B8" s="62" t="s">
        <v>10977</v>
      </c>
    </row>
    <row r="14" spans="2:2" x14ac:dyDescent="0.2">
      <c r="B14" s="62"/>
    </row>
    <row r="16" spans="2:2" x14ac:dyDescent="0.2">
      <c r="B16" s="62"/>
    </row>
    <row r="21" spans="2:2" x14ac:dyDescent="0.2">
      <c r="B21" s="62" t="s">
        <v>10978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57"/>
  <sheetViews>
    <sheetView tabSelected="1" workbookViewId="0">
      <selection activeCell="A2" sqref="A2"/>
    </sheetView>
  </sheetViews>
  <sheetFormatPr defaultRowHeight="12.75" x14ac:dyDescent="0.2"/>
  <cols>
    <col min="1" max="1" width="31.140625" customWidth="1"/>
    <col min="2" max="2" width="38.5703125" style="6" customWidth="1"/>
    <col min="3" max="3" width="44" style="4" customWidth="1"/>
    <col min="4" max="4" width="27" style="6" customWidth="1"/>
    <col min="5" max="5" width="11.7109375" bestFit="1" customWidth="1"/>
    <col min="6" max="6" width="23.140625" style="6" customWidth="1"/>
    <col min="7" max="7" width="9.140625" style="6"/>
  </cols>
  <sheetData>
    <row r="1" spans="1:12" s="3" customFormat="1" ht="26.25" x14ac:dyDescent="0.4">
      <c r="A1" s="52" t="s">
        <v>10944</v>
      </c>
      <c r="B1" s="53" t="s">
        <v>10945</v>
      </c>
      <c r="C1" s="54" t="s">
        <v>10946</v>
      </c>
      <c r="D1" s="53"/>
      <c r="E1" s="48"/>
      <c r="F1" s="49"/>
      <c r="G1" s="49"/>
    </row>
    <row r="2" spans="1:12" ht="26.25" x14ac:dyDescent="0.4">
      <c r="A2" s="55">
        <f>SUM('Sparklines Pivot'!C:C)</f>
        <v>2297200.8603000003</v>
      </c>
      <c r="B2" s="56">
        <f>SUM('Sparklines Pivot'!E:E)</f>
        <v>286397.02169999992</v>
      </c>
      <c r="C2" s="57">
        <f>B2/A2</f>
        <v>0.12467217240315601</v>
      </c>
      <c r="D2" s="56"/>
      <c r="E2" s="50"/>
      <c r="F2" s="51"/>
      <c r="G2" s="51"/>
    </row>
    <row r="3" spans="1:12" ht="23.25" x14ac:dyDescent="0.35">
      <c r="A3" s="58"/>
      <c r="B3" s="59"/>
      <c r="C3" s="60"/>
      <c r="D3" s="59"/>
    </row>
    <row r="4" spans="1:12" ht="23.25" x14ac:dyDescent="0.35">
      <c r="A4" s="53" t="s">
        <v>10970</v>
      </c>
      <c r="B4" s="53"/>
      <c r="C4" s="53"/>
      <c r="D4" s="61"/>
    </row>
    <row r="5" spans="1:12" ht="23.25" x14ac:dyDescent="0.35">
      <c r="A5" s="56">
        <f>AVERAGE(('Sparklines Pivot'!D:D))</f>
        <v>0.15632258193514634</v>
      </c>
      <c r="B5" s="56"/>
      <c r="C5" s="56"/>
      <c r="D5" s="58"/>
      <c r="G5" s="5"/>
    </row>
    <row r="7" spans="1:12" x14ac:dyDescent="0.2">
      <c r="B7"/>
      <c r="C7"/>
      <c r="D7"/>
    </row>
    <row r="8" spans="1:12" x14ac:dyDescent="0.2">
      <c r="B8"/>
      <c r="C8"/>
      <c r="D8"/>
      <c r="G8"/>
      <c r="L8" s="3"/>
    </row>
    <row r="9" spans="1:12" x14ac:dyDescent="0.2">
      <c r="B9"/>
      <c r="C9"/>
      <c r="D9"/>
      <c r="G9"/>
    </row>
    <row r="10" spans="1:12" x14ac:dyDescent="0.2">
      <c r="B10"/>
      <c r="C10"/>
      <c r="D10"/>
      <c r="G10"/>
    </row>
    <row r="11" spans="1:12" x14ac:dyDescent="0.2">
      <c r="B11"/>
      <c r="C11"/>
      <c r="D11"/>
      <c r="G11"/>
    </row>
    <row r="12" spans="1:12" x14ac:dyDescent="0.2">
      <c r="B12"/>
      <c r="C12"/>
      <c r="D12"/>
      <c r="G12"/>
    </row>
    <row r="13" spans="1:12" x14ac:dyDescent="0.2">
      <c r="B13"/>
      <c r="C13"/>
      <c r="D13"/>
      <c r="G13"/>
    </row>
    <row r="14" spans="1:12" x14ac:dyDescent="0.2">
      <c r="B14"/>
      <c r="C14"/>
      <c r="D14"/>
      <c r="G14"/>
    </row>
    <row r="15" spans="1:12" x14ac:dyDescent="0.2">
      <c r="B15"/>
      <c r="C15"/>
      <c r="D15"/>
      <c r="G15"/>
    </row>
    <row r="16" spans="1:12" x14ac:dyDescent="0.2">
      <c r="B16"/>
      <c r="C16"/>
      <c r="D16"/>
      <c r="G16"/>
    </row>
    <row r="17" spans="6:6" customFormat="1" x14ac:dyDescent="0.2">
      <c r="F17" s="6"/>
    </row>
    <row r="18" spans="6:6" customFormat="1" x14ac:dyDescent="0.2">
      <c r="F18" s="6"/>
    </row>
    <row r="19" spans="6:6" customFormat="1" x14ac:dyDescent="0.2">
      <c r="F19" s="6"/>
    </row>
    <row r="20" spans="6:6" customFormat="1" x14ac:dyDescent="0.2">
      <c r="F20" s="6"/>
    </row>
    <row r="21" spans="6:6" customFormat="1" x14ac:dyDescent="0.2">
      <c r="F21" s="6"/>
    </row>
    <row r="22" spans="6:6" customFormat="1" x14ac:dyDescent="0.2">
      <c r="F22" s="6"/>
    </row>
    <row r="23" spans="6:6" customFormat="1" x14ac:dyDescent="0.2">
      <c r="F23" s="6"/>
    </row>
    <row r="24" spans="6:6" customFormat="1" x14ac:dyDescent="0.2">
      <c r="F24" s="6"/>
    </row>
    <row r="25" spans="6:6" customFormat="1" x14ac:dyDescent="0.2">
      <c r="F25" s="6"/>
    </row>
    <row r="26" spans="6:6" customFormat="1" x14ac:dyDescent="0.2">
      <c r="F26" s="6"/>
    </row>
    <row r="27" spans="6:6" customFormat="1" x14ac:dyDescent="0.2">
      <c r="F27" s="6"/>
    </row>
    <row r="28" spans="6:6" customFormat="1" x14ac:dyDescent="0.2">
      <c r="F28" s="6"/>
    </row>
    <row r="29" spans="6:6" customFormat="1" x14ac:dyDescent="0.2">
      <c r="F29" s="6"/>
    </row>
    <row r="30" spans="6:6" customFormat="1" x14ac:dyDescent="0.2">
      <c r="F30" s="6"/>
    </row>
    <row r="31" spans="6:6" customFormat="1" x14ac:dyDescent="0.2">
      <c r="F31" s="6"/>
    </row>
    <row r="32" spans="6:6" customFormat="1" x14ac:dyDescent="0.2">
      <c r="F32" s="6"/>
    </row>
    <row r="33" spans="6:6" customFormat="1" x14ac:dyDescent="0.2">
      <c r="F33" s="6"/>
    </row>
    <row r="34" spans="6:6" customFormat="1" x14ac:dyDescent="0.2">
      <c r="F34" s="6"/>
    </row>
    <row r="35" spans="6:6" customFormat="1" x14ac:dyDescent="0.2">
      <c r="F35" s="6"/>
    </row>
    <row r="36" spans="6:6" customFormat="1" x14ac:dyDescent="0.2">
      <c r="F36" s="6"/>
    </row>
    <row r="37" spans="6:6" customFormat="1" x14ac:dyDescent="0.2">
      <c r="F37" s="6"/>
    </row>
    <row r="38" spans="6:6" customFormat="1" x14ac:dyDescent="0.2">
      <c r="F38" s="6"/>
    </row>
    <row r="39" spans="6:6" customFormat="1" x14ac:dyDescent="0.2">
      <c r="F39" s="6"/>
    </row>
    <row r="40" spans="6:6" customFormat="1" x14ac:dyDescent="0.2">
      <c r="F40" s="6"/>
    </row>
    <row r="41" spans="6:6" customFormat="1" x14ac:dyDescent="0.2">
      <c r="F41" s="6"/>
    </row>
    <row r="42" spans="6:6" customFormat="1" x14ac:dyDescent="0.2">
      <c r="F42" s="6"/>
    </row>
    <row r="43" spans="6:6" customFormat="1" x14ac:dyDescent="0.2">
      <c r="F43" s="6"/>
    </row>
    <row r="44" spans="6:6" customFormat="1" x14ac:dyDescent="0.2">
      <c r="F44" s="6"/>
    </row>
    <row r="45" spans="6:6" customFormat="1" x14ac:dyDescent="0.2">
      <c r="F45" s="6"/>
    </row>
    <row r="46" spans="6:6" customFormat="1" x14ac:dyDescent="0.2">
      <c r="F46" s="6"/>
    </row>
    <row r="47" spans="6:6" customFormat="1" x14ac:dyDescent="0.2">
      <c r="F47" s="6"/>
    </row>
    <row r="48" spans="6:6" customFormat="1" x14ac:dyDescent="0.2">
      <c r="F48" s="6"/>
    </row>
    <row r="49" spans="2:7" x14ac:dyDescent="0.2">
      <c r="B49"/>
      <c r="C49"/>
      <c r="D49"/>
      <c r="G49"/>
    </row>
    <row r="50" spans="2:7" x14ac:dyDescent="0.2">
      <c r="B50"/>
      <c r="C50"/>
      <c r="D50"/>
      <c r="G50"/>
    </row>
    <row r="51" spans="2:7" x14ac:dyDescent="0.2">
      <c r="B51"/>
      <c r="C51"/>
      <c r="D51"/>
      <c r="G51"/>
    </row>
    <row r="52" spans="2:7" x14ac:dyDescent="0.2">
      <c r="B52"/>
      <c r="C52"/>
      <c r="D52"/>
      <c r="G52"/>
    </row>
    <row r="53" spans="2:7" x14ac:dyDescent="0.2">
      <c r="B53"/>
      <c r="C53"/>
      <c r="D53"/>
      <c r="G53"/>
    </row>
    <row r="54" spans="2:7" x14ac:dyDescent="0.2">
      <c r="B54"/>
      <c r="C54"/>
      <c r="D54"/>
      <c r="G54"/>
    </row>
    <row r="55" spans="2:7" x14ac:dyDescent="0.2">
      <c r="B55"/>
      <c r="C55"/>
      <c r="D55"/>
      <c r="G55"/>
    </row>
    <row r="56" spans="2:7" x14ac:dyDescent="0.2">
      <c r="B56"/>
      <c r="C56"/>
      <c r="D56"/>
      <c r="G56"/>
    </row>
    <row r="57" spans="2:7" x14ac:dyDescent="0.2">
      <c r="B57"/>
      <c r="C57"/>
      <c r="D57"/>
    </row>
  </sheetData>
  <pageMargins left="0.7" right="0.7" top="0.75" bottom="0.75" header="0.3" footer="0.3"/>
  <pageSetup paperSize="9" orientation="portrait" horizontalDpi="4294967293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W9995"/>
  <sheetViews>
    <sheetView workbookViewId="0"/>
  </sheetViews>
  <sheetFormatPr defaultRowHeight="12.75" x14ac:dyDescent="0.2"/>
  <cols>
    <col min="1" max="1" width="10.28515625" customWidth="1"/>
    <col min="2" max="2" width="14.85546875" customWidth="1"/>
    <col min="3" max="3" width="14.140625" style="8" customWidth="1"/>
    <col min="4" max="4" width="13.42578125" customWidth="1"/>
    <col min="5" max="5" width="13.85546875" customWidth="1"/>
    <col min="6" max="6" width="17.140625" customWidth="1"/>
    <col min="7" max="7" width="19" customWidth="1"/>
    <col min="8" max="8" width="15.42578125" customWidth="1"/>
    <col min="9" max="9" width="10.7109375" customWidth="1"/>
    <col min="12" max="12" width="15.42578125" customWidth="1"/>
    <col min="13" max="13" width="10.42578125" customWidth="1"/>
    <col min="14" max="14" width="13.5703125" customWidth="1"/>
    <col min="15" max="15" width="12.28515625" customWidth="1"/>
    <col min="16" max="16" width="16.85546875" customWidth="1"/>
    <col min="17" max="17" width="17.28515625" customWidth="1"/>
    <col min="18" max="18" width="10.28515625" style="46" bestFit="1" customWidth="1"/>
    <col min="19" max="19" width="11.28515625" customWidth="1"/>
    <col min="20" max="20" width="11.85546875" customWidth="1"/>
    <col min="21" max="21" width="9.85546875" bestFit="1" customWidth="1"/>
  </cols>
  <sheetData>
    <row r="1" spans="1:23" x14ac:dyDescent="0.2">
      <c r="A1" s="1" t="s">
        <v>0</v>
      </c>
      <c r="B1" s="1" t="s">
        <v>1</v>
      </c>
      <c r="C1" s="7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47" t="s">
        <v>17</v>
      </c>
      <c r="S1" s="1" t="s">
        <v>18</v>
      </c>
      <c r="T1" s="1" t="s">
        <v>19</v>
      </c>
      <c r="U1" s="1" t="s">
        <v>20</v>
      </c>
      <c r="V1" t="s">
        <v>5930</v>
      </c>
      <c r="W1" t="s">
        <v>10948</v>
      </c>
    </row>
    <row r="2" spans="1:23" x14ac:dyDescent="0.2">
      <c r="A2" s="1">
        <v>1</v>
      </c>
      <c r="B2" t="s">
        <v>6229</v>
      </c>
      <c r="C2" s="8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47">
        <v>261.95999999999998</v>
      </c>
      <c r="S2" s="1">
        <v>2</v>
      </c>
      <c r="T2" s="1">
        <v>0</v>
      </c>
      <c r="U2" s="47">
        <v>41.913600000000002</v>
      </c>
      <c r="V2" t="str">
        <f>IF(M2=People!$B$5,People!$A$5,IF(M2=People!$B$4,People!$A$4,IF(M2=People!$B$3,People!$A$3,IF(M2=People!$B$2,People!$A$2,0))))</f>
        <v>Cassandra Brandow</v>
      </c>
      <c r="W2" t="str">
        <f>IFERROR(INDEX(Returns!A:A,MATCH(B2,Returns!B:B,0)),"No")</f>
        <v>No</v>
      </c>
    </row>
    <row r="3" spans="1:23" x14ac:dyDescent="0.2">
      <c r="A3" s="1">
        <v>2</v>
      </c>
      <c r="B3" t="s">
        <v>6229</v>
      </c>
      <c r="C3" s="8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47">
        <v>731.93999999999994</v>
      </c>
      <c r="S3" s="1">
        <v>3</v>
      </c>
      <c r="T3" s="1">
        <v>0</v>
      </c>
      <c r="U3" s="47">
        <v>219.58199999999997</v>
      </c>
      <c r="V3" t="str">
        <f>IF(M3=People!$B$5,People!$A$5,IF(M3=People!$B$4,People!$A$4,IF(M3=People!$B$3,People!$A$3,IF(M3=People!$B$2,People!$A$2,0))))</f>
        <v>Cassandra Brandow</v>
      </c>
      <c r="W3" t="str">
        <f>IFERROR(INDEX(Returns!A:A,MATCH(B3,Returns!B:B,0)),"No")</f>
        <v>No</v>
      </c>
    </row>
    <row r="4" spans="1:23" x14ac:dyDescent="0.2">
      <c r="A4" s="1">
        <v>3</v>
      </c>
      <c r="B4" t="s">
        <v>6230</v>
      </c>
      <c r="C4" s="8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47">
        <v>14.62</v>
      </c>
      <c r="S4" s="1">
        <v>2</v>
      </c>
      <c r="T4" s="1">
        <v>0</v>
      </c>
      <c r="U4" s="47">
        <v>6.8713999999999995</v>
      </c>
      <c r="V4" t="str">
        <f>IF(M4=People!$B$5,People!$A$5,IF(M4=People!$B$4,People!$A$4,IF(M4=People!$B$3,People!$A$3,IF(M4=People!$B$2,People!$A$2,0))))</f>
        <v>Anna Andreadi</v>
      </c>
      <c r="W4" t="str">
        <f>IFERROR(INDEX(Returns!A:A,MATCH(B4,Returns!B:B,0)),"No")</f>
        <v>No</v>
      </c>
    </row>
    <row r="5" spans="1:23" x14ac:dyDescent="0.2">
      <c r="A5" s="1">
        <v>4</v>
      </c>
      <c r="B5" t="s">
        <v>6231</v>
      </c>
      <c r="C5" s="8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47">
        <v>957.57749999999999</v>
      </c>
      <c r="S5" s="1">
        <v>5</v>
      </c>
      <c r="T5" s="1">
        <v>0.45</v>
      </c>
      <c r="U5" s="47">
        <v>-383.03100000000006</v>
      </c>
      <c r="V5" t="str">
        <f>IF(M5=People!$B$5,People!$A$5,IF(M5=People!$B$4,People!$A$4,IF(M5=People!$B$3,People!$A$3,IF(M5=People!$B$2,People!$A$2,0))))</f>
        <v>Cassandra Brandow</v>
      </c>
      <c r="W5" t="str">
        <f>IFERROR(INDEX(Returns!A:A,MATCH(B5,Returns!B:B,0)),"No")</f>
        <v>No</v>
      </c>
    </row>
    <row r="6" spans="1:23" x14ac:dyDescent="0.2">
      <c r="A6" s="1">
        <v>5</v>
      </c>
      <c r="B6" t="s">
        <v>6231</v>
      </c>
      <c r="C6" s="8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47">
        <v>22.368000000000002</v>
      </c>
      <c r="S6" s="1">
        <v>2</v>
      </c>
      <c r="T6" s="1">
        <v>0.2</v>
      </c>
      <c r="U6" s="47">
        <v>2.5163999999999991</v>
      </c>
      <c r="V6" t="str">
        <f>IF(M6=People!$B$5,People!$A$5,IF(M6=People!$B$4,People!$A$4,IF(M6=People!$B$3,People!$A$3,IF(M6=People!$B$2,People!$A$2,0))))</f>
        <v>Cassandra Brandow</v>
      </c>
      <c r="W6" t="str">
        <f>IFERROR(INDEX(Returns!A:A,MATCH(B6,Returns!B:B,0)),"No")</f>
        <v>No</v>
      </c>
    </row>
    <row r="7" spans="1:23" x14ac:dyDescent="0.2">
      <c r="A7" s="1">
        <v>6</v>
      </c>
      <c r="B7" t="s">
        <v>6232</v>
      </c>
      <c r="C7" s="8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47">
        <v>48.86</v>
      </c>
      <c r="S7" s="1">
        <v>7</v>
      </c>
      <c r="T7" s="1">
        <v>0</v>
      </c>
      <c r="U7" s="47">
        <v>14.169399999999996</v>
      </c>
      <c r="V7" t="str">
        <f>IF(M7=People!$B$5,People!$A$5,IF(M7=People!$B$4,People!$A$4,IF(M7=People!$B$3,People!$A$3,IF(M7=People!$B$2,People!$A$2,0))))</f>
        <v>Anna Andreadi</v>
      </c>
      <c r="W7" t="str">
        <f>IFERROR(INDEX(Returns!A:A,MATCH(B7,Returns!B:B,0)),"No")</f>
        <v>No</v>
      </c>
    </row>
    <row r="8" spans="1:23" x14ac:dyDescent="0.2">
      <c r="A8" s="1">
        <v>7</v>
      </c>
      <c r="B8" t="s">
        <v>6232</v>
      </c>
      <c r="C8" s="8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47">
        <v>7.28</v>
      </c>
      <c r="S8" s="1">
        <v>4</v>
      </c>
      <c r="T8" s="1">
        <v>0</v>
      </c>
      <c r="U8" s="47">
        <v>1.9656000000000002</v>
      </c>
      <c r="V8" t="str">
        <f>IF(M8=People!$B$5,People!$A$5,IF(M8=People!$B$4,People!$A$4,IF(M8=People!$B$3,People!$A$3,IF(M8=People!$B$2,People!$A$2,0))))</f>
        <v>Anna Andreadi</v>
      </c>
      <c r="W8" t="str">
        <f>IFERROR(INDEX(Returns!A:A,MATCH(B8,Returns!B:B,0)),"No")</f>
        <v>No</v>
      </c>
    </row>
    <row r="9" spans="1:23" x14ac:dyDescent="0.2">
      <c r="A9" s="1">
        <v>8</v>
      </c>
      <c r="B9" t="s">
        <v>6232</v>
      </c>
      <c r="C9" s="8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47">
        <v>907.15200000000004</v>
      </c>
      <c r="S9" s="1">
        <v>6</v>
      </c>
      <c r="T9" s="1">
        <v>0.2</v>
      </c>
      <c r="U9" s="47">
        <v>90.715200000000038</v>
      </c>
      <c r="V9" t="str">
        <f>IF(M9=People!$B$5,People!$A$5,IF(M9=People!$B$4,People!$A$4,IF(M9=People!$B$3,People!$A$3,IF(M9=People!$B$2,People!$A$2,0))))</f>
        <v>Anna Andreadi</v>
      </c>
      <c r="W9" t="str">
        <f>IFERROR(INDEX(Returns!A:A,MATCH(B9,Returns!B:B,0)),"No")</f>
        <v>No</v>
      </c>
    </row>
    <row r="10" spans="1:23" x14ac:dyDescent="0.2">
      <c r="A10" s="1">
        <v>9</v>
      </c>
      <c r="B10" t="s">
        <v>6232</v>
      </c>
      <c r="C10" s="8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47">
        <v>18.504000000000001</v>
      </c>
      <c r="S10" s="1">
        <v>3</v>
      </c>
      <c r="T10" s="1">
        <v>0.2</v>
      </c>
      <c r="U10" s="47">
        <v>5.7824999999999998</v>
      </c>
      <c r="V10" t="str">
        <f>IF(M10=People!$B$5,People!$A$5,IF(M10=People!$B$4,People!$A$4,IF(M10=People!$B$3,People!$A$3,IF(M10=People!$B$2,People!$A$2,0))))</f>
        <v>Anna Andreadi</v>
      </c>
      <c r="W10" t="str">
        <f>IFERROR(INDEX(Returns!A:A,MATCH(B10,Returns!B:B,0)),"No")</f>
        <v>No</v>
      </c>
    </row>
    <row r="11" spans="1:23" x14ac:dyDescent="0.2">
      <c r="A11" s="1">
        <v>10</v>
      </c>
      <c r="B11" t="s">
        <v>6232</v>
      </c>
      <c r="C11" s="8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47">
        <v>114.9</v>
      </c>
      <c r="S11" s="1">
        <v>5</v>
      </c>
      <c r="T11" s="1">
        <v>0</v>
      </c>
      <c r="U11" s="47">
        <v>34.469999999999992</v>
      </c>
      <c r="V11" t="str">
        <f>IF(M11=People!$B$5,People!$A$5,IF(M11=People!$B$4,People!$A$4,IF(M11=People!$B$3,People!$A$3,IF(M11=People!$B$2,People!$A$2,0))))</f>
        <v>Anna Andreadi</v>
      </c>
      <c r="W11" t="str">
        <f>IFERROR(INDEX(Returns!A:A,MATCH(B11,Returns!B:B,0)),"No")</f>
        <v>No</v>
      </c>
    </row>
    <row r="12" spans="1:23" x14ac:dyDescent="0.2">
      <c r="A12" s="1">
        <v>11</v>
      </c>
      <c r="B12" t="s">
        <v>6232</v>
      </c>
      <c r="C12" s="8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47">
        <v>1706.1840000000002</v>
      </c>
      <c r="S12" s="1">
        <v>9</v>
      </c>
      <c r="T12" s="1">
        <v>0.2</v>
      </c>
      <c r="U12" s="47">
        <v>85.309199999999805</v>
      </c>
      <c r="V12" t="str">
        <f>IF(M12=People!$B$5,People!$A$5,IF(M12=People!$B$4,People!$A$4,IF(M12=People!$B$3,People!$A$3,IF(M12=People!$B$2,People!$A$2,0))))</f>
        <v>Anna Andreadi</v>
      </c>
      <c r="W12" t="str">
        <f>IFERROR(INDEX(Returns!A:A,MATCH(B12,Returns!B:B,0)),"No")</f>
        <v>No</v>
      </c>
    </row>
    <row r="13" spans="1:23" x14ac:dyDescent="0.2">
      <c r="A13" s="1">
        <v>12</v>
      </c>
      <c r="B13" t="s">
        <v>6232</v>
      </c>
      <c r="C13" s="8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47">
        <v>911.42399999999998</v>
      </c>
      <c r="S13" s="1">
        <v>4</v>
      </c>
      <c r="T13" s="1">
        <v>0.2</v>
      </c>
      <c r="U13" s="47">
        <v>68.356800000000021</v>
      </c>
      <c r="V13" t="str">
        <f>IF(M13=People!$B$5,People!$A$5,IF(M13=People!$B$4,People!$A$4,IF(M13=People!$B$3,People!$A$3,IF(M13=People!$B$2,People!$A$2,0))))</f>
        <v>Anna Andreadi</v>
      </c>
      <c r="W13" t="str">
        <f>IFERROR(INDEX(Returns!A:A,MATCH(B13,Returns!B:B,0)),"No")</f>
        <v>No</v>
      </c>
    </row>
    <row r="14" spans="1:23" x14ac:dyDescent="0.2">
      <c r="A14" s="1">
        <v>13</v>
      </c>
      <c r="B14" t="s">
        <v>6233</v>
      </c>
      <c r="C14" s="8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47">
        <v>15.552000000000003</v>
      </c>
      <c r="S14" s="1">
        <v>3</v>
      </c>
      <c r="T14" s="1">
        <v>0.2</v>
      </c>
      <c r="U14" s="47">
        <v>5.4432</v>
      </c>
      <c r="V14" t="str">
        <f>IF(M14=People!$B$5,People!$A$5,IF(M14=People!$B$4,People!$A$4,IF(M14=People!$B$3,People!$A$3,IF(M14=People!$B$2,People!$A$2,0))))</f>
        <v>Cassandra Brandow</v>
      </c>
      <c r="W14" t="str">
        <f>IFERROR(INDEX(Returns!A:A,MATCH(B14,Returns!B:B,0)),"No")</f>
        <v>No</v>
      </c>
    </row>
    <row r="15" spans="1:23" x14ac:dyDescent="0.2">
      <c r="A15" s="1">
        <v>14</v>
      </c>
      <c r="B15" t="s">
        <v>6234</v>
      </c>
      <c r="C15" s="8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47">
        <v>407.97600000000006</v>
      </c>
      <c r="S15" s="1">
        <v>3</v>
      </c>
      <c r="T15" s="1">
        <v>0.2</v>
      </c>
      <c r="U15" s="47">
        <v>132.59219999999993</v>
      </c>
      <c r="V15" t="str">
        <f>IF(M15=People!$B$5,People!$A$5,IF(M15=People!$B$4,People!$A$4,IF(M15=People!$B$3,People!$A$3,IF(M15=People!$B$2,People!$A$2,0))))</f>
        <v>Anna Andreadi</v>
      </c>
      <c r="W15" t="str">
        <f>IFERROR(INDEX(Returns!A:A,MATCH(B15,Returns!B:B,0)),"No")</f>
        <v>No</v>
      </c>
    </row>
    <row r="16" spans="1:23" x14ac:dyDescent="0.2">
      <c r="A16" s="1">
        <v>15</v>
      </c>
      <c r="B16" t="s">
        <v>6235</v>
      </c>
      <c r="C16" s="8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47">
        <v>68.809999999999988</v>
      </c>
      <c r="S16" s="1">
        <v>5</v>
      </c>
      <c r="T16" s="1">
        <v>0.8</v>
      </c>
      <c r="U16" s="47">
        <v>-123.858</v>
      </c>
      <c r="V16" t="str">
        <f>IF(M16=People!$B$5,People!$A$5,IF(M16=People!$B$4,People!$A$4,IF(M16=People!$B$3,People!$A$3,IF(M16=People!$B$2,People!$A$2,0))))</f>
        <v>Kelly Williams</v>
      </c>
      <c r="W16" t="str">
        <f>IFERROR(INDEX(Returns!A:A,MATCH(B16,Returns!B:B,0)),"No")</f>
        <v>No</v>
      </c>
    </row>
    <row r="17" spans="1:23" x14ac:dyDescent="0.2">
      <c r="A17" s="1">
        <v>16</v>
      </c>
      <c r="B17" t="s">
        <v>6235</v>
      </c>
      <c r="C17" s="8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47">
        <v>2.5439999999999996</v>
      </c>
      <c r="S17" s="1">
        <v>3</v>
      </c>
      <c r="T17" s="1">
        <v>0.8</v>
      </c>
      <c r="U17" s="47">
        <v>-3.8160000000000016</v>
      </c>
      <c r="V17" t="str">
        <f>IF(M17=People!$B$5,People!$A$5,IF(M17=People!$B$4,People!$A$4,IF(M17=People!$B$3,People!$A$3,IF(M17=People!$B$2,People!$A$2,0))))</f>
        <v>Kelly Williams</v>
      </c>
      <c r="W17" t="str">
        <f>IFERROR(INDEX(Returns!A:A,MATCH(B17,Returns!B:B,0)),"No")</f>
        <v>No</v>
      </c>
    </row>
    <row r="18" spans="1:23" x14ac:dyDescent="0.2">
      <c r="A18" s="1">
        <v>17</v>
      </c>
      <c r="B18" t="s">
        <v>6236</v>
      </c>
      <c r="C18" s="8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47">
        <v>665.88</v>
      </c>
      <c r="S18" s="1">
        <v>6</v>
      </c>
      <c r="T18" s="1">
        <v>0</v>
      </c>
      <c r="U18" s="47">
        <v>13.317599999999999</v>
      </c>
      <c r="V18" t="str">
        <f>IF(M18=People!$B$5,People!$A$5,IF(M18=People!$B$4,People!$A$4,IF(M18=People!$B$3,People!$A$3,IF(M18=People!$B$2,People!$A$2,0))))</f>
        <v>Kelly Williams</v>
      </c>
      <c r="W18" t="str">
        <f>IFERROR(INDEX(Returns!A:A,MATCH(B18,Returns!B:B,0)),"No")</f>
        <v>No</v>
      </c>
    </row>
    <row r="19" spans="1:23" x14ac:dyDescent="0.2">
      <c r="A19" s="1">
        <v>18</v>
      </c>
      <c r="B19" t="s">
        <v>6237</v>
      </c>
      <c r="C19" s="8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47">
        <v>55.5</v>
      </c>
      <c r="S19" s="1">
        <v>2</v>
      </c>
      <c r="T19" s="1">
        <v>0</v>
      </c>
      <c r="U19" s="47">
        <v>9.9899999999999949</v>
      </c>
      <c r="V19" t="str">
        <f>IF(M19=People!$B$5,People!$A$5,IF(M19=People!$B$4,People!$A$4,IF(M19=People!$B$3,People!$A$3,IF(M19=People!$B$2,People!$A$2,0))))</f>
        <v>Anna Andreadi</v>
      </c>
      <c r="W19" t="str">
        <f>IFERROR(INDEX(Returns!A:A,MATCH(B19,Returns!B:B,0)),"No")</f>
        <v>No</v>
      </c>
    </row>
    <row r="20" spans="1:23" x14ac:dyDescent="0.2">
      <c r="A20" s="1">
        <v>19</v>
      </c>
      <c r="B20" t="s">
        <v>5963</v>
      </c>
      <c r="C20" s="8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47">
        <v>8.56</v>
      </c>
      <c r="S20" s="1">
        <v>2</v>
      </c>
      <c r="T20" s="1">
        <v>0</v>
      </c>
      <c r="U20" s="47">
        <v>2.4823999999999993</v>
      </c>
      <c r="V20" t="str">
        <f>IF(M20=People!$B$5,People!$A$5,IF(M20=People!$B$4,People!$A$4,IF(M20=People!$B$3,People!$A$3,IF(M20=People!$B$2,People!$A$2,0))))</f>
        <v>Anna Andreadi</v>
      </c>
      <c r="W20" t="str">
        <f>IFERROR(INDEX(Returns!A:A,MATCH(B20,Returns!B:B,0)),"No")</f>
        <v>Yes</v>
      </c>
    </row>
    <row r="21" spans="1:23" x14ac:dyDescent="0.2">
      <c r="A21" s="1">
        <v>20</v>
      </c>
      <c r="B21" t="s">
        <v>5963</v>
      </c>
      <c r="C21" s="8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47">
        <v>213.48000000000002</v>
      </c>
      <c r="S21" s="1">
        <v>3</v>
      </c>
      <c r="T21" s="1">
        <v>0.2</v>
      </c>
      <c r="U21" s="47">
        <v>16.010999999999981</v>
      </c>
      <c r="V21" t="str">
        <f>IF(M21=People!$B$5,People!$A$5,IF(M21=People!$B$4,People!$A$4,IF(M21=People!$B$3,People!$A$3,IF(M21=People!$B$2,People!$A$2,0))))</f>
        <v>Anna Andreadi</v>
      </c>
      <c r="W21" t="str">
        <f>IFERROR(INDEX(Returns!A:A,MATCH(B21,Returns!B:B,0)),"No")</f>
        <v>Yes</v>
      </c>
    </row>
    <row r="22" spans="1:23" x14ac:dyDescent="0.2">
      <c r="A22" s="1">
        <v>21</v>
      </c>
      <c r="B22" t="s">
        <v>5963</v>
      </c>
      <c r="C22" s="8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47">
        <v>22.72</v>
      </c>
      <c r="S22" s="1">
        <v>4</v>
      </c>
      <c r="T22" s="1">
        <v>0.2</v>
      </c>
      <c r="U22" s="47">
        <v>7.3839999999999986</v>
      </c>
      <c r="V22" t="str">
        <f>IF(M22=People!$B$5,People!$A$5,IF(M22=People!$B$4,People!$A$4,IF(M22=People!$B$3,People!$A$3,IF(M22=People!$B$2,People!$A$2,0))))</f>
        <v>Anna Andreadi</v>
      </c>
      <c r="W22" t="str">
        <f>IFERROR(INDEX(Returns!A:A,MATCH(B22,Returns!B:B,0)),"No")</f>
        <v>Yes</v>
      </c>
    </row>
    <row r="23" spans="1:23" x14ac:dyDescent="0.2">
      <c r="A23" s="1">
        <v>22</v>
      </c>
      <c r="B23" t="s">
        <v>6238</v>
      </c>
      <c r="C23" s="8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47">
        <v>19.459999999999997</v>
      </c>
      <c r="S23" s="1">
        <v>7</v>
      </c>
      <c r="T23" s="1">
        <v>0</v>
      </c>
      <c r="U23" s="47">
        <v>5.0595999999999997</v>
      </c>
      <c r="V23" t="str">
        <f>IF(M23=People!$B$5,People!$A$5,IF(M23=People!$B$4,People!$A$4,IF(M23=People!$B$3,People!$A$3,IF(M23=People!$B$2,People!$A$2,0))))</f>
        <v>Kelly Williams</v>
      </c>
      <c r="W23" t="str">
        <f>IFERROR(INDEX(Returns!A:A,MATCH(B23,Returns!B:B,0)),"No")</f>
        <v>No</v>
      </c>
    </row>
    <row r="24" spans="1:23" x14ac:dyDescent="0.2">
      <c r="A24" s="1">
        <v>23</v>
      </c>
      <c r="B24" t="s">
        <v>6238</v>
      </c>
      <c r="C24" s="8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47">
        <v>60.339999999999996</v>
      </c>
      <c r="S24" s="1">
        <v>7</v>
      </c>
      <c r="T24" s="1">
        <v>0</v>
      </c>
      <c r="U24" s="47">
        <v>15.688400000000001</v>
      </c>
      <c r="V24" t="str">
        <f>IF(M24=People!$B$5,People!$A$5,IF(M24=People!$B$4,People!$A$4,IF(M24=People!$B$3,People!$A$3,IF(M24=People!$B$2,People!$A$2,0))))</f>
        <v>Kelly Williams</v>
      </c>
      <c r="W24" t="str">
        <f>IFERROR(INDEX(Returns!A:A,MATCH(B24,Returns!B:B,0)),"No")</f>
        <v>No</v>
      </c>
    </row>
    <row r="25" spans="1:23" x14ac:dyDescent="0.2">
      <c r="A25" s="1">
        <v>24</v>
      </c>
      <c r="B25" t="s">
        <v>6239</v>
      </c>
      <c r="C25" s="8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47">
        <v>71.371999999999986</v>
      </c>
      <c r="S25" s="1">
        <v>2</v>
      </c>
      <c r="T25" s="1">
        <v>0.3</v>
      </c>
      <c r="U25" s="47">
        <v>-1.0196000000000005</v>
      </c>
      <c r="V25" t="str">
        <f>IF(M25=People!$B$5,People!$A$5,IF(M25=People!$B$4,People!$A$4,IF(M25=People!$B$3,People!$A$3,IF(M25=People!$B$2,People!$A$2,0))))</f>
        <v>Chuck Magee</v>
      </c>
      <c r="W25" t="str">
        <f>IFERROR(INDEX(Returns!A:A,MATCH(B25,Returns!B:B,0)),"No")</f>
        <v>No</v>
      </c>
    </row>
    <row r="26" spans="1:23" x14ac:dyDescent="0.2">
      <c r="A26" s="1">
        <v>25</v>
      </c>
      <c r="B26" t="s">
        <v>6240</v>
      </c>
      <c r="C26" s="8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47">
        <v>1044.6299999999999</v>
      </c>
      <c r="S26" s="1">
        <v>3</v>
      </c>
      <c r="T26" s="1">
        <v>0</v>
      </c>
      <c r="U26" s="47">
        <v>240.26490000000001</v>
      </c>
      <c r="V26" t="str">
        <f>IF(M26=People!$B$5,People!$A$5,IF(M26=People!$B$4,People!$A$4,IF(M26=People!$B$3,People!$A$3,IF(M26=People!$B$2,People!$A$2,0))))</f>
        <v>Anna Andreadi</v>
      </c>
      <c r="W26" t="str">
        <f>IFERROR(INDEX(Returns!A:A,MATCH(B26,Returns!B:B,0)),"No")</f>
        <v>No</v>
      </c>
    </row>
    <row r="27" spans="1:23" x14ac:dyDescent="0.2">
      <c r="A27" s="1">
        <v>26</v>
      </c>
      <c r="B27" t="s">
        <v>6241</v>
      </c>
      <c r="C27" s="8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47">
        <v>11.648000000000001</v>
      </c>
      <c r="S27" s="1">
        <v>2</v>
      </c>
      <c r="T27" s="1">
        <v>0.2</v>
      </c>
      <c r="U27" s="47">
        <v>4.2224000000000004</v>
      </c>
      <c r="V27" t="str">
        <f>IF(M27=People!$B$5,People!$A$5,IF(M27=People!$B$4,People!$A$4,IF(M27=People!$B$3,People!$A$3,IF(M27=People!$B$2,People!$A$2,0))))</f>
        <v>Anna Andreadi</v>
      </c>
      <c r="W27" t="str">
        <f>IFERROR(INDEX(Returns!A:A,MATCH(B27,Returns!B:B,0)),"No")</f>
        <v>No</v>
      </c>
    </row>
    <row r="28" spans="1:23" x14ac:dyDescent="0.2">
      <c r="A28" s="1">
        <v>27</v>
      </c>
      <c r="B28" t="s">
        <v>6241</v>
      </c>
      <c r="C28" s="8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47">
        <v>90.570000000000007</v>
      </c>
      <c r="S28" s="1">
        <v>3</v>
      </c>
      <c r="T28" s="1">
        <v>0</v>
      </c>
      <c r="U28" s="47">
        <v>11.774100000000004</v>
      </c>
      <c r="V28" t="str">
        <f>IF(M28=People!$B$5,People!$A$5,IF(M28=People!$B$4,People!$A$4,IF(M28=People!$B$3,People!$A$3,IF(M28=People!$B$2,People!$A$2,0))))</f>
        <v>Anna Andreadi</v>
      </c>
      <c r="W28" t="str">
        <f>IFERROR(INDEX(Returns!A:A,MATCH(B28,Returns!B:B,0)),"No")</f>
        <v>No</v>
      </c>
    </row>
    <row r="29" spans="1:23" x14ac:dyDescent="0.2">
      <c r="A29" s="1">
        <v>28</v>
      </c>
      <c r="B29" t="s">
        <v>6242</v>
      </c>
      <c r="C29" s="8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47">
        <v>3083.4300000000003</v>
      </c>
      <c r="S29" s="1">
        <v>7</v>
      </c>
      <c r="T29" s="1">
        <v>0.5</v>
      </c>
      <c r="U29" s="47">
        <v>-1665.0522000000001</v>
      </c>
      <c r="V29" t="str">
        <f>IF(M29=People!$B$5,People!$A$5,IF(M29=People!$B$4,People!$A$4,IF(M29=People!$B$3,People!$A$3,IF(M29=People!$B$2,People!$A$2,0))))</f>
        <v>Chuck Magee</v>
      </c>
      <c r="W29" t="str">
        <f>IFERROR(INDEX(Returns!A:A,MATCH(B29,Returns!B:B,0)),"No")</f>
        <v>No</v>
      </c>
    </row>
    <row r="30" spans="1:23" x14ac:dyDescent="0.2">
      <c r="A30" s="1">
        <v>29</v>
      </c>
      <c r="B30" t="s">
        <v>6242</v>
      </c>
      <c r="C30" s="8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47">
        <v>9.6180000000000021</v>
      </c>
      <c r="S30" s="1">
        <v>2</v>
      </c>
      <c r="T30" s="1">
        <v>0.7</v>
      </c>
      <c r="U30" s="47">
        <v>-7.0532000000000004</v>
      </c>
      <c r="V30" t="str">
        <f>IF(M30=People!$B$5,People!$A$5,IF(M30=People!$B$4,People!$A$4,IF(M30=People!$B$3,People!$A$3,IF(M30=People!$B$2,People!$A$2,0))))</f>
        <v>Chuck Magee</v>
      </c>
      <c r="W30" t="str">
        <f>IFERROR(INDEX(Returns!A:A,MATCH(B30,Returns!B:B,0)),"No")</f>
        <v>No</v>
      </c>
    </row>
    <row r="31" spans="1:23" x14ac:dyDescent="0.2">
      <c r="A31" s="1">
        <v>30</v>
      </c>
      <c r="B31" t="s">
        <v>6242</v>
      </c>
      <c r="C31" s="8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47">
        <v>124.20000000000002</v>
      </c>
      <c r="S31" s="1">
        <v>3</v>
      </c>
      <c r="T31" s="1">
        <v>0.2</v>
      </c>
      <c r="U31" s="47">
        <v>15.524999999999991</v>
      </c>
      <c r="V31" t="str">
        <f>IF(M31=People!$B$5,People!$A$5,IF(M31=People!$B$4,People!$A$4,IF(M31=People!$B$3,People!$A$3,IF(M31=People!$B$2,People!$A$2,0))))</f>
        <v>Chuck Magee</v>
      </c>
      <c r="W31" t="str">
        <f>IFERROR(INDEX(Returns!A:A,MATCH(B31,Returns!B:B,0)),"No")</f>
        <v>No</v>
      </c>
    </row>
    <row r="32" spans="1:23" x14ac:dyDescent="0.2">
      <c r="A32" s="1">
        <v>31</v>
      </c>
      <c r="B32" t="s">
        <v>6242</v>
      </c>
      <c r="C32" s="8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47">
        <v>3.2640000000000002</v>
      </c>
      <c r="S32" s="1">
        <v>2</v>
      </c>
      <c r="T32" s="1">
        <v>0.2</v>
      </c>
      <c r="U32" s="47">
        <v>1.1015999999999997</v>
      </c>
      <c r="V32" t="str">
        <f>IF(M32=People!$B$5,People!$A$5,IF(M32=People!$B$4,People!$A$4,IF(M32=People!$B$3,People!$A$3,IF(M32=People!$B$2,People!$A$2,0))))</f>
        <v>Chuck Magee</v>
      </c>
      <c r="W32" t="str">
        <f>IFERROR(INDEX(Returns!A:A,MATCH(B32,Returns!B:B,0)),"No")</f>
        <v>No</v>
      </c>
    </row>
    <row r="33" spans="1:23" x14ac:dyDescent="0.2">
      <c r="A33" s="1">
        <v>32</v>
      </c>
      <c r="B33" t="s">
        <v>6242</v>
      </c>
      <c r="C33" s="8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47">
        <v>86.304000000000002</v>
      </c>
      <c r="S33" s="1">
        <v>6</v>
      </c>
      <c r="T33" s="1">
        <v>0.2</v>
      </c>
      <c r="U33" s="47">
        <v>9.7091999999999885</v>
      </c>
      <c r="V33" t="str">
        <f>IF(M33=People!$B$5,People!$A$5,IF(M33=People!$B$4,People!$A$4,IF(M33=People!$B$3,People!$A$3,IF(M33=People!$B$2,People!$A$2,0))))</f>
        <v>Chuck Magee</v>
      </c>
      <c r="W33" t="str">
        <f>IFERROR(INDEX(Returns!A:A,MATCH(B33,Returns!B:B,0)),"No")</f>
        <v>No</v>
      </c>
    </row>
    <row r="34" spans="1:23" x14ac:dyDescent="0.2">
      <c r="A34" s="1">
        <v>33</v>
      </c>
      <c r="B34" t="s">
        <v>6242</v>
      </c>
      <c r="C34" s="8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47">
        <v>6.8580000000000014</v>
      </c>
      <c r="S34" s="1">
        <v>6</v>
      </c>
      <c r="T34" s="1">
        <v>0.7</v>
      </c>
      <c r="U34" s="47">
        <v>-5.7149999999999999</v>
      </c>
      <c r="V34" t="str">
        <f>IF(M34=People!$B$5,People!$A$5,IF(M34=People!$B$4,People!$A$4,IF(M34=People!$B$3,People!$A$3,IF(M34=People!$B$2,People!$A$2,0))))</f>
        <v>Chuck Magee</v>
      </c>
      <c r="W34" t="str">
        <f>IFERROR(INDEX(Returns!A:A,MATCH(B34,Returns!B:B,0)),"No")</f>
        <v>No</v>
      </c>
    </row>
    <row r="35" spans="1:23" x14ac:dyDescent="0.2">
      <c r="A35" s="1">
        <v>34</v>
      </c>
      <c r="B35" t="s">
        <v>6242</v>
      </c>
      <c r="C35" s="8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47">
        <v>15.76</v>
      </c>
      <c r="S35" s="1">
        <v>2</v>
      </c>
      <c r="T35" s="1">
        <v>0.2</v>
      </c>
      <c r="U35" s="47">
        <v>3.5460000000000007</v>
      </c>
      <c r="V35" t="str">
        <f>IF(M35=People!$B$5,People!$A$5,IF(M35=People!$B$4,People!$A$4,IF(M35=People!$B$3,People!$A$3,IF(M35=People!$B$2,People!$A$2,0))))</f>
        <v>Chuck Magee</v>
      </c>
      <c r="W35" t="str">
        <f>IFERROR(INDEX(Returns!A:A,MATCH(B35,Returns!B:B,0)),"No")</f>
        <v>No</v>
      </c>
    </row>
    <row r="36" spans="1:23" x14ac:dyDescent="0.2">
      <c r="A36" s="1">
        <v>35</v>
      </c>
      <c r="B36" t="s">
        <v>6243</v>
      </c>
      <c r="C36" s="8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47">
        <v>29.472000000000001</v>
      </c>
      <c r="S36" s="1">
        <v>3</v>
      </c>
      <c r="T36" s="1">
        <v>0.2</v>
      </c>
      <c r="U36" s="47">
        <v>9.9467999999999979</v>
      </c>
      <c r="V36" t="str">
        <f>IF(M36=People!$B$5,People!$A$5,IF(M36=People!$B$4,People!$A$4,IF(M36=People!$B$3,People!$A$3,IF(M36=People!$B$2,People!$A$2,0))))</f>
        <v>Kelly Williams</v>
      </c>
      <c r="W36" t="str">
        <f>IFERROR(INDEX(Returns!A:A,MATCH(B36,Returns!B:B,0)),"No")</f>
        <v>No</v>
      </c>
    </row>
    <row r="37" spans="1:23" x14ac:dyDescent="0.2">
      <c r="A37" s="1">
        <v>36</v>
      </c>
      <c r="B37" t="s">
        <v>6244</v>
      </c>
      <c r="C37" s="8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47">
        <v>1097.5440000000003</v>
      </c>
      <c r="S37" s="1">
        <v>7</v>
      </c>
      <c r="T37" s="1">
        <v>0.2</v>
      </c>
      <c r="U37" s="47">
        <v>123.47369999999989</v>
      </c>
      <c r="V37" t="str">
        <f>IF(M37=People!$B$5,People!$A$5,IF(M37=People!$B$4,People!$A$4,IF(M37=People!$B$3,People!$A$3,IF(M37=People!$B$2,People!$A$2,0))))</f>
        <v>Kelly Williams</v>
      </c>
      <c r="W37" t="str">
        <f>IFERROR(INDEX(Returns!A:A,MATCH(B37,Returns!B:B,0)),"No")</f>
        <v>No</v>
      </c>
    </row>
    <row r="38" spans="1:23" x14ac:dyDescent="0.2">
      <c r="A38" s="1">
        <v>37</v>
      </c>
      <c r="B38" t="s">
        <v>6244</v>
      </c>
      <c r="C38" s="8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47">
        <v>190.92</v>
      </c>
      <c r="S38" s="1">
        <v>5</v>
      </c>
      <c r="T38" s="1">
        <v>0.6</v>
      </c>
      <c r="U38" s="47">
        <v>-147.96300000000002</v>
      </c>
      <c r="V38" t="str">
        <f>IF(M38=People!$B$5,People!$A$5,IF(M38=People!$B$4,People!$A$4,IF(M38=People!$B$3,People!$A$3,IF(M38=People!$B$2,People!$A$2,0))))</f>
        <v>Kelly Williams</v>
      </c>
      <c r="W38" t="str">
        <f>IFERROR(INDEX(Returns!A:A,MATCH(B38,Returns!B:B,0)),"No")</f>
        <v>No</v>
      </c>
    </row>
    <row r="39" spans="1:23" x14ac:dyDescent="0.2">
      <c r="A39" s="1">
        <v>38</v>
      </c>
      <c r="B39" t="s">
        <v>6245</v>
      </c>
      <c r="C39" s="8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47">
        <v>113.328</v>
      </c>
      <c r="S39" s="1">
        <v>9</v>
      </c>
      <c r="T39" s="1">
        <v>0.2</v>
      </c>
      <c r="U39" s="47">
        <v>35.414999999999999</v>
      </c>
      <c r="V39" t="str">
        <f>IF(M39=People!$B$5,People!$A$5,IF(M39=People!$B$4,People!$A$4,IF(M39=People!$B$3,People!$A$3,IF(M39=People!$B$2,People!$A$2,0))))</f>
        <v>Kelly Williams</v>
      </c>
      <c r="W39" t="str">
        <f>IFERROR(INDEX(Returns!A:A,MATCH(B39,Returns!B:B,0)),"No")</f>
        <v>No</v>
      </c>
    </row>
    <row r="40" spans="1:23" x14ac:dyDescent="0.2">
      <c r="A40" s="1">
        <v>39</v>
      </c>
      <c r="B40" t="s">
        <v>6245</v>
      </c>
      <c r="C40" s="8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47">
        <v>532.39919999999995</v>
      </c>
      <c r="S40" s="1">
        <v>3</v>
      </c>
      <c r="T40" s="1">
        <v>0.32</v>
      </c>
      <c r="U40" s="47">
        <v>-46.976400000000012</v>
      </c>
      <c r="V40" t="str">
        <f>IF(M40=People!$B$5,People!$A$5,IF(M40=People!$B$4,People!$A$4,IF(M40=People!$B$3,People!$A$3,IF(M40=People!$B$2,People!$A$2,0))))</f>
        <v>Kelly Williams</v>
      </c>
      <c r="W40" t="str">
        <f>IFERROR(INDEX(Returns!A:A,MATCH(B40,Returns!B:B,0)),"No")</f>
        <v>No</v>
      </c>
    </row>
    <row r="41" spans="1:23" x14ac:dyDescent="0.2">
      <c r="A41" s="1">
        <v>40</v>
      </c>
      <c r="B41" t="s">
        <v>6245</v>
      </c>
      <c r="C41" s="8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47">
        <v>212.05799999999999</v>
      </c>
      <c r="S41" s="1">
        <v>3</v>
      </c>
      <c r="T41" s="1">
        <v>0.3</v>
      </c>
      <c r="U41" s="47">
        <v>-15.146999999999991</v>
      </c>
      <c r="V41" t="str">
        <f>IF(M41=People!$B$5,People!$A$5,IF(M41=People!$B$4,People!$A$4,IF(M41=People!$B$3,People!$A$3,IF(M41=People!$B$2,People!$A$2,0))))</f>
        <v>Kelly Williams</v>
      </c>
      <c r="W41" t="str">
        <f>IFERROR(INDEX(Returns!A:A,MATCH(B41,Returns!B:B,0)),"No")</f>
        <v>No</v>
      </c>
    </row>
    <row r="42" spans="1:23" x14ac:dyDescent="0.2">
      <c r="A42" s="1">
        <v>41</v>
      </c>
      <c r="B42" t="s">
        <v>6245</v>
      </c>
      <c r="C42" s="8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47">
        <v>371.16800000000001</v>
      </c>
      <c r="S42" s="1">
        <v>4</v>
      </c>
      <c r="T42" s="1">
        <v>0.2</v>
      </c>
      <c r="U42" s="47">
        <v>41.756399999999957</v>
      </c>
      <c r="V42" t="str">
        <f>IF(M42=People!$B$5,People!$A$5,IF(M42=People!$B$4,People!$A$4,IF(M42=People!$B$3,People!$A$3,IF(M42=People!$B$2,People!$A$2,0))))</f>
        <v>Kelly Williams</v>
      </c>
      <c r="W42" t="str">
        <f>IFERROR(INDEX(Returns!A:A,MATCH(B42,Returns!B:B,0)),"No")</f>
        <v>No</v>
      </c>
    </row>
    <row r="43" spans="1:23" x14ac:dyDescent="0.2">
      <c r="A43" s="1">
        <v>42</v>
      </c>
      <c r="B43" t="s">
        <v>6246</v>
      </c>
      <c r="C43" s="8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47">
        <v>147.16800000000001</v>
      </c>
      <c r="S43" s="1">
        <v>4</v>
      </c>
      <c r="T43" s="1">
        <v>0.2</v>
      </c>
      <c r="U43" s="47">
        <v>16.556399999999996</v>
      </c>
      <c r="V43" t="str">
        <f>IF(M43=People!$B$5,People!$A$5,IF(M43=People!$B$4,People!$A$4,IF(M43=People!$B$3,People!$A$3,IF(M43=People!$B$2,People!$A$2,0))))</f>
        <v>Kelly Williams</v>
      </c>
      <c r="W43" t="str">
        <f>IFERROR(INDEX(Returns!A:A,MATCH(B43,Returns!B:B,0)),"No")</f>
        <v>No</v>
      </c>
    </row>
    <row r="44" spans="1:23" x14ac:dyDescent="0.2">
      <c r="A44" s="1">
        <v>43</v>
      </c>
      <c r="B44" t="s">
        <v>6247</v>
      </c>
      <c r="C44" s="8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47">
        <v>77.88</v>
      </c>
      <c r="S44" s="1">
        <v>2</v>
      </c>
      <c r="T44" s="1">
        <v>0</v>
      </c>
      <c r="U44" s="47">
        <v>3.8939999999999912</v>
      </c>
      <c r="V44" t="str">
        <f>IF(M44=People!$B$5,People!$A$5,IF(M44=People!$B$4,People!$A$4,IF(M44=People!$B$3,People!$A$3,IF(M44=People!$B$2,People!$A$2,0))))</f>
        <v>Anna Andreadi</v>
      </c>
      <c r="W44" t="str">
        <f>IFERROR(INDEX(Returns!A:A,MATCH(B44,Returns!B:B,0)),"No")</f>
        <v>No</v>
      </c>
    </row>
    <row r="45" spans="1:23" x14ac:dyDescent="0.2">
      <c r="A45" s="1">
        <v>44</v>
      </c>
      <c r="B45" t="s">
        <v>6248</v>
      </c>
      <c r="C45" s="8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47">
        <v>95.616</v>
      </c>
      <c r="S45" s="1">
        <v>2</v>
      </c>
      <c r="T45" s="1">
        <v>0.2</v>
      </c>
      <c r="U45" s="47">
        <v>9.5616000000000092</v>
      </c>
      <c r="V45" t="str">
        <f>IF(M45=People!$B$5,People!$A$5,IF(M45=People!$B$4,People!$A$4,IF(M45=People!$B$3,People!$A$3,IF(M45=People!$B$2,People!$A$2,0))))</f>
        <v>Cassandra Brandow</v>
      </c>
      <c r="W45" t="str">
        <f>IFERROR(INDEX(Returns!A:A,MATCH(B45,Returns!B:B,0)),"No")</f>
        <v>No</v>
      </c>
    </row>
    <row r="46" spans="1:23" x14ac:dyDescent="0.2">
      <c r="A46" s="1">
        <v>45</v>
      </c>
      <c r="B46" t="s">
        <v>6249</v>
      </c>
      <c r="C46" s="8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47">
        <v>45.98</v>
      </c>
      <c r="S46" s="1">
        <v>2</v>
      </c>
      <c r="T46" s="1">
        <v>0</v>
      </c>
      <c r="U46" s="47">
        <v>19.7714</v>
      </c>
      <c r="V46" t="str">
        <f>IF(M46=People!$B$5,People!$A$5,IF(M46=People!$B$4,People!$A$4,IF(M46=People!$B$3,People!$A$3,IF(M46=People!$B$2,People!$A$2,0))))</f>
        <v>Kelly Williams</v>
      </c>
      <c r="W46" t="str">
        <f>IFERROR(INDEX(Returns!A:A,MATCH(B46,Returns!B:B,0)),"No")</f>
        <v>No</v>
      </c>
    </row>
    <row r="47" spans="1:23" x14ac:dyDescent="0.2">
      <c r="A47" s="1">
        <v>46</v>
      </c>
      <c r="B47" t="s">
        <v>6249</v>
      </c>
      <c r="C47" s="8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47">
        <v>17.46</v>
      </c>
      <c r="S47" s="1">
        <v>2</v>
      </c>
      <c r="T47" s="1">
        <v>0</v>
      </c>
      <c r="U47" s="47">
        <v>8.2061999999999991</v>
      </c>
      <c r="V47" t="str">
        <f>IF(M47=People!$B$5,People!$A$5,IF(M47=People!$B$4,People!$A$4,IF(M47=People!$B$3,People!$A$3,IF(M47=People!$B$2,People!$A$2,0))))</f>
        <v>Kelly Williams</v>
      </c>
      <c r="W47" t="str">
        <f>IFERROR(INDEX(Returns!A:A,MATCH(B47,Returns!B:B,0)),"No")</f>
        <v>No</v>
      </c>
    </row>
    <row r="48" spans="1:23" x14ac:dyDescent="0.2">
      <c r="A48" s="1">
        <v>47</v>
      </c>
      <c r="B48" t="s">
        <v>6250</v>
      </c>
      <c r="C48" s="8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47">
        <v>211.96</v>
      </c>
      <c r="S48" s="1">
        <v>4</v>
      </c>
      <c r="T48" s="1">
        <v>0</v>
      </c>
      <c r="U48" s="47">
        <v>8.4783999999999935</v>
      </c>
      <c r="V48" t="str">
        <f>IF(M48=People!$B$5,People!$A$5,IF(M48=People!$B$4,People!$A$4,IF(M48=People!$B$3,People!$A$3,IF(M48=People!$B$2,People!$A$2,0))))</f>
        <v>Kelly Williams</v>
      </c>
      <c r="W48" t="str">
        <f>IFERROR(INDEX(Returns!A:A,MATCH(B48,Returns!B:B,0)),"No")</f>
        <v>No</v>
      </c>
    </row>
    <row r="49" spans="1:23" x14ac:dyDescent="0.2">
      <c r="A49" s="1">
        <v>48</v>
      </c>
      <c r="B49" t="s">
        <v>6251</v>
      </c>
      <c r="C49" s="8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47">
        <v>45</v>
      </c>
      <c r="S49" s="1">
        <v>3</v>
      </c>
      <c r="T49" s="1">
        <v>0</v>
      </c>
      <c r="U49" s="47">
        <v>4.9500000000000011</v>
      </c>
      <c r="V49" t="str">
        <f>IF(M49=People!$B$5,People!$A$5,IF(M49=People!$B$4,People!$A$4,IF(M49=People!$B$3,People!$A$3,IF(M49=People!$B$2,People!$A$2,0))))</f>
        <v>Chuck Magee</v>
      </c>
      <c r="W49" t="str">
        <f>IFERROR(INDEX(Returns!A:A,MATCH(B49,Returns!B:B,0)),"No")</f>
        <v>No</v>
      </c>
    </row>
    <row r="50" spans="1:23" x14ac:dyDescent="0.2">
      <c r="A50" s="1">
        <v>49</v>
      </c>
      <c r="B50" t="s">
        <v>6251</v>
      </c>
      <c r="C50" s="8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47">
        <v>21.8</v>
      </c>
      <c r="S50" s="1">
        <v>2</v>
      </c>
      <c r="T50" s="1">
        <v>0</v>
      </c>
      <c r="U50" s="47">
        <v>6.104000000000001</v>
      </c>
      <c r="V50" t="str">
        <f>IF(M50=People!$B$5,People!$A$5,IF(M50=People!$B$4,People!$A$4,IF(M50=People!$B$3,People!$A$3,IF(M50=People!$B$2,People!$A$2,0))))</f>
        <v>Chuck Magee</v>
      </c>
      <c r="W50" t="str">
        <f>IFERROR(INDEX(Returns!A:A,MATCH(B50,Returns!B:B,0)),"No")</f>
        <v>No</v>
      </c>
    </row>
    <row r="51" spans="1:23" x14ac:dyDescent="0.2">
      <c r="A51" s="1">
        <v>50</v>
      </c>
      <c r="B51" t="s">
        <v>6252</v>
      </c>
      <c r="C51" s="8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47">
        <v>38.22</v>
      </c>
      <c r="S51" s="1">
        <v>6</v>
      </c>
      <c r="T51" s="1">
        <v>0</v>
      </c>
      <c r="U51" s="47">
        <v>17.9634</v>
      </c>
      <c r="V51" t="str">
        <f>IF(M51=People!$B$5,People!$A$5,IF(M51=People!$B$4,People!$A$4,IF(M51=People!$B$3,People!$A$3,IF(M51=People!$B$2,People!$A$2,0))))</f>
        <v>Kelly Williams</v>
      </c>
      <c r="W51" t="str">
        <f>IFERROR(INDEX(Returns!A:A,MATCH(B51,Returns!B:B,0)),"No")</f>
        <v>No</v>
      </c>
    </row>
    <row r="52" spans="1:23" x14ac:dyDescent="0.2">
      <c r="A52" s="1">
        <v>51</v>
      </c>
      <c r="B52" t="s">
        <v>6252</v>
      </c>
      <c r="C52" s="8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47">
        <v>75.179999999999993</v>
      </c>
      <c r="S52" s="1">
        <v>6</v>
      </c>
      <c r="T52" s="1">
        <v>0</v>
      </c>
      <c r="U52" s="47">
        <v>35.334599999999995</v>
      </c>
      <c r="V52" t="str">
        <f>IF(M52=People!$B$5,People!$A$5,IF(M52=People!$B$4,People!$A$4,IF(M52=People!$B$3,People!$A$3,IF(M52=People!$B$2,People!$A$2,0))))</f>
        <v>Kelly Williams</v>
      </c>
      <c r="W52" t="str">
        <f>IFERROR(INDEX(Returns!A:A,MATCH(B52,Returns!B:B,0)),"No")</f>
        <v>No</v>
      </c>
    </row>
    <row r="53" spans="1:23" x14ac:dyDescent="0.2">
      <c r="A53" s="1">
        <v>52</v>
      </c>
      <c r="B53" t="s">
        <v>6252</v>
      </c>
      <c r="C53" s="8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47">
        <v>6.16</v>
      </c>
      <c r="S53" s="1">
        <v>2</v>
      </c>
      <c r="T53" s="1">
        <v>0</v>
      </c>
      <c r="U53" s="47">
        <v>2.9567999999999999</v>
      </c>
      <c r="V53" t="str">
        <f>IF(M53=People!$B$5,People!$A$5,IF(M53=People!$B$4,People!$A$4,IF(M53=People!$B$3,People!$A$3,IF(M53=People!$B$2,People!$A$2,0))))</f>
        <v>Kelly Williams</v>
      </c>
      <c r="W53" t="str">
        <f>IFERROR(INDEX(Returns!A:A,MATCH(B53,Returns!B:B,0)),"No")</f>
        <v>No</v>
      </c>
    </row>
    <row r="54" spans="1:23" x14ac:dyDescent="0.2">
      <c r="A54" s="1">
        <v>53</v>
      </c>
      <c r="B54" t="s">
        <v>6252</v>
      </c>
      <c r="C54" s="8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47">
        <v>89.99</v>
      </c>
      <c r="S54" s="1">
        <v>1</v>
      </c>
      <c r="T54" s="1">
        <v>0</v>
      </c>
      <c r="U54" s="47">
        <v>17.098099999999988</v>
      </c>
      <c r="V54" t="str">
        <f>IF(M54=People!$B$5,People!$A$5,IF(M54=People!$B$4,People!$A$4,IF(M54=People!$B$3,People!$A$3,IF(M54=People!$B$2,People!$A$2,0))))</f>
        <v>Kelly Williams</v>
      </c>
      <c r="W54" t="str">
        <f>IFERROR(INDEX(Returns!A:A,MATCH(B54,Returns!B:B,0)),"No")</f>
        <v>No</v>
      </c>
    </row>
    <row r="55" spans="1:23" x14ac:dyDescent="0.2">
      <c r="A55" s="1">
        <v>54</v>
      </c>
      <c r="B55" t="s">
        <v>6253</v>
      </c>
      <c r="C55" s="8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47">
        <v>15.260000000000002</v>
      </c>
      <c r="S55" s="1">
        <v>7</v>
      </c>
      <c r="T55" s="1">
        <v>0</v>
      </c>
      <c r="U55" s="47">
        <v>6.2566000000000006</v>
      </c>
      <c r="V55" t="str">
        <f>IF(M55=People!$B$5,People!$A$5,IF(M55=People!$B$4,People!$A$4,IF(M55=People!$B$3,People!$A$3,IF(M55=People!$B$2,People!$A$2,0))))</f>
        <v>Chuck Magee</v>
      </c>
      <c r="W55" t="str">
        <f>IFERROR(INDEX(Returns!A:A,MATCH(B55,Returns!B:B,0)),"No")</f>
        <v>No</v>
      </c>
    </row>
    <row r="56" spans="1:23" x14ac:dyDescent="0.2">
      <c r="A56" s="1">
        <v>55</v>
      </c>
      <c r="B56" t="s">
        <v>6253</v>
      </c>
      <c r="C56" s="8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47">
        <v>1029.95</v>
      </c>
      <c r="S56" s="1">
        <v>5</v>
      </c>
      <c r="T56" s="1">
        <v>0</v>
      </c>
      <c r="U56" s="47">
        <v>298.68549999999999</v>
      </c>
      <c r="V56" t="str">
        <f>IF(M56=People!$B$5,People!$A$5,IF(M56=People!$B$4,People!$A$4,IF(M56=People!$B$3,People!$A$3,IF(M56=People!$B$2,People!$A$2,0))))</f>
        <v>Chuck Magee</v>
      </c>
      <c r="W56" t="str">
        <f>IFERROR(INDEX(Returns!A:A,MATCH(B56,Returns!B:B,0)),"No")</f>
        <v>No</v>
      </c>
    </row>
    <row r="57" spans="1:23" x14ac:dyDescent="0.2">
      <c r="A57" s="1">
        <v>56</v>
      </c>
      <c r="B57" t="s">
        <v>6040</v>
      </c>
      <c r="C57" s="8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47">
        <v>208.56</v>
      </c>
      <c r="S57" s="1">
        <v>6</v>
      </c>
      <c r="T57" s="1">
        <v>0</v>
      </c>
      <c r="U57" s="47">
        <v>52.139999999999986</v>
      </c>
      <c r="V57" t="str">
        <f>IF(M57=People!$B$5,People!$A$5,IF(M57=People!$B$4,People!$A$4,IF(M57=People!$B$3,People!$A$3,IF(M57=People!$B$2,People!$A$2,0))))</f>
        <v>Chuck Magee</v>
      </c>
      <c r="W57" t="str">
        <f>IFERROR(INDEX(Returns!A:A,MATCH(B57,Returns!B:B,0)),"No")</f>
        <v>Yes</v>
      </c>
    </row>
    <row r="58" spans="1:23" x14ac:dyDescent="0.2">
      <c r="A58" s="1">
        <v>57</v>
      </c>
      <c r="B58" t="s">
        <v>6040</v>
      </c>
      <c r="C58" s="8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47">
        <v>32.400000000000006</v>
      </c>
      <c r="S58" s="1">
        <v>5</v>
      </c>
      <c r="T58" s="1">
        <v>0</v>
      </c>
      <c r="U58" s="47">
        <v>15.552000000000001</v>
      </c>
      <c r="V58" t="str">
        <f>IF(M58=People!$B$5,People!$A$5,IF(M58=People!$B$4,People!$A$4,IF(M58=People!$B$3,People!$A$3,IF(M58=People!$B$2,People!$A$2,0))))</f>
        <v>Chuck Magee</v>
      </c>
      <c r="W58" t="str">
        <f>IFERROR(INDEX(Returns!A:A,MATCH(B58,Returns!B:B,0)),"No")</f>
        <v>Yes</v>
      </c>
    </row>
    <row r="59" spans="1:23" x14ac:dyDescent="0.2">
      <c r="A59" s="1">
        <v>58</v>
      </c>
      <c r="B59" t="s">
        <v>6040</v>
      </c>
      <c r="C59" s="8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47">
        <v>319.41000000000003</v>
      </c>
      <c r="S59" s="1">
        <v>5</v>
      </c>
      <c r="T59" s="1">
        <v>0.1</v>
      </c>
      <c r="U59" s="47">
        <v>7.0980000000000061</v>
      </c>
      <c r="V59" t="str">
        <f>IF(M59=People!$B$5,People!$A$5,IF(M59=People!$B$4,People!$A$4,IF(M59=People!$B$3,People!$A$3,IF(M59=People!$B$2,People!$A$2,0))))</f>
        <v>Chuck Magee</v>
      </c>
      <c r="W59" t="str">
        <f>IFERROR(INDEX(Returns!A:A,MATCH(B59,Returns!B:B,0)),"No")</f>
        <v>Yes</v>
      </c>
    </row>
    <row r="60" spans="1:23" x14ac:dyDescent="0.2">
      <c r="A60" s="1">
        <v>59</v>
      </c>
      <c r="B60" t="s">
        <v>6040</v>
      </c>
      <c r="C60" s="8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47">
        <v>14.56</v>
      </c>
      <c r="S60" s="1">
        <v>2</v>
      </c>
      <c r="T60" s="1">
        <v>0</v>
      </c>
      <c r="U60" s="47">
        <v>6.9888000000000003</v>
      </c>
      <c r="V60" t="str">
        <f>IF(M60=People!$B$5,People!$A$5,IF(M60=People!$B$4,People!$A$4,IF(M60=People!$B$3,People!$A$3,IF(M60=People!$B$2,People!$A$2,0))))</f>
        <v>Chuck Magee</v>
      </c>
      <c r="W60" t="str">
        <f>IFERROR(INDEX(Returns!A:A,MATCH(B60,Returns!B:B,0)),"No")</f>
        <v>Yes</v>
      </c>
    </row>
    <row r="61" spans="1:23" x14ac:dyDescent="0.2">
      <c r="A61" s="1">
        <v>60</v>
      </c>
      <c r="B61" t="s">
        <v>6040</v>
      </c>
      <c r="C61" s="8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47">
        <v>30</v>
      </c>
      <c r="S61" s="1">
        <v>2</v>
      </c>
      <c r="T61" s="1">
        <v>0</v>
      </c>
      <c r="U61" s="47">
        <v>3.3000000000000007</v>
      </c>
      <c r="V61" t="str">
        <f>IF(M61=People!$B$5,People!$A$5,IF(M61=People!$B$4,People!$A$4,IF(M61=People!$B$3,People!$A$3,IF(M61=People!$B$2,People!$A$2,0))))</f>
        <v>Chuck Magee</v>
      </c>
      <c r="W61" t="str">
        <f>IFERROR(INDEX(Returns!A:A,MATCH(B61,Returns!B:B,0)),"No")</f>
        <v>Yes</v>
      </c>
    </row>
    <row r="62" spans="1:23" x14ac:dyDescent="0.2">
      <c r="A62" s="1">
        <v>61</v>
      </c>
      <c r="B62" t="s">
        <v>6040</v>
      </c>
      <c r="C62" s="8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47">
        <v>48.480000000000004</v>
      </c>
      <c r="S62" s="1">
        <v>4</v>
      </c>
      <c r="T62" s="1">
        <v>0.2</v>
      </c>
      <c r="U62" s="47">
        <v>16.361999999999998</v>
      </c>
      <c r="V62" t="str">
        <f>IF(M62=People!$B$5,People!$A$5,IF(M62=People!$B$4,People!$A$4,IF(M62=People!$B$3,People!$A$3,IF(M62=People!$B$2,People!$A$2,0))))</f>
        <v>Chuck Magee</v>
      </c>
      <c r="W62" t="str">
        <f>IFERROR(INDEX(Returns!A:A,MATCH(B62,Returns!B:B,0)),"No")</f>
        <v>Yes</v>
      </c>
    </row>
    <row r="63" spans="1:23" x14ac:dyDescent="0.2">
      <c r="A63" s="1">
        <v>62</v>
      </c>
      <c r="B63" t="s">
        <v>6040</v>
      </c>
      <c r="C63" s="8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47">
        <v>1.68</v>
      </c>
      <c r="S63" s="1">
        <v>1</v>
      </c>
      <c r="T63" s="1">
        <v>0</v>
      </c>
      <c r="U63" s="47">
        <v>0.84</v>
      </c>
      <c r="V63" t="str">
        <f>IF(M63=People!$B$5,People!$A$5,IF(M63=People!$B$4,People!$A$4,IF(M63=People!$B$3,People!$A$3,IF(M63=People!$B$2,People!$A$2,0))))</f>
        <v>Chuck Magee</v>
      </c>
      <c r="W63" t="str">
        <f>IFERROR(INDEX(Returns!A:A,MATCH(B63,Returns!B:B,0)),"No")</f>
        <v>Yes</v>
      </c>
    </row>
    <row r="64" spans="1:23" x14ac:dyDescent="0.2">
      <c r="A64" s="1">
        <v>63</v>
      </c>
      <c r="B64" t="s">
        <v>6254</v>
      </c>
      <c r="C64" s="8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47">
        <v>13.98</v>
      </c>
      <c r="S64" s="1">
        <v>2</v>
      </c>
      <c r="T64" s="1">
        <v>0</v>
      </c>
      <c r="U64" s="47">
        <v>6.1512000000000011</v>
      </c>
      <c r="V64" t="str">
        <f>IF(M64=People!$B$5,People!$A$5,IF(M64=People!$B$4,People!$A$4,IF(M64=People!$B$3,People!$A$3,IF(M64=People!$B$2,People!$A$2,0))))</f>
        <v>Anna Andreadi</v>
      </c>
      <c r="W64" t="str">
        <f>IFERROR(INDEX(Returns!A:A,MATCH(B64,Returns!B:B,0)),"No")</f>
        <v>No</v>
      </c>
    </row>
    <row r="65" spans="1:23" x14ac:dyDescent="0.2">
      <c r="A65" s="1">
        <v>64</v>
      </c>
      <c r="B65" t="s">
        <v>6254</v>
      </c>
      <c r="C65" s="8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47">
        <v>25.824000000000002</v>
      </c>
      <c r="S65" s="1">
        <v>6</v>
      </c>
      <c r="T65" s="1">
        <v>0.2</v>
      </c>
      <c r="U65" s="47">
        <v>9.3612000000000002</v>
      </c>
      <c r="V65" t="str">
        <f>IF(M65=People!$B$5,People!$A$5,IF(M65=People!$B$4,People!$A$4,IF(M65=People!$B$3,People!$A$3,IF(M65=People!$B$2,People!$A$2,0))))</f>
        <v>Anna Andreadi</v>
      </c>
      <c r="W65" t="str">
        <f>IFERROR(INDEX(Returns!A:A,MATCH(B65,Returns!B:B,0)),"No")</f>
        <v>No</v>
      </c>
    </row>
    <row r="66" spans="1:23" x14ac:dyDescent="0.2">
      <c r="A66" s="1">
        <v>65</v>
      </c>
      <c r="B66" t="s">
        <v>6254</v>
      </c>
      <c r="C66" s="8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47">
        <v>146.72999999999999</v>
      </c>
      <c r="S66" s="1">
        <v>3</v>
      </c>
      <c r="T66" s="1">
        <v>0</v>
      </c>
      <c r="U66" s="47">
        <v>68.963099999999997</v>
      </c>
      <c r="V66" t="str">
        <f>IF(M66=People!$B$5,People!$A$5,IF(M66=People!$B$4,People!$A$4,IF(M66=People!$B$3,People!$A$3,IF(M66=People!$B$2,People!$A$2,0))))</f>
        <v>Anna Andreadi</v>
      </c>
      <c r="W66" t="str">
        <f>IFERROR(INDEX(Returns!A:A,MATCH(B66,Returns!B:B,0)),"No")</f>
        <v>No</v>
      </c>
    </row>
    <row r="67" spans="1:23" x14ac:dyDescent="0.2">
      <c r="A67" s="1">
        <v>66</v>
      </c>
      <c r="B67" t="s">
        <v>6254</v>
      </c>
      <c r="C67" s="8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47">
        <v>79.760000000000005</v>
      </c>
      <c r="S67" s="1">
        <v>4</v>
      </c>
      <c r="T67" s="1">
        <v>0</v>
      </c>
      <c r="U67" s="47">
        <v>22.332800000000006</v>
      </c>
      <c r="V67" t="str">
        <f>IF(M67=People!$B$5,People!$A$5,IF(M67=People!$B$4,People!$A$4,IF(M67=People!$B$3,People!$A$3,IF(M67=People!$B$2,People!$A$2,0))))</f>
        <v>Anna Andreadi</v>
      </c>
      <c r="W67" t="str">
        <f>IFERROR(INDEX(Returns!A:A,MATCH(B67,Returns!B:B,0)),"No")</f>
        <v>No</v>
      </c>
    </row>
    <row r="68" spans="1:23" x14ac:dyDescent="0.2">
      <c r="A68" s="1">
        <v>67</v>
      </c>
      <c r="B68" t="s">
        <v>6255</v>
      </c>
      <c r="C68" s="8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47">
        <v>213.11499999999998</v>
      </c>
      <c r="S68" s="1">
        <v>5</v>
      </c>
      <c r="T68" s="1">
        <v>0.3</v>
      </c>
      <c r="U68" s="47">
        <v>-15.222500000000011</v>
      </c>
      <c r="V68" t="str">
        <f>IF(M68=People!$B$5,People!$A$5,IF(M68=People!$B$4,People!$A$4,IF(M68=People!$B$3,People!$A$3,IF(M68=People!$B$2,People!$A$2,0))))</f>
        <v>Kelly Williams</v>
      </c>
      <c r="W68" t="str">
        <f>IFERROR(INDEX(Returns!A:A,MATCH(B68,Returns!B:B,0)),"No")</f>
        <v>No</v>
      </c>
    </row>
    <row r="69" spans="1:23" x14ac:dyDescent="0.2">
      <c r="A69" s="1">
        <v>68</v>
      </c>
      <c r="B69" t="s">
        <v>6256</v>
      </c>
      <c r="C69" s="8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47">
        <v>1113.0240000000001</v>
      </c>
      <c r="S69" s="1">
        <v>8</v>
      </c>
      <c r="T69" s="1">
        <v>0.2</v>
      </c>
      <c r="U69" s="47">
        <v>111.30239999999998</v>
      </c>
      <c r="V69" t="str">
        <f>IF(M69=People!$B$5,People!$A$5,IF(M69=People!$B$4,People!$A$4,IF(M69=People!$B$3,People!$A$3,IF(M69=People!$B$2,People!$A$2,0))))</f>
        <v>Anna Andreadi</v>
      </c>
      <c r="W69" t="str">
        <f>IFERROR(INDEX(Returns!A:A,MATCH(B69,Returns!B:B,0)),"No")</f>
        <v>No</v>
      </c>
    </row>
    <row r="70" spans="1:23" x14ac:dyDescent="0.2">
      <c r="A70" s="1">
        <v>69</v>
      </c>
      <c r="B70" t="s">
        <v>6256</v>
      </c>
      <c r="C70" s="8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47">
        <v>167.96800000000002</v>
      </c>
      <c r="S70" s="1">
        <v>4</v>
      </c>
      <c r="T70" s="1">
        <v>0.2</v>
      </c>
      <c r="U70" s="47">
        <v>62.988</v>
      </c>
      <c r="V70" t="str">
        <f>IF(M70=People!$B$5,People!$A$5,IF(M70=People!$B$4,People!$A$4,IF(M70=People!$B$3,People!$A$3,IF(M70=People!$B$2,People!$A$2,0))))</f>
        <v>Anna Andreadi</v>
      </c>
      <c r="W70" t="str">
        <f>IFERROR(INDEX(Returns!A:A,MATCH(B70,Returns!B:B,0)),"No")</f>
        <v>No</v>
      </c>
    </row>
    <row r="71" spans="1:23" x14ac:dyDescent="0.2">
      <c r="A71" s="1">
        <v>70</v>
      </c>
      <c r="B71" t="s">
        <v>6257</v>
      </c>
      <c r="C71" s="8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47">
        <v>75.88</v>
      </c>
      <c r="S71" s="1">
        <v>2</v>
      </c>
      <c r="T71" s="1">
        <v>0</v>
      </c>
      <c r="U71" s="47">
        <v>35.663599999999995</v>
      </c>
      <c r="V71" t="str">
        <f>IF(M71=People!$B$5,People!$A$5,IF(M71=People!$B$4,People!$A$4,IF(M71=People!$B$3,People!$A$3,IF(M71=People!$B$2,People!$A$2,0))))</f>
        <v>Cassandra Brandow</v>
      </c>
      <c r="W71" t="str">
        <f>IFERROR(INDEX(Returns!A:A,MATCH(B71,Returns!B:B,0)),"No")</f>
        <v>No</v>
      </c>
    </row>
    <row r="72" spans="1:23" x14ac:dyDescent="0.2">
      <c r="A72" s="1">
        <v>71</v>
      </c>
      <c r="B72" t="s">
        <v>6258</v>
      </c>
      <c r="C72" s="8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47">
        <v>4.6159999999999997</v>
      </c>
      <c r="S72" s="1">
        <v>1</v>
      </c>
      <c r="T72" s="1">
        <v>0.2</v>
      </c>
      <c r="U72" s="47">
        <v>1.7309999999999999</v>
      </c>
      <c r="V72" t="str">
        <f>IF(M72=People!$B$5,People!$A$5,IF(M72=People!$B$4,People!$A$4,IF(M72=People!$B$3,People!$A$3,IF(M72=People!$B$2,People!$A$2,0))))</f>
        <v>Chuck Magee</v>
      </c>
      <c r="W72" t="str">
        <f>IFERROR(INDEX(Returns!A:A,MATCH(B72,Returns!B:B,0)),"No")</f>
        <v>No</v>
      </c>
    </row>
    <row r="73" spans="1:23" x14ac:dyDescent="0.2">
      <c r="A73" s="1">
        <v>72</v>
      </c>
      <c r="B73" t="s">
        <v>6259</v>
      </c>
      <c r="C73" s="8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47">
        <v>19.049999999999997</v>
      </c>
      <c r="S73" s="1">
        <v>3</v>
      </c>
      <c r="T73" s="1">
        <v>0</v>
      </c>
      <c r="U73" s="47">
        <v>8.7629999999999999</v>
      </c>
      <c r="V73" t="str">
        <f>IF(M73=People!$B$5,People!$A$5,IF(M73=People!$B$4,People!$A$4,IF(M73=People!$B$3,People!$A$3,IF(M73=People!$B$2,People!$A$2,0))))</f>
        <v>Kelly Williams</v>
      </c>
      <c r="W73" t="str">
        <f>IFERROR(INDEX(Returns!A:A,MATCH(B73,Returns!B:B,0)),"No")</f>
        <v>No</v>
      </c>
    </row>
    <row r="74" spans="1:23" x14ac:dyDescent="0.2">
      <c r="A74" s="1">
        <v>73</v>
      </c>
      <c r="B74" t="s">
        <v>6260</v>
      </c>
      <c r="C74" s="8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47">
        <v>831.93600000000015</v>
      </c>
      <c r="S74" s="1">
        <v>8</v>
      </c>
      <c r="T74" s="1">
        <v>0.2</v>
      </c>
      <c r="U74" s="47">
        <v>-114.39120000000003</v>
      </c>
      <c r="V74" t="str">
        <f>IF(M74=People!$B$5,People!$A$5,IF(M74=People!$B$4,People!$A$4,IF(M74=People!$B$3,People!$A$3,IF(M74=People!$B$2,People!$A$2,0))))</f>
        <v>Cassandra Brandow</v>
      </c>
      <c r="W74" t="str">
        <f>IFERROR(INDEX(Returns!A:A,MATCH(B74,Returns!B:B,0)),"No")</f>
        <v>No</v>
      </c>
    </row>
    <row r="75" spans="1:23" x14ac:dyDescent="0.2">
      <c r="A75" s="1">
        <v>74</v>
      </c>
      <c r="B75" t="s">
        <v>6260</v>
      </c>
      <c r="C75" s="8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47">
        <v>97.04</v>
      </c>
      <c r="S75" s="1">
        <v>2</v>
      </c>
      <c r="T75" s="1">
        <v>0.2</v>
      </c>
      <c r="U75" s="47">
        <v>1.2129999999999974</v>
      </c>
      <c r="V75" t="str">
        <f>IF(M75=People!$B$5,People!$A$5,IF(M75=People!$B$4,People!$A$4,IF(M75=People!$B$3,People!$A$3,IF(M75=People!$B$2,People!$A$2,0))))</f>
        <v>Cassandra Brandow</v>
      </c>
      <c r="W75" t="str">
        <f>IFERROR(INDEX(Returns!A:A,MATCH(B75,Returns!B:B,0)),"No")</f>
        <v>No</v>
      </c>
    </row>
    <row r="76" spans="1:23" x14ac:dyDescent="0.2">
      <c r="A76" s="1">
        <v>75</v>
      </c>
      <c r="B76" t="s">
        <v>6260</v>
      </c>
      <c r="C76" s="8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47">
        <v>72.784000000000006</v>
      </c>
      <c r="S76" s="1">
        <v>1</v>
      </c>
      <c r="T76" s="1">
        <v>0.2</v>
      </c>
      <c r="U76" s="47">
        <v>-18.196000000000002</v>
      </c>
      <c r="V76" t="str">
        <f>IF(M76=People!$B$5,People!$A$5,IF(M76=People!$B$4,People!$A$4,IF(M76=People!$B$3,People!$A$3,IF(M76=People!$B$2,People!$A$2,0))))</f>
        <v>Cassandra Brandow</v>
      </c>
      <c r="W76" t="str">
        <f>IFERROR(INDEX(Returns!A:A,MATCH(B76,Returns!B:B,0)),"No")</f>
        <v>No</v>
      </c>
    </row>
    <row r="77" spans="1:23" x14ac:dyDescent="0.2">
      <c r="A77" s="1">
        <v>76</v>
      </c>
      <c r="B77" t="s">
        <v>6261</v>
      </c>
      <c r="C77" s="8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47">
        <v>1.2479999999999998</v>
      </c>
      <c r="S77" s="1">
        <v>3</v>
      </c>
      <c r="T77" s="1">
        <v>0.8</v>
      </c>
      <c r="U77" s="47">
        <v>-1.9344000000000006</v>
      </c>
      <c r="V77" t="str">
        <f>IF(M77=People!$B$5,People!$A$5,IF(M77=People!$B$4,People!$A$4,IF(M77=People!$B$3,People!$A$3,IF(M77=People!$B$2,People!$A$2,0))))</f>
        <v>Kelly Williams</v>
      </c>
      <c r="W77" t="str">
        <f>IFERROR(INDEX(Returns!A:A,MATCH(B77,Returns!B:B,0)),"No")</f>
        <v>No</v>
      </c>
    </row>
    <row r="78" spans="1:23" x14ac:dyDescent="0.2">
      <c r="A78" s="1">
        <v>77</v>
      </c>
      <c r="B78" t="s">
        <v>6261</v>
      </c>
      <c r="C78" s="8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47">
        <v>9.7080000000000002</v>
      </c>
      <c r="S78" s="1">
        <v>3</v>
      </c>
      <c r="T78" s="1">
        <v>0.6</v>
      </c>
      <c r="U78" s="47">
        <v>-5.8248000000000015</v>
      </c>
      <c r="V78" t="str">
        <f>IF(M78=People!$B$5,People!$A$5,IF(M78=People!$B$4,People!$A$4,IF(M78=People!$B$3,People!$A$3,IF(M78=People!$B$2,People!$A$2,0))))</f>
        <v>Kelly Williams</v>
      </c>
      <c r="W78" t="str">
        <f>IFERROR(INDEX(Returns!A:A,MATCH(B78,Returns!B:B,0)),"No")</f>
        <v>No</v>
      </c>
    </row>
    <row r="79" spans="1:23" x14ac:dyDescent="0.2">
      <c r="A79" s="1">
        <v>78</v>
      </c>
      <c r="B79" t="s">
        <v>6261</v>
      </c>
      <c r="C79" s="8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47">
        <v>27.240000000000002</v>
      </c>
      <c r="S79" s="1">
        <v>3</v>
      </c>
      <c r="T79" s="1">
        <v>0.2</v>
      </c>
      <c r="U79" s="47">
        <v>2.724000000000002</v>
      </c>
      <c r="V79" t="str">
        <f>IF(M79=People!$B$5,People!$A$5,IF(M79=People!$B$4,People!$A$4,IF(M79=People!$B$3,People!$A$3,IF(M79=People!$B$2,People!$A$2,0))))</f>
        <v>Kelly Williams</v>
      </c>
      <c r="W79" t="str">
        <f>IFERROR(INDEX(Returns!A:A,MATCH(B79,Returns!B:B,0)),"No")</f>
        <v>No</v>
      </c>
    </row>
    <row r="80" spans="1:23" x14ac:dyDescent="0.2">
      <c r="A80" s="1">
        <v>79</v>
      </c>
      <c r="B80" t="s">
        <v>6262</v>
      </c>
      <c r="C80" s="8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47">
        <v>19.3</v>
      </c>
      <c r="S80" s="1">
        <v>5</v>
      </c>
      <c r="T80" s="1">
        <v>0.6</v>
      </c>
      <c r="U80" s="47">
        <v>-14.475000000000001</v>
      </c>
      <c r="V80" t="str">
        <f>IF(M80=People!$B$5,People!$A$5,IF(M80=People!$B$4,People!$A$4,IF(M80=People!$B$3,People!$A$3,IF(M80=People!$B$2,People!$A$2,0))))</f>
        <v>Kelly Williams</v>
      </c>
      <c r="W80" t="str">
        <f>IFERROR(INDEX(Returns!A:A,MATCH(B80,Returns!B:B,0)),"No")</f>
        <v>No</v>
      </c>
    </row>
    <row r="81" spans="1:23" x14ac:dyDescent="0.2">
      <c r="A81" s="1">
        <v>80</v>
      </c>
      <c r="B81" t="s">
        <v>6263</v>
      </c>
      <c r="C81" s="8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47">
        <v>208.16</v>
      </c>
      <c r="S81" s="1">
        <v>1</v>
      </c>
      <c r="T81" s="1">
        <v>0</v>
      </c>
      <c r="U81" s="47">
        <v>56.20320000000001</v>
      </c>
      <c r="V81" t="str">
        <f>IF(M81=People!$B$5,People!$A$5,IF(M81=People!$B$4,People!$A$4,IF(M81=People!$B$3,People!$A$3,IF(M81=People!$B$2,People!$A$2,0))))</f>
        <v>Cassandra Brandow</v>
      </c>
      <c r="W81" t="str">
        <f>IFERROR(INDEX(Returns!A:A,MATCH(B81,Returns!B:B,0)),"No")</f>
        <v>No</v>
      </c>
    </row>
    <row r="82" spans="1:23" x14ac:dyDescent="0.2">
      <c r="A82" s="1">
        <v>81</v>
      </c>
      <c r="B82" t="s">
        <v>6263</v>
      </c>
      <c r="C82" s="8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47">
        <v>16.740000000000002</v>
      </c>
      <c r="S82" s="1">
        <v>3</v>
      </c>
      <c r="T82" s="1">
        <v>0</v>
      </c>
      <c r="U82" s="47">
        <v>8.0351999999999997</v>
      </c>
      <c r="V82" t="str">
        <f>IF(M82=People!$B$5,People!$A$5,IF(M82=People!$B$4,People!$A$4,IF(M82=People!$B$3,People!$A$3,IF(M82=People!$B$2,People!$A$2,0))))</f>
        <v>Cassandra Brandow</v>
      </c>
      <c r="W82" t="str">
        <f>IFERROR(INDEX(Returns!A:A,MATCH(B82,Returns!B:B,0)),"No")</f>
        <v>No</v>
      </c>
    </row>
    <row r="83" spans="1:23" x14ac:dyDescent="0.2">
      <c r="A83" s="1">
        <v>82</v>
      </c>
      <c r="B83" t="s">
        <v>6264</v>
      </c>
      <c r="C83" s="8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47">
        <v>14.9</v>
      </c>
      <c r="S83" s="1">
        <v>5</v>
      </c>
      <c r="T83" s="1">
        <v>0</v>
      </c>
      <c r="U83" s="47">
        <v>4.1720000000000006</v>
      </c>
      <c r="V83" t="str">
        <f>IF(M83=People!$B$5,People!$A$5,IF(M83=People!$B$4,People!$A$4,IF(M83=People!$B$3,People!$A$3,IF(M83=People!$B$2,People!$A$2,0))))</f>
        <v>Anna Andreadi</v>
      </c>
      <c r="W83" t="str">
        <f>IFERROR(INDEX(Returns!A:A,MATCH(B83,Returns!B:B,0)),"No")</f>
        <v>No</v>
      </c>
    </row>
    <row r="84" spans="1:23" x14ac:dyDescent="0.2">
      <c r="A84" s="1">
        <v>83</v>
      </c>
      <c r="B84" t="s">
        <v>6264</v>
      </c>
      <c r="C84" s="8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47">
        <v>21.39</v>
      </c>
      <c r="S84" s="1">
        <v>1</v>
      </c>
      <c r="T84" s="1">
        <v>0</v>
      </c>
      <c r="U84" s="47">
        <v>6.2030999999999992</v>
      </c>
      <c r="V84" t="str">
        <f>IF(M84=People!$B$5,People!$A$5,IF(M84=People!$B$4,People!$A$4,IF(M84=People!$B$3,People!$A$3,IF(M84=People!$B$2,People!$A$2,0))))</f>
        <v>Anna Andreadi</v>
      </c>
      <c r="W84" t="str">
        <f>IFERROR(INDEX(Returns!A:A,MATCH(B84,Returns!B:B,0)),"No")</f>
        <v>No</v>
      </c>
    </row>
    <row r="85" spans="1:23" x14ac:dyDescent="0.2">
      <c r="A85" s="1">
        <v>84</v>
      </c>
      <c r="B85" t="s">
        <v>6265</v>
      </c>
      <c r="C85" s="8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47">
        <v>200.98400000000004</v>
      </c>
      <c r="S85" s="1">
        <v>7</v>
      </c>
      <c r="T85" s="1">
        <v>0.2</v>
      </c>
      <c r="U85" s="47">
        <v>62.807499999999976</v>
      </c>
      <c r="V85" t="str">
        <f>IF(M85=People!$B$5,People!$A$5,IF(M85=People!$B$4,People!$A$4,IF(M85=People!$B$3,People!$A$3,IF(M85=People!$B$2,People!$A$2,0))))</f>
        <v>Cassandra Brandow</v>
      </c>
      <c r="W85" t="str">
        <f>IFERROR(INDEX(Returns!A:A,MATCH(B85,Returns!B:B,0)),"No")</f>
        <v>No</v>
      </c>
    </row>
    <row r="86" spans="1:23" x14ac:dyDescent="0.2">
      <c r="A86" s="1">
        <v>85</v>
      </c>
      <c r="B86" t="s">
        <v>6266</v>
      </c>
      <c r="C86" s="8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47">
        <v>230.376</v>
      </c>
      <c r="S86" s="1">
        <v>3</v>
      </c>
      <c r="T86" s="1">
        <v>0.2</v>
      </c>
      <c r="U86" s="47">
        <v>-48.954900000000002</v>
      </c>
      <c r="V86" t="str">
        <f>IF(M86=People!$B$5,People!$A$5,IF(M86=People!$B$4,People!$A$4,IF(M86=People!$B$3,People!$A$3,IF(M86=People!$B$2,People!$A$2,0))))</f>
        <v>Kelly Williams</v>
      </c>
      <c r="W86" t="str">
        <f>IFERROR(INDEX(Returns!A:A,MATCH(B86,Returns!B:B,0)),"No")</f>
        <v>No</v>
      </c>
    </row>
    <row r="87" spans="1:23" x14ac:dyDescent="0.2">
      <c r="A87" s="1">
        <v>86</v>
      </c>
      <c r="B87" t="s">
        <v>6267</v>
      </c>
      <c r="C87" s="8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47">
        <v>301.95999999999998</v>
      </c>
      <c r="S87" s="1">
        <v>2</v>
      </c>
      <c r="T87" s="1">
        <v>0</v>
      </c>
      <c r="U87" s="47">
        <v>33.215599999999995</v>
      </c>
      <c r="V87" t="str">
        <f>IF(M87=People!$B$5,People!$A$5,IF(M87=People!$B$4,People!$A$4,IF(M87=People!$B$3,People!$A$3,IF(M87=People!$B$2,People!$A$2,0))))</f>
        <v>Cassandra Brandow</v>
      </c>
      <c r="W87" t="str">
        <f>IFERROR(INDEX(Returns!A:A,MATCH(B87,Returns!B:B,0)),"No")</f>
        <v>No</v>
      </c>
    </row>
    <row r="88" spans="1:23" x14ac:dyDescent="0.2">
      <c r="A88" s="1">
        <v>87</v>
      </c>
      <c r="B88" t="s">
        <v>6268</v>
      </c>
      <c r="C88" s="8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47">
        <v>19.989999999999998</v>
      </c>
      <c r="S88" s="1">
        <v>1</v>
      </c>
      <c r="T88" s="1">
        <v>0</v>
      </c>
      <c r="U88" s="47">
        <v>6.796599999999998</v>
      </c>
      <c r="V88" t="str">
        <f>IF(M88=People!$B$5,People!$A$5,IF(M88=People!$B$4,People!$A$4,IF(M88=People!$B$3,People!$A$3,IF(M88=People!$B$2,People!$A$2,0))))</f>
        <v>Kelly Williams</v>
      </c>
      <c r="W88" t="str">
        <f>IFERROR(INDEX(Returns!A:A,MATCH(B88,Returns!B:B,0)),"No")</f>
        <v>No</v>
      </c>
    </row>
    <row r="89" spans="1:23" x14ac:dyDescent="0.2">
      <c r="A89" s="1">
        <v>88</v>
      </c>
      <c r="B89" t="s">
        <v>6268</v>
      </c>
      <c r="C89" s="8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47">
        <v>6.16</v>
      </c>
      <c r="S89" s="1">
        <v>2</v>
      </c>
      <c r="T89" s="1">
        <v>0</v>
      </c>
      <c r="U89" s="47">
        <v>2.9567999999999999</v>
      </c>
      <c r="V89" t="str">
        <f>IF(M89=People!$B$5,People!$A$5,IF(M89=People!$B$4,People!$A$4,IF(M89=People!$B$3,People!$A$3,IF(M89=People!$B$2,People!$A$2,0))))</f>
        <v>Kelly Williams</v>
      </c>
      <c r="W89" t="str">
        <f>IFERROR(INDEX(Returns!A:A,MATCH(B89,Returns!B:B,0)),"No")</f>
        <v>No</v>
      </c>
    </row>
    <row r="90" spans="1:23" x14ac:dyDescent="0.2">
      <c r="A90" s="1">
        <v>89</v>
      </c>
      <c r="B90" t="s">
        <v>6269</v>
      </c>
      <c r="C90" s="8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47">
        <v>158.36800000000002</v>
      </c>
      <c r="S90" s="1">
        <v>7</v>
      </c>
      <c r="T90" s="1">
        <v>0.2</v>
      </c>
      <c r="U90" s="47">
        <v>13.857199999999999</v>
      </c>
      <c r="V90" t="str">
        <f>IF(M90=People!$B$5,People!$A$5,IF(M90=People!$B$4,People!$A$4,IF(M90=People!$B$3,People!$A$3,IF(M90=People!$B$2,People!$A$2,0))))</f>
        <v>Kelly Williams</v>
      </c>
      <c r="W90" t="str">
        <f>IFERROR(INDEX(Returns!A:A,MATCH(B90,Returns!B:B,0)),"No")</f>
        <v>No</v>
      </c>
    </row>
    <row r="91" spans="1:23" x14ac:dyDescent="0.2">
      <c r="A91" s="1">
        <v>90</v>
      </c>
      <c r="B91" t="s">
        <v>6038</v>
      </c>
      <c r="C91" s="8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47">
        <v>20.100000000000001</v>
      </c>
      <c r="S91" s="1">
        <v>3</v>
      </c>
      <c r="T91" s="1">
        <v>0</v>
      </c>
      <c r="U91" s="47">
        <v>6.6329999999999982</v>
      </c>
      <c r="V91" t="str">
        <f>IF(M91=People!$B$5,People!$A$5,IF(M91=People!$B$4,People!$A$4,IF(M91=People!$B$3,People!$A$3,IF(M91=People!$B$2,People!$A$2,0))))</f>
        <v>Anna Andreadi</v>
      </c>
      <c r="W91" t="str">
        <f>IFERROR(INDEX(Returns!A:A,MATCH(B91,Returns!B:B,0)),"No")</f>
        <v>Yes</v>
      </c>
    </row>
    <row r="92" spans="1:23" x14ac:dyDescent="0.2">
      <c r="A92" s="1">
        <v>91</v>
      </c>
      <c r="B92" t="s">
        <v>6038</v>
      </c>
      <c r="C92" s="8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47">
        <v>73.584000000000003</v>
      </c>
      <c r="S92" s="1">
        <v>2</v>
      </c>
      <c r="T92" s="1">
        <v>0.2</v>
      </c>
      <c r="U92" s="47">
        <v>8.2781999999999982</v>
      </c>
      <c r="V92" t="str">
        <f>IF(M92=People!$B$5,People!$A$5,IF(M92=People!$B$4,People!$A$4,IF(M92=People!$B$3,People!$A$3,IF(M92=People!$B$2,People!$A$2,0))))</f>
        <v>Anna Andreadi</v>
      </c>
      <c r="W92" t="str">
        <f>IFERROR(INDEX(Returns!A:A,MATCH(B92,Returns!B:B,0)),"No")</f>
        <v>Yes</v>
      </c>
    </row>
    <row r="93" spans="1:23" x14ac:dyDescent="0.2">
      <c r="A93" s="1">
        <v>92</v>
      </c>
      <c r="B93" t="s">
        <v>6038</v>
      </c>
      <c r="C93" s="8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47">
        <v>6.48</v>
      </c>
      <c r="S93" s="1">
        <v>1</v>
      </c>
      <c r="T93" s="1">
        <v>0</v>
      </c>
      <c r="U93" s="47">
        <v>3.1104000000000003</v>
      </c>
      <c r="V93" t="str">
        <f>IF(M93=People!$B$5,People!$A$5,IF(M93=People!$B$4,People!$A$4,IF(M93=People!$B$3,People!$A$3,IF(M93=People!$B$2,People!$A$2,0))))</f>
        <v>Anna Andreadi</v>
      </c>
      <c r="W93" t="str">
        <f>IFERROR(INDEX(Returns!A:A,MATCH(B93,Returns!B:B,0)),"No")</f>
        <v>Yes</v>
      </c>
    </row>
    <row r="94" spans="1:23" x14ac:dyDescent="0.2">
      <c r="A94" s="1">
        <v>93</v>
      </c>
      <c r="B94" t="s">
        <v>6270</v>
      </c>
      <c r="C94" s="8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47">
        <v>12.96</v>
      </c>
      <c r="S94" s="1">
        <v>2</v>
      </c>
      <c r="T94" s="1">
        <v>0</v>
      </c>
      <c r="U94" s="47">
        <v>6.2208000000000006</v>
      </c>
      <c r="V94" t="str">
        <f>IF(M94=People!$B$5,People!$A$5,IF(M94=People!$B$4,People!$A$4,IF(M94=People!$B$3,People!$A$3,IF(M94=People!$B$2,People!$A$2,0))))</f>
        <v>Kelly Williams</v>
      </c>
      <c r="W94" t="str">
        <f>IFERROR(INDEX(Returns!A:A,MATCH(B94,Returns!B:B,0)),"No")</f>
        <v>No</v>
      </c>
    </row>
    <row r="95" spans="1:23" x14ac:dyDescent="0.2">
      <c r="A95" s="1">
        <v>94</v>
      </c>
      <c r="B95" t="s">
        <v>6270</v>
      </c>
      <c r="C95" s="8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47">
        <v>53.34</v>
      </c>
      <c r="S95" s="1">
        <v>3</v>
      </c>
      <c r="T95" s="1">
        <v>0</v>
      </c>
      <c r="U95" s="47">
        <v>16.535399999999996</v>
      </c>
      <c r="V95" t="str">
        <f>IF(M95=People!$B$5,People!$A$5,IF(M95=People!$B$4,People!$A$4,IF(M95=People!$B$3,People!$A$3,IF(M95=People!$B$2,People!$A$2,0))))</f>
        <v>Kelly Williams</v>
      </c>
      <c r="W95" t="str">
        <f>IFERROR(INDEX(Returns!A:A,MATCH(B95,Returns!B:B,0)),"No")</f>
        <v>No</v>
      </c>
    </row>
    <row r="96" spans="1:23" x14ac:dyDescent="0.2">
      <c r="A96" s="1">
        <v>95</v>
      </c>
      <c r="B96" t="s">
        <v>6270</v>
      </c>
      <c r="C96" s="8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47">
        <v>32.96</v>
      </c>
      <c r="S96" s="1">
        <v>2</v>
      </c>
      <c r="T96" s="1">
        <v>0</v>
      </c>
      <c r="U96" s="47">
        <v>16.150400000000001</v>
      </c>
      <c r="V96" t="str">
        <f>IF(M96=People!$B$5,People!$A$5,IF(M96=People!$B$4,People!$A$4,IF(M96=People!$B$3,People!$A$3,IF(M96=People!$B$2,People!$A$2,0))))</f>
        <v>Kelly Williams</v>
      </c>
      <c r="W96" t="str">
        <f>IFERROR(INDEX(Returns!A:A,MATCH(B96,Returns!B:B,0)),"No")</f>
        <v>No</v>
      </c>
    </row>
    <row r="97" spans="1:23" x14ac:dyDescent="0.2">
      <c r="A97" s="1">
        <v>96</v>
      </c>
      <c r="B97" t="s">
        <v>6271</v>
      </c>
      <c r="C97" s="8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47">
        <v>5.6820000000000013</v>
      </c>
      <c r="S97" s="1">
        <v>1</v>
      </c>
      <c r="T97" s="1">
        <v>0.7</v>
      </c>
      <c r="U97" s="47">
        <v>-3.7880000000000003</v>
      </c>
      <c r="V97" t="str">
        <f>IF(M97=People!$B$5,People!$A$5,IF(M97=People!$B$4,People!$A$4,IF(M97=People!$B$3,People!$A$3,IF(M97=People!$B$2,People!$A$2,0))))</f>
        <v>Anna Andreadi</v>
      </c>
      <c r="W97" t="str">
        <f>IFERROR(INDEX(Returns!A:A,MATCH(B97,Returns!B:B,0)),"No")</f>
        <v>No</v>
      </c>
    </row>
    <row r="98" spans="1:23" x14ac:dyDescent="0.2">
      <c r="A98" s="1">
        <v>97</v>
      </c>
      <c r="B98" t="s">
        <v>6272</v>
      </c>
      <c r="C98" s="8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47">
        <v>96.53</v>
      </c>
      <c r="S98" s="1">
        <v>7</v>
      </c>
      <c r="T98" s="1">
        <v>0</v>
      </c>
      <c r="U98" s="47">
        <v>40.5426</v>
      </c>
      <c r="V98" t="str">
        <f>IF(M98=People!$B$5,People!$A$5,IF(M98=People!$B$4,People!$A$4,IF(M98=People!$B$3,People!$A$3,IF(M98=People!$B$2,People!$A$2,0))))</f>
        <v>Chuck Magee</v>
      </c>
      <c r="W98" t="str">
        <f>IFERROR(INDEX(Returns!A:A,MATCH(B98,Returns!B:B,0)),"No")</f>
        <v>No</v>
      </c>
    </row>
    <row r="99" spans="1:23" x14ac:dyDescent="0.2">
      <c r="A99" s="1">
        <v>98</v>
      </c>
      <c r="B99" t="s">
        <v>6273</v>
      </c>
      <c r="C99" s="8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47">
        <v>51.311999999999998</v>
      </c>
      <c r="S99" s="1">
        <v>3</v>
      </c>
      <c r="T99" s="1">
        <v>0.2</v>
      </c>
      <c r="U99" s="47">
        <v>17.959199999999999</v>
      </c>
      <c r="V99" t="str">
        <f>IF(M99=People!$B$5,People!$A$5,IF(M99=People!$B$4,People!$A$4,IF(M99=People!$B$3,People!$A$3,IF(M99=People!$B$2,People!$A$2,0))))</f>
        <v>Anna Andreadi</v>
      </c>
      <c r="W99" t="str">
        <f>IFERROR(INDEX(Returns!A:A,MATCH(B99,Returns!B:B,0)),"No")</f>
        <v>No</v>
      </c>
    </row>
    <row r="100" spans="1:23" x14ac:dyDescent="0.2">
      <c r="A100" s="1">
        <v>99</v>
      </c>
      <c r="B100" t="s">
        <v>6274</v>
      </c>
      <c r="C100" s="8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47">
        <v>77.88</v>
      </c>
      <c r="S100" s="1">
        <v>6</v>
      </c>
      <c r="T100" s="1">
        <v>0</v>
      </c>
      <c r="U100" s="47">
        <v>22.585199999999993</v>
      </c>
      <c r="V100" t="str">
        <f>IF(M100=People!$B$5,People!$A$5,IF(M100=People!$B$4,People!$A$4,IF(M100=People!$B$3,People!$A$3,IF(M100=People!$B$2,People!$A$2,0))))</f>
        <v>Kelly Williams</v>
      </c>
      <c r="W100" t="str">
        <f>IFERROR(INDEX(Returns!A:A,MATCH(B100,Returns!B:B,0)),"No")</f>
        <v>No</v>
      </c>
    </row>
    <row r="101" spans="1:23" x14ac:dyDescent="0.2">
      <c r="A101" s="1">
        <v>100</v>
      </c>
      <c r="B101" t="s">
        <v>6275</v>
      </c>
      <c r="C101" s="8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47">
        <v>64.623999999999995</v>
      </c>
      <c r="S101" s="1">
        <v>7</v>
      </c>
      <c r="T101" s="1">
        <v>0.2</v>
      </c>
      <c r="U101" s="47">
        <v>22.618399999999994</v>
      </c>
      <c r="V101" t="str">
        <f>IF(M101=People!$B$5,People!$A$5,IF(M101=People!$B$4,People!$A$4,IF(M101=People!$B$3,People!$A$3,IF(M101=People!$B$2,People!$A$2,0))))</f>
        <v>Kelly Williams</v>
      </c>
      <c r="W101" t="str">
        <f>IFERROR(INDEX(Returns!A:A,MATCH(B101,Returns!B:B,0)),"No")</f>
        <v>No</v>
      </c>
    </row>
    <row r="102" spans="1:23" x14ac:dyDescent="0.2">
      <c r="A102" s="1">
        <v>101</v>
      </c>
      <c r="B102" t="s">
        <v>6275</v>
      </c>
      <c r="C102" s="8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47">
        <v>95.976000000000013</v>
      </c>
      <c r="S102" s="1">
        <v>3</v>
      </c>
      <c r="T102" s="1">
        <v>0.2</v>
      </c>
      <c r="U102" s="47">
        <v>-10.797300000000011</v>
      </c>
      <c r="V102" t="str">
        <f>IF(M102=People!$B$5,People!$A$5,IF(M102=People!$B$4,People!$A$4,IF(M102=People!$B$3,People!$A$3,IF(M102=People!$B$2,People!$A$2,0))))</f>
        <v>Kelly Williams</v>
      </c>
      <c r="W102" t="str">
        <f>IFERROR(INDEX(Returns!A:A,MATCH(B102,Returns!B:B,0)),"No")</f>
        <v>No</v>
      </c>
    </row>
    <row r="103" spans="1:23" x14ac:dyDescent="0.2">
      <c r="A103" s="1">
        <v>102</v>
      </c>
      <c r="B103" t="s">
        <v>6275</v>
      </c>
      <c r="C103" s="8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47">
        <v>1.7879999999999996</v>
      </c>
      <c r="S103" s="1">
        <v>3</v>
      </c>
      <c r="T103" s="1">
        <v>0.8</v>
      </c>
      <c r="U103" s="47">
        <v>-3.0396000000000001</v>
      </c>
      <c r="V103" t="str">
        <f>IF(M103=People!$B$5,People!$A$5,IF(M103=People!$B$4,People!$A$4,IF(M103=People!$B$3,People!$A$3,IF(M103=People!$B$2,People!$A$2,0))))</f>
        <v>Kelly Williams</v>
      </c>
      <c r="W103" t="str">
        <f>IFERROR(INDEX(Returns!A:A,MATCH(B103,Returns!B:B,0)),"No")</f>
        <v>No</v>
      </c>
    </row>
    <row r="104" spans="1:23" x14ac:dyDescent="0.2">
      <c r="A104" s="1">
        <v>103</v>
      </c>
      <c r="B104" t="s">
        <v>6276</v>
      </c>
      <c r="C104" s="8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47">
        <v>23.92</v>
      </c>
      <c r="S104" s="1">
        <v>4</v>
      </c>
      <c r="T104" s="1">
        <v>0</v>
      </c>
      <c r="U104" s="47">
        <v>11.720800000000001</v>
      </c>
      <c r="V104" t="str">
        <f>IF(M104=People!$B$5,People!$A$5,IF(M104=People!$B$4,People!$A$4,IF(M104=People!$B$3,People!$A$3,IF(M104=People!$B$2,People!$A$2,0))))</f>
        <v>Kelly Williams</v>
      </c>
      <c r="W104" t="str">
        <f>IFERROR(INDEX(Returns!A:A,MATCH(B104,Returns!B:B,0)),"No")</f>
        <v>No</v>
      </c>
    </row>
    <row r="105" spans="1:23" x14ac:dyDescent="0.2">
      <c r="A105" s="1">
        <v>104</v>
      </c>
      <c r="B105" t="s">
        <v>6277</v>
      </c>
      <c r="C105" s="8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47">
        <v>238.89600000000002</v>
      </c>
      <c r="S105" s="1">
        <v>6</v>
      </c>
      <c r="T105" s="1">
        <v>0.2</v>
      </c>
      <c r="U105" s="47">
        <v>-26.875800000000012</v>
      </c>
      <c r="V105" t="str">
        <f>IF(M105=People!$B$5,People!$A$5,IF(M105=People!$B$4,People!$A$4,IF(M105=People!$B$3,People!$A$3,IF(M105=People!$B$2,People!$A$2,0))))</f>
        <v>Anna Andreadi</v>
      </c>
      <c r="W105" t="str">
        <f>IFERROR(INDEX(Returns!A:A,MATCH(B105,Returns!B:B,0)),"No")</f>
        <v>No</v>
      </c>
    </row>
    <row r="106" spans="1:23" x14ac:dyDescent="0.2">
      <c r="A106" s="1">
        <v>105</v>
      </c>
      <c r="B106" t="s">
        <v>6277</v>
      </c>
      <c r="C106" s="8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47">
        <v>102.35999999999999</v>
      </c>
      <c r="S106" s="1">
        <v>3</v>
      </c>
      <c r="T106" s="1">
        <v>0.2</v>
      </c>
      <c r="U106" s="47">
        <v>-3.8385000000000105</v>
      </c>
      <c r="V106" t="str">
        <f>IF(M106=People!$B$5,People!$A$5,IF(M106=People!$B$4,People!$A$4,IF(M106=People!$B$3,People!$A$3,IF(M106=People!$B$2,People!$A$2,0))))</f>
        <v>Anna Andreadi</v>
      </c>
      <c r="W106" t="str">
        <f>IFERROR(INDEX(Returns!A:A,MATCH(B106,Returns!B:B,0)),"No")</f>
        <v>No</v>
      </c>
    </row>
    <row r="107" spans="1:23" x14ac:dyDescent="0.2">
      <c r="A107" s="1">
        <v>106</v>
      </c>
      <c r="B107" t="s">
        <v>6277</v>
      </c>
      <c r="C107" s="8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47">
        <v>36.882000000000005</v>
      </c>
      <c r="S107" s="1">
        <v>3</v>
      </c>
      <c r="T107" s="1">
        <v>0.7</v>
      </c>
      <c r="U107" s="47">
        <v>-25.817399999999999</v>
      </c>
      <c r="V107" t="str">
        <f>IF(M107=People!$B$5,People!$A$5,IF(M107=People!$B$4,People!$A$4,IF(M107=People!$B$3,People!$A$3,IF(M107=People!$B$2,People!$A$2,0))))</f>
        <v>Anna Andreadi</v>
      </c>
      <c r="W107" t="str">
        <f>IFERROR(INDEX(Returns!A:A,MATCH(B107,Returns!B:B,0)),"No")</f>
        <v>No</v>
      </c>
    </row>
    <row r="108" spans="1:23" x14ac:dyDescent="0.2">
      <c r="A108" s="1">
        <v>107</v>
      </c>
      <c r="B108" t="s">
        <v>6278</v>
      </c>
      <c r="C108" s="8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47">
        <v>74.112000000000009</v>
      </c>
      <c r="S108" s="1">
        <v>8</v>
      </c>
      <c r="T108" s="1">
        <v>0.2</v>
      </c>
      <c r="U108" s="47">
        <v>17.601600000000001</v>
      </c>
      <c r="V108" t="str">
        <f>IF(M108=People!$B$5,People!$A$5,IF(M108=People!$B$4,People!$A$4,IF(M108=People!$B$3,People!$A$3,IF(M108=People!$B$2,People!$A$2,0))))</f>
        <v>Cassandra Brandow</v>
      </c>
      <c r="W108" t="str">
        <f>IFERROR(INDEX(Returns!A:A,MATCH(B108,Returns!B:B,0)),"No")</f>
        <v>No</v>
      </c>
    </row>
    <row r="109" spans="1:23" x14ac:dyDescent="0.2">
      <c r="A109" s="1">
        <v>108</v>
      </c>
      <c r="B109" t="s">
        <v>6278</v>
      </c>
      <c r="C109" s="8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47">
        <v>27.992000000000004</v>
      </c>
      <c r="S109" s="1">
        <v>1</v>
      </c>
      <c r="T109" s="1">
        <v>0.2</v>
      </c>
      <c r="U109" s="47">
        <v>2.0993999999999993</v>
      </c>
      <c r="V109" t="str">
        <f>IF(M109=People!$B$5,People!$A$5,IF(M109=People!$B$4,People!$A$4,IF(M109=People!$B$3,People!$A$3,IF(M109=People!$B$2,People!$A$2,0))))</f>
        <v>Cassandra Brandow</v>
      </c>
      <c r="W109" t="str">
        <f>IFERROR(INDEX(Returns!A:A,MATCH(B109,Returns!B:B,0)),"No")</f>
        <v>No</v>
      </c>
    </row>
    <row r="110" spans="1:23" x14ac:dyDescent="0.2">
      <c r="A110" s="1">
        <v>109</v>
      </c>
      <c r="B110" t="s">
        <v>6278</v>
      </c>
      <c r="C110" s="8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47">
        <v>3.3040000000000003</v>
      </c>
      <c r="S110" s="1">
        <v>1</v>
      </c>
      <c r="T110" s="1">
        <v>0.2</v>
      </c>
      <c r="U110" s="47">
        <v>1.0737999999999999</v>
      </c>
      <c r="V110" t="str">
        <f>IF(M110=People!$B$5,People!$A$5,IF(M110=People!$B$4,People!$A$4,IF(M110=People!$B$3,People!$A$3,IF(M110=People!$B$2,People!$A$2,0))))</f>
        <v>Cassandra Brandow</v>
      </c>
      <c r="W110" t="str">
        <f>IFERROR(INDEX(Returns!A:A,MATCH(B110,Returns!B:B,0)),"No")</f>
        <v>No</v>
      </c>
    </row>
    <row r="111" spans="1:23" x14ac:dyDescent="0.2">
      <c r="A111" s="1">
        <v>110</v>
      </c>
      <c r="B111" t="s">
        <v>6279</v>
      </c>
      <c r="C111" s="8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47">
        <v>339.96000000000004</v>
      </c>
      <c r="S111" s="1">
        <v>5</v>
      </c>
      <c r="T111" s="1">
        <v>0.2</v>
      </c>
      <c r="U111" s="47">
        <v>67.991999999999962</v>
      </c>
      <c r="V111" t="str">
        <f>IF(M111=People!$B$5,People!$A$5,IF(M111=People!$B$4,People!$A$4,IF(M111=People!$B$3,People!$A$3,IF(M111=People!$B$2,People!$A$2,0))))</f>
        <v>Kelly Williams</v>
      </c>
      <c r="W111" t="str">
        <f>IFERROR(INDEX(Returns!A:A,MATCH(B111,Returns!B:B,0)),"No")</f>
        <v>No</v>
      </c>
    </row>
    <row r="112" spans="1:23" x14ac:dyDescent="0.2">
      <c r="A112" s="1">
        <v>111</v>
      </c>
      <c r="B112" t="s">
        <v>6280</v>
      </c>
      <c r="C112" s="8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47">
        <v>41.96</v>
      </c>
      <c r="S112" s="1">
        <v>2</v>
      </c>
      <c r="T112" s="1">
        <v>0</v>
      </c>
      <c r="U112" s="47">
        <v>10.909600000000001</v>
      </c>
      <c r="V112" t="str">
        <f>IF(M112=People!$B$5,People!$A$5,IF(M112=People!$B$4,People!$A$4,IF(M112=People!$B$3,People!$A$3,IF(M112=People!$B$2,People!$A$2,0))))</f>
        <v>Chuck Magee</v>
      </c>
      <c r="W112" t="str">
        <f>IFERROR(INDEX(Returns!A:A,MATCH(B112,Returns!B:B,0)),"No")</f>
        <v>No</v>
      </c>
    </row>
    <row r="113" spans="1:23" x14ac:dyDescent="0.2">
      <c r="A113" s="1">
        <v>112</v>
      </c>
      <c r="B113" t="s">
        <v>6281</v>
      </c>
      <c r="C113" s="8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47">
        <v>75.959999999999994</v>
      </c>
      <c r="S113" s="1">
        <v>2</v>
      </c>
      <c r="T113" s="1">
        <v>0</v>
      </c>
      <c r="U113" s="47">
        <v>22.78799999999999</v>
      </c>
      <c r="V113" t="str">
        <f>IF(M113=People!$B$5,People!$A$5,IF(M113=People!$B$4,People!$A$4,IF(M113=People!$B$3,People!$A$3,IF(M113=People!$B$2,People!$A$2,0))))</f>
        <v>Kelly Williams</v>
      </c>
      <c r="W113" t="str">
        <f>IFERROR(INDEX(Returns!A:A,MATCH(B113,Returns!B:B,0)),"No")</f>
        <v>No</v>
      </c>
    </row>
    <row r="114" spans="1:23" x14ac:dyDescent="0.2">
      <c r="A114" s="1">
        <v>113</v>
      </c>
      <c r="B114" t="s">
        <v>6281</v>
      </c>
      <c r="C114" s="8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47">
        <v>27.240000000000002</v>
      </c>
      <c r="S114" s="1">
        <v>6</v>
      </c>
      <c r="T114" s="1">
        <v>0</v>
      </c>
      <c r="U114" s="47">
        <v>13.3476</v>
      </c>
      <c r="V114" t="str">
        <f>IF(M114=People!$B$5,People!$A$5,IF(M114=People!$B$4,People!$A$4,IF(M114=People!$B$3,People!$A$3,IF(M114=People!$B$2,People!$A$2,0))))</f>
        <v>Kelly Williams</v>
      </c>
      <c r="W114" t="str">
        <f>IFERROR(INDEX(Returns!A:A,MATCH(B114,Returns!B:B,0)),"No")</f>
        <v>No</v>
      </c>
    </row>
    <row r="115" spans="1:23" x14ac:dyDescent="0.2">
      <c r="A115" s="1">
        <v>114</v>
      </c>
      <c r="B115" t="s">
        <v>6282</v>
      </c>
      <c r="C115" s="8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47">
        <v>40.096000000000004</v>
      </c>
      <c r="S115" s="1">
        <v>14</v>
      </c>
      <c r="T115" s="1">
        <v>0.2</v>
      </c>
      <c r="U115" s="47">
        <v>14.534799999999997</v>
      </c>
      <c r="V115" t="str">
        <f>IF(M115=People!$B$5,People!$A$5,IF(M115=People!$B$4,People!$A$4,IF(M115=People!$B$3,People!$A$3,IF(M115=People!$B$2,People!$A$2,0))))</f>
        <v>Chuck Magee</v>
      </c>
      <c r="W115" t="str">
        <f>IFERROR(INDEX(Returns!A:A,MATCH(B115,Returns!B:B,0)),"No")</f>
        <v>No</v>
      </c>
    </row>
    <row r="116" spans="1:23" x14ac:dyDescent="0.2">
      <c r="A116" s="1">
        <v>115</v>
      </c>
      <c r="B116" t="s">
        <v>6282</v>
      </c>
      <c r="C116" s="8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47">
        <v>4.7200000000000006</v>
      </c>
      <c r="S116" s="1">
        <v>2</v>
      </c>
      <c r="T116" s="1">
        <v>0.2</v>
      </c>
      <c r="U116" s="47">
        <v>1.6519999999999997</v>
      </c>
      <c r="V116" t="str">
        <f>IF(M116=People!$B$5,People!$A$5,IF(M116=People!$B$4,People!$A$4,IF(M116=People!$B$3,People!$A$3,IF(M116=People!$B$2,People!$A$2,0))))</f>
        <v>Chuck Magee</v>
      </c>
      <c r="W116" t="str">
        <f>IFERROR(INDEX(Returns!A:A,MATCH(B116,Returns!B:B,0)),"No")</f>
        <v>No</v>
      </c>
    </row>
    <row r="117" spans="1:23" x14ac:dyDescent="0.2">
      <c r="A117" s="1">
        <v>116</v>
      </c>
      <c r="B117" t="s">
        <v>6282</v>
      </c>
      <c r="C117" s="8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47">
        <v>23.976000000000003</v>
      </c>
      <c r="S117" s="1">
        <v>3</v>
      </c>
      <c r="T117" s="1">
        <v>0.2</v>
      </c>
      <c r="U117" s="47">
        <v>7.4924999999999988</v>
      </c>
      <c r="V117" t="str">
        <f>IF(M117=People!$B$5,People!$A$5,IF(M117=People!$B$4,People!$A$4,IF(M117=People!$B$3,People!$A$3,IF(M117=People!$B$2,People!$A$2,0))))</f>
        <v>Chuck Magee</v>
      </c>
      <c r="W117" t="str">
        <f>IFERROR(INDEX(Returns!A:A,MATCH(B117,Returns!B:B,0)),"No")</f>
        <v>No</v>
      </c>
    </row>
    <row r="118" spans="1:23" x14ac:dyDescent="0.2">
      <c r="A118" s="1">
        <v>117</v>
      </c>
      <c r="B118" t="s">
        <v>6282</v>
      </c>
      <c r="C118" s="8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47">
        <v>130.464</v>
      </c>
      <c r="S118" s="1">
        <v>6</v>
      </c>
      <c r="T118" s="1">
        <v>0.2</v>
      </c>
      <c r="U118" s="47">
        <v>44.031599999999997</v>
      </c>
      <c r="V118" t="str">
        <f>IF(M118=People!$B$5,People!$A$5,IF(M118=People!$B$4,People!$A$4,IF(M118=People!$B$3,People!$A$3,IF(M118=People!$B$2,People!$A$2,0))))</f>
        <v>Chuck Magee</v>
      </c>
      <c r="W118" t="str">
        <f>IFERROR(INDEX(Returns!A:A,MATCH(B118,Returns!B:B,0)),"No")</f>
        <v>No</v>
      </c>
    </row>
    <row r="119" spans="1:23" x14ac:dyDescent="0.2">
      <c r="A119" s="1">
        <v>118</v>
      </c>
      <c r="B119" t="s">
        <v>6283</v>
      </c>
      <c r="C119" s="8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47">
        <v>787.53</v>
      </c>
      <c r="S119" s="1">
        <v>3</v>
      </c>
      <c r="T119" s="1">
        <v>0</v>
      </c>
      <c r="U119" s="47">
        <v>165.38129999999995</v>
      </c>
      <c r="V119" t="str">
        <f>IF(M119=People!$B$5,People!$A$5,IF(M119=People!$B$4,People!$A$4,IF(M119=People!$B$3,People!$A$3,IF(M119=People!$B$2,People!$A$2,0))))</f>
        <v>Anna Andreadi</v>
      </c>
      <c r="W119" t="str">
        <f>IFERROR(INDEX(Returns!A:A,MATCH(B119,Returns!B:B,0)),"No")</f>
        <v>No</v>
      </c>
    </row>
    <row r="120" spans="1:23" x14ac:dyDescent="0.2">
      <c r="A120" s="1">
        <v>119</v>
      </c>
      <c r="B120" t="s">
        <v>6284</v>
      </c>
      <c r="C120" s="8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47">
        <v>157.79400000000004</v>
      </c>
      <c r="S120" s="1">
        <v>1</v>
      </c>
      <c r="T120" s="1">
        <v>0.7</v>
      </c>
      <c r="U120" s="47">
        <v>-115.71559999999999</v>
      </c>
      <c r="V120" t="str">
        <f>IF(M120=People!$B$5,People!$A$5,IF(M120=People!$B$4,People!$A$4,IF(M120=People!$B$3,People!$A$3,IF(M120=People!$B$2,People!$A$2,0))))</f>
        <v>Cassandra Brandow</v>
      </c>
      <c r="W120" t="str">
        <f>IFERROR(INDEX(Returns!A:A,MATCH(B120,Returns!B:B,0)),"No")</f>
        <v>No</v>
      </c>
    </row>
    <row r="121" spans="1:23" x14ac:dyDescent="0.2">
      <c r="A121" s="1">
        <v>120</v>
      </c>
      <c r="B121" t="s">
        <v>6285</v>
      </c>
      <c r="C121" s="8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47">
        <v>47.04</v>
      </c>
      <c r="S121" s="1">
        <v>3</v>
      </c>
      <c r="T121" s="1">
        <v>0</v>
      </c>
      <c r="U121" s="47">
        <v>18.345599999999997</v>
      </c>
      <c r="V121" t="str">
        <f>IF(M121=People!$B$5,People!$A$5,IF(M121=People!$B$4,People!$A$4,IF(M121=People!$B$3,People!$A$3,IF(M121=People!$B$2,People!$A$2,0))))</f>
        <v>Chuck Magee</v>
      </c>
      <c r="W121" t="str">
        <f>IFERROR(INDEX(Returns!A:A,MATCH(B121,Returns!B:B,0)),"No")</f>
        <v>No</v>
      </c>
    </row>
    <row r="122" spans="1:23" x14ac:dyDescent="0.2">
      <c r="A122" s="1">
        <v>121</v>
      </c>
      <c r="B122" t="s">
        <v>6285</v>
      </c>
      <c r="C122" s="8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47">
        <v>30.84</v>
      </c>
      <c r="S122" s="1">
        <v>4</v>
      </c>
      <c r="T122" s="1">
        <v>0</v>
      </c>
      <c r="U122" s="47">
        <v>13.878</v>
      </c>
      <c r="V122" t="str">
        <f>IF(M122=People!$B$5,People!$A$5,IF(M122=People!$B$4,People!$A$4,IF(M122=People!$B$3,People!$A$3,IF(M122=People!$B$2,People!$A$2,0))))</f>
        <v>Chuck Magee</v>
      </c>
      <c r="W122" t="str">
        <f>IFERROR(INDEX(Returns!A:A,MATCH(B122,Returns!B:B,0)),"No")</f>
        <v>No</v>
      </c>
    </row>
    <row r="123" spans="1:23" x14ac:dyDescent="0.2">
      <c r="A123" s="1">
        <v>122</v>
      </c>
      <c r="B123" t="s">
        <v>6285</v>
      </c>
      <c r="C123" s="8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47">
        <v>226.56</v>
      </c>
      <c r="S123" s="1">
        <v>6</v>
      </c>
      <c r="T123" s="1">
        <v>0</v>
      </c>
      <c r="U123" s="47">
        <v>63.436800000000005</v>
      </c>
      <c r="V123" t="str">
        <f>IF(M123=People!$B$5,People!$A$5,IF(M123=People!$B$4,People!$A$4,IF(M123=People!$B$3,People!$A$3,IF(M123=People!$B$2,People!$A$2,0))))</f>
        <v>Chuck Magee</v>
      </c>
      <c r="W123" t="str">
        <f>IFERROR(INDEX(Returns!A:A,MATCH(B123,Returns!B:B,0)),"No")</f>
        <v>No</v>
      </c>
    </row>
    <row r="124" spans="1:23" x14ac:dyDescent="0.2">
      <c r="A124" s="1">
        <v>123</v>
      </c>
      <c r="B124" t="s">
        <v>6285</v>
      </c>
      <c r="C124" s="8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47">
        <v>115.02</v>
      </c>
      <c r="S124" s="1">
        <v>9</v>
      </c>
      <c r="T124" s="1">
        <v>0</v>
      </c>
      <c r="U124" s="47">
        <v>51.758999999999993</v>
      </c>
      <c r="V124" t="str">
        <f>IF(M124=People!$B$5,People!$A$5,IF(M124=People!$B$4,People!$A$4,IF(M124=People!$B$3,People!$A$3,IF(M124=People!$B$2,People!$A$2,0))))</f>
        <v>Chuck Magee</v>
      </c>
      <c r="W124" t="str">
        <f>IFERROR(INDEX(Returns!A:A,MATCH(B124,Returns!B:B,0)),"No")</f>
        <v>No</v>
      </c>
    </row>
    <row r="125" spans="1:23" x14ac:dyDescent="0.2">
      <c r="A125" s="1">
        <v>124</v>
      </c>
      <c r="B125" t="s">
        <v>6285</v>
      </c>
      <c r="C125" s="8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47">
        <v>68.040000000000006</v>
      </c>
      <c r="S125" s="1">
        <v>7</v>
      </c>
      <c r="T125" s="1">
        <v>0</v>
      </c>
      <c r="U125" s="47">
        <v>19.731599999999997</v>
      </c>
      <c r="V125" t="str">
        <f>IF(M125=People!$B$5,People!$A$5,IF(M125=People!$B$4,People!$A$4,IF(M125=People!$B$3,People!$A$3,IF(M125=People!$B$2,People!$A$2,0))))</f>
        <v>Chuck Magee</v>
      </c>
      <c r="W125" t="str">
        <f>IFERROR(INDEX(Returns!A:A,MATCH(B125,Returns!B:B,0)),"No")</f>
        <v>No</v>
      </c>
    </row>
    <row r="126" spans="1:23" x14ac:dyDescent="0.2">
      <c r="A126" s="1">
        <v>125</v>
      </c>
      <c r="B126" t="s">
        <v>6286</v>
      </c>
      <c r="C126" s="8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47">
        <v>600.55799999999999</v>
      </c>
      <c r="S126" s="1">
        <v>3</v>
      </c>
      <c r="T126" s="1">
        <v>0.3</v>
      </c>
      <c r="U126" s="47">
        <v>-8.5794000000000779</v>
      </c>
      <c r="V126" t="str">
        <f>IF(M126=People!$B$5,People!$A$5,IF(M126=People!$B$4,People!$A$4,IF(M126=People!$B$3,People!$A$3,IF(M126=People!$B$2,People!$A$2,0))))</f>
        <v>Kelly Williams</v>
      </c>
      <c r="W126" t="str">
        <f>IFERROR(INDEX(Returns!A:A,MATCH(B126,Returns!B:B,0)),"No")</f>
        <v>No</v>
      </c>
    </row>
    <row r="127" spans="1:23" x14ac:dyDescent="0.2">
      <c r="A127" s="1">
        <v>126</v>
      </c>
      <c r="B127" t="s">
        <v>6287</v>
      </c>
      <c r="C127" s="8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47">
        <v>617.70000000000005</v>
      </c>
      <c r="S127" s="1">
        <v>6</v>
      </c>
      <c r="T127" s="1">
        <v>0.5</v>
      </c>
      <c r="U127" s="47">
        <v>-407.68200000000013</v>
      </c>
      <c r="V127" t="str">
        <f>IF(M127=People!$B$5,People!$A$5,IF(M127=People!$B$4,People!$A$4,IF(M127=People!$B$3,People!$A$3,IF(M127=People!$B$2,People!$A$2,0))))</f>
        <v>Kelly Williams</v>
      </c>
      <c r="W127" t="str">
        <f>IFERROR(INDEX(Returns!A:A,MATCH(B127,Returns!B:B,0)),"No")</f>
        <v>No</v>
      </c>
    </row>
    <row r="128" spans="1:23" x14ac:dyDescent="0.2">
      <c r="A128" s="1">
        <v>127</v>
      </c>
      <c r="B128" t="s">
        <v>6288</v>
      </c>
      <c r="C128" s="8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47">
        <v>2.3880000000000003</v>
      </c>
      <c r="S128" s="1">
        <v>2</v>
      </c>
      <c r="T128" s="1">
        <v>0.7</v>
      </c>
      <c r="U128" s="47">
        <v>-1.8308</v>
      </c>
      <c r="V128" t="str">
        <f>IF(M128=People!$B$5,People!$A$5,IF(M128=People!$B$4,People!$A$4,IF(M128=People!$B$3,People!$A$3,IF(M128=People!$B$2,People!$A$2,0))))</f>
        <v>Anna Andreadi</v>
      </c>
      <c r="W128" t="str">
        <f>IFERROR(INDEX(Returns!A:A,MATCH(B128,Returns!B:B,0)),"No")</f>
        <v>No</v>
      </c>
    </row>
    <row r="129" spans="1:23" x14ac:dyDescent="0.2">
      <c r="A129" s="1">
        <v>128</v>
      </c>
      <c r="B129" t="s">
        <v>6288</v>
      </c>
      <c r="C129" s="8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47">
        <v>243.99200000000002</v>
      </c>
      <c r="S129" s="1">
        <v>7</v>
      </c>
      <c r="T129" s="1">
        <v>0.2</v>
      </c>
      <c r="U129" s="47">
        <v>30.498999999999981</v>
      </c>
      <c r="V129" t="str">
        <f>IF(M129=People!$B$5,People!$A$5,IF(M129=People!$B$4,People!$A$4,IF(M129=People!$B$3,People!$A$3,IF(M129=People!$B$2,People!$A$2,0))))</f>
        <v>Anna Andreadi</v>
      </c>
      <c r="W129" t="str">
        <f>IFERROR(INDEX(Returns!A:A,MATCH(B129,Returns!B:B,0)),"No")</f>
        <v>No</v>
      </c>
    </row>
    <row r="130" spans="1:23" x14ac:dyDescent="0.2">
      <c r="A130" s="1">
        <v>129</v>
      </c>
      <c r="B130" t="s">
        <v>6289</v>
      </c>
      <c r="C130" s="8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47">
        <v>81.424000000000007</v>
      </c>
      <c r="S130" s="1">
        <v>2</v>
      </c>
      <c r="T130" s="1">
        <v>0.2</v>
      </c>
      <c r="U130" s="47">
        <v>-9.1601999999999961</v>
      </c>
      <c r="V130" t="str">
        <f>IF(M130=People!$B$5,People!$A$5,IF(M130=People!$B$4,People!$A$4,IF(M130=People!$B$3,People!$A$3,IF(M130=People!$B$2,People!$A$2,0))))</f>
        <v>Anna Andreadi</v>
      </c>
      <c r="W130" t="str">
        <f>IFERROR(INDEX(Returns!A:A,MATCH(B130,Returns!B:B,0)),"No")</f>
        <v>No</v>
      </c>
    </row>
    <row r="131" spans="1:23" x14ac:dyDescent="0.2">
      <c r="A131" s="1">
        <v>130</v>
      </c>
      <c r="B131" t="s">
        <v>6289</v>
      </c>
      <c r="C131" s="8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47">
        <v>238.56</v>
      </c>
      <c r="S131" s="1">
        <v>3</v>
      </c>
      <c r="T131" s="1">
        <v>0</v>
      </c>
      <c r="U131" s="47">
        <v>26.241599999999977</v>
      </c>
      <c r="V131" t="str">
        <f>IF(M131=People!$B$5,People!$A$5,IF(M131=People!$B$4,People!$A$4,IF(M131=People!$B$3,People!$A$3,IF(M131=People!$B$2,People!$A$2,0))))</f>
        <v>Anna Andreadi</v>
      </c>
      <c r="W131" t="str">
        <f>IFERROR(INDEX(Returns!A:A,MATCH(B131,Returns!B:B,0)),"No")</f>
        <v>No</v>
      </c>
    </row>
    <row r="132" spans="1:23" x14ac:dyDescent="0.2">
      <c r="A132" s="1">
        <v>131</v>
      </c>
      <c r="B132" t="s">
        <v>6290</v>
      </c>
      <c r="C132" s="8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47">
        <v>59.969999999999992</v>
      </c>
      <c r="S132" s="1">
        <v>5</v>
      </c>
      <c r="T132" s="1">
        <v>0.4</v>
      </c>
      <c r="U132" s="47">
        <v>-11.993999999999993</v>
      </c>
      <c r="V132" t="str">
        <f>IF(M132=People!$B$5,People!$A$5,IF(M132=People!$B$4,People!$A$4,IF(M132=People!$B$3,People!$A$3,IF(M132=People!$B$2,People!$A$2,0))))</f>
        <v>Chuck Magee</v>
      </c>
      <c r="W132" t="str">
        <f>IFERROR(INDEX(Returns!A:A,MATCH(B132,Returns!B:B,0)),"No")</f>
        <v>No</v>
      </c>
    </row>
    <row r="133" spans="1:23" x14ac:dyDescent="0.2">
      <c r="A133" s="1">
        <v>132</v>
      </c>
      <c r="B133" t="s">
        <v>6290</v>
      </c>
      <c r="C133" s="8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47">
        <v>78.304000000000002</v>
      </c>
      <c r="S133" s="1">
        <v>2</v>
      </c>
      <c r="T133" s="1">
        <v>0.2</v>
      </c>
      <c r="U133" s="47">
        <v>29.363999999999997</v>
      </c>
      <c r="V133" t="str">
        <f>IF(M133=People!$B$5,People!$A$5,IF(M133=People!$B$4,People!$A$4,IF(M133=People!$B$3,People!$A$3,IF(M133=People!$B$2,People!$A$2,0))))</f>
        <v>Chuck Magee</v>
      </c>
      <c r="W133" t="str">
        <f>IFERROR(INDEX(Returns!A:A,MATCH(B133,Returns!B:B,0)),"No")</f>
        <v>No</v>
      </c>
    </row>
    <row r="134" spans="1:23" x14ac:dyDescent="0.2">
      <c r="A134" s="1">
        <v>133</v>
      </c>
      <c r="B134" t="s">
        <v>6290</v>
      </c>
      <c r="C134" s="8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47">
        <v>21.456</v>
      </c>
      <c r="S134" s="1">
        <v>9</v>
      </c>
      <c r="T134" s="1">
        <v>0.2</v>
      </c>
      <c r="U134" s="47">
        <v>6.9731999999999976</v>
      </c>
      <c r="V134" t="str">
        <f>IF(M134=People!$B$5,People!$A$5,IF(M134=People!$B$4,People!$A$4,IF(M134=People!$B$3,People!$A$3,IF(M134=People!$B$2,People!$A$2,0))))</f>
        <v>Chuck Magee</v>
      </c>
      <c r="W134" t="str">
        <f>IFERROR(INDEX(Returns!A:A,MATCH(B134,Returns!B:B,0)),"No")</f>
        <v>No</v>
      </c>
    </row>
    <row r="135" spans="1:23" x14ac:dyDescent="0.2">
      <c r="A135" s="1">
        <v>134</v>
      </c>
      <c r="B135" t="s">
        <v>6073</v>
      </c>
      <c r="C135" s="8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47">
        <v>20.04</v>
      </c>
      <c r="S135" s="1">
        <v>3</v>
      </c>
      <c r="T135" s="1">
        <v>0</v>
      </c>
      <c r="U135" s="47">
        <v>9.6191999999999993</v>
      </c>
      <c r="V135" t="str">
        <f>IF(M135=People!$B$5,People!$A$5,IF(M135=People!$B$4,People!$A$4,IF(M135=People!$B$3,People!$A$3,IF(M135=People!$B$2,People!$A$2,0))))</f>
        <v>Anna Andreadi</v>
      </c>
      <c r="W135" t="str">
        <f>IFERROR(INDEX(Returns!A:A,MATCH(B135,Returns!B:B,0)),"No")</f>
        <v>Yes</v>
      </c>
    </row>
    <row r="136" spans="1:23" x14ac:dyDescent="0.2">
      <c r="A136" s="1">
        <v>135</v>
      </c>
      <c r="B136" t="s">
        <v>6073</v>
      </c>
      <c r="C136" s="8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47">
        <v>35.44</v>
      </c>
      <c r="S136" s="1">
        <v>1</v>
      </c>
      <c r="T136" s="1">
        <v>0</v>
      </c>
      <c r="U136" s="47">
        <v>16.656799999999997</v>
      </c>
      <c r="V136" t="str">
        <f>IF(M136=People!$B$5,People!$A$5,IF(M136=People!$B$4,People!$A$4,IF(M136=People!$B$3,People!$A$3,IF(M136=People!$B$2,People!$A$2,0))))</f>
        <v>Anna Andreadi</v>
      </c>
      <c r="W136" t="str">
        <f>IFERROR(INDEX(Returns!A:A,MATCH(B136,Returns!B:B,0)),"No")</f>
        <v>Yes</v>
      </c>
    </row>
    <row r="137" spans="1:23" x14ac:dyDescent="0.2">
      <c r="A137" s="1">
        <v>136</v>
      </c>
      <c r="B137" t="s">
        <v>6073</v>
      </c>
      <c r="C137" s="8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47">
        <v>11.52</v>
      </c>
      <c r="S137" s="1">
        <v>4</v>
      </c>
      <c r="T137" s="1">
        <v>0</v>
      </c>
      <c r="U137" s="47">
        <v>3.4559999999999995</v>
      </c>
      <c r="V137" t="str">
        <f>IF(M137=People!$B$5,People!$A$5,IF(M137=People!$B$4,People!$A$4,IF(M137=People!$B$3,People!$A$3,IF(M137=People!$B$2,People!$A$2,0))))</f>
        <v>Anna Andreadi</v>
      </c>
      <c r="W137" t="str">
        <f>IFERROR(INDEX(Returns!A:A,MATCH(B137,Returns!B:B,0)),"No")</f>
        <v>Yes</v>
      </c>
    </row>
    <row r="138" spans="1:23" x14ac:dyDescent="0.2">
      <c r="A138" s="1">
        <v>137</v>
      </c>
      <c r="B138" t="s">
        <v>6073</v>
      </c>
      <c r="C138" s="8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47">
        <v>4.0199999999999996</v>
      </c>
      <c r="S138" s="1">
        <v>2</v>
      </c>
      <c r="T138" s="1">
        <v>0</v>
      </c>
      <c r="U138" s="47">
        <v>1.9697999999999998</v>
      </c>
      <c r="V138" t="str">
        <f>IF(M138=People!$B$5,People!$A$5,IF(M138=People!$B$4,People!$A$4,IF(M138=People!$B$3,People!$A$3,IF(M138=People!$B$2,People!$A$2,0))))</f>
        <v>Anna Andreadi</v>
      </c>
      <c r="W138" t="str">
        <f>IFERROR(INDEX(Returns!A:A,MATCH(B138,Returns!B:B,0)),"No")</f>
        <v>Yes</v>
      </c>
    </row>
    <row r="139" spans="1:23" x14ac:dyDescent="0.2">
      <c r="A139" s="1">
        <v>138</v>
      </c>
      <c r="B139" t="s">
        <v>6073</v>
      </c>
      <c r="C139" s="8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47">
        <v>76.176000000000002</v>
      </c>
      <c r="S139" s="1">
        <v>3</v>
      </c>
      <c r="T139" s="1">
        <v>0.2</v>
      </c>
      <c r="U139" s="47">
        <v>26.661599999999996</v>
      </c>
      <c r="V139" t="str">
        <f>IF(M139=People!$B$5,People!$A$5,IF(M139=People!$B$4,People!$A$4,IF(M139=People!$B$3,People!$A$3,IF(M139=People!$B$2,People!$A$2,0))))</f>
        <v>Anna Andreadi</v>
      </c>
      <c r="W139" t="str">
        <f>IFERROR(INDEX(Returns!A:A,MATCH(B139,Returns!B:B,0)),"No")</f>
        <v>Yes</v>
      </c>
    </row>
    <row r="140" spans="1:23" x14ac:dyDescent="0.2">
      <c r="A140" s="1">
        <v>139</v>
      </c>
      <c r="B140" t="s">
        <v>6073</v>
      </c>
      <c r="C140" s="8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47">
        <v>65.88</v>
      </c>
      <c r="S140" s="1">
        <v>6</v>
      </c>
      <c r="T140" s="1">
        <v>0</v>
      </c>
      <c r="U140" s="47">
        <v>18.446400000000004</v>
      </c>
      <c r="V140" t="str">
        <f>IF(M140=People!$B$5,People!$A$5,IF(M140=People!$B$4,People!$A$4,IF(M140=People!$B$3,People!$A$3,IF(M140=People!$B$2,People!$A$2,0))))</f>
        <v>Anna Andreadi</v>
      </c>
      <c r="W140" t="str">
        <f>IFERROR(INDEX(Returns!A:A,MATCH(B140,Returns!B:B,0)),"No")</f>
        <v>Yes</v>
      </c>
    </row>
    <row r="141" spans="1:23" x14ac:dyDescent="0.2">
      <c r="A141" s="1">
        <v>140</v>
      </c>
      <c r="B141" t="s">
        <v>6073</v>
      </c>
      <c r="C141" s="8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47">
        <v>43.120000000000005</v>
      </c>
      <c r="S141" s="1">
        <v>14</v>
      </c>
      <c r="T141" s="1">
        <v>0</v>
      </c>
      <c r="U141" s="47">
        <v>20.697599999999998</v>
      </c>
      <c r="V141" t="str">
        <f>IF(M141=People!$B$5,People!$A$5,IF(M141=People!$B$4,People!$A$4,IF(M141=People!$B$3,People!$A$3,IF(M141=People!$B$2,People!$A$2,0))))</f>
        <v>Anna Andreadi</v>
      </c>
      <c r="W141" t="str">
        <f>IFERROR(INDEX(Returns!A:A,MATCH(B141,Returns!B:B,0)),"No")</f>
        <v>Yes</v>
      </c>
    </row>
    <row r="142" spans="1:23" x14ac:dyDescent="0.2">
      <c r="A142" s="1">
        <v>141</v>
      </c>
      <c r="B142" t="s">
        <v>6291</v>
      </c>
      <c r="C142" s="8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47">
        <v>82.800000000000011</v>
      </c>
      <c r="S142" s="1">
        <v>2</v>
      </c>
      <c r="T142" s="1">
        <v>0.2</v>
      </c>
      <c r="U142" s="47">
        <v>10.349999999999994</v>
      </c>
      <c r="V142" t="str">
        <f>IF(M142=People!$B$5,People!$A$5,IF(M142=People!$B$4,People!$A$4,IF(M142=People!$B$3,People!$A$3,IF(M142=People!$B$2,People!$A$2,0))))</f>
        <v>Chuck Magee</v>
      </c>
      <c r="W142" t="str">
        <f>IFERROR(INDEX(Returns!A:A,MATCH(B142,Returns!B:B,0)),"No")</f>
        <v>No</v>
      </c>
    </row>
    <row r="143" spans="1:23" x14ac:dyDescent="0.2">
      <c r="A143" s="1">
        <v>142</v>
      </c>
      <c r="B143" t="s">
        <v>6292</v>
      </c>
      <c r="C143" s="8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47">
        <v>8.82</v>
      </c>
      <c r="S143" s="1">
        <v>3</v>
      </c>
      <c r="T143" s="1">
        <v>0</v>
      </c>
      <c r="U143" s="47">
        <v>2.3814000000000002</v>
      </c>
      <c r="V143" t="str">
        <f>IF(M143=People!$B$5,People!$A$5,IF(M143=People!$B$4,People!$A$4,IF(M143=People!$B$3,People!$A$3,IF(M143=People!$B$2,People!$A$2,0))))</f>
        <v>Anna Andreadi</v>
      </c>
      <c r="W143" t="str">
        <f>IFERROR(INDEX(Returns!A:A,MATCH(B143,Returns!B:B,0)),"No")</f>
        <v>No</v>
      </c>
    </row>
    <row r="144" spans="1:23" x14ac:dyDescent="0.2">
      <c r="A144" s="1">
        <v>143</v>
      </c>
      <c r="B144" t="s">
        <v>6292</v>
      </c>
      <c r="C144" s="8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47">
        <v>10.86</v>
      </c>
      <c r="S144" s="1">
        <v>3</v>
      </c>
      <c r="T144" s="1">
        <v>0</v>
      </c>
      <c r="U144" s="47">
        <v>5.1042000000000005</v>
      </c>
      <c r="V144" t="str">
        <f>IF(M144=People!$B$5,People!$A$5,IF(M144=People!$B$4,People!$A$4,IF(M144=People!$B$3,People!$A$3,IF(M144=People!$B$2,People!$A$2,0))))</f>
        <v>Anna Andreadi</v>
      </c>
      <c r="W144" t="str">
        <f>IFERROR(INDEX(Returns!A:A,MATCH(B144,Returns!B:B,0)),"No")</f>
        <v>No</v>
      </c>
    </row>
    <row r="145" spans="1:23" x14ac:dyDescent="0.2">
      <c r="A145" s="1">
        <v>144</v>
      </c>
      <c r="B145" t="s">
        <v>6292</v>
      </c>
      <c r="C145" s="8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47">
        <v>143.69999999999999</v>
      </c>
      <c r="S145" s="1">
        <v>3</v>
      </c>
      <c r="T145" s="1">
        <v>0</v>
      </c>
      <c r="U145" s="47">
        <v>68.975999999999999</v>
      </c>
      <c r="V145" t="str">
        <f>IF(M145=People!$B$5,People!$A$5,IF(M145=People!$B$4,People!$A$4,IF(M145=People!$B$3,People!$A$3,IF(M145=People!$B$2,People!$A$2,0))))</f>
        <v>Anna Andreadi</v>
      </c>
      <c r="W145" t="str">
        <f>IFERROR(INDEX(Returns!A:A,MATCH(B145,Returns!B:B,0)),"No")</f>
        <v>No</v>
      </c>
    </row>
    <row r="146" spans="1:23" x14ac:dyDescent="0.2">
      <c r="A146" s="1">
        <v>145</v>
      </c>
      <c r="B146" t="s">
        <v>6293</v>
      </c>
      <c r="C146" s="8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47">
        <v>839.43000000000006</v>
      </c>
      <c r="S146" s="1">
        <v>3</v>
      </c>
      <c r="T146" s="1">
        <v>0</v>
      </c>
      <c r="U146" s="47">
        <v>218.25179999999997</v>
      </c>
      <c r="V146" t="str">
        <f>IF(M146=People!$B$5,People!$A$5,IF(M146=People!$B$4,People!$A$4,IF(M146=People!$B$3,People!$A$3,IF(M146=People!$B$2,People!$A$2,0))))</f>
        <v>Kelly Williams</v>
      </c>
      <c r="W146" t="str">
        <f>IFERROR(INDEX(Returns!A:A,MATCH(B146,Returns!B:B,0)),"No")</f>
        <v>No</v>
      </c>
    </row>
    <row r="147" spans="1:23" x14ac:dyDescent="0.2">
      <c r="A147" s="1">
        <v>146</v>
      </c>
      <c r="B147" t="s">
        <v>6294</v>
      </c>
      <c r="C147" s="8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47">
        <v>671.93</v>
      </c>
      <c r="S147" s="1">
        <v>7</v>
      </c>
      <c r="T147" s="1">
        <v>0</v>
      </c>
      <c r="U147" s="47">
        <v>20.157899999999998</v>
      </c>
      <c r="V147" t="str">
        <f>IF(M147=People!$B$5,People!$A$5,IF(M147=People!$B$4,People!$A$4,IF(M147=People!$B$3,People!$A$3,IF(M147=People!$B$2,People!$A$2,0))))</f>
        <v>Anna Andreadi</v>
      </c>
      <c r="W147" t="str">
        <f>IFERROR(INDEX(Returns!A:A,MATCH(B147,Returns!B:B,0)),"No")</f>
        <v>No</v>
      </c>
    </row>
    <row r="148" spans="1:23" x14ac:dyDescent="0.2">
      <c r="A148" s="1">
        <v>147</v>
      </c>
      <c r="B148" t="s">
        <v>6295</v>
      </c>
      <c r="C148" s="8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47">
        <v>93.888000000000005</v>
      </c>
      <c r="S148" s="1">
        <v>4</v>
      </c>
      <c r="T148" s="1">
        <v>0.2</v>
      </c>
      <c r="U148" s="47">
        <v>12.90959999999999</v>
      </c>
      <c r="V148" t="str">
        <f>IF(M148=People!$B$5,People!$A$5,IF(M148=People!$B$4,People!$A$4,IF(M148=People!$B$3,People!$A$3,IF(M148=People!$B$2,People!$A$2,0))))</f>
        <v>Chuck Magee</v>
      </c>
      <c r="W148" t="str">
        <f>IFERROR(INDEX(Returns!A:A,MATCH(B148,Returns!B:B,0)),"No")</f>
        <v>No</v>
      </c>
    </row>
    <row r="149" spans="1:23" x14ac:dyDescent="0.2">
      <c r="A149" s="1">
        <v>148</v>
      </c>
      <c r="B149" t="s">
        <v>6296</v>
      </c>
      <c r="C149" s="8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47">
        <v>384.45000000000005</v>
      </c>
      <c r="S149" s="1">
        <v>11</v>
      </c>
      <c r="T149" s="1">
        <v>0</v>
      </c>
      <c r="U149" s="47">
        <v>103.80150000000003</v>
      </c>
      <c r="V149" t="str">
        <f>IF(M149=People!$B$5,People!$A$5,IF(M149=People!$B$4,People!$A$4,IF(M149=People!$B$3,People!$A$3,IF(M149=People!$B$2,People!$A$2,0))))</f>
        <v>Kelly Williams</v>
      </c>
      <c r="W149" t="str">
        <f>IFERROR(INDEX(Returns!A:A,MATCH(B149,Returns!B:B,0)),"No")</f>
        <v>No</v>
      </c>
    </row>
    <row r="150" spans="1:23" x14ac:dyDescent="0.2">
      <c r="A150" s="1">
        <v>149</v>
      </c>
      <c r="B150" t="s">
        <v>6296</v>
      </c>
      <c r="C150" s="8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47">
        <v>149.97</v>
      </c>
      <c r="S150" s="1">
        <v>3</v>
      </c>
      <c r="T150" s="1">
        <v>0</v>
      </c>
      <c r="U150" s="47">
        <v>5.9987999999999815</v>
      </c>
      <c r="V150" t="str">
        <f>IF(M150=People!$B$5,People!$A$5,IF(M150=People!$B$4,People!$A$4,IF(M150=People!$B$3,People!$A$3,IF(M150=People!$B$2,People!$A$2,0))))</f>
        <v>Kelly Williams</v>
      </c>
      <c r="W150" t="str">
        <f>IFERROR(INDEX(Returns!A:A,MATCH(B150,Returns!B:B,0)),"No")</f>
        <v>No</v>
      </c>
    </row>
    <row r="151" spans="1:23" x14ac:dyDescent="0.2">
      <c r="A151" s="1">
        <v>150</v>
      </c>
      <c r="B151" t="s">
        <v>6296</v>
      </c>
      <c r="C151" s="8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47">
        <v>1951.84</v>
      </c>
      <c r="S151" s="1">
        <v>8</v>
      </c>
      <c r="T151" s="1">
        <v>0</v>
      </c>
      <c r="U151" s="47">
        <v>585.55199999999991</v>
      </c>
      <c r="V151" t="str">
        <f>IF(M151=People!$B$5,People!$A$5,IF(M151=People!$B$4,People!$A$4,IF(M151=People!$B$3,People!$A$3,IF(M151=People!$B$2,People!$A$2,0))))</f>
        <v>Kelly Williams</v>
      </c>
      <c r="W151" t="str">
        <f>IFERROR(INDEX(Returns!A:A,MATCH(B151,Returns!B:B,0)),"No")</f>
        <v>No</v>
      </c>
    </row>
    <row r="152" spans="1:23" x14ac:dyDescent="0.2">
      <c r="A152" s="1">
        <v>151</v>
      </c>
      <c r="B152" t="s">
        <v>6296</v>
      </c>
      <c r="C152" s="8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47">
        <v>171.55</v>
      </c>
      <c r="S152" s="1">
        <v>5</v>
      </c>
      <c r="T152" s="1">
        <v>0</v>
      </c>
      <c r="U152" s="47">
        <v>80.628500000000003</v>
      </c>
      <c r="V152" t="str">
        <f>IF(M152=People!$B$5,People!$A$5,IF(M152=People!$B$4,People!$A$4,IF(M152=People!$B$3,People!$A$3,IF(M152=People!$B$2,People!$A$2,0))))</f>
        <v>Kelly Williams</v>
      </c>
      <c r="W152" t="str">
        <f>IFERROR(INDEX(Returns!A:A,MATCH(B152,Returns!B:B,0)),"No")</f>
        <v>No</v>
      </c>
    </row>
    <row r="153" spans="1:23" x14ac:dyDescent="0.2">
      <c r="A153" s="1">
        <v>152</v>
      </c>
      <c r="B153" t="s">
        <v>6297</v>
      </c>
      <c r="C153" s="8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47">
        <v>157.91999999999999</v>
      </c>
      <c r="S153" s="1">
        <v>5</v>
      </c>
      <c r="T153" s="1">
        <v>0.2</v>
      </c>
      <c r="U153" s="47">
        <v>17.765999999999991</v>
      </c>
      <c r="V153" t="str">
        <f>IF(M153=People!$B$5,People!$A$5,IF(M153=People!$B$4,People!$A$4,IF(M153=People!$B$3,People!$A$3,IF(M153=People!$B$2,People!$A$2,0))))</f>
        <v>Anna Andreadi</v>
      </c>
      <c r="W153" t="str">
        <f>IFERROR(INDEX(Returns!A:A,MATCH(B153,Returns!B:B,0)),"No")</f>
        <v>No</v>
      </c>
    </row>
    <row r="154" spans="1:23" x14ac:dyDescent="0.2">
      <c r="A154" s="1">
        <v>153</v>
      </c>
      <c r="B154" t="s">
        <v>6297</v>
      </c>
      <c r="C154" s="8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47">
        <v>203.184</v>
      </c>
      <c r="S154" s="1">
        <v>2</v>
      </c>
      <c r="T154" s="1">
        <v>0.2</v>
      </c>
      <c r="U154" s="47">
        <v>15.238799999999991</v>
      </c>
      <c r="V154" t="str">
        <f>IF(M154=People!$B$5,People!$A$5,IF(M154=People!$B$4,People!$A$4,IF(M154=People!$B$3,People!$A$3,IF(M154=People!$B$2,People!$A$2,0))))</f>
        <v>Anna Andreadi</v>
      </c>
      <c r="W154" t="str">
        <f>IFERROR(INDEX(Returns!A:A,MATCH(B154,Returns!B:B,0)),"No")</f>
        <v>No</v>
      </c>
    </row>
    <row r="155" spans="1:23" x14ac:dyDescent="0.2">
      <c r="A155" s="1">
        <v>154</v>
      </c>
      <c r="B155" t="s">
        <v>6298</v>
      </c>
      <c r="C155" s="8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47">
        <v>58.379999999999995</v>
      </c>
      <c r="S155" s="1">
        <v>7</v>
      </c>
      <c r="T155" s="1">
        <v>0</v>
      </c>
      <c r="U155" s="47">
        <v>26.270999999999994</v>
      </c>
      <c r="V155" t="str">
        <f>IF(M155=People!$B$5,People!$A$5,IF(M155=People!$B$4,People!$A$4,IF(M155=People!$B$3,People!$A$3,IF(M155=People!$B$2,People!$A$2,0))))</f>
        <v>Anna Andreadi</v>
      </c>
      <c r="W155" t="str">
        <f>IFERROR(INDEX(Returns!A:A,MATCH(B155,Returns!B:B,0)),"No")</f>
        <v>No</v>
      </c>
    </row>
    <row r="156" spans="1:23" x14ac:dyDescent="0.2">
      <c r="A156" s="1">
        <v>155</v>
      </c>
      <c r="B156" t="s">
        <v>6298</v>
      </c>
      <c r="C156" s="8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47">
        <v>105.52</v>
      </c>
      <c r="S156" s="1">
        <v>4</v>
      </c>
      <c r="T156" s="1">
        <v>0</v>
      </c>
      <c r="U156" s="47">
        <v>48.539199999999994</v>
      </c>
      <c r="V156" t="str">
        <f>IF(M156=People!$B$5,People!$A$5,IF(M156=People!$B$4,People!$A$4,IF(M156=People!$B$3,People!$A$3,IF(M156=People!$B$2,People!$A$2,0))))</f>
        <v>Anna Andreadi</v>
      </c>
      <c r="W156" t="str">
        <f>IFERROR(INDEX(Returns!A:A,MATCH(B156,Returns!B:B,0)),"No")</f>
        <v>No</v>
      </c>
    </row>
    <row r="157" spans="1:23" x14ac:dyDescent="0.2">
      <c r="A157" s="1">
        <v>156</v>
      </c>
      <c r="B157" t="s">
        <v>6298</v>
      </c>
      <c r="C157" s="8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47">
        <v>80.88</v>
      </c>
      <c r="S157" s="1">
        <v>6</v>
      </c>
      <c r="T157" s="1">
        <v>0</v>
      </c>
      <c r="U157" s="47">
        <v>21.028799999999997</v>
      </c>
      <c r="V157" t="str">
        <f>IF(M157=People!$B$5,People!$A$5,IF(M157=People!$B$4,People!$A$4,IF(M157=People!$B$3,People!$A$3,IF(M157=People!$B$2,People!$A$2,0))))</f>
        <v>Anna Andreadi</v>
      </c>
      <c r="W157" t="str">
        <f>IFERROR(INDEX(Returns!A:A,MATCH(B157,Returns!B:B,0)),"No")</f>
        <v>No</v>
      </c>
    </row>
    <row r="158" spans="1:23" x14ac:dyDescent="0.2">
      <c r="A158" s="1">
        <v>157</v>
      </c>
      <c r="B158" t="s">
        <v>6299</v>
      </c>
      <c r="C158" s="8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47">
        <v>6.63</v>
      </c>
      <c r="S158" s="1">
        <v>3</v>
      </c>
      <c r="T158" s="1">
        <v>0</v>
      </c>
      <c r="U158" s="47">
        <v>1.7901</v>
      </c>
      <c r="V158" t="str">
        <f>IF(M158=People!$B$5,People!$A$5,IF(M158=People!$B$4,People!$A$4,IF(M158=People!$B$3,People!$A$3,IF(M158=People!$B$2,People!$A$2,0))))</f>
        <v>Anna Andreadi</v>
      </c>
      <c r="W158" t="str">
        <f>IFERROR(INDEX(Returns!A:A,MATCH(B158,Returns!B:B,0)),"No")</f>
        <v>No</v>
      </c>
    </row>
    <row r="159" spans="1:23" x14ac:dyDescent="0.2">
      <c r="A159" s="1">
        <v>158</v>
      </c>
      <c r="B159" t="s">
        <v>6300</v>
      </c>
      <c r="C159" s="8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47">
        <v>457.56800000000004</v>
      </c>
      <c r="S159" s="1">
        <v>2</v>
      </c>
      <c r="T159" s="1">
        <v>0.2</v>
      </c>
      <c r="U159" s="47">
        <v>51.476399999999941</v>
      </c>
      <c r="V159" t="str">
        <f>IF(M159=People!$B$5,People!$A$5,IF(M159=People!$B$4,People!$A$4,IF(M159=People!$B$3,People!$A$3,IF(M159=People!$B$2,People!$A$2,0))))</f>
        <v>Anna Andreadi</v>
      </c>
      <c r="W159" t="str">
        <f>IFERROR(INDEX(Returns!A:A,MATCH(B159,Returns!B:B,0)),"No")</f>
        <v>No</v>
      </c>
    </row>
    <row r="160" spans="1:23" x14ac:dyDescent="0.2">
      <c r="A160" s="1">
        <v>159</v>
      </c>
      <c r="B160" t="s">
        <v>6301</v>
      </c>
      <c r="C160" s="8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47">
        <v>14.62</v>
      </c>
      <c r="S160" s="1">
        <v>2</v>
      </c>
      <c r="T160" s="1">
        <v>0</v>
      </c>
      <c r="U160" s="47">
        <v>6.8713999999999995</v>
      </c>
      <c r="V160" t="str">
        <f>IF(M160=People!$B$5,People!$A$5,IF(M160=People!$B$4,People!$A$4,IF(M160=People!$B$3,People!$A$3,IF(M160=People!$B$2,People!$A$2,0))))</f>
        <v>Kelly Williams</v>
      </c>
      <c r="W160" t="str">
        <f>IFERROR(INDEX(Returns!A:A,MATCH(B160,Returns!B:B,0)),"No")</f>
        <v>No</v>
      </c>
    </row>
    <row r="161" spans="1:23" x14ac:dyDescent="0.2">
      <c r="A161" s="1">
        <v>160</v>
      </c>
      <c r="B161" t="s">
        <v>6301</v>
      </c>
      <c r="C161" s="8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47">
        <v>944.93000000000006</v>
      </c>
      <c r="S161" s="1">
        <v>7</v>
      </c>
      <c r="T161" s="1">
        <v>0</v>
      </c>
      <c r="U161" s="47">
        <v>236.23250000000002</v>
      </c>
      <c r="V161" t="str">
        <f>IF(M161=People!$B$5,People!$A$5,IF(M161=People!$B$4,People!$A$4,IF(M161=People!$B$3,People!$A$3,IF(M161=People!$B$2,People!$A$2,0))))</f>
        <v>Kelly Williams</v>
      </c>
      <c r="W161" t="str">
        <f>IFERROR(INDEX(Returns!A:A,MATCH(B161,Returns!B:B,0)),"No")</f>
        <v>No</v>
      </c>
    </row>
    <row r="162" spans="1:23" x14ac:dyDescent="0.2">
      <c r="A162" s="1">
        <v>161</v>
      </c>
      <c r="B162" t="s">
        <v>6302</v>
      </c>
      <c r="C162" s="8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47">
        <v>5.98</v>
      </c>
      <c r="S162" s="1">
        <v>1</v>
      </c>
      <c r="T162" s="1">
        <v>0</v>
      </c>
      <c r="U162" s="47">
        <v>2.6909999999999998</v>
      </c>
      <c r="V162" t="str">
        <f>IF(M162=People!$B$5,People!$A$5,IF(M162=People!$B$4,People!$A$4,IF(M162=People!$B$3,People!$A$3,IF(M162=People!$B$2,People!$A$2,0))))</f>
        <v>Anna Andreadi</v>
      </c>
      <c r="W162" t="str">
        <f>IFERROR(INDEX(Returns!A:A,MATCH(B162,Returns!B:B,0)),"No")</f>
        <v>No</v>
      </c>
    </row>
    <row r="163" spans="1:23" x14ac:dyDescent="0.2">
      <c r="A163" s="1">
        <v>162</v>
      </c>
      <c r="B163" t="s">
        <v>6303</v>
      </c>
      <c r="C163" s="8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47">
        <v>54.384000000000007</v>
      </c>
      <c r="S163" s="1">
        <v>2</v>
      </c>
      <c r="T163" s="1">
        <v>0.2</v>
      </c>
      <c r="U163" s="47">
        <v>1.359599999999995</v>
      </c>
      <c r="V163" t="str">
        <f>IF(M163=People!$B$5,People!$A$5,IF(M163=People!$B$4,People!$A$4,IF(M163=People!$B$3,People!$A$3,IF(M163=People!$B$2,People!$A$2,0))))</f>
        <v>Chuck Magee</v>
      </c>
      <c r="W163" t="str">
        <f>IFERROR(INDEX(Returns!A:A,MATCH(B163,Returns!B:B,0)),"No")</f>
        <v>No</v>
      </c>
    </row>
    <row r="164" spans="1:23" x14ac:dyDescent="0.2">
      <c r="A164" s="1">
        <v>163</v>
      </c>
      <c r="B164" t="s">
        <v>6304</v>
      </c>
      <c r="C164" s="8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47">
        <v>28.4</v>
      </c>
      <c r="S164" s="1">
        <v>5</v>
      </c>
      <c r="T164" s="1">
        <v>0</v>
      </c>
      <c r="U164" s="47">
        <v>13.347999999999997</v>
      </c>
      <c r="V164" t="str">
        <f>IF(M164=People!$B$5,People!$A$5,IF(M164=People!$B$4,People!$A$4,IF(M164=People!$B$3,People!$A$3,IF(M164=People!$B$2,People!$A$2,0))))</f>
        <v>Anna Andreadi</v>
      </c>
      <c r="W164" t="str">
        <f>IFERROR(INDEX(Returns!A:A,MATCH(B164,Returns!B:B,0)),"No")</f>
        <v>No</v>
      </c>
    </row>
    <row r="165" spans="1:23" x14ac:dyDescent="0.2">
      <c r="A165" s="1">
        <v>164</v>
      </c>
      <c r="B165" t="s">
        <v>6305</v>
      </c>
      <c r="C165" s="8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47">
        <v>27.680000000000003</v>
      </c>
      <c r="S165" s="1">
        <v>2</v>
      </c>
      <c r="T165" s="1">
        <v>0.2</v>
      </c>
      <c r="U165" s="47">
        <v>9.6879999999999988</v>
      </c>
      <c r="V165" t="str">
        <f>IF(M165=People!$B$5,People!$A$5,IF(M165=People!$B$4,People!$A$4,IF(M165=People!$B$3,People!$A$3,IF(M165=People!$B$2,People!$A$2,0))))</f>
        <v>Anna Andreadi</v>
      </c>
      <c r="W165" t="str">
        <f>IFERROR(INDEX(Returns!A:A,MATCH(B165,Returns!B:B,0)),"No")</f>
        <v>No</v>
      </c>
    </row>
    <row r="166" spans="1:23" x14ac:dyDescent="0.2">
      <c r="A166" s="1">
        <v>165</v>
      </c>
      <c r="B166" t="s">
        <v>6306</v>
      </c>
      <c r="C166" s="8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47">
        <v>9.9359999999999999</v>
      </c>
      <c r="S166" s="1">
        <v>3</v>
      </c>
      <c r="T166" s="1">
        <v>0.2</v>
      </c>
      <c r="U166" s="47">
        <v>2.7324000000000002</v>
      </c>
      <c r="V166" t="str">
        <f>IF(M166=People!$B$5,People!$A$5,IF(M166=People!$B$4,People!$A$4,IF(M166=People!$B$3,People!$A$3,IF(M166=People!$B$2,People!$A$2,0))))</f>
        <v>Kelly Williams</v>
      </c>
      <c r="W166" t="str">
        <f>IFERROR(INDEX(Returns!A:A,MATCH(B166,Returns!B:B,0)),"No")</f>
        <v>No</v>
      </c>
    </row>
    <row r="167" spans="1:23" x14ac:dyDescent="0.2">
      <c r="A167" s="1">
        <v>166</v>
      </c>
      <c r="B167" t="s">
        <v>6306</v>
      </c>
      <c r="C167" s="8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47">
        <v>8159.9519999999993</v>
      </c>
      <c r="S167" s="1">
        <v>8</v>
      </c>
      <c r="T167" s="1">
        <v>0.4</v>
      </c>
      <c r="U167" s="47">
        <v>-1359.992000000002</v>
      </c>
      <c r="V167" t="str">
        <f>IF(M167=People!$B$5,People!$A$5,IF(M167=People!$B$4,People!$A$4,IF(M167=People!$B$3,People!$A$3,IF(M167=People!$B$2,People!$A$2,0))))</f>
        <v>Kelly Williams</v>
      </c>
      <c r="W167" t="str">
        <f>IFERROR(INDEX(Returns!A:A,MATCH(B167,Returns!B:B,0)),"No")</f>
        <v>No</v>
      </c>
    </row>
    <row r="168" spans="1:23" x14ac:dyDescent="0.2">
      <c r="A168" s="1">
        <v>167</v>
      </c>
      <c r="B168" t="s">
        <v>6306</v>
      </c>
      <c r="C168" s="8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47">
        <v>275.928</v>
      </c>
      <c r="S168" s="1">
        <v>3</v>
      </c>
      <c r="T168" s="1">
        <v>0.2</v>
      </c>
      <c r="U168" s="47">
        <v>-58.634699999999995</v>
      </c>
      <c r="V168" t="str">
        <f>IF(M168=People!$B$5,People!$A$5,IF(M168=People!$B$4,People!$A$4,IF(M168=People!$B$3,People!$A$3,IF(M168=People!$B$2,People!$A$2,0))))</f>
        <v>Kelly Williams</v>
      </c>
      <c r="W168" t="str">
        <f>IFERROR(INDEX(Returns!A:A,MATCH(B168,Returns!B:B,0)),"No")</f>
        <v>No</v>
      </c>
    </row>
    <row r="169" spans="1:23" x14ac:dyDescent="0.2">
      <c r="A169" s="1">
        <v>168</v>
      </c>
      <c r="B169" t="s">
        <v>6306</v>
      </c>
      <c r="C169" s="8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47">
        <v>1740.0599999999997</v>
      </c>
      <c r="S169" s="1">
        <v>9</v>
      </c>
      <c r="T169" s="1">
        <v>0.3</v>
      </c>
      <c r="U169" s="47">
        <v>-24.858000000000175</v>
      </c>
      <c r="V169" t="str">
        <f>IF(M169=People!$B$5,People!$A$5,IF(M169=People!$B$4,People!$A$4,IF(M169=People!$B$3,People!$A$3,IF(M169=People!$B$2,People!$A$2,0))))</f>
        <v>Kelly Williams</v>
      </c>
      <c r="W169" t="str">
        <f>IFERROR(INDEX(Returns!A:A,MATCH(B169,Returns!B:B,0)),"No")</f>
        <v>No</v>
      </c>
    </row>
    <row r="170" spans="1:23" x14ac:dyDescent="0.2">
      <c r="A170" s="1">
        <v>169</v>
      </c>
      <c r="B170" t="s">
        <v>6306</v>
      </c>
      <c r="C170" s="8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47">
        <v>32.064</v>
      </c>
      <c r="S170" s="1">
        <v>6</v>
      </c>
      <c r="T170" s="1">
        <v>0.2</v>
      </c>
      <c r="U170" s="47">
        <v>6.8135999999999974</v>
      </c>
      <c r="V170" t="str">
        <f>IF(M170=People!$B$5,People!$A$5,IF(M170=People!$B$4,People!$A$4,IF(M170=People!$B$3,People!$A$3,IF(M170=People!$B$2,People!$A$2,0))))</f>
        <v>Kelly Williams</v>
      </c>
      <c r="W170" t="str">
        <f>IFERROR(INDEX(Returns!A:A,MATCH(B170,Returns!B:B,0)),"No")</f>
        <v>No</v>
      </c>
    </row>
    <row r="171" spans="1:23" x14ac:dyDescent="0.2">
      <c r="A171" s="1">
        <v>170</v>
      </c>
      <c r="B171" t="s">
        <v>6306</v>
      </c>
      <c r="C171" s="8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47">
        <v>177.97999999999996</v>
      </c>
      <c r="S171" s="1">
        <v>5</v>
      </c>
      <c r="T171" s="1">
        <v>0.8</v>
      </c>
      <c r="U171" s="47">
        <v>-453.84900000000005</v>
      </c>
      <c r="V171" t="str">
        <f>IF(M171=People!$B$5,People!$A$5,IF(M171=People!$B$4,People!$A$4,IF(M171=People!$B$3,People!$A$3,IF(M171=People!$B$2,People!$A$2,0))))</f>
        <v>Kelly Williams</v>
      </c>
      <c r="W171" t="str">
        <f>IFERROR(INDEX(Returns!A:A,MATCH(B171,Returns!B:B,0)),"No")</f>
        <v>No</v>
      </c>
    </row>
    <row r="172" spans="1:23" x14ac:dyDescent="0.2">
      <c r="A172" s="1">
        <v>171</v>
      </c>
      <c r="B172" t="s">
        <v>6306</v>
      </c>
      <c r="C172" s="8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47">
        <v>143.976</v>
      </c>
      <c r="S172" s="1">
        <v>3</v>
      </c>
      <c r="T172" s="1">
        <v>0.2</v>
      </c>
      <c r="U172" s="47">
        <v>8.998500000000007</v>
      </c>
      <c r="V172" t="str">
        <f>IF(M172=People!$B$5,People!$A$5,IF(M172=People!$B$4,People!$A$4,IF(M172=People!$B$3,People!$A$3,IF(M172=People!$B$2,People!$A$2,0))))</f>
        <v>Kelly Williams</v>
      </c>
      <c r="W172" t="str">
        <f>IFERROR(INDEX(Returns!A:A,MATCH(B172,Returns!B:B,0)),"No")</f>
        <v>No</v>
      </c>
    </row>
    <row r="173" spans="1:23" x14ac:dyDescent="0.2">
      <c r="A173" s="1">
        <v>172</v>
      </c>
      <c r="B173" t="s">
        <v>6307</v>
      </c>
      <c r="C173" s="8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47">
        <v>20.94</v>
      </c>
      <c r="S173" s="1">
        <v>3</v>
      </c>
      <c r="T173" s="1">
        <v>0</v>
      </c>
      <c r="U173" s="47">
        <v>9.841800000000001</v>
      </c>
      <c r="V173" t="str">
        <f>IF(M173=People!$B$5,People!$A$5,IF(M173=People!$B$4,People!$A$4,IF(M173=People!$B$3,People!$A$3,IF(M173=People!$B$2,People!$A$2,0))))</f>
        <v>Anna Andreadi</v>
      </c>
      <c r="W173" t="str">
        <f>IFERROR(INDEX(Returns!A:A,MATCH(B173,Returns!B:B,0)),"No")</f>
        <v>No</v>
      </c>
    </row>
    <row r="174" spans="1:23" x14ac:dyDescent="0.2">
      <c r="A174" s="1">
        <v>173</v>
      </c>
      <c r="B174" t="s">
        <v>6307</v>
      </c>
      <c r="C174" s="8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47">
        <v>110.96</v>
      </c>
      <c r="S174" s="1">
        <v>2</v>
      </c>
      <c r="T174" s="1">
        <v>0</v>
      </c>
      <c r="U174" s="47">
        <v>53.260799999999996</v>
      </c>
      <c r="V174" t="str">
        <f>IF(M174=People!$B$5,People!$A$5,IF(M174=People!$B$4,People!$A$4,IF(M174=People!$B$3,People!$A$3,IF(M174=People!$B$2,People!$A$2,0))))</f>
        <v>Anna Andreadi</v>
      </c>
      <c r="W174" t="str">
        <f>IFERROR(INDEX(Returns!A:A,MATCH(B174,Returns!B:B,0)),"No")</f>
        <v>No</v>
      </c>
    </row>
    <row r="175" spans="1:23" x14ac:dyDescent="0.2">
      <c r="A175" s="1">
        <v>174</v>
      </c>
      <c r="B175" t="s">
        <v>6307</v>
      </c>
      <c r="C175" s="8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47">
        <v>340.14400000000006</v>
      </c>
      <c r="S175" s="1">
        <v>7</v>
      </c>
      <c r="T175" s="1">
        <v>0.2</v>
      </c>
      <c r="U175" s="47">
        <v>21.259</v>
      </c>
      <c r="V175" t="str">
        <f>IF(M175=People!$B$5,People!$A$5,IF(M175=People!$B$4,People!$A$4,IF(M175=People!$B$3,People!$A$3,IF(M175=People!$B$2,People!$A$2,0))))</f>
        <v>Anna Andreadi</v>
      </c>
      <c r="W175" t="str">
        <f>IFERROR(INDEX(Returns!A:A,MATCH(B175,Returns!B:B,0)),"No")</f>
        <v>No</v>
      </c>
    </row>
    <row r="176" spans="1:23" x14ac:dyDescent="0.2">
      <c r="A176" s="1">
        <v>175</v>
      </c>
      <c r="B176" t="s">
        <v>6308</v>
      </c>
      <c r="C176" s="8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47">
        <v>52.447999999999993</v>
      </c>
      <c r="S176" s="1">
        <v>2</v>
      </c>
      <c r="T176" s="1">
        <v>0.8</v>
      </c>
      <c r="U176" s="47">
        <v>-131.12000000000003</v>
      </c>
      <c r="V176" t="str">
        <f>IF(M176=People!$B$5,People!$A$5,IF(M176=People!$B$4,People!$A$4,IF(M176=People!$B$3,People!$A$3,IF(M176=People!$B$2,People!$A$2,0))))</f>
        <v>Kelly Williams</v>
      </c>
      <c r="W176" t="str">
        <f>IFERROR(INDEX(Returns!A:A,MATCH(B176,Returns!B:B,0)),"No")</f>
        <v>No</v>
      </c>
    </row>
    <row r="177" spans="1:23" x14ac:dyDescent="0.2">
      <c r="A177" s="1">
        <v>176</v>
      </c>
      <c r="B177" t="s">
        <v>6308</v>
      </c>
      <c r="C177" s="8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47">
        <v>20.16</v>
      </c>
      <c r="S177" s="1">
        <v>4</v>
      </c>
      <c r="T177" s="1">
        <v>0.2</v>
      </c>
      <c r="U177" s="47">
        <v>6.5519999999999987</v>
      </c>
      <c r="V177" t="str">
        <f>IF(M177=People!$B$5,People!$A$5,IF(M177=People!$B$4,People!$A$4,IF(M177=People!$B$3,People!$A$3,IF(M177=People!$B$2,People!$A$2,0))))</f>
        <v>Kelly Williams</v>
      </c>
      <c r="W177" t="str">
        <f>IFERROR(INDEX(Returns!A:A,MATCH(B177,Returns!B:B,0)),"No")</f>
        <v>No</v>
      </c>
    </row>
    <row r="178" spans="1:23" x14ac:dyDescent="0.2">
      <c r="A178" s="1">
        <v>177</v>
      </c>
      <c r="B178" t="s">
        <v>6309</v>
      </c>
      <c r="C178" s="8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47">
        <v>97.263999999999982</v>
      </c>
      <c r="S178" s="1">
        <v>4</v>
      </c>
      <c r="T178" s="1">
        <v>0.8</v>
      </c>
      <c r="U178" s="47">
        <v>-243.16000000000008</v>
      </c>
      <c r="V178" t="str">
        <f>IF(M178=People!$B$5,People!$A$5,IF(M178=People!$B$4,People!$A$4,IF(M178=People!$B$3,People!$A$3,IF(M178=People!$B$2,People!$A$2,0))))</f>
        <v>Kelly Williams</v>
      </c>
      <c r="W178" t="str">
        <f>IFERROR(INDEX(Returns!A:A,MATCH(B178,Returns!B:B,0)),"No")</f>
        <v>No</v>
      </c>
    </row>
    <row r="179" spans="1:23" x14ac:dyDescent="0.2">
      <c r="A179" s="1">
        <v>178</v>
      </c>
      <c r="B179" t="s">
        <v>6310</v>
      </c>
      <c r="C179" s="8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47">
        <v>396.80200000000002</v>
      </c>
      <c r="S179" s="1">
        <v>7</v>
      </c>
      <c r="T179" s="1">
        <v>0.3</v>
      </c>
      <c r="U179" s="47">
        <v>-11.337199999999939</v>
      </c>
      <c r="V179" t="str">
        <f>IF(M179=People!$B$5,People!$A$5,IF(M179=People!$B$4,People!$A$4,IF(M179=People!$B$3,People!$A$3,IF(M179=People!$B$2,People!$A$2,0))))</f>
        <v>Chuck Magee</v>
      </c>
      <c r="W179" t="str">
        <f>IFERROR(INDEX(Returns!A:A,MATCH(B179,Returns!B:B,0)),"No")</f>
        <v>No</v>
      </c>
    </row>
    <row r="180" spans="1:23" x14ac:dyDescent="0.2">
      <c r="A180" s="1">
        <v>179</v>
      </c>
      <c r="B180" t="s">
        <v>6310</v>
      </c>
      <c r="C180" s="8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47">
        <v>15.88</v>
      </c>
      <c r="S180" s="1">
        <v>5</v>
      </c>
      <c r="T180" s="1">
        <v>0.2</v>
      </c>
      <c r="U180" s="47">
        <v>-3.771500000000001</v>
      </c>
      <c r="V180" t="str">
        <f>IF(M180=People!$B$5,People!$A$5,IF(M180=People!$B$4,People!$A$4,IF(M180=People!$B$3,People!$A$3,IF(M180=People!$B$2,People!$A$2,0))))</f>
        <v>Chuck Magee</v>
      </c>
      <c r="W180" t="str">
        <f>IFERROR(INDEX(Returns!A:A,MATCH(B180,Returns!B:B,0)),"No")</f>
        <v>No</v>
      </c>
    </row>
    <row r="181" spans="1:23" x14ac:dyDescent="0.2">
      <c r="A181" s="1">
        <v>180</v>
      </c>
      <c r="B181" t="s">
        <v>6311</v>
      </c>
      <c r="C181" s="8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47">
        <v>3.28</v>
      </c>
      <c r="S181" s="1">
        <v>1</v>
      </c>
      <c r="T181" s="1">
        <v>0</v>
      </c>
      <c r="U181" s="47">
        <v>1.4104000000000001</v>
      </c>
      <c r="V181" t="str">
        <f>IF(M181=People!$B$5,People!$A$5,IF(M181=People!$B$4,People!$A$4,IF(M181=People!$B$3,People!$A$3,IF(M181=People!$B$2,People!$A$2,0))))</f>
        <v>Chuck Magee</v>
      </c>
      <c r="W181" t="str">
        <f>IFERROR(INDEX(Returns!A:A,MATCH(B181,Returns!B:B,0)),"No")</f>
        <v>No</v>
      </c>
    </row>
    <row r="182" spans="1:23" x14ac:dyDescent="0.2">
      <c r="A182" s="1">
        <v>181</v>
      </c>
      <c r="B182" t="s">
        <v>6312</v>
      </c>
      <c r="C182" s="8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47">
        <v>24.816000000000003</v>
      </c>
      <c r="S182" s="1">
        <v>2</v>
      </c>
      <c r="T182" s="1">
        <v>0.2</v>
      </c>
      <c r="U182" s="47">
        <v>1.8612000000000002</v>
      </c>
      <c r="V182" t="str">
        <f>IF(M182=People!$B$5,People!$A$5,IF(M182=People!$B$4,People!$A$4,IF(M182=People!$B$3,People!$A$3,IF(M182=People!$B$2,People!$A$2,0))))</f>
        <v>Kelly Williams</v>
      </c>
      <c r="W182" t="str">
        <f>IFERROR(INDEX(Returns!A:A,MATCH(B182,Returns!B:B,0)),"No")</f>
        <v>No</v>
      </c>
    </row>
    <row r="183" spans="1:23" x14ac:dyDescent="0.2">
      <c r="A183" s="1">
        <v>182</v>
      </c>
      <c r="B183" t="s">
        <v>6312</v>
      </c>
      <c r="C183" s="8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47">
        <v>408.74399999999997</v>
      </c>
      <c r="S183" s="1">
        <v>7</v>
      </c>
      <c r="T183" s="1">
        <v>0.2</v>
      </c>
      <c r="U183" s="47">
        <v>76.639499999999984</v>
      </c>
      <c r="V183" t="str">
        <f>IF(M183=People!$B$5,People!$A$5,IF(M183=People!$B$4,People!$A$4,IF(M183=People!$B$3,People!$A$3,IF(M183=People!$B$2,People!$A$2,0))))</f>
        <v>Kelly Williams</v>
      </c>
      <c r="W183" t="str">
        <f>IFERROR(INDEX(Returns!A:A,MATCH(B183,Returns!B:B,0)),"No")</f>
        <v>No</v>
      </c>
    </row>
    <row r="184" spans="1:23" x14ac:dyDescent="0.2">
      <c r="A184" s="1">
        <v>183</v>
      </c>
      <c r="B184" t="s">
        <v>6313</v>
      </c>
      <c r="C184" s="8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47">
        <v>503.96</v>
      </c>
      <c r="S184" s="1">
        <v>4</v>
      </c>
      <c r="T184" s="1">
        <v>0</v>
      </c>
      <c r="U184" s="47">
        <v>131.02960000000002</v>
      </c>
      <c r="V184" t="str">
        <f>IF(M184=People!$B$5,People!$A$5,IF(M184=People!$B$4,People!$A$4,IF(M184=People!$B$3,People!$A$3,IF(M184=People!$B$2,People!$A$2,0))))</f>
        <v>Cassandra Brandow</v>
      </c>
      <c r="W184" t="str">
        <f>IFERROR(INDEX(Returns!A:A,MATCH(B184,Returns!B:B,0)),"No")</f>
        <v>No</v>
      </c>
    </row>
    <row r="185" spans="1:23" x14ac:dyDescent="0.2">
      <c r="A185" s="1">
        <v>184</v>
      </c>
      <c r="B185" t="s">
        <v>6313</v>
      </c>
      <c r="C185" s="8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47">
        <v>149.94999999999999</v>
      </c>
      <c r="S185" s="1">
        <v>5</v>
      </c>
      <c r="T185" s="1">
        <v>0</v>
      </c>
      <c r="U185" s="47">
        <v>41.986000000000004</v>
      </c>
      <c r="V185" t="str">
        <f>IF(M185=People!$B$5,People!$A$5,IF(M185=People!$B$4,People!$A$4,IF(M185=People!$B$3,People!$A$3,IF(M185=People!$B$2,People!$A$2,0))))</f>
        <v>Cassandra Brandow</v>
      </c>
      <c r="W185" t="str">
        <f>IFERROR(INDEX(Returns!A:A,MATCH(B185,Returns!B:B,0)),"No")</f>
        <v>No</v>
      </c>
    </row>
    <row r="186" spans="1:23" x14ac:dyDescent="0.2">
      <c r="A186" s="1">
        <v>185</v>
      </c>
      <c r="B186" t="s">
        <v>6313</v>
      </c>
      <c r="C186" s="8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47">
        <v>29</v>
      </c>
      <c r="S186" s="1">
        <v>2</v>
      </c>
      <c r="T186" s="1">
        <v>0</v>
      </c>
      <c r="U186" s="47">
        <v>7.25</v>
      </c>
      <c r="V186" t="str">
        <f>IF(M186=People!$B$5,People!$A$5,IF(M186=People!$B$4,People!$A$4,IF(M186=People!$B$3,People!$A$3,IF(M186=People!$B$2,People!$A$2,0))))</f>
        <v>Cassandra Brandow</v>
      </c>
      <c r="W186" t="str">
        <f>IFERROR(INDEX(Returns!A:A,MATCH(B186,Returns!B:B,0)),"No")</f>
        <v>No</v>
      </c>
    </row>
    <row r="187" spans="1:23" x14ac:dyDescent="0.2">
      <c r="A187" s="1">
        <v>186</v>
      </c>
      <c r="B187" t="s">
        <v>6314</v>
      </c>
      <c r="C187" s="8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47">
        <v>7.16</v>
      </c>
      <c r="S187" s="1">
        <v>2</v>
      </c>
      <c r="T187" s="1">
        <v>0</v>
      </c>
      <c r="U187" s="47">
        <v>3.4367999999999999</v>
      </c>
      <c r="V187" t="str">
        <f>IF(M187=People!$B$5,People!$A$5,IF(M187=People!$B$4,People!$A$4,IF(M187=People!$B$3,People!$A$3,IF(M187=People!$B$2,People!$A$2,0))))</f>
        <v>Chuck Magee</v>
      </c>
      <c r="W187" t="str">
        <f>IFERROR(INDEX(Returns!A:A,MATCH(B187,Returns!B:B,0)),"No")</f>
        <v>No</v>
      </c>
    </row>
    <row r="188" spans="1:23" x14ac:dyDescent="0.2">
      <c r="A188" s="1">
        <v>187</v>
      </c>
      <c r="B188" t="s">
        <v>6315</v>
      </c>
      <c r="C188" s="8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47">
        <v>176.8</v>
      </c>
      <c r="S188" s="1">
        <v>8</v>
      </c>
      <c r="T188" s="1">
        <v>0</v>
      </c>
      <c r="U188" s="47">
        <v>22.984000000000009</v>
      </c>
      <c r="V188" t="str">
        <f>IF(M188=People!$B$5,People!$A$5,IF(M188=People!$B$4,People!$A$4,IF(M188=People!$B$3,People!$A$3,IF(M188=People!$B$2,People!$A$2,0))))</f>
        <v>Anna Andreadi</v>
      </c>
      <c r="W188" t="str">
        <f>IFERROR(INDEX(Returns!A:A,MATCH(B188,Returns!B:B,0)),"No")</f>
        <v>No</v>
      </c>
    </row>
    <row r="189" spans="1:23" x14ac:dyDescent="0.2">
      <c r="A189" s="1">
        <v>188</v>
      </c>
      <c r="B189" t="s">
        <v>6316</v>
      </c>
      <c r="C189" s="8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47">
        <v>37.224000000000004</v>
      </c>
      <c r="S189" s="1">
        <v>3</v>
      </c>
      <c r="T189" s="1">
        <v>0.2</v>
      </c>
      <c r="U189" s="47">
        <v>3.7224000000000004</v>
      </c>
      <c r="V189" t="str">
        <f>IF(M189=People!$B$5,People!$A$5,IF(M189=People!$B$4,People!$A$4,IF(M189=People!$B$3,People!$A$3,IF(M189=People!$B$2,People!$A$2,0))))</f>
        <v>Kelly Williams</v>
      </c>
      <c r="W189" t="str">
        <f>IFERROR(INDEX(Returns!A:A,MATCH(B189,Returns!B:B,0)),"No")</f>
        <v>No</v>
      </c>
    </row>
    <row r="190" spans="1:23" x14ac:dyDescent="0.2">
      <c r="A190" s="1">
        <v>189</v>
      </c>
      <c r="B190" t="s">
        <v>6316</v>
      </c>
      <c r="C190" s="8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47">
        <v>20.016000000000002</v>
      </c>
      <c r="S190" s="1">
        <v>3</v>
      </c>
      <c r="T190" s="1">
        <v>0.2</v>
      </c>
      <c r="U190" s="47">
        <v>6.2549999999999963</v>
      </c>
      <c r="V190" t="str">
        <f>IF(M190=People!$B$5,People!$A$5,IF(M190=People!$B$4,People!$A$4,IF(M190=People!$B$3,People!$A$3,IF(M190=People!$B$2,People!$A$2,0))))</f>
        <v>Kelly Williams</v>
      </c>
      <c r="W190" t="str">
        <f>IFERROR(INDEX(Returns!A:A,MATCH(B190,Returns!B:B,0)),"No")</f>
        <v>No</v>
      </c>
    </row>
    <row r="191" spans="1:23" x14ac:dyDescent="0.2">
      <c r="A191" s="1">
        <v>190</v>
      </c>
      <c r="B191" t="s">
        <v>6317</v>
      </c>
      <c r="C191" s="8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47">
        <v>899.13600000000008</v>
      </c>
      <c r="S191" s="1">
        <v>4</v>
      </c>
      <c r="T191" s="1">
        <v>0.2</v>
      </c>
      <c r="U191" s="47">
        <v>112.39199999999991</v>
      </c>
      <c r="V191" t="str">
        <f>IF(M191=People!$B$5,People!$A$5,IF(M191=People!$B$4,People!$A$4,IF(M191=People!$B$3,People!$A$3,IF(M191=People!$B$2,People!$A$2,0))))</f>
        <v>Chuck Magee</v>
      </c>
      <c r="W191" t="str">
        <f>IFERROR(INDEX(Returns!A:A,MATCH(B191,Returns!B:B,0)),"No")</f>
        <v>No</v>
      </c>
    </row>
    <row r="192" spans="1:23" x14ac:dyDescent="0.2">
      <c r="A192" s="1">
        <v>191</v>
      </c>
      <c r="B192" t="s">
        <v>6317</v>
      </c>
      <c r="C192" s="8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47">
        <v>71.760000000000005</v>
      </c>
      <c r="S192" s="1">
        <v>6</v>
      </c>
      <c r="T192" s="1">
        <v>0</v>
      </c>
      <c r="U192" s="47">
        <v>20.092800000000004</v>
      </c>
      <c r="V192" t="str">
        <f>IF(M192=People!$B$5,People!$A$5,IF(M192=People!$B$4,People!$A$4,IF(M192=People!$B$3,People!$A$3,IF(M192=People!$B$2,People!$A$2,0))))</f>
        <v>Chuck Magee</v>
      </c>
      <c r="W192" t="str">
        <f>IFERROR(INDEX(Returns!A:A,MATCH(B192,Returns!B:B,0)),"No")</f>
        <v>No</v>
      </c>
    </row>
    <row r="193" spans="1:23" x14ac:dyDescent="0.2">
      <c r="A193" s="1">
        <v>192</v>
      </c>
      <c r="B193" t="s">
        <v>6317</v>
      </c>
      <c r="C193" s="8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47">
        <v>51.84</v>
      </c>
      <c r="S193" s="1">
        <v>8</v>
      </c>
      <c r="T193" s="1">
        <v>0</v>
      </c>
      <c r="U193" s="47">
        <v>24.883200000000002</v>
      </c>
      <c r="V193" t="str">
        <f>IF(M193=People!$B$5,People!$A$5,IF(M193=People!$B$4,People!$A$4,IF(M193=People!$B$3,People!$A$3,IF(M193=People!$B$2,People!$A$2,0))))</f>
        <v>Chuck Magee</v>
      </c>
      <c r="W193" t="str">
        <f>IFERROR(INDEX(Returns!A:A,MATCH(B193,Returns!B:B,0)),"No")</f>
        <v>No</v>
      </c>
    </row>
    <row r="194" spans="1:23" x14ac:dyDescent="0.2">
      <c r="A194" s="1">
        <v>193</v>
      </c>
      <c r="B194" t="s">
        <v>6317</v>
      </c>
      <c r="C194" s="8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47">
        <v>626.35200000000009</v>
      </c>
      <c r="S194" s="1">
        <v>3</v>
      </c>
      <c r="T194" s="1">
        <v>0.2</v>
      </c>
      <c r="U194" s="47">
        <v>46.976400000000012</v>
      </c>
      <c r="V194" t="str">
        <f>IF(M194=People!$B$5,People!$A$5,IF(M194=People!$B$4,People!$A$4,IF(M194=People!$B$3,People!$A$3,IF(M194=People!$B$2,People!$A$2,0))))</f>
        <v>Chuck Magee</v>
      </c>
      <c r="W194" t="str">
        <f>IFERROR(INDEX(Returns!A:A,MATCH(B194,Returns!B:B,0)),"No")</f>
        <v>No</v>
      </c>
    </row>
    <row r="195" spans="1:23" x14ac:dyDescent="0.2">
      <c r="A195" s="1">
        <v>194</v>
      </c>
      <c r="B195" t="s">
        <v>6317</v>
      </c>
      <c r="C195" s="8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47">
        <v>19.899999999999999</v>
      </c>
      <c r="S195" s="1">
        <v>5</v>
      </c>
      <c r="T195" s="1">
        <v>0</v>
      </c>
      <c r="U195" s="47">
        <v>6.5669999999999984</v>
      </c>
      <c r="V195" t="str">
        <f>IF(M195=People!$B$5,People!$A$5,IF(M195=People!$B$4,People!$A$4,IF(M195=People!$B$3,People!$A$3,IF(M195=People!$B$2,People!$A$2,0))))</f>
        <v>Chuck Magee</v>
      </c>
      <c r="W195" t="str">
        <f>IFERROR(INDEX(Returns!A:A,MATCH(B195,Returns!B:B,0)),"No")</f>
        <v>No</v>
      </c>
    </row>
    <row r="196" spans="1:23" x14ac:dyDescent="0.2">
      <c r="A196" s="1">
        <v>195</v>
      </c>
      <c r="B196" t="s">
        <v>6318</v>
      </c>
      <c r="C196" s="8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47">
        <v>14.280000000000001</v>
      </c>
      <c r="S196" s="1">
        <v>7</v>
      </c>
      <c r="T196" s="1">
        <v>0</v>
      </c>
      <c r="U196" s="47">
        <v>6.7115999999999989</v>
      </c>
      <c r="V196" t="str">
        <f>IF(M196=People!$B$5,People!$A$5,IF(M196=People!$B$4,People!$A$4,IF(M196=People!$B$3,People!$A$3,IF(M196=People!$B$2,People!$A$2,0))))</f>
        <v>Anna Andreadi</v>
      </c>
      <c r="W196" t="str">
        <f>IFERROR(INDEX(Returns!A:A,MATCH(B196,Returns!B:B,0)),"No")</f>
        <v>No</v>
      </c>
    </row>
    <row r="197" spans="1:23" x14ac:dyDescent="0.2">
      <c r="A197" s="1">
        <v>196</v>
      </c>
      <c r="B197" t="s">
        <v>6319</v>
      </c>
      <c r="C197" s="8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47">
        <v>7.4080000000000004</v>
      </c>
      <c r="S197" s="1">
        <v>2</v>
      </c>
      <c r="T197" s="1">
        <v>0.2</v>
      </c>
      <c r="U197" s="47">
        <v>1.2037999999999995</v>
      </c>
      <c r="V197" t="str">
        <f>IF(M197=People!$B$5,People!$A$5,IF(M197=People!$B$4,People!$A$4,IF(M197=People!$B$3,People!$A$3,IF(M197=People!$B$2,People!$A$2,0))))</f>
        <v>Chuck Magee</v>
      </c>
      <c r="W197" t="str">
        <f>IFERROR(INDEX(Returns!A:A,MATCH(B197,Returns!B:B,0)),"No")</f>
        <v>No</v>
      </c>
    </row>
    <row r="198" spans="1:23" x14ac:dyDescent="0.2">
      <c r="A198" s="1">
        <v>197</v>
      </c>
      <c r="B198" t="s">
        <v>6319</v>
      </c>
      <c r="C198" s="8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47">
        <v>6.048</v>
      </c>
      <c r="S198" s="1">
        <v>3</v>
      </c>
      <c r="T198" s="1">
        <v>0.2</v>
      </c>
      <c r="U198" s="47">
        <v>1.5876000000000006</v>
      </c>
      <c r="V198" t="str">
        <f>IF(M198=People!$B$5,People!$A$5,IF(M198=People!$B$4,People!$A$4,IF(M198=People!$B$3,People!$A$3,IF(M198=People!$B$2,People!$A$2,0))))</f>
        <v>Chuck Magee</v>
      </c>
      <c r="W198" t="str">
        <f>IFERROR(INDEX(Returns!A:A,MATCH(B198,Returns!B:B,0)),"No")</f>
        <v>No</v>
      </c>
    </row>
    <row r="199" spans="1:23" x14ac:dyDescent="0.2">
      <c r="A199" s="1">
        <v>198</v>
      </c>
      <c r="B199" t="s">
        <v>6320</v>
      </c>
      <c r="C199" s="8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47">
        <v>46.26</v>
      </c>
      <c r="S199" s="1">
        <v>3</v>
      </c>
      <c r="T199" s="1">
        <v>0</v>
      </c>
      <c r="U199" s="47">
        <v>12.0276</v>
      </c>
      <c r="V199" t="str">
        <f>IF(M199=People!$B$5,People!$A$5,IF(M199=People!$B$4,People!$A$4,IF(M199=People!$B$3,People!$A$3,IF(M199=People!$B$2,People!$A$2,0))))</f>
        <v>Chuck Magee</v>
      </c>
      <c r="W199" t="str">
        <f>IFERROR(INDEX(Returns!A:A,MATCH(B199,Returns!B:B,0)),"No")</f>
        <v>No</v>
      </c>
    </row>
    <row r="200" spans="1:23" x14ac:dyDescent="0.2">
      <c r="A200" s="1">
        <v>199</v>
      </c>
      <c r="B200" t="s">
        <v>6321</v>
      </c>
      <c r="C200" s="8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47">
        <v>2.9460000000000006</v>
      </c>
      <c r="S200" s="1">
        <v>2</v>
      </c>
      <c r="T200" s="1">
        <v>0.7</v>
      </c>
      <c r="U200" s="47">
        <v>-2.2585999999999995</v>
      </c>
      <c r="V200" t="str">
        <f>IF(M200=People!$B$5,People!$A$5,IF(M200=People!$B$4,People!$A$4,IF(M200=People!$B$3,People!$A$3,IF(M200=People!$B$2,People!$A$2,0))))</f>
        <v>Chuck Magee</v>
      </c>
      <c r="W200" t="str">
        <f>IFERROR(INDEX(Returns!A:A,MATCH(B200,Returns!B:B,0)),"No")</f>
        <v>No</v>
      </c>
    </row>
    <row r="201" spans="1:23" x14ac:dyDescent="0.2">
      <c r="A201" s="1">
        <v>200</v>
      </c>
      <c r="B201" t="s">
        <v>6321</v>
      </c>
      <c r="C201" s="8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47">
        <v>16.056000000000001</v>
      </c>
      <c r="S201" s="1">
        <v>3</v>
      </c>
      <c r="T201" s="1">
        <v>0.2</v>
      </c>
      <c r="U201" s="47">
        <v>5.8203000000000005</v>
      </c>
      <c r="V201" t="str">
        <f>IF(M201=People!$B$5,People!$A$5,IF(M201=People!$B$4,People!$A$4,IF(M201=People!$B$3,People!$A$3,IF(M201=People!$B$2,People!$A$2,0))))</f>
        <v>Chuck Magee</v>
      </c>
      <c r="W201" t="str">
        <f>IFERROR(INDEX(Returns!A:A,MATCH(B201,Returns!B:B,0)),"No")</f>
        <v>No</v>
      </c>
    </row>
    <row r="202" spans="1:23" x14ac:dyDescent="0.2">
      <c r="A202" s="1">
        <v>201</v>
      </c>
      <c r="B202" t="s">
        <v>6322</v>
      </c>
      <c r="C202" s="8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47">
        <v>21.744000000000003</v>
      </c>
      <c r="S202" s="1">
        <v>3</v>
      </c>
      <c r="T202" s="1">
        <v>0.2</v>
      </c>
      <c r="U202" s="47">
        <v>6.794999999999999</v>
      </c>
      <c r="V202" t="str">
        <f>IF(M202=People!$B$5,People!$A$5,IF(M202=People!$B$4,People!$A$4,IF(M202=People!$B$3,People!$A$3,IF(M202=People!$B$2,People!$A$2,0))))</f>
        <v>Chuck Magee</v>
      </c>
      <c r="W202" t="str">
        <f>IFERROR(INDEX(Returns!A:A,MATCH(B202,Returns!B:B,0)),"No")</f>
        <v>No</v>
      </c>
    </row>
    <row r="203" spans="1:23" x14ac:dyDescent="0.2">
      <c r="A203" s="1">
        <v>202</v>
      </c>
      <c r="B203" t="s">
        <v>5956</v>
      </c>
      <c r="C203" s="8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47">
        <v>218.75</v>
      </c>
      <c r="S203" s="1">
        <v>2</v>
      </c>
      <c r="T203" s="1">
        <v>0.5</v>
      </c>
      <c r="U203" s="47">
        <v>-161.875</v>
      </c>
      <c r="V203" t="str">
        <f>IF(M203=People!$B$5,People!$A$5,IF(M203=People!$B$4,People!$A$4,IF(M203=People!$B$3,People!$A$3,IF(M203=People!$B$2,People!$A$2,0))))</f>
        <v>Anna Andreadi</v>
      </c>
      <c r="W203" t="str">
        <f>IFERROR(INDEX(Returns!A:A,MATCH(B203,Returns!B:B,0)),"No")</f>
        <v>Yes</v>
      </c>
    </row>
    <row r="204" spans="1:23" x14ac:dyDescent="0.2">
      <c r="A204" s="1">
        <v>203</v>
      </c>
      <c r="B204" t="s">
        <v>5956</v>
      </c>
      <c r="C204" s="8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47">
        <v>2.6</v>
      </c>
      <c r="S204" s="1">
        <v>1</v>
      </c>
      <c r="T204" s="1">
        <v>0.2</v>
      </c>
      <c r="U204" s="47">
        <v>0.29249999999999987</v>
      </c>
      <c r="V204" t="str">
        <f>IF(M204=People!$B$5,People!$A$5,IF(M204=People!$B$4,People!$A$4,IF(M204=People!$B$3,People!$A$3,IF(M204=People!$B$2,People!$A$2,0))))</f>
        <v>Anna Andreadi</v>
      </c>
      <c r="W204" t="str">
        <f>IFERROR(INDEX(Returns!A:A,MATCH(B204,Returns!B:B,0)),"No")</f>
        <v>Yes</v>
      </c>
    </row>
    <row r="205" spans="1:23" x14ac:dyDescent="0.2">
      <c r="A205" s="1">
        <v>204</v>
      </c>
      <c r="B205" t="s">
        <v>6323</v>
      </c>
      <c r="C205" s="8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47">
        <v>66.283999999999992</v>
      </c>
      <c r="S205" s="1">
        <v>2</v>
      </c>
      <c r="T205" s="1">
        <v>0.8</v>
      </c>
      <c r="U205" s="47">
        <v>-178.96680000000001</v>
      </c>
      <c r="V205" t="str">
        <f>IF(M205=People!$B$5,People!$A$5,IF(M205=People!$B$4,People!$A$4,IF(M205=People!$B$3,People!$A$3,IF(M205=People!$B$2,People!$A$2,0))))</f>
        <v>Kelly Williams</v>
      </c>
      <c r="W205" t="str">
        <f>IFERROR(INDEX(Returns!A:A,MATCH(B205,Returns!B:B,0)),"No")</f>
        <v>No</v>
      </c>
    </row>
    <row r="206" spans="1:23" x14ac:dyDescent="0.2">
      <c r="A206" s="1">
        <v>205</v>
      </c>
      <c r="B206" t="s">
        <v>6324</v>
      </c>
      <c r="C206" s="8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47">
        <v>35.168000000000006</v>
      </c>
      <c r="S206" s="1">
        <v>7</v>
      </c>
      <c r="T206" s="1">
        <v>0.2</v>
      </c>
      <c r="U206" s="47">
        <v>9.6712000000000025</v>
      </c>
      <c r="V206" t="str">
        <f>IF(M206=People!$B$5,People!$A$5,IF(M206=People!$B$4,People!$A$4,IF(M206=People!$B$3,People!$A$3,IF(M206=People!$B$2,People!$A$2,0))))</f>
        <v>Cassandra Brandow</v>
      </c>
      <c r="W206" t="str">
        <f>IFERROR(INDEX(Returns!A:A,MATCH(B206,Returns!B:B,0)),"No")</f>
        <v>No</v>
      </c>
    </row>
    <row r="207" spans="1:23" x14ac:dyDescent="0.2">
      <c r="A207" s="1">
        <v>206</v>
      </c>
      <c r="B207" t="s">
        <v>6325</v>
      </c>
      <c r="C207" s="8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47">
        <v>444.76800000000003</v>
      </c>
      <c r="S207" s="1">
        <v>4</v>
      </c>
      <c r="T207" s="1">
        <v>0.2</v>
      </c>
      <c r="U207" s="47">
        <v>44.476800000000026</v>
      </c>
      <c r="V207" t="str">
        <f>IF(M207=People!$B$5,People!$A$5,IF(M207=People!$B$4,People!$A$4,IF(M207=People!$B$3,People!$A$3,IF(M207=People!$B$2,People!$A$2,0))))</f>
        <v>Anna Andreadi</v>
      </c>
      <c r="W207" t="str">
        <f>IFERROR(INDEX(Returns!A:A,MATCH(B207,Returns!B:B,0)),"No")</f>
        <v>No</v>
      </c>
    </row>
    <row r="208" spans="1:23" x14ac:dyDescent="0.2">
      <c r="A208" s="1">
        <v>207</v>
      </c>
      <c r="B208" t="s">
        <v>6326</v>
      </c>
      <c r="C208" s="8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47">
        <v>83.92</v>
      </c>
      <c r="S208" s="1">
        <v>4</v>
      </c>
      <c r="T208" s="1">
        <v>0</v>
      </c>
      <c r="U208" s="47">
        <v>5.8743999999999943</v>
      </c>
      <c r="V208" t="str">
        <f>IF(M208=People!$B$5,People!$A$5,IF(M208=People!$B$4,People!$A$4,IF(M208=People!$B$3,People!$A$3,IF(M208=People!$B$2,People!$A$2,0))))</f>
        <v>Kelly Williams</v>
      </c>
      <c r="W208" t="str">
        <f>IFERROR(INDEX(Returns!A:A,MATCH(B208,Returns!B:B,0)),"No")</f>
        <v>No</v>
      </c>
    </row>
    <row r="209" spans="1:23" x14ac:dyDescent="0.2">
      <c r="A209" s="1">
        <v>208</v>
      </c>
      <c r="B209" t="s">
        <v>6326</v>
      </c>
      <c r="C209" s="8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47">
        <v>131.97999999999999</v>
      </c>
      <c r="S209" s="1">
        <v>2</v>
      </c>
      <c r="T209" s="1">
        <v>0</v>
      </c>
      <c r="U209" s="47">
        <v>35.634600000000006</v>
      </c>
      <c r="V209" t="str">
        <f>IF(M209=People!$B$5,People!$A$5,IF(M209=People!$B$4,People!$A$4,IF(M209=People!$B$3,People!$A$3,IF(M209=People!$B$2,People!$A$2,0))))</f>
        <v>Kelly Williams</v>
      </c>
      <c r="W209" t="str">
        <f>IFERROR(INDEX(Returns!A:A,MATCH(B209,Returns!B:B,0)),"No")</f>
        <v>No</v>
      </c>
    </row>
    <row r="210" spans="1:23" x14ac:dyDescent="0.2">
      <c r="A210" s="1">
        <v>209</v>
      </c>
      <c r="B210" t="s">
        <v>6326</v>
      </c>
      <c r="C210" s="8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47">
        <v>15.92</v>
      </c>
      <c r="S210" s="1">
        <v>4</v>
      </c>
      <c r="T210" s="1">
        <v>0</v>
      </c>
      <c r="U210" s="47">
        <v>7.4824000000000002</v>
      </c>
      <c r="V210" t="str">
        <f>IF(M210=People!$B$5,People!$A$5,IF(M210=People!$B$4,People!$A$4,IF(M210=People!$B$3,People!$A$3,IF(M210=People!$B$2,People!$A$2,0))))</f>
        <v>Kelly Williams</v>
      </c>
      <c r="W210" t="str">
        <f>IFERROR(INDEX(Returns!A:A,MATCH(B210,Returns!B:B,0)),"No")</f>
        <v>No</v>
      </c>
    </row>
    <row r="211" spans="1:23" x14ac:dyDescent="0.2">
      <c r="A211" s="1">
        <v>210</v>
      </c>
      <c r="B211" t="s">
        <v>6326</v>
      </c>
      <c r="C211" s="8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47">
        <v>52.29</v>
      </c>
      <c r="S211" s="1">
        <v>9</v>
      </c>
      <c r="T211" s="1">
        <v>0</v>
      </c>
      <c r="U211" s="47">
        <v>16.209899999999998</v>
      </c>
      <c r="V211" t="str">
        <f>IF(M211=People!$B$5,People!$A$5,IF(M211=People!$B$4,People!$A$4,IF(M211=People!$B$3,People!$A$3,IF(M211=People!$B$2,People!$A$2,0))))</f>
        <v>Kelly Williams</v>
      </c>
      <c r="W211" t="str">
        <f>IFERROR(INDEX(Returns!A:A,MATCH(B211,Returns!B:B,0)),"No")</f>
        <v>No</v>
      </c>
    </row>
    <row r="212" spans="1:23" x14ac:dyDescent="0.2">
      <c r="A212" s="1">
        <v>211</v>
      </c>
      <c r="B212" t="s">
        <v>6326</v>
      </c>
      <c r="C212" s="8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47">
        <v>91.99</v>
      </c>
      <c r="S212" s="1">
        <v>1</v>
      </c>
      <c r="T212" s="1">
        <v>0</v>
      </c>
      <c r="U212" s="47">
        <v>3.6795999999999935</v>
      </c>
      <c r="V212" t="str">
        <f>IF(M212=People!$B$5,People!$A$5,IF(M212=People!$B$4,People!$A$4,IF(M212=People!$B$3,People!$A$3,IF(M212=People!$B$2,People!$A$2,0))))</f>
        <v>Kelly Williams</v>
      </c>
      <c r="W212" t="str">
        <f>IFERROR(INDEX(Returns!A:A,MATCH(B212,Returns!B:B,0)),"No")</f>
        <v>No</v>
      </c>
    </row>
    <row r="213" spans="1:23" x14ac:dyDescent="0.2">
      <c r="A213" s="1">
        <v>212</v>
      </c>
      <c r="B213" t="s">
        <v>6327</v>
      </c>
      <c r="C213" s="8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47">
        <v>20.8</v>
      </c>
      <c r="S213" s="1">
        <v>2</v>
      </c>
      <c r="T213" s="1">
        <v>0.2</v>
      </c>
      <c r="U213" s="47">
        <v>6.4999999999999991</v>
      </c>
      <c r="V213" t="str">
        <f>IF(M213=People!$B$5,People!$A$5,IF(M213=People!$B$4,People!$A$4,IF(M213=People!$B$3,People!$A$3,IF(M213=People!$B$2,People!$A$2,0))))</f>
        <v>Kelly Williams</v>
      </c>
      <c r="W213" t="str">
        <f>IFERROR(INDEX(Returns!A:A,MATCH(B213,Returns!B:B,0)),"No")</f>
        <v>No</v>
      </c>
    </row>
    <row r="214" spans="1:23" x14ac:dyDescent="0.2">
      <c r="A214" s="1">
        <v>213</v>
      </c>
      <c r="B214" t="s">
        <v>6012</v>
      </c>
      <c r="C214" s="8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47">
        <v>23.680000000000003</v>
      </c>
      <c r="S214" s="1">
        <v>2</v>
      </c>
      <c r="T214" s="1">
        <v>0.2</v>
      </c>
      <c r="U214" s="47">
        <v>8.879999999999999</v>
      </c>
      <c r="V214" t="str">
        <f>IF(M214=People!$B$5,People!$A$5,IF(M214=People!$B$4,People!$A$4,IF(M214=People!$B$3,People!$A$3,IF(M214=People!$B$2,People!$A$2,0))))</f>
        <v>Chuck Magee</v>
      </c>
      <c r="W214" t="str">
        <f>IFERROR(INDEX(Returns!A:A,MATCH(B214,Returns!B:B,0)),"No")</f>
        <v>Yes</v>
      </c>
    </row>
    <row r="215" spans="1:23" x14ac:dyDescent="0.2">
      <c r="A215" s="1">
        <v>214</v>
      </c>
      <c r="B215" t="s">
        <v>6012</v>
      </c>
      <c r="C215" s="8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47">
        <v>452.45</v>
      </c>
      <c r="S215" s="1">
        <v>5</v>
      </c>
      <c r="T215" s="1">
        <v>0.5</v>
      </c>
      <c r="U215" s="47">
        <v>-244.32300000000006</v>
      </c>
      <c r="V215" t="str">
        <f>IF(M215=People!$B$5,People!$A$5,IF(M215=People!$B$4,People!$A$4,IF(M215=People!$B$3,People!$A$3,IF(M215=People!$B$2,People!$A$2,0))))</f>
        <v>Chuck Magee</v>
      </c>
      <c r="W215" t="str">
        <f>IFERROR(INDEX(Returns!A:A,MATCH(B215,Returns!B:B,0)),"No")</f>
        <v>Yes</v>
      </c>
    </row>
    <row r="216" spans="1:23" x14ac:dyDescent="0.2">
      <c r="A216" s="1">
        <v>215</v>
      </c>
      <c r="B216" t="s">
        <v>6012</v>
      </c>
      <c r="C216" s="8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47">
        <v>62.981999999999999</v>
      </c>
      <c r="S216" s="1">
        <v>3</v>
      </c>
      <c r="T216" s="1">
        <v>0.4</v>
      </c>
      <c r="U216" s="47">
        <v>-14.695800000000006</v>
      </c>
      <c r="V216" t="str">
        <f>IF(M216=People!$B$5,People!$A$5,IF(M216=People!$B$4,People!$A$4,IF(M216=People!$B$3,People!$A$3,IF(M216=People!$B$2,People!$A$2,0))))</f>
        <v>Chuck Magee</v>
      </c>
      <c r="W216" t="str">
        <f>IFERROR(INDEX(Returns!A:A,MATCH(B216,Returns!B:B,0)),"No")</f>
        <v>Yes</v>
      </c>
    </row>
    <row r="217" spans="1:23" x14ac:dyDescent="0.2">
      <c r="A217" s="1">
        <v>216</v>
      </c>
      <c r="B217" t="s">
        <v>6012</v>
      </c>
      <c r="C217" s="8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47">
        <v>1188.0000000000002</v>
      </c>
      <c r="S217" s="1">
        <v>9</v>
      </c>
      <c r="T217" s="1">
        <v>0.7</v>
      </c>
      <c r="U217" s="47">
        <v>-950.40000000000009</v>
      </c>
      <c r="V217" t="str">
        <f>IF(M217=People!$B$5,People!$A$5,IF(M217=People!$B$4,People!$A$4,IF(M217=People!$B$3,People!$A$3,IF(M217=People!$B$2,People!$A$2,0))))</f>
        <v>Chuck Magee</v>
      </c>
      <c r="W217" t="str">
        <f>IFERROR(INDEX(Returns!A:A,MATCH(B217,Returns!B:B,0)),"No")</f>
        <v>Yes</v>
      </c>
    </row>
    <row r="218" spans="1:23" x14ac:dyDescent="0.2">
      <c r="A218" s="1">
        <v>217</v>
      </c>
      <c r="B218" t="s">
        <v>6012</v>
      </c>
      <c r="C218" s="8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47">
        <v>89.584000000000003</v>
      </c>
      <c r="S218" s="1">
        <v>2</v>
      </c>
      <c r="T218" s="1">
        <v>0.2</v>
      </c>
      <c r="U218" s="47">
        <v>4.4792000000000058</v>
      </c>
      <c r="V218" t="str">
        <f>IF(M218=People!$B$5,People!$A$5,IF(M218=People!$B$4,People!$A$4,IF(M218=People!$B$3,People!$A$3,IF(M218=People!$B$2,People!$A$2,0))))</f>
        <v>Chuck Magee</v>
      </c>
      <c r="W218" t="str">
        <f>IFERROR(INDEX(Returns!A:A,MATCH(B218,Returns!B:B,0)),"No")</f>
        <v>Yes</v>
      </c>
    </row>
    <row r="219" spans="1:23" x14ac:dyDescent="0.2">
      <c r="A219" s="1">
        <v>218</v>
      </c>
      <c r="B219" t="s">
        <v>6328</v>
      </c>
      <c r="C219" s="8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47">
        <v>93.06</v>
      </c>
      <c r="S219" s="1">
        <v>6</v>
      </c>
      <c r="T219" s="1">
        <v>0</v>
      </c>
      <c r="U219" s="47">
        <v>26.056800000000003</v>
      </c>
      <c r="V219" t="str">
        <f>IF(M219=People!$B$5,People!$A$5,IF(M219=People!$B$4,People!$A$4,IF(M219=People!$B$3,People!$A$3,IF(M219=People!$B$2,People!$A$2,0))))</f>
        <v>Anna Andreadi</v>
      </c>
      <c r="W219" t="str">
        <f>IFERROR(INDEX(Returns!A:A,MATCH(B219,Returns!B:B,0)),"No")</f>
        <v>No</v>
      </c>
    </row>
    <row r="220" spans="1:23" x14ac:dyDescent="0.2">
      <c r="A220" s="1">
        <v>219</v>
      </c>
      <c r="B220" t="s">
        <v>6328</v>
      </c>
      <c r="C220" s="8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47">
        <v>302.37599999999998</v>
      </c>
      <c r="S220" s="1">
        <v>3</v>
      </c>
      <c r="T220" s="1">
        <v>0.2</v>
      </c>
      <c r="U220" s="47">
        <v>22.678200000000018</v>
      </c>
      <c r="V220" t="str">
        <f>IF(M220=People!$B$5,People!$A$5,IF(M220=People!$B$4,People!$A$4,IF(M220=People!$B$3,People!$A$3,IF(M220=People!$B$2,People!$A$2,0))))</f>
        <v>Anna Andreadi</v>
      </c>
      <c r="W220" t="str">
        <f>IFERROR(INDEX(Returns!A:A,MATCH(B220,Returns!B:B,0)),"No")</f>
        <v>No</v>
      </c>
    </row>
    <row r="221" spans="1:23" x14ac:dyDescent="0.2">
      <c r="A221" s="1">
        <v>220</v>
      </c>
      <c r="B221" t="s">
        <v>6032</v>
      </c>
      <c r="C221" s="8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47">
        <v>5.5840000000000005</v>
      </c>
      <c r="S221" s="1">
        <v>2</v>
      </c>
      <c r="T221" s="1">
        <v>0.2</v>
      </c>
      <c r="U221" s="47">
        <v>1.8147999999999997</v>
      </c>
      <c r="V221" t="str">
        <f>IF(M221=People!$B$5,People!$A$5,IF(M221=People!$B$4,People!$A$4,IF(M221=People!$B$3,People!$A$3,IF(M221=People!$B$2,People!$A$2,0))))</f>
        <v>Chuck Magee</v>
      </c>
      <c r="W221" t="str">
        <f>IFERROR(INDEX(Returns!A:A,MATCH(B221,Returns!B:B,0)),"No")</f>
        <v>Yes</v>
      </c>
    </row>
    <row r="222" spans="1:23" x14ac:dyDescent="0.2">
      <c r="A222" s="1">
        <v>221</v>
      </c>
      <c r="B222" t="s">
        <v>6032</v>
      </c>
      <c r="C222" s="8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47">
        <v>22.704000000000004</v>
      </c>
      <c r="S222" s="1">
        <v>6</v>
      </c>
      <c r="T222" s="1">
        <v>0.2</v>
      </c>
      <c r="U222" s="47">
        <v>8.2302</v>
      </c>
      <c r="V222" t="str">
        <f>IF(M222=People!$B$5,People!$A$5,IF(M222=People!$B$4,People!$A$4,IF(M222=People!$B$3,People!$A$3,IF(M222=People!$B$2,People!$A$2,0))))</f>
        <v>Chuck Magee</v>
      </c>
      <c r="W222" t="str">
        <f>IFERROR(INDEX(Returns!A:A,MATCH(B222,Returns!B:B,0)),"No")</f>
        <v>Yes</v>
      </c>
    </row>
    <row r="223" spans="1:23" x14ac:dyDescent="0.2">
      <c r="A223" s="1">
        <v>222</v>
      </c>
      <c r="B223" t="s">
        <v>6032</v>
      </c>
      <c r="C223" s="8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47">
        <v>19.776000000000003</v>
      </c>
      <c r="S223" s="1">
        <v>4</v>
      </c>
      <c r="T223" s="1">
        <v>0.7</v>
      </c>
      <c r="U223" s="47">
        <v>-13.843199999999996</v>
      </c>
      <c r="V223" t="str">
        <f>IF(M223=People!$B$5,People!$A$5,IF(M223=People!$B$4,People!$A$4,IF(M223=People!$B$3,People!$A$3,IF(M223=People!$B$2,People!$A$2,0))))</f>
        <v>Chuck Magee</v>
      </c>
      <c r="W223" t="str">
        <f>IFERROR(INDEX(Returns!A:A,MATCH(B223,Returns!B:B,0)),"No")</f>
        <v>Yes</v>
      </c>
    </row>
    <row r="224" spans="1:23" x14ac:dyDescent="0.2">
      <c r="A224" s="1">
        <v>223</v>
      </c>
      <c r="B224" t="s">
        <v>6032</v>
      </c>
      <c r="C224" s="8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47">
        <v>72.703999999999994</v>
      </c>
      <c r="S224" s="1">
        <v>4</v>
      </c>
      <c r="T224" s="1">
        <v>0.2</v>
      </c>
      <c r="U224" s="47">
        <v>19.084800000000005</v>
      </c>
      <c r="V224" t="str">
        <f>IF(M224=People!$B$5,People!$A$5,IF(M224=People!$B$4,People!$A$4,IF(M224=People!$B$3,People!$A$3,IF(M224=People!$B$2,People!$A$2,0))))</f>
        <v>Chuck Magee</v>
      </c>
      <c r="W224" t="str">
        <f>IFERROR(INDEX(Returns!A:A,MATCH(B224,Returns!B:B,0)),"No")</f>
        <v>Yes</v>
      </c>
    </row>
    <row r="225" spans="1:23" x14ac:dyDescent="0.2">
      <c r="A225" s="1">
        <v>224</v>
      </c>
      <c r="B225" t="s">
        <v>6032</v>
      </c>
      <c r="C225" s="8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47">
        <v>479.98800000000006</v>
      </c>
      <c r="S225" s="1">
        <v>4</v>
      </c>
      <c r="T225" s="1">
        <v>0.7</v>
      </c>
      <c r="U225" s="47">
        <v>-383.99040000000002</v>
      </c>
      <c r="V225" t="str">
        <f>IF(M225=People!$B$5,People!$A$5,IF(M225=People!$B$4,People!$A$4,IF(M225=People!$B$3,People!$A$3,IF(M225=People!$B$2,People!$A$2,0))))</f>
        <v>Chuck Magee</v>
      </c>
      <c r="W225" t="str">
        <f>IFERROR(INDEX(Returns!A:A,MATCH(B225,Returns!B:B,0)),"No")</f>
        <v>Yes</v>
      </c>
    </row>
    <row r="226" spans="1:23" x14ac:dyDescent="0.2">
      <c r="A226" s="1">
        <v>225</v>
      </c>
      <c r="B226" t="s">
        <v>6032</v>
      </c>
      <c r="C226" s="8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47">
        <v>27.168000000000003</v>
      </c>
      <c r="S226" s="1">
        <v>2</v>
      </c>
      <c r="T226" s="1">
        <v>0.2</v>
      </c>
      <c r="U226" s="47">
        <v>2.7168000000000001</v>
      </c>
      <c r="V226" t="str">
        <f>IF(M226=People!$B$5,People!$A$5,IF(M226=People!$B$4,People!$A$4,IF(M226=People!$B$3,People!$A$3,IF(M226=People!$B$2,People!$A$2,0))))</f>
        <v>Chuck Magee</v>
      </c>
      <c r="W226" t="str">
        <f>IFERROR(INDEX(Returns!A:A,MATCH(B226,Returns!B:B,0)),"No")</f>
        <v>Yes</v>
      </c>
    </row>
    <row r="227" spans="1:23" x14ac:dyDescent="0.2">
      <c r="A227" s="1">
        <v>226</v>
      </c>
      <c r="B227" t="s">
        <v>6329</v>
      </c>
      <c r="C227" s="8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47">
        <v>2.2000000000000002</v>
      </c>
      <c r="S227" s="1">
        <v>1</v>
      </c>
      <c r="T227" s="1">
        <v>0</v>
      </c>
      <c r="U227" s="47">
        <v>0.96800000000000019</v>
      </c>
      <c r="V227" t="str">
        <f>IF(M227=People!$B$5,People!$A$5,IF(M227=People!$B$4,People!$A$4,IF(M227=People!$B$3,People!$A$3,IF(M227=People!$B$2,People!$A$2,0))))</f>
        <v>Kelly Williams</v>
      </c>
      <c r="W227" t="str">
        <f>IFERROR(INDEX(Returns!A:A,MATCH(B227,Returns!B:B,0)),"No")</f>
        <v>No</v>
      </c>
    </row>
    <row r="228" spans="1:23" x14ac:dyDescent="0.2">
      <c r="A228" s="1">
        <v>227</v>
      </c>
      <c r="B228" t="s">
        <v>6329</v>
      </c>
      <c r="C228" s="8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47">
        <v>622.44999999999993</v>
      </c>
      <c r="S228" s="1">
        <v>5</v>
      </c>
      <c r="T228" s="1">
        <v>0</v>
      </c>
      <c r="U228" s="47">
        <v>136.93899999999999</v>
      </c>
      <c r="V228" t="str">
        <f>IF(M228=People!$B$5,People!$A$5,IF(M228=People!$B$4,People!$A$4,IF(M228=People!$B$3,People!$A$3,IF(M228=People!$B$2,People!$A$2,0))))</f>
        <v>Kelly Williams</v>
      </c>
      <c r="W228" t="str">
        <f>IFERROR(INDEX(Returns!A:A,MATCH(B228,Returns!B:B,0)),"No")</f>
        <v>No</v>
      </c>
    </row>
    <row r="229" spans="1:23" x14ac:dyDescent="0.2">
      <c r="A229" s="1">
        <v>228</v>
      </c>
      <c r="B229" t="s">
        <v>6329</v>
      </c>
      <c r="C229" s="8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47">
        <v>21.98</v>
      </c>
      <c r="S229" s="1">
        <v>1</v>
      </c>
      <c r="T229" s="1">
        <v>0</v>
      </c>
      <c r="U229" s="47">
        <v>0.21979999999999933</v>
      </c>
      <c r="V229" t="str">
        <f>IF(M229=People!$B$5,People!$A$5,IF(M229=People!$B$4,People!$A$4,IF(M229=People!$B$3,People!$A$3,IF(M229=People!$B$2,People!$A$2,0))))</f>
        <v>Kelly Williams</v>
      </c>
      <c r="W229" t="str">
        <f>IFERROR(INDEX(Returns!A:A,MATCH(B229,Returns!B:B,0)),"No")</f>
        <v>No</v>
      </c>
    </row>
    <row r="230" spans="1:23" x14ac:dyDescent="0.2">
      <c r="A230" s="1">
        <v>229</v>
      </c>
      <c r="B230" t="s">
        <v>6330</v>
      </c>
      <c r="C230" s="8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47">
        <v>161.56800000000001</v>
      </c>
      <c r="S230" s="1">
        <v>2</v>
      </c>
      <c r="T230" s="1">
        <v>0.2</v>
      </c>
      <c r="U230" s="47">
        <v>-28.274400000000021</v>
      </c>
      <c r="V230" t="str">
        <f>IF(M230=People!$B$5,People!$A$5,IF(M230=People!$B$4,People!$A$4,IF(M230=People!$B$3,People!$A$3,IF(M230=People!$B$2,People!$A$2,0))))</f>
        <v>Cassandra Brandow</v>
      </c>
      <c r="W230" t="str">
        <f>IFERROR(INDEX(Returns!A:A,MATCH(B230,Returns!B:B,0)),"No")</f>
        <v>No</v>
      </c>
    </row>
    <row r="231" spans="1:23" x14ac:dyDescent="0.2">
      <c r="A231" s="1">
        <v>230</v>
      </c>
      <c r="B231" t="s">
        <v>6330</v>
      </c>
      <c r="C231" s="8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47">
        <v>389.69600000000003</v>
      </c>
      <c r="S231" s="1">
        <v>8</v>
      </c>
      <c r="T231" s="1">
        <v>0.2</v>
      </c>
      <c r="U231" s="47">
        <v>43.840799999999973</v>
      </c>
      <c r="V231" t="str">
        <f>IF(M231=People!$B$5,People!$A$5,IF(M231=People!$B$4,People!$A$4,IF(M231=People!$B$3,People!$A$3,IF(M231=People!$B$2,People!$A$2,0))))</f>
        <v>Cassandra Brandow</v>
      </c>
      <c r="W231" t="str">
        <f>IFERROR(INDEX(Returns!A:A,MATCH(B231,Returns!B:B,0)),"No")</f>
        <v>No</v>
      </c>
    </row>
    <row r="232" spans="1:23" x14ac:dyDescent="0.2">
      <c r="A232" s="1">
        <v>231</v>
      </c>
      <c r="B232" t="s">
        <v>6331</v>
      </c>
      <c r="C232" s="8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47">
        <v>18.648000000000003</v>
      </c>
      <c r="S232" s="1">
        <v>7</v>
      </c>
      <c r="T232" s="1">
        <v>0.7</v>
      </c>
      <c r="U232" s="47">
        <v>-12.431999999999999</v>
      </c>
      <c r="V232" t="str">
        <f>IF(M232=People!$B$5,People!$A$5,IF(M232=People!$B$4,People!$A$4,IF(M232=People!$B$3,People!$A$3,IF(M232=People!$B$2,People!$A$2,0))))</f>
        <v>Cassandra Brandow</v>
      </c>
      <c r="W232" t="str">
        <f>IFERROR(INDEX(Returns!A:A,MATCH(B232,Returns!B:B,0)),"No")</f>
        <v>No</v>
      </c>
    </row>
    <row r="233" spans="1:23" x14ac:dyDescent="0.2">
      <c r="A233" s="1">
        <v>232</v>
      </c>
      <c r="B233" t="s">
        <v>6332</v>
      </c>
      <c r="C233" s="8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47">
        <v>233.86</v>
      </c>
      <c r="S233" s="1">
        <v>2</v>
      </c>
      <c r="T233" s="1">
        <v>0.45</v>
      </c>
      <c r="U233" s="47">
        <v>-102.04800000000003</v>
      </c>
      <c r="V233" t="str">
        <f>IF(M233=People!$B$5,People!$A$5,IF(M233=People!$B$4,People!$A$4,IF(M233=People!$B$3,People!$A$3,IF(M233=People!$B$2,People!$A$2,0))))</f>
        <v>Cassandra Brandow</v>
      </c>
      <c r="W233" t="str">
        <f>IFERROR(INDEX(Returns!A:A,MATCH(B233,Returns!B:B,0)),"No")</f>
        <v>No</v>
      </c>
    </row>
    <row r="234" spans="1:23" x14ac:dyDescent="0.2">
      <c r="A234" s="1">
        <v>233</v>
      </c>
      <c r="B234" t="s">
        <v>6332</v>
      </c>
      <c r="C234" s="8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47">
        <v>620.61450000000013</v>
      </c>
      <c r="S234" s="1">
        <v>3</v>
      </c>
      <c r="T234" s="1">
        <v>0.45</v>
      </c>
      <c r="U234" s="47">
        <v>-248.24579999999992</v>
      </c>
      <c r="V234" t="str">
        <f>IF(M234=People!$B$5,People!$A$5,IF(M234=People!$B$4,People!$A$4,IF(M234=People!$B$3,People!$A$3,IF(M234=People!$B$2,People!$A$2,0))))</f>
        <v>Cassandra Brandow</v>
      </c>
      <c r="W234" t="str">
        <f>IFERROR(INDEX(Returns!A:A,MATCH(B234,Returns!B:B,0)),"No")</f>
        <v>No</v>
      </c>
    </row>
    <row r="235" spans="1:23" x14ac:dyDescent="0.2">
      <c r="A235" s="1">
        <v>234</v>
      </c>
      <c r="B235" t="s">
        <v>6332</v>
      </c>
      <c r="C235" s="8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47">
        <v>5.3280000000000012</v>
      </c>
      <c r="S235" s="1">
        <v>2</v>
      </c>
      <c r="T235" s="1">
        <v>0.7</v>
      </c>
      <c r="U235" s="47">
        <v>-3.5519999999999996</v>
      </c>
      <c r="V235" t="str">
        <f>IF(M235=People!$B$5,People!$A$5,IF(M235=People!$B$4,People!$A$4,IF(M235=People!$B$3,People!$A$3,IF(M235=People!$B$2,People!$A$2,0))))</f>
        <v>Cassandra Brandow</v>
      </c>
      <c r="W235" t="str">
        <f>IFERROR(INDEX(Returns!A:A,MATCH(B235,Returns!B:B,0)),"No")</f>
        <v>No</v>
      </c>
    </row>
    <row r="236" spans="1:23" x14ac:dyDescent="0.2">
      <c r="A236" s="1">
        <v>235</v>
      </c>
      <c r="B236" t="s">
        <v>6332</v>
      </c>
      <c r="C236" s="8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47">
        <v>258.072</v>
      </c>
      <c r="S236" s="1">
        <v>3</v>
      </c>
      <c r="T236" s="1">
        <v>0.2</v>
      </c>
      <c r="U236" s="47">
        <v>0</v>
      </c>
      <c r="V236" t="str">
        <f>IF(M236=People!$B$5,People!$A$5,IF(M236=People!$B$4,People!$A$4,IF(M236=People!$B$3,People!$A$3,IF(M236=People!$B$2,People!$A$2,0))))</f>
        <v>Cassandra Brandow</v>
      </c>
      <c r="W236" t="str">
        <f>IFERROR(INDEX(Returns!A:A,MATCH(B236,Returns!B:B,0)),"No")</f>
        <v>No</v>
      </c>
    </row>
    <row r="237" spans="1:23" x14ac:dyDescent="0.2">
      <c r="A237" s="1">
        <v>236</v>
      </c>
      <c r="B237" t="s">
        <v>6332</v>
      </c>
      <c r="C237" s="8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47">
        <v>617.97600000000011</v>
      </c>
      <c r="S237" s="1">
        <v>3</v>
      </c>
      <c r="T237" s="1">
        <v>0.2</v>
      </c>
      <c r="U237" s="47">
        <v>-7.724700000000098</v>
      </c>
      <c r="V237" t="str">
        <f>IF(M237=People!$B$5,People!$A$5,IF(M237=People!$B$4,People!$A$4,IF(M237=People!$B$3,People!$A$3,IF(M237=People!$B$2,People!$A$2,0))))</f>
        <v>Cassandra Brandow</v>
      </c>
      <c r="W237" t="str">
        <f>IFERROR(INDEX(Returns!A:A,MATCH(B237,Returns!B:B,0)),"No")</f>
        <v>No</v>
      </c>
    </row>
    <row r="238" spans="1:23" x14ac:dyDescent="0.2">
      <c r="A238" s="1">
        <v>237</v>
      </c>
      <c r="B238" t="s">
        <v>6333</v>
      </c>
      <c r="C238" s="8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47">
        <v>10.56</v>
      </c>
      <c r="S238" s="1">
        <v>2</v>
      </c>
      <c r="T238" s="1">
        <v>0</v>
      </c>
      <c r="U238" s="47">
        <v>4.7519999999999998</v>
      </c>
      <c r="V238" t="str">
        <f>IF(M238=People!$B$5,People!$A$5,IF(M238=People!$B$4,People!$A$4,IF(M238=People!$B$3,People!$A$3,IF(M238=People!$B$2,People!$A$2,0))))</f>
        <v>Anna Andreadi</v>
      </c>
      <c r="W238" t="str">
        <f>IFERROR(INDEX(Returns!A:A,MATCH(B238,Returns!B:B,0)),"No")</f>
        <v>No</v>
      </c>
    </row>
    <row r="239" spans="1:23" x14ac:dyDescent="0.2">
      <c r="A239" s="1">
        <v>238</v>
      </c>
      <c r="B239" t="s">
        <v>6334</v>
      </c>
      <c r="C239" s="8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47">
        <v>25.920000000000005</v>
      </c>
      <c r="S239" s="1">
        <v>5</v>
      </c>
      <c r="T239" s="1">
        <v>0.2</v>
      </c>
      <c r="U239" s="47">
        <v>9.3960000000000008</v>
      </c>
      <c r="V239" t="str">
        <f>IF(M239=People!$B$5,People!$A$5,IF(M239=People!$B$4,People!$A$4,IF(M239=People!$B$3,People!$A$3,IF(M239=People!$B$2,People!$A$2,0))))</f>
        <v>Kelly Williams</v>
      </c>
      <c r="W239" t="str">
        <f>IFERROR(INDEX(Returns!A:A,MATCH(B239,Returns!B:B,0)),"No")</f>
        <v>No</v>
      </c>
    </row>
    <row r="240" spans="1:23" x14ac:dyDescent="0.2">
      <c r="A240" s="1">
        <v>239</v>
      </c>
      <c r="B240" t="s">
        <v>6334</v>
      </c>
      <c r="C240" s="8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47">
        <v>419.68000000000006</v>
      </c>
      <c r="S240" s="1">
        <v>5</v>
      </c>
      <c r="T240" s="1">
        <v>0.6</v>
      </c>
      <c r="U240" s="47">
        <v>-356.72799999999995</v>
      </c>
      <c r="V240" t="str">
        <f>IF(M240=People!$B$5,People!$A$5,IF(M240=People!$B$4,People!$A$4,IF(M240=People!$B$3,People!$A$3,IF(M240=People!$B$2,People!$A$2,0))))</f>
        <v>Kelly Williams</v>
      </c>
      <c r="W240" t="str">
        <f>IFERROR(INDEX(Returns!A:A,MATCH(B240,Returns!B:B,0)),"No")</f>
        <v>No</v>
      </c>
    </row>
    <row r="241" spans="1:23" x14ac:dyDescent="0.2">
      <c r="A241" s="1">
        <v>240</v>
      </c>
      <c r="B241" t="s">
        <v>6334</v>
      </c>
      <c r="C241" s="8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47">
        <v>11.688000000000001</v>
      </c>
      <c r="S241" s="1">
        <v>3</v>
      </c>
      <c r="T241" s="1">
        <v>0.6</v>
      </c>
      <c r="U241" s="47">
        <v>-4.6751999999999985</v>
      </c>
      <c r="V241" t="str">
        <f>IF(M241=People!$B$5,People!$A$5,IF(M241=People!$B$4,People!$A$4,IF(M241=People!$B$3,People!$A$3,IF(M241=People!$B$2,People!$A$2,0))))</f>
        <v>Kelly Williams</v>
      </c>
      <c r="W241" t="str">
        <f>IFERROR(INDEX(Returns!A:A,MATCH(B241,Returns!B:B,0)),"No")</f>
        <v>No</v>
      </c>
    </row>
    <row r="242" spans="1:23" x14ac:dyDescent="0.2">
      <c r="A242" s="1">
        <v>241</v>
      </c>
      <c r="B242" t="s">
        <v>6334</v>
      </c>
      <c r="C242" s="8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47">
        <v>31.983999999999998</v>
      </c>
      <c r="S242" s="1">
        <v>2</v>
      </c>
      <c r="T242" s="1">
        <v>0.2</v>
      </c>
      <c r="U242" s="47">
        <v>11.194399999999998</v>
      </c>
      <c r="V242" t="str">
        <f>IF(M242=People!$B$5,People!$A$5,IF(M242=People!$B$4,People!$A$4,IF(M242=People!$B$3,People!$A$3,IF(M242=People!$B$2,People!$A$2,0))))</f>
        <v>Kelly Williams</v>
      </c>
      <c r="W242" t="str">
        <f>IFERROR(INDEX(Returns!A:A,MATCH(B242,Returns!B:B,0)),"No")</f>
        <v>No</v>
      </c>
    </row>
    <row r="243" spans="1:23" x14ac:dyDescent="0.2">
      <c r="A243" s="1">
        <v>242</v>
      </c>
      <c r="B243" t="s">
        <v>6334</v>
      </c>
      <c r="C243" s="8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47">
        <v>177.22499999999999</v>
      </c>
      <c r="S243" s="1">
        <v>5</v>
      </c>
      <c r="T243" s="1">
        <v>0.5</v>
      </c>
      <c r="U243" s="47">
        <v>-120.51299999999998</v>
      </c>
      <c r="V243" t="str">
        <f>IF(M243=People!$B$5,People!$A$5,IF(M243=People!$B$4,People!$A$4,IF(M243=People!$B$3,People!$A$3,IF(M243=People!$B$2,People!$A$2,0))))</f>
        <v>Kelly Williams</v>
      </c>
      <c r="W243" t="str">
        <f>IFERROR(INDEX(Returns!A:A,MATCH(B243,Returns!B:B,0)),"No")</f>
        <v>No</v>
      </c>
    </row>
    <row r="244" spans="1:23" x14ac:dyDescent="0.2">
      <c r="A244" s="1">
        <v>243</v>
      </c>
      <c r="B244" t="s">
        <v>6334</v>
      </c>
      <c r="C244" s="8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47">
        <v>4.0440000000000005</v>
      </c>
      <c r="S244" s="1">
        <v>3</v>
      </c>
      <c r="T244" s="1">
        <v>0.6</v>
      </c>
      <c r="U244" s="47">
        <v>-2.8307999999999995</v>
      </c>
      <c r="V244" t="str">
        <f>IF(M244=People!$B$5,People!$A$5,IF(M244=People!$B$4,People!$A$4,IF(M244=People!$B$3,People!$A$3,IF(M244=People!$B$2,People!$A$2,0))))</f>
        <v>Kelly Williams</v>
      </c>
      <c r="W244" t="str">
        <f>IFERROR(INDEX(Returns!A:A,MATCH(B244,Returns!B:B,0)),"No")</f>
        <v>No</v>
      </c>
    </row>
    <row r="245" spans="1:23" x14ac:dyDescent="0.2">
      <c r="A245" s="1">
        <v>244</v>
      </c>
      <c r="B245" t="s">
        <v>6334</v>
      </c>
      <c r="C245" s="8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47">
        <v>7.4080000000000004</v>
      </c>
      <c r="S245" s="1">
        <v>2</v>
      </c>
      <c r="T245" s="1">
        <v>0.2</v>
      </c>
      <c r="U245" s="47">
        <v>1.2037999999999995</v>
      </c>
      <c r="V245" t="str">
        <f>IF(M245=People!$B$5,People!$A$5,IF(M245=People!$B$4,People!$A$4,IF(M245=People!$B$3,People!$A$3,IF(M245=People!$B$2,People!$A$2,0))))</f>
        <v>Kelly Williams</v>
      </c>
      <c r="W245" t="str">
        <f>IFERROR(INDEX(Returns!A:A,MATCH(B245,Returns!B:B,0)),"No")</f>
        <v>No</v>
      </c>
    </row>
    <row r="246" spans="1:23" x14ac:dyDescent="0.2">
      <c r="A246" s="1">
        <v>245</v>
      </c>
      <c r="B246" t="s">
        <v>6335</v>
      </c>
      <c r="C246" s="8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47">
        <v>2001.8600000000001</v>
      </c>
      <c r="S246" s="1">
        <v>7</v>
      </c>
      <c r="T246" s="1">
        <v>0</v>
      </c>
      <c r="U246" s="47">
        <v>580.53939999999989</v>
      </c>
      <c r="V246" t="str">
        <f>IF(M246=People!$B$5,People!$A$5,IF(M246=People!$B$4,People!$A$4,IF(M246=People!$B$3,People!$A$3,IF(M246=People!$B$2,People!$A$2,0))))</f>
        <v>Kelly Williams</v>
      </c>
      <c r="W246" t="str">
        <f>IFERROR(INDEX(Returns!A:A,MATCH(B246,Returns!B:B,0)),"No")</f>
        <v>No</v>
      </c>
    </row>
    <row r="247" spans="1:23" x14ac:dyDescent="0.2">
      <c r="A247" s="1">
        <v>246</v>
      </c>
      <c r="B247" t="s">
        <v>6335</v>
      </c>
      <c r="C247" s="8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47">
        <v>166.72</v>
      </c>
      <c r="S247" s="1">
        <v>2</v>
      </c>
      <c r="T247" s="1">
        <v>0</v>
      </c>
      <c r="U247" s="47">
        <v>41.680000000000007</v>
      </c>
      <c r="V247" t="str">
        <f>IF(M247=People!$B$5,People!$A$5,IF(M247=People!$B$4,People!$A$4,IF(M247=People!$B$3,People!$A$3,IF(M247=People!$B$2,People!$A$2,0))))</f>
        <v>Kelly Williams</v>
      </c>
      <c r="W247" t="str">
        <f>IFERROR(INDEX(Returns!A:A,MATCH(B247,Returns!B:B,0)),"No")</f>
        <v>No</v>
      </c>
    </row>
    <row r="248" spans="1:23" x14ac:dyDescent="0.2">
      <c r="A248" s="1">
        <v>247</v>
      </c>
      <c r="B248" t="s">
        <v>6335</v>
      </c>
      <c r="C248" s="8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47">
        <v>47.88</v>
      </c>
      <c r="S248" s="1">
        <v>6</v>
      </c>
      <c r="T248" s="1">
        <v>0</v>
      </c>
      <c r="U248" s="47">
        <v>23.94</v>
      </c>
      <c r="V248" t="str">
        <f>IF(M248=People!$B$5,People!$A$5,IF(M248=People!$B$4,People!$A$4,IF(M248=People!$B$3,People!$A$3,IF(M248=People!$B$2,People!$A$2,0))))</f>
        <v>Kelly Williams</v>
      </c>
      <c r="W248" t="str">
        <f>IFERROR(INDEX(Returns!A:A,MATCH(B248,Returns!B:B,0)),"No")</f>
        <v>No</v>
      </c>
    </row>
    <row r="249" spans="1:23" x14ac:dyDescent="0.2">
      <c r="A249" s="1">
        <v>248</v>
      </c>
      <c r="B249" t="s">
        <v>6335</v>
      </c>
      <c r="C249" s="8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47">
        <v>1503.25</v>
      </c>
      <c r="S249" s="1">
        <v>5</v>
      </c>
      <c r="T249" s="1">
        <v>0</v>
      </c>
      <c r="U249" s="47">
        <v>496.07249999999993</v>
      </c>
      <c r="V249" t="str">
        <f>IF(M249=People!$B$5,People!$A$5,IF(M249=People!$B$4,People!$A$4,IF(M249=People!$B$3,People!$A$3,IF(M249=People!$B$2,People!$A$2,0))))</f>
        <v>Kelly Williams</v>
      </c>
      <c r="W249" t="str">
        <f>IFERROR(INDEX(Returns!A:A,MATCH(B249,Returns!B:B,0)),"No")</f>
        <v>No</v>
      </c>
    </row>
    <row r="250" spans="1:23" x14ac:dyDescent="0.2">
      <c r="A250" s="1">
        <v>249</v>
      </c>
      <c r="B250" t="s">
        <v>6335</v>
      </c>
      <c r="C250" s="8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47">
        <v>25.92</v>
      </c>
      <c r="S250" s="1">
        <v>4</v>
      </c>
      <c r="T250" s="1">
        <v>0</v>
      </c>
      <c r="U250" s="47">
        <v>12.441600000000001</v>
      </c>
      <c r="V250" t="str">
        <f>IF(M250=People!$B$5,People!$A$5,IF(M250=People!$B$4,People!$A$4,IF(M250=People!$B$3,People!$A$3,IF(M250=People!$B$2,People!$A$2,0))))</f>
        <v>Kelly Williams</v>
      </c>
      <c r="W250" t="str">
        <f>IFERROR(INDEX(Returns!A:A,MATCH(B250,Returns!B:B,0)),"No")</f>
        <v>No</v>
      </c>
    </row>
    <row r="251" spans="1:23" x14ac:dyDescent="0.2">
      <c r="A251" s="1">
        <v>250</v>
      </c>
      <c r="B251" t="s">
        <v>6336</v>
      </c>
      <c r="C251" s="8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47">
        <v>321.56799999999998</v>
      </c>
      <c r="S251" s="1">
        <v>2</v>
      </c>
      <c r="T251" s="1">
        <v>0.2</v>
      </c>
      <c r="U251" s="47">
        <v>28.137200000000007</v>
      </c>
      <c r="V251" t="str">
        <f>IF(M251=People!$B$5,People!$A$5,IF(M251=People!$B$4,People!$A$4,IF(M251=People!$B$3,People!$A$3,IF(M251=People!$B$2,People!$A$2,0))))</f>
        <v>Anna Andreadi</v>
      </c>
      <c r="W251" t="str">
        <f>IFERROR(INDEX(Returns!A:A,MATCH(B251,Returns!B:B,0)),"No")</f>
        <v>No</v>
      </c>
    </row>
    <row r="252" spans="1:23" x14ac:dyDescent="0.2">
      <c r="A252" s="1">
        <v>251</v>
      </c>
      <c r="B252" t="s">
        <v>6337</v>
      </c>
      <c r="C252" s="8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47">
        <v>7.61</v>
      </c>
      <c r="S252" s="1">
        <v>1</v>
      </c>
      <c r="T252" s="1">
        <v>0</v>
      </c>
      <c r="U252" s="47">
        <v>3.5766999999999998</v>
      </c>
      <c r="V252" t="str">
        <f>IF(M252=People!$B$5,People!$A$5,IF(M252=People!$B$4,People!$A$4,IF(M252=People!$B$3,People!$A$3,IF(M252=People!$B$2,People!$A$2,0))))</f>
        <v>Anna Andreadi</v>
      </c>
      <c r="W252" t="str">
        <f>IFERROR(INDEX(Returns!A:A,MATCH(B252,Returns!B:B,0)),"No")</f>
        <v>No</v>
      </c>
    </row>
    <row r="253" spans="1:23" x14ac:dyDescent="0.2">
      <c r="A253" s="1">
        <v>252</v>
      </c>
      <c r="B253" t="s">
        <v>6337</v>
      </c>
      <c r="C253" s="8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47">
        <v>3347.37</v>
      </c>
      <c r="S253" s="1">
        <v>13</v>
      </c>
      <c r="T253" s="1">
        <v>0</v>
      </c>
      <c r="U253" s="47">
        <v>636.0002999999997</v>
      </c>
      <c r="V253" t="str">
        <f>IF(M253=People!$B$5,People!$A$5,IF(M253=People!$B$4,People!$A$4,IF(M253=People!$B$3,People!$A$3,IF(M253=People!$B$2,People!$A$2,0))))</f>
        <v>Anna Andreadi</v>
      </c>
      <c r="W253" t="str">
        <f>IFERROR(INDEX(Returns!A:A,MATCH(B253,Returns!B:B,0)),"No")</f>
        <v>No</v>
      </c>
    </row>
    <row r="254" spans="1:23" x14ac:dyDescent="0.2">
      <c r="A254" s="1">
        <v>253</v>
      </c>
      <c r="B254" t="s">
        <v>6338</v>
      </c>
      <c r="C254" s="8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47">
        <v>80.58</v>
      </c>
      <c r="S254" s="1">
        <v>6</v>
      </c>
      <c r="T254" s="1">
        <v>0</v>
      </c>
      <c r="U254" s="47">
        <v>22.562400000000004</v>
      </c>
      <c r="V254" t="str">
        <f>IF(M254=People!$B$5,People!$A$5,IF(M254=People!$B$4,People!$A$4,IF(M254=People!$B$3,People!$A$3,IF(M254=People!$B$2,People!$A$2,0))))</f>
        <v>Chuck Magee</v>
      </c>
      <c r="W254" t="str">
        <f>IFERROR(INDEX(Returns!A:A,MATCH(B254,Returns!B:B,0)),"No")</f>
        <v>No</v>
      </c>
    </row>
    <row r="255" spans="1:23" x14ac:dyDescent="0.2">
      <c r="A255" s="1">
        <v>254</v>
      </c>
      <c r="B255" t="s">
        <v>6338</v>
      </c>
      <c r="C255" s="8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47">
        <v>361.92</v>
      </c>
      <c r="S255" s="1">
        <v>4</v>
      </c>
      <c r="T255" s="1">
        <v>0</v>
      </c>
      <c r="U255" s="47">
        <v>162.864</v>
      </c>
      <c r="V255" t="str">
        <f>IF(M255=People!$B$5,People!$A$5,IF(M255=People!$B$4,People!$A$4,IF(M255=People!$B$3,People!$A$3,IF(M255=People!$B$2,People!$A$2,0))))</f>
        <v>Chuck Magee</v>
      </c>
      <c r="W255" t="str">
        <f>IFERROR(INDEX(Returns!A:A,MATCH(B255,Returns!B:B,0)),"No")</f>
        <v>No</v>
      </c>
    </row>
    <row r="256" spans="1:23" x14ac:dyDescent="0.2">
      <c r="A256" s="1">
        <v>255</v>
      </c>
      <c r="B256" t="s">
        <v>6339</v>
      </c>
      <c r="C256" s="8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47">
        <v>12.132000000000001</v>
      </c>
      <c r="S256" s="1">
        <v>9</v>
      </c>
      <c r="T256" s="1">
        <v>0.6</v>
      </c>
      <c r="U256" s="47">
        <v>-8.4923999999999982</v>
      </c>
      <c r="V256" t="str">
        <f>IF(M256=People!$B$5,People!$A$5,IF(M256=People!$B$4,People!$A$4,IF(M256=People!$B$3,People!$A$3,IF(M256=People!$B$2,People!$A$2,0))))</f>
        <v>Kelly Williams</v>
      </c>
      <c r="W256" t="str">
        <f>IFERROR(INDEX(Returns!A:A,MATCH(B256,Returns!B:B,0)),"No")</f>
        <v>No</v>
      </c>
    </row>
    <row r="257" spans="1:23" x14ac:dyDescent="0.2">
      <c r="A257" s="1">
        <v>256</v>
      </c>
      <c r="B257" t="s">
        <v>6339</v>
      </c>
      <c r="C257" s="8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47">
        <v>82.367999999999995</v>
      </c>
      <c r="S257" s="1">
        <v>2</v>
      </c>
      <c r="T257" s="1">
        <v>0.2</v>
      </c>
      <c r="U257" s="47">
        <v>-19.562399999999997</v>
      </c>
      <c r="V257" t="str">
        <f>IF(M257=People!$B$5,People!$A$5,IF(M257=People!$B$4,People!$A$4,IF(M257=People!$B$3,People!$A$3,IF(M257=People!$B$2,People!$A$2,0))))</f>
        <v>Kelly Williams</v>
      </c>
      <c r="W257" t="str">
        <f>IFERROR(INDEX(Returns!A:A,MATCH(B257,Returns!B:B,0)),"No")</f>
        <v>No</v>
      </c>
    </row>
    <row r="258" spans="1:23" x14ac:dyDescent="0.2">
      <c r="A258" s="1">
        <v>257</v>
      </c>
      <c r="B258" t="s">
        <v>6339</v>
      </c>
      <c r="C258" s="8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47">
        <v>53.92</v>
      </c>
      <c r="S258" s="1">
        <v>5</v>
      </c>
      <c r="T258" s="1">
        <v>0.2</v>
      </c>
      <c r="U258" s="47">
        <v>4.0439999999999969</v>
      </c>
      <c r="V258" t="str">
        <f>IF(M258=People!$B$5,People!$A$5,IF(M258=People!$B$4,People!$A$4,IF(M258=People!$B$3,People!$A$3,IF(M258=People!$B$2,People!$A$2,0))))</f>
        <v>Kelly Williams</v>
      </c>
      <c r="W258" t="str">
        <f>IFERROR(INDEX(Returns!A:A,MATCH(B258,Returns!B:B,0)),"No")</f>
        <v>No</v>
      </c>
    </row>
    <row r="259" spans="1:23" x14ac:dyDescent="0.2">
      <c r="A259" s="1">
        <v>258</v>
      </c>
      <c r="B259" t="s">
        <v>6339</v>
      </c>
      <c r="C259" s="8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47">
        <v>647.904</v>
      </c>
      <c r="S259" s="1">
        <v>6</v>
      </c>
      <c r="T259" s="1">
        <v>0.2</v>
      </c>
      <c r="U259" s="47">
        <v>56.691599999999966</v>
      </c>
      <c r="V259" t="str">
        <f>IF(M259=People!$B$5,People!$A$5,IF(M259=People!$B$4,People!$A$4,IF(M259=People!$B$3,People!$A$3,IF(M259=People!$B$2,People!$A$2,0))))</f>
        <v>Kelly Williams</v>
      </c>
      <c r="W259" t="str">
        <f>IFERROR(INDEX(Returns!A:A,MATCH(B259,Returns!B:B,0)),"No")</f>
        <v>No</v>
      </c>
    </row>
    <row r="260" spans="1:23" x14ac:dyDescent="0.2">
      <c r="A260" s="1">
        <v>259</v>
      </c>
      <c r="B260" t="s">
        <v>6340</v>
      </c>
      <c r="C260" s="8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47">
        <v>20.37</v>
      </c>
      <c r="S260" s="1">
        <v>3</v>
      </c>
      <c r="T260" s="1">
        <v>0</v>
      </c>
      <c r="U260" s="47">
        <v>6.9258000000000006</v>
      </c>
      <c r="V260" t="str">
        <f>IF(M260=People!$B$5,People!$A$5,IF(M260=People!$B$4,People!$A$4,IF(M260=People!$B$3,People!$A$3,IF(M260=People!$B$2,People!$A$2,0))))</f>
        <v>Chuck Magee</v>
      </c>
      <c r="W260" t="str">
        <f>IFERROR(INDEX(Returns!A:A,MATCH(B260,Returns!B:B,0)),"No")</f>
        <v>No</v>
      </c>
    </row>
    <row r="261" spans="1:23" x14ac:dyDescent="0.2">
      <c r="A261" s="1">
        <v>260</v>
      </c>
      <c r="B261" t="s">
        <v>6340</v>
      </c>
      <c r="C261" s="8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47">
        <v>221.54999999999998</v>
      </c>
      <c r="S261" s="1">
        <v>3</v>
      </c>
      <c r="T261" s="1">
        <v>0</v>
      </c>
      <c r="U261" s="47">
        <v>6.6465000000000174</v>
      </c>
      <c r="V261" t="str">
        <f>IF(M261=People!$B$5,People!$A$5,IF(M261=People!$B$4,People!$A$4,IF(M261=People!$B$3,People!$A$3,IF(M261=People!$B$2,People!$A$2,0))))</f>
        <v>Chuck Magee</v>
      </c>
      <c r="W261" t="str">
        <f>IFERROR(INDEX(Returns!A:A,MATCH(B261,Returns!B:B,0)),"No")</f>
        <v>No</v>
      </c>
    </row>
    <row r="262" spans="1:23" x14ac:dyDescent="0.2">
      <c r="A262" s="1">
        <v>261</v>
      </c>
      <c r="B262" t="s">
        <v>6340</v>
      </c>
      <c r="C262" s="8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47">
        <v>17.52</v>
      </c>
      <c r="S262" s="1">
        <v>5</v>
      </c>
      <c r="T262" s="1">
        <v>0.2</v>
      </c>
      <c r="U262" s="47">
        <v>6.1319999999999988</v>
      </c>
      <c r="V262" t="str">
        <f>IF(M262=People!$B$5,People!$A$5,IF(M262=People!$B$4,People!$A$4,IF(M262=People!$B$3,People!$A$3,IF(M262=People!$B$2,People!$A$2,0))))</f>
        <v>Chuck Magee</v>
      </c>
      <c r="W262" t="str">
        <f>IFERROR(INDEX(Returns!A:A,MATCH(B262,Returns!B:B,0)),"No")</f>
        <v>No</v>
      </c>
    </row>
    <row r="263" spans="1:23" x14ac:dyDescent="0.2">
      <c r="A263" s="1">
        <v>262</v>
      </c>
      <c r="B263" t="s">
        <v>6341</v>
      </c>
      <c r="C263" s="8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47">
        <v>1.6239999999999994</v>
      </c>
      <c r="S263" s="1">
        <v>2</v>
      </c>
      <c r="T263" s="1">
        <v>0.8</v>
      </c>
      <c r="U263" s="47">
        <v>-4.4660000000000002</v>
      </c>
      <c r="V263" t="str">
        <f>IF(M263=People!$B$5,People!$A$5,IF(M263=People!$B$4,People!$A$4,IF(M263=People!$B$3,People!$A$3,IF(M263=People!$B$2,People!$A$2,0))))</f>
        <v>Kelly Williams</v>
      </c>
      <c r="W263" t="str">
        <f>IFERROR(INDEX(Returns!A:A,MATCH(B263,Returns!B:B,0)),"No")</f>
        <v>No</v>
      </c>
    </row>
    <row r="264" spans="1:23" x14ac:dyDescent="0.2">
      <c r="A264" s="1">
        <v>263</v>
      </c>
      <c r="B264" t="s">
        <v>6342</v>
      </c>
      <c r="C264" s="8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47">
        <v>3059.982</v>
      </c>
      <c r="S264" s="1">
        <v>3</v>
      </c>
      <c r="T264" s="1">
        <v>0.4</v>
      </c>
      <c r="U264" s="47">
        <v>-509.99700000000075</v>
      </c>
      <c r="V264" t="str">
        <f>IF(M264=People!$B$5,People!$A$5,IF(M264=People!$B$4,People!$A$4,IF(M264=People!$B$3,People!$A$3,IF(M264=People!$B$2,People!$A$2,0))))</f>
        <v>Kelly Williams</v>
      </c>
      <c r="W264" t="str">
        <f>IFERROR(INDEX(Returns!A:A,MATCH(B264,Returns!B:B,0)),"No")</f>
        <v>No</v>
      </c>
    </row>
    <row r="265" spans="1:23" x14ac:dyDescent="0.2">
      <c r="A265" s="1">
        <v>264</v>
      </c>
      <c r="B265" t="s">
        <v>6342</v>
      </c>
      <c r="C265" s="8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47">
        <v>2519.9579999999996</v>
      </c>
      <c r="S265" s="1">
        <v>7</v>
      </c>
      <c r="T265" s="1">
        <v>0.4</v>
      </c>
      <c r="U265" s="47">
        <v>-251.99579999999992</v>
      </c>
      <c r="V265" t="str">
        <f>IF(M265=People!$B$5,People!$A$5,IF(M265=People!$B$4,People!$A$4,IF(M265=People!$B$3,People!$A$3,IF(M265=People!$B$2,People!$A$2,0))))</f>
        <v>Kelly Williams</v>
      </c>
      <c r="W265" t="str">
        <f>IFERROR(INDEX(Returns!A:A,MATCH(B265,Returns!B:B,0)),"No")</f>
        <v>No</v>
      </c>
    </row>
    <row r="266" spans="1:23" x14ac:dyDescent="0.2">
      <c r="A266" s="1">
        <v>265</v>
      </c>
      <c r="B266" t="s">
        <v>6343</v>
      </c>
      <c r="C266" s="8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47">
        <v>328.22399999999999</v>
      </c>
      <c r="S266" s="1">
        <v>4</v>
      </c>
      <c r="T266" s="1">
        <v>0.2</v>
      </c>
      <c r="U266" s="47">
        <v>28.7196</v>
      </c>
      <c r="V266" t="str">
        <f>IF(M266=People!$B$5,People!$A$5,IF(M266=People!$B$4,People!$A$4,IF(M266=People!$B$3,People!$A$3,IF(M266=People!$B$2,People!$A$2,0))))</f>
        <v>Kelly Williams</v>
      </c>
      <c r="W266" t="str">
        <f>IFERROR(INDEX(Returns!A:A,MATCH(B266,Returns!B:B,0)),"No")</f>
        <v>No</v>
      </c>
    </row>
    <row r="267" spans="1:23" x14ac:dyDescent="0.2">
      <c r="A267" s="1">
        <v>266</v>
      </c>
      <c r="B267" t="s">
        <v>6344</v>
      </c>
      <c r="C267" s="8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47">
        <v>79.900000000000006</v>
      </c>
      <c r="S267" s="1">
        <v>2</v>
      </c>
      <c r="T267" s="1">
        <v>0</v>
      </c>
      <c r="U267" s="47">
        <v>35.156000000000006</v>
      </c>
      <c r="V267" t="str">
        <f>IF(M267=People!$B$5,People!$A$5,IF(M267=People!$B$4,People!$A$4,IF(M267=People!$B$3,People!$A$3,IF(M267=People!$B$2,People!$A$2,0))))</f>
        <v>Anna Andreadi</v>
      </c>
      <c r="W267" t="str">
        <f>IFERROR(INDEX(Returns!A:A,MATCH(B267,Returns!B:B,0)),"No")</f>
        <v>No</v>
      </c>
    </row>
    <row r="268" spans="1:23" x14ac:dyDescent="0.2">
      <c r="A268" s="1">
        <v>267</v>
      </c>
      <c r="B268" t="s">
        <v>6345</v>
      </c>
      <c r="C268" s="8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47">
        <v>14.015999999999998</v>
      </c>
      <c r="S268" s="1">
        <v>3</v>
      </c>
      <c r="T268" s="1">
        <v>0.2</v>
      </c>
      <c r="U268" s="47">
        <v>4.7303999999999995</v>
      </c>
      <c r="V268" t="str">
        <f>IF(M268=People!$B$5,People!$A$5,IF(M268=People!$B$4,People!$A$4,IF(M268=People!$B$3,People!$A$3,IF(M268=People!$B$2,People!$A$2,0))))</f>
        <v>Cassandra Brandow</v>
      </c>
      <c r="W268" t="str">
        <f>IFERROR(INDEX(Returns!A:A,MATCH(B268,Returns!B:B,0)),"No")</f>
        <v>No</v>
      </c>
    </row>
    <row r="269" spans="1:23" x14ac:dyDescent="0.2">
      <c r="A269" s="1">
        <v>268</v>
      </c>
      <c r="B269" t="s">
        <v>6346</v>
      </c>
      <c r="C269" s="8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47">
        <v>7.5600000000000005</v>
      </c>
      <c r="S269" s="1">
        <v>6</v>
      </c>
      <c r="T269" s="1">
        <v>0</v>
      </c>
      <c r="U269" s="47">
        <v>0.3024</v>
      </c>
      <c r="V269" t="str">
        <f>IF(M269=People!$B$5,People!$A$5,IF(M269=People!$B$4,People!$A$4,IF(M269=People!$B$3,People!$A$3,IF(M269=People!$B$2,People!$A$2,0))))</f>
        <v>Chuck Magee</v>
      </c>
      <c r="W269" t="str">
        <f>IFERROR(INDEX(Returns!A:A,MATCH(B269,Returns!B:B,0)),"No")</f>
        <v>No</v>
      </c>
    </row>
    <row r="270" spans="1:23" x14ac:dyDescent="0.2">
      <c r="A270" s="1">
        <v>269</v>
      </c>
      <c r="B270" t="s">
        <v>6347</v>
      </c>
      <c r="C270" s="8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47">
        <v>37.207999999999998</v>
      </c>
      <c r="S270" s="1">
        <v>1</v>
      </c>
      <c r="T270" s="1">
        <v>0.2</v>
      </c>
      <c r="U270" s="47">
        <v>-7.4416000000000011</v>
      </c>
      <c r="V270" t="str">
        <f>IF(M270=People!$B$5,People!$A$5,IF(M270=People!$B$4,People!$A$4,IF(M270=People!$B$3,People!$A$3,IF(M270=People!$B$2,People!$A$2,0))))</f>
        <v>Chuck Magee</v>
      </c>
      <c r="W270" t="str">
        <f>IFERROR(INDEX(Returns!A:A,MATCH(B270,Returns!B:B,0)),"No")</f>
        <v>No</v>
      </c>
    </row>
    <row r="271" spans="1:23" x14ac:dyDescent="0.2">
      <c r="A271" s="1">
        <v>270</v>
      </c>
      <c r="B271" t="s">
        <v>6347</v>
      </c>
      <c r="C271" s="8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47">
        <v>57.576000000000001</v>
      </c>
      <c r="S271" s="1">
        <v>3</v>
      </c>
      <c r="T271" s="1">
        <v>0.2</v>
      </c>
      <c r="U271" s="47">
        <v>21.591000000000001</v>
      </c>
      <c r="V271" t="str">
        <f>IF(M271=People!$B$5,People!$A$5,IF(M271=People!$B$4,People!$A$4,IF(M271=People!$B$3,People!$A$3,IF(M271=People!$B$2,People!$A$2,0))))</f>
        <v>Chuck Magee</v>
      </c>
      <c r="W271" t="str">
        <f>IFERROR(INDEX(Returns!A:A,MATCH(B271,Returns!B:B,0)),"No")</f>
        <v>No</v>
      </c>
    </row>
    <row r="272" spans="1:23" x14ac:dyDescent="0.2">
      <c r="A272" s="1">
        <v>271</v>
      </c>
      <c r="B272" t="s">
        <v>6348</v>
      </c>
      <c r="C272" s="8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47">
        <v>725.84</v>
      </c>
      <c r="S272" s="1">
        <v>4</v>
      </c>
      <c r="T272" s="1">
        <v>0</v>
      </c>
      <c r="U272" s="47">
        <v>210.4935999999999</v>
      </c>
      <c r="V272" t="str">
        <f>IF(M272=People!$B$5,People!$A$5,IF(M272=People!$B$4,People!$A$4,IF(M272=People!$B$3,People!$A$3,IF(M272=People!$B$2,People!$A$2,0))))</f>
        <v>Anna Andreadi</v>
      </c>
      <c r="W272" t="str">
        <f>IFERROR(INDEX(Returns!A:A,MATCH(B272,Returns!B:B,0)),"No")</f>
        <v>No</v>
      </c>
    </row>
    <row r="273" spans="1:23" x14ac:dyDescent="0.2">
      <c r="A273" s="1">
        <v>272</v>
      </c>
      <c r="B273" t="s">
        <v>6349</v>
      </c>
      <c r="C273" s="8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47">
        <v>209.92999999999998</v>
      </c>
      <c r="S273" s="1">
        <v>7</v>
      </c>
      <c r="T273" s="1">
        <v>0</v>
      </c>
      <c r="U273" s="47">
        <v>92.369200000000021</v>
      </c>
      <c r="V273" t="str">
        <f>IF(M273=People!$B$5,People!$A$5,IF(M273=People!$B$4,People!$A$4,IF(M273=People!$B$3,People!$A$3,IF(M273=People!$B$2,People!$A$2,0))))</f>
        <v>Anna Andreadi</v>
      </c>
      <c r="W273" t="str">
        <f>IFERROR(INDEX(Returns!A:A,MATCH(B273,Returns!B:B,0)),"No")</f>
        <v>No</v>
      </c>
    </row>
    <row r="274" spans="1:23" x14ac:dyDescent="0.2">
      <c r="A274" s="1">
        <v>273</v>
      </c>
      <c r="B274" t="s">
        <v>6349</v>
      </c>
      <c r="C274" s="8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47">
        <v>5.28</v>
      </c>
      <c r="S274" s="1">
        <v>3</v>
      </c>
      <c r="T274" s="1">
        <v>0</v>
      </c>
      <c r="U274" s="47">
        <v>2.3232000000000004</v>
      </c>
      <c r="V274" t="str">
        <f>IF(M274=People!$B$5,People!$A$5,IF(M274=People!$B$4,People!$A$4,IF(M274=People!$B$3,People!$A$3,IF(M274=People!$B$2,People!$A$2,0))))</f>
        <v>Anna Andreadi</v>
      </c>
      <c r="W274" t="str">
        <f>IFERROR(INDEX(Returns!A:A,MATCH(B274,Returns!B:B,0)),"No")</f>
        <v>No</v>
      </c>
    </row>
    <row r="275" spans="1:23" x14ac:dyDescent="0.2">
      <c r="A275" s="1">
        <v>274</v>
      </c>
      <c r="B275" t="s">
        <v>6349</v>
      </c>
      <c r="C275" s="8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47">
        <v>10.92</v>
      </c>
      <c r="S275" s="1">
        <v>3</v>
      </c>
      <c r="T275" s="1">
        <v>0.2</v>
      </c>
      <c r="U275" s="47">
        <v>4.0949999999999989</v>
      </c>
      <c r="V275" t="str">
        <f>IF(M275=People!$B$5,People!$A$5,IF(M275=People!$B$4,People!$A$4,IF(M275=People!$B$3,People!$A$3,IF(M275=People!$B$2,People!$A$2,0))))</f>
        <v>Anna Andreadi</v>
      </c>
      <c r="W275" t="str">
        <f>IFERROR(INDEX(Returns!A:A,MATCH(B275,Returns!B:B,0)),"No")</f>
        <v>No</v>
      </c>
    </row>
    <row r="276" spans="1:23" x14ac:dyDescent="0.2">
      <c r="A276" s="1">
        <v>275</v>
      </c>
      <c r="B276" t="s">
        <v>6350</v>
      </c>
      <c r="C276" s="8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47">
        <v>8.82</v>
      </c>
      <c r="S276" s="1">
        <v>2</v>
      </c>
      <c r="T276" s="1">
        <v>0</v>
      </c>
      <c r="U276" s="47">
        <v>4.0571999999999999</v>
      </c>
      <c r="V276" t="str">
        <f>IF(M276=People!$B$5,People!$A$5,IF(M276=People!$B$4,People!$A$4,IF(M276=People!$B$3,People!$A$3,IF(M276=People!$B$2,People!$A$2,0))))</f>
        <v>Anna Andreadi</v>
      </c>
      <c r="W276" t="str">
        <f>IFERROR(INDEX(Returns!A:A,MATCH(B276,Returns!B:B,0)),"No")</f>
        <v>No</v>
      </c>
    </row>
    <row r="277" spans="1:23" x14ac:dyDescent="0.2">
      <c r="A277" s="1">
        <v>276</v>
      </c>
      <c r="B277" t="s">
        <v>6350</v>
      </c>
      <c r="C277" s="8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47">
        <v>5.98</v>
      </c>
      <c r="S277" s="1">
        <v>1</v>
      </c>
      <c r="T277" s="1">
        <v>0</v>
      </c>
      <c r="U277" s="47">
        <v>1.5548000000000002</v>
      </c>
      <c r="V277" t="str">
        <f>IF(M277=People!$B$5,People!$A$5,IF(M277=People!$B$4,People!$A$4,IF(M277=People!$B$3,People!$A$3,IF(M277=People!$B$2,People!$A$2,0))))</f>
        <v>Anna Andreadi</v>
      </c>
      <c r="W277" t="str">
        <f>IFERROR(INDEX(Returns!A:A,MATCH(B277,Returns!B:B,0)),"No")</f>
        <v>No</v>
      </c>
    </row>
    <row r="278" spans="1:23" x14ac:dyDescent="0.2">
      <c r="A278" s="1">
        <v>277</v>
      </c>
      <c r="B278" t="s">
        <v>6351</v>
      </c>
      <c r="C278" s="8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47">
        <v>11.648000000000001</v>
      </c>
      <c r="S278" s="1">
        <v>2</v>
      </c>
      <c r="T278" s="1">
        <v>0.2</v>
      </c>
      <c r="U278" s="47">
        <v>4.0768000000000004</v>
      </c>
      <c r="V278" t="str">
        <f>IF(M278=People!$B$5,People!$A$5,IF(M278=People!$B$4,People!$A$4,IF(M278=People!$B$3,People!$A$3,IF(M278=People!$B$2,People!$A$2,0))))</f>
        <v>Chuck Magee</v>
      </c>
      <c r="W278" t="str">
        <f>IFERROR(INDEX(Returns!A:A,MATCH(B278,Returns!B:B,0)),"No")</f>
        <v>No</v>
      </c>
    </row>
    <row r="279" spans="1:23" x14ac:dyDescent="0.2">
      <c r="A279" s="1">
        <v>278</v>
      </c>
      <c r="B279" t="s">
        <v>6351</v>
      </c>
      <c r="C279" s="8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47">
        <v>18.175999999999998</v>
      </c>
      <c r="S279" s="1">
        <v>4</v>
      </c>
      <c r="T279" s="1">
        <v>0.2</v>
      </c>
      <c r="U279" s="47">
        <v>5.9071999999999987</v>
      </c>
      <c r="V279" t="str">
        <f>IF(M279=People!$B$5,People!$A$5,IF(M279=People!$B$4,People!$A$4,IF(M279=People!$B$3,People!$A$3,IF(M279=People!$B$2,People!$A$2,0))))</f>
        <v>Chuck Magee</v>
      </c>
      <c r="W279" t="str">
        <f>IFERROR(INDEX(Returns!A:A,MATCH(B279,Returns!B:B,0)),"No")</f>
        <v>No</v>
      </c>
    </row>
    <row r="280" spans="1:23" x14ac:dyDescent="0.2">
      <c r="A280" s="1">
        <v>279</v>
      </c>
      <c r="B280" t="s">
        <v>6351</v>
      </c>
      <c r="C280" s="8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47">
        <v>59.712000000000003</v>
      </c>
      <c r="S280" s="1">
        <v>6</v>
      </c>
      <c r="T280" s="1">
        <v>0.2</v>
      </c>
      <c r="U280" s="47">
        <v>5.9711999999999996</v>
      </c>
      <c r="V280" t="str">
        <f>IF(M280=People!$B$5,People!$A$5,IF(M280=People!$B$4,People!$A$4,IF(M280=People!$B$3,People!$A$3,IF(M280=People!$B$2,People!$A$2,0))))</f>
        <v>Chuck Magee</v>
      </c>
      <c r="W280" t="str">
        <f>IFERROR(INDEX(Returns!A:A,MATCH(B280,Returns!B:B,0)),"No")</f>
        <v>No</v>
      </c>
    </row>
    <row r="281" spans="1:23" x14ac:dyDescent="0.2">
      <c r="A281" s="1">
        <v>280</v>
      </c>
      <c r="B281" t="s">
        <v>6351</v>
      </c>
      <c r="C281" s="8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47">
        <v>24.839999999999996</v>
      </c>
      <c r="S281" s="1">
        <v>3</v>
      </c>
      <c r="T281" s="1">
        <v>0.2</v>
      </c>
      <c r="U281" s="47">
        <v>8.6940000000000008</v>
      </c>
      <c r="V281" t="str">
        <f>IF(M281=People!$B$5,People!$A$5,IF(M281=People!$B$4,People!$A$4,IF(M281=People!$B$3,People!$A$3,IF(M281=People!$B$2,People!$A$2,0))))</f>
        <v>Chuck Magee</v>
      </c>
      <c r="W281" t="str">
        <f>IFERROR(INDEX(Returns!A:A,MATCH(B281,Returns!B:B,0)),"No")</f>
        <v>No</v>
      </c>
    </row>
    <row r="282" spans="1:23" x14ac:dyDescent="0.2">
      <c r="A282" s="1">
        <v>281</v>
      </c>
      <c r="B282" t="s">
        <v>6352</v>
      </c>
      <c r="C282" s="8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47">
        <v>2.0799999999999996</v>
      </c>
      <c r="S282" s="1">
        <v>5</v>
      </c>
      <c r="T282" s="1">
        <v>0.8</v>
      </c>
      <c r="U282" s="47">
        <v>-3.4320000000000004</v>
      </c>
      <c r="V282" t="str">
        <f>IF(M282=People!$B$5,People!$A$5,IF(M282=People!$B$4,People!$A$4,IF(M282=People!$B$3,People!$A$3,IF(M282=People!$B$2,People!$A$2,0))))</f>
        <v>Kelly Williams</v>
      </c>
      <c r="W282" t="str">
        <f>IFERROR(INDEX(Returns!A:A,MATCH(B282,Returns!B:B,0)),"No")</f>
        <v>No</v>
      </c>
    </row>
    <row r="283" spans="1:23" x14ac:dyDescent="0.2">
      <c r="A283" s="1">
        <v>282</v>
      </c>
      <c r="B283" t="s">
        <v>6352</v>
      </c>
      <c r="C283" s="8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47">
        <v>1114.4000000000001</v>
      </c>
      <c r="S283" s="1">
        <v>7</v>
      </c>
      <c r="T283" s="1">
        <v>0.2</v>
      </c>
      <c r="U283" s="47">
        <v>376.11</v>
      </c>
      <c r="V283" t="str">
        <f>IF(M283=People!$B$5,People!$A$5,IF(M283=People!$B$4,People!$A$4,IF(M283=People!$B$3,People!$A$3,IF(M283=People!$B$2,People!$A$2,0))))</f>
        <v>Kelly Williams</v>
      </c>
      <c r="W283" t="str">
        <f>IFERROR(INDEX(Returns!A:A,MATCH(B283,Returns!B:B,0)),"No")</f>
        <v>No</v>
      </c>
    </row>
    <row r="284" spans="1:23" x14ac:dyDescent="0.2">
      <c r="A284" s="1">
        <v>283</v>
      </c>
      <c r="B284" t="s">
        <v>6353</v>
      </c>
      <c r="C284" s="8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47">
        <v>1038.8399999999999</v>
      </c>
      <c r="S284" s="1">
        <v>5</v>
      </c>
      <c r="T284" s="1">
        <v>0.2</v>
      </c>
      <c r="U284" s="47">
        <v>51.942000000000007</v>
      </c>
      <c r="V284" t="str">
        <f>IF(M284=People!$B$5,People!$A$5,IF(M284=People!$B$4,People!$A$4,IF(M284=People!$B$3,People!$A$3,IF(M284=People!$B$2,People!$A$2,0))))</f>
        <v>Anna Andreadi</v>
      </c>
      <c r="W284" t="str">
        <f>IFERROR(INDEX(Returns!A:A,MATCH(B284,Returns!B:B,0)),"No")</f>
        <v>No</v>
      </c>
    </row>
    <row r="285" spans="1:23" x14ac:dyDescent="0.2">
      <c r="A285" s="1">
        <v>284</v>
      </c>
      <c r="B285" t="s">
        <v>6354</v>
      </c>
      <c r="C285" s="8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47">
        <v>141.76</v>
      </c>
      <c r="S285" s="1">
        <v>5</v>
      </c>
      <c r="T285" s="1">
        <v>0.2</v>
      </c>
      <c r="U285" s="47">
        <v>47.843999999999994</v>
      </c>
      <c r="V285" t="str">
        <f>IF(M285=People!$B$5,People!$A$5,IF(M285=People!$B$4,People!$A$4,IF(M285=People!$B$3,People!$A$3,IF(M285=People!$B$2,People!$A$2,0))))</f>
        <v>Anna Andreadi</v>
      </c>
      <c r="W285" t="str">
        <f>IFERROR(INDEX(Returns!A:A,MATCH(B285,Returns!B:B,0)),"No")</f>
        <v>No</v>
      </c>
    </row>
    <row r="286" spans="1:23" x14ac:dyDescent="0.2">
      <c r="A286" s="1">
        <v>285</v>
      </c>
      <c r="B286" t="s">
        <v>6354</v>
      </c>
      <c r="C286" s="8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47">
        <v>239.80000000000004</v>
      </c>
      <c r="S286" s="1">
        <v>5</v>
      </c>
      <c r="T286" s="1">
        <v>0.2</v>
      </c>
      <c r="U286" s="47">
        <v>47.959999999999987</v>
      </c>
      <c r="V286" t="str">
        <f>IF(M286=People!$B$5,People!$A$5,IF(M286=People!$B$4,People!$A$4,IF(M286=People!$B$3,People!$A$3,IF(M286=People!$B$2,People!$A$2,0))))</f>
        <v>Anna Andreadi</v>
      </c>
      <c r="W286" t="str">
        <f>IFERROR(INDEX(Returns!A:A,MATCH(B286,Returns!B:B,0)),"No")</f>
        <v>No</v>
      </c>
    </row>
    <row r="287" spans="1:23" x14ac:dyDescent="0.2">
      <c r="A287" s="1">
        <v>286</v>
      </c>
      <c r="B287" t="s">
        <v>6354</v>
      </c>
      <c r="C287" s="8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47">
        <v>31.104000000000006</v>
      </c>
      <c r="S287" s="1">
        <v>6</v>
      </c>
      <c r="T287" s="1">
        <v>0.2</v>
      </c>
      <c r="U287" s="47">
        <v>10.8864</v>
      </c>
      <c r="V287" t="str">
        <f>IF(M287=People!$B$5,People!$A$5,IF(M287=People!$B$4,People!$A$4,IF(M287=People!$B$3,People!$A$3,IF(M287=People!$B$2,People!$A$2,0))))</f>
        <v>Anna Andreadi</v>
      </c>
      <c r="W287" t="str">
        <f>IFERROR(INDEX(Returns!A:A,MATCH(B287,Returns!B:B,0)),"No")</f>
        <v>No</v>
      </c>
    </row>
    <row r="288" spans="1:23" x14ac:dyDescent="0.2">
      <c r="A288" s="1">
        <v>287</v>
      </c>
      <c r="B288" t="s">
        <v>6355</v>
      </c>
      <c r="C288" s="8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47">
        <v>254.05800000000002</v>
      </c>
      <c r="S288" s="1">
        <v>7</v>
      </c>
      <c r="T288" s="1">
        <v>0.7</v>
      </c>
      <c r="U288" s="47">
        <v>-169.3719999999999</v>
      </c>
      <c r="V288" t="str">
        <f>IF(M288=People!$B$5,People!$A$5,IF(M288=People!$B$4,People!$A$4,IF(M288=People!$B$3,People!$A$3,IF(M288=People!$B$2,People!$A$2,0))))</f>
        <v>Cassandra Brandow</v>
      </c>
      <c r="W288" t="str">
        <f>IFERROR(INDEX(Returns!A:A,MATCH(B288,Returns!B:B,0)),"No")</f>
        <v>No</v>
      </c>
    </row>
    <row r="289" spans="1:23" x14ac:dyDescent="0.2">
      <c r="A289" s="1">
        <v>288</v>
      </c>
      <c r="B289" t="s">
        <v>6355</v>
      </c>
      <c r="C289" s="8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47">
        <v>194.52800000000002</v>
      </c>
      <c r="S289" s="1">
        <v>2</v>
      </c>
      <c r="T289" s="1">
        <v>0.2</v>
      </c>
      <c r="U289" s="47">
        <v>24.315999999999974</v>
      </c>
      <c r="V289" t="str">
        <f>IF(M289=People!$B$5,People!$A$5,IF(M289=People!$B$4,People!$A$4,IF(M289=People!$B$3,People!$A$3,IF(M289=People!$B$2,People!$A$2,0))))</f>
        <v>Cassandra Brandow</v>
      </c>
      <c r="W289" t="str">
        <f>IFERROR(INDEX(Returns!A:A,MATCH(B289,Returns!B:B,0)),"No")</f>
        <v>No</v>
      </c>
    </row>
    <row r="290" spans="1:23" x14ac:dyDescent="0.2">
      <c r="A290" s="1">
        <v>289</v>
      </c>
      <c r="B290" t="s">
        <v>6355</v>
      </c>
      <c r="C290" s="8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47">
        <v>961.48000000000013</v>
      </c>
      <c r="S290" s="1">
        <v>5</v>
      </c>
      <c r="T290" s="1">
        <v>0.2</v>
      </c>
      <c r="U290" s="47">
        <v>-204.31449999999995</v>
      </c>
      <c r="V290" t="str">
        <f>IF(M290=People!$B$5,People!$A$5,IF(M290=People!$B$4,People!$A$4,IF(M290=People!$B$3,People!$A$3,IF(M290=People!$B$2,People!$A$2,0))))</f>
        <v>Cassandra Brandow</v>
      </c>
      <c r="W290" t="str">
        <f>IFERROR(INDEX(Returns!A:A,MATCH(B290,Returns!B:B,0)),"No")</f>
        <v>No</v>
      </c>
    </row>
    <row r="291" spans="1:23" x14ac:dyDescent="0.2">
      <c r="A291" s="1">
        <v>290</v>
      </c>
      <c r="B291" t="s">
        <v>6356</v>
      </c>
      <c r="C291" s="8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47">
        <v>19.096</v>
      </c>
      <c r="S291" s="1">
        <v>7</v>
      </c>
      <c r="T291" s="1">
        <v>0.2</v>
      </c>
      <c r="U291" s="47">
        <v>6.6835999999999993</v>
      </c>
      <c r="V291" t="str">
        <f>IF(M291=People!$B$5,People!$A$5,IF(M291=People!$B$4,People!$A$4,IF(M291=People!$B$3,People!$A$3,IF(M291=People!$B$2,People!$A$2,0))))</f>
        <v>Chuck Magee</v>
      </c>
      <c r="W291" t="str">
        <f>IFERROR(INDEX(Returns!A:A,MATCH(B291,Returns!B:B,0)),"No")</f>
        <v>No</v>
      </c>
    </row>
    <row r="292" spans="1:23" x14ac:dyDescent="0.2">
      <c r="A292" s="1">
        <v>291</v>
      </c>
      <c r="B292" t="s">
        <v>6356</v>
      </c>
      <c r="C292" s="8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47">
        <v>18.496000000000002</v>
      </c>
      <c r="S292" s="1">
        <v>8</v>
      </c>
      <c r="T292" s="1">
        <v>0.2</v>
      </c>
      <c r="U292" s="47">
        <v>6.2423999999999999</v>
      </c>
      <c r="V292" t="str">
        <f>IF(M292=People!$B$5,People!$A$5,IF(M292=People!$B$4,People!$A$4,IF(M292=People!$B$3,People!$A$3,IF(M292=People!$B$2,People!$A$2,0))))</f>
        <v>Chuck Magee</v>
      </c>
      <c r="W292" t="str">
        <f>IFERROR(INDEX(Returns!A:A,MATCH(B292,Returns!B:B,0)),"No")</f>
        <v>No</v>
      </c>
    </row>
    <row r="293" spans="1:23" x14ac:dyDescent="0.2">
      <c r="A293" s="1">
        <v>292</v>
      </c>
      <c r="B293" t="s">
        <v>6356</v>
      </c>
      <c r="C293" s="8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47">
        <v>255.98400000000004</v>
      </c>
      <c r="S293" s="1">
        <v>2</v>
      </c>
      <c r="T293" s="1">
        <v>0.2</v>
      </c>
      <c r="U293" s="47">
        <v>54.396600000000007</v>
      </c>
      <c r="V293" t="str">
        <f>IF(M293=People!$B$5,People!$A$5,IF(M293=People!$B$4,People!$A$4,IF(M293=People!$B$3,People!$A$3,IF(M293=People!$B$2,People!$A$2,0))))</f>
        <v>Chuck Magee</v>
      </c>
      <c r="W293" t="str">
        <f>IFERROR(INDEX(Returns!A:A,MATCH(B293,Returns!B:B,0)),"No")</f>
        <v>No</v>
      </c>
    </row>
    <row r="294" spans="1:23" x14ac:dyDescent="0.2">
      <c r="A294" s="1">
        <v>293</v>
      </c>
      <c r="B294" t="s">
        <v>6356</v>
      </c>
      <c r="C294" s="8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47">
        <v>86.97</v>
      </c>
      <c r="S294" s="1">
        <v>3</v>
      </c>
      <c r="T294" s="1">
        <v>0.5</v>
      </c>
      <c r="U294" s="47">
        <v>-48.703199999999995</v>
      </c>
      <c r="V294" t="str">
        <f>IF(M294=People!$B$5,People!$A$5,IF(M294=People!$B$4,People!$A$4,IF(M294=People!$B$3,People!$A$3,IF(M294=People!$B$2,People!$A$2,0))))</f>
        <v>Chuck Magee</v>
      </c>
      <c r="W294" t="str">
        <f>IFERROR(INDEX(Returns!A:A,MATCH(B294,Returns!B:B,0)),"No")</f>
        <v>No</v>
      </c>
    </row>
    <row r="295" spans="1:23" x14ac:dyDescent="0.2">
      <c r="A295" s="1">
        <v>294</v>
      </c>
      <c r="B295" t="s">
        <v>6357</v>
      </c>
      <c r="C295" s="8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47">
        <v>300.416</v>
      </c>
      <c r="S295" s="1">
        <v>8</v>
      </c>
      <c r="T295" s="1">
        <v>0.2</v>
      </c>
      <c r="U295" s="47">
        <v>78.859200000000001</v>
      </c>
      <c r="V295" t="str">
        <f>IF(M295=People!$B$5,People!$A$5,IF(M295=People!$B$4,People!$A$4,IF(M295=People!$B$3,People!$A$3,IF(M295=People!$B$2,People!$A$2,0))))</f>
        <v>Anna Andreadi</v>
      </c>
      <c r="W295" t="str">
        <f>IFERROR(INDEX(Returns!A:A,MATCH(B295,Returns!B:B,0)),"No")</f>
        <v>No</v>
      </c>
    </row>
    <row r="296" spans="1:23" x14ac:dyDescent="0.2">
      <c r="A296" s="1">
        <v>295</v>
      </c>
      <c r="B296" t="s">
        <v>6357</v>
      </c>
      <c r="C296" s="8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47">
        <v>230.35200000000003</v>
      </c>
      <c r="S296" s="1">
        <v>3</v>
      </c>
      <c r="T296" s="1">
        <v>0.2</v>
      </c>
      <c r="U296" s="47">
        <v>20.155800000000013</v>
      </c>
      <c r="V296" t="str">
        <f>IF(M296=People!$B$5,People!$A$5,IF(M296=People!$B$4,People!$A$4,IF(M296=People!$B$3,People!$A$3,IF(M296=People!$B$2,People!$A$2,0))))</f>
        <v>Anna Andreadi</v>
      </c>
      <c r="W296" t="str">
        <f>IFERROR(INDEX(Returns!A:A,MATCH(B296,Returns!B:B,0)),"No")</f>
        <v>No</v>
      </c>
    </row>
    <row r="297" spans="1:23" x14ac:dyDescent="0.2">
      <c r="A297" s="1">
        <v>296</v>
      </c>
      <c r="B297" t="s">
        <v>6357</v>
      </c>
      <c r="C297" s="8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47">
        <v>218.35200000000003</v>
      </c>
      <c r="S297" s="1">
        <v>3</v>
      </c>
      <c r="T297" s="1">
        <v>0.2</v>
      </c>
      <c r="U297" s="47">
        <v>-24.564599999999999</v>
      </c>
      <c r="V297" t="str">
        <f>IF(M297=People!$B$5,People!$A$5,IF(M297=People!$B$4,People!$A$4,IF(M297=People!$B$3,People!$A$3,IF(M297=People!$B$2,People!$A$2,0))))</f>
        <v>Anna Andreadi</v>
      </c>
      <c r="W297" t="str">
        <f>IFERROR(INDEX(Returns!A:A,MATCH(B297,Returns!B:B,0)),"No")</f>
        <v>No</v>
      </c>
    </row>
    <row r="298" spans="1:23" x14ac:dyDescent="0.2">
      <c r="A298" s="1">
        <v>297</v>
      </c>
      <c r="B298" t="s">
        <v>6357</v>
      </c>
      <c r="C298" s="8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47">
        <v>78.600000000000009</v>
      </c>
      <c r="S298" s="1">
        <v>5</v>
      </c>
      <c r="T298" s="1">
        <v>0.7</v>
      </c>
      <c r="U298" s="47">
        <v>-62.88000000000001</v>
      </c>
      <c r="V298" t="str">
        <f>IF(M298=People!$B$5,People!$A$5,IF(M298=People!$B$4,People!$A$4,IF(M298=People!$B$3,People!$A$3,IF(M298=People!$B$2,People!$A$2,0))))</f>
        <v>Anna Andreadi</v>
      </c>
      <c r="W298" t="str">
        <f>IFERROR(INDEX(Returns!A:A,MATCH(B298,Returns!B:B,0)),"No")</f>
        <v>No</v>
      </c>
    </row>
    <row r="299" spans="1:23" x14ac:dyDescent="0.2">
      <c r="A299" s="1">
        <v>298</v>
      </c>
      <c r="B299" t="s">
        <v>6357</v>
      </c>
      <c r="C299" s="8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47">
        <v>27.552000000000003</v>
      </c>
      <c r="S299" s="1">
        <v>3</v>
      </c>
      <c r="T299" s="1">
        <v>0.2</v>
      </c>
      <c r="U299" s="47">
        <v>9.2987999999999964</v>
      </c>
      <c r="V299" t="str">
        <f>IF(M299=People!$B$5,People!$A$5,IF(M299=People!$B$4,People!$A$4,IF(M299=People!$B$3,People!$A$3,IF(M299=People!$B$2,People!$A$2,0))))</f>
        <v>Anna Andreadi</v>
      </c>
      <c r="W299" t="str">
        <f>IFERROR(INDEX(Returns!A:A,MATCH(B299,Returns!B:B,0)),"No")</f>
        <v>No</v>
      </c>
    </row>
    <row r="300" spans="1:23" x14ac:dyDescent="0.2">
      <c r="A300" s="1">
        <v>299</v>
      </c>
      <c r="B300" t="s">
        <v>6358</v>
      </c>
      <c r="C300" s="8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47">
        <v>32.400000000000006</v>
      </c>
      <c r="S300" s="1">
        <v>5</v>
      </c>
      <c r="T300" s="1">
        <v>0</v>
      </c>
      <c r="U300" s="47">
        <v>15.552000000000001</v>
      </c>
      <c r="V300" t="str">
        <f>IF(M300=People!$B$5,People!$A$5,IF(M300=People!$B$4,People!$A$4,IF(M300=People!$B$3,People!$A$3,IF(M300=People!$B$2,People!$A$2,0))))</f>
        <v>Chuck Magee</v>
      </c>
      <c r="W300" t="str">
        <f>IFERROR(INDEX(Returns!A:A,MATCH(B300,Returns!B:B,0)),"No")</f>
        <v>No</v>
      </c>
    </row>
    <row r="301" spans="1:23" x14ac:dyDescent="0.2">
      <c r="A301" s="1">
        <v>300</v>
      </c>
      <c r="B301" t="s">
        <v>6358</v>
      </c>
      <c r="C301" s="8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47">
        <v>1082.48</v>
      </c>
      <c r="S301" s="1">
        <v>8</v>
      </c>
      <c r="T301" s="1">
        <v>0</v>
      </c>
      <c r="U301" s="47">
        <v>10.824800000000096</v>
      </c>
      <c r="V301" t="str">
        <f>IF(M301=People!$B$5,People!$A$5,IF(M301=People!$B$4,People!$A$4,IF(M301=People!$B$3,People!$A$3,IF(M301=People!$B$2,People!$A$2,0))))</f>
        <v>Chuck Magee</v>
      </c>
      <c r="W301" t="str">
        <f>IFERROR(INDEX(Returns!A:A,MATCH(B301,Returns!B:B,0)),"No")</f>
        <v>No</v>
      </c>
    </row>
    <row r="302" spans="1:23" x14ac:dyDescent="0.2">
      <c r="A302" s="1">
        <v>301</v>
      </c>
      <c r="B302" t="s">
        <v>6358</v>
      </c>
      <c r="C302" s="8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47">
        <v>56.91</v>
      </c>
      <c r="S302" s="1">
        <v>3</v>
      </c>
      <c r="T302" s="1">
        <v>0</v>
      </c>
      <c r="U302" s="47">
        <v>27.316799999999997</v>
      </c>
      <c r="V302" t="str">
        <f>IF(M302=People!$B$5,People!$A$5,IF(M302=People!$B$4,People!$A$4,IF(M302=People!$B$3,People!$A$3,IF(M302=People!$B$2,People!$A$2,0))))</f>
        <v>Chuck Magee</v>
      </c>
      <c r="W302" t="str">
        <f>IFERROR(INDEX(Returns!A:A,MATCH(B302,Returns!B:B,0)),"No")</f>
        <v>No</v>
      </c>
    </row>
    <row r="303" spans="1:23" x14ac:dyDescent="0.2">
      <c r="A303" s="1">
        <v>302</v>
      </c>
      <c r="B303" t="s">
        <v>6358</v>
      </c>
      <c r="C303" s="8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47">
        <v>77.599999999999994</v>
      </c>
      <c r="S303" s="1">
        <v>4</v>
      </c>
      <c r="T303" s="1">
        <v>0</v>
      </c>
      <c r="U303" s="47">
        <v>38.023999999999994</v>
      </c>
      <c r="V303" t="str">
        <f>IF(M303=People!$B$5,People!$A$5,IF(M303=People!$B$4,People!$A$4,IF(M303=People!$B$3,People!$A$3,IF(M303=People!$B$2,People!$A$2,0))))</f>
        <v>Chuck Magee</v>
      </c>
      <c r="W303" t="str">
        <f>IFERROR(INDEX(Returns!A:A,MATCH(B303,Returns!B:B,0)),"No")</f>
        <v>No</v>
      </c>
    </row>
    <row r="304" spans="1:23" x14ac:dyDescent="0.2">
      <c r="A304" s="1">
        <v>303</v>
      </c>
      <c r="B304" t="s">
        <v>6358</v>
      </c>
      <c r="C304" s="8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47">
        <v>14.28</v>
      </c>
      <c r="S304" s="1">
        <v>1</v>
      </c>
      <c r="T304" s="1">
        <v>0</v>
      </c>
      <c r="U304" s="47">
        <v>6.5687999999999995</v>
      </c>
      <c r="V304" t="str">
        <f>IF(M304=People!$B$5,People!$A$5,IF(M304=People!$B$4,People!$A$4,IF(M304=People!$B$3,People!$A$3,IF(M304=People!$B$2,People!$A$2,0))))</f>
        <v>Chuck Magee</v>
      </c>
      <c r="W304" t="str">
        <f>IFERROR(INDEX(Returns!A:A,MATCH(B304,Returns!B:B,0)),"No")</f>
        <v>No</v>
      </c>
    </row>
    <row r="305" spans="1:23" x14ac:dyDescent="0.2">
      <c r="A305" s="1">
        <v>304</v>
      </c>
      <c r="B305" t="s">
        <v>6359</v>
      </c>
      <c r="C305" s="8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47">
        <v>219.07500000000002</v>
      </c>
      <c r="S305" s="1">
        <v>3</v>
      </c>
      <c r="T305" s="1">
        <v>0.5</v>
      </c>
      <c r="U305" s="47">
        <v>-131.44500000000005</v>
      </c>
      <c r="V305" t="str">
        <f>IF(M305=People!$B$5,People!$A$5,IF(M305=People!$B$4,People!$A$4,IF(M305=People!$B$3,People!$A$3,IF(M305=People!$B$2,People!$A$2,0))))</f>
        <v>Kelly Williams</v>
      </c>
      <c r="W305" t="str">
        <f>IFERROR(INDEX(Returns!A:A,MATCH(B305,Returns!B:B,0)),"No")</f>
        <v>No</v>
      </c>
    </row>
    <row r="306" spans="1:23" x14ac:dyDescent="0.2">
      <c r="A306" s="1">
        <v>305</v>
      </c>
      <c r="B306" t="s">
        <v>6360</v>
      </c>
      <c r="C306" s="8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47">
        <v>26.8</v>
      </c>
      <c r="S306" s="1">
        <v>2</v>
      </c>
      <c r="T306" s="1">
        <v>0</v>
      </c>
      <c r="U306" s="47">
        <v>12.863999999999999</v>
      </c>
      <c r="V306" t="str">
        <f>IF(M306=People!$B$5,People!$A$5,IF(M306=People!$B$4,People!$A$4,IF(M306=People!$B$3,People!$A$3,IF(M306=People!$B$2,People!$A$2,0))))</f>
        <v>Chuck Magee</v>
      </c>
      <c r="W306" t="str">
        <f>IFERROR(INDEX(Returns!A:A,MATCH(B306,Returns!B:B,0)),"No")</f>
        <v>No</v>
      </c>
    </row>
    <row r="307" spans="1:23" x14ac:dyDescent="0.2">
      <c r="A307" s="1">
        <v>306</v>
      </c>
      <c r="B307" t="s">
        <v>6361</v>
      </c>
      <c r="C307" s="8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47">
        <v>9.84</v>
      </c>
      <c r="S307" s="1">
        <v>3</v>
      </c>
      <c r="T307" s="1">
        <v>0</v>
      </c>
      <c r="U307" s="47">
        <v>2.8535999999999988</v>
      </c>
      <c r="V307" t="str">
        <f>IF(M307=People!$B$5,People!$A$5,IF(M307=People!$B$4,People!$A$4,IF(M307=People!$B$3,People!$A$3,IF(M307=People!$B$2,People!$A$2,0))))</f>
        <v>Kelly Williams</v>
      </c>
      <c r="W307" t="str">
        <f>IFERROR(INDEX(Returns!A:A,MATCH(B307,Returns!B:B,0)),"No")</f>
        <v>No</v>
      </c>
    </row>
    <row r="308" spans="1:23" x14ac:dyDescent="0.2">
      <c r="A308" s="1">
        <v>307</v>
      </c>
      <c r="B308" t="s">
        <v>6362</v>
      </c>
      <c r="C308" s="8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47">
        <v>45.480000000000004</v>
      </c>
      <c r="S308" s="1">
        <v>3</v>
      </c>
      <c r="T308" s="1">
        <v>0</v>
      </c>
      <c r="U308" s="47">
        <v>20.9208</v>
      </c>
      <c r="V308" t="str">
        <f>IF(M308=People!$B$5,People!$A$5,IF(M308=People!$B$4,People!$A$4,IF(M308=People!$B$3,People!$A$3,IF(M308=People!$B$2,People!$A$2,0))))</f>
        <v>Chuck Magee</v>
      </c>
      <c r="W308" t="str">
        <f>IFERROR(INDEX(Returns!A:A,MATCH(B308,Returns!B:B,0)),"No")</f>
        <v>No</v>
      </c>
    </row>
    <row r="309" spans="1:23" x14ac:dyDescent="0.2">
      <c r="A309" s="1">
        <v>308</v>
      </c>
      <c r="B309" t="s">
        <v>6362</v>
      </c>
      <c r="C309" s="8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47">
        <v>289.20000000000005</v>
      </c>
      <c r="S309" s="1">
        <v>6</v>
      </c>
      <c r="T309" s="1">
        <v>0</v>
      </c>
      <c r="U309" s="47">
        <v>83.867999999999967</v>
      </c>
      <c r="V309" t="str">
        <f>IF(M309=People!$B$5,People!$A$5,IF(M309=People!$B$4,People!$A$4,IF(M309=People!$B$3,People!$A$3,IF(M309=People!$B$2,People!$A$2,0))))</f>
        <v>Chuck Magee</v>
      </c>
      <c r="W309" t="str">
        <f>IFERROR(INDEX(Returns!A:A,MATCH(B309,Returns!B:B,0)),"No")</f>
        <v>No</v>
      </c>
    </row>
    <row r="310" spans="1:23" x14ac:dyDescent="0.2">
      <c r="A310" s="1">
        <v>309</v>
      </c>
      <c r="B310" t="s">
        <v>6363</v>
      </c>
      <c r="C310" s="8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47">
        <v>4.8899999999999997</v>
      </c>
      <c r="S310" s="1">
        <v>1</v>
      </c>
      <c r="T310" s="1">
        <v>0</v>
      </c>
      <c r="U310" s="47">
        <v>2.0049000000000001</v>
      </c>
      <c r="V310" t="str">
        <f>IF(M310=People!$B$5,People!$A$5,IF(M310=People!$B$4,People!$A$4,IF(M310=People!$B$3,People!$A$3,IF(M310=People!$B$2,People!$A$2,0))))</f>
        <v>Cassandra Brandow</v>
      </c>
      <c r="W310" t="str">
        <f>IFERROR(INDEX(Returns!A:A,MATCH(B310,Returns!B:B,0)),"No")</f>
        <v>No</v>
      </c>
    </row>
    <row r="311" spans="1:23" x14ac:dyDescent="0.2">
      <c r="A311" s="1">
        <v>310</v>
      </c>
      <c r="B311" t="s">
        <v>6364</v>
      </c>
      <c r="C311" s="8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47">
        <v>15.136000000000003</v>
      </c>
      <c r="S311" s="1">
        <v>4</v>
      </c>
      <c r="T311" s="1">
        <v>0.2</v>
      </c>
      <c r="U311" s="47">
        <v>3.5948000000000011</v>
      </c>
      <c r="V311" t="str">
        <f>IF(M311=People!$B$5,People!$A$5,IF(M311=People!$B$4,People!$A$4,IF(M311=People!$B$3,People!$A$3,IF(M311=People!$B$2,People!$A$2,0))))</f>
        <v>Anna Andreadi</v>
      </c>
      <c r="W311" t="str">
        <f>IFERROR(INDEX(Returns!A:A,MATCH(B311,Returns!B:B,0)),"No")</f>
        <v>No</v>
      </c>
    </row>
    <row r="312" spans="1:23" x14ac:dyDescent="0.2">
      <c r="A312" s="1">
        <v>311</v>
      </c>
      <c r="B312" t="s">
        <v>6364</v>
      </c>
      <c r="C312" s="8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47">
        <v>466.76800000000003</v>
      </c>
      <c r="S312" s="1">
        <v>2</v>
      </c>
      <c r="T312" s="1">
        <v>0.2</v>
      </c>
      <c r="U312" s="47">
        <v>52.511399999999981</v>
      </c>
      <c r="V312" t="str">
        <f>IF(M312=People!$B$5,People!$A$5,IF(M312=People!$B$4,People!$A$4,IF(M312=People!$B$3,People!$A$3,IF(M312=People!$B$2,People!$A$2,0))))</f>
        <v>Anna Andreadi</v>
      </c>
      <c r="W312" t="str">
        <f>IFERROR(INDEX(Returns!A:A,MATCH(B312,Returns!B:B,0)),"No")</f>
        <v>No</v>
      </c>
    </row>
    <row r="313" spans="1:23" x14ac:dyDescent="0.2">
      <c r="A313" s="1">
        <v>312</v>
      </c>
      <c r="B313" t="s">
        <v>6364</v>
      </c>
      <c r="C313" s="8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47">
        <v>15.231999999999999</v>
      </c>
      <c r="S313" s="1">
        <v>1</v>
      </c>
      <c r="T313" s="1">
        <v>0.2</v>
      </c>
      <c r="U313" s="47">
        <v>1.7135999999999978</v>
      </c>
      <c r="V313" t="str">
        <f>IF(M313=People!$B$5,People!$A$5,IF(M313=People!$B$4,People!$A$4,IF(M313=People!$B$3,People!$A$3,IF(M313=People!$B$2,People!$A$2,0))))</f>
        <v>Anna Andreadi</v>
      </c>
      <c r="W313" t="str">
        <f>IFERROR(INDEX(Returns!A:A,MATCH(B313,Returns!B:B,0)),"No")</f>
        <v>No</v>
      </c>
    </row>
    <row r="314" spans="1:23" x14ac:dyDescent="0.2">
      <c r="A314" s="1">
        <v>313</v>
      </c>
      <c r="B314" t="s">
        <v>6364</v>
      </c>
      <c r="C314" s="8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47">
        <v>6.2640000000000002</v>
      </c>
      <c r="S314" s="1">
        <v>3</v>
      </c>
      <c r="T314" s="1">
        <v>0.2</v>
      </c>
      <c r="U314" s="47">
        <v>2.0358000000000001</v>
      </c>
      <c r="V314" t="str">
        <f>IF(M314=People!$B$5,People!$A$5,IF(M314=People!$B$4,People!$A$4,IF(M314=People!$B$3,People!$A$3,IF(M314=People!$B$2,People!$A$2,0))))</f>
        <v>Anna Andreadi</v>
      </c>
      <c r="W314" t="str">
        <f>IFERROR(INDEX(Returns!A:A,MATCH(B314,Returns!B:B,0)),"No")</f>
        <v>No</v>
      </c>
    </row>
    <row r="315" spans="1:23" x14ac:dyDescent="0.2">
      <c r="A315" s="1">
        <v>314</v>
      </c>
      <c r="B315" t="s">
        <v>6365</v>
      </c>
      <c r="C315" s="8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47">
        <v>87.539999999999992</v>
      </c>
      <c r="S315" s="1">
        <v>3</v>
      </c>
      <c r="T315" s="1">
        <v>0</v>
      </c>
      <c r="U315" s="47">
        <v>37.642200000000003</v>
      </c>
      <c r="V315" t="str">
        <f>IF(M315=People!$B$5,People!$A$5,IF(M315=People!$B$4,People!$A$4,IF(M315=People!$B$3,People!$A$3,IF(M315=People!$B$2,People!$A$2,0))))</f>
        <v>Chuck Magee</v>
      </c>
      <c r="W315" t="str">
        <f>IFERROR(INDEX(Returns!A:A,MATCH(B315,Returns!B:B,0)),"No")</f>
        <v>No</v>
      </c>
    </row>
    <row r="316" spans="1:23" x14ac:dyDescent="0.2">
      <c r="A316" s="1">
        <v>315</v>
      </c>
      <c r="B316" t="s">
        <v>6366</v>
      </c>
      <c r="C316" s="8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47">
        <v>178.38400000000001</v>
      </c>
      <c r="S316" s="1">
        <v>2</v>
      </c>
      <c r="T316" s="1">
        <v>0.2</v>
      </c>
      <c r="U316" s="47">
        <v>22.297999999999973</v>
      </c>
      <c r="V316" t="str">
        <f>IF(M316=People!$B$5,People!$A$5,IF(M316=People!$B$4,People!$A$4,IF(M316=People!$B$3,People!$A$3,IF(M316=People!$B$2,People!$A$2,0))))</f>
        <v>Cassandra Brandow</v>
      </c>
      <c r="W316" t="str">
        <f>IFERROR(INDEX(Returns!A:A,MATCH(B316,Returns!B:B,0)),"No")</f>
        <v>No</v>
      </c>
    </row>
    <row r="317" spans="1:23" x14ac:dyDescent="0.2">
      <c r="A317" s="1">
        <v>316</v>
      </c>
      <c r="B317" t="s">
        <v>6366</v>
      </c>
      <c r="C317" s="8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47">
        <v>15.552000000000003</v>
      </c>
      <c r="S317" s="1">
        <v>3</v>
      </c>
      <c r="T317" s="1">
        <v>0.2</v>
      </c>
      <c r="U317" s="47">
        <v>5.4432</v>
      </c>
      <c r="V317" t="str">
        <f>IF(M317=People!$B$5,People!$A$5,IF(M317=People!$B$4,People!$A$4,IF(M317=People!$B$3,People!$A$3,IF(M317=People!$B$2,People!$A$2,0))))</f>
        <v>Cassandra Brandow</v>
      </c>
      <c r="W317" t="str">
        <f>IFERROR(INDEX(Returns!A:A,MATCH(B317,Returns!B:B,0)),"No")</f>
        <v>No</v>
      </c>
    </row>
    <row r="318" spans="1:23" x14ac:dyDescent="0.2">
      <c r="A318" s="1">
        <v>317</v>
      </c>
      <c r="B318" t="s">
        <v>6367</v>
      </c>
      <c r="C318" s="8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47">
        <v>99.13600000000001</v>
      </c>
      <c r="S318" s="1">
        <v>4</v>
      </c>
      <c r="T318" s="1">
        <v>0.2</v>
      </c>
      <c r="U318" s="47">
        <v>8.674399999999995</v>
      </c>
      <c r="V318" t="str">
        <f>IF(M318=People!$B$5,People!$A$5,IF(M318=People!$B$4,People!$A$4,IF(M318=People!$B$3,People!$A$3,IF(M318=People!$B$2,People!$A$2,0))))</f>
        <v>Chuck Magee</v>
      </c>
      <c r="W318" t="str">
        <f>IFERROR(INDEX(Returns!A:A,MATCH(B318,Returns!B:B,0)),"No")</f>
        <v>No</v>
      </c>
    </row>
    <row r="319" spans="1:23" x14ac:dyDescent="0.2">
      <c r="A319" s="1">
        <v>318</v>
      </c>
      <c r="B319" t="s">
        <v>6368</v>
      </c>
      <c r="C319" s="8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47">
        <v>135.88200000000001</v>
      </c>
      <c r="S319" s="1">
        <v>1</v>
      </c>
      <c r="T319" s="1">
        <v>0.1</v>
      </c>
      <c r="U319" s="47">
        <v>24.156800000000004</v>
      </c>
      <c r="V319" t="str">
        <f>IF(M319=People!$B$5,People!$A$5,IF(M319=People!$B$4,People!$A$4,IF(M319=People!$B$3,People!$A$3,IF(M319=People!$B$2,People!$A$2,0))))</f>
        <v>Chuck Magee</v>
      </c>
      <c r="W319" t="str">
        <f>IFERROR(INDEX(Returns!A:A,MATCH(B319,Returns!B:B,0)),"No")</f>
        <v>No</v>
      </c>
    </row>
    <row r="320" spans="1:23" x14ac:dyDescent="0.2">
      <c r="A320" s="1">
        <v>319</v>
      </c>
      <c r="B320" t="s">
        <v>6368</v>
      </c>
      <c r="C320" s="8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47">
        <v>3991.98</v>
      </c>
      <c r="S320" s="1">
        <v>2</v>
      </c>
      <c r="T320" s="1">
        <v>0</v>
      </c>
      <c r="U320" s="47">
        <v>1995.99</v>
      </c>
      <c r="V320" t="str">
        <f>IF(M320=People!$B$5,People!$A$5,IF(M320=People!$B$4,People!$A$4,IF(M320=People!$B$3,People!$A$3,IF(M320=People!$B$2,People!$A$2,0))))</f>
        <v>Chuck Magee</v>
      </c>
      <c r="W320" t="str">
        <f>IFERROR(INDEX(Returns!A:A,MATCH(B320,Returns!B:B,0)),"No")</f>
        <v>No</v>
      </c>
    </row>
    <row r="321" spans="1:23" x14ac:dyDescent="0.2">
      <c r="A321" s="1">
        <v>320</v>
      </c>
      <c r="B321" t="s">
        <v>6368</v>
      </c>
      <c r="C321" s="8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47">
        <v>275.94</v>
      </c>
      <c r="S321" s="1">
        <v>6</v>
      </c>
      <c r="T321" s="1">
        <v>0</v>
      </c>
      <c r="U321" s="47">
        <v>80.022599999999997</v>
      </c>
      <c r="V321" t="str">
        <f>IF(M321=People!$B$5,People!$A$5,IF(M321=People!$B$4,People!$A$4,IF(M321=People!$B$3,People!$A$3,IF(M321=People!$B$2,People!$A$2,0))))</f>
        <v>Chuck Magee</v>
      </c>
      <c r="W321" t="str">
        <f>IFERROR(INDEX(Returns!A:A,MATCH(B321,Returns!B:B,0)),"No")</f>
        <v>No</v>
      </c>
    </row>
    <row r="322" spans="1:23" x14ac:dyDescent="0.2">
      <c r="A322" s="1">
        <v>321</v>
      </c>
      <c r="B322" t="s">
        <v>6368</v>
      </c>
      <c r="C322" s="8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47">
        <v>360</v>
      </c>
      <c r="S322" s="1">
        <v>4</v>
      </c>
      <c r="T322" s="1">
        <v>0</v>
      </c>
      <c r="U322" s="47">
        <v>129.6</v>
      </c>
      <c r="V322" t="str">
        <f>IF(M322=People!$B$5,People!$A$5,IF(M322=People!$B$4,People!$A$4,IF(M322=People!$B$3,People!$A$3,IF(M322=People!$B$2,People!$A$2,0))))</f>
        <v>Chuck Magee</v>
      </c>
      <c r="W322" t="str">
        <f>IFERROR(INDEX(Returns!A:A,MATCH(B322,Returns!B:B,0)),"No")</f>
        <v>No</v>
      </c>
    </row>
    <row r="323" spans="1:23" x14ac:dyDescent="0.2">
      <c r="A323" s="1">
        <v>322</v>
      </c>
      <c r="B323" t="s">
        <v>6368</v>
      </c>
      <c r="C323" s="8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47">
        <v>43.57</v>
      </c>
      <c r="S323" s="1">
        <v>1</v>
      </c>
      <c r="T323" s="1">
        <v>0</v>
      </c>
      <c r="U323" s="47">
        <v>13.070999999999998</v>
      </c>
      <c r="V323" t="str">
        <f>IF(M323=People!$B$5,People!$A$5,IF(M323=People!$B$4,People!$A$4,IF(M323=People!$B$3,People!$A$3,IF(M323=People!$B$2,People!$A$2,0))))</f>
        <v>Chuck Magee</v>
      </c>
      <c r="W323" t="str">
        <f>IFERROR(INDEX(Returns!A:A,MATCH(B323,Returns!B:B,0)),"No")</f>
        <v>No</v>
      </c>
    </row>
    <row r="324" spans="1:23" x14ac:dyDescent="0.2">
      <c r="A324" s="1">
        <v>323</v>
      </c>
      <c r="B324" t="s">
        <v>6369</v>
      </c>
      <c r="C324" s="8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47">
        <v>7.16</v>
      </c>
      <c r="S324" s="1">
        <v>2</v>
      </c>
      <c r="T324" s="1">
        <v>0</v>
      </c>
      <c r="U324" s="47">
        <v>3.58</v>
      </c>
      <c r="V324" t="str">
        <f>IF(M324=People!$B$5,People!$A$5,IF(M324=People!$B$4,People!$A$4,IF(M324=People!$B$3,People!$A$3,IF(M324=People!$B$2,People!$A$2,0))))</f>
        <v>Anna Andreadi</v>
      </c>
      <c r="W324" t="str">
        <f>IFERROR(INDEX(Returns!A:A,MATCH(B324,Returns!B:B,0)),"No")</f>
        <v>No</v>
      </c>
    </row>
    <row r="325" spans="1:23" x14ac:dyDescent="0.2">
      <c r="A325" s="1">
        <v>324</v>
      </c>
      <c r="B325" t="s">
        <v>6087</v>
      </c>
      <c r="C325" s="8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47">
        <v>251.52</v>
      </c>
      <c r="S325" s="1">
        <v>6</v>
      </c>
      <c r="T325" s="1">
        <v>0.2</v>
      </c>
      <c r="U325" s="47">
        <v>81.744</v>
      </c>
      <c r="V325" t="str">
        <f>IF(M325=People!$B$5,People!$A$5,IF(M325=People!$B$4,People!$A$4,IF(M325=People!$B$3,People!$A$3,IF(M325=People!$B$2,People!$A$2,0))))</f>
        <v>Anna Andreadi</v>
      </c>
      <c r="W325" t="str">
        <f>IFERROR(INDEX(Returns!A:A,MATCH(B325,Returns!B:B,0)),"No")</f>
        <v>Yes</v>
      </c>
    </row>
    <row r="326" spans="1:23" x14ac:dyDescent="0.2">
      <c r="A326" s="1">
        <v>325</v>
      </c>
      <c r="B326" t="s">
        <v>6087</v>
      </c>
      <c r="C326" s="8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47">
        <v>99.99</v>
      </c>
      <c r="S326" s="1">
        <v>1</v>
      </c>
      <c r="T326" s="1">
        <v>0</v>
      </c>
      <c r="U326" s="47">
        <v>34.996499999999997</v>
      </c>
      <c r="V326" t="str">
        <f>IF(M326=People!$B$5,People!$A$5,IF(M326=People!$B$4,People!$A$4,IF(M326=People!$B$3,People!$A$3,IF(M326=People!$B$2,People!$A$2,0))))</f>
        <v>Anna Andreadi</v>
      </c>
      <c r="W326" t="str">
        <f>IFERROR(INDEX(Returns!A:A,MATCH(B326,Returns!B:B,0)),"No")</f>
        <v>Yes</v>
      </c>
    </row>
    <row r="327" spans="1:23" x14ac:dyDescent="0.2">
      <c r="A327" s="1">
        <v>326</v>
      </c>
      <c r="B327" t="s">
        <v>6370</v>
      </c>
      <c r="C327" s="8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47">
        <v>15.991999999999999</v>
      </c>
      <c r="S327" s="1">
        <v>1</v>
      </c>
      <c r="T327" s="1">
        <v>0.2</v>
      </c>
      <c r="U327" s="47">
        <v>0.99949999999999894</v>
      </c>
      <c r="V327" t="str">
        <f>IF(M327=People!$B$5,People!$A$5,IF(M327=People!$B$4,People!$A$4,IF(M327=People!$B$3,People!$A$3,IF(M327=People!$B$2,People!$A$2,0))))</f>
        <v>Cassandra Brandow</v>
      </c>
      <c r="W327" t="str">
        <f>IFERROR(INDEX(Returns!A:A,MATCH(B327,Returns!B:B,0)),"No")</f>
        <v>No</v>
      </c>
    </row>
    <row r="328" spans="1:23" x14ac:dyDescent="0.2">
      <c r="A328" s="1">
        <v>327</v>
      </c>
      <c r="B328" t="s">
        <v>6371</v>
      </c>
      <c r="C328" s="8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47">
        <v>290.89800000000002</v>
      </c>
      <c r="S328" s="1">
        <v>3</v>
      </c>
      <c r="T328" s="1">
        <v>0.4</v>
      </c>
      <c r="U328" s="47">
        <v>-67.876199999999997</v>
      </c>
      <c r="V328" t="str">
        <f>IF(M328=People!$B$5,People!$A$5,IF(M328=People!$B$4,People!$A$4,IF(M328=People!$B$3,People!$A$3,IF(M328=People!$B$2,People!$A$2,0))))</f>
        <v>Chuck Magee</v>
      </c>
      <c r="W328" t="str">
        <f>IFERROR(INDEX(Returns!A:A,MATCH(B328,Returns!B:B,0)),"No")</f>
        <v>No</v>
      </c>
    </row>
    <row r="329" spans="1:23" x14ac:dyDescent="0.2">
      <c r="A329" s="1">
        <v>328</v>
      </c>
      <c r="B329" t="s">
        <v>6371</v>
      </c>
      <c r="C329" s="8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47">
        <v>54.224000000000004</v>
      </c>
      <c r="S329" s="1">
        <v>2</v>
      </c>
      <c r="T329" s="1">
        <v>0.2</v>
      </c>
      <c r="U329" s="47">
        <v>3.3889999999999993</v>
      </c>
      <c r="V329" t="str">
        <f>IF(M329=People!$B$5,People!$A$5,IF(M329=People!$B$4,People!$A$4,IF(M329=People!$B$3,People!$A$3,IF(M329=People!$B$2,People!$A$2,0))))</f>
        <v>Chuck Magee</v>
      </c>
      <c r="W329" t="str">
        <f>IFERROR(INDEX(Returns!A:A,MATCH(B329,Returns!B:B,0)),"No")</f>
        <v>No</v>
      </c>
    </row>
    <row r="330" spans="1:23" x14ac:dyDescent="0.2">
      <c r="A330" s="1">
        <v>329</v>
      </c>
      <c r="B330" t="s">
        <v>6371</v>
      </c>
      <c r="C330" s="8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47">
        <v>786.74400000000003</v>
      </c>
      <c r="S330" s="1">
        <v>4</v>
      </c>
      <c r="T330" s="1">
        <v>0.3</v>
      </c>
      <c r="U330" s="47">
        <v>-258.50160000000011</v>
      </c>
      <c r="V330" t="str">
        <f>IF(M330=People!$B$5,People!$A$5,IF(M330=People!$B$4,People!$A$4,IF(M330=People!$B$3,People!$A$3,IF(M330=People!$B$2,People!$A$2,0))))</f>
        <v>Chuck Magee</v>
      </c>
      <c r="W330" t="str">
        <f>IFERROR(INDEX(Returns!A:A,MATCH(B330,Returns!B:B,0)),"No")</f>
        <v>No</v>
      </c>
    </row>
    <row r="331" spans="1:23" x14ac:dyDescent="0.2">
      <c r="A331" s="1">
        <v>330</v>
      </c>
      <c r="B331" t="s">
        <v>6371</v>
      </c>
      <c r="C331" s="8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47">
        <v>100.24000000000001</v>
      </c>
      <c r="S331" s="1">
        <v>10</v>
      </c>
      <c r="T331" s="1">
        <v>0.2</v>
      </c>
      <c r="U331" s="47">
        <v>33.830999999999989</v>
      </c>
      <c r="V331" t="str">
        <f>IF(M331=People!$B$5,People!$A$5,IF(M331=People!$B$4,People!$A$4,IF(M331=People!$B$3,People!$A$3,IF(M331=People!$B$2,People!$A$2,0))))</f>
        <v>Chuck Magee</v>
      </c>
      <c r="W331" t="str">
        <f>IFERROR(INDEX(Returns!A:A,MATCH(B331,Returns!B:B,0)),"No")</f>
        <v>No</v>
      </c>
    </row>
    <row r="332" spans="1:23" x14ac:dyDescent="0.2">
      <c r="A332" s="1">
        <v>331</v>
      </c>
      <c r="B332" t="s">
        <v>6371</v>
      </c>
      <c r="C332" s="8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47">
        <v>37.76400000000001</v>
      </c>
      <c r="S332" s="1">
        <v>6</v>
      </c>
      <c r="T332" s="1">
        <v>0.7</v>
      </c>
      <c r="U332" s="47">
        <v>-27.693600000000004</v>
      </c>
      <c r="V332" t="str">
        <f>IF(M332=People!$B$5,People!$A$5,IF(M332=People!$B$4,People!$A$4,IF(M332=People!$B$3,People!$A$3,IF(M332=People!$B$2,People!$A$2,0))))</f>
        <v>Chuck Magee</v>
      </c>
      <c r="W332" t="str">
        <f>IFERROR(INDEX(Returns!A:A,MATCH(B332,Returns!B:B,0)),"No")</f>
        <v>No</v>
      </c>
    </row>
    <row r="333" spans="1:23" x14ac:dyDescent="0.2">
      <c r="A333" s="1">
        <v>332</v>
      </c>
      <c r="B333" t="s">
        <v>6372</v>
      </c>
      <c r="C333" s="8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47">
        <v>82.8</v>
      </c>
      <c r="S333" s="1">
        <v>2</v>
      </c>
      <c r="T333" s="1">
        <v>0.4</v>
      </c>
      <c r="U333" s="47">
        <v>-20.700000000000003</v>
      </c>
      <c r="V333" t="str">
        <f>IF(M333=People!$B$5,People!$A$5,IF(M333=People!$B$4,People!$A$4,IF(M333=People!$B$3,People!$A$3,IF(M333=People!$B$2,People!$A$2,0))))</f>
        <v>Chuck Magee</v>
      </c>
      <c r="W333" t="str">
        <f>IFERROR(INDEX(Returns!A:A,MATCH(B333,Returns!B:B,0)),"No")</f>
        <v>No</v>
      </c>
    </row>
    <row r="334" spans="1:23" x14ac:dyDescent="0.2">
      <c r="A334" s="1">
        <v>333</v>
      </c>
      <c r="B334" t="s">
        <v>6372</v>
      </c>
      <c r="C334" s="8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47">
        <v>20.724000000000004</v>
      </c>
      <c r="S334" s="1">
        <v>2</v>
      </c>
      <c r="T334" s="1">
        <v>0.7</v>
      </c>
      <c r="U334" s="47">
        <v>-13.815999999999995</v>
      </c>
      <c r="V334" t="str">
        <f>IF(M334=People!$B$5,People!$A$5,IF(M334=People!$B$4,People!$A$4,IF(M334=People!$B$3,People!$A$3,IF(M334=People!$B$2,People!$A$2,0))))</f>
        <v>Chuck Magee</v>
      </c>
      <c r="W334" t="str">
        <f>IFERROR(INDEX(Returns!A:A,MATCH(B334,Returns!B:B,0)),"No")</f>
        <v>No</v>
      </c>
    </row>
    <row r="335" spans="1:23" x14ac:dyDescent="0.2">
      <c r="A335" s="1">
        <v>334</v>
      </c>
      <c r="B335" t="s">
        <v>6372</v>
      </c>
      <c r="C335" s="8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47">
        <v>4.8960000000000008</v>
      </c>
      <c r="S335" s="1">
        <v>3</v>
      </c>
      <c r="T335" s="1">
        <v>0.7</v>
      </c>
      <c r="U335" s="47">
        <v>-3.4271999999999991</v>
      </c>
      <c r="V335" t="str">
        <f>IF(M335=People!$B$5,People!$A$5,IF(M335=People!$B$4,People!$A$4,IF(M335=People!$B$3,People!$A$3,IF(M335=People!$B$2,People!$A$2,0))))</f>
        <v>Chuck Magee</v>
      </c>
      <c r="W335" t="str">
        <f>IFERROR(INDEX(Returns!A:A,MATCH(B335,Returns!B:B,0)),"No")</f>
        <v>No</v>
      </c>
    </row>
    <row r="336" spans="1:23" x14ac:dyDescent="0.2">
      <c r="A336" s="1">
        <v>335</v>
      </c>
      <c r="B336" t="s">
        <v>6373</v>
      </c>
      <c r="C336" s="8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47">
        <v>4.7520000000000007</v>
      </c>
      <c r="S336" s="1">
        <v>1</v>
      </c>
      <c r="T336" s="1">
        <v>0.2</v>
      </c>
      <c r="U336" s="47">
        <v>1.6037999999999997</v>
      </c>
      <c r="V336" t="str">
        <f>IF(M336=People!$B$5,People!$A$5,IF(M336=People!$B$4,People!$A$4,IF(M336=People!$B$3,People!$A$3,IF(M336=People!$B$2,People!$A$2,0))))</f>
        <v>Anna Andreadi</v>
      </c>
      <c r="W336" t="str">
        <f>IFERROR(INDEX(Returns!A:A,MATCH(B336,Returns!B:B,0)),"No")</f>
        <v>No</v>
      </c>
    </row>
    <row r="337" spans="1:23" x14ac:dyDescent="0.2">
      <c r="A337" s="1">
        <v>336</v>
      </c>
      <c r="B337" t="s">
        <v>6373</v>
      </c>
      <c r="C337" s="8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47">
        <v>959.98400000000004</v>
      </c>
      <c r="S337" s="1">
        <v>2</v>
      </c>
      <c r="T337" s="1">
        <v>0.2</v>
      </c>
      <c r="U337" s="47">
        <v>335.99440000000004</v>
      </c>
      <c r="V337" t="str">
        <f>IF(M337=People!$B$5,People!$A$5,IF(M337=People!$B$4,People!$A$4,IF(M337=People!$B$3,People!$A$3,IF(M337=People!$B$2,People!$A$2,0))))</f>
        <v>Anna Andreadi</v>
      </c>
      <c r="W337" t="str">
        <f>IFERROR(INDEX(Returns!A:A,MATCH(B337,Returns!B:B,0)),"No")</f>
        <v>No</v>
      </c>
    </row>
    <row r="338" spans="1:23" x14ac:dyDescent="0.2">
      <c r="A338" s="1">
        <v>337</v>
      </c>
      <c r="B338" t="s">
        <v>6373</v>
      </c>
      <c r="C338" s="8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47">
        <v>14.368000000000002</v>
      </c>
      <c r="S338" s="1">
        <v>4</v>
      </c>
      <c r="T338" s="1">
        <v>0.2</v>
      </c>
      <c r="U338" s="47">
        <v>4.4899999999999984</v>
      </c>
      <c r="V338" t="str">
        <f>IF(M338=People!$B$5,People!$A$5,IF(M338=People!$B$4,People!$A$4,IF(M338=People!$B$3,People!$A$3,IF(M338=People!$B$2,People!$A$2,0))))</f>
        <v>Anna Andreadi</v>
      </c>
      <c r="W338" t="str">
        <f>IFERROR(INDEX(Returns!A:A,MATCH(B338,Returns!B:B,0)),"No")</f>
        <v>No</v>
      </c>
    </row>
    <row r="339" spans="1:23" x14ac:dyDescent="0.2">
      <c r="A339" s="1">
        <v>338</v>
      </c>
      <c r="B339" t="s">
        <v>6374</v>
      </c>
      <c r="C339" s="8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47">
        <v>7.7120000000000006</v>
      </c>
      <c r="S339" s="1">
        <v>2</v>
      </c>
      <c r="T339" s="1">
        <v>0.2</v>
      </c>
      <c r="U339" s="47">
        <v>2.7956000000000003</v>
      </c>
      <c r="V339" t="str">
        <f>IF(M339=People!$B$5,People!$A$5,IF(M339=People!$B$4,People!$A$4,IF(M339=People!$B$3,People!$A$3,IF(M339=People!$B$2,People!$A$2,0))))</f>
        <v>Anna Andreadi</v>
      </c>
      <c r="W339" t="str">
        <f>IFERROR(INDEX(Returns!A:A,MATCH(B339,Returns!B:B,0)),"No")</f>
        <v>No</v>
      </c>
    </row>
    <row r="340" spans="1:23" x14ac:dyDescent="0.2">
      <c r="A340" s="1">
        <v>339</v>
      </c>
      <c r="B340" t="s">
        <v>6374</v>
      </c>
      <c r="C340" s="8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47">
        <v>698.35200000000009</v>
      </c>
      <c r="S340" s="1">
        <v>3</v>
      </c>
      <c r="T340" s="1">
        <v>0.2</v>
      </c>
      <c r="U340" s="47">
        <v>-17.458800000000053</v>
      </c>
      <c r="V340" t="str">
        <f>IF(M340=People!$B$5,People!$A$5,IF(M340=People!$B$4,People!$A$4,IF(M340=People!$B$3,People!$A$3,IF(M340=People!$B$2,People!$A$2,0))))</f>
        <v>Anna Andreadi</v>
      </c>
      <c r="W340" t="str">
        <f>IFERROR(INDEX(Returns!A:A,MATCH(B340,Returns!B:B,0)),"No")</f>
        <v>No</v>
      </c>
    </row>
    <row r="341" spans="1:23" x14ac:dyDescent="0.2">
      <c r="A341" s="1">
        <v>340</v>
      </c>
      <c r="B341" t="s">
        <v>6375</v>
      </c>
      <c r="C341" s="8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47">
        <v>4.96</v>
      </c>
      <c r="S341" s="1">
        <v>4</v>
      </c>
      <c r="T341" s="1">
        <v>0</v>
      </c>
      <c r="U341" s="47">
        <v>2.3311999999999999</v>
      </c>
      <c r="V341" t="str">
        <f>IF(M341=People!$B$5,People!$A$5,IF(M341=People!$B$4,People!$A$4,IF(M341=People!$B$3,People!$A$3,IF(M341=People!$B$2,People!$A$2,0))))</f>
        <v>Anna Andreadi</v>
      </c>
      <c r="W341" t="str">
        <f>IFERROR(INDEX(Returns!A:A,MATCH(B341,Returns!B:B,0)),"No")</f>
        <v>No</v>
      </c>
    </row>
    <row r="342" spans="1:23" x14ac:dyDescent="0.2">
      <c r="A342" s="1">
        <v>341</v>
      </c>
      <c r="B342" t="s">
        <v>6376</v>
      </c>
      <c r="C342" s="8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47">
        <v>17.856000000000002</v>
      </c>
      <c r="S342" s="1">
        <v>4</v>
      </c>
      <c r="T342" s="1">
        <v>0.2</v>
      </c>
      <c r="U342" s="47">
        <v>1.1159999999999979</v>
      </c>
      <c r="V342" t="str">
        <f>IF(M342=People!$B$5,People!$A$5,IF(M342=People!$B$4,People!$A$4,IF(M342=People!$B$3,People!$A$3,IF(M342=People!$B$2,People!$A$2,0))))</f>
        <v>Chuck Magee</v>
      </c>
      <c r="W342" t="str">
        <f>IFERROR(INDEX(Returns!A:A,MATCH(B342,Returns!B:B,0)),"No")</f>
        <v>No</v>
      </c>
    </row>
    <row r="343" spans="1:23" x14ac:dyDescent="0.2">
      <c r="A343" s="1">
        <v>342</v>
      </c>
      <c r="B343" t="s">
        <v>6376</v>
      </c>
      <c r="C343" s="8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47">
        <v>509.97000000000008</v>
      </c>
      <c r="S343" s="1">
        <v>10</v>
      </c>
      <c r="T343" s="1">
        <v>0.7</v>
      </c>
      <c r="U343" s="47">
        <v>-407.97599999999989</v>
      </c>
      <c r="V343" t="str">
        <f>IF(M343=People!$B$5,People!$A$5,IF(M343=People!$B$4,People!$A$4,IF(M343=People!$B$3,People!$A$3,IF(M343=People!$B$2,People!$A$2,0))))</f>
        <v>Chuck Magee</v>
      </c>
      <c r="W343" t="str">
        <f>IFERROR(INDEX(Returns!A:A,MATCH(B343,Returns!B:B,0)),"No")</f>
        <v>No</v>
      </c>
    </row>
    <row r="344" spans="1:23" x14ac:dyDescent="0.2">
      <c r="A344" s="1">
        <v>343</v>
      </c>
      <c r="B344" t="s">
        <v>6376</v>
      </c>
      <c r="C344" s="8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47">
        <v>30.991999999999997</v>
      </c>
      <c r="S344" s="1">
        <v>13</v>
      </c>
      <c r="T344" s="1">
        <v>0.2</v>
      </c>
      <c r="U344" s="47">
        <v>10.072399999999996</v>
      </c>
      <c r="V344" t="str">
        <f>IF(M344=People!$B$5,People!$A$5,IF(M344=People!$B$4,People!$A$4,IF(M344=People!$B$3,People!$A$3,IF(M344=People!$B$2,People!$A$2,0))))</f>
        <v>Chuck Magee</v>
      </c>
      <c r="W344" t="str">
        <f>IFERROR(INDEX(Returns!A:A,MATCH(B344,Returns!B:B,0)),"No")</f>
        <v>No</v>
      </c>
    </row>
    <row r="345" spans="1:23" x14ac:dyDescent="0.2">
      <c r="A345" s="1">
        <v>344</v>
      </c>
      <c r="B345" t="s">
        <v>6376</v>
      </c>
      <c r="C345" s="8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47">
        <v>71.927999999999997</v>
      </c>
      <c r="S345" s="1">
        <v>12</v>
      </c>
      <c r="T345" s="1">
        <v>0.4</v>
      </c>
      <c r="U345" s="47">
        <v>8.3915999999999897</v>
      </c>
      <c r="V345" t="str">
        <f>IF(M345=People!$B$5,People!$A$5,IF(M345=People!$B$4,People!$A$4,IF(M345=People!$B$3,People!$A$3,IF(M345=People!$B$2,People!$A$2,0))))</f>
        <v>Chuck Magee</v>
      </c>
      <c r="W345" t="str">
        <f>IFERROR(INDEX(Returns!A:A,MATCH(B345,Returns!B:B,0)),"No")</f>
        <v>No</v>
      </c>
    </row>
    <row r="346" spans="1:23" x14ac:dyDescent="0.2">
      <c r="A346" s="1">
        <v>345</v>
      </c>
      <c r="B346" t="s">
        <v>6377</v>
      </c>
      <c r="C346" s="8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47">
        <v>88.800000000000011</v>
      </c>
      <c r="S346" s="1">
        <v>4</v>
      </c>
      <c r="T346" s="1">
        <v>0.2</v>
      </c>
      <c r="U346" s="47">
        <v>-2.2200000000000131</v>
      </c>
      <c r="V346" t="str">
        <f>IF(M346=People!$B$5,People!$A$5,IF(M346=People!$B$4,People!$A$4,IF(M346=People!$B$3,People!$A$3,IF(M346=People!$B$2,People!$A$2,0))))</f>
        <v>Kelly Williams</v>
      </c>
      <c r="W346" t="str">
        <f>IFERROR(INDEX(Returns!A:A,MATCH(B346,Returns!B:B,0)),"No")</f>
        <v>No</v>
      </c>
    </row>
    <row r="347" spans="1:23" x14ac:dyDescent="0.2">
      <c r="A347" s="1">
        <v>346</v>
      </c>
      <c r="B347" t="s">
        <v>6378</v>
      </c>
      <c r="C347" s="8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47">
        <v>47.975999999999999</v>
      </c>
      <c r="S347" s="1">
        <v>3</v>
      </c>
      <c r="T347" s="1">
        <v>0.2</v>
      </c>
      <c r="U347" s="47">
        <v>4.7976000000000028</v>
      </c>
      <c r="V347" t="str">
        <f>IF(M347=People!$B$5,People!$A$5,IF(M347=People!$B$4,People!$A$4,IF(M347=People!$B$3,People!$A$3,IF(M347=People!$B$2,People!$A$2,0))))</f>
        <v>Anna Andreadi</v>
      </c>
      <c r="W347" t="str">
        <f>IFERROR(INDEX(Returns!A:A,MATCH(B347,Returns!B:B,0)),"No")</f>
        <v>No</v>
      </c>
    </row>
    <row r="348" spans="1:23" x14ac:dyDescent="0.2">
      <c r="A348" s="1">
        <v>347</v>
      </c>
      <c r="B348" t="s">
        <v>6379</v>
      </c>
      <c r="C348" s="8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47">
        <v>7.5600000000000005</v>
      </c>
      <c r="S348" s="1">
        <v>3</v>
      </c>
      <c r="T348" s="1">
        <v>0</v>
      </c>
      <c r="U348" s="47">
        <v>3.0996000000000006</v>
      </c>
      <c r="V348" t="str">
        <f>IF(M348=People!$B$5,People!$A$5,IF(M348=People!$B$4,People!$A$4,IF(M348=People!$B$3,People!$A$3,IF(M348=People!$B$2,People!$A$2,0))))</f>
        <v>Chuck Magee</v>
      </c>
      <c r="W348" t="str">
        <f>IFERROR(INDEX(Returns!A:A,MATCH(B348,Returns!B:B,0)),"No")</f>
        <v>No</v>
      </c>
    </row>
    <row r="349" spans="1:23" x14ac:dyDescent="0.2">
      <c r="A349" s="1">
        <v>348</v>
      </c>
      <c r="B349" t="s">
        <v>6379</v>
      </c>
      <c r="C349" s="8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47">
        <v>24.56</v>
      </c>
      <c r="S349" s="1">
        <v>2</v>
      </c>
      <c r="T349" s="1">
        <v>0</v>
      </c>
      <c r="U349" s="47">
        <v>11.543199999999999</v>
      </c>
      <c r="V349" t="str">
        <f>IF(M349=People!$B$5,People!$A$5,IF(M349=People!$B$4,People!$A$4,IF(M349=People!$B$3,People!$A$3,IF(M349=People!$B$2,People!$A$2,0))))</f>
        <v>Chuck Magee</v>
      </c>
      <c r="W349" t="str">
        <f>IFERROR(INDEX(Returns!A:A,MATCH(B349,Returns!B:B,0)),"No")</f>
        <v>No</v>
      </c>
    </row>
    <row r="350" spans="1:23" x14ac:dyDescent="0.2">
      <c r="A350" s="1">
        <v>349</v>
      </c>
      <c r="B350" t="s">
        <v>6379</v>
      </c>
      <c r="C350" s="8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47">
        <v>12.96</v>
      </c>
      <c r="S350" s="1">
        <v>2</v>
      </c>
      <c r="T350" s="1">
        <v>0</v>
      </c>
      <c r="U350" s="47">
        <v>4.1471999999999998</v>
      </c>
      <c r="V350" t="str">
        <f>IF(M350=People!$B$5,People!$A$5,IF(M350=People!$B$4,People!$A$4,IF(M350=People!$B$3,People!$A$3,IF(M350=People!$B$2,People!$A$2,0))))</f>
        <v>Chuck Magee</v>
      </c>
      <c r="W350" t="str">
        <f>IFERROR(INDEX(Returns!A:A,MATCH(B350,Returns!B:B,0)),"No")</f>
        <v>No</v>
      </c>
    </row>
    <row r="351" spans="1:23" x14ac:dyDescent="0.2">
      <c r="A351" s="1">
        <v>350</v>
      </c>
      <c r="B351" t="s">
        <v>6380</v>
      </c>
      <c r="C351" s="8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47">
        <v>6.79</v>
      </c>
      <c r="S351" s="1">
        <v>1</v>
      </c>
      <c r="T351" s="1">
        <v>0</v>
      </c>
      <c r="U351" s="47">
        <v>2.3086000000000002</v>
      </c>
      <c r="V351" t="str">
        <f>IF(M351=People!$B$5,People!$A$5,IF(M351=People!$B$4,People!$A$4,IF(M351=People!$B$3,People!$A$3,IF(M351=People!$B$2,People!$A$2,0))))</f>
        <v>Chuck Magee</v>
      </c>
      <c r="W351" t="str">
        <f>IFERROR(INDEX(Returns!A:A,MATCH(B351,Returns!B:B,0)),"No")</f>
        <v>No</v>
      </c>
    </row>
    <row r="352" spans="1:23" x14ac:dyDescent="0.2">
      <c r="A352" s="1">
        <v>351</v>
      </c>
      <c r="B352" t="s">
        <v>6380</v>
      </c>
      <c r="C352" s="8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47">
        <v>24.56</v>
      </c>
      <c r="S352" s="1">
        <v>2</v>
      </c>
      <c r="T352" s="1">
        <v>0</v>
      </c>
      <c r="U352" s="47">
        <v>11.543199999999999</v>
      </c>
      <c r="V352" t="str">
        <f>IF(M352=People!$B$5,People!$A$5,IF(M352=People!$B$4,People!$A$4,IF(M352=People!$B$3,People!$A$3,IF(M352=People!$B$2,People!$A$2,0))))</f>
        <v>Chuck Magee</v>
      </c>
      <c r="W352" t="str">
        <f>IFERROR(INDEX(Returns!A:A,MATCH(B352,Returns!B:B,0)),"No")</f>
        <v>No</v>
      </c>
    </row>
    <row r="353" spans="1:23" x14ac:dyDescent="0.2">
      <c r="A353" s="1">
        <v>352</v>
      </c>
      <c r="B353" t="s">
        <v>6380</v>
      </c>
      <c r="C353" s="8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47">
        <v>3.048</v>
      </c>
      <c r="S353" s="1">
        <v>1</v>
      </c>
      <c r="T353" s="1">
        <v>0.2</v>
      </c>
      <c r="U353" s="47">
        <v>1.0668</v>
      </c>
      <c r="V353" t="str">
        <f>IF(M353=People!$B$5,People!$A$5,IF(M353=People!$B$4,People!$A$4,IF(M353=People!$B$3,People!$A$3,IF(M353=People!$B$2,People!$A$2,0))))</f>
        <v>Chuck Magee</v>
      </c>
      <c r="W353" t="str">
        <f>IFERROR(INDEX(Returns!A:A,MATCH(B353,Returns!B:B,0)),"No")</f>
        <v>No</v>
      </c>
    </row>
    <row r="354" spans="1:23" x14ac:dyDescent="0.2">
      <c r="A354" s="1">
        <v>353</v>
      </c>
      <c r="B354" t="s">
        <v>6380</v>
      </c>
      <c r="C354" s="8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47">
        <v>49.12</v>
      </c>
      <c r="S354" s="1">
        <v>4</v>
      </c>
      <c r="T354" s="1">
        <v>0</v>
      </c>
      <c r="U354" s="47">
        <v>23.086399999999998</v>
      </c>
      <c r="V354" t="str">
        <f>IF(M354=People!$B$5,People!$A$5,IF(M354=People!$B$4,People!$A$4,IF(M354=People!$B$3,People!$A$3,IF(M354=People!$B$2,People!$A$2,0))))</f>
        <v>Chuck Magee</v>
      </c>
      <c r="W354" t="str">
        <f>IFERROR(INDEX(Returns!A:A,MATCH(B354,Returns!B:B,0)),"No")</f>
        <v>No</v>
      </c>
    </row>
    <row r="355" spans="1:23" x14ac:dyDescent="0.2">
      <c r="A355" s="1">
        <v>354</v>
      </c>
      <c r="B355" t="s">
        <v>6380</v>
      </c>
      <c r="C355" s="8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47">
        <v>4355.1680000000006</v>
      </c>
      <c r="S355" s="1">
        <v>4</v>
      </c>
      <c r="T355" s="1">
        <v>0.2</v>
      </c>
      <c r="U355" s="47">
        <v>1415.4295999999997</v>
      </c>
      <c r="V355" t="str">
        <f>IF(M355=People!$B$5,People!$A$5,IF(M355=People!$B$4,People!$A$4,IF(M355=People!$B$3,People!$A$3,IF(M355=People!$B$2,People!$A$2,0))))</f>
        <v>Chuck Magee</v>
      </c>
      <c r="W355" t="str">
        <f>IFERROR(INDEX(Returns!A:A,MATCH(B355,Returns!B:B,0)),"No")</f>
        <v>No</v>
      </c>
    </row>
    <row r="356" spans="1:23" x14ac:dyDescent="0.2">
      <c r="A356" s="1">
        <v>355</v>
      </c>
      <c r="B356" t="s">
        <v>6381</v>
      </c>
      <c r="C356" s="8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47">
        <v>388.70400000000006</v>
      </c>
      <c r="S356" s="1">
        <v>6</v>
      </c>
      <c r="T356" s="1">
        <v>0.2</v>
      </c>
      <c r="U356" s="47">
        <v>-4.8588000000000022</v>
      </c>
      <c r="V356" t="str">
        <f>IF(M356=People!$B$5,People!$A$5,IF(M356=People!$B$4,People!$A$4,IF(M356=People!$B$3,People!$A$3,IF(M356=People!$B$2,People!$A$2,0))))</f>
        <v>Chuck Magee</v>
      </c>
      <c r="W356" t="str">
        <f>IFERROR(INDEX(Returns!A:A,MATCH(B356,Returns!B:B,0)),"No")</f>
        <v>No</v>
      </c>
    </row>
    <row r="357" spans="1:23" x14ac:dyDescent="0.2">
      <c r="A357" s="1">
        <v>356</v>
      </c>
      <c r="B357" t="s">
        <v>6381</v>
      </c>
      <c r="C357" s="8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47">
        <v>8.26</v>
      </c>
      <c r="S357" s="1">
        <v>2</v>
      </c>
      <c r="T357" s="1">
        <v>0</v>
      </c>
      <c r="U357" s="47">
        <v>3.7995999999999999</v>
      </c>
      <c r="V357" t="str">
        <f>IF(M357=People!$B$5,People!$A$5,IF(M357=People!$B$4,People!$A$4,IF(M357=People!$B$3,People!$A$3,IF(M357=People!$B$2,People!$A$2,0))))</f>
        <v>Chuck Magee</v>
      </c>
      <c r="W357" t="str">
        <f>IFERROR(INDEX(Returns!A:A,MATCH(B357,Returns!B:B,0)),"No")</f>
        <v>No</v>
      </c>
    </row>
    <row r="358" spans="1:23" x14ac:dyDescent="0.2">
      <c r="A358" s="1">
        <v>357</v>
      </c>
      <c r="B358" t="s">
        <v>6381</v>
      </c>
      <c r="C358" s="8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47">
        <v>17.04</v>
      </c>
      <c r="S358" s="1">
        <v>4</v>
      </c>
      <c r="T358" s="1">
        <v>0</v>
      </c>
      <c r="U358" s="47">
        <v>6.9863999999999997</v>
      </c>
      <c r="V358" t="str">
        <f>IF(M358=People!$B$5,People!$A$5,IF(M358=People!$B$4,People!$A$4,IF(M358=People!$B$3,People!$A$3,IF(M358=People!$B$2,People!$A$2,0))))</f>
        <v>Chuck Magee</v>
      </c>
      <c r="W358" t="str">
        <f>IFERROR(INDEX(Returns!A:A,MATCH(B358,Returns!B:B,0)),"No")</f>
        <v>No</v>
      </c>
    </row>
    <row r="359" spans="1:23" x14ac:dyDescent="0.2">
      <c r="A359" s="1">
        <v>358</v>
      </c>
      <c r="B359" t="s">
        <v>6381</v>
      </c>
      <c r="C359" s="8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47">
        <v>34.4</v>
      </c>
      <c r="S359" s="1">
        <v>5</v>
      </c>
      <c r="T359" s="1">
        <v>0</v>
      </c>
      <c r="U359" s="47">
        <v>15.823999999999998</v>
      </c>
      <c r="V359" t="str">
        <f>IF(M359=People!$B$5,People!$A$5,IF(M359=People!$B$4,People!$A$4,IF(M359=People!$B$3,People!$A$3,IF(M359=People!$B$2,People!$A$2,0))))</f>
        <v>Chuck Magee</v>
      </c>
      <c r="W359" t="str">
        <f>IFERROR(INDEX(Returns!A:A,MATCH(B359,Returns!B:B,0)),"No")</f>
        <v>No</v>
      </c>
    </row>
    <row r="360" spans="1:23" x14ac:dyDescent="0.2">
      <c r="A360" s="1">
        <v>359</v>
      </c>
      <c r="B360" t="s">
        <v>6382</v>
      </c>
      <c r="C360" s="8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47">
        <v>36.240000000000009</v>
      </c>
      <c r="S360" s="1">
        <v>5</v>
      </c>
      <c r="T360" s="1">
        <v>0.2</v>
      </c>
      <c r="U360" s="47">
        <v>11.324999999999996</v>
      </c>
      <c r="V360" t="str">
        <f>IF(M360=People!$B$5,People!$A$5,IF(M360=People!$B$4,People!$A$4,IF(M360=People!$B$3,People!$A$3,IF(M360=People!$B$2,People!$A$2,0))))</f>
        <v>Cassandra Brandow</v>
      </c>
      <c r="W360" t="str">
        <f>IFERROR(INDEX(Returns!A:A,MATCH(B360,Returns!B:B,0)),"No")</f>
        <v>No</v>
      </c>
    </row>
    <row r="361" spans="1:23" x14ac:dyDescent="0.2">
      <c r="A361" s="1">
        <v>360</v>
      </c>
      <c r="B361" t="s">
        <v>6383</v>
      </c>
      <c r="C361" s="8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47">
        <v>647.84</v>
      </c>
      <c r="S361" s="1">
        <v>8</v>
      </c>
      <c r="T361" s="1">
        <v>0</v>
      </c>
      <c r="U361" s="47">
        <v>168.4384</v>
      </c>
      <c r="V361" t="str">
        <f>IF(M361=People!$B$5,People!$A$5,IF(M361=People!$B$4,People!$A$4,IF(M361=People!$B$3,People!$A$3,IF(M361=People!$B$2,People!$A$2,0))))</f>
        <v>Cassandra Brandow</v>
      </c>
      <c r="W361" t="str">
        <f>IFERROR(INDEX(Returns!A:A,MATCH(B361,Returns!B:B,0)),"No")</f>
        <v>No</v>
      </c>
    </row>
    <row r="362" spans="1:23" x14ac:dyDescent="0.2">
      <c r="A362" s="1">
        <v>361</v>
      </c>
      <c r="B362" t="s">
        <v>6383</v>
      </c>
      <c r="C362" s="8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47">
        <v>20.7</v>
      </c>
      <c r="S362" s="1">
        <v>2</v>
      </c>
      <c r="T362" s="1">
        <v>0</v>
      </c>
      <c r="U362" s="47">
        <v>9.9359999999999999</v>
      </c>
      <c r="V362" t="str">
        <f>IF(M362=People!$B$5,People!$A$5,IF(M362=People!$B$4,People!$A$4,IF(M362=People!$B$3,People!$A$3,IF(M362=People!$B$2,People!$A$2,0))))</f>
        <v>Cassandra Brandow</v>
      </c>
      <c r="W362" t="str">
        <f>IFERROR(INDEX(Returns!A:A,MATCH(B362,Returns!B:B,0)),"No")</f>
        <v>No</v>
      </c>
    </row>
    <row r="363" spans="1:23" x14ac:dyDescent="0.2">
      <c r="A363" s="1">
        <v>362</v>
      </c>
      <c r="B363" t="s">
        <v>6384</v>
      </c>
      <c r="C363" s="8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47">
        <v>20.7</v>
      </c>
      <c r="S363" s="1">
        <v>2</v>
      </c>
      <c r="T363" s="1">
        <v>0</v>
      </c>
      <c r="U363" s="47">
        <v>9.9359999999999999</v>
      </c>
      <c r="V363" t="str">
        <f>IF(M363=People!$B$5,People!$A$5,IF(M363=People!$B$4,People!$A$4,IF(M363=People!$B$3,People!$A$3,IF(M363=People!$B$2,People!$A$2,0))))</f>
        <v>Chuck Magee</v>
      </c>
      <c r="W363" t="str">
        <f>IFERROR(INDEX(Returns!A:A,MATCH(B363,Returns!B:B,0)),"No")</f>
        <v>No</v>
      </c>
    </row>
    <row r="364" spans="1:23" x14ac:dyDescent="0.2">
      <c r="A364" s="1">
        <v>363</v>
      </c>
      <c r="B364" t="s">
        <v>6384</v>
      </c>
      <c r="C364" s="8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47">
        <v>488.64600000000002</v>
      </c>
      <c r="S364" s="1">
        <v>3</v>
      </c>
      <c r="T364" s="1">
        <v>0.1</v>
      </c>
      <c r="U364" s="47">
        <v>86.870400000000004</v>
      </c>
      <c r="V364" t="str">
        <f>IF(M364=People!$B$5,People!$A$5,IF(M364=People!$B$4,People!$A$4,IF(M364=People!$B$3,People!$A$3,IF(M364=People!$B$2,People!$A$2,0))))</f>
        <v>Chuck Magee</v>
      </c>
      <c r="W364" t="str">
        <f>IFERROR(INDEX(Returns!A:A,MATCH(B364,Returns!B:B,0)),"No")</f>
        <v>No</v>
      </c>
    </row>
    <row r="365" spans="1:23" x14ac:dyDescent="0.2">
      <c r="A365" s="1">
        <v>364</v>
      </c>
      <c r="B365" t="s">
        <v>6384</v>
      </c>
      <c r="C365" s="8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47">
        <v>5.56</v>
      </c>
      <c r="S365" s="1">
        <v>2</v>
      </c>
      <c r="T365" s="1">
        <v>0</v>
      </c>
      <c r="U365" s="47">
        <v>1.4455999999999998</v>
      </c>
      <c r="V365" t="str">
        <f>IF(M365=People!$B$5,People!$A$5,IF(M365=People!$B$4,People!$A$4,IF(M365=People!$B$3,People!$A$3,IF(M365=People!$B$2,People!$A$2,0))))</f>
        <v>Chuck Magee</v>
      </c>
      <c r="W365" t="str">
        <f>IFERROR(INDEX(Returns!A:A,MATCH(B365,Returns!B:B,0)),"No")</f>
        <v>No</v>
      </c>
    </row>
    <row r="366" spans="1:23" x14ac:dyDescent="0.2">
      <c r="A366" s="1">
        <v>365</v>
      </c>
      <c r="B366" t="s">
        <v>6384</v>
      </c>
      <c r="C366" s="8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47">
        <v>47.12</v>
      </c>
      <c r="S366" s="1">
        <v>8</v>
      </c>
      <c r="T366" s="1">
        <v>0</v>
      </c>
      <c r="U366" s="47">
        <v>20.732800000000001</v>
      </c>
      <c r="V366" t="str">
        <f>IF(M366=People!$B$5,People!$A$5,IF(M366=People!$B$4,People!$A$4,IF(M366=People!$B$3,People!$A$3,IF(M366=People!$B$2,People!$A$2,0))))</f>
        <v>Chuck Magee</v>
      </c>
      <c r="W366" t="str">
        <f>IFERROR(INDEX(Returns!A:A,MATCH(B366,Returns!B:B,0)),"No")</f>
        <v>No</v>
      </c>
    </row>
    <row r="367" spans="1:23" x14ac:dyDescent="0.2">
      <c r="A367" s="1">
        <v>366</v>
      </c>
      <c r="B367" t="s">
        <v>6385</v>
      </c>
      <c r="C367" s="8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47">
        <v>211.96</v>
      </c>
      <c r="S367" s="1">
        <v>4</v>
      </c>
      <c r="T367" s="1">
        <v>0</v>
      </c>
      <c r="U367" s="47">
        <v>8.4783999999999935</v>
      </c>
      <c r="V367" t="str">
        <f>IF(M367=People!$B$5,People!$A$5,IF(M367=People!$B$4,People!$A$4,IF(M367=People!$B$3,People!$A$3,IF(M367=People!$B$2,People!$A$2,0))))</f>
        <v>Anna Andreadi</v>
      </c>
      <c r="W367" t="str">
        <f>IFERROR(INDEX(Returns!A:A,MATCH(B367,Returns!B:B,0)),"No")</f>
        <v>No</v>
      </c>
    </row>
    <row r="368" spans="1:23" x14ac:dyDescent="0.2">
      <c r="A368" s="1">
        <v>367</v>
      </c>
      <c r="B368" t="s">
        <v>6386</v>
      </c>
      <c r="C368" s="8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47">
        <v>23.2</v>
      </c>
      <c r="S368" s="1">
        <v>4</v>
      </c>
      <c r="T368" s="1">
        <v>0</v>
      </c>
      <c r="U368" s="47">
        <v>10.44</v>
      </c>
      <c r="V368" t="str">
        <f>IF(M368=People!$B$5,People!$A$5,IF(M368=People!$B$4,People!$A$4,IF(M368=People!$B$3,People!$A$3,IF(M368=People!$B$2,People!$A$2,0))))</f>
        <v>Chuck Magee</v>
      </c>
      <c r="W368" t="str">
        <f>IFERROR(INDEX(Returns!A:A,MATCH(B368,Returns!B:B,0)),"No")</f>
        <v>No</v>
      </c>
    </row>
    <row r="369" spans="1:23" x14ac:dyDescent="0.2">
      <c r="A369" s="1">
        <v>368</v>
      </c>
      <c r="B369" t="s">
        <v>6386</v>
      </c>
      <c r="C369" s="8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47">
        <v>7.36</v>
      </c>
      <c r="S369" s="1">
        <v>2</v>
      </c>
      <c r="T369" s="1">
        <v>0</v>
      </c>
      <c r="U369" s="47">
        <v>0.14719999999999978</v>
      </c>
      <c r="V369" t="str">
        <f>IF(M369=People!$B$5,People!$A$5,IF(M369=People!$B$4,People!$A$4,IF(M369=People!$B$3,People!$A$3,IF(M369=People!$B$2,People!$A$2,0))))</f>
        <v>Chuck Magee</v>
      </c>
      <c r="W369" t="str">
        <f>IFERROR(INDEX(Returns!A:A,MATCH(B369,Returns!B:B,0)),"No")</f>
        <v>No</v>
      </c>
    </row>
    <row r="370" spans="1:23" x14ac:dyDescent="0.2">
      <c r="A370" s="1">
        <v>369</v>
      </c>
      <c r="B370" t="s">
        <v>6386</v>
      </c>
      <c r="C370" s="8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47">
        <v>104.79</v>
      </c>
      <c r="S370" s="1">
        <v>7</v>
      </c>
      <c r="T370" s="1">
        <v>0</v>
      </c>
      <c r="U370" s="47">
        <v>29.341200000000008</v>
      </c>
      <c r="V370" t="str">
        <f>IF(M370=People!$B$5,People!$A$5,IF(M370=People!$B$4,People!$A$4,IF(M370=People!$B$3,People!$A$3,IF(M370=People!$B$2,People!$A$2,0))))</f>
        <v>Chuck Magee</v>
      </c>
      <c r="W370" t="str">
        <f>IFERROR(INDEX(Returns!A:A,MATCH(B370,Returns!B:B,0)),"No")</f>
        <v>No</v>
      </c>
    </row>
    <row r="371" spans="1:23" x14ac:dyDescent="0.2">
      <c r="A371" s="1">
        <v>370</v>
      </c>
      <c r="B371" t="s">
        <v>6386</v>
      </c>
      <c r="C371" s="8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47">
        <v>1043.92</v>
      </c>
      <c r="S371" s="1">
        <v>4</v>
      </c>
      <c r="T371" s="1">
        <v>0</v>
      </c>
      <c r="U371" s="47">
        <v>271.41920000000005</v>
      </c>
      <c r="V371" t="str">
        <f>IF(M371=People!$B$5,People!$A$5,IF(M371=People!$B$4,People!$A$4,IF(M371=People!$B$3,People!$A$3,IF(M371=People!$B$2,People!$A$2,0))))</f>
        <v>Chuck Magee</v>
      </c>
      <c r="W371" t="str">
        <f>IFERROR(INDEX(Returns!A:A,MATCH(B371,Returns!B:B,0)),"No")</f>
        <v>No</v>
      </c>
    </row>
    <row r="372" spans="1:23" x14ac:dyDescent="0.2">
      <c r="A372" s="1">
        <v>371</v>
      </c>
      <c r="B372" t="s">
        <v>6387</v>
      </c>
      <c r="C372" s="8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47">
        <v>25.920000000000005</v>
      </c>
      <c r="S372" s="1">
        <v>5</v>
      </c>
      <c r="T372" s="1">
        <v>0.2</v>
      </c>
      <c r="U372" s="47">
        <v>9.3960000000000008</v>
      </c>
      <c r="V372" t="str">
        <f>IF(M372=People!$B$5,People!$A$5,IF(M372=People!$B$4,People!$A$4,IF(M372=People!$B$3,People!$A$3,IF(M372=People!$B$2,People!$A$2,0))))</f>
        <v>Kelly Williams</v>
      </c>
      <c r="W372" t="str">
        <f>IFERROR(INDEX(Returns!A:A,MATCH(B372,Returns!B:B,0)),"No")</f>
        <v>No</v>
      </c>
    </row>
    <row r="373" spans="1:23" x14ac:dyDescent="0.2">
      <c r="A373" s="1">
        <v>372</v>
      </c>
      <c r="B373" t="s">
        <v>6387</v>
      </c>
      <c r="C373" s="8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47">
        <v>53.424000000000007</v>
      </c>
      <c r="S373" s="1">
        <v>3</v>
      </c>
      <c r="T373" s="1">
        <v>0.2</v>
      </c>
      <c r="U373" s="47">
        <v>4.6746000000000016</v>
      </c>
      <c r="V373" t="str">
        <f>IF(M373=People!$B$5,People!$A$5,IF(M373=People!$B$4,People!$A$4,IF(M373=People!$B$3,People!$A$3,IF(M373=People!$B$2,People!$A$2,0))))</f>
        <v>Kelly Williams</v>
      </c>
      <c r="W373" t="str">
        <f>IFERROR(INDEX(Returns!A:A,MATCH(B373,Returns!B:B,0)),"No")</f>
        <v>No</v>
      </c>
    </row>
    <row r="374" spans="1:23" x14ac:dyDescent="0.2">
      <c r="A374" s="1">
        <v>373</v>
      </c>
      <c r="B374" t="s">
        <v>6388</v>
      </c>
      <c r="C374" s="8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47">
        <v>8.1600000000000019</v>
      </c>
      <c r="S374" s="1">
        <v>5</v>
      </c>
      <c r="T374" s="1">
        <v>0.7</v>
      </c>
      <c r="U374" s="47">
        <v>-5.7119999999999997</v>
      </c>
      <c r="V374" t="str">
        <f>IF(M374=People!$B$5,People!$A$5,IF(M374=People!$B$4,People!$A$4,IF(M374=People!$B$3,People!$A$3,IF(M374=People!$B$2,People!$A$2,0))))</f>
        <v>Anna Andreadi</v>
      </c>
      <c r="W374" t="str">
        <f>IFERROR(INDEX(Returns!A:A,MATCH(B374,Returns!B:B,0)),"No")</f>
        <v>No</v>
      </c>
    </row>
    <row r="375" spans="1:23" x14ac:dyDescent="0.2">
      <c r="A375" s="1">
        <v>374</v>
      </c>
      <c r="B375" t="s">
        <v>6388</v>
      </c>
      <c r="C375" s="8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47">
        <v>1023.9360000000001</v>
      </c>
      <c r="S375" s="1">
        <v>8</v>
      </c>
      <c r="T375" s="1">
        <v>0.2</v>
      </c>
      <c r="U375" s="47">
        <v>179.1887999999999</v>
      </c>
      <c r="V375" t="str">
        <f>IF(M375=People!$B$5,People!$A$5,IF(M375=People!$B$4,People!$A$4,IF(M375=People!$B$3,People!$A$3,IF(M375=People!$B$2,People!$A$2,0))))</f>
        <v>Anna Andreadi</v>
      </c>
      <c r="W375" t="str">
        <f>IFERROR(INDEX(Returns!A:A,MATCH(B375,Returns!B:B,0)),"No")</f>
        <v>No</v>
      </c>
    </row>
    <row r="376" spans="1:23" x14ac:dyDescent="0.2">
      <c r="A376" s="1">
        <v>375</v>
      </c>
      <c r="B376" t="s">
        <v>6388</v>
      </c>
      <c r="C376" s="8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47">
        <v>9.24</v>
      </c>
      <c r="S376" s="1">
        <v>1</v>
      </c>
      <c r="T376" s="1">
        <v>0.2</v>
      </c>
      <c r="U376" s="47">
        <v>0.92399999999999993</v>
      </c>
      <c r="V376" t="str">
        <f>IF(M376=People!$B$5,People!$A$5,IF(M376=People!$B$4,People!$A$4,IF(M376=People!$B$3,People!$A$3,IF(M376=People!$B$2,People!$A$2,0))))</f>
        <v>Anna Andreadi</v>
      </c>
      <c r="W376" t="str">
        <f>IFERROR(INDEX(Returns!A:A,MATCH(B376,Returns!B:B,0)),"No")</f>
        <v>No</v>
      </c>
    </row>
    <row r="377" spans="1:23" x14ac:dyDescent="0.2">
      <c r="A377" s="1">
        <v>376</v>
      </c>
      <c r="B377" t="s">
        <v>6388</v>
      </c>
      <c r="C377" s="8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47">
        <v>479.04</v>
      </c>
      <c r="S377" s="1">
        <v>10</v>
      </c>
      <c r="T377" s="1">
        <v>0.2</v>
      </c>
      <c r="U377" s="47">
        <v>-29.940000000000012</v>
      </c>
      <c r="V377" t="str">
        <f>IF(M377=People!$B$5,People!$A$5,IF(M377=People!$B$4,People!$A$4,IF(M377=People!$B$3,People!$A$3,IF(M377=People!$B$2,People!$A$2,0))))</f>
        <v>Anna Andreadi</v>
      </c>
      <c r="W377" t="str">
        <f>IFERROR(INDEX(Returns!A:A,MATCH(B377,Returns!B:B,0)),"No")</f>
        <v>No</v>
      </c>
    </row>
    <row r="378" spans="1:23" x14ac:dyDescent="0.2">
      <c r="A378" s="1">
        <v>377</v>
      </c>
      <c r="B378" t="s">
        <v>6389</v>
      </c>
      <c r="C378" s="8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47">
        <v>99.13600000000001</v>
      </c>
      <c r="S378" s="1">
        <v>4</v>
      </c>
      <c r="T378" s="1">
        <v>0.2</v>
      </c>
      <c r="U378" s="47">
        <v>30.979999999999993</v>
      </c>
      <c r="V378" t="str">
        <f>IF(M378=People!$B$5,People!$A$5,IF(M378=People!$B$4,People!$A$4,IF(M378=People!$B$3,People!$A$3,IF(M378=People!$B$2,People!$A$2,0))))</f>
        <v>Kelly Williams</v>
      </c>
      <c r="W378" t="str">
        <f>IFERROR(INDEX(Returns!A:A,MATCH(B378,Returns!B:B,0)),"No")</f>
        <v>No</v>
      </c>
    </row>
    <row r="379" spans="1:23" x14ac:dyDescent="0.2">
      <c r="A379" s="1">
        <v>378</v>
      </c>
      <c r="B379" t="s">
        <v>6390</v>
      </c>
      <c r="C379" s="8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47">
        <v>1488.4239999999998</v>
      </c>
      <c r="S379" s="1">
        <v>7</v>
      </c>
      <c r="T379" s="1">
        <v>0.3</v>
      </c>
      <c r="U379" s="47">
        <v>-297.68479999999983</v>
      </c>
      <c r="V379" t="str">
        <f>IF(M379=People!$B$5,People!$A$5,IF(M379=People!$B$4,People!$A$4,IF(M379=People!$B$3,People!$A$3,IF(M379=People!$B$2,People!$A$2,0))))</f>
        <v>Chuck Magee</v>
      </c>
      <c r="W379" t="str">
        <f>IFERROR(INDEX(Returns!A:A,MATCH(B379,Returns!B:B,0)),"No")</f>
        <v>No</v>
      </c>
    </row>
    <row r="380" spans="1:23" x14ac:dyDescent="0.2">
      <c r="A380" s="1">
        <v>379</v>
      </c>
      <c r="B380" t="s">
        <v>6391</v>
      </c>
      <c r="C380" s="8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47">
        <v>8.6519999999999975</v>
      </c>
      <c r="S380" s="1">
        <v>3</v>
      </c>
      <c r="T380" s="1">
        <v>0.8</v>
      </c>
      <c r="U380" s="47">
        <v>-20.332200000000007</v>
      </c>
      <c r="V380" t="str">
        <f>IF(M380=People!$B$5,People!$A$5,IF(M380=People!$B$4,People!$A$4,IF(M380=People!$B$3,People!$A$3,IF(M380=People!$B$2,People!$A$2,0))))</f>
        <v>Kelly Williams</v>
      </c>
      <c r="W380" t="str">
        <f>IFERROR(INDEX(Returns!A:A,MATCH(B380,Returns!B:B,0)),"No")</f>
        <v>No</v>
      </c>
    </row>
    <row r="381" spans="1:23" x14ac:dyDescent="0.2">
      <c r="A381" s="1">
        <v>380</v>
      </c>
      <c r="B381" t="s">
        <v>6391</v>
      </c>
      <c r="C381" s="8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47">
        <v>23.832000000000001</v>
      </c>
      <c r="S381" s="1">
        <v>3</v>
      </c>
      <c r="T381" s="1">
        <v>0.2</v>
      </c>
      <c r="U381" s="47">
        <v>2.6810999999999954</v>
      </c>
      <c r="V381" t="str">
        <f>IF(M381=People!$B$5,People!$A$5,IF(M381=People!$B$4,People!$A$4,IF(M381=People!$B$3,People!$A$3,IF(M381=People!$B$2,People!$A$2,0))))</f>
        <v>Kelly Williams</v>
      </c>
      <c r="W381" t="str">
        <f>IFERROR(INDEX(Returns!A:A,MATCH(B381,Returns!B:B,0)),"No")</f>
        <v>No</v>
      </c>
    </row>
    <row r="382" spans="1:23" x14ac:dyDescent="0.2">
      <c r="A382" s="1">
        <v>381</v>
      </c>
      <c r="B382" t="s">
        <v>6391</v>
      </c>
      <c r="C382" s="8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47">
        <v>12.175999999999998</v>
      </c>
      <c r="S382" s="1">
        <v>4</v>
      </c>
      <c r="T382" s="1">
        <v>0.8</v>
      </c>
      <c r="U382" s="47">
        <v>-18.872800000000009</v>
      </c>
      <c r="V382" t="str">
        <f>IF(M382=People!$B$5,People!$A$5,IF(M382=People!$B$4,People!$A$4,IF(M382=People!$B$3,People!$A$3,IF(M382=People!$B$2,People!$A$2,0))))</f>
        <v>Kelly Williams</v>
      </c>
      <c r="W382" t="str">
        <f>IFERROR(INDEX(Returns!A:A,MATCH(B382,Returns!B:B,0)),"No")</f>
        <v>No</v>
      </c>
    </row>
    <row r="383" spans="1:23" x14ac:dyDescent="0.2">
      <c r="A383" s="1">
        <v>382</v>
      </c>
      <c r="B383" t="s">
        <v>6064</v>
      </c>
      <c r="C383" s="8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47">
        <v>50.96</v>
      </c>
      <c r="S383" s="1">
        <v>7</v>
      </c>
      <c r="T383" s="1">
        <v>0</v>
      </c>
      <c r="U383" s="47">
        <v>25.48</v>
      </c>
      <c r="V383" t="str">
        <f>IF(M383=People!$B$5,People!$A$5,IF(M383=People!$B$4,People!$A$4,IF(M383=People!$B$3,People!$A$3,IF(M383=People!$B$2,People!$A$2,0))))</f>
        <v>Anna Andreadi</v>
      </c>
      <c r="W383" t="str">
        <f>IFERROR(INDEX(Returns!A:A,MATCH(B383,Returns!B:B,0)),"No")</f>
        <v>Yes</v>
      </c>
    </row>
    <row r="384" spans="1:23" x14ac:dyDescent="0.2">
      <c r="A384" s="1">
        <v>383</v>
      </c>
      <c r="B384" t="s">
        <v>6064</v>
      </c>
      <c r="C384" s="8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47">
        <v>49.536000000000001</v>
      </c>
      <c r="S384" s="1">
        <v>3</v>
      </c>
      <c r="T384" s="1">
        <v>0.2</v>
      </c>
      <c r="U384" s="47">
        <v>17.337599999999998</v>
      </c>
      <c r="V384" t="str">
        <f>IF(M384=People!$B$5,People!$A$5,IF(M384=People!$B$4,People!$A$4,IF(M384=People!$B$3,People!$A$3,IF(M384=People!$B$2,People!$A$2,0))))</f>
        <v>Anna Andreadi</v>
      </c>
      <c r="W384" t="str">
        <f>IFERROR(INDEX(Returns!A:A,MATCH(B384,Returns!B:B,0)),"No")</f>
        <v>Yes</v>
      </c>
    </row>
    <row r="385" spans="1:23" x14ac:dyDescent="0.2">
      <c r="A385" s="1">
        <v>384</v>
      </c>
      <c r="B385" t="s">
        <v>6392</v>
      </c>
      <c r="C385" s="8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47">
        <v>41.9</v>
      </c>
      <c r="S385" s="1">
        <v>2</v>
      </c>
      <c r="T385" s="1">
        <v>0</v>
      </c>
      <c r="U385" s="47">
        <v>8.7989999999999995</v>
      </c>
      <c r="V385" t="str">
        <f>IF(M385=People!$B$5,People!$A$5,IF(M385=People!$B$4,People!$A$4,IF(M385=People!$B$3,People!$A$3,IF(M385=People!$B$2,People!$A$2,0))))</f>
        <v>Kelly Williams</v>
      </c>
      <c r="W385" t="str">
        <f>IFERROR(INDEX(Returns!A:A,MATCH(B385,Returns!B:B,0)),"No")</f>
        <v>No</v>
      </c>
    </row>
    <row r="386" spans="1:23" x14ac:dyDescent="0.2">
      <c r="A386" s="1">
        <v>385</v>
      </c>
      <c r="B386" t="s">
        <v>6393</v>
      </c>
      <c r="C386" s="8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47">
        <v>375.45750000000004</v>
      </c>
      <c r="S386" s="1">
        <v>3</v>
      </c>
      <c r="T386" s="1">
        <v>0.45</v>
      </c>
      <c r="U386" s="47">
        <v>-157.00949999999997</v>
      </c>
      <c r="V386" t="str">
        <f>IF(M386=People!$B$5,People!$A$5,IF(M386=People!$B$4,People!$A$4,IF(M386=People!$B$3,People!$A$3,IF(M386=People!$B$2,People!$A$2,0))))</f>
        <v>Cassandra Brandow</v>
      </c>
      <c r="W386" t="str">
        <f>IFERROR(INDEX(Returns!A:A,MATCH(B386,Returns!B:B,0)),"No")</f>
        <v>No</v>
      </c>
    </row>
    <row r="387" spans="1:23" x14ac:dyDescent="0.2">
      <c r="A387" s="1">
        <v>386</v>
      </c>
      <c r="B387" t="s">
        <v>6393</v>
      </c>
      <c r="C387" s="8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47">
        <v>83.976000000000013</v>
      </c>
      <c r="S387" s="1">
        <v>3</v>
      </c>
      <c r="T387" s="1">
        <v>0.2</v>
      </c>
      <c r="U387" s="47">
        <v>-1.049700000000005</v>
      </c>
      <c r="V387" t="str">
        <f>IF(M387=People!$B$5,People!$A$5,IF(M387=People!$B$4,People!$A$4,IF(M387=People!$B$3,People!$A$3,IF(M387=People!$B$2,People!$A$2,0))))</f>
        <v>Cassandra Brandow</v>
      </c>
      <c r="W387" t="str">
        <f>IFERROR(INDEX(Returns!A:A,MATCH(B387,Returns!B:B,0)),"No")</f>
        <v>No</v>
      </c>
    </row>
    <row r="388" spans="1:23" x14ac:dyDescent="0.2">
      <c r="A388" s="1">
        <v>387</v>
      </c>
      <c r="B388" t="s">
        <v>6394</v>
      </c>
      <c r="C388" s="8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47">
        <v>482.34000000000003</v>
      </c>
      <c r="S388" s="1">
        <v>4</v>
      </c>
      <c r="T388" s="1">
        <v>0.7</v>
      </c>
      <c r="U388" s="47">
        <v>-337.63799999999981</v>
      </c>
      <c r="V388" t="str">
        <f>IF(M388=People!$B$5,People!$A$5,IF(M388=People!$B$4,People!$A$4,IF(M388=People!$B$3,People!$A$3,IF(M388=People!$B$2,People!$A$2,0))))</f>
        <v>Chuck Magee</v>
      </c>
      <c r="W388" t="str">
        <f>IFERROR(INDEX(Returns!A:A,MATCH(B388,Returns!B:B,0)),"No")</f>
        <v>No</v>
      </c>
    </row>
    <row r="389" spans="1:23" x14ac:dyDescent="0.2">
      <c r="A389" s="1">
        <v>388</v>
      </c>
      <c r="B389" t="s">
        <v>6394</v>
      </c>
      <c r="C389" s="8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47">
        <v>2.9600000000000004</v>
      </c>
      <c r="S389" s="1">
        <v>1</v>
      </c>
      <c r="T389" s="1">
        <v>0.2</v>
      </c>
      <c r="U389" s="47">
        <v>0.77700000000000025</v>
      </c>
      <c r="V389" t="str">
        <f>IF(M389=People!$B$5,People!$A$5,IF(M389=People!$B$4,People!$A$4,IF(M389=People!$B$3,People!$A$3,IF(M389=People!$B$2,People!$A$2,0))))</f>
        <v>Chuck Magee</v>
      </c>
      <c r="W389" t="str">
        <f>IFERROR(INDEX(Returns!A:A,MATCH(B389,Returns!B:B,0)),"No")</f>
        <v>No</v>
      </c>
    </row>
    <row r="390" spans="1:23" x14ac:dyDescent="0.2">
      <c r="A390" s="1">
        <v>389</v>
      </c>
      <c r="B390" t="s">
        <v>6395</v>
      </c>
      <c r="C390" s="8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47">
        <v>2.6240000000000001</v>
      </c>
      <c r="S390" s="1">
        <v>1</v>
      </c>
      <c r="T390" s="1">
        <v>0.2</v>
      </c>
      <c r="U390" s="47">
        <v>0.42639999999999978</v>
      </c>
      <c r="V390" t="str">
        <f>IF(M390=People!$B$5,People!$A$5,IF(M390=People!$B$4,People!$A$4,IF(M390=People!$B$3,People!$A$3,IF(M390=People!$B$2,People!$A$2,0))))</f>
        <v>Chuck Magee</v>
      </c>
      <c r="W390" t="str">
        <f>IFERROR(INDEX(Returns!A:A,MATCH(B390,Returns!B:B,0)),"No")</f>
        <v>No</v>
      </c>
    </row>
    <row r="391" spans="1:23" x14ac:dyDescent="0.2">
      <c r="A391" s="1">
        <v>390</v>
      </c>
      <c r="B391" t="s">
        <v>6396</v>
      </c>
      <c r="C391" s="8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47">
        <v>23.36</v>
      </c>
      <c r="S391" s="1">
        <v>4</v>
      </c>
      <c r="T391" s="1">
        <v>0.2</v>
      </c>
      <c r="U391" s="47">
        <v>7.8839999999999986</v>
      </c>
      <c r="V391" t="str">
        <f>IF(M391=People!$B$5,People!$A$5,IF(M391=People!$B$4,People!$A$4,IF(M391=People!$B$3,People!$A$3,IF(M391=People!$B$2,People!$A$2,0))))</f>
        <v>Chuck Magee</v>
      </c>
      <c r="W391" t="str">
        <f>IFERROR(INDEX(Returns!A:A,MATCH(B391,Returns!B:B,0)),"No")</f>
        <v>No</v>
      </c>
    </row>
    <row r="392" spans="1:23" x14ac:dyDescent="0.2">
      <c r="A392" s="1">
        <v>391</v>
      </c>
      <c r="B392" t="s">
        <v>6396</v>
      </c>
      <c r="C392" s="8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47">
        <v>39.979999999999997</v>
      </c>
      <c r="S392" s="1">
        <v>2</v>
      </c>
      <c r="T392" s="1">
        <v>0</v>
      </c>
      <c r="U392" s="47">
        <v>13.593199999999996</v>
      </c>
      <c r="V392" t="str">
        <f>IF(M392=People!$B$5,People!$A$5,IF(M392=People!$B$4,People!$A$4,IF(M392=People!$B$3,People!$A$3,IF(M392=People!$B$2,People!$A$2,0))))</f>
        <v>Chuck Magee</v>
      </c>
      <c r="W392" t="str">
        <f>IFERROR(INDEX(Returns!A:A,MATCH(B392,Returns!B:B,0)),"No")</f>
        <v>No</v>
      </c>
    </row>
    <row r="393" spans="1:23" x14ac:dyDescent="0.2">
      <c r="A393" s="1">
        <v>392</v>
      </c>
      <c r="B393" t="s">
        <v>6397</v>
      </c>
      <c r="C393" s="8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47">
        <v>246.38400000000001</v>
      </c>
      <c r="S393" s="1">
        <v>2</v>
      </c>
      <c r="T393" s="1">
        <v>0.2</v>
      </c>
      <c r="U393" s="47">
        <v>27.718199999999968</v>
      </c>
      <c r="V393" t="str">
        <f>IF(M393=People!$B$5,People!$A$5,IF(M393=People!$B$4,People!$A$4,IF(M393=People!$B$3,People!$A$3,IF(M393=People!$B$2,People!$A$2,0))))</f>
        <v>Anna Andreadi</v>
      </c>
      <c r="W393" t="str">
        <f>IFERROR(INDEX(Returns!A:A,MATCH(B393,Returns!B:B,0)),"No")</f>
        <v>No</v>
      </c>
    </row>
    <row r="394" spans="1:23" x14ac:dyDescent="0.2">
      <c r="A394" s="1">
        <v>393</v>
      </c>
      <c r="B394" t="s">
        <v>6397</v>
      </c>
      <c r="C394" s="8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47">
        <v>1799.97</v>
      </c>
      <c r="S394" s="1">
        <v>3</v>
      </c>
      <c r="T394" s="1">
        <v>0</v>
      </c>
      <c r="U394" s="47">
        <v>701.98829999999998</v>
      </c>
      <c r="V394" t="str">
        <f>IF(M394=People!$B$5,People!$A$5,IF(M394=People!$B$4,People!$A$4,IF(M394=People!$B$3,People!$A$3,IF(M394=People!$B$2,People!$A$2,0))))</f>
        <v>Anna Andreadi</v>
      </c>
      <c r="W394" t="str">
        <f>IFERROR(INDEX(Returns!A:A,MATCH(B394,Returns!B:B,0)),"No")</f>
        <v>No</v>
      </c>
    </row>
    <row r="395" spans="1:23" x14ac:dyDescent="0.2">
      <c r="A395" s="1">
        <v>394</v>
      </c>
      <c r="B395" t="s">
        <v>6398</v>
      </c>
      <c r="C395" s="8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47">
        <v>12.461999999999996</v>
      </c>
      <c r="S395" s="1">
        <v>3</v>
      </c>
      <c r="T395" s="1">
        <v>0.8</v>
      </c>
      <c r="U395" s="47">
        <v>-20.5623</v>
      </c>
      <c r="V395" t="str">
        <f>IF(M395=People!$B$5,People!$A$5,IF(M395=People!$B$4,People!$A$4,IF(M395=People!$B$3,People!$A$3,IF(M395=People!$B$2,People!$A$2,0))))</f>
        <v>Kelly Williams</v>
      </c>
      <c r="W395" t="str">
        <f>IFERROR(INDEX(Returns!A:A,MATCH(B395,Returns!B:B,0)),"No")</f>
        <v>No</v>
      </c>
    </row>
    <row r="396" spans="1:23" x14ac:dyDescent="0.2">
      <c r="A396" s="1">
        <v>395</v>
      </c>
      <c r="B396" t="s">
        <v>6399</v>
      </c>
      <c r="C396" s="8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47">
        <v>75.792000000000002</v>
      </c>
      <c r="S396" s="1">
        <v>3</v>
      </c>
      <c r="T396" s="1">
        <v>0.2</v>
      </c>
      <c r="U396" s="47">
        <v>25.579799999999992</v>
      </c>
      <c r="V396" t="str">
        <f>IF(M396=People!$B$5,People!$A$5,IF(M396=People!$B$4,People!$A$4,IF(M396=People!$B$3,People!$A$3,IF(M396=People!$B$2,People!$A$2,0))))</f>
        <v>Anna Andreadi</v>
      </c>
      <c r="W396" t="str">
        <f>IFERROR(INDEX(Returns!A:A,MATCH(B396,Returns!B:B,0)),"No")</f>
        <v>No</v>
      </c>
    </row>
    <row r="397" spans="1:23" x14ac:dyDescent="0.2">
      <c r="A397" s="1">
        <v>396</v>
      </c>
      <c r="B397" t="s">
        <v>6400</v>
      </c>
      <c r="C397" s="8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47">
        <v>49.96</v>
      </c>
      <c r="S397" s="1">
        <v>2</v>
      </c>
      <c r="T397" s="1">
        <v>0</v>
      </c>
      <c r="U397" s="47">
        <v>9.4923999999999964</v>
      </c>
      <c r="V397" t="str">
        <f>IF(M397=People!$B$5,People!$A$5,IF(M397=People!$B$4,People!$A$4,IF(M397=People!$B$3,People!$A$3,IF(M397=People!$B$2,People!$A$2,0))))</f>
        <v>Chuck Magee</v>
      </c>
      <c r="W397" t="str">
        <f>IFERROR(INDEX(Returns!A:A,MATCH(B397,Returns!B:B,0)),"No")</f>
        <v>No</v>
      </c>
    </row>
    <row r="398" spans="1:23" x14ac:dyDescent="0.2">
      <c r="A398" s="1">
        <v>397</v>
      </c>
      <c r="B398" t="s">
        <v>6400</v>
      </c>
      <c r="C398" s="8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47">
        <v>12.96</v>
      </c>
      <c r="S398" s="1">
        <v>2</v>
      </c>
      <c r="T398" s="1">
        <v>0</v>
      </c>
      <c r="U398" s="47">
        <v>6.2208000000000006</v>
      </c>
      <c r="V398" t="str">
        <f>IF(M398=People!$B$5,People!$A$5,IF(M398=People!$B$4,People!$A$4,IF(M398=People!$B$3,People!$A$3,IF(M398=People!$B$2,People!$A$2,0))))</f>
        <v>Chuck Magee</v>
      </c>
      <c r="W398" t="str">
        <f>IFERROR(INDEX(Returns!A:A,MATCH(B398,Returns!B:B,0)),"No")</f>
        <v>No</v>
      </c>
    </row>
    <row r="399" spans="1:23" x14ac:dyDescent="0.2">
      <c r="A399" s="1">
        <v>398</v>
      </c>
      <c r="B399" t="s">
        <v>6401</v>
      </c>
      <c r="C399" s="8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47">
        <v>70.12</v>
      </c>
      <c r="S399" s="1">
        <v>4</v>
      </c>
      <c r="T399" s="1">
        <v>0</v>
      </c>
      <c r="U399" s="47">
        <v>21.035999999999994</v>
      </c>
      <c r="V399" t="str">
        <f>IF(M399=People!$B$5,People!$A$5,IF(M399=People!$B$4,People!$A$4,IF(M399=People!$B$3,People!$A$3,IF(M399=People!$B$2,People!$A$2,0))))</f>
        <v>Kelly Williams</v>
      </c>
      <c r="W399" t="str">
        <f>IFERROR(INDEX(Returns!A:A,MATCH(B399,Returns!B:B,0)),"No")</f>
        <v>No</v>
      </c>
    </row>
    <row r="400" spans="1:23" x14ac:dyDescent="0.2">
      <c r="A400" s="1">
        <v>399</v>
      </c>
      <c r="B400" t="s">
        <v>6402</v>
      </c>
      <c r="C400" s="8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47">
        <v>35.952000000000005</v>
      </c>
      <c r="S400" s="1">
        <v>3</v>
      </c>
      <c r="T400" s="1">
        <v>0.2</v>
      </c>
      <c r="U400" s="47">
        <v>3.5951999999999984</v>
      </c>
      <c r="V400" t="str">
        <f>IF(M400=People!$B$5,People!$A$5,IF(M400=People!$B$4,People!$A$4,IF(M400=People!$B$3,People!$A$3,IF(M400=People!$B$2,People!$A$2,0))))</f>
        <v>Kelly Williams</v>
      </c>
      <c r="W400" t="str">
        <f>IFERROR(INDEX(Returns!A:A,MATCH(B400,Returns!B:B,0)),"No")</f>
        <v>No</v>
      </c>
    </row>
    <row r="401" spans="1:23" x14ac:dyDescent="0.2">
      <c r="A401" s="1">
        <v>400</v>
      </c>
      <c r="B401" t="s">
        <v>6402</v>
      </c>
      <c r="C401" s="8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47">
        <v>2396.2655999999997</v>
      </c>
      <c r="S401" s="1">
        <v>4</v>
      </c>
      <c r="T401" s="1">
        <v>0.32</v>
      </c>
      <c r="U401" s="47">
        <v>-317.15280000000007</v>
      </c>
      <c r="V401" t="str">
        <f>IF(M401=People!$B$5,People!$A$5,IF(M401=People!$B$4,People!$A$4,IF(M401=People!$B$3,People!$A$3,IF(M401=People!$B$2,People!$A$2,0))))</f>
        <v>Kelly Williams</v>
      </c>
      <c r="W401" t="str">
        <f>IFERROR(INDEX(Returns!A:A,MATCH(B401,Returns!B:B,0)),"No")</f>
        <v>No</v>
      </c>
    </row>
    <row r="402" spans="1:23" x14ac:dyDescent="0.2">
      <c r="A402" s="1">
        <v>401</v>
      </c>
      <c r="B402" t="s">
        <v>6402</v>
      </c>
      <c r="C402" s="8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47">
        <v>131.136</v>
      </c>
      <c r="S402" s="1">
        <v>4</v>
      </c>
      <c r="T402" s="1">
        <v>0.2</v>
      </c>
      <c r="U402" s="47">
        <v>-32.783999999999999</v>
      </c>
      <c r="V402" t="str">
        <f>IF(M402=People!$B$5,People!$A$5,IF(M402=People!$B$4,People!$A$4,IF(M402=People!$B$3,People!$A$3,IF(M402=People!$B$2,People!$A$2,0))))</f>
        <v>Kelly Williams</v>
      </c>
      <c r="W402" t="str">
        <f>IFERROR(INDEX(Returns!A:A,MATCH(B402,Returns!B:B,0)),"No")</f>
        <v>No</v>
      </c>
    </row>
    <row r="403" spans="1:23" x14ac:dyDescent="0.2">
      <c r="A403" s="1">
        <v>402</v>
      </c>
      <c r="B403" t="s">
        <v>6402</v>
      </c>
      <c r="C403" s="8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47">
        <v>57.584000000000003</v>
      </c>
      <c r="S403" s="1">
        <v>2</v>
      </c>
      <c r="T403" s="1">
        <v>0.2</v>
      </c>
      <c r="U403" s="47">
        <v>0.71979999999999933</v>
      </c>
      <c r="V403" t="str">
        <f>IF(M403=People!$B$5,People!$A$5,IF(M403=People!$B$4,People!$A$4,IF(M403=People!$B$3,People!$A$3,IF(M403=People!$B$2,People!$A$2,0))))</f>
        <v>Kelly Williams</v>
      </c>
      <c r="W403" t="str">
        <f>IFERROR(INDEX(Returns!A:A,MATCH(B403,Returns!B:B,0)),"No")</f>
        <v>No</v>
      </c>
    </row>
    <row r="404" spans="1:23" x14ac:dyDescent="0.2">
      <c r="A404" s="1">
        <v>403</v>
      </c>
      <c r="B404" t="s">
        <v>6403</v>
      </c>
      <c r="C404" s="8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47">
        <v>9.5680000000000014</v>
      </c>
      <c r="S404" s="1">
        <v>2</v>
      </c>
      <c r="T404" s="1">
        <v>0.2</v>
      </c>
      <c r="U404" s="47">
        <v>3.4683999999999999</v>
      </c>
      <c r="V404" t="str">
        <f>IF(M404=People!$B$5,People!$A$5,IF(M404=People!$B$4,People!$A$4,IF(M404=People!$B$3,People!$A$3,IF(M404=People!$B$2,People!$A$2,0))))</f>
        <v>Cassandra Brandow</v>
      </c>
      <c r="W404" t="str">
        <f>IFERROR(INDEX(Returns!A:A,MATCH(B404,Returns!B:B,0)),"No")</f>
        <v>No</v>
      </c>
    </row>
    <row r="405" spans="1:23" x14ac:dyDescent="0.2">
      <c r="A405" s="1">
        <v>404</v>
      </c>
      <c r="B405" t="s">
        <v>6404</v>
      </c>
      <c r="C405" s="8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47">
        <v>39.072000000000003</v>
      </c>
      <c r="S405" s="1">
        <v>6</v>
      </c>
      <c r="T405" s="1">
        <v>0.2</v>
      </c>
      <c r="U405" s="47">
        <v>9.7680000000000007</v>
      </c>
      <c r="V405" t="str">
        <f>IF(M405=People!$B$5,People!$A$5,IF(M405=People!$B$4,People!$A$4,IF(M405=People!$B$3,People!$A$3,IF(M405=People!$B$2,People!$A$2,0))))</f>
        <v>Cassandra Brandow</v>
      </c>
      <c r="W405" t="str">
        <f>IFERROR(INDEX(Returns!A:A,MATCH(B405,Returns!B:B,0)),"No")</f>
        <v>No</v>
      </c>
    </row>
    <row r="406" spans="1:23" x14ac:dyDescent="0.2">
      <c r="A406" s="1">
        <v>405</v>
      </c>
      <c r="B406" t="s">
        <v>6405</v>
      </c>
      <c r="C406" s="8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47">
        <v>35.910000000000004</v>
      </c>
      <c r="S406" s="1">
        <v>3</v>
      </c>
      <c r="T406" s="1">
        <v>0</v>
      </c>
      <c r="U406" s="47">
        <v>9.6956999999999987</v>
      </c>
      <c r="V406" t="str">
        <f>IF(M406=People!$B$5,People!$A$5,IF(M406=People!$B$4,People!$A$4,IF(M406=People!$B$3,People!$A$3,IF(M406=People!$B$2,People!$A$2,0))))</f>
        <v>Chuck Magee</v>
      </c>
      <c r="W406" t="str">
        <f>IFERROR(INDEX(Returns!A:A,MATCH(B406,Returns!B:B,0)),"No")</f>
        <v>No</v>
      </c>
    </row>
    <row r="407" spans="1:23" x14ac:dyDescent="0.2">
      <c r="A407" s="1">
        <v>406</v>
      </c>
      <c r="B407" t="s">
        <v>6406</v>
      </c>
      <c r="C407" s="8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47">
        <v>179.95000000000002</v>
      </c>
      <c r="S407" s="1">
        <v>5</v>
      </c>
      <c r="T407" s="1">
        <v>0</v>
      </c>
      <c r="U407" s="47">
        <v>37.789500000000004</v>
      </c>
      <c r="V407" t="str">
        <f>IF(M407=People!$B$5,People!$A$5,IF(M407=People!$B$4,People!$A$4,IF(M407=People!$B$3,People!$A$3,IF(M407=People!$B$2,People!$A$2,0))))</f>
        <v>Anna Andreadi</v>
      </c>
      <c r="W407" t="str">
        <f>IFERROR(INDEX(Returns!A:A,MATCH(B407,Returns!B:B,0)),"No")</f>
        <v>No</v>
      </c>
    </row>
    <row r="408" spans="1:23" x14ac:dyDescent="0.2">
      <c r="A408" s="1">
        <v>407</v>
      </c>
      <c r="B408" t="s">
        <v>6406</v>
      </c>
      <c r="C408" s="8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47">
        <v>1199.9760000000001</v>
      </c>
      <c r="S408" s="1">
        <v>3</v>
      </c>
      <c r="T408" s="1">
        <v>0.2</v>
      </c>
      <c r="U408" s="47">
        <v>434.99130000000002</v>
      </c>
      <c r="V408" t="str">
        <f>IF(M408=People!$B$5,People!$A$5,IF(M408=People!$B$4,People!$A$4,IF(M408=People!$B$3,People!$A$3,IF(M408=People!$B$2,People!$A$2,0))))</f>
        <v>Anna Andreadi</v>
      </c>
      <c r="W408" t="str">
        <f>IFERROR(INDEX(Returns!A:A,MATCH(B408,Returns!B:B,0)),"No")</f>
        <v>No</v>
      </c>
    </row>
    <row r="409" spans="1:23" x14ac:dyDescent="0.2">
      <c r="A409" s="1">
        <v>408</v>
      </c>
      <c r="B409" t="s">
        <v>6406</v>
      </c>
      <c r="C409" s="8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47">
        <v>27.15</v>
      </c>
      <c r="S409" s="1">
        <v>5</v>
      </c>
      <c r="T409" s="1">
        <v>0</v>
      </c>
      <c r="U409" s="47">
        <v>13.3035</v>
      </c>
      <c r="V409" t="str">
        <f>IF(M409=People!$B$5,People!$A$5,IF(M409=People!$B$4,People!$A$4,IF(M409=People!$B$3,People!$A$3,IF(M409=People!$B$2,People!$A$2,0))))</f>
        <v>Anna Andreadi</v>
      </c>
      <c r="W409" t="str">
        <f>IFERROR(INDEX(Returns!A:A,MATCH(B409,Returns!B:B,0)),"No")</f>
        <v>No</v>
      </c>
    </row>
    <row r="410" spans="1:23" x14ac:dyDescent="0.2">
      <c r="A410" s="1">
        <v>409</v>
      </c>
      <c r="B410" t="s">
        <v>6406</v>
      </c>
      <c r="C410" s="8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47">
        <v>1004.0239999999999</v>
      </c>
      <c r="S410" s="1">
        <v>7</v>
      </c>
      <c r="T410" s="1">
        <v>0.2</v>
      </c>
      <c r="U410" s="47">
        <v>-112.95269999999994</v>
      </c>
      <c r="V410" t="str">
        <f>IF(M410=People!$B$5,People!$A$5,IF(M410=People!$B$4,People!$A$4,IF(M410=People!$B$3,People!$A$3,IF(M410=People!$B$2,People!$A$2,0))))</f>
        <v>Anna Andreadi</v>
      </c>
      <c r="W410" t="str">
        <f>IFERROR(INDEX(Returns!A:A,MATCH(B410,Returns!B:B,0)),"No")</f>
        <v>No</v>
      </c>
    </row>
    <row r="411" spans="1:23" x14ac:dyDescent="0.2">
      <c r="A411" s="1">
        <v>410</v>
      </c>
      <c r="B411" t="s">
        <v>6406</v>
      </c>
      <c r="C411" s="8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47">
        <v>9.68</v>
      </c>
      <c r="S411" s="1">
        <v>1</v>
      </c>
      <c r="T411" s="1">
        <v>0</v>
      </c>
      <c r="U411" s="47">
        <v>4.6463999999999999</v>
      </c>
      <c r="V411" t="str">
        <f>IF(M411=People!$B$5,People!$A$5,IF(M411=People!$B$4,People!$A$4,IF(M411=People!$B$3,People!$A$3,IF(M411=People!$B$2,People!$A$2,0))))</f>
        <v>Anna Andreadi</v>
      </c>
      <c r="W411" t="str">
        <f>IFERROR(INDEX(Returns!A:A,MATCH(B411,Returns!B:B,0)),"No")</f>
        <v>No</v>
      </c>
    </row>
    <row r="412" spans="1:23" x14ac:dyDescent="0.2">
      <c r="A412" s="1">
        <v>411</v>
      </c>
      <c r="B412" t="s">
        <v>6406</v>
      </c>
      <c r="C412" s="8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47">
        <v>28.349999999999998</v>
      </c>
      <c r="S412" s="1">
        <v>9</v>
      </c>
      <c r="T412" s="1">
        <v>0</v>
      </c>
      <c r="U412" s="47">
        <v>13.608000000000001</v>
      </c>
      <c r="V412" t="str">
        <f>IF(M412=People!$B$5,People!$A$5,IF(M412=People!$B$4,People!$A$4,IF(M412=People!$B$3,People!$A$3,IF(M412=People!$B$2,People!$A$2,0))))</f>
        <v>Anna Andreadi</v>
      </c>
      <c r="W412" t="str">
        <f>IFERROR(INDEX(Returns!A:A,MATCH(B412,Returns!B:B,0)),"No")</f>
        <v>No</v>
      </c>
    </row>
    <row r="413" spans="1:23" x14ac:dyDescent="0.2">
      <c r="A413" s="1">
        <v>412</v>
      </c>
      <c r="B413" t="s">
        <v>6406</v>
      </c>
      <c r="C413" s="8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47">
        <v>55.98</v>
      </c>
      <c r="S413" s="1">
        <v>1</v>
      </c>
      <c r="T413" s="1">
        <v>0</v>
      </c>
      <c r="U413" s="47">
        <v>27.430199999999999</v>
      </c>
      <c r="V413" t="str">
        <f>IF(M413=People!$B$5,People!$A$5,IF(M413=People!$B$4,People!$A$4,IF(M413=People!$B$3,People!$A$3,IF(M413=People!$B$2,People!$A$2,0))))</f>
        <v>Anna Andreadi</v>
      </c>
      <c r="W413" t="str">
        <f>IFERROR(INDEX(Returns!A:A,MATCH(B413,Returns!B:B,0)),"No")</f>
        <v>No</v>
      </c>
    </row>
    <row r="414" spans="1:23" x14ac:dyDescent="0.2">
      <c r="A414" s="1">
        <v>413</v>
      </c>
      <c r="B414" t="s">
        <v>6406</v>
      </c>
      <c r="C414" s="8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47">
        <v>1336.829</v>
      </c>
      <c r="S414" s="1">
        <v>13</v>
      </c>
      <c r="T414" s="1">
        <v>0.15</v>
      </c>
      <c r="U414" s="47">
        <v>31.454799999999949</v>
      </c>
      <c r="V414" t="str">
        <f>IF(M414=People!$B$5,People!$A$5,IF(M414=People!$B$4,People!$A$4,IF(M414=People!$B$3,People!$A$3,IF(M414=People!$B$2,People!$A$2,0))))</f>
        <v>Anna Andreadi</v>
      </c>
      <c r="W414" t="str">
        <f>IFERROR(INDEX(Returns!A:A,MATCH(B414,Returns!B:B,0)),"No")</f>
        <v>No</v>
      </c>
    </row>
    <row r="415" spans="1:23" x14ac:dyDescent="0.2">
      <c r="A415" s="1">
        <v>414</v>
      </c>
      <c r="B415" t="s">
        <v>6406</v>
      </c>
      <c r="C415" s="8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47">
        <v>113.56800000000001</v>
      </c>
      <c r="S415" s="1">
        <v>2</v>
      </c>
      <c r="T415" s="1">
        <v>0.2</v>
      </c>
      <c r="U415" s="47">
        <v>-18.454800000000013</v>
      </c>
      <c r="V415" t="str">
        <f>IF(M415=People!$B$5,People!$A$5,IF(M415=People!$B$4,People!$A$4,IF(M415=People!$B$3,People!$A$3,IF(M415=People!$B$2,People!$A$2,0))))</f>
        <v>Anna Andreadi</v>
      </c>
      <c r="W415" t="str">
        <f>IFERROR(INDEX(Returns!A:A,MATCH(B415,Returns!B:B,0)),"No")</f>
        <v>No</v>
      </c>
    </row>
    <row r="416" spans="1:23" x14ac:dyDescent="0.2">
      <c r="A416" s="1">
        <v>415</v>
      </c>
      <c r="B416" t="s">
        <v>6407</v>
      </c>
      <c r="C416" s="8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47">
        <v>139.86000000000001</v>
      </c>
      <c r="S416" s="1">
        <v>7</v>
      </c>
      <c r="T416" s="1">
        <v>0</v>
      </c>
      <c r="U416" s="47">
        <v>65.734199999999987</v>
      </c>
      <c r="V416" t="str">
        <f>IF(M416=People!$B$5,People!$A$5,IF(M416=People!$B$4,People!$A$4,IF(M416=People!$B$3,People!$A$3,IF(M416=People!$B$2,People!$A$2,0))))</f>
        <v>Anna Andreadi</v>
      </c>
      <c r="W416" t="str">
        <f>IFERROR(INDEX(Returns!A:A,MATCH(B416,Returns!B:B,0)),"No")</f>
        <v>No</v>
      </c>
    </row>
    <row r="417" spans="1:23" x14ac:dyDescent="0.2">
      <c r="A417" s="1">
        <v>416</v>
      </c>
      <c r="B417" t="s">
        <v>6407</v>
      </c>
      <c r="C417" s="8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47">
        <v>307.13600000000002</v>
      </c>
      <c r="S417" s="1">
        <v>4</v>
      </c>
      <c r="T417" s="1">
        <v>0.2</v>
      </c>
      <c r="U417" s="47">
        <v>26.874400000000023</v>
      </c>
      <c r="V417" t="str">
        <f>IF(M417=People!$B$5,People!$A$5,IF(M417=People!$B$4,People!$A$4,IF(M417=People!$B$3,People!$A$3,IF(M417=People!$B$2,People!$A$2,0))))</f>
        <v>Anna Andreadi</v>
      </c>
      <c r="W417" t="str">
        <f>IFERROR(INDEX(Returns!A:A,MATCH(B417,Returns!B:B,0)),"No")</f>
        <v>No</v>
      </c>
    </row>
    <row r="418" spans="1:23" x14ac:dyDescent="0.2">
      <c r="A418" s="1">
        <v>417</v>
      </c>
      <c r="B418" t="s">
        <v>6408</v>
      </c>
      <c r="C418" s="8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47">
        <v>95.92</v>
      </c>
      <c r="S418" s="1">
        <v>8</v>
      </c>
      <c r="T418" s="1">
        <v>0</v>
      </c>
      <c r="U418" s="47">
        <v>25.898399999999995</v>
      </c>
      <c r="V418" t="str">
        <f>IF(M418=People!$B$5,People!$A$5,IF(M418=People!$B$4,People!$A$4,IF(M418=People!$B$3,People!$A$3,IF(M418=People!$B$2,People!$A$2,0))))</f>
        <v>Anna Andreadi</v>
      </c>
      <c r="W418" t="str">
        <f>IFERROR(INDEX(Returns!A:A,MATCH(B418,Returns!B:B,0)),"No")</f>
        <v>No</v>
      </c>
    </row>
    <row r="419" spans="1:23" x14ac:dyDescent="0.2">
      <c r="A419" s="1">
        <v>418</v>
      </c>
      <c r="B419" t="s">
        <v>6077</v>
      </c>
      <c r="C419" s="8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47">
        <v>383.8</v>
      </c>
      <c r="S419" s="1">
        <v>5</v>
      </c>
      <c r="T419" s="1">
        <v>0.2</v>
      </c>
      <c r="U419" s="47">
        <v>38.379999999999981</v>
      </c>
      <c r="V419" t="str">
        <f>IF(M419=People!$B$5,People!$A$5,IF(M419=People!$B$4,People!$A$4,IF(M419=People!$B$3,People!$A$3,IF(M419=People!$B$2,People!$A$2,0))))</f>
        <v>Anna Andreadi</v>
      </c>
      <c r="W419" t="str">
        <f>IFERROR(INDEX(Returns!A:A,MATCH(B419,Returns!B:B,0)),"No")</f>
        <v>Yes</v>
      </c>
    </row>
    <row r="420" spans="1:23" x14ac:dyDescent="0.2">
      <c r="A420" s="1">
        <v>419</v>
      </c>
      <c r="B420" t="s">
        <v>6409</v>
      </c>
      <c r="C420" s="8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47">
        <v>5.78</v>
      </c>
      <c r="S420" s="1">
        <v>1</v>
      </c>
      <c r="T420" s="1">
        <v>0</v>
      </c>
      <c r="U420" s="47">
        <v>2.8322000000000003</v>
      </c>
      <c r="V420" t="str">
        <f>IF(M420=People!$B$5,People!$A$5,IF(M420=People!$B$4,People!$A$4,IF(M420=People!$B$3,People!$A$3,IF(M420=People!$B$2,People!$A$2,0))))</f>
        <v>Cassandra Brandow</v>
      </c>
      <c r="W420" t="str">
        <f>IFERROR(INDEX(Returns!A:A,MATCH(B420,Returns!B:B,0)),"No")</f>
        <v>No</v>
      </c>
    </row>
    <row r="421" spans="1:23" x14ac:dyDescent="0.2">
      <c r="A421" s="1">
        <v>420</v>
      </c>
      <c r="B421" t="s">
        <v>6410</v>
      </c>
      <c r="C421" s="8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47">
        <v>9.32</v>
      </c>
      <c r="S421" s="1">
        <v>4</v>
      </c>
      <c r="T421" s="1">
        <v>0</v>
      </c>
      <c r="U421" s="47">
        <v>2.702799999999999</v>
      </c>
      <c r="V421" t="str">
        <f>IF(M421=People!$B$5,People!$A$5,IF(M421=People!$B$4,People!$A$4,IF(M421=People!$B$3,People!$A$3,IF(M421=People!$B$2,People!$A$2,0))))</f>
        <v>Anna Andreadi</v>
      </c>
      <c r="W421" t="str">
        <f>IFERROR(INDEX(Returns!A:A,MATCH(B421,Returns!B:B,0)),"No")</f>
        <v>No</v>
      </c>
    </row>
    <row r="422" spans="1:23" x14ac:dyDescent="0.2">
      <c r="A422" s="1">
        <v>421</v>
      </c>
      <c r="B422" t="s">
        <v>6410</v>
      </c>
      <c r="C422" s="8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47">
        <v>15.25</v>
      </c>
      <c r="S422" s="1">
        <v>1</v>
      </c>
      <c r="T422" s="1">
        <v>0</v>
      </c>
      <c r="U422" s="47">
        <v>7.0149999999999988</v>
      </c>
      <c r="V422" t="str">
        <f>IF(M422=People!$B$5,People!$A$5,IF(M422=People!$B$4,People!$A$4,IF(M422=People!$B$3,People!$A$3,IF(M422=People!$B$2,People!$A$2,0))))</f>
        <v>Anna Andreadi</v>
      </c>
      <c r="W422" t="str">
        <f>IFERROR(INDEX(Returns!A:A,MATCH(B422,Returns!B:B,0)),"No")</f>
        <v>No</v>
      </c>
    </row>
    <row r="423" spans="1:23" x14ac:dyDescent="0.2">
      <c r="A423" s="1">
        <v>422</v>
      </c>
      <c r="B423" t="s">
        <v>6411</v>
      </c>
      <c r="C423" s="8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47">
        <v>196.75200000000001</v>
      </c>
      <c r="S423" s="1">
        <v>6</v>
      </c>
      <c r="T423" s="1">
        <v>0.2</v>
      </c>
      <c r="U423" s="47">
        <v>56.566200000000009</v>
      </c>
      <c r="V423" t="str">
        <f>IF(M423=People!$B$5,People!$A$5,IF(M423=People!$B$4,People!$A$4,IF(M423=People!$B$3,People!$A$3,IF(M423=People!$B$2,People!$A$2,0))))</f>
        <v>Anna Andreadi</v>
      </c>
      <c r="W423" t="str">
        <f>IFERROR(INDEX(Returns!A:A,MATCH(B423,Returns!B:B,0)),"No")</f>
        <v>No</v>
      </c>
    </row>
    <row r="424" spans="1:23" x14ac:dyDescent="0.2">
      <c r="A424" s="1">
        <v>423</v>
      </c>
      <c r="B424" t="s">
        <v>6412</v>
      </c>
      <c r="C424" s="8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47">
        <v>56.56</v>
      </c>
      <c r="S424" s="1">
        <v>4</v>
      </c>
      <c r="T424" s="1">
        <v>0</v>
      </c>
      <c r="U424" s="47">
        <v>14.705600000000004</v>
      </c>
      <c r="V424" t="str">
        <f>IF(M424=People!$B$5,People!$A$5,IF(M424=People!$B$4,People!$A$4,IF(M424=People!$B$3,People!$A$3,IF(M424=People!$B$2,People!$A$2,0))))</f>
        <v>Chuck Magee</v>
      </c>
      <c r="W424" t="str">
        <f>IFERROR(INDEX(Returns!A:A,MATCH(B424,Returns!B:B,0)),"No")</f>
        <v>No</v>
      </c>
    </row>
    <row r="425" spans="1:23" x14ac:dyDescent="0.2">
      <c r="A425" s="1">
        <v>424</v>
      </c>
      <c r="B425" t="s">
        <v>6412</v>
      </c>
      <c r="C425" s="8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47">
        <v>32.700000000000003</v>
      </c>
      <c r="S425" s="1">
        <v>3</v>
      </c>
      <c r="T425" s="1">
        <v>0</v>
      </c>
      <c r="U425" s="47">
        <v>8.5019999999999989</v>
      </c>
      <c r="V425" t="str">
        <f>IF(M425=People!$B$5,People!$A$5,IF(M425=People!$B$4,People!$A$4,IF(M425=People!$B$3,People!$A$3,IF(M425=People!$B$2,People!$A$2,0))))</f>
        <v>Chuck Magee</v>
      </c>
      <c r="W425" t="str">
        <f>IFERROR(INDEX(Returns!A:A,MATCH(B425,Returns!B:B,0)),"No")</f>
        <v>No</v>
      </c>
    </row>
    <row r="426" spans="1:23" x14ac:dyDescent="0.2">
      <c r="A426" s="1">
        <v>425</v>
      </c>
      <c r="B426" t="s">
        <v>6413</v>
      </c>
      <c r="C426" s="8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47">
        <v>866.4</v>
      </c>
      <c r="S426" s="1">
        <v>4</v>
      </c>
      <c r="T426" s="1">
        <v>0</v>
      </c>
      <c r="U426" s="47">
        <v>225.26400000000001</v>
      </c>
      <c r="V426" t="str">
        <f>IF(M426=People!$B$5,People!$A$5,IF(M426=People!$B$4,People!$A$4,IF(M426=People!$B$3,People!$A$3,IF(M426=People!$B$2,People!$A$2,0))))</f>
        <v>Cassandra Brandow</v>
      </c>
      <c r="W426" t="str">
        <f>IFERROR(INDEX(Returns!A:A,MATCH(B426,Returns!B:B,0)),"No")</f>
        <v>No</v>
      </c>
    </row>
    <row r="427" spans="1:23" x14ac:dyDescent="0.2">
      <c r="A427" s="1">
        <v>426</v>
      </c>
      <c r="B427" t="s">
        <v>6414</v>
      </c>
      <c r="C427" s="8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47">
        <v>28.4</v>
      </c>
      <c r="S427" s="1">
        <v>2</v>
      </c>
      <c r="T427" s="1">
        <v>0</v>
      </c>
      <c r="U427" s="47">
        <v>11.076000000000001</v>
      </c>
      <c r="V427" t="str">
        <f>IF(M427=People!$B$5,People!$A$5,IF(M427=People!$B$4,People!$A$4,IF(M427=People!$B$3,People!$A$3,IF(M427=People!$B$2,People!$A$2,0))))</f>
        <v>Kelly Williams</v>
      </c>
      <c r="W427" t="str">
        <f>IFERROR(INDEX(Returns!A:A,MATCH(B427,Returns!B:B,0)),"No")</f>
        <v>No</v>
      </c>
    </row>
    <row r="428" spans="1:23" x14ac:dyDescent="0.2">
      <c r="A428" s="1">
        <v>427</v>
      </c>
      <c r="B428" t="s">
        <v>6414</v>
      </c>
      <c r="C428" s="8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47">
        <v>287.92</v>
      </c>
      <c r="S428" s="1">
        <v>8</v>
      </c>
      <c r="T428" s="1">
        <v>0</v>
      </c>
      <c r="U428" s="47">
        <v>138.20160000000001</v>
      </c>
      <c r="V428" t="str">
        <f>IF(M428=People!$B$5,People!$A$5,IF(M428=People!$B$4,People!$A$4,IF(M428=People!$B$3,People!$A$3,IF(M428=People!$B$2,People!$A$2,0))))</f>
        <v>Kelly Williams</v>
      </c>
      <c r="W428" t="str">
        <f>IFERROR(INDEX(Returns!A:A,MATCH(B428,Returns!B:B,0)),"No")</f>
        <v>No</v>
      </c>
    </row>
    <row r="429" spans="1:23" x14ac:dyDescent="0.2">
      <c r="A429" s="1">
        <v>428</v>
      </c>
      <c r="B429" t="s">
        <v>6415</v>
      </c>
      <c r="C429" s="8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47">
        <v>69.989999999999995</v>
      </c>
      <c r="S429" s="1">
        <v>1</v>
      </c>
      <c r="T429" s="1">
        <v>0</v>
      </c>
      <c r="U429" s="47">
        <v>30.095700000000001</v>
      </c>
      <c r="V429" t="str">
        <f>IF(M429=People!$B$5,People!$A$5,IF(M429=People!$B$4,People!$A$4,IF(M429=People!$B$3,People!$A$3,IF(M429=People!$B$2,People!$A$2,0))))</f>
        <v>Chuck Magee</v>
      </c>
      <c r="W429" t="str">
        <f>IFERROR(INDEX(Returns!A:A,MATCH(B429,Returns!B:B,0)),"No")</f>
        <v>No</v>
      </c>
    </row>
    <row r="430" spans="1:23" x14ac:dyDescent="0.2">
      <c r="A430" s="1">
        <v>429</v>
      </c>
      <c r="B430" t="s">
        <v>6416</v>
      </c>
      <c r="C430" s="8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47">
        <v>6.6719999999999988</v>
      </c>
      <c r="S430" s="1">
        <v>6</v>
      </c>
      <c r="T430" s="1">
        <v>0.2</v>
      </c>
      <c r="U430" s="47">
        <v>0.50039999999999996</v>
      </c>
      <c r="V430" t="str">
        <f>IF(M430=People!$B$5,People!$A$5,IF(M430=People!$B$4,People!$A$4,IF(M430=People!$B$3,People!$A$3,IF(M430=People!$B$2,People!$A$2,0))))</f>
        <v>Kelly Williams</v>
      </c>
      <c r="W430" t="str">
        <f>IFERROR(INDEX(Returns!A:A,MATCH(B430,Returns!B:B,0)),"No")</f>
        <v>No</v>
      </c>
    </row>
    <row r="431" spans="1:23" x14ac:dyDescent="0.2">
      <c r="A431" s="1">
        <v>430</v>
      </c>
      <c r="B431" t="s">
        <v>6417</v>
      </c>
      <c r="C431" s="8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47">
        <v>189.58800000000005</v>
      </c>
      <c r="S431" s="1">
        <v>2</v>
      </c>
      <c r="T431" s="1">
        <v>0.7</v>
      </c>
      <c r="U431" s="47">
        <v>-145.35079999999999</v>
      </c>
      <c r="V431" t="str">
        <f>IF(M431=People!$B$5,People!$A$5,IF(M431=People!$B$4,People!$A$4,IF(M431=People!$B$3,People!$A$3,IF(M431=People!$B$2,People!$A$2,0))))</f>
        <v>Cassandra Brandow</v>
      </c>
      <c r="W431" t="str">
        <f>IFERROR(INDEX(Returns!A:A,MATCH(B431,Returns!B:B,0)),"No")</f>
        <v>No</v>
      </c>
    </row>
    <row r="432" spans="1:23" x14ac:dyDescent="0.2">
      <c r="A432" s="1">
        <v>431</v>
      </c>
      <c r="B432" t="s">
        <v>6417</v>
      </c>
      <c r="C432" s="8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47">
        <v>408.74399999999997</v>
      </c>
      <c r="S432" s="1">
        <v>7</v>
      </c>
      <c r="T432" s="1">
        <v>0.2</v>
      </c>
      <c r="U432" s="47">
        <v>76.639499999999984</v>
      </c>
      <c r="V432" t="str">
        <f>IF(M432=People!$B$5,People!$A$5,IF(M432=People!$B$4,People!$A$4,IF(M432=People!$B$3,People!$A$3,IF(M432=People!$B$2,People!$A$2,0))))</f>
        <v>Cassandra Brandow</v>
      </c>
      <c r="W432" t="str">
        <f>IFERROR(INDEX(Returns!A:A,MATCH(B432,Returns!B:B,0)),"No")</f>
        <v>No</v>
      </c>
    </row>
    <row r="433" spans="1:23" x14ac:dyDescent="0.2">
      <c r="A433" s="1">
        <v>432</v>
      </c>
      <c r="B433" t="s">
        <v>6417</v>
      </c>
      <c r="C433" s="8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47">
        <v>291.95999999999998</v>
      </c>
      <c r="S433" s="1">
        <v>5</v>
      </c>
      <c r="T433" s="1">
        <v>0.2</v>
      </c>
      <c r="U433" s="47">
        <v>54.742499999999978</v>
      </c>
      <c r="V433" t="str">
        <f>IF(M433=People!$B$5,People!$A$5,IF(M433=People!$B$4,People!$A$4,IF(M433=People!$B$3,People!$A$3,IF(M433=People!$B$2,People!$A$2,0))))</f>
        <v>Cassandra Brandow</v>
      </c>
      <c r="W433" t="str">
        <f>IFERROR(INDEX(Returns!A:A,MATCH(B433,Returns!B:B,0)),"No")</f>
        <v>No</v>
      </c>
    </row>
    <row r="434" spans="1:23" x14ac:dyDescent="0.2">
      <c r="A434" s="1">
        <v>433</v>
      </c>
      <c r="B434" t="s">
        <v>6417</v>
      </c>
      <c r="C434" s="8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47">
        <v>4.7679999999999998</v>
      </c>
      <c r="S434" s="1">
        <v>2</v>
      </c>
      <c r="T434" s="1">
        <v>0.2</v>
      </c>
      <c r="U434" s="47">
        <v>-0.7748000000000006</v>
      </c>
      <c r="V434" t="str">
        <f>IF(M434=People!$B$5,People!$A$5,IF(M434=People!$B$4,People!$A$4,IF(M434=People!$B$3,People!$A$3,IF(M434=People!$B$2,People!$A$2,0))))</f>
        <v>Cassandra Brandow</v>
      </c>
      <c r="W434" t="str">
        <f>IFERROR(INDEX(Returns!A:A,MATCH(B434,Returns!B:B,0)),"No")</f>
        <v>No</v>
      </c>
    </row>
    <row r="435" spans="1:23" x14ac:dyDescent="0.2">
      <c r="A435" s="1">
        <v>434</v>
      </c>
      <c r="B435" t="s">
        <v>6418</v>
      </c>
      <c r="C435" s="8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47">
        <v>714.30000000000007</v>
      </c>
      <c r="S435" s="1">
        <v>5</v>
      </c>
      <c r="T435" s="1">
        <v>0</v>
      </c>
      <c r="U435" s="47">
        <v>207.14699999999993</v>
      </c>
      <c r="V435" t="str">
        <f>IF(M435=People!$B$5,People!$A$5,IF(M435=People!$B$4,People!$A$4,IF(M435=People!$B$3,People!$A$3,IF(M435=People!$B$2,People!$A$2,0))))</f>
        <v>Chuck Magee</v>
      </c>
      <c r="W435" t="str">
        <f>IFERROR(INDEX(Returns!A:A,MATCH(B435,Returns!B:B,0)),"No")</f>
        <v>No</v>
      </c>
    </row>
    <row r="436" spans="1:23" x14ac:dyDescent="0.2">
      <c r="A436" s="1">
        <v>435</v>
      </c>
      <c r="B436" t="s">
        <v>6190</v>
      </c>
      <c r="C436" s="8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47">
        <v>4.8120000000000003</v>
      </c>
      <c r="S436" s="1">
        <v>2</v>
      </c>
      <c r="T436" s="1">
        <v>0.7</v>
      </c>
      <c r="U436" s="47">
        <v>-3.6891999999999996</v>
      </c>
      <c r="V436" t="str">
        <f>IF(M436=People!$B$5,People!$A$5,IF(M436=People!$B$4,People!$A$4,IF(M436=People!$B$3,People!$A$3,IF(M436=People!$B$2,People!$A$2,0))))</f>
        <v>Cassandra Brandow</v>
      </c>
      <c r="W436" t="str">
        <f>IFERROR(INDEX(Returns!A:A,MATCH(B436,Returns!B:B,0)),"No")</f>
        <v>Yes</v>
      </c>
    </row>
    <row r="437" spans="1:23" x14ac:dyDescent="0.2">
      <c r="A437" s="1">
        <v>436</v>
      </c>
      <c r="B437" t="s">
        <v>6190</v>
      </c>
      <c r="C437" s="8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47">
        <v>247.8</v>
      </c>
      <c r="S437" s="1">
        <v>5</v>
      </c>
      <c r="T437" s="1">
        <v>0.2</v>
      </c>
      <c r="U437" s="47">
        <v>-18.584999999999994</v>
      </c>
      <c r="V437" t="str">
        <f>IF(M437=People!$B$5,People!$A$5,IF(M437=People!$B$4,People!$A$4,IF(M437=People!$B$3,People!$A$3,IF(M437=People!$B$2,People!$A$2,0))))</f>
        <v>Cassandra Brandow</v>
      </c>
      <c r="W437" t="str">
        <f>IFERROR(INDEX(Returns!A:A,MATCH(B437,Returns!B:B,0)),"No")</f>
        <v>Yes</v>
      </c>
    </row>
    <row r="438" spans="1:23" x14ac:dyDescent="0.2">
      <c r="A438" s="1">
        <v>437</v>
      </c>
      <c r="B438" t="s">
        <v>6076</v>
      </c>
      <c r="C438" s="8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47">
        <v>1007.979</v>
      </c>
      <c r="S438" s="1">
        <v>3</v>
      </c>
      <c r="T438" s="1">
        <v>0.3</v>
      </c>
      <c r="U438" s="47">
        <v>43.199100000000044</v>
      </c>
      <c r="V438" t="str">
        <f>IF(M438=People!$B$5,People!$A$5,IF(M438=People!$B$4,People!$A$4,IF(M438=People!$B$3,People!$A$3,IF(M438=People!$B$2,People!$A$2,0))))</f>
        <v>Kelly Williams</v>
      </c>
      <c r="W438" t="str">
        <f>IFERROR(INDEX(Returns!A:A,MATCH(B438,Returns!B:B,0)),"No")</f>
        <v>Yes</v>
      </c>
    </row>
    <row r="439" spans="1:23" x14ac:dyDescent="0.2">
      <c r="A439" s="1">
        <v>438</v>
      </c>
      <c r="B439" t="s">
        <v>6076</v>
      </c>
      <c r="C439" s="8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47">
        <v>313.488</v>
      </c>
      <c r="S439" s="1">
        <v>7</v>
      </c>
      <c r="T439" s="1">
        <v>0.2</v>
      </c>
      <c r="U439" s="47">
        <v>113.63939999999998</v>
      </c>
      <c r="V439" t="str">
        <f>IF(M439=People!$B$5,People!$A$5,IF(M439=People!$B$4,People!$A$4,IF(M439=People!$B$3,People!$A$3,IF(M439=People!$B$2,People!$A$2,0))))</f>
        <v>Kelly Williams</v>
      </c>
      <c r="W439" t="str">
        <f>IFERROR(INDEX(Returns!A:A,MATCH(B439,Returns!B:B,0)),"No")</f>
        <v>Yes</v>
      </c>
    </row>
    <row r="440" spans="1:23" x14ac:dyDescent="0.2">
      <c r="A440" s="1">
        <v>439</v>
      </c>
      <c r="B440" t="s">
        <v>6419</v>
      </c>
      <c r="C440" s="8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47">
        <v>31.872000000000003</v>
      </c>
      <c r="S440" s="1">
        <v>8</v>
      </c>
      <c r="T440" s="1">
        <v>0.2</v>
      </c>
      <c r="U440" s="47">
        <v>11.553600000000003</v>
      </c>
      <c r="V440" t="str">
        <f>IF(M440=People!$B$5,People!$A$5,IF(M440=People!$B$4,People!$A$4,IF(M440=People!$B$3,People!$A$3,IF(M440=People!$B$2,People!$A$2,0))))</f>
        <v>Kelly Williams</v>
      </c>
      <c r="W440" t="str">
        <f>IFERROR(INDEX(Returns!A:A,MATCH(B440,Returns!B:B,0)),"No")</f>
        <v>No</v>
      </c>
    </row>
    <row r="441" spans="1:23" x14ac:dyDescent="0.2">
      <c r="A441" s="1">
        <v>440</v>
      </c>
      <c r="B441" t="s">
        <v>6420</v>
      </c>
      <c r="C441" s="8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47">
        <v>207.84600000000003</v>
      </c>
      <c r="S441" s="1">
        <v>3</v>
      </c>
      <c r="T441" s="1">
        <v>0.1</v>
      </c>
      <c r="U441" s="47">
        <v>2.3093999999999895</v>
      </c>
      <c r="V441" t="str">
        <f>IF(M441=People!$B$5,People!$A$5,IF(M441=People!$B$4,People!$A$4,IF(M441=People!$B$3,People!$A$3,IF(M441=People!$B$2,People!$A$2,0))))</f>
        <v>Chuck Magee</v>
      </c>
      <c r="W441" t="str">
        <f>IFERROR(INDEX(Returns!A:A,MATCH(B441,Returns!B:B,0)),"No")</f>
        <v>No</v>
      </c>
    </row>
    <row r="442" spans="1:23" x14ac:dyDescent="0.2">
      <c r="A442" s="1">
        <v>441</v>
      </c>
      <c r="B442" t="s">
        <v>6421</v>
      </c>
      <c r="C442" s="8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47">
        <v>12.22</v>
      </c>
      <c r="S442" s="1">
        <v>1</v>
      </c>
      <c r="T442" s="1">
        <v>0</v>
      </c>
      <c r="U442" s="47">
        <v>3.6659999999999986</v>
      </c>
      <c r="V442" t="str">
        <f>IF(M442=People!$B$5,People!$A$5,IF(M442=People!$B$4,People!$A$4,IF(M442=People!$B$3,People!$A$3,IF(M442=People!$B$2,People!$A$2,0))))</f>
        <v>Kelly Williams</v>
      </c>
      <c r="W442" t="str">
        <f>IFERROR(INDEX(Returns!A:A,MATCH(B442,Returns!B:B,0)),"No")</f>
        <v>No</v>
      </c>
    </row>
    <row r="443" spans="1:23" x14ac:dyDescent="0.2">
      <c r="A443" s="1">
        <v>442</v>
      </c>
      <c r="B443" t="s">
        <v>6421</v>
      </c>
      <c r="C443" s="8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47">
        <v>194.94</v>
      </c>
      <c r="S443" s="1">
        <v>3</v>
      </c>
      <c r="T443" s="1">
        <v>0</v>
      </c>
      <c r="U443" s="47">
        <v>23.392800000000008</v>
      </c>
      <c r="V443" t="str">
        <f>IF(M443=People!$B$5,People!$A$5,IF(M443=People!$B$4,People!$A$4,IF(M443=People!$B$3,People!$A$3,IF(M443=People!$B$2,People!$A$2,0))))</f>
        <v>Kelly Williams</v>
      </c>
      <c r="W443" t="str">
        <f>IFERROR(INDEX(Returns!A:A,MATCH(B443,Returns!B:B,0)),"No")</f>
        <v>No</v>
      </c>
    </row>
    <row r="444" spans="1:23" x14ac:dyDescent="0.2">
      <c r="A444" s="1">
        <v>443</v>
      </c>
      <c r="B444" t="s">
        <v>6421</v>
      </c>
      <c r="C444" s="8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47">
        <v>70.949999999999989</v>
      </c>
      <c r="S444" s="1">
        <v>3</v>
      </c>
      <c r="T444" s="1">
        <v>0</v>
      </c>
      <c r="U444" s="47">
        <v>20.575499999999998</v>
      </c>
      <c r="V444" t="str">
        <f>IF(M444=People!$B$5,People!$A$5,IF(M444=People!$B$4,People!$A$4,IF(M444=People!$B$3,People!$A$3,IF(M444=People!$B$2,People!$A$2,0))))</f>
        <v>Kelly Williams</v>
      </c>
      <c r="W444" t="str">
        <f>IFERROR(INDEX(Returns!A:A,MATCH(B444,Returns!B:B,0)),"No")</f>
        <v>No</v>
      </c>
    </row>
    <row r="445" spans="1:23" x14ac:dyDescent="0.2">
      <c r="A445" s="1">
        <v>444</v>
      </c>
      <c r="B445" t="s">
        <v>6421</v>
      </c>
      <c r="C445" s="8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47">
        <v>91.36</v>
      </c>
      <c r="S445" s="1">
        <v>4</v>
      </c>
      <c r="T445" s="1">
        <v>0</v>
      </c>
      <c r="U445" s="47">
        <v>42.025599999999997</v>
      </c>
      <c r="V445" t="str">
        <f>IF(M445=People!$B$5,People!$A$5,IF(M445=People!$B$4,People!$A$4,IF(M445=People!$B$3,People!$A$3,IF(M445=People!$B$2,People!$A$2,0))))</f>
        <v>Kelly Williams</v>
      </c>
      <c r="W445" t="str">
        <f>IFERROR(INDEX(Returns!A:A,MATCH(B445,Returns!B:B,0)),"No")</f>
        <v>No</v>
      </c>
    </row>
    <row r="446" spans="1:23" x14ac:dyDescent="0.2">
      <c r="A446" s="1">
        <v>445</v>
      </c>
      <c r="B446" t="s">
        <v>6421</v>
      </c>
      <c r="C446" s="8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47">
        <v>242.94</v>
      </c>
      <c r="S446" s="1">
        <v>3</v>
      </c>
      <c r="T446" s="1">
        <v>0</v>
      </c>
      <c r="U446" s="47">
        <v>29.152800000000013</v>
      </c>
      <c r="V446" t="str">
        <f>IF(M446=People!$B$5,People!$A$5,IF(M446=People!$B$4,People!$A$4,IF(M446=People!$B$3,People!$A$3,IF(M446=People!$B$2,People!$A$2,0))))</f>
        <v>Kelly Williams</v>
      </c>
      <c r="W446" t="str">
        <f>IFERROR(INDEX(Returns!A:A,MATCH(B446,Returns!B:B,0)),"No")</f>
        <v>No</v>
      </c>
    </row>
    <row r="447" spans="1:23" x14ac:dyDescent="0.2">
      <c r="A447" s="1">
        <v>446</v>
      </c>
      <c r="B447" t="s">
        <v>6421</v>
      </c>
      <c r="C447" s="8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47">
        <v>22.05</v>
      </c>
      <c r="S447" s="1">
        <v>7</v>
      </c>
      <c r="T447" s="1">
        <v>0</v>
      </c>
      <c r="U447" s="47">
        <v>10.584</v>
      </c>
      <c r="V447" t="str">
        <f>IF(M447=People!$B$5,People!$A$5,IF(M447=People!$B$4,People!$A$4,IF(M447=People!$B$3,People!$A$3,IF(M447=People!$B$2,People!$A$2,0))))</f>
        <v>Kelly Williams</v>
      </c>
      <c r="W447" t="str">
        <f>IFERROR(INDEX(Returns!A:A,MATCH(B447,Returns!B:B,0)),"No")</f>
        <v>No</v>
      </c>
    </row>
    <row r="448" spans="1:23" x14ac:dyDescent="0.2">
      <c r="A448" s="1">
        <v>447</v>
      </c>
      <c r="B448" t="s">
        <v>6163</v>
      </c>
      <c r="C448" s="8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47">
        <v>2.91</v>
      </c>
      <c r="S448" s="1">
        <v>1</v>
      </c>
      <c r="T448" s="1">
        <v>0</v>
      </c>
      <c r="U448" s="47">
        <v>1.3676999999999999</v>
      </c>
      <c r="V448" t="str">
        <f>IF(M448=People!$B$5,People!$A$5,IF(M448=People!$B$4,People!$A$4,IF(M448=People!$B$3,People!$A$3,IF(M448=People!$B$2,People!$A$2,0))))</f>
        <v>Kelly Williams</v>
      </c>
      <c r="W448" t="str">
        <f>IFERROR(INDEX(Returns!A:A,MATCH(B448,Returns!B:B,0)),"No")</f>
        <v>Yes</v>
      </c>
    </row>
    <row r="449" spans="1:23" x14ac:dyDescent="0.2">
      <c r="A449" s="1">
        <v>448</v>
      </c>
      <c r="B449" t="s">
        <v>6422</v>
      </c>
      <c r="C449" s="8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47">
        <v>59.519999999999996</v>
      </c>
      <c r="S449" s="1">
        <v>3</v>
      </c>
      <c r="T449" s="1">
        <v>0</v>
      </c>
      <c r="U449" s="47">
        <v>15.475200000000001</v>
      </c>
      <c r="V449" t="str">
        <f>IF(M449=People!$B$5,People!$A$5,IF(M449=People!$B$4,People!$A$4,IF(M449=People!$B$3,People!$A$3,IF(M449=People!$B$2,People!$A$2,0))))</f>
        <v>Chuck Magee</v>
      </c>
      <c r="W449" t="str">
        <f>IFERROR(INDEX(Returns!A:A,MATCH(B449,Returns!B:B,0)),"No")</f>
        <v>No</v>
      </c>
    </row>
    <row r="450" spans="1:23" x14ac:dyDescent="0.2">
      <c r="A450" s="1">
        <v>449</v>
      </c>
      <c r="B450" t="s">
        <v>6422</v>
      </c>
      <c r="C450" s="8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47">
        <v>161.94</v>
      </c>
      <c r="S450" s="1">
        <v>3</v>
      </c>
      <c r="T450" s="1">
        <v>0</v>
      </c>
      <c r="U450" s="47">
        <v>9.716399999999993</v>
      </c>
      <c r="V450" t="str">
        <f>IF(M450=People!$B$5,People!$A$5,IF(M450=People!$B$4,People!$A$4,IF(M450=People!$B$3,People!$A$3,IF(M450=People!$B$2,People!$A$2,0))))</f>
        <v>Chuck Magee</v>
      </c>
      <c r="W450" t="str">
        <f>IFERROR(INDEX(Returns!A:A,MATCH(B450,Returns!B:B,0)),"No")</f>
        <v>No</v>
      </c>
    </row>
    <row r="451" spans="1:23" x14ac:dyDescent="0.2">
      <c r="A451" s="1">
        <v>450</v>
      </c>
      <c r="B451" t="s">
        <v>6422</v>
      </c>
      <c r="C451" s="8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47">
        <v>263.88</v>
      </c>
      <c r="S451" s="1">
        <v>6</v>
      </c>
      <c r="T451" s="1">
        <v>0</v>
      </c>
      <c r="U451" s="47">
        <v>71.247600000000006</v>
      </c>
      <c r="V451" t="str">
        <f>IF(M451=People!$B$5,People!$A$5,IF(M451=People!$B$4,People!$A$4,IF(M451=People!$B$3,People!$A$3,IF(M451=People!$B$2,People!$A$2,0))))</f>
        <v>Chuck Magee</v>
      </c>
      <c r="W451" t="str">
        <f>IFERROR(INDEX(Returns!A:A,MATCH(B451,Returns!B:B,0)),"No")</f>
        <v>No</v>
      </c>
    </row>
    <row r="452" spans="1:23" x14ac:dyDescent="0.2">
      <c r="A452" s="1">
        <v>451</v>
      </c>
      <c r="B452" t="s">
        <v>6422</v>
      </c>
      <c r="C452" s="8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47">
        <v>30.48</v>
      </c>
      <c r="S452" s="1">
        <v>3</v>
      </c>
      <c r="T452" s="1">
        <v>0</v>
      </c>
      <c r="U452" s="47">
        <v>7.9248000000000012</v>
      </c>
      <c r="V452" t="str">
        <f>IF(M452=People!$B$5,People!$A$5,IF(M452=People!$B$4,People!$A$4,IF(M452=People!$B$3,People!$A$3,IF(M452=People!$B$2,People!$A$2,0))))</f>
        <v>Chuck Magee</v>
      </c>
      <c r="W452" t="str">
        <f>IFERROR(INDEX(Returns!A:A,MATCH(B452,Returns!B:B,0)),"No")</f>
        <v>No</v>
      </c>
    </row>
    <row r="453" spans="1:23" x14ac:dyDescent="0.2">
      <c r="A453" s="1">
        <v>452</v>
      </c>
      <c r="B453" t="s">
        <v>6422</v>
      </c>
      <c r="C453" s="8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47">
        <v>9.84</v>
      </c>
      <c r="S453" s="1">
        <v>3</v>
      </c>
      <c r="T453" s="1">
        <v>0</v>
      </c>
      <c r="U453" s="47">
        <v>2.8535999999999988</v>
      </c>
      <c r="V453" t="str">
        <f>IF(M453=People!$B$5,People!$A$5,IF(M453=People!$B$4,People!$A$4,IF(M453=People!$B$3,People!$A$3,IF(M453=People!$B$2,People!$A$2,0))))</f>
        <v>Chuck Magee</v>
      </c>
      <c r="W453" t="str">
        <f>IFERROR(INDEX(Returns!A:A,MATCH(B453,Returns!B:B,0)),"No")</f>
        <v>No</v>
      </c>
    </row>
    <row r="454" spans="1:23" x14ac:dyDescent="0.2">
      <c r="A454" s="1">
        <v>453</v>
      </c>
      <c r="B454" t="s">
        <v>6422</v>
      </c>
      <c r="C454" s="8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47">
        <v>35.119999999999997</v>
      </c>
      <c r="S454" s="1">
        <v>4</v>
      </c>
      <c r="T454" s="1">
        <v>0</v>
      </c>
      <c r="U454" s="47">
        <v>9.1311999999999998</v>
      </c>
      <c r="V454" t="str">
        <f>IF(M454=People!$B$5,People!$A$5,IF(M454=People!$B$4,People!$A$4,IF(M454=People!$B$3,People!$A$3,IF(M454=People!$B$2,People!$A$2,0))))</f>
        <v>Chuck Magee</v>
      </c>
      <c r="W454" t="str">
        <f>IFERROR(INDEX(Returns!A:A,MATCH(B454,Returns!B:B,0)),"No")</f>
        <v>No</v>
      </c>
    </row>
    <row r="455" spans="1:23" x14ac:dyDescent="0.2">
      <c r="A455" s="1">
        <v>454</v>
      </c>
      <c r="B455" t="s">
        <v>6423</v>
      </c>
      <c r="C455" s="8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47">
        <v>284.36399999999998</v>
      </c>
      <c r="S455" s="1">
        <v>2</v>
      </c>
      <c r="T455" s="1">
        <v>0.4</v>
      </c>
      <c r="U455" s="47">
        <v>-75.830400000000054</v>
      </c>
      <c r="V455" t="str">
        <f>IF(M455=People!$B$5,People!$A$5,IF(M455=People!$B$4,People!$A$4,IF(M455=People!$B$3,People!$A$3,IF(M455=People!$B$2,People!$A$2,0))))</f>
        <v>Chuck Magee</v>
      </c>
      <c r="W455" t="str">
        <f>IFERROR(INDEX(Returns!A:A,MATCH(B455,Returns!B:B,0)),"No")</f>
        <v>No</v>
      </c>
    </row>
    <row r="456" spans="1:23" x14ac:dyDescent="0.2">
      <c r="A456" s="1">
        <v>455</v>
      </c>
      <c r="B456" t="s">
        <v>6423</v>
      </c>
      <c r="C456" s="8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47">
        <v>665.40800000000002</v>
      </c>
      <c r="S456" s="1">
        <v>2</v>
      </c>
      <c r="T456" s="1">
        <v>0.2</v>
      </c>
      <c r="U456" s="47">
        <v>66.540799999999962</v>
      </c>
      <c r="V456" t="str">
        <f>IF(M456=People!$B$5,People!$A$5,IF(M456=People!$B$4,People!$A$4,IF(M456=People!$B$3,People!$A$3,IF(M456=People!$B$2,People!$A$2,0))))</f>
        <v>Chuck Magee</v>
      </c>
      <c r="W456" t="str">
        <f>IFERROR(INDEX(Returns!A:A,MATCH(B456,Returns!B:B,0)),"No")</f>
        <v>No</v>
      </c>
    </row>
    <row r="457" spans="1:23" x14ac:dyDescent="0.2">
      <c r="A457" s="1">
        <v>456</v>
      </c>
      <c r="B457" t="s">
        <v>6424</v>
      </c>
      <c r="C457" s="8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47">
        <v>63.88</v>
      </c>
      <c r="S457" s="1">
        <v>4</v>
      </c>
      <c r="T457" s="1">
        <v>0</v>
      </c>
      <c r="U457" s="47">
        <v>24.913200000000003</v>
      </c>
      <c r="V457" t="str">
        <f>IF(M457=People!$B$5,People!$A$5,IF(M457=People!$B$4,People!$A$4,IF(M457=People!$B$3,People!$A$3,IF(M457=People!$B$2,People!$A$2,0))))</f>
        <v>Kelly Williams</v>
      </c>
      <c r="W457" t="str">
        <f>IFERROR(INDEX(Returns!A:A,MATCH(B457,Returns!B:B,0)),"No")</f>
        <v>No</v>
      </c>
    </row>
    <row r="458" spans="1:23" x14ac:dyDescent="0.2">
      <c r="A458" s="1">
        <v>457</v>
      </c>
      <c r="B458" t="s">
        <v>6425</v>
      </c>
      <c r="C458" s="8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47">
        <v>129.56800000000001</v>
      </c>
      <c r="S458" s="1">
        <v>2</v>
      </c>
      <c r="T458" s="1">
        <v>0.2</v>
      </c>
      <c r="U458" s="47">
        <v>-24.294000000000018</v>
      </c>
      <c r="V458" t="str">
        <f>IF(M458=People!$B$5,People!$A$5,IF(M458=People!$B$4,People!$A$4,IF(M458=People!$B$3,People!$A$3,IF(M458=People!$B$2,People!$A$2,0))))</f>
        <v>Anna Andreadi</v>
      </c>
      <c r="W458" t="str">
        <f>IFERROR(INDEX(Returns!A:A,MATCH(B458,Returns!B:B,0)),"No")</f>
        <v>No</v>
      </c>
    </row>
    <row r="459" spans="1:23" x14ac:dyDescent="0.2">
      <c r="A459" s="1">
        <v>458</v>
      </c>
      <c r="B459" t="s">
        <v>6426</v>
      </c>
      <c r="C459" s="8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47">
        <v>747.55799999999999</v>
      </c>
      <c r="S459" s="1">
        <v>3</v>
      </c>
      <c r="T459" s="1">
        <v>0.3</v>
      </c>
      <c r="U459" s="47">
        <v>-96.11460000000011</v>
      </c>
      <c r="V459" t="str">
        <f>IF(M459=People!$B$5,People!$A$5,IF(M459=People!$B$4,People!$A$4,IF(M459=People!$B$3,People!$A$3,IF(M459=People!$B$2,People!$A$2,0))))</f>
        <v>Kelly Williams</v>
      </c>
      <c r="W459" t="str">
        <f>IFERROR(INDEX(Returns!A:A,MATCH(B459,Returns!B:B,0)),"No")</f>
        <v>No</v>
      </c>
    </row>
    <row r="460" spans="1:23" x14ac:dyDescent="0.2">
      <c r="A460" s="1">
        <v>459</v>
      </c>
      <c r="B460" t="s">
        <v>6426</v>
      </c>
      <c r="C460" s="8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47">
        <v>8.9280000000000008</v>
      </c>
      <c r="S460" s="1">
        <v>2</v>
      </c>
      <c r="T460" s="1">
        <v>0.2</v>
      </c>
      <c r="U460" s="47">
        <v>3.3479999999999999</v>
      </c>
      <c r="V460" t="str">
        <f>IF(M460=People!$B$5,People!$A$5,IF(M460=People!$B$4,People!$A$4,IF(M460=People!$B$3,People!$A$3,IF(M460=People!$B$2,People!$A$2,0))))</f>
        <v>Kelly Williams</v>
      </c>
      <c r="W460" t="str">
        <f>IFERROR(INDEX(Returns!A:A,MATCH(B460,Returns!B:B,0)),"No")</f>
        <v>No</v>
      </c>
    </row>
    <row r="461" spans="1:23" x14ac:dyDescent="0.2">
      <c r="A461" s="1">
        <v>460</v>
      </c>
      <c r="B461" t="s">
        <v>6427</v>
      </c>
      <c r="C461" s="8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47">
        <v>103.92</v>
      </c>
      <c r="S461" s="1">
        <v>4</v>
      </c>
      <c r="T461" s="1">
        <v>0</v>
      </c>
      <c r="U461" s="47">
        <v>36.372</v>
      </c>
      <c r="V461" t="str">
        <f>IF(M461=People!$B$5,People!$A$5,IF(M461=People!$B$4,People!$A$4,IF(M461=People!$B$3,People!$A$3,IF(M461=People!$B$2,People!$A$2,0))))</f>
        <v>Anna Andreadi</v>
      </c>
      <c r="W461" t="str">
        <f>IFERROR(INDEX(Returns!A:A,MATCH(B461,Returns!B:B,0)),"No")</f>
        <v>No</v>
      </c>
    </row>
    <row r="462" spans="1:23" x14ac:dyDescent="0.2">
      <c r="A462" s="1">
        <v>461</v>
      </c>
      <c r="B462" t="s">
        <v>6427</v>
      </c>
      <c r="C462" s="8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47">
        <v>899.91</v>
      </c>
      <c r="S462" s="1">
        <v>9</v>
      </c>
      <c r="T462" s="1">
        <v>0</v>
      </c>
      <c r="U462" s="47">
        <v>377.96220000000005</v>
      </c>
      <c r="V462" t="str">
        <f>IF(M462=People!$B$5,People!$A$5,IF(M462=People!$B$4,People!$A$4,IF(M462=People!$B$3,People!$A$3,IF(M462=People!$B$2,People!$A$2,0))))</f>
        <v>Anna Andreadi</v>
      </c>
      <c r="W462" t="str">
        <f>IFERROR(INDEX(Returns!A:A,MATCH(B462,Returns!B:B,0)),"No")</f>
        <v>No</v>
      </c>
    </row>
    <row r="463" spans="1:23" x14ac:dyDescent="0.2">
      <c r="A463" s="1">
        <v>462</v>
      </c>
      <c r="B463" t="s">
        <v>6427</v>
      </c>
      <c r="C463" s="8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47">
        <v>51.311999999999998</v>
      </c>
      <c r="S463" s="1">
        <v>3</v>
      </c>
      <c r="T463" s="1">
        <v>0.2</v>
      </c>
      <c r="U463" s="47">
        <v>18.600599999999996</v>
      </c>
      <c r="V463" t="str">
        <f>IF(M463=People!$B$5,People!$A$5,IF(M463=People!$B$4,People!$A$4,IF(M463=People!$B$3,People!$A$3,IF(M463=People!$B$2,People!$A$2,0))))</f>
        <v>Anna Andreadi</v>
      </c>
      <c r="W463" t="str">
        <f>IFERROR(INDEX(Returns!A:A,MATCH(B463,Returns!B:B,0)),"No")</f>
        <v>No</v>
      </c>
    </row>
    <row r="464" spans="1:23" x14ac:dyDescent="0.2">
      <c r="A464" s="1">
        <v>463</v>
      </c>
      <c r="B464" t="s">
        <v>6039</v>
      </c>
      <c r="C464" s="8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47">
        <v>23.56</v>
      </c>
      <c r="S464" s="1">
        <v>5</v>
      </c>
      <c r="T464" s="1">
        <v>0.2</v>
      </c>
      <c r="U464" s="47">
        <v>7.0680000000000005</v>
      </c>
      <c r="V464" t="str">
        <f>IF(M464=People!$B$5,People!$A$5,IF(M464=People!$B$4,People!$A$4,IF(M464=People!$B$3,People!$A$3,IF(M464=People!$B$2,People!$A$2,0))))</f>
        <v>Anna Andreadi</v>
      </c>
      <c r="W464" t="str">
        <f>IFERROR(INDEX(Returns!A:A,MATCH(B464,Returns!B:B,0)),"No")</f>
        <v>Yes</v>
      </c>
    </row>
    <row r="465" spans="1:23" x14ac:dyDescent="0.2">
      <c r="A465" s="1">
        <v>464</v>
      </c>
      <c r="B465" t="s">
        <v>6039</v>
      </c>
      <c r="C465" s="8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47">
        <v>1272.6299999999999</v>
      </c>
      <c r="S465" s="1">
        <v>6</v>
      </c>
      <c r="T465" s="1">
        <v>0.5</v>
      </c>
      <c r="U465" s="47">
        <v>-814.4831999999999</v>
      </c>
      <c r="V465" t="str">
        <f>IF(M465=People!$B$5,People!$A$5,IF(M465=People!$B$4,People!$A$4,IF(M465=People!$B$3,People!$A$3,IF(M465=People!$B$2,People!$A$2,0))))</f>
        <v>Anna Andreadi</v>
      </c>
      <c r="W465" t="str">
        <f>IFERROR(INDEX(Returns!A:A,MATCH(B465,Returns!B:B,0)),"No")</f>
        <v>Yes</v>
      </c>
    </row>
    <row r="466" spans="1:23" x14ac:dyDescent="0.2">
      <c r="A466" s="1">
        <v>465</v>
      </c>
      <c r="B466" t="s">
        <v>6039</v>
      </c>
      <c r="C466" s="8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47">
        <v>28.484999999999999</v>
      </c>
      <c r="S466" s="1">
        <v>5</v>
      </c>
      <c r="T466" s="1">
        <v>0.7</v>
      </c>
      <c r="U466" s="47">
        <v>-20.888999999999989</v>
      </c>
      <c r="V466" t="str">
        <f>IF(M466=People!$B$5,People!$A$5,IF(M466=People!$B$4,People!$A$4,IF(M466=People!$B$3,People!$A$3,IF(M466=People!$B$2,People!$A$2,0))))</f>
        <v>Anna Andreadi</v>
      </c>
      <c r="W466" t="str">
        <f>IFERROR(INDEX(Returns!A:A,MATCH(B466,Returns!B:B,0)),"No")</f>
        <v>Yes</v>
      </c>
    </row>
    <row r="467" spans="1:23" x14ac:dyDescent="0.2">
      <c r="A467" s="1">
        <v>466</v>
      </c>
      <c r="B467" t="s">
        <v>6039</v>
      </c>
      <c r="C467" s="8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47">
        <v>185.376</v>
      </c>
      <c r="S467" s="1">
        <v>2</v>
      </c>
      <c r="T467" s="1">
        <v>0.2</v>
      </c>
      <c r="U467" s="47">
        <v>-34.758000000000017</v>
      </c>
      <c r="V467" t="str">
        <f>IF(M467=People!$B$5,People!$A$5,IF(M467=People!$B$4,People!$A$4,IF(M467=People!$B$3,People!$A$3,IF(M467=People!$B$2,People!$A$2,0))))</f>
        <v>Anna Andreadi</v>
      </c>
      <c r="W467" t="str">
        <f>IFERROR(INDEX(Returns!A:A,MATCH(B467,Returns!B:B,0)),"No")</f>
        <v>Yes</v>
      </c>
    </row>
    <row r="468" spans="1:23" x14ac:dyDescent="0.2">
      <c r="A468" s="1">
        <v>467</v>
      </c>
      <c r="B468" t="s">
        <v>6039</v>
      </c>
      <c r="C468" s="8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47">
        <v>78.272000000000006</v>
      </c>
      <c r="S468" s="1">
        <v>2</v>
      </c>
      <c r="T468" s="1">
        <v>0.2</v>
      </c>
      <c r="U468" s="47">
        <v>5.8704000000000001</v>
      </c>
      <c r="V468" t="str">
        <f>IF(M468=People!$B$5,People!$A$5,IF(M468=People!$B$4,People!$A$4,IF(M468=People!$B$3,People!$A$3,IF(M468=People!$B$2,People!$A$2,0))))</f>
        <v>Anna Andreadi</v>
      </c>
      <c r="W468" t="str">
        <f>IFERROR(INDEX(Returns!A:A,MATCH(B468,Returns!B:B,0)),"No")</f>
        <v>Yes</v>
      </c>
    </row>
    <row r="469" spans="1:23" x14ac:dyDescent="0.2">
      <c r="A469" s="1">
        <v>468</v>
      </c>
      <c r="B469" t="s">
        <v>6428</v>
      </c>
      <c r="C469" s="8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47">
        <v>254.74400000000003</v>
      </c>
      <c r="S469" s="1">
        <v>7</v>
      </c>
      <c r="T469" s="1">
        <v>0.6</v>
      </c>
      <c r="U469" s="47">
        <v>-312.06139999999994</v>
      </c>
      <c r="V469" t="str">
        <f>IF(M469=People!$B$5,People!$A$5,IF(M469=People!$B$4,People!$A$4,IF(M469=People!$B$3,People!$A$3,IF(M469=People!$B$2,People!$A$2,0))))</f>
        <v>Kelly Williams</v>
      </c>
      <c r="W469" t="str">
        <f>IFERROR(INDEX(Returns!A:A,MATCH(B469,Returns!B:B,0)),"No")</f>
        <v>No</v>
      </c>
    </row>
    <row r="470" spans="1:23" x14ac:dyDescent="0.2">
      <c r="A470" s="1">
        <v>469</v>
      </c>
      <c r="B470" t="s">
        <v>6429</v>
      </c>
      <c r="C470" s="8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47">
        <v>205.33279999999996</v>
      </c>
      <c r="S470" s="1">
        <v>2</v>
      </c>
      <c r="T470" s="1">
        <v>0.32</v>
      </c>
      <c r="U470" s="47">
        <v>-36.235200000000006</v>
      </c>
      <c r="V470" t="str">
        <f>IF(M470=People!$B$5,People!$A$5,IF(M470=People!$B$4,People!$A$4,IF(M470=People!$B$3,People!$A$3,IF(M470=People!$B$2,People!$A$2,0))))</f>
        <v>Kelly Williams</v>
      </c>
      <c r="W470" t="str">
        <f>IFERROR(INDEX(Returns!A:A,MATCH(B470,Returns!B:B,0)),"No")</f>
        <v>No</v>
      </c>
    </row>
    <row r="471" spans="1:23" x14ac:dyDescent="0.2">
      <c r="A471" s="1">
        <v>470</v>
      </c>
      <c r="B471" t="s">
        <v>6430</v>
      </c>
      <c r="C471" s="8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47">
        <v>4.7879999999999985</v>
      </c>
      <c r="S471" s="1">
        <v>3</v>
      </c>
      <c r="T471" s="1">
        <v>0.8</v>
      </c>
      <c r="U471" s="47">
        <v>-7.9001999999999999</v>
      </c>
      <c r="V471" t="str">
        <f>IF(M471=People!$B$5,People!$A$5,IF(M471=People!$B$4,People!$A$4,IF(M471=People!$B$3,People!$A$3,IF(M471=People!$B$2,People!$A$2,0))))</f>
        <v>Kelly Williams</v>
      </c>
      <c r="W471" t="str">
        <f>IFERROR(INDEX(Returns!A:A,MATCH(B471,Returns!B:B,0)),"No")</f>
        <v>No</v>
      </c>
    </row>
    <row r="472" spans="1:23" x14ac:dyDescent="0.2">
      <c r="A472" s="1">
        <v>471</v>
      </c>
      <c r="B472" t="s">
        <v>6431</v>
      </c>
      <c r="C472" s="8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47">
        <v>55.48</v>
      </c>
      <c r="S472" s="1">
        <v>1</v>
      </c>
      <c r="T472" s="1">
        <v>0</v>
      </c>
      <c r="U472" s="47">
        <v>26.630399999999998</v>
      </c>
      <c r="V472" t="str">
        <f>IF(M472=People!$B$5,People!$A$5,IF(M472=People!$B$4,People!$A$4,IF(M472=People!$B$3,People!$A$3,IF(M472=People!$B$2,People!$A$2,0))))</f>
        <v>Chuck Magee</v>
      </c>
      <c r="W472" t="str">
        <f>IFERROR(INDEX(Returns!A:A,MATCH(B472,Returns!B:B,0)),"No")</f>
        <v>No</v>
      </c>
    </row>
    <row r="473" spans="1:23" x14ac:dyDescent="0.2">
      <c r="A473" s="1">
        <v>472</v>
      </c>
      <c r="B473" t="s">
        <v>6432</v>
      </c>
      <c r="C473" s="8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47">
        <v>340.92</v>
      </c>
      <c r="S473" s="1">
        <v>3</v>
      </c>
      <c r="T473" s="1">
        <v>0</v>
      </c>
      <c r="U473" s="47">
        <v>3.4091999999999842</v>
      </c>
      <c r="V473" t="str">
        <f>IF(M473=People!$B$5,People!$A$5,IF(M473=People!$B$4,People!$A$4,IF(M473=People!$B$3,People!$A$3,IF(M473=People!$B$2,People!$A$2,0))))</f>
        <v>Anna Andreadi</v>
      </c>
      <c r="W473" t="str">
        <f>IFERROR(INDEX(Returns!A:A,MATCH(B473,Returns!B:B,0)),"No")</f>
        <v>No</v>
      </c>
    </row>
    <row r="474" spans="1:23" x14ac:dyDescent="0.2">
      <c r="A474" s="1">
        <v>473</v>
      </c>
      <c r="B474" t="s">
        <v>6432</v>
      </c>
      <c r="C474" s="8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47">
        <v>222.66599999999997</v>
      </c>
      <c r="S474" s="1">
        <v>2</v>
      </c>
      <c r="T474" s="1">
        <v>0.15</v>
      </c>
      <c r="U474" s="47">
        <v>10.478399999999979</v>
      </c>
      <c r="V474" t="str">
        <f>IF(M474=People!$B$5,People!$A$5,IF(M474=People!$B$4,People!$A$4,IF(M474=People!$B$3,People!$A$3,IF(M474=People!$B$2,People!$A$2,0))))</f>
        <v>Anna Andreadi</v>
      </c>
      <c r="W474" t="str">
        <f>IFERROR(INDEX(Returns!A:A,MATCH(B474,Returns!B:B,0)),"No")</f>
        <v>No</v>
      </c>
    </row>
    <row r="475" spans="1:23" x14ac:dyDescent="0.2">
      <c r="A475" s="1">
        <v>474</v>
      </c>
      <c r="B475" t="s">
        <v>6432</v>
      </c>
      <c r="C475" s="8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47">
        <v>703.96800000000007</v>
      </c>
      <c r="S475" s="1">
        <v>4</v>
      </c>
      <c r="T475" s="1">
        <v>0.2</v>
      </c>
      <c r="U475" s="47">
        <v>87.995999999999924</v>
      </c>
      <c r="V475" t="str">
        <f>IF(M475=People!$B$5,People!$A$5,IF(M475=People!$B$4,People!$A$4,IF(M475=People!$B$3,People!$A$3,IF(M475=People!$B$2,People!$A$2,0))))</f>
        <v>Anna Andreadi</v>
      </c>
      <c r="W475" t="str">
        <f>IFERROR(INDEX(Returns!A:A,MATCH(B475,Returns!B:B,0)),"No")</f>
        <v>No</v>
      </c>
    </row>
    <row r="476" spans="1:23" x14ac:dyDescent="0.2">
      <c r="A476" s="1">
        <v>475</v>
      </c>
      <c r="B476" t="s">
        <v>6432</v>
      </c>
      <c r="C476" s="8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47">
        <v>92.52</v>
      </c>
      <c r="S476" s="1">
        <v>6</v>
      </c>
      <c r="T476" s="1">
        <v>0</v>
      </c>
      <c r="U476" s="47">
        <v>24.980400000000007</v>
      </c>
      <c r="V476" t="str">
        <f>IF(M476=People!$B$5,People!$A$5,IF(M476=People!$B$4,People!$A$4,IF(M476=People!$B$3,People!$A$3,IF(M476=People!$B$2,People!$A$2,0))))</f>
        <v>Anna Andreadi</v>
      </c>
      <c r="W476" t="str">
        <f>IFERROR(INDEX(Returns!A:A,MATCH(B476,Returns!B:B,0)),"No")</f>
        <v>No</v>
      </c>
    </row>
    <row r="477" spans="1:23" x14ac:dyDescent="0.2">
      <c r="A477" s="1">
        <v>476</v>
      </c>
      <c r="B477" t="s">
        <v>6432</v>
      </c>
      <c r="C477" s="8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47">
        <v>62.649999999999991</v>
      </c>
      <c r="S477" s="1">
        <v>7</v>
      </c>
      <c r="T477" s="1">
        <v>0</v>
      </c>
      <c r="U477" s="47">
        <v>28.818999999999996</v>
      </c>
      <c r="V477" t="str">
        <f>IF(M477=People!$B$5,People!$A$5,IF(M477=People!$B$4,People!$A$4,IF(M477=People!$B$3,People!$A$3,IF(M477=People!$B$2,People!$A$2,0))))</f>
        <v>Anna Andreadi</v>
      </c>
      <c r="W477" t="str">
        <f>IFERROR(INDEX(Returns!A:A,MATCH(B477,Returns!B:B,0)),"No")</f>
        <v>No</v>
      </c>
    </row>
    <row r="478" spans="1:23" x14ac:dyDescent="0.2">
      <c r="A478" s="1">
        <v>477</v>
      </c>
      <c r="B478" t="s">
        <v>6432</v>
      </c>
      <c r="C478" s="8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47">
        <v>94.85</v>
      </c>
      <c r="S478" s="1">
        <v>5</v>
      </c>
      <c r="T478" s="1">
        <v>0</v>
      </c>
      <c r="U478" s="47">
        <v>45.527999999999992</v>
      </c>
      <c r="V478" t="str">
        <f>IF(M478=People!$B$5,People!$A$5,IF(M478=People!$B$4,People!$A$4,IF(M478=People!$B$3,People!$A$3,IF(M478=People!$B$2,People!$A$2,0))))</f>
        <v>Anna Andreadi</v>
      </c>
      <c r="W478" t="str">
        <f>IFERROR(INDEX(Returns!A:A,MATCH(B478,Returns!B:B,0)),"No")</f>
        <v>No</v>
      </c>
    </row>
    <row r="479" spans="1:23" x14ac:dyDescent="0.2">
      <c r="A479" s="1">
        <v>478</v>
      </c>
      <c r="B479" t="s">
        <v>6433</v>
      </c>
      <c r="C479" s="8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47">
        <v>95.76</v>
      </c>
      <c r="S479" s="1">
        <v>6</v>
      </c>
      <c r="T479" s="1">
        <v>0.2</v>
      </c>
      <c r="U479" s="47">
        <v>7.1819999999999951</v>
      </c>
      <c r="V479" t="str">
        <f>IF(M479=People!$B$5,People!$A$5,IF(M479=People!$B$4,People!$A$4,IF(M479=People!$B$3,People!$A$3,IF(M479=People!$B$2,People!$A$2,0))))</f>
        <v>Anna Andreadi</v>
      </c>
      <c r="W479" t="str">
        <f>IFERROR(INDEX(Returns!A:A,MATCH(B479,Returns!B:B,0)),"No")</f>
        <v>No</v>
      </c>
    </row>
    <row r="480" spans="1:23" x14ac:dyDescent="0.2">
      <c r="A480" s="1">
        <v>479</v>
      </c>
      <c r="B480" t="s">
        <v>6434</v>
      </c>
      <c r="C480" s="8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47">
        <v>40.200000000000003</v>
      </c>
      <c r="S480" s="1">
        <v>3</v>
      </c>
      <c r="T480" s="1">
        <v>0</v>
      </c>
      <c r="U480" s="47">
        <v>19.295999999999999</v>
      </c>
      <c r="V480" t="str">
        <f>IF(M480=People!$B$5,People!$A$5,IF(M480=People!$B$4,People!$A$4,IF(M480=People!$B$3,People!$A$3,IF(M480=People!$B$2,People!$A$2,0))))</f>
        <v>Chuck Magee</v>
      </c>
      <c r="W480" t="str">
        <f>IFERROR(INDEX(Returns!A:A,MATCH(B480,Returns!B:B,0)),"No")</f>
        <v>No</v>
      </c>
    </row>
    <row r="481" spans="1:23" x14ac:dyDescent="0.2">
      <c r="A481" s="1">
        <v>480</v>
      </c>
      <c r="B481" t="s">
        <v>6435</v>
      </c>
      <c r="C481" s="8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47">
        <v>14.7</v>
      </c>
      <c r="S481" s="1">
        <v>5</v>
      </c>
      <c r="T481" s="1">
        <v>0</v>
      </c>
      <c r="U481" s="47">
        <v>6.6150000000000002</v>
      </c>
      <c r="V481" t="str">
        <f>IF(M481=People!$B$5,People!$A$5,IF(M481=People!$B$4,People!$A$4,IF(M481=People!$B$3,People!$A$3,IF(M481=People!$B$2,People!$A$2,0))))</f>
        <v>Chuck Magee</v>
      </c>
      <c r="W481" t="str">
        <f>IFERROR(INDEX(Returns!A:A,MATCH(B481,Returns!B:B,0)),"No")</f>
        <v>No</v>
      </c>
    </row>
    <row r="482" spans="1:23" x14ac:dyDescent="0.2">
      <c r="A482" s="1">
        <v>481</v>
      </c>
      <c r="B482" t="s">
        <v>6435</v>
      </c>
      <c r="C482" s="8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47">
        <v>704.25</v>
      </c>
      <c r="S482" s="1">
        <v>5</v>
      </c>
      <c r="T482" s="1">
        <v>0</v>
      </c>
      <c r="U482" s="47">
        <v>84.51</v>
      </c>
      <c r="V482" t="str">
        <f>IF(M482=People!$B$5,People!$A$5,IF(M482=People!$B$4,People!$A$4,IF(M482=People!$B$3,People!$A$3,IF(M482=People!$B$2,People!$A$2,0))))</f>
        <v>Chuck Magee</v>
      </c>
      <c r="W482" t="str">
        <f>IFERROR(INDEX(Returns!A:A,MATCH(B482,Returns!B:B,0)),"No")</f>
        <v>No</v>
      </c>
    </row>
    <row r="483" spans="1:23" x14ac:dyDescent="0.2">
      <c r="A483" s="1">
        <v>482</v>
      </c>
      <c r="B483" t="s">
        <v>6436</v>
      </c>
      <c r="C483" s="8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47">
        <v>9.09</v>
      </c>
      <c r="S483" s="1">
        <v>3</v>
      </c>
      <c r="T483" s="1">
        <v>0</v>
      </c>
      <c r="U483" s="47">
        <v>1.9088999999999996</v>
      </c>
      <c r="V483" t="str">
        <f>IF(M483=People!$B$5,People!$A$5,IF(M483=People!$B$4,People!$A$4,IF(M483=People!$B$3,People!$A$3,IF(M483=People!$B$2,People!$A$2,0))))</f>
        <v>Anna Andreadi</v>
      </c>
      <c r="W483" t="str">
        <f>IFERROR(INDEX(Returns!A:A,MATCH(B483,Returns!B:B,0)),"No")</f>
        <v>No</v>
      </c>
    </row>
    <row r="484" spans="1:23" x14ac:dyDescent="0.2">
      <c r="A484" s="1">
        <v>483</v>
      </c>
      <c r="B484" t="s">
        <v>6437</v>
      </c>
      <c r="C484" s="8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47">
        <v>5.96</v>
      </c>
      <c r="S484" s="1">
        <v>2</v>
      </c>
      <c r="T484" s="1">
        <v>0</v>
      </c>
      <c r="U484" s="47">
        <v>1.6688000000000001</v>
      </c>
      <c r="V484" t="str">
        <f>IF(M484=People!$B$5,People!$A$5,IF(M484=People!$B$4,People!$A$4,IF(M484=People!$B$3,People!$A$3,IF(M484=People!$B$2,People!$A$2,0))))</f>
        <v>Chuck Magee</v>
      </c>
      <c r="W484" t="str">
        <f>IFERROR(INDEX(Returns!A:A,MATCH(B484,Returns!B:B,0)),"No")</f>
        <v>No</v>
      </c>
    </row>
    <row r="485" spans="1:23" x14ac:dyDescent="0.2">
      <c r="A485" s="1">
        <v>484</v>
      </c>
      <c r="B485" t="s">
        <v>6437</v>
      </c>
      <c r="C485" s="8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47">
        <v>159.97999999999999</v>
      </c>
      <c r="S485" s="1">
        <v>2</v>
      </c>
      <c r="T485" s="1">
        <v>0</v>
      </c>
      <c r="U485" s="47">
        <v>57.592799999999997</v>
      </c>
      <c r="V485" t="str">
        <f>IF(M485=People!$B$5,People!$A$5,IF(M485=People!$B$4,People!$A$4,IF(M485=People!$B$3,People!$A$3,IF(M485=People!$B$2,People!$A$2,0))))</f>
        <v>Chuck Magee</v>
      </c>
      <c r="W485" t="str">
        <f>IFERROR(INDEX(Returns!A:A,MATCH(B485,Returns!B:B,0)),"No")</f>
        <v>No</v>
      </c>
    </row>
    <row r="486" spans="1:23" x14ac:dyDescent="0.2">
      <c r="A486" s="1">
        <v>485</v>
      </c>
      <c r="B486" t="s">
        <v>6147</v>
      </c>
      <c r="C486" s="8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47">
        <v>29.6</v>
      </c>
      <c r="S486" s="1">
        <v>2</v>
      </c>
      <c r="T486" s="1">
        <v>0</v>
      </c>
      <c r="U486" s="47">
        <v>14.8</v>
      </c>
      <c r="V486" t="str">
        <f>IF(M486=People!$B$5,People!$A$5,IF(M486=People!$B$4,People!$A$4,IF(M486=People!$B$3,People!$A$3,IF(M486=People!$B$2,People!$A$2,0))))</f>
        <v>Anna Andreadi</v>
      </c>
      <c r="W486" t="str">
        <f>IFERROR(INDEX(Returns!A:A,MATCH(B486,Returns!B:B,0)),"No")</f>
        <v>Yes</v>
      </c>
    </row>
    <row r="487" spans="1:23" x14ac:dyDescent="0.2">
      <c r="A487" s="1">
        <v>486</v>
      </c>
      <c r="B487" t="s">
        <v>6147</v>
      </c>
      <c r="C487" s="8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47">
        <v>514.16499999999996</v>
      </c>
      <c r="S487" s="1">
        <v>5</v>
      </c>
      <c r="T487" s="1">
        <v>0.15</v>
      </c>
      <c r="U487" s="47">
        <v>-30.24499999999999</v>
      </c>
      <c r="V487" t="str">
        <f>IF(M487=People!$B$5,People!$A$5,IF(M487=People!$B$4,People!$A$4,IF(M487=People!$B$3,People!$A$3,IF(M487=People!$B$2,People!$A$2,0))))</f>
        <v>Anna Andreadi</v>
      </c>
      <c r="W487" t="str">
        <f>IFERROR(INDEX(Returns!A:A,MATCH(B487,Returns!B:B,0)),"No")</f>
        <v>Yes</v>
      </c>
    </row>
    <row r="488" spans="1:23" x14ac:dyDescent="0.2">
      <c r="A488" s="1">
        <v>487</v>
      </c>
      <c r="B488" t="s">
        <v>6147</v>
      </c>
      <c r="C488" s="8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47">
        <v>279.95999999999998</v>
      </c>
      <c r="S488" s="1">
        <v>5</v>
      </c>
      <c r="T488" s="1">
        <v>0.2</v>
      </c>
      <c r="U488" s="47">
        <v>17.497500000000016</v>
      </c>
      <c r="V488" t="str">
        <f>IF(M488=People!$B$5,People!$A$5,IF(M488=People!$B$4,People!$A$4,IF(M488=People!$B$3,People!$A$3,IF(M488=People!$B$2,People!$A$2,0))))</f>
        <v>Anna Andreadi</v>
      </c>
      <c r="W488" t="str">
        <f>IFERROR(INDEX(Returns!A:A,MATCH(B488,Returns!B:B,0)),"No")</f>
        <v>Yes</v>
      </c>
    </row>
    <row r="489" spans="1:23" x14ac:dyDescent="0.2">
      <c r="A489" s="1">
        <v>488</v>
      </c>
      <c r="B489" t="s">
        <v>6438</v>
      </c>
      <c r="C489" s="8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47">
        <v>2735.9520000000002</v>
      </c>
      <c r="S489" s="1">
        <v>6</v>
      </c>
      <c r="T489" s="1">
        <v>0.2</v>
      </c>
      <c r="U489" s="47">
        <v>341.99399999999969</v>
      </c>
      <c r="V489" t="str">
        <f>IF(M489=People!$B$5,People!$A$5,IF(M489=People!$B$4,People!$A$4,IF(M489=People!$B$3,People!$A$3,IF(M489=People!$B$2,People!$A$2,0))))</f>
        <v>Kelly Williams</v>
      </c>
      <c r="W489" t="str">
        <f>IFERROR(INDEX(Returns!A:A,MATCH(B489,Returns!B:B,0)),"No")</f>
        <v>No</v>
      </c>
    </row>
    <row r="490" spans="1:23" x14ac:dyDescent="0.2">
      <c r="A490" s="1">
        <v>489</v>
      </c>
      <c r="B490" t="s">
        <v>6439</v>
      </c>
      <c r="C490" s="8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47">
        <v>7.9920000000000009</v>
      </c>
      <c r="S490" s="1">
        <v>1</v>
      </c>
      <c r="T490" s="1">
        <v>0.2</v>
      </c>
      <c r="U490" s="47">
        <v>0.59940000000000015</v>
      </c>
      <c r="V490" t="str">
        <f>IF(M490=People!$B$5,People!$A$5,IF(M490=People!$B$4,People!$A$4,IF(M490=People!$B$3,People!$A$3,IF(M490=People!$B$2,People!$A$2,0))))</f>
        <v>Kelly Williams</v>
      </c>
      <c r="W490" t="str">
        <f>IFERROR(INDEX(Returns!A:A,MATCH(B490,Returns!B:B,0)),"No")</f>
        <v>No</v>
      </c>
    </row>
    <row r="491" spans="1:23" x14ac:dyDescent="0.2">
      <c r="A491" s="1">
        <v>490</v>
      </c>
      <c r="B491" t="s">
        <v>6439</v>
      </c>
      <c r="C491" s="8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47">
        <v>63.984000000000009</v>
      </c>
      <c r="S491" s="1">
        <v>2</v>
      </c>
      <c r="T491" s="1">
        <v>0.2</v>
      </c>
      <c r="U491" s="47">
        <v>10.397399999999998</v>
      </c>
      <c r="V491" t="str">
        <f>IF(M491=People!$B$5,People!$A$5,IF(M491=People!$B$4,People!$A$4,IF(M491=People!$B$3,People!$A$3,IF(M491=People!$B$2,People!$A$2,0))))</f>
        <v>Kelly Williams</v>
      </c>
      <c r="W491" t="str">
        <f>IFERROR(INDEX(Returns!A:A,MATCH(B491,Returns!B:B,0)),"No")</f>
        <v>No</v>
      </c>
    </row>
    <row r="492" spans="1:23" x14ac:dyDescent="0.2">
      <c r="A492" s="1">
        <v>491</v>
      </c>
      <c r="B492" t="s">
        <v>6439</v>
      </c>
      <c r="C492" s="8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47">
        <v>70.367999999999995</v>
      </c>
      <c r="S492" s="1">
        <v>2</v>
      </c>
      <c r="T492" s="1">
        <v>0.2</v>
      </c>
      <c r="U492" s="47">
        <v>6.1572000000000031</v>
      </c>
      <c r="V492" t="str">
        <f>IF(M492=People!$B$5,People!$A$5,IF(M492=People!$B$4,People!$A$4,IF(M492=People!$B$3,People!$A$3,IF(M492=People!$B$2,People!$A$2,0))))</f>
        <v>Kelly Williams</v>
      </c>
      <c r="W492" t="str">
        <f>IFERROR(INDEX(Returns!A:A,MATCH(B492,Returns!B:B,0)),"No")</f>
        <v>No</v>
      </c>
    </row>
    <row r="493" spans="1:23" x14ac:dyDescent="0.2">
      <c r="A493" s="1">
        <v>492</v>
      </c>
      <c r="B493" t="s">
        <v>6440</v>
      </c>
      <c r="C493" s="8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47">
        <v>449.15</v>
      </c>
      <c r="S493" s="1">
        <v>5</v>
      </c>
      <c r="T493" s="1">
        <v>0</v>
      </c>
      <c r="U493" s="47">
        <v>8.9829999999999899</v>
      </c>
      <c r="V493" t="str">
        <f>IF(M493=People!$B$5,People!$A$5,IF(M493=People!$B$4,People!$A$4,IF(M493=People!$B$3,People!$A$3,IF(M493=People!$B$2,People!$A$2,0))))</f>
        <v>Chuck Magee</v>
      </c>
      <c r="W493" t="str">
        <f>IFERROR(INDEX(Returns!A:A,MATCH(B493,Returns!B:B,0)),"No")</f>
        <v>No</v>
      </c>
    </row>
    <row r="494" spans="1:23" x14ac:dyDescent="0.2">
      <c r="A494" s="1">
        <v>493</v>
      </c>
      <c r="B494" t="s">
        <v>6440</v>
      </c>
      <c r="C494" s="8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47">
        <v>11.07</v>
      </c>
      <c r="S494" s="1">
        <v>3</v>
      </c>
      <c r="T494" s="1">
        <v>0</v>
      </c>
      <c r="U494" s="47">
        <v>5.0921999999999992</v>
      </c>
      <c r="V494" t="str">
        <f>IF(M494=People!$B$5,People!$A$5,IF(M494=People!$B$4,People!$A$4,IF(M494=People!$B$3,People!$A$3,IF(M494=People!$B$2,People!$A$2,0))))</f>
        <v>Chuck Magee</v>
      </c>
      <c r="W494" t="str">
        <f>IFERROR(INDEX(Returns!A:A,MATCH(B494,Returns!B:B,0)),"No")</f>
        <v>No</v>
      </c>
    </row>
    <row r="495" spans="1:23" x14ac:dyDescent="0.2">
      <c r="A495" s="1">
        <v>494</v>
      </c>
      <c r="B495" t="s">
        <v>6441</v>
      </c>
      <c r="C495" s="8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47">
        <v>93.98</v>
      </c>
      <c r="S495" s="1">
        <v>2</v>
      </c>
      <c r="T495" s="1">
        <v>0</v>
      </c>
      <c r="U495" s="47">
        <v>13.157200000000003</v>
      </c>
      <c r="V495" t="str">
        <f>IF(M495=People!$B$5,People!$A$5,IF(M495=People!$B$4,People!$A$4,IF(M495=People!$B$3,People!$A$3,IF(M495=People!$B$2,People!$A$2,0))))</f>
        <v>Anna Andreadi</v>
      </c>
      <c r="W495" t="str">
        <f>IFERROR(INDEX(Returns!A:A,MATCH(B495,Returns!B:B,0)),"No")</f>
        <v>No</v>
      </c>
    </row>
    <row r="496" spans="1:23" x14ac:dyDescent="0.2">
      <c r="A496" s="1">
        <v>495</v>
      </c>
      <c r="B496" t="s">
        <v>6442</v>
      </c>
      <c r="C496" s="8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47">
        <v>189.88200000000001</v>
      </c>
      <c r="S496" s="1">
        <v>3</v>
      </c>
      <c r="T496" s="1">
        <v>0.4</v>
      </c>
      <c r="U496" s="47">
        <v>-94.941000000000017</v>
      </c>
      <c r="V496" t="str">
        <f>IF(M496=People!$B$5,People!$A$5,IF(M496=People!$B$4,People!$A$4,IF(M496=People!$B$3,People!$A$3,IF(M496=People!$B$2,People!$A$2,0))))</f>
        <v>Cassandra Brandow</v>
      </c>
      <c r="W496" t="str">
        <f>IFERROR(INDEX(Returns!A:A,MATCH(B496,Returns!B:B,0)),"No")</f>
        <v>No</v>
      </c>
    </row>
    <row r="497" spans="1:23" x14ac:dyDescent="0.2">
      <c r="A497" s="1">
        <v>496</v>
      </c>
      <c r="B497" t="s">
        <v>6443</v>
      </c>
      <c r="C497" s="8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47">
        <v>105.42</v>
      </c>
      <c r="S497" s="1">
        <v>2</v>
      </c>
      <c r="T497" s="1">
        <v>0</v>
      </c>
      <c r="U497" s="47">
        <v>51.655799999999999</v>
      </c>
      <c r="V497" t="str">
        <f>IF(M497=People!$B$5,People!$A$5,IF(M497=People!$B$4,People!$A$4,IF(M497=People!$B$3,People!$A$3,IF(M497=People!$B$2,People!$A$2,0))))</f>
        <v>Cassandra Brandow</v>
      </c>
      <c r="W497" t="str">
        <f>IFERROR(INDEX(Returns!A:A,MATCH(B497,Returns!B:B,0)),"No")</f>
        <v>No</v>
      </c>
    </row>
    <row r="498" spans="1:23" x14ac:dyDescent="0.2">
      <c r="A498" s="1">
        <v>497</v>
      </c>
      <c r="B498" t="s">
        <v>6444</v>
      </c>
      <c r="C498" s="8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47">
        <v>119.61600000000001</v>
      </c>
      <c r="S498" s="1">
        <v>8</v>
      </c>
      <c r="T498" s="1">
        <v>0.2</v>
      </c>
      <c r="U498" s="47">
        <v>40.370399999999997</v>
      </c>
      <c r="V498" t="str">
        <f>IF(M498=People!$B$5,People!$A$5,IF(M498=People!$B$4,People!$A$4,IF(M498=People!$B$3,People!$A$3,IF(M498=People!$B$2,People!$A$2,0))))</f>
        <v>Anna Andreadi</v>
      </c>
      <c r="W498" t="str">
        <f>IFERROR(INDEX(Returns!A:A,MATCH(B498,Returns!B:B,0)),"No")</f>
        <v>No</v>
      </c>
    </row>
    <row r="499" spans="1:23" x14ac:dyDescent="0.2">
      <c r="A499" s="1">
        <v>498</v>
      </c>
      <c r="B499" t="s">
        <v>6444</v>
      </c>
      <c r="C499" s="8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47">
        <v>255.76</v>
      </c>
      <c r="S499" s="1">
        <v>4</v>
      </c>
      <c r="T499" s="1">
        <v>0</v>
      </c>
      <c r="U499" s="47">
        <v>81.843199999999996</v>
      </c>
      <c r="V499" t="str">
        <f>IF(M499=People!$B$5,People!$A$5,IF(M499=People!$B$4,People!$A$4,IF(M499=People!$B$3,People!$A$3,IF(M499=People!$B$2,People!$A$2,0))))</f>
        <v>Anna Andreadi</v>
      </c>
      <c r="W499" t="str">
        <f>IFERROR(INDEX(Returns!A:A,MATCH(B499,Returns!B:B,0)),"No")</f>
        <v>No</v>
      </c>
    </row>
    <row r="500" spans="1:23" x14ac:dyDescent="0.2">
      <c r="A500" s="1">
        <v>499</v>
      </c>
      <c r="B500" t="s">
        <v>6444</v>
      </c>
      <c r="C500" s="8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47">
        <v>241.56799999999998</v>
      </c>
      <c r="S500" s="1">
        <v>2</v>
      </c>
      <c r="T500" s="1">
        <v>0.2</v>
      </c>
      <c r="U500" s="47">
        <v>18.11760000000001</v>
      </c>
      <c r="V500" t="str">
        <f>IF(M500=People!$B$5,People!$A$5,IF(M500=People!$B$4,People!$A$4,IF(M500=People!$B$3,People!$A$3,IF(M500=People!$B$2,People!$A$2,0))))</f>
        <v>Anna Andreadi</v>
      </c>
      <c r="W500" t="str">
        <f>IFERROR(INDEX(Returns!A:A,MATCH(B500,Returns!B:B,0)),"No")</f>
        <v>No</v>
      </c>
    </row>
    <row r="501" spans="1:23" x14ac:dyDescent="0.2">
      <c r="A501" s="1">
        <v>500</v>
      </c>
      <c r="B501" t="s">
        <v>6444</v>
      </c>
      <c r="C501" s="8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47">
        <v>69.3</v>
      </c>
      <c r="S501" s="1">
        <v>9</v>
      </c>
      <c r="T501" s="1">
        <v>0</v>
      </c>
      <c r="U501" s="47">
        <v>22.868999999999996</v>
      </c>
      <c r="V501" t="str">
        <f>IF(M501=People!$B$5,People!$A$5,IF(M501=People!$B$4,People!$A$4,IF(M501=People!$B$3,People!$A$3,IF(M501=People!$B$2,People!$A$2,0))))</f>
        <v>Anna Andreadi</v>
      </c>
      <c r="W501" t="str">
        <f>IFERROR(INDEX(Returns!A:A,MATCH(B501,Returns!B:B,0)),"No")</f>
        <v>No</v>
      </c>
    </row>
    <row r="502" spans="1:23" x14ac:dyDescent="0.2">
      <c r="A502" s="1">
        <v>501</v>
      </c>
      <c r="B502" t="s">
        <v>6200</v>
      </c>
      <c r="C502" s="8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47">
        <v>22.620000000000005</v>
      </c>
      <c r="S502" s="1">
        <v>2</v>
      </c>
      <c r="T502" s="1">
        <v>0.7</v>
      </c>
      <c r="U502" s="47">
        <v>-15.079999999999998</v>
      </c>
      <c r="V502" t="str">
        <f>IF(M502=People!$B$5,People!$A$5,IF(M502=People!$B$4,People!$A$4,IF(M502=People!$B$3,People!$A$3,IF(M502=People!$B$2,People!$A$2,0))))</f>
        <v>Anna Andreadi</v>
      </c>
      <c r="W502" t="str">
        <f>IFERROR(INDEX(Returns!A:A,MATCH(B502,Returns!B:B,0)),"No")</f>
        <v>Yes</v>
      </c>
    </row>
    <row r="503" spans="1:23" x14ac:dyDescent="0.2">
      <c r="A503" s="1">
        <v>502</v>
      </c>
      <c r="B503" t="s">
        <v>6200</v>
      </c>
      <c r="C503" s="8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47">
        <v>14.952000000000004</v>
      </c>
      <c r="S503" s="1">
        <v>2</v>
      </c>
      <c r="T503" s="1">
        <v>0.7</v>
      </c>
      <c r="U503" s="47">
        <v>-11.961599999999997</v>
      </c>
      <c r="V503" t="str">
        <f>IF(M503=People!$B$5,People!$A$5,IF(M503=People!$B$4,People!$A$4,IF(M503=People!$B$3,People!$A$3,IF(M503=People!$B$2,People!$A$2,0))))</f>
        <v>Anna Andreadi</v>
      </c>
      <c r="W503" t="str">
        <f>IFERROR(INDEX(Returns!A:A,MATCH(B503,Returns!B:B,0)),"No")</f>
        <v>Yes</v>
      </c>
    </row>
    <row r="504" spans="1:23" x14ac:dyDescent="0.2">
      <c r="A504" s="1">
        <v>503</v>
      </c>
      <c r="B504" t="s">
        <v>6200</v>
      </c>
      <c r="C504" s="8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47">
        <v>801.5680000000001</v>
      </c>
      <c r="S504" s="1">
        <v>2</v>
      </c>
      <c r="T504" s="1">
        <v>0.2</v>
      </c>
      <c r="U504" s="47">
        <v>50.097999999999985</v>
      </c>
      <c r="V504" t="str">
        <f>IF(M504=People!$B$5,People!$A$5,IF(M504=People!$B$4,People!$A$4,IF(M504=People!$B$3,People!$A$3,IF(M504=People!$B$2,People!$A$2,0))))</f>
        <v>Anna Andreadi</v>
      </c>
      <c r="W504" t="str">
        <f>IFERROR(INDEX(Returns!A:A,MATCH(B504,Returns!B:B,0)),"No")</f>
        <v>Yes</v>
      </c>
    </row>
    <row r="505" spans="1:23" x14ac:dyDescent="0.2">
      <c r="A505" s="1">
        <v>504</v>
      </c>
      <c r="B505" t="s">
        <v>6200</v>
      </c>
      <c r="C505" s="8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47">
        <v>2.3760000000000003</v>
      </c>
      <c r="S505" s="1">
        <v>3</v>
      </c>
      <c r="T505" s="1">
        <v>0.7</v>
      </c>
      <c r="U505" s="47">
        <v>-1.9007999999999998</v>
      </c>
      <c r="V505" t="str">
        <f>IF(M505=People!$B$5,People!$A$5,IF(M505=People!$B$4,People!$A$4,IF(M505=People!$B$3,People!$A$3,IF(M505=People!$B$2,People!$A$2,0))))</f>
        <v>Anna Andreadi</v>
      </c>
      <c r="W505" t="str">
        <f>IFERROR(INDEX(Returns!A:A,MATCH(B505,Returns!B:B,0)),"No")</f>
        <v>Yes</v>
      </c>
    </row>
    <row r="506" spans="1:23" x14ac:dyDescent="0.2">
      <c r="A506" s="1">
        <v>505</v>
      </c>
      <c r="B506" t="s">
        <v>6200</v>
      </c>
      <c r="C506" s="8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47">
        <v>32.792000000000002</v>
      </c>
      <c r="S506" s="1">
        <v>1</v>
      </c>
      <c r="T506" s="1">
        <v>0.2</v>
      </c>
      <c r="U506" s="47">
        <v>11.8871</v>
      </c>
      <c r="V506" t="str">
        <f>IF(M506=People!$B$5,People!$A$5,IF(M506=People!$B$4,People!$A$4,IF(M506=People!$B$3,People!$A$3,IF(M506=People!$B$2,People!$A$2,0))))</f>
        <v>Anna Andreadi</v>
      </c>
      <c r="W506" t="str">
        <f>IFERROR(INDEX(Returns!A:A,MATCH(B506,Returns!B:B,0)),"No")</f>
        <v>Yes</v>
      </c>
    </row>
    <row r="507" spans="1:23" x14ac:dyDescent="0.2">
      <c r="A507" s="1">
        <v>506</v>
      </c>
      <c r="B507" t="s">
        <v>6445</v>
      </c>
      <c r="C507" s="8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47">
        <v>15.920000000000002</v>
      </c>
      <c r="S507" s="1">
        <v>5</v>
      </c>
      <c r="T507" s="1">
        <v>0.2</v>
      </c>
      <c r="U507" s="47">
        <v>5.3729999999999993</v>
      </c>
      <c r="V507" t="str">
        <f>IF(M507=People!$B$5,People!$A$5,IF(M507=People!$B$4,People!$A$4,IF(M507=People!$B$3,People!$A$3,IF(M507=People!$B$2,People!$A$2,0))))</f>
        <v>Chuck Magee</v>
      </c>
      <c r="W507" t="str">
        <f>IFERROR(INDEX(Returns!A:A,MATCH(B507,Returns!B:B,0)),"No")</f>
        <v>No</v>
      </c>
    </row>
    <row r="508" spans="1:23" x14ac:dyDescent="0.2">
      <c r="A508" s="1">
        <v>507</v>
      </c>
      <c r="B508" t="s">
        <v>6446</v>
      </c>
      <c r="C508" s="8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47">
        <v>2.74</v>
      </c>
      <c r="S508" s="1">
        <v>1</v>
      </c>
      <c r="T508" s="1">
        <v>0</v>
      </c>
      <c r="U508" s="47">
        <v>0.73980000000000024</v>
      </c>
      <c r="V508" t="str">
        <f>IF(M508=People!$B$5,People!$A$5,IF(M508=People!$B$4,People!$A$4,IF(M508=People!$B$3,People!$A$3,IF(M508=People!$B$2,People!$A$2,0))))</f>
        <v>Cassandra Brandow</v>
      </c>
      <c r="W508" t="str">
        <f>IFERROR(INDEX(Returns!A:A,MATCH(B508,Returns!B:B,0)),"No")</f>
        <v>No</v>
      </c>
    </row>
    <row r="509" spans="1:23" x14ac:dyDescent="0.2">
      <c r="A509" s="1">
        <v>508</v>
      </c>
      <c r="B509" t="s">
        <v>6446</v>
      </c>
      <c r="C509" s="8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47">
        <v>8.34</v>
      </c>
      <c r="S509" s="1">
        <v>3</v>
      </c>
      <c r="T509" s="1">
        <v>0</v>
      </c>
      <c r="U509" s="47">
        <v>2.1683999999999997</v>
      </c>
      <c r="V509" t="str">
        <f>IF(M509=People!$B$5,People!$A$5,IF(M509=People!$B$4,People!$A$4,IF(M509=People!$B$3,People!$A$3,IF(M509=People!$B$2,People!$A$2,0))))</f>
        <v>Cassandra Brandow</v>
      </c>
      <c r="W509" t="str">
        <f>IFERROR(INDEX(Returns!A:A,MATCH(B509,Returns!B:B,0)),"No")</f>
        <v>No</v>
      </c>
    </row>
    <row r="510" spans="1:23" x14ac:dyDescent="0.2">
      <c r="A510" s="1">
        <v>509</v>
      </c>
      <c r="B510" t="s">
        <v>6446</v>
      </c>
      <c r="C510" s="8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47">
        <v>46.74</v>
      </c>
      <c r="S510" s="1">
        <v>3</v>
      </c>
      <c r="T510" s="1">
        <v>0</v>
      </c>
      <c r="U510" s="47">
        <v>11.684999999999999</v>
      </c>
      <c r="V510" t="str">
        <f>IF(M510=People!$B$5,People!$A$5,IF(M510=People!$B$4,People!$A$4,IF(M510=People!$B$3,People!$A$3,IF(M510=People!$B$2,People!$A$2,0))))</f>
        <v>Cassandra Brandow</v>
      </c>
      <c r="W510" t="str">
        <f>IFERROR(INDEX(Returns!A:A,MATCH(B510,Returns!B:B,0)),"No")</f>
        <v>No</v>
      </c>
    </row>
    <row r="511" spans="1:23" x14ac:dyDescent="0.2">
      <c r="A511" s="1">
        <v>510</v>
      </c>
      <c r="B511" t="s">
        <v>6446</v>
      </c>
      <c r="C511" s="8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47">
        <v>6354.95</v>
      </c>
      <c r="S511" s="1">
        <v>5</v>
      </c>
      <c r="T511" s="1">
        <v>0</v>
      </c>
      <c r="U511" s="47">
        <v>3177.4749999999999</v>
      </c>
      <c r="V511" t="str">
        <f>IF(M511=People!$B$5,People!$A$5,IF(M511=People!$B$4,People!$A$4,IF(M511=People!$B$3,People!$A$3,IF(M511=People!$B$2,People!$A$2,0))))</f>
        <v>Cassandra Brandow</v>
      </c>
      <c r="W511" t="str">
        <f>IFERROR(INDEX(Returns!A:A,MATCH(B511,Returns!B:B,0)),"No")</f>
        <v>No</v>
      </c>
    </row>
    <row r="512" spans="1:23" x14ac:dyDescent="0.2">
      <c r="A512" s="1">
        <v>511</v>
      </c>
      <c r="B512" t="s">
        <v>6447</v>
      </c>
      <c r="C512" s="8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47">
        <v>126.30000000000001</v>
      </c>
      <c r="S512" s="1">
        <v>3</v>
      </c>
      <c r="T512" s="1">
        <v>0</v>
      </c>
      <c r="U512" s="47">
        <v>40.415999999999997</v>
      </c>
      <c r="V512" t="str">
        <f>IF(M512=People!$B$5,People!$A$5,IF(M512=People!$B$4,People!$A$4,IF(M512=People!$B$3,People!$A$3,IF(M512=People!$B$2,People!$A$2,0))))</f>
        <v>Kelly Williams</v>
      </c>
      <c r="W512" t="str">
        <f>IFERROR(INDEX(Returns!A:A,MATCH(B512,Returns!B:B,0)),"No")</f>
        <v>No</v>
      </c>
    </row>
    <row r="513" spans="1:23" x14ac:dyDescent="0.2">
      <c r="A513" s="1">
        <v>512</v>
      </c>
      <c r="B513" t="s">
        <v>6447</v>
      </c>
      <c r="C513" s="8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47">
        <v>38.04</v>
      </c>
      <c r="S513" s="1">
        <v>2</v>
      </c>
      <c r="T513" s="1">
        <v>0</v>
      </c>
      <c r="U513" s="47">
        <v>12.172799999999999</v>
      </c>
      <c r="V513" t="str">
        <f>IF(M513=People!$B$5,People!$A$5,IF(M513=People!$B$4,People!$A$4,IF(M513=People!$B$3,People!$A$3,IF(M513=People!$B$2,People!$A$2,0))))</f>
        <v>Kelly Williams</v>
      </c>
      <c r="W513" t="str">
        <f>IFERROR(INDEX(Returns!A:A,MATCH(B513,Returns!B:B,0)),"No")</f>
        <v>No</v>
      </c>
    </row>
    <row r="514" spans="1:23" x14ac:dyDescent="0.2">
      <c r="A514" s="1">
        <v>513</v>
      </c>
      <c r="B514" t="s">
        <v>6448</v>
      </c>
      <c r="C514" s="8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47">
        <v>7.1519999999999992</v>
      </c>
      <c r="S514" s="1">
        <v>3</v>
      </c>
      <c r="T514" s="1">
        <v>0.2</v>
      </c>
      <c r="U514" s="47">
        <v>0.71520000000000028</v>
      </c>
      <c r="V514" t="str">
        <f>IF(M514=People!$B$5,People!$A$5,IF(M514=People!$B$4,People!$A$4,IF(M514=People!$B$3,People!$A$3,IF(M514=People!$B$2,People!$A$2,0))))</f>
        <v>Chuck Magee</v>
      </c>
      <c r="W514" t="str">
        <f>IFERROR(INDEX(Returns!A:A,MATCH(B514,Returns!B:B,0)),"No")</f>
        <v>No</v>
      </c>
    </row>
    <row r="515" spans="1:23" x14ac:dyDescent="0.2">
      <c r="A515" s="1">
        <v>514</v>
      </c>
      <c r="B515" t="s">
        <v>6449</v>
      </c>
      <c r="C515" s="8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47">
        <v>6.63</v>
      </c>
      <c r="S515" s="1">
        <v>3</v>
      </c>
      <c r="T515" s="1">
        <v>0</v>
      </c>
      <c r="U515" s="47">
        <v>1.7901</v>
      </c>
      <c r="V515" t="str">
        <f>IF(M515=People!$B$5,People!$A$5,IF(M515=People!$B$4,People!$A$4,IF(M515=People!$B$3,People!$A$3,IF(M515=People!$B$2,People!$A$2,0))))</f>
        <v>Anna Andreadi</v>
      </c>
      <c r="W515" t="str">
        <f>IFERROR(INDEX(Returns!A:A,MATCH(B515,Returns!B:B,0)),"No")</f>
        <v>No</v>
      </c>
    </row>
    <row r="516" spans="1:23" x14ac:dyDescent="0.2">
      <c r="A516" s="1">
        <v>515</v>
      </c>
      <c r="B516" t="s">
        <v>6449</v>
      </c>
      <c r="C516" s="8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47">
        <v>5.88</v>
      </c>
      <c r="S516" s="1">
        <v>2</v>
      </c>
      <c r="T516" s="1">
        <v>0</v>
      </c>
      <c r="U516" s="47">
        <v>1.7051999999999996</v>
      </c>
      <c r="V516" t="str">
        <f>IF(M516=People!$B$5,People!$A$5,IF(M516=People!$B$4,People!$A$4,IF(M516=People!$B$3,People!$A$3,IF(M516=People!$B$2,People!$A$2,0))))</f>
        <v>Anna Andreadi</v>
      </c>
      <c r="W516" t="str">
        <f>IFERROR(INDEX(Returns!A:A,MATCH(B516,Returns!B:B,0)),"No")</f>
        <v>No</v>
      </c>
    </row>
    <row r="517" spans="1:23" x14ac:dyDescent="0.2">
      <c r="A517" s="1">
        <v>516</v>
      </c>
      <c r="B517" t="s">
        <v>6450</v>
      </c>
      <c r="C517" s="8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47">
        <v>2999.95</v>
      </c>
      <c r="S517" s="1">
        <v>5</v>
      </c>
      <c r="T517" s="1">
        <v>0</v>
      </c>
      <c r="U517" s="47">
        <v>1379.9769999999999</v>
      </c>
      <c r="V517" t="str">
        <f>IF(M517=People!$B$5,People!$A$5,IF(M517=People!$B$4,People!$A$4,IF(M517=People!$B$3,People!$A$3,IF(M517=People!$B$2,People!$A$2,0))))</f>
        <v>Anna Andreadi</v>
      </c>
      <c r="W517" t="str">
        <f>IFERROR(INDEX(Returns!A:A,MATCH(B517,Returns!B:B,0)),"No")</f>
        <v>No</v>
      </c>
    </row>
    <row r="518" spans="1:23" x14ac:dyDescent="0.2">
      <c r="A518" s="1">
        <v>517</v>
      </c>
      <c r="B518" t="s">
        <v>6450</v>
      </c>
      <c r="C518" s="8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47">
        <v>51.449999999999996</v>
      </c>
      <c r="S518" s="1">
        <v>3</v>
      </c>
      <c r="T518" s="1">
        <v>0</v>
      </c>
      <c r="U518" s="47">
        <v>13.891499999999999</v>
      </c>
      <c r="V518" t="str">
        <f>IF(M518=People!$B$5,People!$A$5,IF(M518=People!$B$4,People!$A$4,IF(M518=People!$B$3,People!$A$3,IF(M518=People!$B$2,People!$A$2,0))))</f>
        <v>Anna Andreadi</v>
      </c>
      <c r="W518" t="str">
        <f>IFERROR(INDEX(Returns!A:A,MATCH(B518,Returns!B:B,0)),"No")</f>
        <v>No</v>
      </c>
    </row>
    <row r="519" spans="1:23" x14ac:dyDescent="0.2">
      <c r="A519" s="1">
        <v>518</v>
      </c>
      <c r="B519" t="s">
        <v>6450</v>
      </c>
      <c r="C519" s="8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47">
        <v>11.96</v>
      </c>
      <c r="S519" s="1">
        <v>2</v>
      </c>
      <c r="T519" s="1">
        <v>0</v>
      </c>
      <c r="U519" s="47">
        <v>5.3819999999999997</v>
      </c>
      <c r="V519" t="str">
        <f>IF(M519=People!$B$5,People!$A$5,IF(M519=People!$B$4,People!$A$4,IF(M519=People!$B$3,People!$A$3,IF(M519=People!$B$2,People!$A$2,0))))</f>
        <v>Anna Andreadi</v>
      </c>
      <c r="W519" t="str">
        <f>IFERROR(INDEX(Returns!A:A,MATCH(B519,Returns!B:B,0)),"No")</f>
        <v>No</v>
      </c>
    </row>
    <row r="520" spans="1:23" x14ac:dyDescent="0.2">
      <c r="A520" s="1">
        <v>519</v>
      </c>
      <c r="B520" t="s">
        <v>6450</v>
      </c>
      <c r="C520" s="8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47">
        <v>1126.02</v>
      </c>
      <c r="S520" s="1">
        <v>3</v>
      </c>
      <c r="T520" s="1">
        <v>0</v>
      </c>
      <c r="U520" s="47">
        <v>56.300999999999988</v>
      </c>
      <c r="V520" t="str">
        <f>IF(M520=People!$B$5,People!$A$5,IF(M520=People!$B$4,People!$A$4,IF(M520=People!$B$3,People!$A$3,IF(M520=People!$B$2,People!$A$2,0))))</f>
        <v>Anna Andreadi</v>
      </c>
      <c r="W520" t="str">
        <f>IFERROR(INDEX(Returns!A:A,MATCH(B520,Returns!B:B,0)),"No")</f>
        <v>No</v>
      </c>
    </row>
    <row r="521" spans="1:23" x14ac:dyDescent="0.2">
      <c r="A521" s="1">
        <v>520</v>
      </c>
      <c r="B521" t="s">
        <v>6026</v>
      </c>
      <c r="C521" s="8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47">
        <v>18.391999999999999</v>
      </c>
      <c r="S521" s="1">
        <v>1</v>
      </c>
      <c r="T521" s="1">
        <v>0.2</v>
      </c>
      <c r="U521" s="47">
        <v>5.2877000000000001</v>
      </c>
      <c r="V521" t="str">
        <f>IF(M521=People!$B$5,People!$A$5,IF(M521=People!$B$4,People!$A$4,IF(M521=People!$B$3,People!$A$3,IF(M521=People!$B$2,People!$A$2,0))))</f>
        <v>Kelly Williams</v>
      </c>
      <c r="W521" t="str">
        <f>IFERROR(INDEX(Returns!A:A,MATCH(B521,Returns!B:B,0)),"No")</f>
        <v>Yes</v>
      </c>
    </row>
    <row r="522" spans="1:23" x14ac:dyDescent="0.2">
      <c r="A522" s="1">
        <v>521</v>
      </c>
      <c r="B522" t="s">
        <v>6026</v>
      </c>
      <c r="C522" s="8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47">
        <v>129.56800000000001</v>
      </c>
      <c r="S522" s="1">
        <v>2</v>
      </c>
      <c r="T522" s="1">
        <v>0.2</v>
      </c>
      <c r="U522" s="47">
        <v>-25.91360000000001</v>
      </c>
      <c r="V522" t="str">
        <f>IF(M522=People!$B$5,People!$A$5,IF(M522=People!$B$4,People!$A$4,IF(M522=People!$B$3,People!$A$3,IF(M522=People!$B$2,People!$A$2,0))))</f>
        <v>Kelly Williams</v>
      </c>
      <c r="W522" t="str">
        <f>IFERROR(INDEX(Returns!A:A,MATCH(B522,Returns!B:B,0)),"No")</f>
        <v>Yes</v>
      </c>
    </row>
    <row r="523" spans="1:23" x14ac:dyDescent="0.2">
      <c r="A523" s="1">
        <v>522</v>
      </c>
      <c r="B523" t="s">
        <v>6026</v>
      </c>
      <c r="C523" s="8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47">
        <v>14.111999999999997</v>
      </c>
      <c r="S523" s="1">
        <v>9</v>
      </c>
      <c r="T523" s="1">
        <v>0.8</v>
      </c>
      <c r="U523" s="47">
        <v>-21.167999999999999</v>
      </c>
      <c r="V523" t="str">
        <f>IF(M523=People!$B$5,People!$A$5,IF(M523=People!$B$4,People!$A$4,IF(M523=People!$B$3,People!$A$3,IF(M523=People!$B$2,People!$A$2,0))))</f>
        <v>Kelly Williams</v>
      </c>
      <c r="W523" t="str">
        <f>IFERROR(INDEX(Returns!A:A,MATCH(B523,Returns!B:B,0)),"No")</f>
        <v>Yes</v>
      </c>
    </row>
    <row r="524" spans="1:23" x14ac:dyDescent="0.2">
      <c r="A524" s="1">
        <v>523</v>
      </c>
      <c r="B524" t="s">
        <v>6451</v>
      </c>
      <c r="C524" s="8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47">
        <v>210.98</v>
      </c>
      <c r="S524" s="1">
        <v>2</v>
      </c>
      <c r="T524" s="1">
        <v>0</v>
      </c>
      <c r="U524" s="47">
        <v>21.097999999999985</v>
      </c>
      <c r="V524" t="str">
        <f>IF(M524=People!$B$5,People!$A$5,IF(M524=People!$B$4,People!$A$4,IF(M524=People!$B$3,People!$A$3,IF(M524=People!$B$2,People!$A$2,0))))</f>
        <v>Kelly Williams</v>
      </c>
      <c r="W524" t="str">
        <f>IFERROR(INDEX(Returns!A:A,MATCH(B524,Returns!B:B,0)),"No")</f>
        <v>No</v>
      </c>
    </row>
    <row r="525" spans="1:23" x14ac:dyDescent="0.2">
      <c r="A525" s="1">
        <v>524</v>
      </c>
      <c r="B525" t="s">
        <v>6452</v>
      </c>
      <c r="C525" s="8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47">
        <v>55.176000000000002</v>
      </c>
      <c r="S525" s="1">
        <v>3</v>
      </c>
      <c r="T525" s="1">
        <v>0.2</v>
      </c>
      <c r="U525" s="47">
        <v>-12.414599999999997</v>
      </c>
      <c r="V525" t="str">
        <f>IF(M525=People!$B$5,People!$A$5,IF(M525=People!$B$4,People!$A$4,IF(M525=People!$B$3,People!$A$3,IF(M525=People!$B$2,People!$A$2,0))))</f>
        <v>Anna Andreadi</v>
      </c>
      <c r="W525" t="str">
        <f>IFERROR(INDEX(Returns!A:A,MATCH(B525,Returns!B:B,0)),"No")</f>
        <v>No</v>
      </c>
    </row>
    <row r="526" spans="1:23" x14ac:dyDescent="0.2">
      <c r="A526" s="1">
        <v>525</v>
      </c>
      <c r="B526" t="s">
        <v>6452</v>
      </c>
      <c r="C526" s="8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47">
        <v>66.260000000000005</v>
      </c>
      <c r="S526" s="1">
        <v>2</v>
      </c>
      <c r="T526" s="1">
        <v>0</v>
      </c>
      <c r="U526" s="47">
        <v>27.166600000000003</v>
      </c>
      <c r="V526" t="str">
        <f>IF(M526=People!$B$5,People!$A$5,IF(M526=People!$B$4,People!$A$4,IF(M526=People!$B$3,People!$A$3,IF(M526=People!$B$2,People!$A$2,0))))</f>
        <v>Anna Andreadi</v>
      </c>
      <c r="W526" t="str">
        <f>IFERROR(INDEX(Returns!A:A,MATCH(B526,Returns!B:B,0)),"No")</f>
        <v>No</v>
      </c>
    </row>
    <row r="527" spans="1:23" x14ac:dyDescent="0.2">
      <c r="A527" s="1">
        <v>526</v>
      </c>
      <c r="B527" t="s">
        <v>6453</v>
      </c>
      <c r="C527" s="8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47">
        <v>22.200000000000003</v>
      </c>
      <c r="S527" s="1">
        <v>5</v>
      </c>
      <c r="T527" s="1">
        <v>0</v>
      </c>
      <c r="U527" s="47">
        <v>10.434000000000001</v>
      </c>
      <c r="V527" t="str">
        <f>IF(M527=People!$B$5,People!$A$5,IF(M527=People!$B$4,People!$A$4,IF(M527=People!$B$3,People!$A$3,IF(M527=People!$B$2,People!$A$2,0))))</f>
        <v>Chuck Magee</v>
      </c>
      <c r="W527" t="str">
        <f>IFERROR(INDEX(Returns!A:A,MATCH(B527,Returns!B:B,0)),"No")</f>
        <v>No</v>
      </c>
    </row>
    <row r="528" spans="1:23" x14ac:dyDescent="0.2">
      <c r="A528" s="1">
        <v>527</v>
      </c>
      <c r="B528" t="s">
        <v>6454</v>
      </c>
      <c r="C528" s="8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47">
        <v>683.95200000000011</v>
      </c>
      <c r="S528" s="1">
        <v>3</v>
      </c>
      <c r="T528" s="1">
        <v>0.2</v>
      </c>
      <c r="U528" s="47">
        <v>42.746999999999986</v>
      </c>
      <c r="V528" t="str">
        <f>IF(M528=People!$B$5,People!$A$5,IF(M528=People!$B$4,People!$A$4,IF(M528=People!$B$3,People!$A$3,IF(M528=People!$B$2,People!$A$2,0))))</f>
        <v>Cassandra Brandow</v>
      </c>
      <c r="W528" t="str">
        <f>IFERROR(INDEX(Returns!A:A,MATCH(B528,Returns!B:B,0)),"No")</f>
        <v>No</v>
      </c>
    </row>
    <row r="529" spans="1:23" x14ac:dyDescent="0.2">
      <c r="A529" s="1">
        <v>528</v>
      </c>
      <c r="B529" t="s">
        <v>6454</v>
      </c>
      <c r="C529" s="8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47">
        <v>45.695999999999998</v>
      </c>
      <c r="S529" s="1">
        <v>3</v>
      </c>
      <c r="T529" s="1">
        <v>0.2</v>
      </c>
      <c r="U529" s="47">
        <v>5.1407999999999916</v>
      </c>
      <c r="V529" t="str">
        <f>IF(M529=People!$B$5,People!$A$5,IF(M529=People!$B$4,People!$A$4,IF(M529=People!$B$3,People!$A$3,IF(M529=People!$B$2,People!$A$2,0))))</f>
        <v>Cassandra Brandow</v>
      </c>
      <c r="W529" t="str">
        <f>IFERROR(INDEX(Returns!A:A,MATCH(B529,Returns!B:B,0)),"No")</f>
        <v>No</v>
      </c>
    </row>
    <row r="530" spans="1:23" x14ac:dyDescent="0.2">
      <c r="A530" s="1">
        <v>529</v>
      </c>
      <c r="B530" t="s">
        <v>6455</v>
      </c>
      <c r="C530" s="8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47">
        <v>36.336000000000006</v>
      </c>
      <c r="S530" s="1">
        <v>3</v>
      </c>
      <c r="T530" s="1">
        <v>0.2</v>
      </c>
      <c r="U530" s="47">
        <v>-7.2672000000000043</v>
      </c>
      <c r="V530" t="str">
        <f>IF(M530=People!$B$5,People!$A$5,IF(M530=People!$B$4,People!$A$4,IF(M530=People!$B$3,People!$A$3,IF(M530=People!$B$2,People!$A$2,0))))</f>
        <v>Chuck Magee</v>
      </c>
      <c r="W530" t="str">
        <f>IFERROR(INDEX(Returns!A:A,MATCH(B530,Returns!B:B,0)),"No")</f>
        <v>No</v>
      </c>
    </row>
    <row r="531" spans="1:23" x14ac:dyDescent="0.2">
      <c r="A531" s="1">
        <v>530</v>
      </c>
      <c r="B531" t="s">
        <v>6455</v>
      </c>
      <c r="C531" s="8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47">
        <v>666.24800000000005</v>
      </c>
      <c r="S531" s="1">
        <v>1</v>
      </c>
      <c r="T531" s="1">
        <v>0.2</v>
      </c>
      <c r="U531" s="47">
        <v>-149.9058</v>
      </c>
      <c r="V531" t="str">
        <f>IF(M531=People!$B$5,People!$A$5,IF(M531=People!$B$4,People!$A$4,IF(M531=People!$B$3,People!$A$3,IF(M531=People!$B$2,People!$A$2,0))))</f>
        <v>Chuck Magee</v>
      </c>
      <c r="W531" t="str">
        <f>IFERROR(INDEX(Returns!A:A,MATCH(B531,Returns!B:B,0)),"No")</f>
        <v>No</v>
      </c>
    </row>
    <row r="532" spans="1:23" x14ac:dyDescent="0.2">
      <c r="A532" s="1">
        <v>531</v>
      </c>
      <c r="B532" t="s">
        <v>6455</v>
      </c>
      <c r="C532" s="8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47">
        <v>52.512</v>
      </c>
      <c r="S532" s="1">
        <v>6</v>
      </c>
      <c r="T532" s="1">
        <v>0.2</v>
      </c>
      <c r="U532" s="47">
        <v>19.692</v>
      </c>
      <c r="V532" t="str">
        <f>IF(M532=People!$B$5,People!$A$5,IF(M532=People!$B$4,People!$A$4,IF(M532=People!$B$3,People!$A$3,IF(M532=People!$B$2,People!$A$2,0))))</f>
        <v>Chuck Magee</v>
      </c>
      <c r="W532" t="str">
        <f>IFERROR(INDEX(Returns!A:A,MATCH(B532,Returns!B:B,0)),"No")</f>
        <v>No</v>
      </c>
    </row>
    <row r="533" spans="1:23" x14ac:dyDescent="0.2">
      <c r="A533" s="1">
        <v>532</v>
      </c>
      <c r="B533" t="s">
        <v>6456</v>
      </c>
      <c r="C533" s="8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47">
        <v>190.72000000000003</v>
      </c>
      <c r="S533" s="1">
        <v>1</v>
      </c>
      <c r="T533" s="1">
        <v>0.2</v>
      </c>
      <c r="U533" s="47">
        <v>11.919999999999987</v>
      </c>
      <c r="V533" t="str">
        <f>IF(M533=People!$B$5,People!$A$5,IF(M533=People!$B$4,People!$A$4,IF(M533=People!$B$3,People!$A$3,IF(M533=People!$B$2,People!$A$2,0))))</f>
        <v>Anna Andreadi</v>
      </c>
      <c r="W533" t="str">
        <f>IFERROR(INDEX(Returns!A:A,MATCH(B533,Returns!B:B,0)),"No")</f>
        <v>No</v>
      </c>
    </row>
    <row r="534" spans="1:23" x14ac:dyDescent="0.2">
      <c r="A534" s="1">
        <v>533</v>
      </c>
      <c r="B534" t="s">
        <v>6457</v>
      </c>
      <c r="C534" s="8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47">
        <v>47.94</v>
      </c>
      <c r="S534" s="1">
        <v>3</v>
      </c>
      <c r="T534" s="1">
        <v>0</v>
      </c>
      <c r="U534" s="47">
        <v>2.3969999999999985</v>
      </c>
      <c r="V534" t="str">
        <f>IF(M534=People!$B$5,People!$A$5,IF(M534=People!$B$4,People!$A$4,IF(M534=People!$B$3,People!$A$3,IF(M534=People!$B$2,People!$A$2,0))))</f>
        <v>Anna Andreadi</v>
      </c>
      <c r="W534" t="str">
        <f>IFERROR(INDEX(Returns!A:A,MATCH(B534,Returns!B:B,0)),"No")</f>
        <v>No</v>
      </c>
    </row>
    <row r="535" spans="1:23" x14ac:dyDescent="0.2">
      <c r="A535" s="1">
        <v>534</v>
      </c>
      <c r="B535" t="s">
        <v>6458</v>
      </c>
      <c r="C535" s="8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47">
        <v>979.95</v>
      </c>
      <c r="S535" s="1">
        <v>5</v>
      </c>
      <c r="T535" s="1">
        <v>0</v>
      </c>
      <c r="U535" s="47">
        <v>274.38600000000008</v>
      </c>
      <c r="V535" t="str">
        <f>IF(M535=People!$B$5,People!$A$5,IF(M535=People!$B$4,People!$A$4,IF(M535=People!$B$3,People!$A$3,IF(M535=People!$B$2,People!$A$2,0))))</f>
        <v>Cassandra Brandow</v>
      </c>
      <c r="W535" t="str">
        <f>IFERROR(INDEX(Returns!A:A,MATCH(B535,Returns!B:B,0)),"No")</f>
        <v>No</v>
      </c>
    </row>
    <row r="536" spans="1:23" x14ac:dyDescent="0.2">
      <c r="A536" s="1">
        <v>535</v>
      </c>
      <c r="B536" t="s">
        <v>6458</v>
      </c>
      <c r="C536" s="8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47">
        <v>22.75</v>
      </c>
      <c r="S536" s="1">
        <v>5</v>
      </c>
      <c r="T536" s="1">
        <v>0</v>
      </c>
      <c r="U536" s="47">
        <v>11.375</v>
      </c>
      <c r="V536" t="str">
        <f>IF(M536=People!$B$5,People!$A$5,IF(M536=People!$B$4,People!$A$4,IF(M536=People!$B$3,People!$A$3,IF(M536=People!$B$2,People!$A$2,0))))</f>
        <v>Cassandra Brandow</v>
      </c>
      <c r="W536" t="str">
        <f>IFERROR(INDEX(Returns!A:A,MATCH(B536,Returns!B:B,0)),"No")</f>
        <v>No</v>
      </c>
    </row>
    <row r="537" spans="1:23" x14ac:dyDescent="0.2">
      <c r="A537" s="1">
        <v>536</v>
      </c>
      <c r="B537" t="s">
        <v>6459</v>
      </c>
      <c r="C537" s="8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47">
        <v>16.768000000000001</v>
      </c>
      <c r="S537" s="1">
        <v>2</v>
      </c>
      <c r="T537" s="1">
        <v>0.2</v>
      </c>
      <c r="U537" s="47">
        <v>1.4672000000000001</v>
      </c>
      <c r="V537" t="str">
        <f>IF(M537=People!$B$5,People!$A$5,IF(M537=People!$B$4,People!$A$4,IF(M537=People!$B$3,People!$A$3,IF(M537=People!$B$2,People!$A$2,0))))</f>
        <v>Anna Andreadi</v>
      </c>
      <c r="W537" t="str">
        <f>IFERROR(INDEX(Returns!A:A,MATCH(B537,Returns!B:B,0)),"No")</f>
        <v>No</v>
      </c>
    </row>
    <row r="538" spans="1:23" x14ac:dyDescent="0.2">
      <c r="A538" s="1">
        <v>537</v>
      </c>
      <c r="B538" t="s">
        <v>6460</v>
      </c>
      <c r="C538" s="8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47">
        <v>42.615999999999993</v>
      </c>
      <c r="S538" s="1">
        <v>7</v>
      </c>
      <c r="T538" s="1">
        <v>0.8</v>
      </c>
      <c r="U538" s="47">
        <v>-68.185600000000022</v>
      </c>
      <c r="V538" t="str">
        <f>IF(M538=People!$B$5,People!$A$5,IF(M538=People!$B$4,People!$A$4,IF(M538=People!$B$3,People!$A$3,IF(M538=People!$B$2,People!$A$2,0))))</f>
        <v>Kelly Williams</v>
      </c>
      <c r="W538" t="str">
        <f>IFERROR(INDEX(Returns!A:A,MATCH(B538,Returns!B:B,0)),"No")</f>
        <v>No</v>
      </c>
    </row>
    <row r="539" spans="1:23" x14ac:dyDescent="0.2">
      <c r="A539" s="1">
        <v>538</v>
      </c>
      <c r="B539" t="s">
        <v>6461</v>
      </c>
      <c r="C539" s="8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47">
        <v>10.752000000000001</v>
      </c>
      <c r="S539" s="1">
        <v>4</v>
      </c>
      <c r="T539" s="1">
        <v>0.2</v>
      </c>
      <c r="U539" s="47">
        <v>3.359999999999999</v>
      </c>
      <c r="V539" t="str">
        <f>IF(M539=People!$B$5,People!$A$5,IF(M539=People!$B$4,People!$A$4,IF(M539=People!$B$3,People!$A$3,IF(M539=People!$B$2,People!$A$2,0))))</f>
        <v>Chuck Magee</v>
      </c>
      <c r="W539" t="str">
        <f>IFERROR(INDEX(Returns!A:A,MATCH(B539,Returns!B:B,0)),"No")</f>
        <v>No</v>
      </c>
    </row>
    <row r="540" spans="1:23" x14ac:dyDescent="0.2">
      <c r="A540" s="1">
        <v>539</v>
      </c>
      <c r="B540" t="s">
        <v>6462</v>
      </c>
      <c r="C540" s="8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47">
        <v>152.94</v>
      </c>
      <c r="S540" s="1">
        <v>3</v>
      </c>
      <c r="T540" s="1">
        <v>0</v>
      </c>
      <c r="U540" s="47">
        <v>41.293800000000005</v>
      </c>
      <c r="V540" t="str">
        <f>IF(M540=People!$B$5,People!$A$5,IF(M540=People!$B$4,People!$A$4,IF(M540=People!$B$3,People!$A$3,IF(M540=People!$B$2,People!$A$2,0))))</f>
        <v>Cassandra Brandow</v>
      </c>
      <c r="W540" t="str">
        <f>IFERROR(INDEX(Returns!A:A,MATCH(B540,Returns!B:B,0)),"No")</f>
        <v>No</v>
      </c>
    </row>
    <row r="541" spans="1:23" x14ac:dyDescent="0.2">
      <c r="A541" s="1">
        <v>540</v>
      </c>
      <c r="B541" t="s">
        <v>6462</v>
      </c>
      <c r="C541" s="8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47">
        <v>283.92</v>
      </c>
      <c r="S541" s="1">
        <v>4</v>
      </c>
      <c r="T541" s="1">
        <v>0</v>
      </c>
      <c r="U541" s="47">
        <v>70.980000000000018</v>
      </c>
      <c r="V541" t="str">
        <f>IF(M541=People!$B$5,People!$A$5,IF(M541=People!$B$4,People!$A$4,IF(M541=People!$B$3,People!$A$3,IF(M541=People!$B$2,People!$A$2,0))))</f>
        <v>Cassandra Brandow</v>
      </c>
      <c r="W541" t="str">
        <f>IFERROR(INDEX(Returns!A:A,MATCH(B541,Returns!B:B,0)),"No")</f>
        <v>No</v>
      </c>
    </row>
    <row r="542" spans="1:23" x14ac:dyDescent="0.2">
      <c r="A542" s="1">
        <v>541</v>
      </c>
      <c r="B542" t="s">
        <v>6463</v>
      </c>
      <c r="C542" s="8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47">
        <v>468.90000000000003</v>
      </c>
      <c r="S542" s="1">
        <v>6</v>
      </c>
      <c r="T542" s="1">
        <v>0</v>
      </c>
      <c r="U542" s="47">
        <v>206.31600000000006</v>
      </c>
      <c r="V542" t="str">
        <f>IF(M542=People!$B$5,People!$A$5,IF(M542=People!$B$4,People!$A$4,IF(M542=People!$B$3,People!$A$3,IF(M542=People!$B$2,People!$A$2,0))))</f>
        <v>Kelly Williams</v>
      </c>
      <c r="W542" t="str">
        <f>IFERROR(INDEX(Returns!A:A,MATCH(B542,Returns!B:B,0)),"No")</f>
        <v>No</v>
      </c>
    </row>
    <row r="543" spans="1:23" x14ac:dyDescent="0.2">
      <c r="A543" s="1">
        <v>542</v>
      </c>
      <c r="B543" t="s">
        <v>6067</v>
      </c>
      <c r="C543" s="8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47">
        <v>380.86400000000003</v>
      </c>
      <c r="S543" s="1">
        <v>8</v>
      </c>
      <c r="T543" s="1">
        <v>0.2</v>
      </c>
      <c r="U543" s="47">
        <v>38.086400000000026</v>
      </c>
      <c r="V543" t="str">
        <f>IF(M543=People!$B$5,People!$A$5,IF(M543=People!$B$4,People!$A$4,IF(M543=People!$B$3,People!$A$3,IF(M543=People!$B$2,People!$A$2,0))))</f>
        <v>Anna Andreadi</v>
      </c>
      <c r="W543" t="str">
        <f>IFERROR(INDEX(Returns!A:A,MATCH(B543,Returns!B:B,0)),"No")</f>
        <v>Yes</v>
      </c>
    </row>
    <row r="544" spans="1:23" x14ac:dyDescent="0.2">
      <c r="A544" s="1">
        <v>543</v>
      </c>
      <c r="B544" t="s">
        <v>6464</v>
      </c>
      <c r="C544" s="8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47">
        <v>646.77600000000007</v>
      </c>
      <c r="S544" s="1">
        <v>9</v>
      </c>
      <c r="T544" s="1">
        <v>0.2</v>
      </c>
      <c r="U544" s="47">
        <v>-145.52460000000002</v>
      </c>
      <c r="V544" t="str">
        <f>IF(M544=People!$B$5,People!$A$5,IF(M544=People!$B$4,People!$A$4,IF(M544=People!$B$3,People!$A$3,IF(M544=People!$B$2,People!$A$2,0))))</f>
        <v>Chuck Magee</v>
      </c>
      <c r="W544" t="str">
        <f>IFERROR(INDEX(Returns!A:A,MATCH(B544,Returns!B:B,0)),"No")</f>
        <v>No</v>
      </c>
    </row>
    <row r="545" spans="1:23" x14ac:dyDescent="0.2">
      <c r="A545" s="1">
        <v>544</v>
      </c>
      <c r="B545" t="s">
        <v>6465</v>
      </c>
      <c r="C545" s="8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47">
        <v>58.112000000000002</v>
      </c>
      <c r="S545" s="1">
        <v>2</v>
      </c>
      <c r="T545" s="1">
        <v>0.2</v>
      </c>
      <c r="U545" s="47">
        <v>7.263999999999994</v>
      </c>
      <c r="V545" t="str">
        <f>IF(M545=People!$B$5,People!$A$5,IF(M545=People!$B$4,People!$A$4,IF(M545=People!$B$3,People!$A$3,IF(M545=People!$B$2,People!$A$2,0))))</f>
        <v>Kelly Williams</v>
      </c>
      <c r="W545" t="str">
        <f>IFERROR(INDEX(Returns!A:A,MATCH(B545,Returns!B:B,0)),"No")</f>
        <v>No</v>
      </c>
    </row>
    <row r="546" spans="1:23" x14ac:dyDescent="0.2">
      <c r="A546" s="1">
        <v>545</v>
      </c>
      <c r="B546" t="s">
        <v>6465</v>
      </c>
      <c r="C546" s="8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47">
        <v>100.792</v>
      </c>
      <c r="S546" s="1">
        <v>1</v>
      </c>
      <c r="T546" s="1">
        <v>0.2</v>
      </c>
      <c r="U546" s="47">
        <v>6.2995000000000019</v>
      </c>
      <c r="V546" t="str">
        <f>IF(M546=People!$B$5,People!$A$5,IF(M546=People!$B$4,People!$A$4,IF(M546=People!$B$3,People!$A$3,IF(M546=People!$B$2,People!$A$2,0))))</f>
        <v>Kelly Williams</v>
      </c>
      <c r="W546" t="str">
        <f>IFERROR(INDEX(Returns!A:A,MATCH(B546,Returns!B:B,0)),"No")</f>
        <v>No</v>
      </c>
    </row>
    <row r="547" spans="1:23" x14ac:dyDescent="0.2">
      <c r="A547" s="1">
        <v>546</v>
      </c>
      <c r="B547" t="s">
        <v>6465</v>
      </c>
      <c r="C547" s="8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47">
        <v>66.112000000000009</v>
      </c>
      <c r="S547" s="1">
        <v>4</v>
      </c>
      <c r="T547" s="1">
        <v>0.6</v>
      </c>
      <c r="U547" s="47">
        <v>-84.292799999999986</v>
      </c>
      <c r="V547" t="str">
        <f>IF(M547=People!$B$5,People!$A$5,IF(M547=People!$B$4,People!$A$4,IF(M547=People!$B$3,People!$A$3,IF(M547=People!$B$2,People!$A$2,0))))</f>
        <v>Kelly Williams</v>
      </c>
      <c r="W547" t="str">
        <f>IFERROR(INDEX(Returns!A:A,MATCH(B547,Returns!B:B,0)),"No")</f>
        <v>No</v>
      </c>
    </row>
    <row r="548" spans="1:23" x14ac:dyDescent="0.2">
      <c r="A548" s="1">
        <v>547</v>
      </c>
      <c r="B548" t="s">
        <v>6466</v>
      </c>
      <c r="C548" s="8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47">
        <v>41.28</v>
      </c>
      <c r="S548" s="1">
        <v>6</v>
      </c>
      <c r="T548" s="1">
        <v>0.2</v>
      </c>
      <c r="U548" s="47">
        <v>13.931999999999999</v>
      </c>
      <c r="V548" t="str">
        <f>IF(M548=People!$B$5,People!$A$5,IF(M548=People!$B$4,People!$A$4,IF(M548=People!$B$3,People!$A$3,IF(M548=People!$B$2,People!$A$2,0))))</f>
        <v>Chuck Magee</v>
      </c>
      <c r="W548" t="str">
        <f>IFERROR(INDEX(Returns!A:A,MATCH(B548,Returns!B:B,0)),"No")</f>
        <v>No</v>
      </c>
    </row>
    <row r="549" spans="1:23" x14ac:dyDescent="0.2">
      <c r="A549" s="1">
        <v>548</v>
      </c>
      <c r="B549" t="s">
        <v>6466</v>
      </c>
      <c r="C549" s="8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47">
        <v>13.36</v>
      </c>
      <c r="S549" s="1">
        <v>2</v>
      </c>
      <c r="T549" s="1">
        <v>0</v>
      </c>
      <c r="U549" s="47">
        <v>6.4127999999999998</v>
      </c>
      <c r="V549" t="str">
        <f>IF(M549=People!$B$5,People!$A$5,IF(M549=People!$B$4,People!$A$4,IF(M549=People!$B$3,People!$A$3,IF(M549=People!$B$2,People!$A$2,0))))</f>
        <v>Chuck Magee</v>
      </c>
      <c r="W549" t="str">
        <f>IFERROR(INDEX(Returns!A:A,MATCH(B549,Returns!B:B,0)),"No")</f>
        <v>No</v>
      </c>
    </row>
    <row r="550" spans="1:23" x14ac:dyDescent="0.2">
      <c r="A550" s="1">
        <v>549</v>
      </c>
      <c r="B550" t="s">
        <v>6467</v>
      </c>
      <c r="C550" s="8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47">
        <v>250.27199999999999</v>
      </c>
      <c r="S550" s="1">
        <v>9</v>
      </c>
      <c r="T550" s="1">
        <v>0.2</v>
      </c>
      <c r="U550" s="47">
        <v>15.641999999999982</v>
      </c>
      <c r="V550" t="str">
        <f>IF(M550=People!$B$5,People!$A$5,IF(M550=People!$B$4,People!$A$4,IF(M550=People!$B$3,People!$A$3,IF(M550=People!$B$2,People!$A$2,0))))</f>
        <v>Kelly Williams</v>
      </c>
      <c r="W550" t="str">
        <f>IFERROR(INDEX(Returns!A:A,MATCH(B550,Returns!B:B,0)),"No")</f>
        <v>No</v>
      </c>
    </row>
    <row r="551" spans="1:23" x14ac:dyDescent="0.2">
      <c r="A551" s="1">
        <v>550</v>
      </c>
      <c r="B551" t="s">
        <v>6467</v>
      </c>
      <c r="C551" s="8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47">
        <v>11.363999999999997</v>
      </c>
      <c r="S551" s="1">
        <v>3</v>
      </c>
      <c r="T551" s="1">
        <v>0.8</v>
      </c>
      <c r="U551" s="47">
        <v>-17.045999999999999</v>
      </c>
      <c r="V551" t="str">
        <f>IF(M551=People!$B$5,People!$A$5,IF(M551=People!$B$4,People!$A$4,IF(M551=People!$B$3,People!$A$3,IF(M551=People!$B$2,People!$A$2,0))))</f>
        <v>Kelly Williams</v>
      </c>
      <c r="W551" t="str">
        <f>IFERROR(INDEX(Returns!A:A,MATCH(B551,Returns!B:B,0)),"No")</f>
        <v>No</v>
      </c>
    </row>
    <row r="552" spans="1:23" x14ac:dyDescent="0.2">
      <c r="A552" s="1">
        <v>551</v>
      </c>
      <c r="B552" t="s">
        <v>6467</v>
      </c>
      <c r="C552" s="8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47">
        <v>8.7200000000000006</v>
      </c>
      <c r="S552" s="1">
        <v>5</v>
      </c>
      <c r="T552" s="1">
        <v>0.2</v>
      </c>
      <c r="U552" s="47">
        <v>-1.7440000000000015</v>
      </c>
      <c r="V552" t="str">
        <f>IF(M552=People!$B$5,People!$A$5,IF(M552=People!$B$4,People!$A$4,IF(M552=People!$B$3,People!$A$3,IF(M552=People!$B$2,People!$A$2,0))))</f>
        <v>Kelly Williams</v>
      </c>
      <c r="W552" t="str">
        <f>IFERROR(INDEX(Returns!A:A,MATCH(B552,Returns!B:B,0)),"No")</f>
        <v>No</v>
      </c>
    </row>
    <row r="553" spans="1:23" x14ac:dyDescent="0.2">
      <c r="A553" s="1">
        <v>552</v>
      </c>
      <c r="B553" t="s">
        <v>6468</v>
      </c>
      <c r="C553" s="8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47">
        <v>1121.568</v>
      </c>
      <c r="S553" s="1">
        <v>2</v>
      </c>
      <c r="T553" s="1">
        <v>0.2</v>
      </c>
      <c r="U553" s="47">
        <v>0</v>
      </c>
      <c r="V553" t="str">
        <f>IF(M553=People!$B$5,People!$A$5,IF(M553=People!$B$4,People!$A$4,IF(M553=People!$B$3,People!$A$3,IF(M553=People!$B$2,People!$A$2,0))))</f>
        <v>Anna Andreadi</v>
      </c>
      <c r="W553" t="str">
        <f>IFERROR(INDEX(Returns!A:A,MATCH(B553,Returns!B:B,0)),"No")</f>
        <v>No</v>
      </c>
    </row>
    <row r="554" spans="1:23" x14ac:dyDescent="0.2">
      <c r="A554" s="1">
        <v>553</v>
      </c>
      <c r="B554" t="s">
        <v>6469</v>
      </c>
      <c r="C554" s="8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47">
        <v>34.504000000000005</v>
      </c>
      <c r="S554" s="1">
        <v>1</v>
      </c>
      <c r="T554" s="1">
        <v>0.2</v>
      </c>
      <c r="U554" s="47">
        <v>6.0381999999999998</v>
      </c>
      <c r="V554" t="str">
        <f>IF(M554=People!$B$5,People!$A$5,IF(M554=People!$B$4,People!$A$4,IF(M554=People!$B$3,People!$A$3,IF(M554=People!$B$2,People!$A$2,0))))</f>
        <v>Cassandra Brandow</v>
      </c>
      <c r="W554" t="str">
        <f>IFERROR(INDEX(Returns!A:A,MATCH(B554,Returns!B:B,0)),"No")</f>
        <v>No</v>
      </c>
    </row>
    <row r="555" spans="1:23" x14ac:dyDescent="0.2">
      <c r="A555" s="1">
        <v>554</v>
      </c>
      <c r="B555" t="s">
        <v>6470</v>
      </c>
      <c r="C555" s="8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47">
        <v>10.824</v>
      </c>
      <c r="S555" s="1">
        <v>3</v>
      </c>
      <c r="T555" s="1">
        <v>0.2</v>
      </c>
      <c r="U555" s="47">
        <v>2.5707</v>
      </c>
      <c r="V555" t="str">
        <f>IF(M555=People!$B$5,People!$A$5,IF(M555=People!$B$4,People!$A$4,IF(M555=People!$B$3,People!$A$3,IF(M555=People!$B$2,People!$A$2,0))))</f>
        <v>Kelly Williams</v>
      </c>
      <c r="W555" t="str">
        <f>IFERROR(INDEX(Returns!A:A,MATCH(B555,Returns!B:B,0)),"No")</f>
        <v>No</v>
      </c>
    </row>
    <row r="556" spans="1:23" x14ac:dyDescent="0.2">
      <c r="A556" s="1">
        <v>555</v>
      </c>
      <c r="B556" t="s">
        <v>6471</v>
      </c>
      <c r="C556" s="8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47">
        <v>1295.78</v>
      </c>
      <c r="S556" s="1">
        <v>2</v>
      </c>
      <c r="T556" s="1">
        <v>0</v>
      </c>
      <c r="U556" s="47">
        <v>310.98720000000003</v>
      </c>
      <c r="V556" t="str">
        <f>IF(M556=People!$B$5,People!$A$5,IF(M556=People!$B$4,People!$A$4,IF(M556=People!$B$3,People!$A$3,IF(M556=People!$B$2,People!$A$2,0))))</f>
        <v>Anna Andreadi</v>
      </c>
      <c r="W556" t="str">
        <f>IFERROR(INDEX(Returns!A:A,MATCH(B556,Returns!B:B,0)),"No")</f>
        <v>No</v>
      </c>
    </row>
    <row r="557" spans="1:23" x14ac:dyDescent="0.2">
      <c r="A557" s="1">
        <v>556</v>
      </c>
      <c r="B557" t="s">
        <v>6472</v>
      </c>
      <c r="C557" s="8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47">
        <v>19.456000000000003</v>
      </c>
      <c r="S557" s="1">
        <v>4</v>
      </c>
      <c r="T557" s="1">
        <v>0.2</v>
      </c>
      <c r="U557" s="47">
        <v>3.4047999999999981</v>
      </c>
      <c r="V557" t="str">
        <f>IF(M557=People!$B$5,People!$A$5,IF(M557=People!$B$4,People!$A$4,IF(M557=People!$B$3,People!$A$3,IF(M557=People!$B$2,People!$A$2,0))))</f>
        <v>Cassandra Brandow</v>
      </c>
      <c r="W557" t="str">
        <f>IFERROR(INDEX(Returns!A:A,MATCH(B557,Returns!B:B,0)),"No")</f>
        <v>No</v>
      </c>
    </row>
    <row r="558" spans="1:23" x14ac:dyDescent="0.2">
      <c r="A558" s="1">
        <v>557</v>
      </c>
      <c r="B558" t="s">
        <v>6473</v>
      </c>
      <c r="C558" s="8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47">
        <v>20.7</v>
      </c>
      <c r="S558" s="1">
        <v>2</v>
      </c>
      <c r="T558" s="1">
        <v>0</v>
      </c>
      <c r="U558" s="47">
        <v>9.9359999999999999</v>
      </c>
      <c r="V558" t="str">
        <f>IF(M558=People!$B$5,People!$A$5,IF(M558=People!$B$4,People!$A$4,IF(M558=People!$B$3,People!$A$3,IF(M558=People!$B$2,People!$A$2,0))))</f>
        <v>Anna Andreadi</v>
      </c>
      <c r="W558" t="str">
        <f>IFERROR(INDEX(Returns!A:A,MATCH(B558,Returns!B:B,0)),"No")</f>
        <v>No</v>
      </c>
    </row>
    <row r="559" spans="1:23" x14ac:dyDescent="0.2">
      <c r="A559" s="1">
        <v>558</v>
      </c>
      <c r="B559" t="s">
        <v>6473</v>
      </c>
      <c r="C559" s="8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47">
        <v>1335.68</v>
      </c>
      <c r="S559" s="1">
        <v>4</v>
      </c>
      <c r="T559" s="1">
        <v>0.2</v>
      </c>
      <c r="U559" s="47">
        <v>-217.04800000000017</v>
      </c>
      <c r="V559" t="str">
        <f>IF(M559=People!$B$5,People!$A$5,IF(M559=People!$B$4,People!$A$4,IF(M559=People!$B$3,People!$A$3,IF(M559=People!$B$2,People!$A$2,0))))</f>
        <v>Anna Andreadi</v>
      </c>
      <c r="W559" t="str">
        <f>IFERROR(INDEX(Returns!A:A,MATCH(B559,Returns!B:B,0)),"No")</f>
        <v>No</v>
      </c>
    </row>
    <row r="560" spans="1:23" x14ac:dyDescent="0.2">
      <c r="A560" s="1">
        <v>559</v>
      </c>
      <c r="B560" t="s">
        <v>6473</v>
      </c>
      <c r="C560" s="8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47">
        <v>32.400000000000006</v>
      </c>
      <c r="S560" s="1">
        <v>5</v>
      </c>
      <c r="T560" s="1">
        <v>0</v>
      </c>
      <c r="U560" s="47">
        <v>15.552000000000001</v>
      </c>
      <c r="V560" t="str">
        <f>IF(M560=People!$B$5,People!$A$5,IF(M560=People!$B$4,People!$A$4,IF(M560=People!$B$3,People!$A$3,IF(M560=People!$B$2,People!$A$2,0))))</f>
        <v>Anna Andreadi</v>
      </c>
      <c r="W560" t="str">
        <f>IFERROR(INDEX(Returns!A:A,MATCH(B560,Returns!B:B,0)),"No")</f>
        <v>No</v>
      </c>
    </row>
    <row r="561" spans="1:23" x14ac:dyDescent="0.2">
      <c r="A561" s="1">
        <v>560</v>
      </c>
      <c r="B561" t="s">
        <v>6474</v>
      </c>
      <c r="C561" s="8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47">
        <v>42.599999999999994</v>
      </c>
      <c r="S561" s="1">
        <v>3</v>
      </c>
      <c r="T561" s="1">
        <v>0</v>
      </c>
      <c r="U561" s="47">
        <v>16.614000000000001</v>
      </c>
      <c r="V561" t="str">
        <f>IF(M561=People!$B$5,People!$A$5,IF(M561=People!$B$4,People!$A$4,IF(M561=People!$B$3,People!$A$3,IF(M561=People!$B$2,People!$A$2,0))))</f>
        <v>Anna Andreadi</v>
      </c>
      <c r="W561" t="str">
        <f>IFERROR(INDEX(Returns!A:A,MATCH(B561,Returns!B:B,0)),"No")</f>
        <v>No</v>
      </c>
    </row>
    <row r="562" spans="1:23" x14ac:dyDescent="0.2">
      <c r="A562" s="1">
        <v>561</v>
      </c>
      <c r="B562" t="s">
        <v>6474</v>
      </c>
      <c r="C562" s="8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47">
        <v>84.056000000000012</v>
      </c>
      <c r="S562" s="1">
        <v>7</v>
      </c>
      <c r="T562" s="1">
        <v>0.2</v>
      </c>
      <c r="U562" s="47">
        <v>27.318199999999983</v>
      </c>
      <c r="V562" t="str">
        <f>IF(M562=People!$B$5,People!$A$5,IF(M562=People!$B$4,People!$A$4,IF(M562=People!$B$3,People!$A$3,IF(M562=People!$B$2,People!$A$2,0))))</f>
        <v>Anna Andreadi</v>
      </c>
      <c r="W562" t="str">
        <f>IFERROR(INDEX(Returns!A:A,MATCH(B562,Returns!B:B,0)),"No")</f>
        <v>No</v>
      </c>
    </row>
    <row r="563" spans="1:23" x14ac:dyDescent="0.2">
      <c r="A563" s="1">
        <v>562</v>
      </c>
      <c r="B563" t="s">
        <v>6475</v>
      </c>
      <c r="C563" s="8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47">
        <v>13</v>
      </c>
      <c r="S563" s="1">
        <v>5</v>
      </c>
      <c r="T563" s="1">
        <v>0.2</v>
      </c>
      <c r="U563" s="47">
        <v>1.3000000000000007</v>
      </c>
      <c r="V563" t="str">
        <f>IF(M563=People!$B$5,People!$A$5,IF(M563=People!$B$4,People!$A$4,IF(M563=People!$B$3,People!$A$3,IF(M563=People!$B$2,People!$A$2,0))))</f>
        <v>Cassandra Brandow</v>
      </c>
      <c r="W563" t="str">
        <f>IFERROR(INDEX(Returns!A:A,MATCH(B563,Returns!B:B,0)),"No")</f>
        <v>No</v>
      </c>
    </row>
    <row r="564" spans="1:23" x14ac:dyDescent="0.2">
      <c r="A564" s="1">
        <v>563</v>
      </c>
      <c r="B564" t="s">
        <v>6475</v>
      </c>
      <c r="C564" s="8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47">
        <v>13.128</v>
      </c>
      <c r="S564" s="1">
        <v>3</v>
      </c>
      <c r="T564" s="1">
        <v>0.2</v>
      </c>
      <c r="U564" s="47">
        <v>3.7743000000000002</v>
      </c>
      <c r="V564" t="str">
        <f>IF(M564=People!$B$5,People!$A$5,IF(M564=People!$B$4,People!$A$4,IF(M564=People!$B$3,People!$A$3,IF(M564=People!$B$2,People!$A$2,0))))</f>
        <v>Cassandra Brandow</v>
      </c>
      <c r="W564" t="str">
        <f>IFERROR(INDEX(Returns!A:A,MATCH(B564,Returns!B:B,0)),"No")</f>
        <v>No</v>
      </c>
    </row>
    <row r="565" spans="1:23" x14ac:dyDescent="0.2">
      <c r="A565" s="1">
        <v>564</v>
      </c>
      <c r="B565" t="s">
        <v>6476</v>
      </c>
      <c r="C565" s="8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47">
        <v>3.96</v>
      </c>
      <c r="S565" s="1">
        <v>2</v>
      </c>
      <c r="T565" s="1">
        <v>0</v>
      </c>
      <c r="U565" s="47">
        <v>0</v>
      </c>
      <c r="V565" t="str">
        <f>IF(M565=People!$B$5,People!$A$5,IF(M565=People!$B$4,People!$A$4,IF(M565=People!$B$3,People!$A$3,IF(M565=People!$B$2,People!$A$2,0))))</f>
        <v>Anna Andreadi</v>
      </c>
      <c r="W565" t="str">
        <f>IFERROR(INDEX(Returns!A:A,MATCH(B565,Returns!B:B,0)),"No")</f>
        <v>No</v>
      </c>
    </row>
    <row r="566" spans="1:23" x14ac:dyDescent="0.2">
      <c r="A566" s="1">
        <v>565</v>
      </c>
      <c r="B566" t="s">
        <v>6476</v>
      </c>
      <c r="C566" s="8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47">
        <v>2.61</v>
      </c>
      <c r="S566" s="1">
        <v>1</v>
      </c>
      <c r="T566" s="1">
        <v>0</v>
      </c>
      <c r="U566" s="47">
        <v>1.2005999999999999</v>
      </c>
      <c r="V566" t="str">
        <f>IF(M566=People!$B$5,People!$A$5,IF(M566=People!$B$4,People!$A$4,IF(M566=People!$B$3,People!$A$3,IF(M566=People!$B$2,People!$A$2,0))))</f>
        <v>Anna Andreadi</v>
      </c>
      <c r="W566" t="str">
        <f>IFERROR(INDEX(Returns!A:A,MATCH(B566,Returns!B:B,0)),"No")</f>
        <v>No</v>
      </c>
    </row>
    <row r="567" spans="1:23" x14ac:dyDescent="0.2">
      <c r="A567" s="1">
        <v>566</v>
      </c>
      <c r="B567" t="s">
        <v>6139</v>
      </c>
      <c r="C567" s="8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47">
        <v>374.37600000000003</v>
      </c>
      <c r="S567" s="1">
        <v>3</v>
      </c>
      <c r="T567" s="1">
        <v>0.2</v>
      </c>
      <c r="U567" s="47">
        <v>46.796999999999983</v>
      </c>
      <c r="V567" t="str">
        <f>IF(M567=People!$B$5,People!$A$5,IF(M567=People!$B$4,People!$A$4,IF(M567=People!$B$3,People!$A$3,IF(M567=People!$B$2,People!$A$2,0))))</f>
        <v>Anna Andreadi</v>
      </c>
      <c r="W567" t="str">
        <f>IFERROR(INDEX(Returns!A:A,MATCH(B567,Returns!B:B,0)),"No")</f>
        <v>Yes</v>
      </c>
    </row>
    <row r="568" spans="1:23" x14ac:dyDescent="0.2">
      <c r="A568" s="1">
        <v>567</v>
      </c>
      <c r="B568" t="s">
        <v>6477</v>
      </c>
      <c r="C568" s="8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47">
        <v>91.84</v>
      </c>
      <c r="S568" s="1">
        <v>8</v>
      </c>
      <c r="T568" s="1">
        <v>0</v>
      </c>
      <c r="U568" s="47">
        <v>45.001600000000003</v>
      </c>
      <c r="V568" t="str">
        <f>IF(M568=People!$B$5,People!$A$5,IF(M568=People!$B$4,People!$A$4,IF(M568=People!$B$3,People!$A$3,IF(M568=People!$B$2,People!$A$2,0))))</f>
        <v>Anna Andreadi</v>
      </c>
      <c r="W568" t="str">
        <f>IFERROR(INDEX(Returns!A:A,MATCH(B568,Returns!B:B,0)),"No")</f>
        <v>No</v>
      </c>
    </row>
    <row r="569" spans="1:23" x14ac:dyDescent="0.2">
      <c r="A569" s="1">
        <v>568</v>
      </c>
      <c r="B569" t="s">
        <v>6477</v>
      </c>
      <c r="C569" s="8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47">
        <v>81.088000000000008</v>
      </c>
      <c r="S569" s="1">
        <v>7</v>
      </c>
      <c r="T569" s="1">
        <v>0.2</v>
      </c>
      <c r="U569" s="47">
        <v>27.3672</v>
      </c>
      <c r="V569" t="str">
        <f>IF(M569=People!$B$5,People!$A$5,IF(M569=People!$B$4,People!$A$4,IF(M569=People!$B$3,People!$A$3,IF(M569=People!$B$2,People!$A$2,0))))</f>
        <v>Anna Andreadi</v>
      </c>
      <c r="W569" t="str">
        <f>IFERROR(INDEX(Returns!A:A,MATCH(B569,Returns!B:B,0)),"No")</f>
        <v>No</v>
      </c>
    </row>
    <row r="570" spans="1:23" x14ac:dyDescent="0.2">
      <c r="A570" s="1">
        <v>569</v>
      </c>
      <c r="B570" t="s">
        <v>6477</v>
      </c>
      <c r="C570" s="8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47">
        <v>19.440000000000001</v>
      </c>
      <c r="S570" s="1">
        <v>3</v>
      </c>
      <c r="T570" s="1">
        <v>0</v>
      </c>
      <c r="U570" s="47">
        <v>9.3312000000000008</v>
      </c>
      <c r="V570" t="str">
        <f>IF(M570=People!$B$5,People!$A$5,IF(M570=People!$B$4,People!$A$4,IF(M570=People!$B$3,People!$A$3,IF(M570=People!$B$2,People!$A$2,0))))</f>
        <v>Anna Andreadi</v>
      </c>
      <c r="W570" t="str">
        <f>IFERROR(INDEX(Returns!A:A,MATCH(B570,Returns!B:B,0)),"No")</f>
        <v>No</v>
      </c>
    </row>
    <row r="571" spans="1:23" x14ac:dyDescent="0.2">
      <c r="A571" s="1">
        <v>570</v>
      </c>
      <c r="B571" t="s">
        <v>6477</v>
      </c>
      <c r="C571" s="8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47">
        <v>451.15199999999993</v>
      </c>
      <c r="S571" s="1">
        <v>3</v>
      </c>
      <c r="T571" s="1">
        <v>0.2</v>
      </c>
      <c r="U571" s="47">
        <v>0</v>
      </c>
      <c r="V571" t="str">
        <f>IF(M571=People!$B$5,People!$A$5,IF(M571=People!$B$4,People!$A$4,IF(M571=People!$B$3,People!$A$3,IF(M571=People!$B$2,People!$A$2,0))))</f>
        <v>Anna Andreadi</v>
      </c>
      <c r="W571" t="str">
        <f>IFERROR(INDEX(Returns!A:A,MATCH(B571,Returns!B:B,0)),"No")</f>
        <v>No</v>
      </c>
    </row>
    <row r="572" spans="1:23" x14ac:dyDescent="0.2">
      <c r="A572" s="1">
        <v>571</v>
      </c>
      <c r="B572" t="s">
        <v>6478</v>
      </c>
      <c r="C572" s="8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47">
        <v>72.45</v>
      </c>
      <c r="S572" s="1">
        <v>7</v>
      </c>
      <c r="T572" s="1">
        <v>0</v>
      </c>
      <c r="U572" s="47">
        <v>34.775999999999996</v>
      </c>
      <c r="V572" t="str">
        <f>IF(M572=People!$B$5,People!$A$5,IF(M572=People!$B$4,People!$A$4,IF(M572=People!$B$3,People!$A$3,IF(M572=People!$B$2,People!$A$2,0))))</f>
        <v>Chuck Magee</v>
      </c>
      <c r="W572" t="str">
        <f>IFERROR(INDEX(Returns!A:A,MATCH(B572,Returns!B:B,0)),"No")</f>
        <v>No</v>
      </c>
    </row>
    <row r="573" spans="1:23" x14ac:dyDescent="0.2">
      <c r="A573" s="1">
        <v>572</v>
      </c>
      <c r="B573" t="s">
        <v>6478</v>
      </c>
      <c r="C573" s="8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47">
        <v>13.96</v>
      </c>
      <c r="S573" s="1">
        <v>4</v>
      </c>
      <c r="T573" s="1">
        <v>0</v>
      </c>
      <c r="U573" s="47">
        <v>6.4215999999999998</v>
      </c>
      <c r="V573" t="str">
        <f>IF(M573=People!$B$5,People!$A$5,IF(M573=People!$B$4,People!$A$4,IF(M573=People!$B$3,People!$A$3,IF(M573=People!$B$2,People!$A$2,0))))</f>
        <v>Chuck Magee</v>
      </c>
      <c r="W573" t="str">
        <f>IFERROR(INDEX(Returns!A:A,MATCH(B573,Returns!B:B,0)),"No")</f>
        <v>No</v>
      </c>
    </row>
    <row r="574" spans="1:23" x14ac:dyDescent="0.2">
      <c r="A574" s="1">
        <v>573</v>
      </c>
      <c r="B574" t="s">
        <v>6478</v>
      </c>
      <c r="C574" s="8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47">
        <v>33.264000000000003</v>
      </c>
      <c r="S574" s="1">
        <v>7</v>
      </c>
      <c r="T574" s="1">
        <v>0.2</v>
      </c>
      <c r="U574" s="47">
        <v>11.226599999999999</v>
      </c>
      <c r="V574" t="str">
        <f>IF(M574=People!$B$5,People!$A$5,IF(M574=People!$B$4,People!$A$4,IF(M574=People!$B$3,People!$A$3,IF(M574=People!$B$2,People!$A$2,0))))</f>
        <v>Chuck Magee</v>
      </c>
      <c r="W574" t="str">
        <f>IFERROR(INDEX(Returns!A:A,MATCH(B574,Returns!B:B,0)),"No")</f>
        <v>No</v>
      </c>
    </row>
    <row r="575" spans="1:23" x14ac:dyDescent="0.2">
      <c r="A575" s="1">
        <v>574</v>
      </c>
      <c r="B575" t="s">
        <v>6478</v>
      </c>
      <c r="C575" s="8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47">
        <v>14.850000000000001</v>
      </c>
      <c r="S575" s="1">
        <v>3</v>
      </c>
      <c r="T575" s="1">
        <v>0</v>
      </c>
      <c r="U575" s="47">
        <v>4.0095000000000001</v>
      </c>
      <c r="V575" t="str">
        <f>IF(M575=People!$B$5,People!$A$5,IF(M575=People!$B$4,People!$A$4,IF(M575=People!$B$3,People!$A$3,IF(M575=People!$B$2,People!$A$2,0))))</f>
        <v>Chuck Magee</v>
      </c>
      <c r="W575" t="str">
        <f>IFERROR(INDEX(Returns!A:A,MATCH(B575,Returns!B:B,0)),"No")</f>
        <v>No</v>
      </c>
    </row>
    <row r="576" spans="1:23" x14ac:dyDescent="0.2">
      <c r="A576" s="1">
        <v>575</v>
      </c>
      <c r="B576" t="s">
        <v>6479</v>
      </c>
      <c r="C576" s="8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47">
        <v>8.82</v>
      </c>
      <c r="S576" s="1">
        <v>3</v>
      </c>
      <c r="T576" s="1">
        <v>0</v>
      </c>
      <c r="U576" s="47">
        <v>2.3814000000000002</v>
      </c>
      <c r="V576" t="str">
        <f>IF(M576=People!$B$5,People!$A$5,IF(M576=People!$B$4,People!$A$4,IF(M576=People!$B$3,People!$A$3,IF(M576=People!$B$2,People!$A$2,0))))</f>
        <v>Anna Andreadi</v>
      </c>
      <c r="W576" t="str">
        <f>IFERROR(INDEX(Returns!A:A,MATCH(B576,Returns!B:B,0)),"No")</f>
        <v>No</v>
      </c>
    </row>
    <row r="577" spans="1:23" x14ac:dyDescent="0.2">
      <c r="A577" s="1">
        <v>576</v>
      </c>
      <c r="B577" t="s">
        <v>6480</v>
      </c>
      <c r="C577" s="8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47">
        <v>160.72</v>
      </c>
      <c r="S577" s="1">
        <v>14</v>
      </c>
      <c r="T577" s="1">
        <v>0</v>
      </c>
      <c r="U577" s="47">
        <v>78.752800000000008</v>
      </c>
      <c r="V577" t="str">
        <f>IF(M577=People!$B$5,People!$A$5,IF(M577=People!$B$4,People!$A$4,IF(M577=People!$B$3,People!$A$3,IF(M577=People!$B$2,People!$A$2,0))))</f>
        <v>Anna Andreadi</v>
      </c>
      <c r="W577" t="str">
        <f>IFERROR(INDEX(Returns!A:A,MATCH(B577,Returns!B:B,0)),"No")</f>
        <v>No</v>
      </c>
    </row>
    <row r="578" spans="1:23" x14ac:dyDescent="0.2">
      <c r="A578" s="1">
        <v>577</v>
      </c>
      <c r="B578" t="s">
        <v>6480</v>
      </c>
      <c r="C578" s="8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47">
        <v>19.920000000000002</v>
      </c>
      <c r="S578" s="1">
        <v>4</v>
      </c>
      <c r="T578" s="1">
        <v>0</v>
      </c>
      <c r="U578" s="47">
        <v>9.7608000000000015</v>
      </c>
      <c r="V578" t="str">
        <f>IF(M578=People!$B$5,People!$A$5,IF(M578=People!$B$4,People!$A$4,IF(M578=People!$B$3,People!$A$3,IF(M578=People!$B$2,People!$A$2,0))))</f>
        <v>Anna Andreadi</v>
      </c>
      <c r="W578" t="str">
        <f>IFERROR(INDEX(Returns!A:A,MATCH(B578,Returns!B:B,0)),"No")</f>
        <v>No</v>
      </c>
    </row>
    <row r="579" spans="1:23" x14ac:dyDescent="0.2">
      <c r="A579" s="1">
        <v>578</v>
      </c>
      <c r="B579" t="s">
        <v>6480</v>
      </c>
      <c r="C579" s="8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47">
        <v>7.3</v>
      </c>
      <c r="S579" s="1">
        <v>2</v>
      </c>
      <c r="T579" s="1">
        <v>0</v>
      </c>
      <c r="U579" s="47">
        <v>2.1899999999999995</v>
      </c>
      <c r="V579" t="str">
        <f>IF(M579=People!$B$5,People!$A$5,IF(M579=People!$B$4,People!$A$4,IF(M579=People!$B$3,People!$A$3,IF(M579=People!$B$2,People!$A$2,0))))</f>
        <v>Anna Andreadi</v>
      </c>
      <c r="W579" t="str">
        <f>IFERROR(INDEX(Returns!A:A,MATCH(B579,Returns!B:B,0)),"No")</f>
        <v>No</v>
      </c>
    </row>
    <row r="580" spans="1:23" x14ac:dyDescent="0.2">
      <c r="A580" s="1">
        <v>579</v>
      </c>
      <c r="B580" t="s">
        <v>6481</v>
      </c>
      <c r="C580" s="8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47">
        <v>69.712000000000003</v>
      </c>
      <c r="S580" s="1">
        <v>2</v>
      </c>
      <c r="T580" s="1">
        <v>0.2</v>
      </c>
      <c r="U580" s="47">
        <v>8.7139999999999951</v>
      </c>
      <c r="V580" t="str">
        <f>IF(M580=People!$B$5,People!$A$5,IF(M580=People!$B$4,People!$A$4,IF(M580=People!$B$3,People!$A$3,IF(M580=People!$B$2,People!$A$2,0))))</f>
        <v>Kelly Williams</v>
      </c>
      <c r="W580" t="str">
        <f>IFERROR(INDEX(Returns!A:A,MATCH(B580,Returns!B:B,0)),"No")</f>
        <v>No</v>
      </c>
    </row>
    <row r="581" spans="1:23" x14ac:dyDescent="0.2">
      <c r="A581" s="1">
        <v>580</v>
      </c>
      <c r="B581" t="s">
        <v>6481</v>
      </c>
      <c r="C581" s="8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47">
        <v>8.7919999999999998</v>
      </c>
      <c r="S581" s="1">
        <v>1</v>
      </c>
      <c r="T581" s="1">
        <v>0.6</v>
      </c>
      <c r="U581" s="47">
        <v>-5.7148000000000003</v>
      </c>
      <c r="V581" t="str">
        <f>IF(M581=People!$B$5,People!$A$5,IF(M581=People!$B$4,People!$A$4,IF(M581=People!$B$3,People!$A$3,IF(M581=People!$B$2,People!$A$2,0))))</f>
        <v>Kelly Williams</v>
      </c>
      <c r="W581" t="str">
        <f>IFERROR(INDEX(Returns!A:A,MATCH(B581,Returns!B:B,0)),"No")</f>
        <v>No</v>
      </c>
    </row>
    <row r="582" spans="1:23" x14ac:dyDescent="0.2">
      <c r="A582" s="1">
        <v>581</v>
      </c>
      <c r="B582" t="s">
        <v>6482</v>
      </c>
      <c r="C582" s="8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47">
        <v>51.52</v>
      </c>
      <c r="S582" s="1">
        <v>4</v>
      </c>
      <c r="T582" s="1">
        <v>0</v>
      </c>
      <c r="U582" s="47">
        <v>1.5456000000000003</v>
      </c>
      <c r="V582" t="str">
        <f>IF(M582=People!$B$5,People!$A$5,IF(M582=People!$B$4,People!$A$4,IF(M582=People!$B$3,People!$A$3,IF(M582=People!$B$2,People!$A$2,0))))</f>
        <v>Anna Andreadi</v>
      </c>
      <c r="W582" t="str">
        <f>IFERROR(INDEX(Returns!A:A,MATCH(B582,Returns!B:B,0)),"No")</f>
        <v>No</v>
      </c>
    </row>
    <row r="583" spans="1:23" x14ac:dyDescent="0.2">
      <c r="A583" s="1">
        <v>582</v>
      </c>
      <c r="B583" t="s">
        <v>6483</v>
      </c>
      <c r="C583" s="8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47">
        <v>470.37600000000009</v>
      </c>
      <c r="S583" s="1">
        <v>3</v>
      </c>
      <c r="T583" s="1">
        <v>0.2</v>
      </c>
      <c r="U583" s="47">
        <v>52.917299999999955</v>
      </c>
      <c r="V583" t="str">
        <f>IF(M583=People!$B$5,People!$A$5,IF(M583=People!$B$4,People!$A$4,IF(M583=People!$B$3,People!$A$3,IF(M583=People!$B$2,People!$A$2,0))))</f>
        <v>Anna Andreadi</v>
      </c>
      <c r="W583" t="str">
        <f>IFERROR(INDEX(Returns!A:A,MATCH(B583,Returns!B:B,0)),"No")</f>
        <v>No</v>
      </c>
    </row>
    <row r="584" spans="1:23" x14ac:dyDescent="0.2">
      <c r="A584" s="1">
        <v>583</v>
      </c>
      <c r="B584" t="s">
        <v>6483</v>
      </c>
      <c r="C584" s="8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47">
        <v>105.584</v>
      </c>
      <c r="S584" s="1">
        <v>2</v>
      </c>
      <c r="T584" s="1">
        <v>0.2</v>
      </c>
      <c r="U584" s="47">
        <v>9.2386000000000053</v>
      </c>
      <c r="V584" t="str">
        <f>IF(M584=People!$B$5,People!$A$5,IF(M584=People!$B$4,People!$A$4,IF(M584=People!$B$3,People!$A$3,IF(M584=People!$B$2,People!$A$2,0))))</f>
        <v>Anna Andreadi</v>
      </c>
      <c r="W584" t="str">
        <f>IFERROR(INDEX(Returns!A:A,MATCH(B584,Returns!B:B,0)),"No")</f>
        <v>No</v>
      </c>
    </row>
    <row r="585" spans="1:23" x14ac:dyDescent="0.2">
      <c r="A585" s="1">
        <v>584</v>
      </c>
      <c r="B585" t="s">
        <v>6483</v>
      </c>
      <c r="C585" s="8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47">
        <v>31.152000000000001</v>
      </c>
      <c r="S585" s="1">
        <v>3</v>
      </c>
      <c r="T585" s="1">
        <v>0.2</v>
      </c>
      <c r="U585" s="47">
        <v>3.5045999999999964</v>
      </c>
      <c r="V585" t="str">
        <f>IF(M585=People!$B$5,People!$A$5,IF(M585=People!$B$4,People!$A$4,IF(M585=People!$B$3,People!$A$3,IF(M585=People!$B$2,People!$A$2,0))))</f>
        <v>Anna Andreadi</v>
      </c>
      <c r="W585" t="str">
        <f>IFERROR(INDEX(Returns!A:A,MATCH(B585,Returns!B:B,0)),"No")</f>
        <v>No</v>
      </c>
    </row>
    <row r="586" spans="1:23" x14ac:dyDescent="0.2">
      <c r="A586" s="1">
        <v>585</v>
      </c>
      <c r="B586" t="s">
        <v>6483</v>
      </c>
      <c r="C586" s="8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47">
        <v>6.7830000000000004</v>
      </c>
      <c r="S586" s="1">
        <v>7</v>
      </c>
      <c r="T586" s="1">
        <v>0.7</v>
      </c>
      <c r="U586" s="47">
        <v>-4.7480999999999973</v>
      </c>
      <c r="V586" t="str">
        <f>IF(M586=People!$B$5,People!$A$5,IF(M586=People!$B$4,People!$A$4,IF(M586=People!$B$3,People!$A$3,IF(M586=People!$B$2,People!$A$2,0))))</f>
        <v>Anna Andreadi</v>
      </c>
      <c r="W586" t="str">
        <f>IFERROR(INDEX(Returns!A:A,MATCH(B586,Returns!B:B,0)),"No")</f>
        <v>No</v>
      </c>
    </row>
    <row r="587" spans="1:23" x14ac:dyDescent="0.2">
      <c r="A587" s="1">
        <v>586</v>
      </c>
      <c r="B587" t="s">
        <v>6483</v>
      </c>
      <c r="C587" s="8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47">
        <v>406.36799999999999</v>
      </c>
      <c r="S587" s="1">
        <v>4</v>
      </c>
      <c r="T587" s="1">
        <v>0.2</v>
      </c>
      <c r="U587" s="47">
        <v>30.477599999999981</v>
      </c>
      <c r="V587" t="str">
        <f>IF(M587=People!$B$5,People!$A$5,IF(M587=People!$B$4,People!$A$4,IF(M587=People!$B$3,People!$A$3,IF(M587=People!$B$2,People!$A$2,0))))</f>
        <v>Anna Andreadi</v>
      </c>
      <c r="W587" t="str">
        <f>IFERROR(INDEX(Returns!A:A,MATCH(B587,Returns!B:B,0)),"No")</f>
        <v>No</v>
      </c>
    </row>
    <row r="588" spans="1:23" x14ac:dyDescent="0.2">
      <c r="A588" s="1">
        <v>587</v>
      </c>
      <c r="B588" t="s">
        <v>6484</v>
      </c>
      <c r="C588" s="8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47">
        <v>70.98</v>
      </c>
      <c r="S588" s="1">
        <v>1</v>
      </c>
      <c r="T588" s="1">
        <v>0</v>
      </c>
      <c r="U588" s="47">
        <v>4.968599999999995</v>
      </c>
      <c r="V588" t="str">
        <f>IF(M588=People!$B$5,People!$A$5,IF(M588=People!$B$4,People!$A$4,IF(M588=People!$B$3,People!$A$3,IF(M588=People!$B$2,People!$A$2,0))))</f>
        <v>Cassandra Brandow</v>
      </c>
      <c r="W588" t="str">
        <f>IFERROR(INDEX(Returns!A:A,MATCH(B588,Returns!B:B,0)),"No")</f>
        <v>No</v>
      </c>
    </row>
    <row r="589" spans="1:23" x14ac:dyDescent="0.2">
      <c r="A589" s="1">
        <v>588</v>
      </c>
      <c r="B589" t="s">
        <v>6484</v>
      </c>
      <c r="C589" s="8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47">
        <v>294.93</v>
      </c>
      <c r="S589" s="1">
        <v>3</v>
      </c>
      <c r="T589" s="1">
        <v>0</v>
      </c>
      <c r="U589" s="47">
        <v>144.51570000000001</v>
      </c>
      <c r="V589" t="str">
        <f>IF(M589=People!$B$5,People!$A$5,IF(M589=People!$B$4,People!$A$4,IF(M589=People!$B$3,People!$A$3,IF(M589=People!$B$2,People!$A$2,0))))</f>
        <v>Cassandra Brandow</v>
      </c>
      <c r="W589" t="str">
        <f>IFERROR(INDEX(Returns!A:A,MATCH(B589,Returns!B:B,0)),"No")</f>
        <v>No</v>
      </c>
    </row>
    <row r="590" spans="1:23" x14ac:dyDescent="0.2">
      <c r="A590" s="1">
        <v>589</v>
      </c>
      <c r="B590" t="s">
        <v>6215</v>
      </c>
      <c r="C590" s="8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47">
        <v>84.784000000000006</v>
      </c>
      <c r="S590" s="1">
        <v>2</v>
      </c>
      <c r="T590" s="1">
        <v>0.2</v>
      </c>
      <c r="U590" s="47">
        <v>-20.136200000000006</v>
      </c>
      <c r="V590" t="str">
        <f>IF(M590=People!$B$5,People!$A$5,IF(M590=People!$B$4,People!$A$4,IF(M590=People!$B$3,People!$A$3,IF(M590=People!$B$2,People!$A$2,0))))</f>
        <v>Anna Andreadi</v>
      </c>
      <c r="W590" t="str">
        <f>IFERROR(INDEX(Returns!A:A,MATCH(B590,Returns!B:B,0)),"No")</f>
        <v>Yes</v>
      </c>
    </row>
    <row r="591" spans="1:23" x14ac:dyDescent="0.2">
      <c r="A591" s="1">
        <v>590</v>
      </c>
      <c r="B591" t="s">
        <v>6215</v>
      </c>
      <c r="C591" s="8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47">
        <v>20.736000000000004</v>
      </c>
      <c r="S591" s="1">
        <v>4</v>
      </c>
      <c r="T591" s="1">
        <v>0.2</v>
      </c>
      <c r="U591" s="47">
        <v>7.2576000000000001</v>
      </c>
      <c r="V591" t="str">
        <f>IF(M591=People!$B$5,People!$A$5,IF(M591=People!$B$4,People!$A$4,IF(M591=People!$B$3,People!$A$3,IF(M591=People!$B$2,People!$A$2,0))))</f>
        <v>Anna Andreadi</v>
      </c>
      <c r="W591" t="str">
        <f>IFERROR(INDEX(Returns!A:A,MATCH(B591,Returns!B:B,0)),"No")</f>
        <v>Yes</v>
      </c>
    </row>
    <row r="592" spans="1:23" x14ac:dyDescent="0.2">
      <c r="A592" s="1">
        <v>591</v>
      </c>
      <c r="B592" t="s">
        <v>6215</v>
      </c>
      <c r="C592" s="8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47">
        <v>16.821000000000005</v>
      </c>
      <c r="S592" s="1">
        <v>3</v>
      </c>
      <c r="T592" s="1">
        <v>0.7</v>
      </c>
      <c r="U592" s="47">
        <v>-12.896100000000004</v>
      </c>
      <c r="V592" t="str">
        <f>IF(M592=People!$B$5,People!$A$5,IF(M592=People!$B$4,People!$A$4,IF(M592=People!$B$3,People!$A$3,IF(M592=People!$B$2,People!$A$2,0))))</f>
        <v>Anna Andreadi</v>
      </c>
      <c r="W592" t="str">
        <f>IFERROR(INDEX(Returns!A:A,MATCH(B592,Returns!B:B,0)),"No")</f>
        <v>Yes</v>
      </c>
    </row>
    <row r="593" spans="1:23" x14ac:dyDescent="0.2">
      <c r="A593" s="1">
        <v>592</v>
      </c>
      <c r="B593" t="s">
        <v>6215</v>
      </c>
      <c r="C593" s="8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47">
        <v>10.368000000000002</v>
      </c>
      <c r="S593" s="1">
        <v>2</v>
      </c>
      <c r="T593" s="1">
        <v>0.2</v>
      </c>
      <c r="U593" s="47">
        <v>3.6288</v>
      </c>
      <c r="V593" t="str">
        <f>IF(M593=People!$B$5,People!$A$5,IF(M593=People!$B$4,People!$A$4,IF(M593=People!$B$3,People!$A$3,IF(M593=People!$B$2,People!$A$2,0))))</f>
        <v>Anna Andreadi</v>
      </c>
      <c r="W593" t="str">
        <f>IFERROR(INDEX(Returns!A:A,MATCH(B593,Returns!B:B,0)),"No")</f>
        <v>Yes</v>
      </c>
    </row>
    <row r="594" spans="1:23" x14ac:dyDescent="0.2">
      <c r="A594" s="1">
        <v>593</v>
      </c>
      <c r="B594" t="s">
        <v>6485</v>
      </c>
      <c r="C594" s="8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47">
        <v>9.3439999999999994</v>
      </c>
      <c r="S594" s="1">
        <v>2</v>
      </c>
      <c r="T594" s="1">
        <v>0.2</v>
      </c>
      <c r="U594" s="47">
        <v>1.1679999999999997</v>
      </c>
      <c r="V594" t="str">
        <f>IF(M594=People!$B$5,People!$A$5,IF(M594=People!$B$4,People!$A$4,IF(M594=People!$B$3,People!$A$3,IF(M594=People!$B$2,People!$A$2,0))))</f>
        <v>Kelly Williams</v>
      </c>
      <c r="W594" t="str">
        <f>IFERROR(INDEX(Returns!A:A,MATCH(B594,Returns!B:B,0)),"No")</f>
        <v>No</v>
      </c>
    </row>
    <row r="595" spans="1:23" x14ac:dyDescent="0.2">
      <c r="A595" s="1">
        <v>594</v>
      </c>
      <c r="B595" t="s">
        <v>6485</v>
      </c>
      <c r="C595" s="8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47">
        <v>31.200000000000003</v>
      </c>
      <c r="S595" s="1">
        <v>3</v>
      </c>
      <c r="T595" s="1">
        <v>0.2</v>
      </c>
      <c r="U595" s="47">
        <v>9.7499999999999964</v>
      </c>
      <c r="V595" t="str">
        <f>IF(M595=People!$B$5,People!$A$5,IF(M595=People!$B$4,People!$A$4,IF(M595=People!$B$3,People!$A$3,IF(M595=People!$B$2,People!$A$2,0))))</f>
        <v>Kelly Williams</v>
      </c>
      <c r="W595" t="str">
        <f>IFERROR(INDEX(Returns!A:A,MATCH(B595,Returns!B:B,0)),"No")</f>
        <v>No</v>
      </c>
    </row>
    <row r="596" spans="1:23" x14ac:dyDescent="0.2">
      <c r="A596" s="1">
        <v>595</v>
      </c>
      <c r="B596" t="s">
        <v>6486</v>
      </c>
      <c r="C596" s="8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47">
        <v>76.12</v>
      </c>
      <c r="S596" s="1">
        <v>2</v>
      </c>
      <c r="T596" s="1">
        <v>0</v>
      </c>
      <c r="U596" s="47">
        <v>22.074799999999996</v>
      </c>
      <c r="V596" t="str">
        <f>IF(M596=People!$B$5,People!$A$5,IF(M596=People!$B$4,People!$A$4,IF(M596=People!$B$3,People!$A$3,IF(M596=People!$B$2,People!$A$2,0))))</f>
        <v>Anna Andreadi</v>
      </c>
      <c r="W596" t="str">
        <f>IFERROR(INDEX(Returns!A:A,MATCH(B596,Returns!B:B,0)),"No")</f>
        <v>No</v>
      </c>
    </row>
    <row r="597" spans="1:23" x14ac:dyDescent="0.2">
      <c r="A597" s="1">
        <v>596</v>
      </c>
      <c r="B597" t="s">
        <v>6486</v>
      </c>
      <c r="C597" s="8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47">
        <v>1199.9760000000001</v>
      </c>
      <c r="S597" s="1">
        <v>3</v>
      </c>
      <c r="T597" s="1">
        <v>0.2</v>
      </c>
      <c r="U597" s="47">
        <v>434.99130000000002</v>
      </c>
      <c r="V597" t="str">
        <f>IF(M597=People!$B$5,People!$A$5,IF(M597=People!$B$4,People!$A$4,IF(M597=People!$B$3,People!$A$3,IF(M597=People!$B$2,People!$A$2,0))))</f>
        <v>Anna Andreadi</v>
      </c>
      <c r="W597" t="str">
        <f>IFERROR(INDEX(Returns!A:A,MATCH(B597,Returns!B:B,0)),"No")</f>
        <v>No</v>
      </c>
    </row>
    <row r="598" spans="1:23" x14ac:dyDescent="0.2">
      <c r="A598" s="1">
        <v>597</v>
      </c>
      <c r="B598" t="s">
        <v>6486</v>
      </c>
      <c r="C598" s="8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47">
        <v>445.96000000000004</v>
      </c>
      <c r="S598" s="1">
        <v>5</v>
      </c>
      <c r="T598" s="1">
        <v>0.2</v>
      </c>
      <c r="U598" s="47">
        <v>55.744999999999948</v>
      </c>
      <c r="V598" t="str">
        <f>IF(M598=People!$B$5,People!$A$5,IF(M598=People!$B$4,People!$A$4,IF(M598=People!$B$3,People!$A$3,IF(M598=People!$B$2,People!$A$2,0))))</f>
        <v>Anna Andreadi</v>
      </c>
      <c r="W598" t="str">
        <f>IFERROR(INDEX(Returns!A:A,MATCH(B598,Returns!B:B,0)),"No")</f>
        <v>No</v>
      </c>
    </row>
    <row r="599" spans="1:23" x14ac:dyDescent="0.2">
      <c r="A599" s="1">
        <v>598</v>
      </c>
      <c r="B599" t="s">
        <v>6486</v>
      </c>
      <c r="C599" s="8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47">
        <v>327.76</v>
      </c>
      <c r="S599" s="1">
        <v>8</v>
      </c>
      <c r="T599" s="1">
        <v>0</v>
      </c>
      <c r="U599" s="47">
        <v>91.772800000000018</v>
      </c>
      <c r="V599" t="str">
        <f>IF(M599=People!$B$5,People!$A$5,IF(M599=People!$B$4,People!$A$4,IF(M599=People!$B$3,People!$A$3,IF(M599=People!$B$2,People!$A$2,0))))</f>
        <v>Anna Andreadi</v>
      </c>
      <c r="W599" t="str">
        <f>IFERROR(INDEX(Returns!A:A,MATCH(B599,Returns!B:B,0)),"No")</f>
        <v>No</v>
      </c>
    </row>
    <row r="600" spans="1:23" x14ac:dyDescent="0.2">
      <c r="A600" s="1">
        <v>599</v>
      </c>
      <c r="B600" t="s">
        <v>6487</v>
      </c>
      <c r="C600" s="8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47">
        <v>11.632</v>
      </c>
      <c r="S600" s="1">
        <v>2</v>
      </c>
      <c r="T600" s="1">
        <v>0.2</v>
      </c>
      <c r="U600" s="47">
        <v>1.0178000000000007</v>
      </c>
      <c r="V600" t="str">
        <f>IF(M600=People!$B$5,People!$A$5,IF(M600=People!$B$4,People!$A$4,IF(M600=People!$B$3,People!$A$3,IF(M600=People!$B$2,People!$A$2,0))))</f>
        <v>Chuck Magee</v>
      </c>
      <c r="W600" t="str">
        <f>IFERROR(INDEX(Returns!A:A,MATCH(B600,Returns!B:B,0)),"No")</f>
        <v>No</v>
      </c>
    </row>
    <row r="601" spans="1:23" x14ac:dyDescent="0.2">
      <c r="A601" s="1">
        <v>600</v>
      </c>
      <c r="B601" t="s">
        <v>6488</v>
      </c>
      <c r="C601" s="8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47">
        <v>143.98199999999997</v>
      </c>
      <c r="S601" s="1">
        <v>3</v>
      </c>
      <c r="T601" s="1">
        <v>0.4</v>
      </c>
      <c r="U601" s="47">
        <v>-28.796400000000006</v>
      </c>
      <c r="V601" t="str">
        <f>IF(M601=People!$B$5,People!$A$5,IF(M601=People!$B$4,People!$A$4,IF(M601=People!$B$3,People!$A$3,IF(M601=People!$B$2,People!$A$2,0))))</f>
        <v>Chuck Magee</v>
      </c>
      <c r="W601" t="str">
        <f>IFERROR(INDEX(Returns!A:A,MATCH(B601,Returns!B:B,0)),"No")</f>
        <v>No</v>
      </c>
    </row>
    <row r="602" spans="1:23" x14ac:dyDescent="0.2">
      <c r="A602" s="1">
        <v>601</v>
      </c>
      <c r="B602" t="s">
        <v>6488</v>
      </c>
      <c r="C602" s="8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47">
        <v>494.37599999999998</v>
      </c>
      <c r="S602" s="1">
        <v>4</v>
      </c>
      <c r="T602" s="1">
        <v>0.4</v>
      </c>
      <c r="U602" s="47">
        <v>-115.35440000000006</v>
      </c>
      <c r="V602" t="str">
        <f>IF(M602=People!$B$5,People!$A$5,IF(M602=People!$B$4,People!$A$4,IF(M602=People!$B$3,People!$A$3,IF(M602=People!$B$2,People!$A$2,0))))</f>
        <v>Chuck Magee</v>
      </c>
      <c r="W602" t="str">
        <f>IFERROR(INDEX(Returns!A:A,MATCH(B602,Returns!B:B,0)),"No")</f>
        <v>No</v>
      </c>
    </row>
    <row r="603" spans="1:23" x14ac:dyDescent="0.2">
      <c r="A603" s="1">
        <v>602</v>
      </c>
      <c r="B603" t="s">
        <v>6488</v>
      </c>
      <c r="C603" s="8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47">
        <v>5.84</v>
      </c>
      <c r="S603" s="1">
        <v>2</v>
      </c>
      <c r="T603" s="1">
        <v>0.2</v>
      </c>
      <c r="U603" s="47">
        <v>0.72999999999999954</v>
      </c>
      <c r="V603" t="str">
        <f>IF(M603=People!$B$5,People!$A$5,IF(M603=People!$B$4,People!$A$4,IF(M603=People!$B$3,People!$A$3,IF(M603=People!$B$2,People!$A$2,0))))</f>
        <v>Chuck Magee</v>
      </c>
      <c r="W603" t="str">
        <f>IFERROR(INDEX(Returns!A:A,MATCH(B603,Returns!B:B,0)),"No")</f>
        <v>No</v>
      </c>
    </row>
    <row r="604" spans="1:23" x14ac:dyDescent="0.2">
      <c r="A604" s="1">
        <v>603</v>
      </c>
      <c r="B604" t="s">
        <v>6489</v>
      </c>
      <c r="C604" s="8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47">
        <v>142.77600000000001</v>
      </c>
      <c r="S604" s="1">
        <v>1</v>
      </c>
      <c r="T604" s="1">
        <v>0.2</v>
      </c>
      <c r="U604" s="47">
        <v>17.84699999999998</v>
      </c>
      <c r="V604" t="str">
        <f>IF(M604=People!$B$5,People!$A$5,IF(M604=People!$B$4,People!$A$4,IF(M604=People!$B$3,People!$A$3,IF(M604=People!$B$2,People!$A$2,0))))</f>
        <v>Cassandra Brandow</v>
      </c>
      <c r="W604" t="str">
        <f>IFERROR(INDEX(Returns!A:A,MATCH(B604,Returns!B:B,0)),"No")</f>
        <v>No</v>
      </c>
    </row>
    <row r="605" spans="1:23" x14ac:dyDescent="0.2">
      <c r="A605" s="1">
        <v>604</v>
      </c>
      <c r="B605" t="s">
        <v>6489</v>
      </c>
      <c r="C605" s="8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47">
        <v>45.695999999999998</v>
      </c>
      <c r="S605" s="1">
        <v>3</v>
      </c>
      <c r="T605" s="1">
        <v>0.2</v>
      </c>
      <c r="U605" s="47">
        <v>5.1407999999999916</v>
      </c>
      <c r="V605" t="str">
        <f>IF(M605=People!$B$5,People!$A$5,IF(M605=People!$B$4,People!$A$4,IF(M605=People!$B$3,People!$A$3,IF(M605=People!$B$2,People!$A$2,0))))</f>
        <v>Cassandra Brandow</v>
      </c>
      <c r="W605" t="str">
        <f>IFERROR(INDEX(Returns!A:A,MATCH(B605,Returns!B:B,0)),"No")</f>
        <v>No</v>
      </c>
    </row>
    <row r="606" spans="1:23" x14ac:dyDescent="0.2">
      <c r="A606" s="1">
        <v>605</v>
      </c>
      <c r="B606" t="s">
        <v>6489</v>
      </c>
      <c r="C606" s="8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47">
        <v>7.218</v>
      </c>
      <c r="S606" s="1">
        <v>3</v>
      </c>
      <c r="T606" s="1">
        <v>0.7</v>
      </c>
      <c r="U606" s="47">
        <v>-5.5338000000000012</v>
      </c>
      <c r="V606" t="str">
        <f>IF(M606=People!$B$5,People!$A$5,IF(M606=People!$B$4,People!$A$4,IF(M606=People!$B$3,People!$A$3,IF(M606=People!$B$2,People!$A$2,0))))</f>
        <v>Cassandra Brandow</v>
      </c>
      <c r="W606" t="str">
        <f>IFERROR(INDEX(Returns!A:A,MATCH(B606,Returns!B:B,0)),"No")</f>
        <v>No</v>
      </c>
    </row>
    <row r="607" spans="1:23" x14ac:dyDescent="0.2">
      <c r="A607" s="1">
        <v>606</v>
      </c>
      <c r="B607" t="s">
        <v>6489</v>
      </c>
      <c r="C607" s="8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47">
        <v>43.188000000000009</v>
      </c>
      <c r="S607" s="1">
        <v>4</v>
      </c>
      <c r="T607" s="1">
        <v>0.7</v>
      </c>
      <c r="U607" s="47">
        <v>-31.671199999999999</v>
      </c>
      <c r="V607" t="str">
        <f>IF(M607=People!$B$5,People!$A$5,IF(M607=People!$B$4,People!$A$4,IF(M607=People!$B$3,People!$A$3,IF(M607=People!$B$2,People!$A$2,0))))</f>
        <v>Cassandra Brandow</v>
      </c>
      <c r="W607" t="str">
        <f>IFERROR(INDEX(Returns!A:A,MATCH(B607,Returns!B:B,0)),"No")</f>
        <v>No</v>
      </c>
    </row>
    <row r="608" spans="1:23" x14ac:dyDescent="0.2">
      <c r="A608" s="1">
        <v>607</v>
      </c>
      <c r="B608" t="s">
        <v>6489</v>
      </c>
      <c r="C608" s="8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47">
        <v>131.904</v>
      </c>
      <c r="S608" s="1">
        <v>3</v>
      </c>
      <c r="T608" s="1">
        <v>0.2</v>
      </c>
      <c r="U608" s="47">
        <v>47.815200000000004</v>
      </c>
      <c r="V608" t="str">
        <f>IF(M608=People!$B$5,People!$A$5,IF(M608=People!$B$4,People!$A$4,IF(M608=People!$B$3,People!$A$3,IF(M608=People!$B$2,People!$A$2,0))))</f>
        <v>Cassandra Brandow</v>
      </c>
      <c r="W608" t="str">
        <f>IFERROR(INDEX(Returns!A:A,MATCH(B608,Returns!B:B,0)),"No")</f>
        <v>No</v>
      </c>
    </row>
    <row r="609" spans="1:23" x14ac:dyDescent="0.2">
      <c r="A609" s="1">
        <v>608</v>
      </c>
      <c r="B609" t="s">
        <v>6490</v>
      </c>
      <c r="C609" s="8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47">
        <v>3.2820000000000005</v>
      </c>
      <c r="S609" s="1">
        <v>2</v>
      </c>
      <c r="T609" s="1">
        <v>0.7</v>
      </c>
      <c r="U609" s="47">
        <v>-2.6256000000000004</v>
      </c>
      <c r="V609" t="str">
        <f>IF(M609=People!$B$5,People!$A$5,IF(M609=People!$B$4,People!$A$4,IF(M609=People!$B$3,People!$A$3,IF(M609=People!$B$2,People!$A$2,0))))</f>
        <v>Chuck Magee</v>
      </c>
      <c r="W609" t="str">
        <f>IFERROR(INDEX(Returns!A:A,MATCH(B609,Returns!B:B,0)),"No")</f>
        <v>No</v>
      </c>
    </row>
    <row r="610" spans="1:23" x14ac:dyDescent="0.2">
      <c r="A610" s="1">
        <v>609</v>
      </c>
      <c r="B610" t="s">
        <v>6490</v>
      </c>
      <c r="C610" s="8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47">
        <v>21.167999999999999</v>
      </c>
      <c r="S610" s="1">
        <v>9</v>
      </c>
      <c r="T610" s="1">
        <v>0.2</v>
      </c>
      <c r="U610" s="47">
        <v>2.3813999999999984</v>
      </c>
      <c r="V610" t="str">
        <f>IF(M610=People!$B$5,People!$A$5,IF(M610=People!$B$4,People!$A$4,IF(M610=People!$B$3,People!$A$3,IF(M610=People!$B$2,People!$A$2,0))))</f>
        <v>Chuck Magee</v>
      </c>
      <c r="W610" t="str">
        <f>IFERROR(INDEX(Returns!A:A,MATCH(B610,Returns!B:B,0)),"No")</f>
        <v>No</v>
      </c>
    </row>
    <row r="611" spans="1:23" x14ac:dyDescent="0.2">
      <c r="A611" s="1">
        <v>610</v>
      </c>
      <c r="B611" t="s">
        <v>6490</v>
      </c>
      <c r="C611" s="8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47">
        <v>55.188000000000002</v>
      </c>
      <c r="S611" s="1">
        <v>2</v>
      </c>
      <c r="T611" s="1">
        <v>0.4</v>
      </c>
      <c r="U611" s="47">
        <v>-10.117800000000003</v>
      </c>
      <c r="V611" t="str">
        <f>IF(M611=People!$B$5,People!$A$5,IF(M611=People!$B$4,People!$A$4,IF(M611=People!$B$3,People!$A$3,IF(M611=People!$B$2,People!$A$2,0))))</f>
        <v>Chuck Magee</v>
      </c>
      <c r="W611" t="str">
        <f>IFERROR(INDEX(Returns!A:A,MATCH(B611,Returns!B:B,0)),"No")</f>
        <v>No</v>
      </c>
    </row>
    <row r="612" spans="1:23" x14ac:dyDescent="0.2">
      <c r="A612" s="1">
        <v>611</v>
      </c>
      <c r="B612" t="s">
        <v>6491</v>
      </c>
      <c r="C612" s="8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47">
        <v>369.57600000000002</v>
      </c>
      <c r="S612" s="1">
        <v>3</v>
      </c>
      <c r="T612" s="1">
        <v>0.2</v>
      </c>
      <c r="U612" s="47">
        <v>41.577299999999951</v>
      </c>
      <c r="V612" t="str">
        <f>IF(M612=People!$B$5,People!$A$5,IF(M612=People!$B$4,People!$A$4,IF(M612=People!$B$3,People!$A$3,IF(M612=People!$B$2,People!$A$2,0))))</f>
        <v>Kelly Williams</v>
      </c>
      <c r="W612" t="str">
        <f>IFERROR(INDEX(Returns!A:A,MATCH(B612,Returns!B:B,0)),"No")</f>
        <v>No</v>
      </c>
    </row>
    <row r="613" spans="1:23" x14ac:dyDescent="0.2">
      <c r="A613" s="1">
        <v>612</v>
      </c>
      <c r="B613" t="s">
        <v>6491</v>
      </c>
      <c r="C613" s="8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47">
        <v>15.712000000000002</v>
      </c>
      <c r="S613" s="1">
        <v>4</v>
      </c>
      <c r="T613" s="1">
        <v>0.2</v>
      </c>
      <c r="U613" s="47">
        <v>5.6955999999999989</v>
      </c>
      <c r="V613" t="str">
        <f>IF(M613=People!$B$5,People!$A$5,IF(M613=People!$B$4,People!$A$4,IF(M613=People!$B$3,People!$A$3,IF(M613=People!$B$2,People!$A$2,0))))</f>
        <v>Kelly Williams</v>
      </c>
      <c r="W613" t="str">
        <f>IFERROR(INDEX(Returns!A:A,MATCH(B613,Returns!B:B,0)),"No")</f>
        <v>No</v>
      </c>
    </row>
    <row r="614" spans="1:23" x14ac:dyDescent="0.2">
      <c r="A614" s="1">
        <v>613</v>
      </c>
      <c r="B614" t="s">
        <v>6492</v>
      </c>
      <c r="C614" s="8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47">
        <v>8.4480000000000004</v>
      </c>
      <c r="S614" s="1">
        <v>2</v>
      </c>
      <c r="T614" s="1">
        <v>0.2</v>
      </c>
      <c r="U614" s="47">
        <v>2.6399999999999997</v>
      </c>
      <c r="V614" t="str">
        <f>IF(M614=People!$B$5,People!$A$5,IF(M614=People!$B$4,People!$A$4,IF(M614=People!$B$3,People!$A$3,IF(M614=People!$B$2,People!$A$2,0))))</f>
        <v>Chuck Magee</v>
      </c>
      <c r="W614" t="str">
        <f>IFERROR(INDEX(Returns!A:A,MATCH(B614,Returns!B:B,0)),"No")</f>
        <v>No</v>
      </c>
    </row>
    <row r="615" spans="1:23" x14ac:dyDescent="0.2">
      <c r="A615" s="1">
        <v>614</v>
      </c>
      <c r="B615" t="s">
        <v>6492</v>
      </c>
      <c r="C615" s="8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47">
        <v>728.94600000000003</v>
      </c>
      <c r="S615" s="1">
        <v>9</v>
      </c>
      <c r="T615" s="1">
        <v>0.4</v>
      </c>
      <c r="U615" s="47">
        <v>-157.93830000000008</v>
      </c>
      <c r="V615" t="str">
        <f>IF(M615=People!$B$5,People!$A$5,IF(M615=People!$B$4,People!$A$4,IF(M615=People!$B$3,People!$A$3,IF(M615=People!$B$2,People!$A$2,0))))</f>
        <v>Chuck Magee</v>
      </c>
      <c r="W615" t="str">
        <f>IFERROR(INDEX(Returns!A:A,MATCH(B615,Returns!B:B,0)),"No")</f>
        <v>No</v>
      </c>
    </row>
    <row r="616" spans="1:23" x14ac:dyDescent="0.2">
      <c r="A616" s="1">
        <v>615</v>
      </c>
      <c r="B616" t="s">
        <v>6493</v>
      </c>
      <c r="C616" s="8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47">
        <v>119.93999999999998</v>
      </c>
      <c r="S616" s="1">
        <v>10</v>
      </c>
      <c r="T616" s="1">
        <v>0.4</v>
      </c>
      <c r="U616" s="47">
        <v>15.99199999999999</v>
      </c>
      <c r="V616" t="str">
        <f>IF(M616=People!$B$5,People!$A$5,IF(M616=People!$B$4,People!$A$4,IF(M616=People!$B$3,People!$A$3,IF(M616=People!$B$2,People!$A$2,0))))</f>
        <v>Chuck Magee</v>
      </c>
      <c r="W616" t="str">
        <f>IFERROR(INDEX(Returns!A:A,MATCH(B616,Returns!B:B,0)),"No")</f>
        <v>No</v>
      </c>
    </row>
    <row r="617" spans="1:23" x14ac:dyDescent="0.2">
      <c r="A617" s="1">
        <v>616</v>
      </c>
      <c r="B617" t="s">
        <v>6493</v>
      </c>
      <c r="C617" s="8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47">
        <v>3.6480000000000006</v>
      </c>
      <c r="S617" s="1">
        <v>2</v>
      </c>
      <c r="T617" s="1">
        <v>0.7</v>
      </c>
      <c r="U617" s="47">
        <v>-2.7967999999999993</v>
      </c>
      <c r="V617" t="str">
        <f>IF(M617=People!$B$5,People!$A$5,IF(M617=People!$B$4,People!$A$4,IF(M617=People!$B$3,People!$A$3,IF(M617=People!$B$2,People!$A$2,0))))</f>
        <v>Chuck Magee</v>
      </c>
      <c r="W617" t="str">
        <f>IFERROR(INDEX(Returns!A:A,MATCH(B617,Returns!B:B,0)),"No")</f>
        <v>No</v>
      </c>
    </row>
    <row r="618" spans="1:23" x14ac:dyDescent="0.2">
      <c r="A618" s="1">
        <v>617</v>
      </c>
      <c r="B618" t="s">
        <v>6494</v>
      </c>
      <c r="C618" s="8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47">
        <v>40.479999999999997</v>
      </c>
      <c r="S618" s="1">
        <v>2</v>
      </c>
      <c r="T618" s="1">
        <v>0</v>
      </c>
      <c r="U618" s="47">
        <v>15.787199999999999</v>
      </c>
      <c r="V618" t="str">
        <f>IF(M618=People!$B$5,People!$A$5,IF(M618=People!$B$4,People!$A$4,IF(M618=People!$B$3,People!$A$3,IF(M618=People!$B$2,People!$A$2,0))))</f>
        <v>Chuck Magee</v>
      </c>
      <c r="W618" t="str">
        <f>IFERROR(INDEX(Returns!A:A,MATCH(B618,Returns!B:B,0)),"No")</f>
        <v>No</v>
      </c>
    </row>
    <row r="619" spans="1:23" x14ac:dyDescent="0.2">
      <c r="A619" s="1">
        <v>618</v>
      </c>
      <c r="B619" t="s">
        <v>6494</v>
      </c>
      <c r="C619" s="8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47">
        <v>9.94</v>
      </c>
      <c r="S619" s="1">
        <v>2</v>
      </c>
      <c r="T619" s="1">
        <v>0</v>
      </c>
      <c r="U619" s="47">
        <v>3.0813999999999995</v>
      </c>
      <c r="V619" t="str">
        <f>IF(M619=People!$B$5,People!$A$5,IF(M619=People!$B$4,People!$A$4,IF(M619=People!$B$3,People!$A$3,IF(M619=People!$B$2,People!$A$2,0))))</f>
        <v>Chuck Magee</v>
      </c>
      <c r="W619" t="str">
        <f>IFERROR(INDEX(Returns!A:A,MATCH(B619,Returns!B:B,0)),"No")</f>
        <v>No</v>
      </c>
    </row>
    <row r="620" spans="1:23" x14ac:dyDescent="0.2">
      <c r="A620" s="1">
        <v>619</v>
      </c>
      <c r="B620" t="s">
        <v>6494</v>
      </c>
      <c r="C620" s="8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47">
        <v>107.42400000000001</v>
      </c>
      <c r="S620" s="1">
        <v>9</v>
      </c>
      <c r="T620" s="1">
        <v>0.2</v>
      </c>
      <c r="U620" s="47">
        <v>33.569999999999986</v>
      </c>
      <c r="V620" t="str">
        <f>IF(M620=People!$B$5,People!$A$5,IF(M620=People!$B$4,People!$A$4,IF(M620=People!$B$3,People!$A$3,IF(M620=People!$B$2,People!$A$2,0))))</f>
        <v>Chuck Magee</v>
      </c>
      <c r="W620" t="str">
        <f>IFERROR(INDEX(Returns!A:A,MATCH(B620,Returns!B:B,0)),"No")</f>
        <v>No</v>
      </c>
    </row>
    <row r="621" spans="1:23" x14ac:dyDescent="0.2">
      <c r="A621" s="1">
        <v>620</v>
      </c>
      <c r="B621" t="s">
        <v>6494</v>
      </c>
      <c r="C621" s="8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47">
        <v>37.909999999999997</v>
      </c>
      <c r="S621" s="1">
        <v>1</v>
      </c>
      <c r="T621" s="1">
        <v>0</v>
      </c>
      <c r="U621" s="47">
        <v>10.993899999999996</v>
      </c>
      <c r="V621" t="str">
        <f>IF(M621=People!$B$5,People!$A$5,IF(M621=People!$B$4,People!$A$4,IF(M621=People!$B$3,People!$A$3,IF(M621=People!$B$2,People!$A$2,0))))</f>
        <v>Chuck Magee</v>
      </c>
      <c r="W621" t="str">
        <f>IFERROR(INDEX(Returns!A:A,MATCH(B621,Returns!B:B,0)),"No")</f>
        <v>No</v>
      </c>
    </row>
    <row r="622" spans="1:23" x14ac:dyDescent="0.2">
      <c r="A622" s="1">
        <v>621</v>
      </c>
      <c r="B622" t="s">
        <v>6494</v>
      </c>
      <c r="C622" s="8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47">
        <v>88.02</v>
      </c>
      <c r="S622" s="1">
        <v>3</v>
      </c>
      <c r="T622" s="1">
        <v>0</v>
      </c>
      <c r="U622" s="47">
        <v>27.286199999999994</v>
      </c>
      <c r="V622" t="str">
        <f>IF(M622=People!$B$5,People!$A$5,IF(M622=People!$B$4,People!$A$4,IF(M622=People!$B$3,People!$A$3,IF(M622=People!$B$2,People!$A$2,0))))</f>
        <v>Chuck Magee</v>
      </c>
      <c r="W622" t="str">
        <f>IFERROR(INDEX(Returns!A:A,MATCH(B622,Returns!B:B,0)),"No")</f>
        <v>No</v>
      </c>
    </row>
    <row r="623" spans="1:23" x14ac:dyDescent="0.2">
      <c r="A623" s="1">
        <v>622</v>
      </c>
      <c r="B623" t="s">
        <v>6495</v>
      </c>
      <c r="C623" s="8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47">
        <v>8.6899999999999977</v>
      </c>
      <c r="S623" s="1">
        <v>5</v>
      </c>
      <c r="T623" s="1">
        <v>0.8</v>
      </c>
      <c r="U623" s="47">
        <v>-14.773</v>
      </c>
      <c r="V623" t="str">
        <f>IF(M623=People!$B$5,People!$A$5,IF(M623=People!$B$4,People!$A$4,IF(M623=People!$B$3,People!$A$3,IF(M623=People!$B$2,People!$A$2,0))))</f>
        <v>Kelly Williams</v>
      </c>
      <c r="W623" t="str">
        <f>IFERROR(INDEX(Returns!A:A,MATCH(B623,Returns!B:B,0)),"No")</f>
        <v>No</v>
      </c>
    </row>
    <row r="624" spans="1:23" x14ac:dyDescent="0.2">
      <c r="A624" s="1">
        <v>623</v>
      </c>
      <c r="B624" t="s">
        <v>6496</v>
      </c>
      <c r="C624" s="8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47">
        <v>301.95999999999998</v>
      </c>
      <c r="S624" s="1">
        <v>2</v>
      </c>
      <c r="T624" s="1">
        <v>0</v>
      </c>
      <c r="U624" s="47">
        <v>87.568399999999968</v>
      </c>
      <c r="V624" t="str">
        <f>IF(M624=People!$B$5,People!$A$5,IF(M624=People!$B$4,People!$A$4,IF(M624=People!$B$3,People!$A$3,IF(M624=People!$B$2,People!$A$2,0))))</f>
        <v>Kelly Williams</v>
      </c>
      <c r="W624" t="str">
        <f>IFERROR(INDEX(Returns!A:A,MATCH(B624,Returns!B:B,0)),"No")</f>
        <v>No</v>
      </c>
    </row>
    <row r="625" spans="1:23" x14ac:dyDescent="0.2">
      <c r="A625" s="1">
        <v>624</v>
      </c>
      <c r="B625" t="s">
        <v>6496</v>
      </c>
      <c r="C625" s="8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47">
        <v>555.21</v>
      </c>
      <c r="S625" s="1">
        <v>5</v>
      </c>
      <c r="T625" s="1">
        <v>0.1</v>
      </c>
      <c r="U625" s="47">
        <v>178.90100000000001</v>
      </c>
      <c r="V625" t="str">
        <f>IF(M625=People!$B$5,People!$A$5,IF(M625=People!$B$4,People!$A$4,IF(M625=People!$B$3,People!$A$3,IF(M625=People!$B$2,People!$A$2,0))))</f>
        <v>Kelly Williams</v>
      </c>
      <c r="W625" t="str">
        <f>IFERROR(INDEX(Returns!A:A,MATCH(B625,Returns!B:B,0)),"No")</f>
        <v>No</v>
      </c>
    </row>
    <row r="626" spans="1:23" x14ac:dyDescent="0.2">
      <c r="A626" s="1">
        <v>625</v>
      </c>
      <c r="B626" t="s">
        <v>6496</v>
      </c>
      <c r="C626" s="8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47">
        <v>523.48</v>
      </c>
      <c r="S626" s="1">
        <v>4</v>
      </c>
      <c r="T626" s="1">
        <v>0</v>
      </c>
      <c r="U626" s="47">
        <v>130.87</v>
      </c>
      <c r="V626" t="str">
        <f>IF(M626=People!$B$5,People!$A$5,IF(M626=People!$B$4,People!$A$4,IF(M626=People!$B$3,People!$A$3,IF(M626=People!$B$2,People!$A$2,0))))</f>
        <v>Kelly Williams</v>
      </c>
      <c r="W626" t="str">
        <f>IFERROR(INDEX(Returns!A:A,MATCH(B626,Returns!B:B,0)),"No")</f>
        <v>No</v>
      </c>
    </row>
    <row r="627" spans="1:23" x14ac:dyDescent="0.2">
      <c r="A627" s="1">
        <v>626</v>
      </c>
      <c r="B627" t="s">
        <v>6496</v>
      </c>
      <c r="C627" s="8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47">
        <v>161.82</v>
      </c>
      <c r="S627" s="1">
        <v>9</v>
      </c>
      <c r="T627" s="1">
        <v>0</v>
      </c>
      <c r="U627" s="47">
        <v>46.927799999999984</v>
      </c>
      <c r="V627" t="str">
        <f>IF(M627=People!$B$5,People!$A$5,IF(M627=People!$B$4,People!$A$4,IF(M627=People!$B$3,People!$A$3,IF(M627=People!$B$2,People!$A$2,0))))</f>
        <v>Kelly Williams</v>
      </c>
      <c r="W627" t="str">
        <f>IFERROR(INDEX(Returns!A:A,MATCH(B627,Returns!B:B,0)),"No")</f>
        <v>No</v>
      </c>
    </row>
    <row r="628" spans="1:23" x14ac:dyDescent="0.2">
      <c r="A628" s="1">
        <v>627</v>
      </c>
      <c r="B628" t="s">
        <v>6497</v>
      </c>
      <c r="C628" s="8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47">
        <v>35.56</v>
      </c>
      <c r="S628" s="1">
        <v>7</v>
      </c>
      <c r="T628" s="1">
        <v>0</v>
      </c>
      <c r="U628" s="47">
        <v>12.090399999999999</v>
      </c>
      <c r="V628" t="str">
        <f>IF(M628=People!$B$5,People!$A$5,IF(M628=People!$B$4,People!$A$4,IF(M628=People!$B$3,People!$A$3,IF(M628=People!$B$2,People!$A$2,0))))</f>
        <v>Chuck Magee</v>
      </c>
      <c r="W628" t="str">
        <f>IFERROR(INDEX(Returns!A:A,MATCH(B628,Returns!B:B,0)),"No")</f>
        <v>No</v>
      </c>
    </row>
    <row r="629" spans="1:23" x14ac:dyDescent="0.2">
      <c r="A629" s="1">
        <v>628</v>
      </c>
      <c r="B629" t="s">
        <v>6498</v>
      </c>
      <c r="C629" s="8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47">
        <v>97.16</v>
      </c>
      <c r="S629" s="1">
        <v>2</v>
      </c>
      <c r="T629" s="1">
        <v>0</v>
      </c>
      <c r="U629" s="47">
        <v>28.176399999999987</v>
      </c>
      <c r="V629" t="str">
        <f>IF(M629=People!$B$5,People!$A$5,IF(M629=People!$B$4,People!$A$4,IF(M629=People!$B$3,People!$A$3,IF(M629=People!$B$2,People!$A$2,0))))</f>
        <v>Anna Andreadi</v>
      </c>
      <c r="W629" t="str">
        <f>IFERROR(INDEX(Returns!A:A,MATCH(B629,Returns!B:B,0)),"No")</f>
        <v>No</v>
      </c>
    </row>
    <row r="630" spans="1:23" x14ac:dyDescent="0.2">
      <c r="A630" s="1">
        <v>629</v>
      </c>
      <c r="B630" t="s">
        <v>6499</v>
      </c>
      <c r="C630" s="8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47">
        <v>15.24</v>
      </c>
      <c r="S630" s="1">
        <v>5</v>
      </c>
      <c r="T630" s="1">
        <v>0.2</v>
      </c>
      <c r="U630" s="47">
        <v>5.1434999999999977</v>
      </c>
      <c r="V630" t="str">
        <f>IF(M630=People!$B$5,People!$A$5,IF(M630=People!$B$4,People!$A$4,IF(M630=People!$B$3,People!$A$3,IF(M630=People!$B$2,People!$A$2,0))))</f>
        <v>Anna Andreadi</v>
      </c>
      <c r="W630" t="str">
        <f>IFERROR(INDEX(Returns!A:A,MATCH(B630,Returns!B:B,0)),"No")</f>
        <v>No</v>
      </c>
    </row>
    <row r="631" spans="1:23" x14ac:dyDescent="0.2">
      <c r="A631" s="1">
        <v>630</v>
      </c>
      <c r="B631" t="s">
        <v>6499</v>
      </c>
      <c r="C631" s="8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47">
        <v>13.23</v>
      </c>
      <c r="S631" s="1">
        <v>3</v>
      </c>
      <c r="T631" s="1">
        <v>0</v>
      </c>
      <c r="U631" s="47">
        <v>6.0857999999999999</v>
      </c>
      <c r="V631" t="str">
        <f>IF(M631=People!$B$5,People!$A$5,IF(M631=People!$B$4,People!$A$4,IF(M631=People!$B$3,People!$A$3,IF(M631=People!$B$2,People!$A$2,0))))</f>
        <v>Anna Andreadi</v>
      </c>
      <c r="W631" t="str">
        <f>IFERROR(INDEX(Returns!A:A,MATCH(B631,Returns!B:B,0)),"No")</f>
        <v>No</v>
      </c>
    </row>
    <row r="632" spans="1:23" x14ac:dyDescent="0.2">
      <c r="A632" s="1">
        <v>631</v>
      </c>
      <c r="B632" t="s">
        <v>6209</v>
      </c>
      <c r="C632" s="8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47">
        <v>243.38400000000001</v>
      </c>
      <c r="S632" s="1">
        <v>3</v>
      </c>
      <c r="T632" s="1">
        <v>0.2</v>
      </c>
      <c r="U632" s="47">
        <v>-51.719100000000012</v>
      </c>
      <c r="V632" t="str">
        <f>IF(M632=People!$B$5,People!$A$5,IF(M632=People!$B$4,People!$A$4,IF(M632=People!$B$3,People!$A$3,IF(M632=People!$B$2,People!$A$2,0))))</f>
        <v>Anna Andreadi</v>
      </c>
      <c r="W632" t="str">
        <f>IFERROR(INDEX(Returns!A:A,MATCH(B632,Returns!B:B,0)),"No")</f>
        <v>Yes</v>
      </c>
    </row>
    <row r="633" spans="1:23" x14ac:dyDescent="0.2">
      <c r="A633" s="1">
        <v>632</v>
      </c>
      <c r="B633" t="s">
        <v>6209</v>
      </c>
      <c r="C633" s="8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47">
        <v>119.80000000000001</v>
      </c>
      <c r="S633" s="1">
        <v>5</v>
      </c>
      <c r="T633" s="1">
        <v>0.2</v>
      </c>
      <c r="U633" s="47">
        <v>29.950000000000003</v>
      </c>
      <c r="V633" t="str">
        <f>IF(M633=People!$B$5,People!$A$5,IF(M633=People!$B$4,People!$A$4,IF(M633=People!$B$3,People!$A$3,IF(M633=People!$B$2,People!$A$2,0))))</f>
        <v>Anna Andreadi</v>
      </c>
      <c r="W633" t="str">
        <f>IFERROR(INDEX(Returns!A:A,MATCH(B633,Returns!B:B,0)),"No")</f>
        <v>Yes</v>
      </c>
    </row>
    <row r="634" spans="1:23" x14ac:dyDescent="0.2">
      <c r="A634" s="1">
        <v>633</v>
      </c>
      <c r="B634" t="s">
        <v>6209</v>
      </c>
      <c r="C634" s="8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47">
        <v>300.76799999999997</v>
      </c>
      <c r="S634" s="1">
        <v>4</v>
      </c>
      <c r="T634" s="1">
        <v>0.2</v>
      </c>
      <c r="U634" s="47">
        <v>30.076800000000006</v>
      </c>
      <c r="V634" t="str">
        <f>IF(M634=People!$B$5,People!$A$5,IF(M634=People!$B$4,People!$A$4,IF(M634=People!$B$3,People!$A$3,IF(M634=People!$B$2,People!$A$2,0))))</f>
        <v>Anna Andreadi</v>
      </c>
      <c r="W634" t="str">
        <f>IFERROR(INDEX(Returns!A:A,MATCH(B634,Returns!B:B,0)),"No")</f>
        <v>Yes</v>
      </c>
    </row>
    <row r="635" spans="1:23" x14ac:dyDescent="0.2">
      <c r="A635" s="1">
        <v>634</v>
      </c>
      <c r="B635" t="s">
        <v>6500</v>
      </c>
      <c r="C635" s="8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47">
        <v>17.880000000000003</v>
      </c>
      <c r="S635" s="1">
        <v>3</v>
      </c>
      <c r="T635" s="1">
        <v>0.2</v>
      </c>
      <c r="U635" s="47">
        <v>2.458499999999999</v>
      </c>
      <c r="V635" t="str">
        <f>IF(M635=People!$B$5,People!$A$5,IF(M635=People!$B$4,People!$A$4,IF(M635=People!$B$3,People!$A$3,IF(M635=People!$B$2,People!$A$2,0))))</f>
        <v>Cassandra Brandow</v>
      </c>
      <c r="W635" t="str">
        <f>IFERROR(INDEX(Returns!A:A,MATCH(B635,Returns!B:B,0)),"No")</f>
        <v>No</v>
      </c>
    </row>
    <row r="636" spans="1:23" x14ac:dyDescent="0.2">
      <c r="A636" s="1">
        <v>635</v>
      </c>
      <c r="B636" t="s">
        <v>6500</v>
      </c>
      <c r="C636" s="8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47">
        <v>235.94400000000002</v>
      </c>
      <c r="S636" s="1">
        <v>3</v>
      </c>
      <c r="T636" s="1">
        <v>0.2</v>
      </c>
      <c r="U636" s="47">
        <v>85.529700000000005</v>
      </c>
      <c r="V636" t="str">
        <f>IF(M636=People!$B$5,People!$A$5,IF(M636=People!$B$4,People!$A$4,IF(M636=People!$B$3,People!$A$3,IF(M636=People!$B$2,People!$A$2,0))))</f>
        <v>Cassandra Brandow</v>
      </c>
      <c r="W636" t="str">
        <f>IFERROR(INDEX(Returns!A:A,MATCH(B636,Returns!B:B,0)),"No")</f>
        <v>No</v>
      </c>
    </row>
    <row r="637" spans="1:23" x14ac:dyDescent="0.2">
      <c r="A637" s="1">
        <v>636</v>
      </c>
      <c r="B637" t="s">
        <v>6501</v>
      </c>
      <c r="C637" s="8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47">
        <v>392.93999999999994</v>
      </c>
      <c r="S637" s="1">
        <v>3</v>
      </c>
      <c r="T637" s="1">
        <v>0</v>
      </c>
      <c r="U637" s="47">
        <v>43.223399999999984</v>
      </c>
      <c r="V637" t="str">
        <f>IF(M637=People!$B$5,People!$A$5,IF(M637=People!$B$4,People!$A$4,IF(M637=People!$B$3,People!$A$3,IF(M637=People!$B$2,People!$A$2,0))))</f>
        <v>Cassandra Brandow</v>
      </c>
      <c r="W637" t="str">
        <f>IFERROR(INDEX(Returns!A:A,MATCH(B637,Returns!B:B,0)),"No")</f>
        <v>No</v>
      </c>
    </row>
    <row r="638" spans="1:23" x14ac:dyDescent="0.2">
      <c r="A638" s="1">
        <v>637</v>
      </c>
      <c r="B638" t="s">
        <v>6502</v>
      </c>
      <c r="C638" s="8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47">
        <v>18.882000000000005</v>
      </c>
      <c r="S638" s="1">
        <v>3</v>
      </c>
      <c r="T638" s="1">
        <v>0.7</v>
      </c>
      <c r="U638" s="47">
        <v>-13.846800000000002</v>
      </c>
      <c r="V638" t="str">
        <f>IF(M638=People!$B$5,People!$A$5,IF(M638=People!$B$4,People!$A$4,IF(M638=People!$B$3,People!$A$3,IF(M638=People!$B$2,People!$A$2,0))))</f>
        <v>Anna Andreadi</v>
      </c>
      <c r="W638" t="str">
        <f>IFERROR(INDEX(Returns!A:A,MATCH(B638,Returns!B:B,0)),"No")</f>
        <v>No</v>
      </c>
    </row>
    <row r="639" spans="1:23" x14ac:dyDescent="0.2">
      <c r="A639" s="1">
        <v>638</v>
      </c>
      <c r="B639" t="s">
        <v>6502</v>
      </c>
      <c r="C639" s="8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47">
        <v>122.328</v>
      </c>
      <c r="S639" s="1">
        <v>3</v>
      </c>
      <c r="T639" s="1">
        <v>0.2</v>
      </c>
      <c r="U639" s="47">
        <v>12.232799999999997</v>
      </c>
      <c r="V639" t="str">
        <f>IF(M639=People!$B$5,People!$A$5,IF(M639=People!$B$4,People!$A$4,IF(M639=People!$B$3,People!$A$3,IF(M639=People!$B$2,People!$A$2,0))))</f>
        <v>Anna Andreadi</v>
      </c>
      <c r="W639" t="str">
        <f>IFERROR(INDEX(Returns!A:A,MATCH(B639,Returns!B:B,0)),"No")</f>
        <v>No</v>
      </c>
    </row>
    <row r="640" spans="1:23" x14ac:dyDescent="0.2">
      <c r="A640" s="1">
        <v>639</v>
      </c>
      <c r="B640" t="s">
        <v>6046</v>
      </c>
      <c r="C640" s="8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47">
        <v>1049.2</v>
      </c>
      <c r="S640" s="1">
        <v>5</v>
      </c>
      <c r="T640" s="1">
        <v>0</v>
      </c>
      <c r="U640" s="47">
        <v>272.79200000000003</v>
      </c>
      <c r="V640" t="str">
        <f>IF(M640=People!$B$5,People!$A$5,IF(M640=People!$B$4,People!$A$4,IF(M640=People!$B$3,People!$A$3,IF(M640=People!$B$2,People!$A$2,0))))</f>
        <v>Anna Andreadi</v>
      </c>
      <c r="W640" t="str">
        <f>IFERROR(INDEX(Returns!A:A,MATCH(B640,Returns!B:B,0)),"No")</f>
        <v>Yes</v>
      </c>
    </row>
    <row r="641" spans="1:23" x14ac:dyDescent="0.2">
      <c r="A641" s="1">
        <v>640</v>
      </c>
      <c r="B641" t="s">
        <v>6046</v>
      </c>
      <c r="C641" s="8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47">
        <v>15.424000000000001</v>
      </c>
      <c r="S641" s="1">
        <v>4</v>
      </c>
      <c r="T641" s="1">
        <v>0.2</v>
      </c>
      <c r="U641" s="47">
        <v>5.0128000000000004</v>
      </c>
      <c r="V641" t="str">
        <f>IF(M641=People!$B$5,People!$A$5,IF(M641=People!$B$4,People!$A$4,IF(M641=People!$B$3,People!$A$3,IF(M641=People!$B$2,People!$A$2,0))))</f>
        <v>Anna Andreadi</v>
      </c>
      <c r="W641" t="str">
        <f>IFERROR(INDEX(Returns!A:A,MATCH(B641,Returns!B:B,0)),"No")</f>
        <v>Yes</v>
      </c>
    </row>
    <row r="642" spans="1:23" x14ac:dyDescent="0.2">
      <c r="A642" s="1">
        <v>641</v>
      </c>
      <c r="B642" t="s">
        <v>6503</v>
      </c>
      <c r="C642" s="8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47">
        <v>18.84</v>
      </c>
      <c r="S642" s="1">
        <v>3</v>
      </c>
      <c r="T642" s="1">
        <v>0</v>
      </c>
      <c r="U642" s="47">
        <v>6.0287999999999995</v>
      </c>
      <c r="V642" t="str">
        <f>IF(M642=People!$B$5,People!$A$5,IF(M642=People!$B$4,People!$A$4,IF(M642=People!$B$3,People!$A$3,IF(M642=People!$B$2,People!$A$2,0))))</f>
        <v>Kelly Williams</v>
      </c>
      <c r="W642" t="str">
        <f>IFERROR(INDEX(Returns!A:A,MATCH(B642,Returns!B:B,0)),"No")</f>
        <v>No</v>
      </c>
    </row>
    <row r="643" spans="1:23" x14ac:dyDescent="0.2">
      <c r="A643" s="1">
        <v>642</v>
      </c>
      <c r="B643" t="s">
        <v>6504</v>
      </c>
      <c r="C643" s="8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47">
        <v>330.4</v>
      </c>
      <c r="S643" s="1">
        <v>2</v>
      </c>
      <c r="T643" s="1">
        <v>0</v>
      </c>
      <c r="U643" s="47">
        <v>85.903999999999996</v>
      </c>
      <c r="V643" t="str">
        <f>IF(M643=People!$B$5,People!$A$5,IF(M643=People!$B$4,People!$A$4,IF(M643=People!$B$3,People!$A$3,IF(M643=People!$B$2,People!$A$2,0))))</f>
        <v>Anna Andreadi</v>
      </c>
      <c r="W643" t="str">
        <f>IFERROR(INDEX(Returns!A:A,MATCH(B643,Returns!B:B,0)),"No")</f>
        <v>No</v>
      </c>
    </row>
    <row r="644" spans="1:23" x14ac:dyDescent="0.2">
      <c r="A644" s="1">
        <v>643</v>
      </c>
      <c r="B644" t="s">
        <v>6504</v>
      </c>
      <c r="C644" s="8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47">
        <v>26.25</v>
      </c>
      <c r="S644" s="1">
        <v>7</v>
      </c>
      <c r="T644" s="1">
        <v>0</v>
      </c>
      <c r="U644" s="47">
        <v>12.599999999999998</v>
      </c>
      <c r="V644" t="str">
        <f>IF(M644=People!$B$5,People!$A$5,IF(M644=People!$B$4,People!$A$4,IF(M644=People!$B$3,People!$A$3,IF(M644=People!$B$2,People!$A$2,0))))</f>
        <v>Anna Andreadi</v>
      </c>
      <c r="W644" t="str">
        <f>IFERROR(INDEX(Returns!A:A,MATCH(B644,Returns!B:B,0)),"No")</f>
        <v>No</v>
      </c>
    </row>
    <row r="645" spans="1:23" x14ac:dyDescent="0.2">
      <c r="A645" s="1">
        <v>644</v>
      </c>
      <c r="B645" t="s">
        <v>6505</v>
      </c>
      <c r="C645" s="8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47">
        <v>132.52000000000001</v>
      </c>
      <c r="S645" s="1">
        <v>4</v>
      </c>
      <c r="T645" s="1">
        <v>0</v>
      </c>
      <c r="U645" s="47">
        <v>54.333200000000005</v>
      </c>
      <c r="V645" t="str">
        <f>IF(M645=People!$B$5,People!$A$5,IF(M645=People!$B$4,People!$A$4,IF(M645=People!$B$3,People!$A$3,IF(M645=People!$B$2,People!$A$2,0))))</f>
        <v>Kelly Williams</v>
      </c>
      <c r="W645" t="str">
        <f>IFERROR(INDEX(Returns!A:A,MATCH(B645,Returns!B:B,0)),"No")</f>
        <v>No</v>
      </c>
    </row>
    <row r="646" spans="1:23" x14ac:dyDescent="0.2">
      <c r="A646" s="1">
        <v>645</v>
      </c>
      <c r="B646" t="s">
        <v>6506</v>
      </c>
      <c r="C646" s="8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47">
        <v>6.48</v>
      </c>
      <c r="S646" s="1">
        <v>1</v>
      </c>
      <c r="T646" s="1">
        <v>0</v>
      </c>
      <c r="U646" s="47">
        <v>3.1752000000000002</v>
      </c>
      <c r="V646" t="str">
        <f>IF(M646=People!$B$5,People!$A$5,IF(M646=People!$B$4,People!$A$4,IF(M646=People!$B$3,People!$A$3,IF(M646=People!$B$2,People!$A$2,0))))</f>
        <v>Chuck Magee</v>
      </c>
      <c r="W646" t="str">
        <f>IFERROR(INDEX(Returns!A:A,MATCH(B646,Returns!B:B,0)),"No")</f>
        <v>No</v>
      </c>
    </row>
    <row r="647" spans="1:23" x14ac:dyDescent="0.2">
      <c r="A647" s="1">
        <v>646</v>
      </c>
      <c r="B647" t="s">
        <v>6507</v>
      </c>
      <c r="C647" s="8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47">
        <v>209.3</v>
      </c>
      <c r="S647" s="1">
        <v>2</v>
      </c>
      <c r="T647" s="1">
        <v>0</v>
      </c>
      <c r="U647" s="47">
        <v>56.510999999999996</v>
      </c>
      <c r="V647" t="str">
        <f>IF(M647=People!$B$5,People!$A$5,IF(M647=People!$B$4,People!$A$4,IF(M647=People!$B$3,People!$A$3,IF(M647=People!$B$2,People!$A$2,0))))</f>
        <v>Kelly Williams</v>
      </c>
      <c r="W647" t="str">
        <f>IFERROR(INDEX(Returns!A:A,MATCH(B647,Returns!B:B,0)),"No")</f>
        <v>No</v>
      </c>
    </row>
    <row r="648" spans="1:23" x14ac:dyDescent="0.2">
      <c r="A648" s="1">
        <v>647</v>
      </c>
      <c r="B648" t="s">
        <v>6508</v>
      </c>
      <c r="C648" s="8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47">
        <v>31.560000000000002</v>
      </c>
      <c r="S648" s="1">
        <v>5</v>
      </c>
      <c r="T648" s="1">
        <v>0.2</v>
      </c>
      <c r="U648" s="47">
        <v>9.8624999999999972</v>
      </c>
      <c r="V648" t="str">
        <f>IF(M648=People!$B$5,People!$A$5,IF(M648=People!$B$4,People!$A$4,IF(M648=People!$B$3,People!$A$3,IF(M648=People!$B$2,People!$A$2,0))))</f>
        <v>Anna Andreadi</v>
      </c>
      <c r="W648" t="str">
        <f>IFERROR(INDEX(Returns!A:A,MATCH(B648,Returns!B:B,0)),"No")</f>
        <v>No</v>
      </c>
    </row>
    <row r="649" spans="1:23" x14ac:dyDescent="0.2">
      <c r="A649" s="1">
        <v>648</v>
      </c>
      <c r="B649" t="s">
        <v>6508</v>
      </c>
      <c r="C649" s="8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47">
        <v>30.144000000000002</v>
      </c>
      <c r="S649" s="1">
        <v>2</v>
      </c>
      <c r="T649" s="1">
        <v>0.2</v>
      </c>
      <c r="U649" s="47">
        <v>3.0143999999999993</v>
      </c>
      <c r="V649" t="str">
        <f>IF(M649=People!$B$5,People!$A$5,IF(M649=People!$B$4,People!$A$4,IF(M649=People!$B$3,People!$A$3,IF(M649=People!$B$2,People!$A$2,0))))</f>
        <v>Anna Andreadi</v>
      </c>
      <c r="W649" t="str">
        <f>IFERROR(INDEX(Returns!A:A,MATCH(B649,Returns!B:B,0)),"No")</f>
        <v>No</v>
      </c>
    </row>
    <row r="650" spans="1:23" x14ac:dyDescent="0.2">
      <c r="A650" s="1">
        <v>649</v>
      </c>
      <c r="B650" t="s">
        <v>6509</v>
      </c>
      <c r="C650" s="8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47">
        <v>14.8</v>
      </c>
      <c r="S650" s="1">
        <v>4</v>
      </c>
      <c r="T650" s="1">
        <v>0</v>
      </c>
      <c r="U650" s="47">
        <v>6.0680000000000014</v>
      </c>
      <c r="V650" t="str">
        <f>IF(M650=People!$B$5,People!$A$5,IF(M650=People!$B$4,People!$A$4,IF(M650=People!$B$3,People!$A$3,IF(M650=People!$B$2,People!$A$2,0))))</f>
        <v>Anna Andreadi</v>
      </c>
      <c r="W650" t="str">
        <f>IFERROR(INDEX(Returns!A:A,MATCH(B650,Returns!B:B,0)),"No")</f>
        <v>No</v>
      </c>
    </row>
    <row r="651" spans="1:23" x14ac:dyDescent="0.2">
      <c r="A651" s="1">
        <v>650</v>
      </c>
      <c r="B651" t="s">
        <v>6509</v>
      </c>
      <c r="C651" s="8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47">
        <v>302.37599999999998</v>
      </c>
      <c r="S651" s="1">
        <v>3</v>
      </c>
      <c r="T651" s="1">
        <v>0.2</v>
      </c>
      <c r="U651" s="47">
        <v>22.678200000000018</v>
      </c>
      <c r="V651" t="str">
        <f>IF(M651=People!$B$5,People!$A$5,IF(M651=People!$B$4,People!$A$4,IF(M651=People!$B$3,People!$A$3,IF(M651=People!$B$2,People!$A$2,0))))</f>
        <v>Anna Andreadi</v>
      </c>
      <c r="W651" t="str">
        <f>IFERROR(INDEX(Returns!A:A,MATCH(B651,Returns!B:B,0)),"No")</f>
        <v>No</v>
      </c>
    </row>
    <row r="652" spans="1:23" x14ac:dyDescent="0.2">
      <c r="A652" s="1">
        <v>651</v>
      </c>
      <c r="B652" t="s">
        <v>6509</v>
      </c>
      <c r="C652" s="8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47">
        <v>316</v>
      </c>
      <c r="S652" s="1">
        <v>4</v>
      </c>
      <c r="T652" s="1">
        <v>0</v>
      </c>
      <c r="U652" s="47">
        <v>31.599999999999966</v>
      </c>
      <c r="V652" t="str">
        <f>IF(M652=People!$B$5,People!$A$5,IF(M652=People!$B$4,People!$A$4,IF(M652=People!$B$3,People!$A$3,IF(M652=People!$B$2,People!$A$2,0))))</f>
        <v>Anna Andreadi</v>
      </c>
      <c r="W652" t="str">
        <f>IFERROR(INDEX(Returns!A:A,MATCH(B652,Returns!B:B,0)),"No")</f>
        <v>No</v>
      </c>
    </row>
    <row r="653" spans="1:23" x14ac:dyDescent="0.2">
      <c r="A653" s="1">
        <v>652</v>
      </c>
      <c r="B653" t="s">
        <v>6510</v>
      </c>
      <c r="C653" s="8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47">
        <v>379.4</v>
      </c>
      <c r="S653" s="1">
        <v>10</v>
      </c>
      <c r="T653" s="1">
        <v>0</v>
      </c>
      <c r="U653" s="47">
        <v>178.31799999999998</v>
      </c>
      <c r="V653" t="str">
        <f>IF(M653=People!$B$5,People!$A$5,IF(M653=People!$B$4,People!$A$4,IF(M653=People!$B$3,People!$A$3,IF(M653=People!$B$2,People!$A$2,0))))</f>
        <v>Chuck Magee</v>
      </c>
      <c r="W653" t="str">
        <f>IFERROR(INDEX(Returns!A:A,MATCH(B653,Returns!B:B,0)),"No")</f>
        <v>No</v>
      </c>
    </row>
    <row r="654" spans="1:23" x14ac:dyDescent="0.2">
      <c r="A654" s="1">
        <v>653</v>
      </c>
      <c r="B654" t="s">
        <v>6511</v>
      </c>
      <c r="C654" s="8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47">
        <v>97.82</v>
      </c>
      <c r="S654" s="1">
        <v>2</v>
      </c>
      <c r="T654" s="1">
        <v>0</v>
      </c>
      <c r="U654" s="47">
        <v>45.975399999999993</v>
      </c>
      <c r="V654" t="str">
        <f>IF(M654=People!$B$5,People!$A$5,IF(M654=People!$B$4,People!$A$4,IF(M654=People!$B$3,People!$A$3,IF(M654=People!$B$2,People!$A$2,0))))</f>
        <v>Chuck Magee</v>
      </c>
      <c r="W654" t="str">
        <f>IFERROR(INDEX(Returns!A:A,MATCH(B654,Returns!B:B,0)),"No")</f>
        <v>No</v>
      </c>
    </row>
    <row r="655" spans="1:23" x14ac:dyDescent="0.2">
      <c r="A655" s="1">
        <v>654</v>
      </c>
      <c r="B655" t="s">
        <v>6511</v>
      </c>
      <c r="C655" s="8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47">
        <v>103.12</v>
      </c>
      <c r="S655" s="1">
        <v>8</v>
      </c>
      <c r="T655" s="1">
        <v>0</v>
      </c>
      <c r="U655" s="47">
        <v>10.311999999999998</v>
      </c>
      <c r="V655" t="str">
        <f>IF(M655=People!$B$5,People!$A$5,IF(M655=People!$B$4,People!$A$4,IF(M655=People!$B$3,People!$A$3,IF(M655=People!$B$2,People!$A$2,0))))</f>
        <v>Chuck Magee</v>
      </c>
      <c r="W655" t="str">
        <f>IFERROR(INDEX(Returns!A:A,MATCH(B655,Returns!B:B,0)),"No")</f>
        <v>No</v>
      </c>
    </row>
    <row r="656" spans="1:23" x14ac:dyDescent="0.2">
      <c r="A656" s="1">
        <v>655</v>
      </c>
      <c r="B656" t="s">
        <v>6512</v>
      </c>
      <c r="C656" s="8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47">
        <v>113.55200000000001</v>
      </c>
      <c r="S656" s="1">
        <v>2</v>
      </c>
      <c r="T656" s="1">
        <v>0.2</v>
      </c>
      <c r="U656" s="47">
        <v>8.5163999999999938</v>
      </c>
      <c r="V656" t="str">
        <f>IF(M656=People!$B$5,People!$A$5,IF(M656=People!$B$4,People!$A$4,IF(M656=People!$B$3,People!$A$3,IF(M656=People!$B$2,People!$A$2,0))))</f>
        <v>Chuck Magee</v>
      </c>
      <c r="W656" t="str">
        <f>IFERROR(INDEX(Returns!A:A,MATCH(B656,Returns!B:B,0)),"No")</f>
        <v>No</v>
      </c>
    </row>
    <row r="657" spans="1:23" x14ac:dyDescent="0.2">
      <c r="A657" s="1">
        <v>656</v>
      </c>
      <c r="B657" t="s">
        <v>6512</v>
      </c>
      <c r="C657" s="8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47">
        <v>3.3180000000000005</v>
      </c>
      <c r="S657" s="1">
        <v>2</v>
      </c>
      <c r="T657" s="1">
        <v>0.7</v>
      </c>
      <c r="U657" s="47">
        <v>-2.6543999999999999</v>
      </c>
      <c r="V657" t="str">
        <f>IF(M657=People!$B$5,People!$A$5,IF(M657=People!$B$4,People!$A$4,IF(M657=People!$B$3,People!$A$3,IF(M657=People!$B$2,People!$A$2,0))))</f>
        <v>Chuck Magee</v>
      </c>
      <c r="W657" t="str">
        <f>IFERROR(INDEX(Returns!A:A,MATCH(B657,Returns!B:B,0)),"No")</f>
        <v>No</v>
      </c>
    </row>
    <row r="658" spans="1:23" x14ac:dyDescent="0.2">
      <c r="A658" s="1">
        <v>657</v>
      </c>
      <c r="B658" t="s">
        <v>6512</v>
      </c>
      <c r="C658" s="8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47">
        <v>134.28800000000001</v>
      </c>
      <c r="S658" s="1">
        <v>2</v>
      </c>
      <c r="T658" s="1">
        <v>0.2</v>
      </c>
      <c r="U658" s="47">
        <v>45.322199999999995</v>
      </c>
      <c r="V658" t="str">
        <f>IF(M658=People!$B$5,People!$A$5,IF(M658=People!$B$4,People!$A$4,IF(M658=People!$B$3,People!$A$3,IF(M658=People!$B$2,People!$A$2,0))))</f>
        <v>Chuck Magee</v>
      </c>
      <c r="W658" t="str">
        <f>IFERROR(INDEX(Returns!A:A,MATCH(B658,Returns!B:B,0)),"No")</f>
        <v>No</v>
      </c>
    </row>
    <row r="659" spans="1:23" x14ac:dyDescent="0.2">
      <c r="A659" s="1">
        <v>658</v>
      </c>
      <c r="B659" t="s">
        <v>6513</v>
      </c>
      <c r="C659" s="8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47">
        <v>701.37199999999996</v>
      </c>
      <c r="S659" s="1">
        <v>2</v>
      </c>
      <c r="T659" s="1">
        <v>0.3</v>
      </c>
      <c r="U659" s="47">
        <v>-50.098000000000013</v>
      </c>
      <c r="V659" t="str">
        <f>IF(M659=People!$B$5,People!$A$5,IF(M659=People!$B$4,People!$A$4,IF(M659=People!$B$3,People!$A$3,IF(M659=People!$B$2,People!$A$2,0))))</f>
        <v>Kelly Williams</v>
      </c>
      <c r="W659" t="str">
        <f>IFERROR(INDEX(Returns!A:A,MATCH(B659,Returns!B:B,0)),"No")</f>
        <v>No</v>
      </c>
    </row>
    <row r="660" spans="1:23" x14ac:dyDescent="0.2">
      <c r="A660" s="1">
        <v>659</v>
      </c>
      <c r="B660" t="s">
        <v>6513</v>
      </c>
      <c r="C660" s="8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47">
        <v>2.3079999999999994</v>
      </c>
      <c r="S660" s="1">
        <v>2</v>
      </c>
      <c r="T660" s="1">
        <v>0.8</v>
      </c>
      <c r="U660" s="47">
        <v>-3.4619999999999997</v>
      </c>
      <c r="V660" t="str">
        <f>IF(M660=People!$B$5,People!$A$5,IF(M660=People!$B$4,People!$A$4,IF(M660=People!$B$3,People!$A$3,IF(M660=People!$B$2,People!$A$2,0))))</f>
        <v>Kelly Williams</v>
      </c>
      <c r="W660" t="str">
        <f>IFERROR(INDEX(Returns!A:A,MATCH(B660,Returns!B:B,0)),"No")</f>
        <v>No</v>
      </c>
    </row>
    <row r="661" spans="1:23" x14ac:dyDescent="0.2">
      <c r="A661" s="1">
        <v>660</v>
      </c>
      <c r="B661" t="s">
        <v>6514</v>
      </c>
      <c r="C661" s="8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47">
        <v>999.43200000000002</v>
      </c>
      <c r="S661" s="1">
        <v>7</v>
      </c>
      <c r="T661" s="1">
        <v>0.2</v>
      </c>
      <c r="U661" s="47">
        <v>124.92899999999986</v>
      </c>
      <c r="V661" t="str">
        <f>IF(M661=People!$B$5,People!$A$5,IF(M661=People!$B$4,People!$A$4,IF(M661=People!$B$3,People!$A$3,IF(M661=People!$B$2,People!$A$2,0))))</f>
        <v>Kelly Williams</v>
      </c>
      <c r="W661" t="str">
        <f>IFERROR(INDEX(Returns!A:A,MATCH(B661,Returns!B:B,0)),"No")</f>
        <v>No</v>
      </c>
    </row>
    <row r="662" spans="1:23" x14ac:dyDescent="0.2">
      <c r="A662" s="1">
        <v>661</v>
      </c>
      <c r="B662" t="s">
        <v>6514</v>
      </c>
      <c r="C662" s="8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47">
        <v>724.08</v>
      </c>
      <c r="S662" s="1">
        <v>14</v>
      </c>
      <c r="T662" s="1">
        <v>0.2</v>
      </c>
      <c r="U662" s="47">
        <v>-135.7650000000001</v>
      </c>
      <c r="V662" t="str">
        <f>IF(M662=People!$B$5,People!$A$5,IF(M662=People!$B$4,People!$A$4,IF(M662=People!$B$3,People!$A$3,IF(M662=People!$B$2,People!$A$2,0))))</f>
        <v>Kelly Williams</v>
      </c>
      <c r="W662" t="str">
        <f>IFERROR(INDEX(Returns!A:A,MATCH(B662,Returns!B:B,0)),"No")</f>
        <v>No</v>
      </c>
    </row>
    <row r="663" spans="1:23" x14ac:dyDescent="0.2">
      <c r="A663" s="1">
        <v>662</v>
      </c>
      <c r="B663" t="s">
        <v>6514</v>
      </c>
      <c r="C663" s="8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47">
        <v>918.78499999999985</v>
      </c>
      <c r="S663" s="1">
        <v>5</v>
      </c>
      <c r="T663" s="1">
        <v>0.3</v>
      </c>
      <c r="U663" s="47">
        <v>-118.12950000000006</v>
      </c>
      <c r="V663" t="str">
        <f>IF(M663=People!$B$5,People!$A$5,IF(M663=People!$B$4,People!$A$4,IF(M663=People!$B$3,People!$A$3,IF(M663=People!$B$2,People!$A$2,0))))</f>
        <v>Kelly Williams</v>
      </c>
      <c r="W663" t="str">
        <f>IFERROR(INDEX(Returns!A:A,MATCH(B663,Returns!B:B,0)),"No")</f>
        <v>No</v>
      </c>
    </row>
    <row r="664" spans="1:23" x14ac:dyDescent="0.2">
      <c r="A664" s="1">
        <v>663</v>
      </c>
      <c r="B664" t="s">
        <v>6514</v>
      </c>
      <c r="C664" s="8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47">
        <v>2.7239999999999993</v>
      </c>
      <c r="S664" s="1">
        <v>3</v>
      </c>
      <c r="T664" s="1">
        <v>0.8</v>
      </c>
      <c r="U664" s="47">
        <v>-4.2222000000000008</v>
      </c>
      <c r="V664" t="str">
        <f>IF(M664=People!$B$5,People!$A$5,IF(M664=People!$B$4,People!$A$4,IF(M664=People!$B$3,People!$A$3,IF(M664=People!$B$2,People!$A$2,0))))</f>
        <v>Kelly Williams</v>
      </c>
      <c r="W664" t="str">
        <f>IFERROR(INDEX(Returns!A:A,MATCH(B664,Returns!B:B,0)),"No")</f>
        <v>No</v>
      </c>
    </row>
    <row r="665" spans="1:23" x14ac:dyDescent="0.2">
      <c r="A665" s="1">
        <v>664</v>
      </c>
      <c r="B665" t="s">
        <v>6515</v>
      </c>
      <c r="C665" s="8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47">
        <v>459.95</v>
      </c>
      <c r="S665" s="1">
        <v>5</v>
      </c>
      <c r="T665" s="1">
        <v>0</v>
      </c>
      <c r="U665" s="47">
        <v>18.397999999999968</v>
      </c>
      <c r="V665" t="str">
        <f>IF(M665=People!$B$5,People!$A$5,IF(M665=People!$B$4,People!$A$4,IF(M665=People!$B$3,People!$A$3,IF(M665=People!$B$2,People!$A$2,0))))</f>
        <v>Chuck Magee</v>
      </c>
      <c r="W665" t="str">
        <f>IFERROR(INDEX(Returns!A:A,MATCH(B665,Returns!B:B,0)),"No")</f>
        <v>No</v>
      </c>
    </row>
    <row r="666" spans="1:23" x14ac:dyDescent="0.2">
      <c r="A666" s="1">
        <v>665</v>
      </c>
      <c r="B666" t="s">
        <v>6516</v>
      </c>
      <c r="C666" s="8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47">
        <v>10.74</v>
      </c>
      <c r="S666" s="1">
        <v>3</v>
      </c>
      <c r="T666" s="1">
        <v>0</v>
      </c>
      <c r="U666" s="47">
        <v>5.2625999999999999</v>
      </c>
      <c r="V666" t="str">
        <f>IF(M666=People!$B$5,People!$A$5,IF(M666=People!$B$4,People!$A$4,IF(M666=People!$B$3,People!$A$3,IF(M666=People!$B$2,People!$A$2,0))))</f>
        <v>Cassandra Brandow</v>
      </c>
      <c r="W666" t="str">
        <f>IFERROR(INDEX(Returns!A:A,MATCH(B666,Returns!B:B,0)),"No")</f>
        <v>No</v>
      </c>
    </row>
    <row r="667" spans="1:23" x14ac:dyDescent="0.2">
      <c r="A667" s="1">
        <v>666</v>
      </c>
      <c r="B667" t="s">
        <v>6517</v>
      </c>
      <c r="C667" s="8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47">
        <v>23.76</v>
      </c>
      <c r="S667" s="1">
        <v>3</v>
      </c>
      <c r="T667" s="1">
        <v>0.2</v>
      </c>
      <c r="U667" s="47">
        <v>2.0789999999999997</v>
      </c>
      <c r="V667" t="str">
        <f>IF(M667=People!$B$5,People!$A$5,IF(M667=People!$B$4,People!$A$4,IF(M667=People!$B$3,People!$A$3,IF(M667=People!$B$2,People!$A$2,0))))</f>
        <v>Kelly Williams</v>
      </c>
      <c r="W667" t="str">
        <f>IFERROR(INDEX(Returns!A:A,MATCH(B667,Returns!B:B,0)),"No")</f>
        <v>No</v>
      </c>
    </row>
    <row r="668" spans="1:23" x14ac:dyDescent="0.2">
      <c r="A668" s="1">
        <v>667</v>
      </c>
      <c r="B668" t="s">
        <v>6517</v>
      </c>
      <c r="C668" s="8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47">
        <v>85.055999999999997</v>
      </c>
      <c r="S668" s="1">
        <v>3</v>
      </c>
      <c r="T668" s="1">
        <v>0.2</v>
      </c>
      <c r="U668" s="47">
        <v>28.706399999999991</v>
      </c>
      <c r="V668" t="str">
        <f>IF(M668=People!$B$5,People!$A$5,IF(M668=People!$B$4,People!$A$4,IF(M668=People!$B$3,People!$A$3,IF(M668=People!$B$2,People!$A$2,0))))</f>
        <v>Kelly Williams</v>
      </c>
      <c r="W668" t="str">
        <f>IFERROR(INDEX(Returns!A:A,MATCH(B668,Returns!B:B,0)),"No")</f>
        <v>No</v>
      </c>
    </row>
    <row r="669" spans="1:23" x14ac:dyDescent="0.2">
      <c r="A669" s="1">
        <v>668</v>
      </c>
      <c r="B669" t="s">
        <v>6517</v>
      </c>
      <c r="C669" s="8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47">
        <v>381.57600000000002</v>
      </c>
      <c r="S669" s="1">
        <v>3</v>
      </c>
      <c r="T669" s="1">
        <v>0.2</v>
      </c>
      <c r="U669" s="47">
        <v>28.618200000000002</v>
      </c>
      <c r="V669" t="str">
        <f>IF(M669=People!$B$5,People!$A$5,IF(M669=People!$B$4,People!$A$4,IF(M669=People!$B$3,People!$A$3,IF(M669=People!$B$2,People!$A$2,0))))</f>
        <v>Kelly Williams</v>
      </c>
      <c r="W669" t="str">
        <f>IFERROR(INDEX(Returns!A:A,MATCH(B669,Returns!B:B,0)),"No")</f>
        <v>No</v>
      </c>
    </row>
    <row r="670" spans="1:23" x14ac:dyDescent="0.2">
      <c r="A670" s="1">
        <v>669</v>
      </c>
      <c r="B670" t="s">
        <v>6518</v>
      </c>
      <c r="C670" s="8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47">
        <v>30.36</v>
      </c>
      <c r="S670" s="1">
        <v>5</v>
      </c>
      <c r="T670" s="1">
        <v>0.2</v>
      </c>
      <c r="U670" s="47">
        <v>8.7285000000000004</v>
      </c>
      <c r="V670" t="str">
        <f>IF(M670=People!$B$5,People!$A$5,IF(M670=People!$B$4,People!$A$4,IF(M670=People!$B$3,People!$A$3,IF(M670=People!$B$2,People!$A$2,0))))</f>
        <v>Chuck Magee</v>
      </c>
      <c r="W670" t="str">
        <f>IFERROR(INDEX(Returns!A:A,MATCH(B670,Returns!B:B,0)),"No")</f>
        <v>No</v>
      </c>
    </row>
    <row r="671" spans="1:23" x14ac:dyDescent="0.2">
      <c r="A671" s="1">
        <v>670</v>
      </c>
      <c r="B671" t="s">
        <v>6519</v>
      </c>
      <c r="C671" s="8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47">
        <v>23.976000000000003</v>
      </c>
      <c r="S671" s="1">
        <v>3</v>
      </c>
      <c r="T671" s="1">
        <v>0.6</v>
      </c>
      <c r="U671" s="47">
        <v>-14.385599999999997</v>
      </c>
      <c r="V671" t="str">
        <f>IF(M671=People!$B$5,People!$A$5,IF(M671=People!$B$4,People!$A$4,IF(M671=People!$B$3,People!$A$3,IF(M671=People!$B$2,People!$A$2,0))))</f>
        <v>Kelly Williams</v>
      </c>
      <c r="W671" t="str">
        <f>IFERROR(INDEX(Returns!A:A,MATCH(B671,Returns!B:B,0)),"No")</f>
        <v>No</v>
      </c>
    </row>
    <row r="672" spans="1:23" x14ac:dyDescent="0.2">
      <c r="A672" s="1">
        <v>671</v>
      </c>
      <c r="B672" t="s">
        <v>6519</v>
      </c>
      <c r="C672" s="8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47">
        <v>108.925</v>
      </c>
      <c r="S672" s="1">
        <v>1</v>
      </c>
      <c r="T672" s="1">
        <v>0.5</v>
      </c>
      <c r="U672" s="47">
        <v>-71.890500000000017</v>
      </c>
      <c r="V672" t="str">
        <f>IF(M672=People!$B$5,People!$A$5,IF(M672=People!$B$4,People!$A$4,IF(M672=People!$B$3,People!$A$3,IF(M672=People!$B$2,People!$A$2,0))))</f>
        <v>Kelly Williams</v>
      </c>
      <c r="W672" t="str">
        <f>IFERROR(INDEX(Returns!A:A,MATCH(B672,Returns!B:B,0)),"No")</f>
        <v>No</v>
      </c>
    </row>
    <row r="673" spans="1:23" x14ac:dyDescent="0.2">
      <c r="A673" s="1">
        <v>672</v>
      </c>
      <c r="B673" t="s">
        <v>6519</v>
      </c>
      <c r="C673" s="8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47">
        <v>36.351999999999997</v>
      </c>
      <c r="S673" s="1">
        <v>8</v>
      </c>
      <c r="T673" s="1">
        <v>0.2</v>
      </c>
      <c r="U673" s="47">
        <v>11.359999999999998</v>
      </c>
      <c r="V673" t="str">
        <f>IF(M673=People!$B$5,People!$A$5,IF(M673=People!$B$4,People!$A$4,IF(M673=People!$B$3,People!$A$3,IF(M673=People!$B$2,People!$A$2,0))))</f>
        <v>Kelly Williams</v>
      </c>
      <c r="W673" t="str">
        <f>IFERROR(INDEX(Returns!A:A,MATCH(B673,Returns!B:B,0)),"No")</f>
        <v>No</v>
      </c>
    </row>
    <row r="674" spans="1:23" x14ac:dyDescent="0.2">
      <c r="A674" s="1">
        <v>673</v>
      </c>
      <c r="B674" t="s">
        <v>6520</v>
      </c>
      <c r="C674" s="8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47">
        <v>19.559999999999999</v>
      </c>
      <c r="S674" s="1">
        <v>5</v>
      </c>
      <c r="T674" s="1">
        <v>0.2</v>
      </c>
      <c r="U674" s="47">
        <v>1.7115</v>
      </c>
      <c r="V674" t="str">
        <f>IF(M674=People!$B$5,People!$A$5,IF(M674=People!$B$4,People!$A$4,IF(M674=People!$B$3,People!$A$3,IF(M674=People!$B$2,People!$A$2,0))))</f>
        <v>Kelly Williams</v>
      </c>
      <c r="W674" t="str">
        <f>IFERROR(INDEX(Returns!A:A,MATCH(B674,Returns!B:B,0)),"No")</f>
        <v>No</v>
      </c>
    </row>
    <row r="675" spans="1:23" x14ac:dyDescent="0.2">
      <c r="A675" s="1">
        <v>674</v>
      </c>
      <c r="B675" t="s">
        <v>6521</v>
      </c>
      <c r="C675" s="8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47">
        <v>61.44</v>
      </c>
      <c r="S675" s="1">
        <v>3</v>
      </c>
      <c r="T675" s="1">
        <v>0</v>
      </c>
      <c r="U675" s="47">
        <v>16.588799999999999</v>
      </c>
      <c r="V675" t="str">
        <f>IF(M675=People!$B$5,People!$A$5,IF(M675=People!$B$4,People!$A$4,IF(M675=People!$B$3,People!$A$3,IF(M675=People!$B$2,People!$A$2,0))))</f>
        <v>Kelly Williams</v>
      </c>
      <c r="W675" t="str">
        <f>IFERROR(INDEX(Returns!A:A,MATCH(B675,Returns!B:B,0)),"No")</f>
        <v>No</v>
      </c>
    </row>
    <row r="676" spans="1:23" x14ac:dyDescent="0.2">
      <c r="A676" s="1">
        <v>675</v>
      </c>
      <c r="B676" t="s">
        <v>6521</v>
      </c>
      <c r="C676" s="8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47">
        <v>38.9</v>
      </c>
      <c r="S676" s="1">
        <v>5</v>
      </c>
      <c r="T676" s="1">
        <v>0</v>
      </c>
      <c r="U676" s="47">
        <v>17.504999999999995</v>
      </c>
      <c r="V676" t="str">
        <f>IF(M676=People!$B$5,People!$A$5,IF(M676=People!$B$4,People!$A$4,IF(M676=People!$B$3,People!$A$3,IF(M676=People!$B$2,People!$A$2,0))))</f>
        <v>Kelly Williams</v>
      </c>
      <c r="W676" t="str">
        <f>IFERROR(INDEX(Returns!A:A,MATCH(B676,Returns!B:B,0)),"No")</f>
        <v>No</v>
      </c>
    </row>
    <row r="677" spans="1:23" x14ac:dyDescent="0.2">
      <c r="A677" s="1">
        <v>676</v>
      </c>
      <c r="B677" t="s">
        <v>6521</v>
      </c>
      <c r="C677" s="8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47">
        <v>99.390000000000015</v>
      </c>
      <c r="S677" s="1">
        <v>3</v>
      </c>
      <c r="T677" s="1">
        <v>0</v>
      </c>
      <c r="U677" s="47">
        <v>40.749900000000004</v>
      </c>
      <c r="V677" t="str">
        <f>IF(M677=People!$B$5,People!$A$5,IF(M677=People!$B$4,People!$A$4,IF(M677=People!$B$3,People!$A$3,IF(M677=People!$B$2,People!$A$2,0))))</f>
        <v>Kelly Williams</v>
      </c>
      <c r="W677" t="str">
        <f>IFERROR(INDEX(Returns!A:A,MATCH(B677,Returns!B:B,0)),"No")</f>
        <v>No</v>
      </c>
    </row>
    <row r="678" spans="1:23" x14ac:dyDescent="0.2">
      <c r="A678" s="1">
        <v>677</v>
      </c>
      <c r="B678" t="s">
        <v>6522</v>
      </c>
      <c r="C678" s="8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47">
        <v>2.6879999999999997</v>
      </c>
      <c r="S678" s="1">
        <v>3</v>
      </c>
      <c r="T678" s="1">
        <v>0.8</v>
      </c>
      <c r="U678" s="47">
        <v>-7.3920000000000021</v>
      </c>
      <c r="V678" t="str">
        <f>IF(M678=People!$B$5,People!$A$5,IF(M678=People!$B$4,People!$A$4,IF(M678=People!$B$3,People!$A$3,IF(M678=People!$B$2,People!$A$2,0))))</f>
        <v>Kelly Williams</v>
      </c>
      <c r="W678" t="str">
        <f>IFERROR(INDEX(Returns!A:A,MATCH(B678,Returns!B:B,0)),"No")</f>
        <v>No</v>
      </c>
    </row>
    <row r="679" spans="1:23" x14ac:dyDescent="0.2">
      <c r="A679" s="1">
        <v>678</v>
      </c>
      <c r="B679" t="s">
        <v>6522</v>
      </c>
      <c r="C679" s="8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47">
        <v>27.816000000000003</v>
      </c>
      <c r="S679" s="1">
        <v>3</v>
      </c>
      <c r="T679" s="1">
        <v>0.2</v>
      </c>
      <c r="U679" s="47">
        <v>4.5200999999999958</v>
      </c>
      <c r="V679" t="str">
        <f>IF(M679=People!$B$5,People!$A$5,IF(M679=People!$B$4,People!$A$4,IF(M679=People!$B$3,People!$A$3,IF(M679=People!$B$2,People!$A$2,0))))</f>
        <v>Kelly Williams</v>
      </c>
      <c r="W679" t="str">
        <f>IFERROR(INDEX(Returns!A:A,MATCH(B679,Returns!B:B,0)),"No")</f>
        <v>No</v>
      </c>
    </row>
    <row r="680" spans="1:23" x14ac:dyDescent="0.2">
      <c r="A680" s="1">
        <v>679</v>
      </c>
      <c r="B680" t="s">
        <v>6522</v>
      </c>
      <c r="C680" s="8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47">
        <v>82.524000000000001</v>
      </c>
      <c r="S680" s="1">
        <v>3</v>
      </c>
      <c r="T680" s="1">
        <v>0.6</v>
      </c>
      <c r="U680" s="47">
        <v>-41.261999999999972</v>
      </c>
      <c r="V680" t="str">
        <f>IF(M680=People!$B$5,People!$A$5,IF(M680=People!$B$4,People!$A$4,IF(M680=People!$B$3,People!$A$3,IF(M680=People!$B$2,People!$A$2,0))))</f>
        <v>Kelly Williams</v>
      </c>
      <c r="W680" t="str">
        <f>IFERROR(INDEX(Returns!A:A,MATCH(B680,Returns!B:B,0)),"No")</f>
        <v>No</v>
      </c>
    </row>
    <row r="681" spans="1:23" x14ac:dyDescent="0.2">
      <c r="A681" s="1">
        <v>680</v>
      </c>
      <c r="B681" t="s">
        <v>6522</v>
      </c>
      <c r="C681" s="8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47">
        <v>182.99399999999997</v>
      </c>
      <c r="S681" s="1">
        <v>3</v>
      </c>
      <c r="T681" s="1">
        <v>0.8</v>
      </c>
      <c r="U681" s="47">
        <v>-320.23950000000013</v>
      </c>
      <c r="V681" t="str">
        <f>IF(M681=People!$B$5,People!$A$5,IF(M681=People!$B$4,People!$A$4,IF(M681=People!$B$3,People!$A$3,IF(M681=People!$B$2,People!$A$2,0))))</f>
        <v>Kelly Williams</v>
      </c>
      <c r="W681" t="str">
        <f>IFERROR(INDEX(Returns!A:A,MATCH(B681,Returns!B:B,0)),"No")</f>
        <v>No</v>
      </c>
    </row>
    <row r="682" spans="1:23" x14ac:dyDescent="0.2">
      <c r="A682" s="1">
        <v>681</v>
      </c>
      <c r="B682" t="s">
        <v>6523</v>
      </c>
      <c r="C682" s="8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47">
        <v>14.352000000000002</v>
      </c>
      <c r="S682" s="1">
        <v>3</v>
      </c>
      <c r="T682" s="1">
        <v>0.2</v>
      </c>
      <c r="U682" s="47">
        <v>4.6643999999999988</v>
      </c>
      <c r="V682" t="str">
        <f>IF(M682=People!$B$5,People!$A$5,IF(M682=People!$B$4,People!$A$4,IF(M682=People!$B$3,People!$A$3,IF(M682=People!$B$2,People!$A$2,0))))</f>
        <v>Chuck Magee</v>
      </c>
      <c r="W682" t="str">
        <f>IFERROR(INDEX(Returns!A:A,MATCH(B682,Returns!B:B,0)),"No")</f>
        <v>No</v>
      </c>
    </row>
    <row r="683" spans="1:23" x14ac:dyDescent="0.2">
      <c r="A683" s="1">
        <v>682</v>
      </c>
      <c r="B683" t="s">
        <v>6523</v>
      </c>
      <c r="C683" s="8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47">
        <v>64.959999999999994</v>
      </c>
      <c r="S683" s="1">
        <v>2</v>
      </c>
      <c r="T683" s="1">
        <v>0</v>
      </c>
      <c r="U683" s="47">
        <v>2.598399999999998</v>
      </c>
      <c r="V683" t="str">
        <f>IF(M683=People!$B$5,People!$A$5,IF(M683=People!$B$4,People!$A$4,IF(M683=People!$B$3,People!$A$3,IF(M683=People!$B$2,People!$A$2,0))))</f>
        <v>Chuck Magee</v>
      </c>
      <c r="W683" t="str">
        <f>IFERROR(INDEX(Returns!A:A,MATCH(B683,Returns!B:B,0)),"No")</f>
        <v>No</v>
      </c>
    </row>
    <row r="684" spans="1:23" x14ac:dyDescent="0.2">
      <c r="A684" s="1">
        <v>683</v>
      </c>
      <c r="B684" t="s">
        <v>6523</v>
      </c>
      <c r="C684" s="8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47">
        <v>68.599999999999994</v>
      </c>
      <c r="S684" s="1">
        <v>4</v>
      </c>
      <c r="T684" s="1">
        <v>0</v>
      </c>
      <c r="U684" s="47">
        <v>18.521999999999998</v>
      </c>
      <c r="V684" t="str">
        <f>IF(M684=People!$B$5,People!$A$5,IF(M684=People!$B$4,People!$A$4,IF(M684=People!$B$3,People!$A$3,IF(M684=People!$B$2,People!$A$2,0))))</f>
        <v>Chuck Magee</v>
      </c>
      <c r="W684" t="str">
        <f>IFERROR(INDEX(Returns!A:A,MATCH(B684,Returns!B:B,0)),"No")</f>
        <v>No</v>
      </c>
    </row>
    <row r="685" spans="1:23" x14ac:dyDescent="0.2">
      <c r="A685" s="1">
        <v>684</v>
      </c>
      <c r="B685" t="s">
        <v>6524</v>
      </c>
      <c r="C685" s="8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47">
        <v>7999.98</v>
      </c>
      <c r="S685" s="1">
        <v>4</v>
      </c>
      <c r="T685" s="1">
        <v>0.5</v>
      </c>
      <c r="U685" s="47">
        <v>-3839.9903999999988</v>
      </c>
      <c r="V685" t="str">
        <f>IF(M685=People!$B$5,People!$A$5,IF(M685=People!$B$4,People!$A$4,IF(M685=People!$B$3,People!$A$3,IF(M685=People!$B$2,People!$A$2,0))))</f>
        <v>Cassandra Brandow</v>
      </c>
      <c r="W685" t="str">
        <f>IFERROR(INDEX(Returns!A:A,MATCH(B685,Returns!B:B,0)),"No")</f>
        <v>No</v>
      </c>
    </row>
    <row r="686" spans="1:23" x14ac:dyDescent="0.2">
      <c r="A686" s="1">
        <v>685</v>
      </c>
      <c r="B686" t="s">
        <v>6524</v>
      </c>
      <c r="C686" s="8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47">
        <v>167.44000000000003</v>
      </c>
      <c r="S686" s="1">
        <v>2</v>
      </c>
      <c r="T686" s="1">
        <v>0.2</v>
      </c>
      <c r="U686" s="47">
        <v>14.650999999999989</v>
      </c>
      <c r="V686" t="str">
        <f>IF(M686=People!$B$5,People!$A$5,IF(M686=People!$B$4,People!$A$4,IF(M686=People!$B$3,People!$A$3,IF(M686=People!$B$2,People!$A$2,0))))</f>
        <v>Cassandra Brandow</v>
      </c>
      <c r="W686" t="str">
        <f>IFERROR(INDEX(Returns!A:A,MATCH(B686,Returns!B:B,0)),"No")</f>
        <v>No</v>
      </c>
    </row>
    <row r="687" spans="1:23" x14ac:dyDescent="0.2">
      <c r="A687" s="1">
        <v>686</v>
      </c>
      <c r="B687" t="s">
        <v>6525</v>
      </c>
      <c r="C687" s="8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47">
        <v>479.97</v>
      </c>
      <c r="S687" s="1">
        <v>3</v>
      </c>
      <c r="T687" s="1">
        <v>0</v>
      </c>
      <c r="U687" s="47">
        <v>163.18979999999999</v>
      </c>
      <c r="V687" t="str">
        <f>IF(M687=People!$B$5,People!$A$5,IF(M687=People!$B$4,People!$A$4,IF(M687=People!$B$3,People!$A$3,IF(M687=People!$B$2,People!$A$2,0))))</f>
        <v>Cassandra Brandow</v>
      </c>
      <c r="W687" t="str">
        <f>IFERROR(INDEX(Returns!A:A,MATCH(B687,Returns!B:B,0)),"No")</f>
        <v>No</v>
      </c>
    </row>
    <row r="688" spans="1:23" x14ac:dyDescent="0.2">
      <c r="A688" s="1">
        <v>687</v>
      </c>
      <c r="B688" t="s">
        <v>6525</v>
      </c>
      <c r="C688" s="8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47">
        <v>14.62</v>
      </c>
      <c r="S688" s="1">
        <v>2</v>
      </c>
      <c r="T688" s="1">
        <v>0</v>
      </c>
      <c r="U688" s="47">
        <v>6.8713999999999995</v>
      </c>
      <c r="V688" t="str">
        <f>IF(M688=People!$B$5,People!$A$5,IF(M688=People!$B$4,People!$A$4,IF(M688=People!$B$3,People!$A$3,IF(M688=People!$B$2,People!$A$2,0))))</f>
        <v>Cassandra Brandow</v>
      </c>
      <c r="W688" t="str">
        <f>IFERROR(INDEX(Returns!A:A,MATCH(B688,Returns!B:B,0)),"No")</f>
        <v>No</v>
      </c>
    </row>
    <row r="689" spans="1:23" x14ac:dyDescent="0.2">
      <c r="A689" s="1">
        <v>688</v>
      </c>
      <c r="B689" t="s">
        <v>6525</v>
      </c>
      <c r="C689" s="8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47">
        <v>19.440000000000001</v>
      </c>
      <c r="S689" s="1">
        <v>3</v>
      </c>
      <c r="T689" s="1">
        <v>0</v>
      </c>
      <c r="U689" s="47">
        <v>9.3312000000000008</v>
      </c>
      <c r="V689" t="str">
        <f>IF(M689=People!$B$5,People!$A$5,IF(M689=People!$B$4,People!$A$4,IF(M689=People!$B$3,People!$A$3,IF(M689=People!$B$2,People!$A$2,0))))</f>
        <v>Cassandra Brandow</v>
      </c>
      <c r="W689" t="str">
        <f>IFERROR(INDEX(Returns!A:A,MATCH(B689,Returns!B:B,0)),"No")</f>
        <v>No</v>
      </c>
    </row>
    <row r="690" spans="1:23" x14ac:dyDescent="0.2">
      <c r="A690" s="1">
        <v>689</v>
      </c>
      <c r="B690" t="s">
        <v>6526</v>
      </c>
      <c r="C690" s="8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47">
        <v>191.98400000000001</v>
      </c>
      <c r="S690" s="1">
        <v>2</v>
      </c>
      <c r="T690" s="1">
        <v>0.2</v>
      </c>
      <c r="U690" s="47">
        <v>4.7995999999999768</v>
      </c>
      <c r="V690" t="str">
        <f>IF(M690=People!$B$5,People!$A$5,IF(M690=People!$B$4,People!$A$4,IF(M690=People!$B$3,People!$A$3,IF(M690=People!$B$2,People!$A$2,0))))</f>
        <v>Chuck Magee</v>
      </c>
      <c r="W690" t="str">
        <f>IFERROR(INDEX(Returns!A:A,MATCH(B690,Returns!B:B,0)),"No")</f>
        <v>No</v>
      </c>
    </row>
    <row r="691" spans="1:23" x14ac:dyDescent="0.2">
      <c r="A691" s="1">
        <v>690</v>
      </c>
      <c r="B691" t="s">
        <v>6527</v>
      </c>
      <c r="C691" s="8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47">
        <v>104.01</v>
      </c>
      <c r="S691" s="1">
        <v>1</v>
      </c>
      <c r="T691" s="1">
        <v>0</v>
      </c>
      <c r="U691" s="47">
        <v>14.561400000000006</v>
      </c>
      <c r="V691" t="str">
        <f>IF(M691=People!$B$5,People!$A$5,IF(M691=People!$B$4,People!$A$4,IF(M691=People!$B$3,People!$A$3,IF(M691=People!$B$2,People!$A$2,0))))</f>
        <v>Cassandra Brandow</v>
      </c>
      <c r="W691" t="str">
        <f>IFERROR(INDEX(Returns!A:A,MATCH(B691,Returns!B:B,0)),"No")</f>
        <v>No</v>
      </c>
    </row>
    <row r="692" spans="1:23" x14ac:dyDescent="0.2">
      <c r="A692" s="1">
        <v>691</v>
      </c>
      <c r="B692" t="s">
        <v>6527</v>
      </c>
      <c r="C692" s="8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47">
        <v>284.82</v>
      </c>
      <c r="S692" s="1">
        <v>1</v>
      </c>
      <c r="T692" s="1">
        <v>0</v>
      </c>
      <c r="U692" s="47">
        <v>74.053200000000004</v>
      </c>
      <c r="V692" t="str">
        <f>IF(M692=People!$B$5,People!$A$5,IF(M692=People!$B$4,People!$A$4,IF(M692=People!$B$3,People!$A$3,IF(M692=People!$B$2,People!$A$2,0))))</f>
        <v>Cassandra Brandow</v>
      </c>
      <c r="W692" t="str">
        <f>IFERROR(INDEX(Returns!A:A,MATCH(B692,Returns!B:B,0)),"No")</f>
        <v>No</v>
      </c>
    </row>
    <row r="693" spans="1:23" x14ac:dyDescent="0.2">
      <c r="A693" s="1">
        <v>692</v>
      </c>
      <c r="B693" t="s">
        <v>6527</v>
      </c>
      <c r="C693" s="8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47">
        <v>36.839999999999996</v>
      </c>
      <c r="S693" s="1">
        <v>3</v>
      </c>
      <c r="T693" s="1">
        <v>0</v>
      </c>
      <c r="U693" s="47">
        <v>10.315199999999999</v>
      </c>
      <c r="V693" t="str">
        <f>IF(M693=People!$B$5,People!$A$5,IF(M693=People!$B$4,People!$A$4,IF(M693=People!$B$3,People!$A$3,IF(M693=People!$B$2,People!$A$2,0))))</f>
        <v>Cassandra Brandow</v>
      </c>
      <c r="W693" t="str">
        <f>IFERROR(INDEX(Returns!A:A,MATCH(B693,Returns!B:B,0)),"No")</f>
        <v>No</v>
      </c>
    </row>
    <row r="694" spans="1:23" x14ac:dyDescent="0.2">
      <c r="A694" s="1">
        <v>693</v>
      </c>
      <c r="B694" t="s">
        <v>6528</v>
      </c>
      <c r="C694" s="8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47">
        <v>166.24</v>
      </c>
      <c r="S694" s="1">
        <v>1</v>
      </c>
      <c r="T694" s="1">
        <v>0</v>
      </c>
      <c r="U694" s="47">
        <v>24.936000000000007</v>
      </c>
      <c r="V694" t="str">
        <f>IF(M694=People!$B$5,People!$A$5,IF(M694=People!$B$4,People!$A$4,IF(M694=People!$B$3,People!$A$3,IF(M694=People!$B$2,People!$A$2,0))))</f>
        <v>Anna Andreadi</v>
      </c>
      <c r="W694" t="str">
        <f>IFERROR(INDEX(Returns!A:A,MATCH(B694,Returns!B:B,0)),"No")</f>
        <v>No</v>
      </c>
    </row>
    <row r="695" spans="1:23" x14ac:dyDescent="0.2">
      <c r="A695" s="1">
        <v>694</v>
      </c>
      <c r="B695" t="s">
        <v>6528</v>
      </c>
      <c r="C695" s="8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47">
        <v>33.4</v>
      </c>
      <c r="S695" s="1">
        <v>5</v>
      </c>
      <c r="T695" s="1">
        <v>0</v>
      </c>
      <c r="U695" s="47">
        <v>16.032</v>
      </c>
      <c r="V695" t="str">
        <f>IF(M695=People!$B$5,People!$A$5,IF(M695=People!$B$4,People!$A$4,IF(M695=People!$B$3,People!$A$3,IF(M695=People!$B$2,People!$A$2,0))))</f>
        <v>Anna Andreadi</v>
      </c>
      <c r="W695" t="str">
        <f>IFERROR(INDEX(Returns!A:A,MATCH(B695,Returns!B:B,0)),"No")</f>
        <v>No</v>
      </c>
    </row>
    <row r="696" spans="1:23" x14ac:dyDescent="0.2">
      <c r="A696" s="1">
        <v>695</v>
      </c>
      <c r="B696" t="s">
        <v>6529</v>
      </c>
      <c r="C696" s="8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47">
        <v>198.27200000000002</v>
      </c>
      <c r="S696" s="1">
        <v>8</v>
      </c>
      <c r="T696" s="1">
        <v>0.2</v>
      </c>
      <c r="U696" s="47">
        <v>17.34879999999999</v>
      </c>
      <c r="V696" t="str">
        <f>IF(M696=People!$B$5,People!$A$5,IF(M696=People!$B$4,People!$A$4,IF(M696=People!$B$3,People!$A$3,IF(M696=People!$B$2,People!$A$2,0))))</f>
        <v>Chuck Magee</v>
      </c>
      <c r="W696" t="str">
        <f>IFERROR(INDEX(Returns!A:A,MATCH(B696,Returns!B:B,0)),"No")</f>
        <v>No</v>
      </c>
    </row>
    <row r="697" spans="1:23" x14ac:dyDescent="0.2">
      <c r="A697" s="1">
        <v>696</v>
      </c>
      <c r="B697" t="s">
        <v>6529</v>
      </c>
      <c r="C697" s="8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47">
        <v>47.360000000000007</v>
      </c>
      <c r="S697" s="1">
        <v>4</v>
      </c>
      <c r="T697" s="1">
        <v>0.2</v>
      </c>
      <c r="U697" s="47">
        <v>17.759999999999998</v>
      </c>
      <c r="V697" t="str">
        <f>IF(M697=People!$B$5,People!$A$5,IF(M697=People!$B$4,People!$A$4,IF(M697=People!$B$3,People!$A$3,IF(M697=People!$B$2,People!$A$2,0))))</f>
        <v>Chuck Magee</v>
      </c>
      <c r="W697" t="str">
        <f>IFERROR(INDEX(Returns!A:A,MATCH(B697,Returns!B:B,0)),"No")</f>
        <v>No</v>
      </c>
    </row>
    <row r="698" spans="1:23" x14ac:dyDescent="0.2">
      <c r="A698" s="1">
        <v>697</v>
      </c>
      <c r="B698" t="s">
        <v>6529</v>
      </c>
      <c r="C698" s="8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47">
        <v>200.98400000000004</v>
      </c>
      <c r="S698" s="1">
        <v>7</v>
      </c>
      <c r="T698" s="1">
        <v>0.2</v>
      </c>
      <c r="U698" s="47">
        <v>62.807499999999976</v>
      </c>
      <c r="V698" t="str">
        <f>IF(M698=People!$B$5,People!$A$5,IF(M698=People!$B$4,People!$A$4,IF(M698=People!$B$3,People!$A$3,IF(M698=People!$B$2,People!$A$2,0))))</f>
        <v>Chuck Magee</v>
      </c>
      <c r="W698" t="str">
        <f>IFERROR(INDEX(Returns!A:A,MATCH(B698,Returns!B:B,0)),"No")</f>
        <v>No</v>
      </c>
    </row>
    <row r="699" spans="1:23" x14ac:dyDescent="0.2">
      <c r="A699" s="1">
        <v>698</v>
      </c>
      <c r="B699" t="s">
        <v>6529</v>
      </c>
      <c r="C699" s="8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47">
        <v>97.696000000000012</v>
      </c>
      <c r="S699" s="1">
        <v>4</v>
      </c>
      <c r="T699" s="1">
        <v>0.2</v>
      </c>
      <c r="U699" s="47">
        <v>31.751200000000001</v>
      </c>
      <c r="V699" t="str">
        <f>IF(M699=People!$B$5,People!$A$5,IF(M699=People!$B$4,People!$A$4,IF(M699=People!$B$3,People!$A$3,IF(M699=People!$B$2,People!$A$2,0))))</f>
        <v>Chuck Magee</v>
      </c>
      <c r="W699" t="str">
        <f>IFERROR(INDEX(Returns!A:A,MATCH(B699,Returns!B:B,0)),"No")</f>
        <v>No</v>
      </c>
    </row>
    <row r="700" spans="1:23" x14ac:dyDescent="0.2">
      <c r="A700" s="1">
        <v>699</v>
      </c>
      <c r="B700" t="s">
        <v>6529</v>
      </c>
      <c r="C700" s="8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47">
        <v>2.6960000000000002</v>
      </c>
      <c r="S700" s="1">
        <v>1</v>
      </c>
      <c r="T700" s="1">
        <v>0.2</v>
      </c>
      <c r="U700" s="47">
        <v>0.8088000000000003</v>
      </c>
      <c r="V700" t="str">
        <f>IF(M700=People!$B$5,People!$A$5,IF(M700=People!$B$4,People!$A$4,IF(M700=People!$B$3,People!$A$3,IF(M700=People!$B$2,People!$A$2,0))))</f>
        <v>Chuck Magee</v>
      </c>
      <c r="W700" t="str">
        <f>IFERROR(INDEX(Returns!A:A,MATCH(B700,Returns!B:B,0)),"No")</f>
        <v>No</v>
      </c>
    </row>
    <row r="701" spans="1:23" x14ac:dyDescent="0.2">
      <c r="A701" s="1">
        <v>700</v>
      </c>
      <c r="B701" t="s">
        <v>6529</v>
      </c>
      <c r="C701" s="8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47">
        <v>18.588000000000005</v>
      </c>
      <c r="S701" s="1">
        <v>2</v>
      </c>
      <c r="T701" s="1">
        <v>0.7</v>
      </c>
      <c r="U701" s="47">
        <v>-13.6312</v>
      </c>
      <c r="V701" t="str">
        <f>IF(M701=People!$B$5,People!$A$5,IF(M701=People!$B$4,People!$A$4,IF(M701=People!$B$3,People!$A$3,IF(M701=People!$B$2,People!$A$2,0))))</f>
        <v>Chuck Magee</v>
      </c>
      <c r="W701" t="str">
        <f>IFERROR(INDEX(Returns!A:A,MATCH(B701,Returns!B:B,0)),"No")</f>
        <v>No</v>
      </c>
    </row>
    <row r="702" spans="1:23" x14ac:dyDescent="0.2">
      <c r="A702" s="1">
        <v>701</v>
      </c>
      <c r="B702" t="s">
        <v>6529</v>
      </c>
      <c r="C702" s="8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47">
        <v>4.8960000000000008</v>
      </c>
      <c r="S702" s="1">
        <v>3</v>
      </c>
      <c r="T702" s="1">
        <v>0.7</v>
      </c>
      <c r="U702" s="47">
        <v>-3.4271999999999991</v>
      </c>
      <c r="V702" t="str">
        <f>IF(M702=People!$B$5,People!$A$5,IF(M702=People!$B$4,People!$A$4,IF(M702=People!$B$3,People!$A$3,IF(M702=People!$B$2,People!$A$2,0))))</f>
        <v>Chuck Magee</v>
      </c>
      <c r="W702" t="str">
        <f>IFERROR(INDEX(Returns!A:A,MATCH(B702,Returns!B:B,0)),"No")</f>
        <v>No</v>
      </c>
    </row>
    <row r="703" spans="1:23" x14ac:dyDescent="0.2">
      <c r="A703" s="1">
        <v>702</v>
      </c>
      <c r="B703" t="s">
        <v>6530</v>
      </c>
      <c r="C703" s="8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47">
        <v>15.072000000000003</v>
      </c>
      <c r="S703" s="1">
        <v>3</v>
      </c>
      <c r="T703" s="1">
        <v>0.2</v>
      </c>
      <c r="U703" s="47">
        <v>4.1448</v>
      </c>
      <c r="V703" t="str">
        <f>IF(M703=People!$B$5,People!$A$5,IF(M703=People!$B$4,People!$A$4,IF(M703=People!$B$3,People!$A$3,IF(M703=People!$B$2,People!$A$2,0))))</f>
        <v>Chuck Magee</v>
      </c>
      <c r="W703" t="str">
        <f>IFERROR(INDEX(Returns!A:A,MATCH(B703,Returns!B:B,0)),"No")</f>
        <v>No</v>
      </c>
    </row>
    <row r="704" spans="1:23" x14ac:dyDescent="0.2">
      <c r="A704" s="1">
        <v>703</v>
      </c>
      <c r="B704" t="s">
        <v>6531</v>
      </c>
      <c r="C704" s="8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47">
        <v>209.88</v>
      </c>
      <c r="S704" s="1">
        <v>3</v>
      </c>
      <c r="T704" s="1">
        <v>0</v>
      </c>
      <c r="U704" s="47">
        <v>35.679599999999979</v>
      </c>
      <c r="V704" t="str">
        <f>IF(M704=People!$B$5,People!$A$5,IF(M704=People!$B$4,People!$A$4,IF(M704=People!$B$3,People!$A$3,IF(M704=People!$B$2,People!$A$2,0))))</f>
        <v>Anna Andreadi</v>
      </c>
      <c r="W704" t="str">
        <f>IFERROR(INDEX(Returns!A:A,MATCH(B704,Returns!B:B,0)),"No")</f>
        <v>No</v>
      </c>
    </row>
    <row r="705" spans="1:23" x14ac:dyDescent="0.2">
      <c r="A705" s="1">
        <v>704</v>
      </c>
      <c r="B705" t="s">
        <v>6532</v>
      </c>
      <c r="C705" s="8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47">
        <v>369.91200000000003</v>
      </c>
      <c r="S705" s="1">
        <v>3</v>
      </c>
      <c r="T705" s="1">
        <v>0.2</v>
      </c>
      <c r="U705" s="47">
        <v>-13.871700000000047</v>
      </c>
      <c r="V705" t="str">
        <f>IF(M705=People!$B$5,People!$A$5,IF(M705=People!$B$4,People!$A$4,IF(M705=People!$B$3,People!$A$3,IF(M705=People!$B$2,People!$A$2,0))))</f>
        <v>Anna Andreadi</v>
      </c>
      <c r="W705" t="str">
        <f>IFERROR(INDEX(Returns!A:A,MATCH(B705,Returns!B:B,0)),"No")</f>
        <v>No</v>
      </c>
    </row>
    <row r="706" spans="1:23" x14ac:dyDescent="0.2">
      <c r="A706" s="1">
        <v>705</v>
      </c>
      <c r="B706" t="s">
        <v>6533</v>
      </c>
      <c r="C706" s="8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47">
        <v>10.368000000000002</v>
      </c>
      <c r="S706" s="1">
        <v>2</v>
      </c>
      <c r="T706" s="1">
        <v>0.2</v>
      </c>
      <c r="U706" s="47">
        <v>3.6288</v>
      </c>
      <c r="V706" t="str">
        <f>IF(M706=People!$B$5,People!$A$5,IF(M706=People!$B$4,People!$A$4,IF(M706=People!$B$3,People!$A$3,IF(M706=People!$B$2,People!$A$2,0))))</f>
        <v>Cassandra Brandow</v>
      </c>
      <c r="W706" t="str">
        <f>IFERROR(INDEX(Returns!A:A,MATCH(B706,Returns!B:B,0)),"No")</f>
        <v>No</v>
      </c>
    </row>
    <row r="707" spans="1:23" x14ac:dyDescent="0.2">
      <c r="A707" s="1">
        <v>706</v>
      </c>
      <c r="B707" t="s">
        <v>6533</v>
      </c>
      <c r="C707" s="8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47">
        <v>166.84</v>
      </c>
      <c r="S707" s="1">
        <v>5</v>
      </c>
      <c r="T707" s="1">
        <v>0.2</v>
      </c>
      <c r="U707" s="47">
        <v>18.769499999999987</v>
      </c>
      <c r="V707" t="str">
        <f>IF(M707=People!$B$5,People!$A$5,IF(M707=People!$B$4,People!$A$4,IF(M707=People!$B$3,People!$A$3,IF(M707=People!$B$2,People!$A$2,0))))</f>
        <v>Cassandra Brandow</v>
      </c>
      <c r="W707" t="str">
        <f>IFERROR(INDEX(Returns!A:A,MATCH(B707,Returns!B:B,0)),"No")</f>
        <v>No</v>
      </c>
    </row>
    <row r="708" spans="1:23" x14ac:dyDescent="0.2">
      <c r="A708" s="1">
        <v>707</v>
      </c>
      <c r="B708" t="s">
        <v>6533</v>
      </c>
      <c r="C708" s="8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47">
        <v>15.216000000000001</v>
      </c>
      <c r="S708" s="1">
        <v>1</v>
      </c>
      <c r="T708" s="1">
        <v>0.2</v>
      </c>
      <c r="U708" s="47">
        <v>2.2823999999999991</v>
      </c>
      <c r="V708" t="str">
        <f>IF(M708=People!$B$5,People!$A$5,IF(M708=People!$B$4,People!$A$4,IF(M708=People!$B$3,People!$A$3,IF(M708=People!$B$2,People!$A$2,0))))</f>
        <v>Cassandra Brandow</v>
      </c>
      <c r="W708" t="str">
        <f>IFERROR(INDEX(Returns!A:A,MATCH(B708,Returns!B:B,0)),"No")</f>
        <v>No</v>
      </c>
    </row>
    <row r="709" spans="1:23" x14ac:dyDescent="0.2">
      <c r="A709" s="1">
        <v>708</v>
      </c>
      <c r="B709" t="s">
        <v>6534</v>
      </c>
      <c r="C709" s="8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47">
        <v>119.96</v>
      </c>
      <c r="S709" s="1">
        <v>4</v>
      </c>
      <c r="T709" s="1">
        <v>0</v>
      </c>
      <c r="U709" s="47">
        <v>52.78240000000001</v>
      </c>
      <c r="V709" t="str">
        <f>IF(M709=People!$B$5,People!$A$5,IF(M709=People!$B$4,People!$A$4,IF(M709=People!$B$3,People!$A$3,IF(M709=People!$B$2,People!$A$2,0))))</f>
        <v>Chuck Magee</v>
      </c>
      <c r="W709" t="str">
        <f>IFERROR(INDEX(Returns!A:A,MATCH(B709,Returns!B:B,0)),"No")</f>
        <v>No</v>
      </c>
    </row>
    <row r="710" spans="1:23" x14ac:dyDescent="0.2">
      <c r="A710" s="1">
        <v>709</v>
      </c>
      <c r="B710" t="s">
        <v>6534</v>
      </c>
      <c r="C710" s="8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47">
        <v>883.92</v>
      </c>
      <c r="S710" s="1">
        <v>5</v>
      </c>
      <c r="T710" s="1">
        <v>0.2</v>
      </c>
      <c r="U710" s="47">
        <v>-110.49000000000007</v>
      </c>
      <c r="V710" t="str">
        <f>IF(M710=People!$B$5,People!$A$5,IF(M710=People!$B$4,People!$A$4,IF(M710=People!$B$3,People!$A$3,IF(M710=People!$B$2,People!$A$2,0))))</f>
        <v>Chuck Magee</v>
      </c>
      <c r="W710" t="str">
        <f>IFERROR(INDEX(Returns!A:A,MATCH(B710,Returns!B:B,0)),"No")</f>
        <v>No</v>
      </c>
    </row>
    <row r="711" spans="1:23" x14ac:dyDescent="0.2">
      <c r="A711" s="1">
        <v>710</v>
      </c>
      <c r="B711" t="s">
        <v>6534</v>
      </c>
      <c r="C711" s="8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47">
        <v>46.72</v>
      </c>
      <c r="S711" s="1">
        <v>8</v>
      </c>
      <c r="T711" s="1">
        <v>0.2</v>
      </c>
      <c r="U711" s="47">
        <v>15.767999999999997</v>
      </c>
      <c r="V711" t="str">
        <f>IF(M711=People!$B$5,People!$A$5,IF(M711=People!$B$4,People!$A$4,IF(M711=People!$B$3,People!$A$3,IF(M711=People!$B$2,People!$A$2,0))))</f>
        <v>Chuck Magee</v>
      </c>
      <c r="W711" t="str">
        <f>IFERROR(INDEX(Returns!A:A,MATCH(B711,Returns!B:B,0)),"No")</f>
        <v>No</v>
      </c>
    </row>
    <row r="712" spans="1:23" x14ac:dyDescent="0.2">
      <c r="A712" s="1">
        <v>711</v>
      </c>
      <c r="B712" t="s">
        <v>6535</v>
      </c>
      <c r="C712" s="8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47">
        <v>55.48</v>
      </c>
      <c r="S712" s="1">
        <v>1</v>
      </c>
      <c r="T712" s="1">
        <v>0</v>
      </c>
      <c r="U712" s="47">
        <v>26.630399999999998</v>
      </c>
      <c r="V712" t="str">
        <f>IF(M712=People!$B$5,People!$A$5,IF(M712=People!$B$4,People!$A$4,IF(M712=People!$B$3,People!$A$3,IF(M712=People!$B$2,People!$A$2,0))))</f>
        <v>Chuck Magee</v>
      </c>
      <c r="W712" t="str">
        <f>IFERROR(INDEX(Returns!A:A,MATCH(B712,Returns!B:B,0)),"No")</f>
        <v>No</v>
      </c>
    </row>
    <row r="713" spans="1:23" x14ac:dyDescent="0.2">
      <c r="A713" s="1">
        <v>712</v>
      </c>
      <c r="B713" t="s">
        <v>6536</v>
      </c>
      <c r="C713" s="8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47">
        <v>24.448</v>
      </c>
      <c r="S713" s="1">
        <v>4</v>
      </c>
      <c r="T713" s="1">
        <v>0.2</v>
      </c>
      <c r="U713" s="47">
        <v>8.8623999999999992</v>
      </c>
      <c r="V713" t="str">
        <f>IF(M713=People!$B$5,People!$A$5,IF(M713=People!$B$4,People!$A$4,IF(M713=People!$B$3,People!$A$3,IF(M713=People!$B$2,People!$A$2,0))))</f>
        <v>Cassandra Brandow</v>
      </c>
      <c r="W713" t="str">
        <f>IFERROR(INDEX(Returns!A:A,MATCH(B713,Returns!B:B,0)),"No")</f>
        <v>No</v>
      </c>
    </row>
    <row r="714" spans="1:23" x14ac:dyDescent="0.2">
      <c r="A714" s="1">
        <v>713</v>
      </c>
      <c r="B714" t="s">
        <v>6537</v>
      </c>
      <c r="C714" s="8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47">
        <v>281.34000000000003</v>
      </c>
      <c r="S714" s="1">
        <v>6</v>
      </c>
      <c r="T714" s="1">
        <v>0</v>
      </c>
      <c r="U714" s="47">
        <v>109.72260000000001</v>
      </c>
      <c r="V714" t="str">
        <f>IF(M714=People!$B$5,People!$A$5,IF(M714=People!$B$4,People!$A$4,IF(M714=People!$B$3,People!$A$3,IF(M714=People!$B$2,People!$A$2,0))))</f>
        <v>Chuck Magee</v>
      </c>
      <c r="W714" t="str">
        <f>IFERROR(INDEX(Returns!A:A,MATCH(B714,Returns!B:B,0)),"No")</f>
        <v>No</v>
      </c>
    </row>
    <row r="715" spans="1:23" x14ac:dyDescent="0.2">
      <c r="A715" s="1">
        <v>714</v>
      </c>
      <c r="B715" t="s">
        <v>6537</v>
      </c>
      <c r="C715" s="8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47">
        <v>307.98</v>
      </c>
      <c r="S715" s="1">
        <v>2</v>
      </c>
      <c r="T715" s="1">
        <v>0</v>
      </c>
      <c r="U715" s="47">
        <v>89.314199999999971</v>
      </c>
      <c r="V715" t="str">
        <f>IF(M715=People!$B$5,People!$A$5,IF(M715=People!$B$4,People!$A$4,IF(M715=People!$B$3,People!$A$3,IF(M715=People!$B$2,People!$A$2,0))))</f>
        <v>Chuck Magee</v>
      </c>
      <c r="W715" t="str">
        <f>IFERROR(INDEX(Returns!A:A,MATCH(B715,Returns!B:B,0)),"No")</f>
        <v>No</v>
      </c>
    </row>
    <row r="716" spans="1:23" x14ac:dyDescent="0.2">
      <c r="A716" s="1">
        <v>715</v>
      </c>
      <c r="B716" t="s">
        <v>6537</v>
      </c>
      <c r="C716" s="8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47">
        <v>299.96999999999997</v>
      </c>
      <c r="S716" s="1">
        <v>3</v>
      </c>
      <c r="T716" s="1">
        <v>0</v>
      </c>
      <c r="U716" s="47">
        <v>113.98860000000001</v>
      </c>
      <c r="V716" t="str">
        <f>IF(M716=People!$B$5,People!$A$5,IF(M716=People!$B$4,People!$A$4,IF(M716=People!$B$3,People!$A$3,IF(M716=People!$B$2,People!$A$2,0))))</f>
        <v>Chuck Magee</v>
      </c>
      <c r="W716" t="str">
        <f>IFERROR(INDEX(Returns!A:A,MATCH(B716,Returns!B:B,0)),"No")</f>
        <v>No</v>
      </c>
    </row>
    <row r="717" spans="1:23" x14ac:dyDescent="0.2">
      <c r="A717" s="1">
        <v>716</v>
      </c>
      <c r="B717" t="s">
        <v>5969</v>
      </c>
      <c r="C717" s="8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47">
        <v>19.920000000000002</v>
      </c>
      <c r="S717" s="1">
        <v>5</v>
      </c>
      <c r="T717" s="1">
        <v>0.2</v>
      </c>
      <c r="U717" s="47">
        <v>6.9719999999999995</v>
      </c>
      <c r="V717" t="str">
        <f>IF(M717=People!$B$5,People!$A$5,IF(M717=People!$B$4,People!$A$4,IF(M717=People!$B$3,People!$A$3,IF(M717=People!$B$2,People!$A$2,0))))</f>
        <v>Anna Andreadi</v>
      </c>
      <c r="W717" t="str">
        <f>IFERROR(INDEX(Returns!A:A,MATCH(B717,Returns!B:B,0)),"No")</f>
        <v>Yes</v>
      </c>
    </row>
    <row r="718" spans="1:23" x14ac:dyDescent="0.2">
      <c r="A718" s="1">
        <v>717</v>
      </c>
      <c r="B718" t="s">
        <v>6538</v>
      </c>
      <c r="C718" s="8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47">
        <v>9.94</v>
      </c>
      <c r="S718" s="1">
        <v>2</v>
      </c>
      <c r="T718" s="1">
        <v>0</v>
      </c>
      <c r="U718" s="47">
        <v>3.0813999999999995</v>
      </c>
      <c r="V718" t="str">
        <f>IF(M718=People!$B$5,People!$A$5,IF(M718=People!$B$4,People!$A$4,IF(M718=People!$B$3,People!$A$3,IF(M718=People!$B$2,People!$A$2,0))))</f>
        <v>Chuck Magee</v>
      </c>
      <c r="W718" t="str">
        <f>IFERROR(INDEX(Returns!A:A,MATCH(B718,Returns!B:B,0)),"No")</f>
        <v>No</v>
      </c>
    </row>
    <row r="719" spans="1:23" x14ac:dyDescent="0.2">
      <c r="A719" s="1">
        <v>718</v>
      </c>
      <c r="B719" t="s">
        <v>6539</v>
      </c>
      <c r="C719" s="8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47">
        <v>103.05599999999998</v>
      </c>
      <c r="S719" s="1">
        <v>3</v>
      </c>
      <c r="T719" s="1">
        <v>0.2</v>
      </c>
      <c r="U719" s="47">
        <v>24.475800000000007</v>
      </c>
      <c r="V719" t="str">
        <f>IF(M719=People!$B$5,People!$A$5,IF(M719=People!$B$4,People!$A$4,IF(M719=People!$B$3,People!$A$3,IF(M719=People!$B$2,People!$A$2,0))))</f>
        <v>Chuck Magee</v>
      </c>
      <c r="W719" t="str">
        <f>IFERROR(INDEX(Returns!A:A,MATCH(B719,Returns!B:B,0)),"No")</f>
        <v>No</v>
      </c>
    </row>
    <row r="720" spans="1:23" x14ac:dyDescent="0.2">
      <c r="A720" s="1">
        <v>719</v>
      </c>
      <c r="B720" t="s">
        <v>6540</v>
      </c>
      <c r="C720" s="8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47">
        <v>59.808000000000007</v>
      </c>
      <c r="S720" s="1">
        <v>3</v>
      </c>
      <c r="T720" s="1">
        <v>0.2</v>
      </c>
      <c r="U720" s="47">
        <v>19.4376</v>
      </c>
      <c r="V720" t="str">
        <f>IF(M720=People!$B$5,People!$A$5,IF(M720=People!$B$4,People!$A$4,IF(M720=People!$B$3,People!$A$3,IF(M720=People!$B$2,People!$A$2,0))))</f>
        <v>Anna Andreadi</v>
      </c>
      <c r="W720" t="str">
        <f>IFERROR(INDEX(Returns!A:A,MATCH(B720,Returns!B:B,0)),"No")</f>
        <v>No</v>
      </c>
    </row>
    <row r="721" spans="1:23" x14ac:dyDescent="0.2">
      <c r="A721" s="1">
        <v>720</v>
      </c>
      <c r="B721" t="s">
        <v>6540</v>
      </c>
      <c r="C721" s="8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47">
        <v>73.320000000000007</v>
      </c>
      <c r="S721" s="1">
        <v>6</v>
      </c>
      <c r="T721" s="1">
        <v>0</v>
      </c>
      <c r="U721" s="47">
        <v>21.995999999999992</v>
      </c>
      <c r="V721" t="str">
        <f>IF(M721=People!$B$5,People!$A$5,IF(M721=People!$B$4,People!$A$4,IF(M721=People!$B$3,People!$A$3,IF(M721=People!$B$2,People!$A$2,0))))</f>
        <v>Anna Andreadi</v>
      </c>
      <c r="W721" t="str">
        <f>IFERROR(INDEX(Returns!A:A,MATCH(B721,Returns!B:B,0)),"No")</f>
        <v>No</v>
      </c>
    </row>
    <row r="722" spans="1:23" x14ac:dyDescent="0.2">
      <c r="A722" s="1">
        <v>721</v>
      </c>
      <c r="B722" t="s">
        <v>6541</v>
      </c>
      <c r="C722" s="8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47">
        <v>146.82</v>
      </c>
      <c r="S722" s="1">
        <v>3</v>
      </c>
      <c r="T722" s="1">
        <v>0</v>
      </c>
      <c r="U722" s="47">
        <v>73.41</v>
      </c>
      <c r="V722" t="str">
        <f>IF(M722=People!$B$5,People!$A$5,IF(M722=People!$B$4,People!$A$4,IF(M722=People!$B$3,People!$A$3,IF(M722=People!$B$2,People!$A$2,0))))</f>
        <v>Anna Andreadi</v>
      </c>
      <c r="W722" t="str">
        <f>IFERROR(INDEX(Returns!A:A,MATCH(B722,Returns!B:B,0)),"No")</f>
        <v>No</v>
      </c>
    </row>
    <row r="723" spans="1:23" x14ac:dyDescent="0.2">
      <c r="A723" s="1">
        <v>722</v>
      </c>
      <c r="B723" t="s">
        <v>6542</v>
      </c>
      <c r="C723" s="8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47">
        <v>1652.94</v>
      </c>
      <c r="S723" s="1">
        <v>3</v>
      </c>
      <c r="T723" s="1">
        <v>0</v>
      </c>
      <c r="U723" s="47">
        <v>231.41160000000002</v>
      </c>
      <c r="V723" t="str">
        <f>IF(M723=People!$B$5,People!$A$5,IF(M723=People!$B$4,People!$A$4,IF(M723=People!$B$3,People!$A$3,IF(M723=People!$B$2,People!$A$2,0))))</f>
        <v>Kelly Williams</v>
      </c>
      <c r="W723" t="str">
        <f>IFERROR(INDEX(Returns!A:A,MATCH(B723,Returns!B:B,0)),"No")</f>
        <v>No</v>
      </c>
    </row>
    <row r="724" spans="1:23" x14ac:dyDescent="0.2">
      <c r="A724" s="1">
        <v>723</v>
      </c>
      <c r="B724" t="s">
        <v>6542</v>
      </c>
      <c r="C724" s="8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47">
        <v>296.37</v>
      </c>
      <c r="S724" s="1">
        <v>3</v>
      </c>
      <c r="T724" s="1">
        <v>0</v>
      </c>
      <c r="U724" s="47">
        <v>80.019899999999993</v>
      </c>
      <c r="V724" t="str">
        <f>IF(M724=People!$B$5,People!$A$5,IF(M724=People!$B$4,People!$A$4,IF(M724=People!$B$3,People!$A$3,IF(M724=People!$B$2,People!$A$2,0))))</f>
        <v>Kelly Williams</v>
      </c>
      <c r="W724" t="str">
        <f>IFERROR(INDEX(Returns!A:A,MATCH(B724,Returns!B:B,0)),"No")</f>
        <v>No</v>
      </c>
    </row>
    <row r="725" spans="1:23" x14ac:dyDescent="0.2">
      <c r="A725" s="1">
        <v>724</v>
      </c>
      <c r="B725" t="s">
        <v>6543</v>
      </c>
      <c r="C725" s="8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47">
        <v>129.91999999999999</v>
      </c>
      <c r="S725" s="1">
        <v>5</v>
      </c>
      <c r="T725" s="1">
        <v>0.2</v>
      </c>
      <c r="U725" s="47">
        <v>21.112000000000002</v>
      </c>
      <c r="V725" t="str">
        <f>IF(M725=People!$B$5,People!$A$5,IF(M725=People!$B$4,People!$A$4,IF(M725=People!$B$3,People!$A$3,IF(M725=People!$B$2,People!$A$2,0))))</f>
        <v>Chuck Magee</v>
      </c>
      <c r="W725" t="str">
        <f>IFERROR(INDEX(Returns!A:A,MATCH(B725,Returns!B:B,0)),"No")</f>
        <v>No</v>
      </c>
    </row>
    <row r="726" spans="1:23" x14ac:dyDescent="0.2">
      <c r="A726" s="1">
        <v>725</v>
      </c>
      <c r="B726" t="s">
        <v>6544</v>
      </c>
      <c r="C726" s="8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47">
        <v>45.584000000000003</v>
      </c>
      <c r="S726" s="1">
        <v>7</v>
      </c>
      <c r="T726" s="1">
        <v>0.2</v>
      </c>
      <c r="U726" s="47">
        <v>5.1281999999999996</v>
      </c>
      <c r="V726" t="str">
        <f>IF(M726=People!$B$5,People!$A$5,IF(M726=People!$B$4,People!$A$4,IF(M726=People!$B$3,People!$A$3,IF(M726=People!$B$2,People!$A$2,0))))</f>
        <v>Cassandra Brandow</v>
      </c>
      <c r="W726" t="str">
        <f>IFERROR(INDEX(Returns!A:A,MATCH(B726,Returns!B:B,0)),"No")</f>
        <v>No</v>
      </c>
    </row>
    <row r="727" spans="1:23" x14ac:dyDescent="0.2">
      <c r="A727" s="1">
        <v>726</v>
      </c>
      <c r="B727" t="s">
        <v>6545</v>
      </c>
      <c r="C727" s="8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47">
        <v>17.568000000000001</v>
      </c>
      <c r="S727" s="1">
        <v>2</v>
      </c>
      <c r="T727" s="1">
        <v>0.2</v>
      </c>
      <c r="U727" s="47">
        <v>6.3684000000000003</v>
      </c>
      <c r="V727" t="str">
        <f>IF(M727=People!$B$5,People!$A$5,IF(M727=People!$B$4,People!$A$4,IF(M727=People!$B$3,People!$A$3,IF(M727=People!$B$2,People!$A$2,0))))</f>
        <v>Kelly Williams</v>
      </c>
      <c r="W727" t="str">
        <f>IFERROR(INDEX(Returns!A:A,MATCH(B727,Returns!B:B,0)),"No")</f>
        <v>No</v>
      </c>
    </row>
    <row r="728" spans="1:23" x14ac:dyDescent="0.2">
      <c r="A728" s="1">
        <v>727</v>
      </c>
      <c r="B728" t="s">
        <v>6545</v>
      </c>
      <c r="C728" s="8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47">
        <v>55.991999999999997</v>
      </c>
      <c r="S728" s="1">
        <v>1</v>
      </c>
      <c r="T728" s="1">
        <v>0.2</v>
      </c>
      <c r="U728" s="47">
        <v>5.5992000000000015</v>
      </c>
      <c r="V728" t="str">
        <f>IF(M728=People!$B$5,People!$A$5,IF(M728=People!$B$4,People!$A$4,IF(M728=People!$B$3,People!$A$3,IF(M728=People!$B$2,People!$A$2,0))))</f>
        <v>Kelly Williams</v>
      </c>
      <c r="W728" t="str">
        <f>IFERROR(INDEX(Returns!A:A,MATCH(B728,Returns!B:B,0)),"No")</f>
        <v>No</v>
      </c>
    </row>
    <row r="729" spans="1:23" x14ac:dyDescent="0.2">
      <c r="A729" s="1">
        <v>728</v>
      </c>
      <c r="B729" t="s">
        <v>6546</v>
      </c>
      <c r="C729" s="8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47">
        <v>182.72</v>
      </c>
      <c r="S729" s="1">
        <v>8</v>
      </c>
      <c r="T729" s="1">
        <v>0</v>
      </c>
      <c r="U729" s="47">
        <v>84.051199999999994</v>
      </c>
      <c r="V729" t="str">
        <f>IF(M729=People!$B$5,People!$A$5,IF(M729=People!$B$4,People!$A$4,IF(M729=People!$B$3,People!$A$3,IF(M729=People!$B$2,People!$A$2,0))))</f>
        <v>Chuck Magee</v>
      </c>
      <c r="W729" t="str">
        <f>IFERROR(INDEX(Returns!A:A,MATCH(B729,Returns!B:B,0)),"No")</f>
        <v>No</v>
      </c>
    </row>
    <row r="730" spans="1:23" x14ac:dyDescent="0.2">
      <c r="A730" s="1">
        <v>729</v>
      </c>
      <c r="B730" t="s">
        <v>6546</v>
      </c>
      <c r="C730" s="8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47">
        <v>400.03199999999998</v>
      </c>
      <c r="S730" s="1">
        <v>2</v>
      </c>
      <c r="T730" s="1">
        <v>0.4</v>
      </c>
      <c r="U730" s="47">
        <v>-153.34560000000005</v>
      </c>
      <c r="V730" t="str">
        <f>IF(M730=People!$B$5,People!$A$5,IF(M730=People!$B$4,People!$A$4,IF(M730=People!$B$3,People!$A$3,IF(M730=People!$B$2,People!$A$2,0))))</f>
        <v>Chuck Magee</v>
      </c>
      <c r="W730" t="str">
        <f>IFERROR(INDEX(Returns!A:A,MATCH(B730,Returns!B:B,0)),"No")</f>
        <v>No</v>
      </c>
    </row>
    <row r="731" spans="1:23" x14ac:dyDescent="0.2">
      <c r="A731" s="1">
        <v>730</v>
      </c>
      <c r="B731" t="s">
        <v>6546</v>
      </c>
      <c r="C731" s="8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47">
        <v>33.630000000000003</v>
      </c>
      <c r="S731" s="1">
        <v>3</v>
      </c>
      <c r="T731" s="1">
        <v>0</v>
      </c>
      <c r="U731" s="47">
        <v>10.088999999999999</v>
      </c>
      <c r="V731" t="str">
        <f>IF(M731=People!$B$5,People!$A$5,IF(M731=People!$B$4,People!$A$4,IF(M731=People!$B$3,People!$A$3,IF(M731=People!$B$2,People!$A$2,0))))</f>
        <v>Chuck Magee</v>
      </c>
      <c r="W731" t="str">
        <f>IFERROR(INDEX(Returns!A:A,MATCH(B731,Returns!B:B,0)),"No")</f>
        <v>No</v>
      </c>
    </row>
    <row r="732" spans="1:23" x14ac:dyDescent="0.2">
      <c r="A732" s="1">
        <v>731</v>
      </c>
      <c r="B732" t="s">
        <v>6546</v>
      </c>
      <c r="C732" s="8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47">
        <v>542.64599999999996</v>
      </c>
      <c r="S732" s="1">
        <v>3</v>
      </c>
      <c r="T732" s="1">
        <v>0.1</v>
      </c>
      <c r="U732" s="47">
        <v>102.49980000000001</v>
      </c>
      <c r="V732" t="str">
        <f>IF(M732=People!$B$5,People!$A$5,IF(M732=People!$B$4,People!$A$4,IF(M732=People!$B$3,People!$A$3,IF(M732=People!$B$2,People!$A$2,0))))</f>
        <v>Chuck Magee</v>
      </c>
      <c r="W732" t="str">
        <f>IFERROR(INDEX(Returns!A:A,MATCH(B732,Returns!B:B,0)),"No")</f>
        <v>No</v>
      </c>
    </row>
    <row r="733" spans="1:23" x14ac:dyDescent="0.2">
      <c r="A733" s="1">
        <v>732</v>
      </c>
      <c r="B733" t="s">
        <v>6546</v>
      </c>
      <c r="C733" s="8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47">
        <v>6.3</v>
      </c>
      <c r="S733" s="1">
        <v>2</v>
      </c>
      <c r="T733" s="1">
        <v>0</v>
      </c>
      <c r="U733" s="47">
        <v>3.024</v>
      </c>
      <c r="V733" t="str">
        <f>IF(M733=People!$B$5,People!$A$5,IF(M733=People!$B$4,People!$A$4,IF(M733=People!$B$3,People!$A$3,IF(M733=People!$B$2,People!$A$2,0))))</f>
        <v>Chuck Magee</v>
      </c>
      <c r="W733" t="str">
        <f>IFERROR(INDEX(Returns!A:A,MATCH(B733,Returns!B:B,0)),"No")</f>
        <v>No</v>
      </c>
    </row>
    <row r="734" spans="1:23" x14ac:dyDescent="0.2">
      <c r="A734" s="1">
        <v>733</v>
      </c>
      <c r="B734" t="s">
        <v>6547</v>
      </c>
      <c r="C734" s="8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47">
        <v>242.94</v>
      </c>
      <c r="S734" s="1">
        <v>3</v>
      </c>
      <c r="T734" s="1">
        <v>0</v>
      </c>
      <c r="U734" s="47">
        <v>9.7175999999999902</v>
      </c>
      <c r="V734" t="str">
        <f>IF(M734=People!$B$5,People!$A$5,IF(M734=People!$B$4,People!$A$4,IF(M734=People!$B$3,People!$A$3,IF(M734=People!$B$2,People!$A$2,0))))</f>
        <v>Anna Andreadi</v>
      </c>
      <c r="W734" t="str">
        <f>IFERROR(INDEX(Returns!A:A,MATCH(B734,Returns!B:B,0)),"No")</f>
        <v>No</v>
      </c>
    </row>
    <row r="735" spans="1:23" x14ac:dyDescent="0.2">
      <c r="A735" s="1">
        <v>734</v>
      </c>
      <c r="B735" t="s">
        <v>6547</v>
      </c>
      <c r="C735" s="8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47">
        <v>179.97</v>
      </c>
      <c r="S735" s="1">
        <v>3</v>
      </c>
      <c r="T735" s="1">
        <v>0</v>
      </c>
      <c r="U735" s="47">
        <v>86.385600000000011</v>
      </c>
      <c r="V735" t="str">
        <f>IF(M735=People!$B$5,People!$A$5,IF(M735=People!$B$4,People!$A$4,IF(M735=People!$B$3,People!$A$3,IF(M735=People!$B$2,People!$A$2,0))))</f>
        <v>Anna Andreadi</v>
      </c>
      <c r="W735" t="str">
        <f>IFERROR(INDEX(Returns!A:A,MATCH(B735,Returns!B:B,0)),"No")</f>
        <v>No</v>
      </c>
    </row>
    <row r="736" spans="1:23" x14ac:dyDescent="0.2">
      <c r="A736" s="1">
        <v>735</v>
      </c>
      <c r="B736" t="s">
        <v>6547</v>
      </c>
      <c r="C736" s="8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47">
        <v>99.695999999999998</v>
      </c>
      <c r="S736" s="1">
        <v>6</v>
      </c>
      <c r="T736" s="1">
        <v>0.2</v>
      </c>
      <c r="U736" s="47">
        <v>33.647399999999998</v>
      </c>
      <c r="V736" t="str">
        <f>IF(M736=People!$B$5,People!$A$5,IF(M736=People!$B$4,People!$A$4,IF(M736=People!$B$3,People!$A$3,IF(M736=People!$B$2,People!$A$2,0))))</f>
        <v>Anna Andreadi</v>
      </c>
      <c r="W736" t="str">
        <f>IFERROR(INDEX(Returns!A:A,MATCH(B736,Returns!B:B,0)),"No")</f>
        <v>No</v>
      </c>
    </row>
    <row r="737" spans="1:23" x14ac:dyDescent="0.2">
      <c r="A737" s="1">
        <v>736</v>
      </c>
      <c r="B737" t="s">
        <v>6547</v>
      </c>
      <c r="C737" s="8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47">
        <v>27.936000000000003</v>
      </c>
      <c r="S737" s="1">
        <v>4</v>
      </c>
      <c r="T737" s="1">
        <v>0.2</v>
      </c>
      <c r="U737" s="47">
        <v>9.4283999999999963</v>
      </c>
      <c r="V737" t="str">
        <f>IF(M737=People!$B$5,People!$A$5,IF(M737=People!$B$4,People!$A$4,IF(M737=People!$B$3,People!$A$3,IF(M737=People!$B$2,People!$A$2,0))))</f>
        <v>Anna Andreadi</v>
      </c>
      <c r="W737" t="str">
        <f>IFERROR(INDEX(Returns!A:A,MATCH(B737,Returns!B:B,0)),"No")</f>
        <v>No</v>
      </c>
    </row>
    <row r="738" spans="1:23" x14ac:dyDescent="0.2">
      <c r="A738" s="1">
        <v>737</v>
      </c>
      <c r="B738" t="s">
        <v>6547</v>
      </c>
      <c r="C738" s="8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47">
        <v>84.98</v>
      </c>
      <c r="S738" s="1">
        <v>1</v>
      </c>
      <c r="T738" s="1">
        <v>0</v>
      </c>
      <c r="U738" s="47">
        <v>18.695599999999999</v>
      </c>
      <c r="V738" t="str">
        <f>IF(M738=People!$B$5,People!$A$5,IF(M738=People!$B$4,People!$A$4,IF(M738=People!$B$3,People!$A$3,IF(M738=People!$B$2,People!$A$2,0))))</f>
        <v>Anna Andreadi</v>
      </c>
      <c r="W738" t="str">
        <f>IFERROR(INDEX(Returns!A:A,MATCH(B738,Returns!B:B,0)),"No")</f>
        <v>No</v>
      </c>
    </row>
    <row r="739" spans="1:23" x14ac:dyDescent="0.2">
      <c r="A739" s="1">
        <v>738</v>
      </c>
      <c r="B739" t="s">
        <v>6547</v>
      </c>
      <c r="C739" s="8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47">
        <v>18.72</v>
      </c>
      <c r="S739" s="1">
        <v>5</v>
      </c>
      <c r="T739" s="1">
        <v>0.2</v>
      </c>
      <c r="U739" s="47">
        <v>6.5519999999999996</v>
      </c>
      <c r="V739" t="str">
        <f>IF(M739=People!$B$5,People!$A$5,IF(M739=People!$B$4,People!$A$4,IF(M739=People!$B$3,People!$A$3,IF(M739=People!$B$2,People!$A$2,0))))</f>
        <v>Anna Andreadi</v>
      </c>
      <c r="W739" t="str">
        <f>IFERROR(INDEX(Returns!A:A,MATCH(B739,Returns!B:B,0)),"No")</f>
        <v>No</v>
      </c>
    </row>
    <row r="740" spans="1:23" x14ac:dyDescent="0.2">
      <c r="A740" s="1">
        <v>739</v>
      </c>
      <c r="B740" t="s">
        <v>6548</v>
      </c>
      <c r="C740" s="8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47">
        <v>49.98</v>
      </c>
      <c r="S740" s="1">
        <v>2</v>
      </c>
      <c r="T740" s="1">
        <v>0</v>
      </c>
      <c r="U740" s="47">
        <v>8.4965999999999937</v>
      </c>
      <c r="V740" t="str">
        <f>IF(M740=People!$B$5,People!$A$5,IF(M740=People!$B$4,People!$A$4,IF(M740=People!$B$3,People!$A$3,IF(M740=People!$B$2,People!$A$2,0))))</f>
        <v>Anna Andreadi</v>
      </c>
      <c r="W740" t="str">
        <f>IFERROR(INDEX(Returns!A:A,MATCH(B740,Returns!B:B,0)),"No")</f>
        <v>No</v>
      </c>
    </row>
    <row r="741" spans="1:23" x14ac:dyDescent="0.2">
      <c r="A741" s="1">
        <v>740</v>
      </c>
      <c r="B741" t="s">
        <v>6549</v>
      </c>
      <c r="C741" s="8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47">
        <v>11.784000000000001</v>
      </c>
      <c r="S741" s="1">
        <v>3</v>
      </c>
      <c r="T741" s="1">
        <v>0.2</v>
      </c>
      <c r="U741" s="47">
        <v>4.2716999999999992</v>
      </c>
      <c r="V741" t="str">
        <f>IF(M741=People!$B$5,People!$A$5,IF(M741=People!$B$4,People!$A$4,IF(M741=People!$B$3,People!$A$3,IF(M741=People!$B$2,People!$A$2,0))))</f>
        <v>Kelly Williams</v>
      </c>
      <c r="W741" t="str">
        <f>IFERROR(INDEX(Returns!A:A,MATCH(B741,Returns!B:B,0)),"No")</f>
        <v>No</v>
      </c>
    </row>
    <row r="742" spans="1:23" x14ac:dyDescent="0.2">
      <c r="A742" s="1">
        <v>741</v>
      </c>
      <c r="B742" t="s">
        <v>6549</v>
      </c>
      <c r="C742" s="8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47">
        <v>272.73599999999999</v>
      </c>
      <c r="S742" s="1">
        <v>3</v>
      </c>
      <c r="T742" s="1">
        <v>0.2</v>
      </c>
      <c r="U742" s="47">
        <v>-64.774800000000013</v>
      </c>
      <c r="V742" t="str">
        <f>IF(M742=People!$B$5,People!$A$5,IF(M742=People!$B$4,People!$A$4,IF(M742=People!$B$3,People!$A$3,IF(M742=People!$B$2,People!$A$2,0))))</f>
        <v>Kelly Williams</v>
      </c>
      <c r="W742" t="str">
        <f>IFERROR(INDEX(Returns!A:A,MATCH(B742,Returns!B:B,0)),"No")</f>
        <v>No</v>
      </c>
    </row>
    <row r="743" spans="1:23" x14ac:dyDescent="0.2">
      <c r="A743" s="1">
        <v>742</v>
      </c>
      <c r="B743" t="s">
        <v>6549</v>
      </c>
      <c r="C743" s="8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47">
        <v>3.5399999999999991</v>
      </c>
      <c r="S743" s="1">
        <v>2</v>
      </c>
      <c r="T743" s="1">
        <v>0.8</v>
      </c>
      <c r="U743" s="47">
        <v>-5.4870000000000001</v>
      </c>
      <c r="V743" t="str">
        <f>IF(M743=People!$B$5,People!$A$5,IF(M743=People!$B$4,People!$A$4,IF(M743=People!$B$3,People!$A$3,IF(M743=People!$B$2,People!$A$2,0))))</f>
        <v>Kelly Williams</v>
      </c>
      <c r="W743" t="str">
        <f>IFERROR(INDEX(Returns!A:A,MATCH(B743,Returns!B:B,0)),"No")</f>
        <v>No</v>
      </c>
    </row>
    <row r="744" spans="1:23" x14ac:dyDescent="0.2">
      <c r="A744" s="1">
        <v>743</v>
      </c>
      <c r="B744" t="s">
        <v>6550</v>
      </c>
      <c r="C744" s="8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47">
        <v>51.52000000000001</v>
      </c>
      <c r="S744" s="1">
        <v>5</v>
      </c>
      <c r="T744" s="1">
        <v>0.2</v>
      </c>
      <c r="U744" s="47">
        <v>-10.948000000000002</v>
      </c>
      <c r="V744" t="str">
        <f>IF(M744=People!$B$5,People!$A$5,IF(M744=People!$B$4,People!$A$4,IF(M744=People!$B$3,People!$A$3,IF(M744=People!$B$2,People!$A$2,0))))</f>
        <v>Kelly Williams</v>
      </c>
      <c r="W744" t="str">
        <f>IFERROR(INDEX(Returns!A:A,MATCH(B744,Returns!B:B,0)),"No")</f>
        <v>No</v>
      </c>
    </row>
    <row r="745" spans="1:23" x14ac:dyDescent="0.2">
      <c r="A745" s="1">
        <v>744</v>
      </c>
      <c r="B745" t="s">
        <v>6550</v>
      </c>
      <c r="C745" s="8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47">
        <v>3.5280000000000005</v>
      </c>
      <c r="S745" s="1">
        <v>1</v>
      </c>
      <c r="T745" s="1">
        <v>0.2</v>
      </c>
      <c r="U745" s="47">
        <v>1.1465999999999998</v>
      </c>
      <c r="V745" t="str">
        <f>IF(M745=People!$B$5,People!$A$5,IF(M745=People!$B$4,People!$A$4,IF(M745=People!$B$3,People!$A$3,IF(M745=People!$B$2,People!$A$2,0))))</f>
        <v>Kelly Williams</v>
      </c>
      <c r="W745" t="str">
        <f>IFERROR(INDEX(Returns!A:A,MATCH(B745,Returns!B:B,0)),"No")</f>
        <v>No</v>
      </c>
    </row>
    <row r="746" spans="1:23" x14ac:dyDescent="0.2">
      <c r="A746" s="1">
        <v>745</v>
      </c>
      <c r="B746" t="s">
        <v>6550</v>
      </c>
      <c r="C746" s="8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47">
        <v>4.6240000000000006</v>
      </c>
      <c r="S746" s="1">
        <v>1</v>
      </c>
      <c r="T746" s="1">
        <v>0.2</v>
      </c>
      <c r="U746" s="47">
        <v>1.6762000000000001</v>
      </c>
      <c r="V746" t="str">
        <f>IF(M746=People!$B$5,People!$A$5,IF(M746=People!$B$4,People!$A$4,IF(M746=People!$B$3,People!$A$3,IF(M746=People!$B$2,People!$A$2,0))))</f>
        <v>Kelly Williams</v>
      </c>
      <c r="W746" t="str">
        <f>IFERROR(INDEX(Returns!A:A,MATCH(B746,Returns!B:B,0)),"No")</f>
        <v>No</v>
      </c>
    </row>
    <row r="747" spans="1:23" x14ac:dyDescent="0.2">
      <c r="A747" s="1">
        <v>746</v>
      </c>
      <c r="B747" t="s">
        <v>6550</v>
      </c>
      <c r="C747" s="8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47">
        <v>55.167999999999999</v>
      </c>
      <c r="S747" s="1">
        <v>4</v>
      </c>
      <c r="T747" s="1">
        <v>0.2</v>
      </c>
      <c r="U747" s="47">
        <v>6.2063999999999897</v>
      </c>
      <c r="V747" t="str">
        <f>IF(M747=People!$B$5,People!$A$5,IF(M747=People!$B$4,People!$A$4,IF(M747=People!$B$3,People!$A$3,IF(M747=People!$B$2,People!$A$2,0))))</f>
        <v>Kelly Williams</v>
      </c>
      <c r="W747" t="str">
        <f>IFERROR(INDEX(Returns!A:A,MATCH(B747,Returns!B:B,0)),"No")</f>
        <v>No</v>
      </c>
    </row>
    <row r="748" spans="1:23" x14ac:dyDescent="0.2">
      <c r="A748" s="1">
        <v>747</v>
      </c>
      <c r="B748" t="s">
        <v>6551</v>
      </c>
      <c r="C748" s="8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47">
        <v>567.12</v>
      </c>
      <c r="S748" s="1">
        <v>10</v>
      </c>
      <c r="T748" s="1">
        <v>0.2</v>
      </c>
      <c r="U748" s="47">
        <v>-28.355999999999952</v>
      </c>
      <c r="V748" t="str">
        <f>IF(M748=People!$B$5,People!$A$5,IF(M748=People!$B$4,People!$A$4,IF(M748=People!$B$3,People!$A$3,IF(M748=People!$B$2,People!$A$2,0))))</f>
        <v>Anna Andreadi</v>
      </c>
      <c r="W748" t="str">
        <f>IFERROR(INDEX(Returns!A:A,MATCH(B748,Returns!B:B,0)),"No")</f>
        <v>No</v>
      </c>
    </row>
    <row r="749" spans="1:23" x14ac:dyDescent="0.2">
      <c r="A749" s="1">
        <v>748</v>
      </c>
      <c r="B749" t="s">
        <v>6551</v>
      </c>
      <c r="C749" s="8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47">
        <v>359.32</v>
      </c>
      <c r="S749" s="1">
        <v>4</v>
      </c>
      <c r="T749" s="1">
        <v>0</v>
      </c>
      <c r="U749" s="47">
        <v>7.1863999999999919</v>
      </c>
      <c r="V749" t="str">
        <f>IF(M749=People!$B$5,People!$A$5,IF(M749=People!$B$4,People!$A$4,IF(M749=People!$B$3,People!$A$3,IF(M749=People!$B$2,People!$A$2,0))))</f>
        <v>Anna Andreadi</v>
      </c>
      <c r="W749" t="str">
        <f>IFERROR(INDEX(Returns!A:A,MATCH(B749,Returns!B:B,0)),"No")</f>
        <v>No</v>
      </c>
    </row>
    <row r="750" spans="1:23" x14ac:dyDescent="0.2">
      <c r="A750" s="1">
        <v>749</v>
      </c>
      <c r="B750" t="s">
        <v>6552</v>
      </c>
      <c r="C750" s="8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47">
        <v>11.992000000000001</v>
      </c>
      <c r="S750" s="1">
        <v>1</v>
      </c>
      <c r="T750" s="1">
        <v>0.2</v>
      </c>
      <c r="U750" s="47">
        <v>0.89939999999999909</v>
      </c>
      <c r="V750" t="str">
        <f>IF(M750=People!$B$5,People!$A$5,IF(M750=People!$B$4,People!$A$4,IF(M750=People!$B$3,People!$A$3,IF(M750=People!$B$2,People!$A$2,0))))</f>
        <v>Kelly Williams</v>
      </c>
      <c r="W750" t="str">
        <f>IFERROR(INDEX(Returns!A:A,MATCH(B750,Returns!B:B,0)),"No")</f>
        <v>No</v>
      </c>
    </row>
    <row r="751" spans="1:23" x14ac:dyDescent="0.2">
      <c r="A751" s="1">
        <v>750</v>
      </c>
      <c r="B751" t="s">
        <v>6553</v>
      </c>
      <c r="C751" s="8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47">
        <v>58.050000000000004</v>
      </c>
      <c r="S751" s="1">
        <v>3</v>
      </c>
      <c r="T751" s="1">
        <v>0</v>
      </c>
      <c r="U751" s="47">
        <v>26.702999999999999</v>
      </c>
      <c r="V751" t="str">
        <f>IF(M751=People!$B$5,People!$A$5,IF(M751=People!$B$4,People!$A$4,IF(M751=People!$B$3,People!$A$3,IF(M751=People!$B$2,People!$A$2,0))))</f>
        <v>Kelly Williams</v>
      </c>
      <c r="W751" t="str">
        <f>IFERROR(INDEX(Returns!A:A,MATCH(B751,Returns!B:B,0)),"No")</f>
        <v>No</v>
      </c>
    </row>
    <row r="752" spans="1:23" x14ac:dyDescent="0.2">
      <c r="A752" s="1">
        <v>751</v>
      </c>
      <c r="B752" t="s">
        <v>6553</v>
      </c>
      <c r="C752" s="8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47">
        <v>157.74</v>
      </c>
      <c r="S752" s="1">
        <v>11</v>
      </c>
      <c r="T752" s="1">
        <v>0</v>
      </c>
      <c r="U752" s="47">
        <v>56.7864</v>
      </c>
      <c r="V752" t="str">
        <f>IF(M752=People!$B$5,People!$A$5,IF(M752=People!$B$4,People!$A$4,IF(M752=People!$B$3,People!$A$3,IF(M752=People!$B$2,People!$A$2,0))))</f>
        <v>Kelly Williams</v>
      </c>
      <c r="W752" t="str">
        <f>IFERROR(INDEX(Returns!A:A,MATCH(B752,Returns!B:B,0)),"No")</f>
        <v>No</v>
      </c>
    </row>
    <row r="753" spans="1:23" x14ac:dyDescent="0.2">
      <c r="A753" s="1">
        <v>752</v>
      </c>
      <c r="B753" t="s">
        <v>6553</v>
      </c>
      <c r="C753" s="8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47">
        <v>56.980000000000004</v>
      </c>
      <c r="S753" s="1">
        <v>7</v>
      </c>
      <c r="T753" s="1">
        <v>0</v>
      </c>
      <c r="U753" s="47">
        <v>22.792000000000002</v>
      </c>
      <c r="V753" t="str">
        <f>IF(M753=People!$B$5,People!$A$5,IF(M753=People!$B$4,People!$A$4,IF(M753=People!$B$3,People!$A$3,IF(M753=People!$B$2,People!$A$2,0))))</f>
        <v>Kelly Williams</v>
      </c>
      <c r="W753" t="str">
        <f>IFERROR(INDEX(Returns!A:A,MATCH(B753,Returns!B:B,0)),"No")</f>
        <v>No</v>
      </c>
    </row>
    <row r="754" spans="1:23" x14ac:dyDescent="0.2">
      <c r="A754" s="1">
        <v>753</v>
      </c>
      <c r="B754" t="s">
        <v>6553</v>
      </c>
      <c r="C754" s="8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47">
        <v>2.88</v>
      </c>
      <c r="S754" s="1">
        <v>1</v>
      </c>
      <c r="T754" s="1">
        <v>0</v>
      </c>
      <c r="U754" s="47">
        <v>1.4112</v>
      </c>
      <c r="V754" t="str">
        <f>IF(M754=People!$B$5,People!$A$5,IF(M754=People!$B$4,People!$A$4,IF(M754=People!$B$3,People!$A$3,IF(M754=People!$B$2,People!$A$2,0))))</f>
        <v>Kelly Williams</v>
      </c>
      <c r="W754" t="str">
        <f>IFERROR(INDEX(Returns!A:A,MATCH(B754,Returns!B:B,0)),"No")</f>
        <v>No</v>
      </c>
    </row>
    <row r="755" spans="1:23" x14ac:dyDescent="0.2">
      <c r="A755" s="1">
        <v>754</v>
      </c>
      <c r="B755" t="s">
        <v>6554</v>
      </c>
      <c r="C755" s="8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47">
        <v>1199.9760000000001</v>
      </c>
      <c r="S755" s="1">
        <v>3</v>
      </c>
      <c r="T755" s="1">
        <v>0.2</v>
      </c>
      <c r="U755" s="47">
        <v>374.99249999999995</v>
      </c>
      <c r="V755" t="str">
        <f>IF(M755=People!$B$5,People!$A$5,IF(M755=People!$B$4,People!$A$4,IF(M755=People!$B$3,People!$A$3,IF(M755=People!$B$2,People!$A$2,0))))</f>
        <v>Anna Andreadi</v>
      </c>
      <c r="W755" t="str">
        <f>IFERROR(INDEX(Returns!A:A,MATCH(B755,Returns!B:B,0)),"No")</f>
        <v>No</v>
      </c>
    </row>
    <row r="756" spans="1:23" x14ac:dyDescent="0.2">
      <c r="A756" s="1">
        <v>755</v>
      </c>
      <c r="B756" t="s">
        <v>6555</v>
      </c>
      <c r="C756" s="8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47">
        <v>79.92</v>
      </c>
      <c r="S756" s="1">
        <v>4</v>
      </c>
      <c r="T756" s="1">
        <v>0</v>
      </c>
      <c r="U756" s="47">
        <v>28.7712</v>
      </c>
      <c r="V756" t="str">
        <f>IF(M756=People!$B$5,People!$A$5,IF(M756=People!$B$4,People!$A$4,IF(M756=People!$B$3,People!$A$3,IF(M756=People!$B$2,People!$A$2,0))))</f>
        <v>Anna Andreadi</v>
      </c>
      <c r="W756" t="str">
        <f>IFERROR(INDEX(Returns!A:A,MATCH(B756,Returns!B:B,0)),"No")</f>
        <v>No</v>
      </c>
    </row>
    <row r="757" spans="1:23" x14ac:dyDescent="0.2">
      <c r="A757" s="1">
        <v>756</v>
      </c>
      <c r="B757" t="s">
        <v>6556</v>
      </c>
      <c r="C757" s="8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47">
        <v>383.43799999999999</v>
      </c>
      <c r="S757" s="1">
        <v>4</v>
      </c>
      <c r="T757" s="1">
        <v>0.45</v>
      </c>
      <c r="U757" s="47">
        <v>-167.3184</v>
      </c>
      <c r="V757" t="str">
        <f>IF(M757=People!$B$5,People!$A$5,IF(M757=People!$B$4,People!$A$4,IF(M757=People!$B$3,People!$A$3,IF(M757=People!$B$2,People!$A$2,0))))</f>
        <v>Cassandra Brandow</v>
      </c>
      <c r="W757" t="str">
        <f>IFERROR(INDEX(Returns!A:A,MATCH(B757,Returns!B:B,0)),"No")</f>
        <v>No</v>
      </c>
    </row>
    <row r="758" spans="1:23" x14ac:dyDescent="0.2">
      <c r="A758" s="1">
        <v>757</v>
      </c>
      <c r="B758" t="s">
        <v>6557</v>
      </c>
      <c r="C758" s="8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47">
        <v>24.56</v>
      </c>
      <c r="S758" s="1">
        <v>2</v>
      </c>
      <c r="T758" s="1">
        <v>0</v>
      </c>
      <c r="U758" s="47">
        <v>6.8767999999999994</v>
      </c>
      <c r="V758" t="str">
        <f>IF(M758=People!$B$5,People!$A$5,IF(M758=People!$B$4,People!$A$4,IF(M758=People!$B$3,People!$A$3,IF(M758=People!$B$2,People!$A$2,0))))</f>
        <v>Kelly Williams</v>
      </c>
      <c r="W758" t="str">
        <f>IFERROR(INDEX(Returns!A:A,MATCH(B758,Returns!B:B,0)),"No")</f>
        <v>No</v>
      </c>
    </row>
    <row r="759" spans="1:23" x14ac:dyDescent="0.2">
      <c r="A759" s="1">
        <v>758</v>
      </c>
      <c r="B759" t="s">
        <v>6557</v>
      </c>
      <c r="C759" s="8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47">
        <v>119.8</v>
      </c>
      <c r="S759" s="1">
        <v>4</v>
      </c>
      <c r="T759" s="1">
        <v>0</v>
      </c>
      <c r="U759" s="47">
        <v>47.92</v>
      </c>
      <c r="V759" t="str">
        <f>IF(M759=People!$B$5,People!$A$5,IF(M759=People!$B$4,People!$A$4,IF(M759=People!$B$3,People!$A$3,IF(M759=People!$B$2,People!$A$2,0))))</f>
        <v>Kelly Williams</v>
      </c>
      <c r="W759" t="str">
        <f>IFERROR(INDEX(Returns!A:A,MATCH(B759,Returns!B:B,0)),"No")</f>
        <v>No</v>
      </c>
    </row>
    <row r="760" spans="1:23" x14ac:dyDescent="0.2">
      <c r="A760" s="1">
        <v>759</v>
      </c>
      <c r="B760" t="s">
        <v>6558</v>
      </c>
      <c r="C760" s="8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47">
        <v>13.128</v>
      </c>
      <c r="S760" s="1">
        <v>3</v>
      </c>
      <c r="T760" s="1">
        <v>0.2</v>
      </c>
      <c r="U760" s="47">
        <v>4.2665999999999986</v>
      </c>
      <c r="V760" t="str">
        <f>IF(M760=People!$B$5,People!$A$5,IF(M760=People!$B$4,People!$A$4,IF(M760=People!$B$3,People!$A$3,IF(M760=People!$B$2,People!$A$2,0))))</f>
        <v>Chuck Magee</v>
      </c>
      <c r="W760" t="str">
        <f>IFERROR(INDEX(Returns!A:A,MATCH(B760,Returns!B:B,0)),"No")</f>
        <v>No</v>
      </c>
    </row>
    <row r="761" spans="1:23" x14ac:dyDescent="0.2">
      <c r="A761" s="1">
        <v>760</v>
      </c>
      <c r="B761" t="s">
        <v>6559</v>
      </c>
      <c r="C761" s="8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47">
        <v>22.72</v>
      </c>
      <c r="S761" s="1">
        <v>4</v>
      </c>
      <c r="T761" s="1">
        <v>0</v>
      </c>
      <c r="U761" s="47">
        <v>10.223999999999998</v>
      </c>
      <c r="V761" t="str">
        <f>IF(M761=People!$B$5,People!$A$5,IF(M761=People!$B$4,People!$A$4,IF(M761=People!$B$3,People!$A$3,IF(M761=People!$B$2,People!$A$2,0))))</f>
        <v>Kelly Williams</v>
      </c>
      <c r="W761" t="str">
        <f>IFERROR(INDEX(Returns!A:A,MATCH(B761,Returns!B:B,0)),"No")</f>
        <v>No</v>
      </c>
    </row>
    <row r="762" spans="1:23" x14ac:dyDescent="0.2">
      <c r="A762" s="1">
        <v>761</v>
      </c>
      <c r="B762" t="s">
        <v>6560</v>
      </c>
      <c r="C762" s="8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47">
        <v>58.320000000000007</v>
      </c>
      <c r="S762" s="1">
        <v>9</v>
      </c>
      <c r="T762" s="1">
        <v>0</v>
      </c>
      <c r="U762" s="47">
        <v>27.993600000000001</v>
      </c>
      <c r="V762" t="str">
        <f>IF(M762=People!$B$5,People!$A$5,IF(M762=People!$B$4,People!$A$4,IF(M762=People!$B$3,People!$A$3,IF(M762=People!$B$2,People!$A$2,0))))</f>
        <v>Anna Andreadi</v>
      </c>
      <c r="W762" t="str">
        <f>IFERROR(INDEX(Returns!A:A,MATCH(B762,Returns!B:B,0)),"No")</f>
        <v>No</v>
      </c>
    </row>
    <row r="763" spans="1:23" x14ac:dyDescent="0.2">
      <c r="A763" s="1">
        <v>762</v>
      </c>
      <c r="B763" t="s">
        <v>6561</v>
      </c>
      <c r="C763" s="8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47">
        <v>12.39</v>
      </c>
      <c r="S763" s="1">
        <v>3</v>
      </c>
      <c r="T763" s="1">
        <v>0</v>
      </c>
      <c r="U763" s="47">
        <v>5.6993999999999998</v>
      </c>
      <c r="V763" t="str">
        <f>IF(M763=People!$B$5,People!$A$5,IF(M763=People!$B$4,People!$A$4,IF(M763=People!$B$3,People!$A$3,IF(M763=People!$B$2,People!$A$2,0))))</f>
        <v>Cassandra Brandow</v>
      </c>
      <c r="W763" t="str">
        <f>IFERROR(INDEX(Returns!A:A,MATCH(B763,Returns!B:B,0)),"No")</f>
        <v>No</v>
      </c>
    </row>
    <row r="764" spans="1:23" x14ac:dyDescent="0.2">
      <c r="A764" s="1">
        <v>763</v>
      </c>
      <c r="B764" t="s">
        <v>6562</v>
      </c>
      <c r="C764" s="8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47">
        <v>107.982</v>
      </c>
      <c r="S764" s="1">
        <v>3</v>
      </c>
      <c r="T764" s="1">
        <v>0.4</v>
      </c>
      <c r="U764" s="47">
        <v>-26.995499999999993</v>
      </c>
      <c r="V764" t="str">
        <f>IF(M764=People!$B$5,People!$A$5,IF(M764=People!$B$4,People!$A$4,IF(M764=People!$B$3,People!$A$3,IF(M764=People!$B$2,People!$A$2,0))))</f>
        <v>Chuck Magee</v>
      </c>
      <c r="W764" t="str">
        <f>IFERROR(INDEX(Returns!A:A,MATCH(B764,Returns!B:B,0)),"No")</f>
        <v>No</v>
      </c>
    </row>
    <row r="765" spans="1:23" x14ac:dyDescent="0.2">
      <c r="A765" s="1">
        <v>764</v>
      </c>
      <c r="B765" t="s">
        <v>6563</v>
      </c>
      <c r="C765" s="8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47">
        <v>11.36</v>
      </c>
      <c r="S765" s="1">
        <v>2</v>
      </c>
      <c r="T765" s="1">
        <v>0</v>
      </c>
      <c r="U765" s="47">
        <v>5.3391999999999991</v>
      </c>
      <c r="V765" t="str">
        <f>IF(M765=People!$B$5,People!$A$5,IF(M765=People!$B$4,People!$A$4,IF(M765=People!$B$3,People!$A$3,IF(M765=People!$B$2,People!$A$2,0))))</f>
        <v>Cassandra Brandow</v>
      </c>
      <c r="W765" t="str">
        <f>IFERROR(INDEX(Returns!A:A,MATCH(B765,Returns!B:B,0)),"No")</f>
        <v>No</v>
      </c>
    </row>
    <row r="766" spans="1:23" x14ac:dyDescent="0.2">
      <c r="A766" s="1">
        <v>765</v>
      </c>
      <c r="B766" t="s">
        <v>6563</v>
      </c>
      <c r="C766" s="8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47">
        <v>50.94</v>
      </c>
      <c r="S766" s="1">
        <v>3</v>
      </c>
      <c r="T766" s="1">
        <v>0</v>
      </c>
      <c r="U766" s="47">
        <v>25.47</v>
      </c>
      <c r="V766" t="str">
        <f>IF(M766=People!$B$5,People!$A$5,IF(M766=People!$B$4,People!$A$4,IF(M766=People!$B$3,People!$A$3,IF(M766=People!$B$2,People!$A$2,0))))</f>
        <v>Cassandra Brandow</v>
      </c>
      <c r="W766" t="str">
        <f>IFERROR(INDEX(Returns!A:A,MATCH(B766,Returns!B:B,0)),"No")</f>
        <v>No</v>
      </c>
    </row>
    <row r="767" spans="1:23" x14ac:dyDescent="0.2">
      <c r="A767" s="1">
        <v>766</v>
      </c>
      <c r="B767" t="s">
        <v>6563</v>
      </c>
      <c r="C767" s="8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47">
        <v>646.74</v>
      </c>
      <c r="S767" s="1">
        <v>6</v>
      </c>
      <c r="T767" s="1">
        <v>0</v>
      </c>
      <c r="U767" s="47">
        <v>258.69600000000003</v>
      </c>
      <c r="V767" t="str">
        <f>IF(M767=People!$B$5,People!$A$5,IF(M767=People!$B$4,People!$A$4,IF(M767=People!$B$3,People!$A$3,IF(M767=People!$B$2,People!$A$2,0))))</f>
        <v>Cassandra Brandow</v>
      </c>
      <c r="W767" t="str">
        <f>IFERROR(INDEX(Returns!A:A,MATCH(B767,Returns!B:B,0)),"No")</f>
        <v>No</v>
      </c>
    </row>
    <row r="768" spans="1:23" x14ac:dyDescent="0.2">
      <c r="A768" s="1">
        <v>767</v>
      </c>
      <c r="B768" t="s">
        <v>6563</v>
      </c>
      <c r="C768" s="8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47">
        <v>5.64</v>
      </c>
      <c r="S768" s="1">
        <v>3</v>
      </c>
      <c r="T768" s="1">
        <v>0</v>
      </c>
      <c r="U768" s="47">
        <v>2.7071999999999994</v>
      </c>
      <c r="V768" t="str">
        <f>IF(M768=People!$B$5,People!$A$5,IF(M768=People!$B$4,People!$A$4,IF(M768=People!$B$3,People!$A$3,IF(M768=People!$B$2,People!$A$2,0))))</f>
        <v>Cassandra Brandow</v>
      </c>
      <c r="W768" t="str">
        <f>IFERROR(INDEX(Returns!A:A,MATCH(B768,Returns!B:B,0)),"No")</f>
        <v>No</v>
      </c>
    </row>
    <row r="769" spans="1:23" x14ac:dyDescent="0.2">
      <c r="A769" s="1">
        <v>768</v>
      </c>
      <c r="B769" t="s">
        <v>6563</v>
      </c>
      <c r="C769" s="8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47">
        <v>572.58000000000004</v>
      </c>
      <c r="S769" s="1">
        <v>6</v>
      </c>
      <c r="T769" s="1">
        <v>0</v>
      </c>
      <c r="U769" s="47">
        <v>34.354799999999955</v>
      </c>
      <c r="V769" t="str">
        <f>IF(M769=People!$B$5,People!$A$5,IF(M769=People!$B$4,People!$A$4,IF(M769=People!$B$3,People!$A$3,IF(M769=People!$B$2,People!$A$2,0))))</f>
        <v>Cassandra Brandow</v>
      </c>
      <c r="W769" t="str">
        <f>IFERROR(INDEX(Returns!A:A,MATCH(B769,Returns!B:B,0)),"No")</f>
        <v>No</v>
      </c>
    </row>
    <row r="770" spans="1:23" x14ac:dyDescent="0.2">
      <c r="A770" s="1">
        <v>769</v>
      </c>
      <c r="B770" t="s">
        <v>6564</v>
      </c>
      <c r="C770" s="8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47">
        <v>310.88000000000005</v>
      </c>
      <c r="S770" s="1">
        <v>2</v>
      </c>
      <c r="T770" s="1">
        <v>0.2</v>
      </c>
      <c r="U770" s="47">
        <v>23.315999999999988</v>
      </c>
      <c r="V770" t="str">
        <f>IF(M770=People!$B$5,People!$A$5,IF(M770=People!$B$4,People!$A$4,IF(M770=People!$B$3,People!$A$3,IF(M770=People!$B$2,People!$A$2,0))))</f>
        <v>Cassandra Brandow</v>
      </c>
      <c r="W770" t="str">
        <f>IFERROR(INDEX(Returns!A:A,MATCH(B770,Returns!B:B,0)),"No")</f>
        <v>No</v>
      </c>
    </row>
    <row r="771" spans="1:23" x14ac:dyDescent="0.2">
      <c r="A771" s="1">
        <v>770</v>
      </c>
      <c r="B771" t="s">
        <v>6565</v>
      </c>
      <c r="C771" s="8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47">
        <v>641.96</v>
      </c>
      <c r="S771" s="1">
        <v>2</v>
      </c>
      <c r="T771" s="1">
        <v>0</v>
      </c>
      <c r="U771" s="47">
        <v>179.74880000000002</v>
      </c>
      <c r="V771" t="str">
        <f>IF(M771=People!$B$5,People!$A$5,IF(M771=People!$B$4,People!$A$4,IF(M771=People!$B$3,People!$A$3,IF(M771=People!$B$2,People!$A$2,0))))</f>
        <v>Cassandra Brandow</v>
      </c>
      <c r="W771" t="str">
        <f>IFERROR(INDEX(Returns!A:A,MATCH(B771,Returns!B:B,0)),"No")</f>
        <v>No</v>
      </c>
    </row>
    <row r="772" spans="1:23" x14ac:dyDescent="0.2">
      <c r="A772" s="1">
        <v>771</v>
      </c>
      <c r="B772" t="s">
        <v>6566</v>
      </c>
      <c r="C772" s="8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47">
        <v>18.28</v>
      </c>
      <c r="S772" s="1">
        <v>2</v>
      </c>
      <c r="T772" s="1">
        <v>0</v>
      </c>
      <c r="U772" s="47">
        <v>9.14</v>
      </c>
      <c r="V772" t="str">
        <f>IF(M772=People!$B$5,People!$A$5,IF(M772=People!$B$4,People!$A$4,IF(M772=People!$B$3,People!$A$3,IF(M772=People!$B$2,People!$A$2,0))))</f>
        <v>Kelly Williams</v>
      </c>
      <c r="W772" t="str">
        <f>IFERROR(INDEX(Returns!A:A,MATCH(B772,Returns!B:B,0)),"No")</f>
        <v>No</v>
      </c>
    </row>
    <row r="773" spans="1:23" x14ac:dyDescent="0.2">
      <c r="A773" s="1">
        <v>772</v>
      </c>
      <c r="B773" t="s">
        <v>6566</v>
      </c>
      <c r="C773" s="8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47">
        <v>207</v>
      </c>
      <c r="S773" s="1">
        <v>3</v>
      </c>
      <c r="T773" s="1">
        <v>0</v>
      </c>
      <c r="U773" s="47">
        <v>51.75</v>
      </c>
      <c r="V773" t="str">
        <f>IF(M773=People!$B$5,People!$A$5,IF(M773=People!$B$4,People!$A$4,IF(M773=People!$B$3,People!$A$3,IF(M773=People!$B$2,People!$A$2,0))))</f>
        <v>Kelly Williams</v>
      </c>
      <c r="W773" t="str">
        <f>IFERROR(INDEX(Returns!A:A,MATCH(B773,Returns!B:B,0)),"No")</f>
        <v>No</v>
      </c>
    </row>
    <row r="774" spans="1:23" x14ac:dyDescent="0.2">
      <c r="A774" s="1">
        <v>773</v>
      </c>
      <c r="B774" t="s">
        <v>6566</v>
      </c>
      <c r="C774" s="8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47">
        <v>32.35</v>
      </c>
      <c r="S774" s="1">
        <v>5</v>
      </c>
      <c r="T774" s="1">
        <v>0</v>
      </c>
      <c r="U774" s="47">
        <v>16.175000000000001</v>
      </c>
      <c r="V774" t="str">
        <f>IF(M774=People!$B$5,People!$A$5,IF(M774=People!$B$4,People!$A$4,IF(M774=People!$B$3,People!$A$3,IF(M774=People!$B$2,People!$A$2,0))))</f>
        <v>Kelly Williams</v>
      </c>
      <c r="W774" t="str">
        <f>IFERROR(INDEX(Returns!A:A,MATCH(B774,Returns!B:B,0)),"No")</f>
        <v>No</v>
      </c>
    </row>
    <row r="775" spans="1:23" x14ac:dyDescent="0.2">
      <c r="A775" s="1">
        <v>774</v>
      </c>
      <c r="B775" t="s">
        <v>6566</v>
      </c>
      <c r="C775" s="8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47">
        <v>7.71</v>
      </c>
      <c r="S775" s="1">
        <v>1</v>
      </c>
      <c r="T775" s="1">
        <v>0</v>
      </c>
      <c r="U775" s="47">
        <v>3.4695</v>
      </c>
      <c r="V775" t="str">
        <f>IF(M775=People!$B$5,People!$A$5,IF(M775=People!$B$4,People!$A$4,IF(M775=People!$B$3,People!$A$3,IF(M775=People!$B$2,People!$A$2,0))))</f>
        <v>Kelly Williams</v>
      </c>
      <c r="W775" t="str">
        <f>IFERROR(INDEX(Returns!A:A,MATCH(B775,Returns!B:B,0)),"No")</f>
        <v>No</v>
      </c>
    </row>
    <row r="776" spans="1:23" x14ac:dyDescent="0.2">
      <c r="A776" s="1">
        <v>775</v>
      </c>
      <c r="B776" t="s">
        <v>6566</v>
      </c>
      <c r="C776" s="8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47">
        <v>40.299999999999997</v>
      </c>
      <c r="S776" s="1">
        <v>2</v>
      </c>
      <c r="T776" s="1">
        <v>0</v>
      </c>
      <c r="U776" s="47">
        <v>10.881</v>
      </c>
      <c r="V776" t="str">
        <f>IF(M776=People!$B$5,People!$A$5,IF(M776=People!$B$4,People!$A$4,IF(M776=People!$B$3,People!$A$3,IF(M776=People!$B$2,People!$A$2,0))))</f>
        <v>Kelly Williams</v>
      </c>
      <c r="W776" t="str">
        <f>IFERROR(INDEX(Returns!A:A,MATCH(B776,Returns!B:B,0)),"No")</f>
        <v>No</v>
      </c>
    </row>
    <row r="777" spans="1:23" x14ac:dyDescent="0.2">
      <c r="A777" s="1">
        <v>776</v>
      </c>
      <c r="B777" t="s">
        <v>6566</v>
      </c>
      <c r="C777" s="8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47">
        <v>34.580000000000005</v>
      </c>
      <c r="S777" s="1">
        <v>7</v>
      </c>
      <c r="T777" s="1">
        <v>0</v>
      </c>
      <c r="U777" s="47">
        <v>14.523600000000002</v>
      </c>
      <c r="V777" t="str">
        <f>IF(M777=People!$B$5,People!$A$5,IF(M777=People!$B$4,People!$A$4,IF(M777=People!$B$3,People!$A$3,IF(M777=People!$B$2,People!$A$2,0))))</f>
        <v>Kelly Williams</v>
      </c>
      <c r="W777" t="str">
        <f>IFERROR(INDEX(Returns!A:A,MATCH(B777,Returns!B:B,0)),"No")</f>
        <v>No</v>
      </c>
    </row>
    <row r="778" spans="1:23" x14ac:dyDescent="0.2">
      <c r="A778" s="1">
        <v>777</v>
      </c>
      <c r="B778" t="s">
        <v>6567</v>
      </c>
      <c r="C778" s="8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47">
        <v>32.76</v>
      </c>
      <c r="S778" s="1">
        <v>7</v>
      </c>
      <c r="T778" s="1">
        <v>0.2</v>
      </c>
      <c r="U778" s="47">
        <v>3.6854999999999958</v>
      </c>
      <c r="V778" t="str">
        <f>IF(M778=People!$B$5,People!$A$5,IF(M778=People!$B$4,People!$A$4,IF(M778=People!$B$3,People!$A$3,IF(M778=People!$B$2,People!$A$2,0))))</f>
        <v>Chuck Magee</v>
      </c>
      <c r="W778" t="str">
        <f>IFERROR(INDEX(Returns!A:A,MATCH(B778,Returns!B:B,0)),"No")</f>
        <v>No</v>
      </c>
    </row>
    <row r="779" spans="1:23" x14ac:dyDescent="0.2">
      <c r="A779" s="1">
        <v>778</v>
      </c>
      <c r="B779" t="s">
        <v>6010</v>
      </c>
      <c r="C779" s="8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47">
        <v>544.00800000000004</v>
      </c>
      <c r="S779" s="1">
        <v>3</v>
      </c>
      <c r="T779" s="1">
        <v>0.2</v>
      </c>
      <c r="U779" s="47">
        <v>40.800600000000003</v>
      </c>
      <c r="V779" t="str">
        <f>IF(M779=People!$B$5,People!$A$5,IF(M779=People!$B$4,People!$A$4,IF(M779=People!$B$3,People!$A$3,IF(M779=People!$B$2,People!$A$2,0))))</f>
        <v>Anna Andreadi</v>
      </c>
      <c r="W779" t="str">
        <f>IFERROR(INDEX(Returns!A:A,MATCH(B779,Returns!B:B,0)),"No")</f>
        <v>Yes</v>
      </c>
    </row>
    <row r="780" spans="1:23" x14ac:dyDescent="0.2">
      <c r="A780" s="1">
        <v>779</v>
      </c>
      <c r="B780" t="s">
        <v>6010</v>
      </c>
      <c r="C780" s="8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47">
        <v>59.94</v>
      </c>
      <c r="S780" s="1">
        <v>3</v>
      </c>
      <c r="T780" s="1">
        <v>0</v>
      </c>
      <c r="U780" s="47">
        <v>28.171799999999998</v>
      </c>
      <c r="V780" t="str">
        <f>IF(M780=People!$B$5,People!$A$5,IF(M780=People!$B$4,People!$A$4,IF(M780=People!$B$3,People!$A$3,IF(M780=People!$B$2,People!$A$2,0))))</f>
        <v>Anna Andreadi</v>
      </c>
      <c r="W780" t="str">
        <f>IFERROR(INDEX(Returns!A:A,MATCH(B780,Returns!B:B,0)),"No")</f>
        <v>Yes</v>
      </c>
    </row>
    <row r="781" spans="1:23" x14ac:dyDescent="0.2">
      <c r="A781" s="1">
        <v>780</v>
      </c>
      <c r="B781" t="s">
        <v>6010</v>
      </c>
      <c r="C781" s="8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47">
        <v>23.92</v>
      </c>
      <c r="S781" s="1">
        <v>4</v>
      </c>
      <c r="T781" s="1">
        <v>0</v>
      </c>
      <c r="U781" s="47">
        <v>11.720800000000001</v>
      </c>
      <c r="V781" t="str">
        <f>IF(M781=People!$B$5,People!$A$5,IF(M781=People!$B$4,People!$A$4,IF(M781=People!$B$3,People!$A$3,IF(M781=People!$B$2,People!$A$2,0))))</f>
        <v>Anna Andreadi</v>
      </c>
      <c r="W781" t="str">
        <f>IFERROR(INDEX(Returns!A:A,MATCH(B781,Returns!B:B,0)),"No")</f>
        <v>Yes</v>
      </c>
    </row>
    <row r="782" spans="1:23" x14ac:dyDescent="0.2">
      <c r="A782" s="1">
        <v>781</v>
      </c>
      <c r="B782" t="s">
        <v>6010</v>
      </c>
      <c r="C782" s="8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47">
        <v>4.28</v>
      </c>
      <c r="S782" s="1">
        <v>1</v>
      </c>
      <c r="T782" s="1">
        <v>0</v>
      </c>
      <c r="U782" s="47">
        <v>1.9259999999999997</v>
      </c>
      <c r="V782" t="str">
        <f>IF(M782=People!$B$5,People!$A$5,IF(M782=People!$B$4,People!$A$4,IF(M782=People!$B$3,People!$A$3,IF(M782=People!$B$2,People!$A$2,0))))</f>
        <v>Anna Andreadi</v>
      </c>
      <c r="W782" t="str">
        <f>IFERROR(INDEX(Returns!A:A,MATCH(B782,Returns!B:B,0)),"No")</f>
        <v>Yes</v>
      </c>
    </row>
    <row r="783" spans="1:23" x14ac:dyDescent="0.2">
      <c r="A783" s="1">
        <v>782</v>
      </c>
      <c r="B783" t="s">
        <v>6568</v>
      </c>
      <c r="C783" s="8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47">
        <v>32.07</v>
      </c>
      <c r="S783" s="1">
        <v>5</v>
      </c>
      <c r="T783" s="1">
        <v>0.7</v>
      </c>
      <c r="U783" s="47">
        <v>-22.448999999999991</v>
      </c>
      <c r="V783" t="str">
        <f>IF(M783=People!$B$5,People!$A$5,IF(M783=People!$B$4,People!$A$4,IF(M783=People!$B$3,People!$A$3,IF(M783=People!$B$2,People!$A$2,0))))</f>
        <v>Chuck Magee</v>
      </c>
      <c r="W783" t="str">
        <f>IFERROR(INDEX(Returns!A:A,MATCH(B783,Returns!B:B,0)),"No")</f>
        <v>No</v>
      </c>
    </row>
    <row r="784" spans="1:23" x14ac:dyDescent="0.2">
      <c r="A784" s="1">
        <v>783</v>
      </c>
      <c r="B784" t="s">
        <v>6568</v>
      </c>
      <c r="C784" s="8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47">
        <v>24</v>
      </c>
      <c r="S784" s="1">
        <v>2</v>
      </c>
      <c r="T784" s="1">
        <v>0.2</v>
      </c>
      <c r="U784" s="47">
        <v>-2.6999999999999993</v>
      </c>
      <c r="V784" t="str">
        <f>IF(M784=People!$B$5,People!$A$5,IF(M784=People!$B$4,People!$A$4,IF(M784=People!$B$3,People!$A$3,IF(M784=People!$B$2,People!$A$2,0))))</f>
        <v>Chuck Magee</v>
      </c>
      <c r="W784" t="str">
        <f>IFERROR(INDEX(Returns!A:A,MATCH(B784,Returns!B:B,0)),"No")</f>
        <v>No</v>
      </c>
    </row>
    <row r="785" spans="1:23" x14ac:dyDescent="0.2">
      <c r="A785" s="1">
        <v>784</v>
      </c>
      <c r="B785" t="s">
        <v>6568</v>
      </c>
      <c r="C785" s="8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47">
        <v>35.49</v>
      </c>
      <c r="S785" s="1">
        <v>1</v>
      </c>
      <c r="T785" s="1">
        <v>0.5</v>
      </c>
      <c r="U785" s="47">
        <v>-15.615600000000001</v>
      </c>
      <c r="V785" t="str">
        <f>IF(M785=People!$B$5,People!$A$5,IF(M785=People!$B$4,People!$A$4,IF(M785=People!$B$3,People!$A$3,IF(M785=People!$B$2,People!$A$2,0))))</f>
        <v>Chuck Magee</v>
      </c>
      <c r="W785" t="str">
        <f>IFERROR(INDEX(Returns!A:A,MATCH(B785,Returns!B:B,0)),"No")</f>
        <v>No</v>
      </c>
    </row>
    <row r="786" spans="1:23" x14ac:dyDescent="0.2">
      <c r="A786" s="1">
        <v>785</v>
      </c>
      <c r="B786" t="s">
        <v>6568</v>
      </c>
      <c r="C786" s="8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47">
        <v>47.984000000000002</v>
      </c>
      <c r="S786" s="1">
        <v>2</v>
      </c>
      <c r="T786" s="1">
        <v>0.2</v>
      </c>
      <c r="U786" s="47">
        <v>0.59979999999999656</v>
      </c>
      <c r="V786" t="str">
        <f>IF(M786=People!$B$5,People!$A$5,IF(M786=People!$B$4,People!$A$4,IF(M786=People!$B$3,People!$A$3,IF(M786=People!$B$2,People!$A$2,0))))</f>
        <v>Chuck Magee</v>
      </c>
      <c r="W786" t="str">
        <f>IFERROR(INDEX(Returns!A:A,MATCH(B786,Returns!B:B,0)),"No")</f>
        <v>No</v>
      </c>
    </row>
    <row r="787" spans="1:23" x14ac:dyDescent="0.2">
      <c r="A787" s="1">
        <v>786</v>
      </c>
      <c r="B787" t="s">
        <v>6569</v>
      </c>
      <c r="C787" s="8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47">
        <v>186.69</v>
      </c>
      <c r="S787" s="1">
        <v>3</v>
      </c>
      <c r="T787" s="1">
        <v>0</v>
      </c>
      <c r="U787" s="47">
        <v>87.744299999999981</v>
      </c>
      <c r="V787" t="str">
        <f>IF(M787=People!$B$5,People!$A$5,IF(M787=People!$B$4,People!$A$4,IF(M787=People!$B$3,People!$A$3,IF(M787=People!$B$2,People!$A$2,0))))</f>
        <v>Cassandra Brandow</v>
      </c>
      <c r="W787" t="str">
        <f>IFERROR(INDEX(Returns!A:A,MATCH(B787,Returns!B:B,0)),"No")</f>
        <v>No</v>
      </c>
    </row>
    <row r="788" spans="1:23" x14ac:dyDescent="0.2">
      <c r="A788" s="1">
        <v>787</v>
      </c>
      <c r="B788" t="s">
        <v>6570</v>
      </c>
      <c r="C788" s="8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47">
        <v>17.456</v>
      </c>
      <c r="S788" s="1">
        <v>2</v>
      </c>
      <c r="T788" s="1">
        <v>0.2</v>
      </c>
      <c r="U788" s="47">
        <v>5.8914</v>
      </c>
      <c r="V788" t="str">
        <f>IF(M788=People!$B$5,People!$A$5,IF(M788=People!$B$4,People!$A$4,IF(M788=People!$B$3,People!$A$3,IF(M788=People!$B$2,People!$A$2,0))))</f>
        <v>Anna Andreadi</v>
      </c>
      <c r="W788" t="str">
        <f>IFERROR(INDEX(Returns!A:A,MATCH(B788,Returns!B:B,0)),"No")</f>
        <v>No</v>
      </c>
    </row>
    <row r="789" spans="1:23" x14ac:dyDescent="0.2">
      <c r="A789" s="1">
        <v>788</v>
      </c>
      <c r="B789" t="s">
        <v>6571</v>
      </c>
      <c r="C789" s="8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47">
        <v>348.92800000000005</v>
      </c>
      <c r="S789" s="1">
        <v>2</v>
      </c>
      <c r="T789" s="1">
        <v>0.2</v>
      </c>
      <c r="U789" s="47">
        <v>34.89279999999998</v>
      </c>
      <c r="V789" t="str">
        <f>IF(M789=People!$B$5,People!$A$5,IF(M789=People!$B$4,People!$A$4,IF(M789=People!$B$3,People!$A$3,IF(M789=People!$B$2,People!$A$2,0))))</f>
        <v>Anna Andreadi</v>
      </c>
      <c r="W789" t="str">
        <f>IFERROR(INDEX(Returns!A:A,MATCH(B789,Returns!B:B,0)),"No")</f>
        <v>No</v>
      </c>
    </row>
    <row r="790" spans="1:23" x14ac:dyDescent="0.2">
      <c r="A790" s="1">
        <v>789</v>
      </c>
      <c r="B790" t="s">
        <v>6572</v>
      </c>
      <c r="C790" s="8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47">
        <v>143.96</v>
      </c>
      <c r="S790" s="1">
        <v>4</v>
      </c>
      <c r="T790" s="1">
        <v>0</v>
      </c>
      <c r="U790" s="47">
        <v>69.100800000000007</v>
      </c>
      <c r="V790" t="str">
        <f>IF(M790=People!$B$5,People!$A$5,IF(M790=People!$B$4,People!$A$4,IF(M790=People!$B$3,People!$A$3,IF(M790=People!$B$2,People!$A$2,0))))</f>
        <v>Cassandra Brandow</v>
      </c>
      <c r="W790" t="str">
        <f>IFERROR(INDEX(Returns!A:A,MATCH(B790,Returns!B:B,0)),"No")</f>
        <v>No</v>
      </c>
    </row>
    <row r="791" spans="1:23" x14ac:dyDescent="0.2">
      <c r="A791" s="1">
        <v>790</v>
      </c>
      <c r="B791" t="s">
        <v>6572</v>
      </c>
      <c r="C791" s="8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47">
        <v>15.42</v>
      </c>
      <c r="S791" s="1">
        <v>1</v>
      </c>
      <c r="T791" s="1">
        <v>0</v>
      </c>
      <c r="U791" s="47">
        <v>4.1634000000000011</v>
      </c>
      <c r="V791" t="str">
        <f>IF(M791=People!$B$5,People!$A$5,IF(M791=People!$B$4,People!$A$4,IF(M791=People!$B$3,People!$A$3,IF(M791=People!$B$2,People!$A$2,0))))</f>
        <v>Cassandra Brandow</v>
      </c>
      <c r="W791" t="str">
        <f>IFERROR(INDEX(Returns!A:A,MATCH(B791,Returns!B:B,0)),"No")</f>
        <v>No</v>
      </c>
    </row>
    <row r="792" spans="1:23" x14ac:dyDescent="0.2">
      <c r="A792" s="1">
        <v>791</v>
      </c>
      <c r="B792" t="s">
        <v>6572</v>
      </c>
      <c r="C792" s="8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47">
        <v>43.04</v>
      </c>
      <c r="S792" s="1">
        <v>8</v>
      </c>
      <c r="T792" s="1">
        <v>0</v>
      </c>
      <c r="U792" s="47">
        <v>21.089600000000001</v>
      </c>
      <c r="V792" t="str">
        <f>IF(M792=People!$B$5,People!$A$5,IF(M792=People!$B$4,People!$A$4,IF(M792=People!$B$3,People!$A$3,IF(M792=People!$B$2,People!$A$2,0))))</f>
        <v>Cassandra Brandow</v>
      </c>
      <c r="W792" t="str">
        <f>IFERROR(INDEX(Returns!A:A,MATCH(B792,Returns!B:B,0)),"No")</f>
        <v>No</v>
      </c>
    </row>
    <row r="793" spans="1:23" x14ac:dyDescent="0.2">
      <c r="A793" s="1">
        <v>792</v>
      </c>
      <c r="B793" t="s">
        <v>6572</v>
      </c>
      <c r="C793" s="8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47">
        <v>332.94</v>
      </c>
      <c r="S793" s="1">
        <v>3</v>
      </c>
      <c r="T793" s="1">
        <v>0</v>
      </c>
      <c r="U793" s="47">
        <v>79.905599999999993</v>
      </c>
      <c r="V793" t="str">
        <f>IF(M793=People!$B$5,People!$A$5,IF(M793=People!$B$4,People!$A$4,IF(M793=People!$B$3,People!$A$3,IF(M793=People!$B$2,People!$A$2,0))))</f>
        <v>Cassandra Brandow</v>
      </c>
      <c r="W793" t="str">
        <f>IFERROR(INDEX(Returns!A:A,MATCH(B793,Returns!B:B,0)),"No")</f>
        <v>No</v>
      </c>
    </row>
    <row r="794" spans="1:23" x14ac:dyDescent="0.2">
      <c r="A794" s="1">
        <v>793</v>
      </c>
      <c r="B794" t="s">
        <v>6573</v>
      </c>
      <c r="C794" s="8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47">
        <v>1363.96</v>
      </c>
      <c r="S794" s="1">
        <v>5</v>
      </c>
      <c r="T794" s="1">
        <v>0.2</v>
      </c>
      <c r="U794" s="47">
        <v>85.247500000000002</v>
      </c>
      <c r="V794" t="str">
        <f>IF(M794=People!$B$5,People!$A$5,IF(M794=People!$B$4,People!$A$4,IF(M794=People!$B$3,People!$A$3,IF(M794=People!$B$2,People!$A$2,0))))</f>
        <v>Cassandra Brandow</v>
      </c>
      <c r="W794" t="str">
        <f>IFERROR(INDEX(Returns!A:A,MATCH(B794,Returns!B:B,0)),"No")</f>
        <v>No</v>
      </c>
    </row>
    <row r="795" spans="1:23" x14ac:dyDescent="0.2">
      <c r="A795" s="1">
        <v>794</v>
      </c>
      <c r="B795" t="s">
        <v>6574</v>
      </c>
      <c r="C795" s="8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47">
        <v>9.9600000000000009</v>
      </c>
      <c r="S795" s="1">
        <v>2</v>
      </c>
      <c r="T795" s="1">
        <v>0</v>
      </c>
      <c r="U795" s="47">
        <v>4.5815999999999999</v>
      </c>
      <c r="V795" t="str">
        <f>IF(M795=People!$B$5,People!$A$5,IF(M795=People!$B$4,People!$A$4,IF(M795=People!$B$3,People!$A$3,IF(M795=People!$B$2,People!$A$2,0))))</f>
        <v>Anna Andreadi</v>
      </c>
      <c r="W795" t="str">
        <f>IFERROR(INDEX(Returns!A:A,MATCH(B795,Returns!B:B,0)),"No")</f>
        <v>No</v>
      </c>
    </row>
    <row r="796" spans="1:23" x14ac:dyDescent="0.2">
      <c r="A796" s="1">
        <v>795</v>
      </c>
      <c r="B796" t="s">
        <v>6574</v>
      </c>
      <c r="C796" s="8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47">
        <v>21.72</v>
      </c>
      <c r="S796" s="1">
        <v>4</v>
      </c>
      <c r="T796" s="1">
        <v>0</v>
      </c>
      <c r="U796" s="47">
        <v>10.642799999999999</v>
      </c>
      <c r="V796" t="str">
        <f>IF(M796=People!$B$5,People!$A$5,IF(M796=People!$B$4,People!$A$4,IF(M796=People!$B$3,People!$A$3,IF(M796=People!$B$2,People!$A$2,0))))</f>
        <v>Anna Andreadi</v>
      </c>
      <c r="W796" t="str">
        <f>IFERROR(INDEX(Returns!A:A,MATCH(B796,Returns!B:B,0)),"No")</f>
        <v>No</v>
      </c>
    </row>
    <row r="797" spans="1:23" x14ac:dyDescent="0.2">
      <c r="A797" s="1">
        <v>796</v>
      </c>
      <c r="B797" t="s">
        <v>6575</v>
      </c>
      <c r="C797" s="8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47">
        <v>20.16</v>
      </c>
      <c r="S797" s="1">
        <v>7</v>
      </c>
      <c r="T797" s="1">
        <v>0</v>
      </c>
      <c r="U797" s="47">
        <v>9.8783999999999992</v>
      </c>
      <c r="V797" t="str">
        <f>IF(M797=People!$B$5,People!$A$5,IF(M797=People!$B$4,People!$A$4,IF(M797=People!$B$3,People!$A$3,IF(M797=People!$B$2,People!$A$2,0))))</f>
        <v>Kelly Williams</v>
      </c>
      <c r="W797" t="str">
        <f>IFERROR(INDEX(Returns!A:A,MATCH(B797,Returns!B:B,0)),"No")</f>
        <v>No</v>
      </c>
    </row>
    <row r="798" spans="1:23" x14ac:dyDescent="0.2">
      <c r="A798" s="1">
        <v>797</v>
      </c>
      <c r="B798" t="s">
        <v>6576</v>
      </c>
      <c r="C798" s="8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47">
        <v>132.79</v>
      </c>
      <c r="S798" s="1">
        <v>7</v>
      </c>
      <c r="T798" s="1">
        <v>0</v>
      </c>
      <c r="U798" s="47">
        <v>63.739199999999997</v>
      </c>
      <c r="V798" t="str">
        <f>IF(M798=People!$B$5,People!$A$5,IF(M798=People!$B$4,People!$A$4,IF(M798=People!$B$3,People!$A$3,IF(M798=People!$B$2,People!$A$2,0))))</f>
        <v>Chuck Magee</v>
      </c>
      <c r="W798" t="str">
        <f>IFERROR(INDEX(Returns!A:A,MATCH(B798,Returns!B:B,0)),"No")</f>
        <v>No</v>
      </c>
    </row>
    <row r="799" spans="1:23" x14ac:dyDescent="0.2">
      <c r="A799" s="1">
        <v>798</v>
      </c>
      <c r="B799" t="s">
        <v>6576</v>
      </c>
      <c r="C799" s="8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47">
        <v>12.96</v>
      </c>
      <c r="S799" s="1">
        <v>2</v>
      </c>
      <c r="T799" s="1">
        <v>0</v>
      </c>
      <c r="U799" s="47">
        <v>6.2208000000000006</v>
      </c>
      <c r="V799" t="str">
        <f>IF(M799=People!$B$5,People!$A$5,IF(M799=People!$B$4,People!$A$4,IF(M799=People!$B$3,People!$A$3,IF(M799=People!$B$2,People!$A$2,0))))</f>
        <v>Chuck Magee</v>
      </c>
      <c r="W799" t="str">
        <f>IFERROR(INDEX(Returns!A:A,MATCH(B799,Returns!B:B,0)),"No")</f>
        <v>No</v>
      </c>
    </row>
    <row r="800" spans="1:23" x14ac:dyDescent="0.2">
      <c r="A800" s="1">
        <v>799</v>
      </c>
      <c r="B800" t="s">
        <v>6576</v>
      </c>
      <c r="C800" s="8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47">
        <v>21.560000000000002</v>
      </c>
      <c r="S800" s="1">
        <v>7</v>
      </c>
      <c r="T800" s="1">
        <v>0</v>
      </c>
      <c r="U800" s="47">
        <v>10.348799999999999</v>
      </c>
      <c r="V800" t="str">
        <f>IF(M800=People!$B$5,People!$A$5,IF(M800=People!$B$4,People!$A$4,IF(M800=People!$B$3,People!$A$3,IF(M800=People!$B$2,People!$A$2,0))))</f>
        <v>Chuck Magee</v>
      </c>
      <c r="W800" t="str">
        <f>IFERROR(INDEX(Returns!A:A,MATCH(B800,Returns!B:B,0)),"No")</f>
        <v>No</v>
      </c>
    </row>
    <row r="801" spans="1:23" x14ac:dyDescent="0.2">
      <c r="A801" s="1">
        <v>800</v>
      </c>
      <c r="B801" t="s">
        <v>5979</v>
      </c>
      <c r="C801" s="8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47">
        <v>283.92</v>
      </c>
      <c r="S801" s="1">
        <v>5</v>
      </c>
      <c r="T801" s="1">
        <v>0.2</v>
      </c>
      <c r="U801" s="47">
        <v>17.745000000000019</v>
      </c>
      <c r="V801" t="str">
        <f>IF(M801=People!$B$5,People!$A$5,IF(M801=People!$B$4,People!$A$4,IF(M801=People!$B$3,People!$A$3,IF(M801=People!$B$2,People!$A$2,0))))</f>
        <v>Anna Andreadi</v>
      </c>
      <c r="W801" t="str">
        <f>IFERROR(INDEX(Returns!A:A,MATCH(B801,Returns!B:B,0)),"No")</f>
        <v>Yes</v>
      </c>
    </row>
    <row r="802" spans="1:23" x14ac:dyDescent="0.2">
      <c r="A802" s="1">
        <v>801</v>
      </c>
      <c r="B802" t="s">
        <v>6577</v>
      </c>
      <c r="C802" s="8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47">
        <v>22.23</v>
      </c>
      <c r="S802" s="1">
        <v>1</v>
      </c>
      <c r="T802" s="1">
        <v>0</v>
      </c>
      <c r="U802" s="47">
        <v>7.3358999999999988</v>
      </c>
      <c r="V802" t="str">
        <f>IF(M802=People!$B$5,People!$A$5,IF(M802=People!$B$4,People!$A$4,IF(M802=People!$B$3,People!$A$3,IF(M802=People!$B$2,People!$A$2,0))))</f>
        <v>Anna Andreadi</v>
      </c>
      <c r="W802" t="str">
        <f>IFERROR(INDEX(Returns!A:A,MATCH(B802,Returns!B:B,0)),"No")</f>
        <v>No</v>
      </c>
    </row>
    <row r="803" spans="1:23" x14ac:dyDescent="0.2">
      <c r="A803" s="1">
        <v>802</v>
      </c>
      <c r="B803" t="s">
        <v>6577</v>
      </c>
      <c r="C803" s="8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47">
        <v>215.96799999999999</v>
      </c>
      <c r="S803" s="1">
        <v>2</v>
      </c>
      <c r="T803" s="1">
        <v>0.2</v>
      </c>
      <c r="U803" s="47">
        <v>18.897199999999991</v>
      </c>
      <c r="V803" t="str">
        <f>IF(M803=People!$B$5,People!$A$5,IF(M803=People!$B$4,People!$A$4,IF(M803=People!$B$3,People!$A$3,IF(M803=People!$B$2,People!$A$2,0))))</f>
        <v>Anna Andreadi</v>
      </c>
      <c r="W803" t="str">
        <f>IFERROR(INDEX(Returns!A:A,MATCH(B803,Returns!B:B,0)),"No")</f>
        <v>No</v>
      </c>
    </row>
    <row r="804" spans="1:23" x14ac:dyDescent="0.2">
      <c r="A804" s="1">
        <v>803</v>
      </c>
      <c r="B804" t="s">
        <v>6578</v>
      </c>
      <c r="C804" s="8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47">
        <v>355.32</v>
      </c>
      <c r="S804" s="1">
        <v>9</v>
      </c>
      <c r="T804" s="1">
        <v>0</v>
      </c>
      <c r="U804" s="47">
        <v>99.48960000000001</v>
      </c>
      <c r="V804" t="str">
        <f>IF(M804=People!$B$5,People!$A$5,IF(M804=People!$B$4,People!$A$4,IF(M804=People!$B$3,People!$A$3,IF(M804=People!$B$2,People!$A$2,0))))</f>
        <v>Chuck Magee</v>
      </c>
      <c r="W804" t="str">
        <f>IFERROR(INDEX(Returns!A:A,MATCH(B804,Returns!B:B,0)),"No")</f>
        <v>No</v>
      </c>
    </row>
    <row r="805" spans="1:23" x14ac:dyDescent="0.2">
      <c r="A805" s="1">
        <v>804</v>
      </c>
      <c r="B805" t="s">
        <v>6579</v>
      </c>
      <c r="C805" s="8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47">
        <v>12.96</v>
      </c>
      <c r="S805" s="1">
        <v>2</v>
      </c>
      <c r="T805" s="1">
        <v>0</v>
      </c>
      <c r="U805" s="47">
        <v>6.2208000000000006</v>
      </c>
      <c r="V805" t="str">
        <f>IF(M805=People!$B$5,People!$A$5,IF(M805=People!$B$4,People!$A$4,IF(M805=People!$B$3,People!$A$3,IF(M805=People!$B$2,People!$A$2,0))))</f>
        <v>Cassandra Brandow</v>
      </c>
      <c r="W805" t="str">
        <f>IFERROR(INDEX(Returns!A:A,MATCH(B805,Returns!B:B,0)),"No")</f>
        <v>No</v>
      </c>
    </row>
    <row r="806" spans="1:23" x14ac:dyDescent="0.2">
      <c r="A806" s="1">
        <v>805</v>
      </c>
      <c r="B806" t="s">
        <v>6580</v>
      </c>
      <c r="C806" s="8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47">
        <v>18.28</v>
      </c>
      <c r="S806" s="1">
        <v>2</v>
      </c>
      <c r="T806" s="1">
        <v>0</v>
      </c>
      <c r="U806" s="47">
        <v>6.2151999999999994</v>
      </c>
      <c r="V806" t="str">
        <f>IF(M806=People!$B$5,People!$A$5,IF(M806=People!$B$4,People!$A$4,IF(M806=People!$B$3,People!$A$3,IF(M806=People!$B$2,People!$A$2,0))))</f>
        <v>Anna Andreadi</v>
      </c>
      <c r="W806" t="str">
        <f>IFERROR(INDEX(Returns!A:A,MATCH(B806,Returns!B:B,0)),"No")</f>
        <v>No</v>
      </c>
    </row>
    <row r="807" spans="1:23" x14ac:dyDescent="0.2">
      <c r="A807" s="1">
        <v>806</v>
      </c>
      <c r="B807" t="s">
        <v>6581</v>
      </c>
      <c r="C807" s="8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47">
        <v>43.176000000000002</v>
      </c>
      <c r="S807" s="1">
        <v>3</v>
      </c>
      <c r="T807" s="1">
        <v>0.2</v>
      </c>
      <c r="U807" s="47">
        <v>4.3176000000000005</v>
      </c>
      <c r="V807" t="str">
        <f>IF(M807=People!$B$5,People!$A$5,IF(M807=People!$B$4,People!$A$4,IF(M807=People!$B$3,People!$A$3,IF(M807=People!$B$2,People!$A$2,0))))</f>
        <v>Anna Andreadi</v>
      </c>
      <c r="W807" t="str">
        <f>IFERROR(INDEX(Returns!A:A,MATCH(B807,Returns!B:B,0)),"No")</f>
        <v>No</v>
      </c>
    </row>
    <row r="808" spans="1:23" x14ac:dyDescent="0.2">
      <c r="A808" s="1">
        <v>807</v>
      </c>
      <c r="B808" t="s">
        <v>6581</v>
      </c>
      <c r="C808" s="8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47">
        <v>1983.9680000000001</v>
      </c>
      <c r="S808" s="1">
        <v>4</v>
      </c>
      <c r="T808" s="1">
        <v>0.2</v>
      </c>
      <c r="U808" s="47">
        <v>247.99599999999981</v>
      </c>
      <c r="V808" t="str">
        <f>IF(M808=People!$B$5,People!$A$5,IF(M808=People!$B$4,People!$A$4,IF(M808=People!$B$3,People!$A$3,IF(M808=People!$B$2,People!$A$2,0))))</f>
        <v>Anna Andreadi</v>
      </c>
      <c r="W808" t="str">
        <f>IFERROR(INDEX(Returns!A:A,MATCH(B808,Returns!B:B,0)),"No")</f>
        <v>No</v>
      </c>
    </row>
    <row r="809" spans="1:23" x14ac:dyDescent="0.2">
      <c r="A809" s="1">
        <v>808</v>
      </c>
      <c r="B809" t="s">
        <v>6582</v>
      </c>
      <c r="C809" s="8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47">
        <v>28.4</v>
      </c>
      <c r="S809" s="1">
        <v>2</v>
      </c>
      <c r="T809" s="1">
        <v>0</v>
      </c>
      <c r="U809" s="47">
        <v>11.076000000000001</v>
      </c>
      <c r="V809" t="str">
        <f>IF(M809=People!$B$5,People!$A$5,IF(M809=People!$B$4,People!$A$4,IF(M809=People!$B$3,People!$A$3,IF(M809=People!$B$2,People!$A$2,0))))</f>
        <v>Kelly Williams</v>
      </c>
      <c r="W809" t="str">
        <f>IFERROR(INDEX(Returns!A:A,MATCH(B809,Returns!B:B,0)),"No")</f>
        <v>No</v>
      </c>
    </row>
    <row r="810" spans="1:23" x14ac:dyDescent="0.2">
      <c r="A810" s="1">
        <v>809</v>
      </c>
      <c r="B810" t="s">
        <v>6582</v>
      </c>
      <c r="C810" s="8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47">
        <v>149.97</v>
      </c>
      <c r="S810" s="1">
        <v>3</v>
      </c>
      <c r="T810" s="1">
        <v>0</v>
      </c>
      <c r="U810" s="47">
        <v>50.989800000000002</v>
      </c>
      <c r="V810" t="str">
        <f>IF(M810=People!$B$5,People!$A$5,IF(M810=People!$B$4,People!$A$4,IF(M810=People!$B$3,People!$A$3,IF(M810=People!$B$2,People!$A$2,0))))</f>
        <v>Kelly Williams</v>
      </c>
      <c r="W810" t="str">
        <f>IFERROR(INDEX(Returns!A:A,MATCH(B810,Returns!B:B,0)),"No")</f>
        <v>No</v>
      </c>
    </row>
    <row r="811" spans="1:23" x14ac:dyDescent="0.2">
      <c r="A811" s="1">
        <v>810</v>
      </c>
      <c r="B811" t="s">
        <v>6583</v>
      </c>
      <c r="C811" s="8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47">
        <v>11.52</v>
      </c>
      <c r="S811" s="1">
        <v>4</v>
      </c>
      <c r="T811" s="1">
        <v>0</v>
      </c>
      <c r="U811" s="47">
        <v>3.2256</v>
      </c>
      <c r="V811" t="str">
        <f>IF(M811=People!$B$5,People!$A$5,IF(M811=People!$B$4,People!$A$4,IF(M811=People!$B$3,People!$A$3,IF(M811=People!$B$2,People!$A$2,0))))</f>
        <v>Anna Andreadi</v>
      </c>
      <c r="W811" t="str">
        <f>IFERROR(INDEX(Returns!A:A,MATCH(B811,Returns!B:B,0)),"No")</f>
        <v>No</v>
      </c>
    </row>
    <row r="812" spans="1:23" x14ac:dyDescent="0.2">
      <c r="A812" s="1">
        <v>811</v>
      </c>
      <c r="B812" t="s">
        <v>6583</v>
      </c>
      <c r="C812" s="8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47">
        <v>1298.55</v>
      </c>
      <c r="S812" s="1">
        <v>5</v>
      </c>
      <c r="T812" s="1">
        <v>0</v>
      </c>
      <c r="U812" s="47">
        <v>311.65199999999999</v>
      </c>
      <c r="V812" t="str">
        <f>IF(M812=People!$B$5,People!$A$5,IF(M812=People!$B$4,People!$A$4,IF(M812=People!$B$3,People!$A$3,IF(M812=People!$B$2,People!$A$2,0))))</f>
        <v>Anna Andreadi</v>
      </c>
      <c r="W812" t="str">
        <f>IFERROR(INDEX(Returns!A:A,MATCH(B812,Returns!B:B,0)),"No")</f>
        <v>No</v>
      </c>
    </row>
    <row r="813" spans="1:23" x14ac:dyDescent="0.2">
      <c r="A813" s="1">
        <v>812</v>
      </c>
      <c r="B813" t="s">
        <v>6583</v>
      </c>
      <c r="C813" s="8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47">
        <v>213.92</v>
      </c>
      <c r="S813" s="1">
        <v>4</v>
      </c>
      <c r="T813" s="1">
        <v>0</v>
      </c>
      <c r="U813" s="47">
        <v>62.036799999999971</v>
      </c>
      <c r="V813" t="str">
        <f>IF(M813=People!$B$5,People!$A$5,IF(M813=People!$B$4,People!$A$4,IF(M813=People!$B$3,People!$A$3,IF(M813=People!$B$2,People!$A$2,0))))</f>
        <v>Anna Andreadi</v>
      </c>
      <c r="W813" t="str">
        <f>IFERROR(INDEX(Returns!A:A,MATCH(B813,Returns!B:B,0)),"No")</f>
        <v>No</v>
      </c>
    </row>
    <row r="814" spans="1:23" x14ac:dyDescent="0.2">
      <c r="A814" s="1">
        <v>813</v>
      </c>
      <c r="B814" t="s">
        <v>6583</v>
      </c>
      <c r="C814" s="8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47">
        <v>25.78</v>
      </c>
      <c r="S814" s="1">
        <v>2</v>
      </c>
      <c r="T814" s="1">
        <v>0</v>
      </c>
      <c r="U814" s="47">
        <v>2.5779999999999994</v>
      </c>
      <c r="V814" t="str">
        <f>IF(M814=People!$B$5,People!$A$5,IF(M814=People!$B$4,People!$A$4,IF(M814=People!$B$3,People!$A$3,IF(M814=People!$B$2,People!$A$2,0))))</f>
        <v>Anna Andreadi</v>
      </c>
      <c r="W814" t="str">
        <f>IFERROR(INDEX(Returns!A:A,MATCH(B814,Returns!B:B,0)),"No")</f>
        <v>No</v>
      </c>
    </row>
    <row r="815" spans="1:23" x14ac:dyDescent="0.2">
      <c r="A815" s="1">
        <v>814</v>
      </c>
      <c r="B815" t="s">
        <v>6584</v>
      </c>
      <c r="C815" s="8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47">
        <v>18.28</v>
      </c>
      <c r="S815" s="1">
        <v>2</v>
      </c>
      <c r="T815" s="1">
        <v>0</v>
      </c>
      <c r="U815" s="47">
        <v>6.2151999999999994</v>
      </c>
      <c r="V815" t="str">
        <f>IF(M815=People!$B$5,People!$A$5,IF(M815=People!$B$4,People!$A$4,IF(M815=People!$B$3,People!$A$3,IF(M815=People!$B$2,People!$A$2,0))))</f>
        <v>Anna Andreadi</v>
      </c>
      <c r="W815" t="str">
        <f>IFERROR(INDEX(Returns!A:A,MATCH(B815,Returns!B:B,0)),"No")</f>
        <v>No</v>
      </c>
    </row>
    <row r="816" spans="1:23" x14ac:dyDescent="0.2">
      <c r="A816" s="1">
        <v>815</v>
      </c>
      <c r="B816" t="s">
        <v>6584</v>
      </c>
      <c r="C816" s="8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47">
        <v>1399.93</v>
      </c>
      <c r="S816" s="1">
        <v>7</v>
      </c>
      <c r="T816" s="1">
        <v>0</v>
      </c>
      <c r="U816" s="47">
        <v>601.96990000000005</v>
      </c>
      <c r="V816" t="str">
        <f>IF(M816=People!$B$5,People!$A$5,IF(M816=People!$B$4,People!$A$4,IF(M816=People!$B$3,People!$A$3,IF(M816=People!$B$2,People!$A$2,0))))</f>
        <v>Anna Andreadi</v>
      </c>
      <c r="W816" t="str">
        <f>IFERROR(INDEX(Returns!A:A,MATCH(B816,Returns!B:B,0)),"No")</f>
        <v>No</v>
      </c>
    </row>
    <row r="817" spans="1:23" x14ac:dyDescent="0.2">
      <c r="A817" s="1">
        <v>816</v>
      </c>
      <c r="B817" t="s">
        <v>6585</v>
      </c>
      <c r="C817" s="8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47">
        <v>51.84</v>
      </c>
      <c r="S817" s="1">
        <v>8</v>
      </c>
      <c r="T817" s="1">
        <v>0</v>
      </c>
      <c r="U817" s="47">
        <v>24.883200000000002</v>
      </c>
      <c r="V817" t="str">
        <f>IF(M817=People!$B$5,People!$A$5,IF(M817=People!$B$4,People!$A$4,IF(M817=People!$B$3,People!$A$3,IF(M817=People!$B$2,People!$A$2,0))))</f>
        <v>Kelly Williams</v>
      </c>
      <c r="W817" t="str">
        <f>IFERROR(INDEX(Returns!A:A,MATCH(B817,Returns!B:B,0)),"No")</f>
        <v>No</v>
      </c>
    </row>
    <row r="818" spans="1:23" x14ac:dyDescent="0.2">
      <c r="A818" s="1">
        <v>817</v>
      </c>
      <c r="B818" t="s">
        <v>6586</v>
      </c>
      <c r="C818" s="8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47">
        <v>5.3440000000000003</v>
      </c>
      <c r="S818" s="1">
        <v>1</v>
      </c>
      <c r="T818" s="1">
        <v>0.2</v>
      </c>
      <c r="U818" s="47">
        <v>1.8703999999999998</v>
      </c>
      <c r="V818" t="str">
        <f>IF(M818=People!$B$5,People!$A$5,IF(M818=People!$B$4,People!$A$4,IF(M818=People!$B$3,People!$A$3,IF(M818=People!$B$2,People!$A$2,0))))</f>
        <v>Chuck Magee</v>
      </c>
      <c r="W818" t="str">
        <f>IFERROR(INDEX(Returns!A:A,MATCH(B818,Returns!B:B,0)),"No")</f>
        <v>No</v>
      </c>
    </row>
    <row r="819" spans="1:23" x14ac:dyDescent="0.2">
      <c r="A819" s="1">
        <v>818</v>
      </c>
      <c r="B819" t="s">
        <v>6587</v>
      </c>
      <c r="C819" s="8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47">
        <v>41.472000000000008</v>
      </c>
      <c r="S819" s="1">
        <v>8</v>
      </c>
      <c r="T819" s="1">
        <v>0.2</v>
      </c>
      <c r="U819" s="47">
        <v>14.5152</v>
      </c>
      <c r="V819" t="str">
        <f>IF(M819=People!$B$5,People!$A$5,IF(M819=People!$B$4,People!$A$4,IF(M819=People!$B$3,People!$A$3,IF(M819=People!$B$2,People!$A$2,0))))</f>
        <v>Chuck Magee</v>
      </c>
      <c r="W819" t="str">
        <f>IFERROR(INDEX(Returns!A:A,MATCH(B819,Returns!B:B,0)),"No")</f>
        <v>No</v>
      </c>
    </row>
    <row r="820" spans="1:23" x14ac:dyDescent="0.2">
      <c r="A820" s="1">
        <v>819</v>
      </c>
      <c r="B820" t="s">
        <v>6587</v>
      </c>
      <c r="C820" s="8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47">
        <v>3.168000000000001</v>
      </c>
      <c r="S820" s="1">
        <v>3</v>
      </c>
      <c r="T820" s="1">
        <v>0.7</v>
      </c>
      <c r="U820" s="47">
        <v>-2.4287999999999998</v>
      </c>
      <c r="V820" t="str">
        <f>IF(M820=People!$B$5,People!$A$5,IF(M820=People!$B$4,People!$A$4,IF(M820=People!$B$3,People!$A$3,IF(M820=People!$B$2,People!$A$2,0))))</f>
        <v>Chuck Magee</v>
      </c>
      <c r="W820" t="str">
        <f>IFERROR(INDEX(Returns!A:A,MATCH(B820,Returns!B:B,0)),"No")</f>
        <v>No</v>
      </c>
    </row>
    <row r="821" spans="1:23" x14ac:dyDescent="0.2">
      <c r="A821" s="1">
        <v>820</v>
      </c>
      <c r="B821" t="s">
        <v>6587</v>
      </c>
      <c r="C821" s="8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47">
        <v>1228.4649999999999</v>
      </c>
      <c r="S821" s="1">
        <v>5</v>
      </c>
      <c r="T821" s="1">
        <v>0.3</v>
      </c>
      <c r="U821" s="47">
        <v>0</v>
      </c>
      <c r="V821" t="str">
        <f>IF(M821=People!$B$5,People!$A$5,IF(M821=People!$B$4,People!$A$4,IF(M821=People!$B$3,People!$A$3,IF(M821=People!$B$2,People!$A$2,0))))</f>
        <v>Chuck Magee</v>
      </c>
      <c r="W821" t="str">
        <f>IFERROR(INDEX(Returns!A:A,MATCH(B821,Returns!B:B,0)),"No")</f>
        <v>No</v>
      </c>
    </row>
    <row r="822" spans="1:23" x14ac:dyDescent="0.2">
      <c r="A822" s="1">
        <v>821</v>
      </c>
      <c r="B822" t="s">
        <v>6587</v>
      </c>
      <c r="C822" s="8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47">
        <v>31.086000000000006</v>
      </c>
      <c r="S822" s="1">
        <v>3</v>
      </c>
      <c r="T822" s="1">
        <v>0.7</v>
      </c>
      <c r="U822" s="47">
        <v>-22.796399999999991</v>
      </c>
      <c r="V822" t="str">
        <f>IF(M822=People!$B$5,People!$A$5,IF(M822=People!$B$4,People!$A$4,IF(M822=People!$B$3,People!$A$3,IF(M822=People!$B$2,People!$A$2,0))))</f>
        <v>Chuck Magee</v>
      </c>
      <c r="W822" t="str">
        <f>IFERROR(INDEX(Returns!A:A,MATCH(B822,Returns!B:B,0)),"No")</f>
        <v>No</v>
      </c>
    </row>
    <row r="823" spans="1:23" x14ac:dyDescent="0.2">
      <c r="A823" s="1">
        <v>822</v>
      </c>
      <c r="B823" t="s">
        <v>6587</v>
      </c>
      <c r="C823" s="8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47">
        <v>335.52</v>
      </c>
      <c r="S823" s="1">
        <v>4</v>
      </c>
      <c r="T823" s="1">
        <v>0.2</v>
      </c>
      <c r="U823" s="47">
        <v>117.43199999999999</v>
      </c>
      <c r="V823" t="str">
        <f>IF(M823=People!$B$5,People!$A$5,IF(M823=People!$B$4,People!$A$4,IF(M823=People!$B$3,People!$A$3,IF(M823=People!$B$2,People!$A$2,0))))</f>
        <v>Chuck Magee</v>
      </c>
      <c r="W823" t="str">
        <f>IFERROR(INDEX(Returns!A:A,MATCH(B823,Returns!B:B,0)),"No")</f>
        <v>No</v>
      </c>
    </row>
    <row r="824" spans="1:23" x14ac:dyDescent="0.2">
      <c r="A824" s="1">
        <v>823</v>
      </c>
      <c r="B824" t="s">
        <v>6588</v>
      </c>
      <c r="C824" s="8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47">
        <v>239.96999999999997</v>
      </c>
      <c r="S824" s="1">
        <v>3</v>
      </c>
      <c r="T824" s="1">
        <v>0</v>
      </c>
      <c r="U824" s="47">
        <v>71.990999999999985</v>
      </c>
      <c r="V824" t="str">
        <f>IF(M824=People!$B$5,People!$A$5,IF(M824=People!$B$4,People!$A$4,IF(M824=People!$B$3,People!$A$3,IF(M824=People!$B$2,People!$A$2,0))))</f>
        <v>Chuck Magee</v>
      </c>
      <c r="W824" t="str">
        <f>IFERROR(INDEX(Returns!A:A,MATCH(B824,Returns!B:B,0)),"No")</f>
        <v>No</v>
      </c>
    </row>
    <row r="825" spans="1:23" x14ac:dyDescent="0.2">
      <c r="A825" s="1">
        <v>824</v>
      </c>
      <c r="B825" t="s">
        <v>6588</v>
      </c>
      <c r="C825" s="8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47">
        <v>9.82</v>
      </c>
      <c r="S825" s="1">
        <v>2</v>
      </c>
      <c r="T825" s="1">
        <v>0</v>
      </c>
      <c r="U825" s="47">
        <v>4.8117999999999999</v>
      </c>
      <c r="V825" t="str">
        <f>IF(M825=People!$B$5,People!$A$5,IF(M825=People!$B$4,People!$A$4,IF(M825=People!$B$3,People!$A$3,IF(M825=People!$B$2,People!$A$2,0))))</f>
        <v>Chuck Magee</v>
      </c>
      <c r="W825" t="str">
        <f>IFERROR(INDEX(Returns!A:A,MATCH(B825,Returns!B:B,0)),"No")</f>
        <v>No</v>
      </c>
    </row>
    <row r="826" spans="1:23" x14ac:dyDescent="0.2">
      <c r="A826" s="1">
        <v>825</v>
      </c>
      <c r="B826" t="s">
        <v>6589</v>
      </c>
      <c r="C826" s="8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47">
        <v>67.8</v>
      </c>
      <c r="S826" s="1">
        <v>4</v>
      </c>
      <c r="T826" s="1">
        <v>0</v>
      </c>
      <c r="U826" s="47">
        <v>4.0679999999999978</v>
      </c>
      <c r="V826" t="str">
        <f>IF(M826=People!$B$5,People!$A$5,IF(M826=People!$B$4,People!$A$4,IF(M826=People!$B$3,People!$A$3,IF(M826=People!$B$2,People!$A$2,0))))</f>
        <v>Anna Andreadi</v>
      </c>
      <c r="W826" t="str">
        <f>IFERROR(INDEX(Returns!A:A,MATCH(B826,Returns!B:B,0)),"No")</f>
        <v>No</v>
      </c>
    </row>
    <row r="827" spans="1:23" x14ac:dyDescent="0.2">
      <c r="A827" s="1">
        <v>826</v>
      </c>
      <c r="B827" t="s">
        <v>6589</v>
      </c>
      <c r="C827" s="8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47">
        <v>167.97</v>
      </c>
      <c r="S827" s="1">
        <v>3</v>
      </c>
      <c r="T827" s="1">
        <v>0</v>
      </c>
      <c r="U827" s="47">
        <v>40.31280000000001</v>
      </c>
      <c r="V827" t="str">
        <f>IF(M827=People!$B$5,People!$A$5,IF(M827=People!$B$4,People!$A$4,IF(M827=People!$B$3,People!$A$3,IF(M827=People!$B$2,People!$A$2,0))))</f>
        <v>Anna Andreadi</v>
      </c>
      <c r="W827" t="str">
        <f>IFERROR(INDEX(Returns!A:A,MATCH(B827,Returns!B:B,0)),"No")</f>
        <v>No</v>
      </c>
    </row>
    <row r="828" spans="1:23" x14ac:dyDescent="0.2">
      <c r="A828" s="1">
        <v>827</v>
      </c>
      <c r="B828" t="s">
        <v>6590</v>
      </c>
      <c r="C828" s="8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47">
        <v>35</v>
      </c>
      <c r="S828" s="1">
        <v>7</v>
      </c>
      <c r="T828" s="1">
        <v>0</v>
      </c>
      <c r="U828" s="47">
        <v>16.8</v>
      </c>
      <c r="V828" t="str">
        <f>IF(M828=People!$B$5,People!$A$5,IF(M828=People!$B$4,People!$A$4,IF(M828=People!$B$3,People!$A$3,IF(M828=People!$B$2,People!$A$2,0))))</f>
        <v>Kelly Williams</v>
      </c>
      <c r="W828" t="str">
        <f>IFERROR(INDEX(Returns!A:A,MATCH(B828,Returns!B:B,0)),"No")</f>
        <v>No</v>
      </c>
    </row>
    <row r="829" spans="1:23" x14ac:dyDescent="0.2">
      <c r="A829" s="1">
        <v>828</v>
      </c>
      <c r="B829" t="s">
        <v>6590</v>
      </c>
      <c r="C829" s="8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47">
        <v>37.24</v>
      </c>
      <c r="S829" s="1">
        <v>4</v>
      </c>
      <c r="T829" s="1">
        <v>0</v>
      </c>
      <c r="U829" s="47">
        <v>10.799599999999998</v>
      </c>
      <c r="V829" t="str">
        <f>IF(M829=People!$B$5,People!$A$5,IF(M829=People!$B$4,People!$A$4,IF(M829=People!$B$3,People!$A$3,IF(M829=People!$B$2,People!$A$2,0))))</f>
        <v>Kelly Williams</v>
      </c>
      <c r="W829" t="str">
        <f>IFERROR(INDEX(Returns!A:A,MATCH(B829,Returns!B:B,0)),"No")</f>
        <v>No</v>
      </c>
    </row>
    <row r="830" spans="1:23" x14ac:dyDescent="0.2">
      <c r="A830" s="1">
        <v>829</v>
      </c>
      <c r="B830" t="s">
        <v>6590</v>
      </c>
      <c r="C830" s="8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47">
        <v>15.28</v>
      </c>
      <c r="S830" s="1">
        <v>2</v>
      </c>
      <c r="T830" s="1">
        <v>0</v>
      </c>
      <c r="U830" s="47">
        <v>7.4871999999999996</v>
      </c>
      <c r="V830" t="str">
        <f>IF(M830=People!$B$5,People!$A$5,IF(M830=People!$B$4,People!$A$4,IF(M830=People!$B$3,People!$A$3,IF(M830=People!$B$2,People!$A$2,0))))</f>
        <v>Kelly Williams</v>
      </c>
      <c r="W830" t="str">
        <f>IFERROR(INDEX(Returns!A:A,MATCH(B830,Returns!B:B,0)),"No")</f>
        <v>No</v>
      </c>
    </row>
    <row r="831" spans="1:23" x14ac:dyDescent="0.2">
      <c r="A831" s="1">
        <v>830</v>
      </c>
      <c r="B831" t="s">
        <v>6591</v>
      </c>
      <c r="C831" s="8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47">
        <v>301.95999999999998</v>
      </c>
      <c r="S831" s="1">
        <v>2</v>
      </c>
      <c r="T831" s="1">
        <v>0</v>
      </c>
      <c r="U831" s="47">
        <v>90.587999999999965</v>
      </c>
      <c r="V831" t="str">
        <f>IF(M831=People!$B$5,People!$A$5,IF(M831=People!$B$4,People!$A$4,IF(M831=People!$B$3,People!$A$3,IF(M831=People!$B$2,People!$A$2,0))))</f>
        <v>Cassandra Brandow</v>
      </c>
      <c r="W831" t="str">
        <f>IFERROR(INDEX(Returns!A:A,MATCH(B831,Returns!B:B,0)),"No")</f>
        <v>No</v>
      </c>
    </row>
    <row r="832" spans="1:23" x14ac:dyDescent="0.2">
      <c r="A832" s="1">
        <v>831</v>
      </c>
      <c r="B832" t="s">
        <v>6591</v>
      </c>
      <c r="C832" s="8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47">
        <v>180.66</v>
      </c>
      <c r="S832" s="1">
        <v>3</v>
      </c>
      <c r="T832" s="1">
        <v>0</v>
      </c>
      <c r="U832" s="47">
        <v>50.584800000000008</v>
      </c>
      <c r="V832" t="str">
        <f>IF(M832=People!$B$5,People!$A$5,IF(M832=People!$B$4,People!$A$4,IF(M832=People!$B$3,People!$A$3,IF(M832=People!$B$2,People!$A$2,0))))</f>
        <v>Cassandra Brandow</v>
      </c>
      <c r="W832" t="str">
        <f>IFERROR(INDEX(Returns!A:A,MATCH(B832,Returns!B:B,0)),"No")</f>
        <v>No</v>
      </c>
    </row>
    <row r="833" spans="1:23" x14ac:dyDescent="0.2">
      <c r="A833" s="1">
        <v>832</v>
      </c>
      <c r="B833" t="s">
        <v>6591</v>
      </c>
      <c r="C833" s="8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47">
        <v>191.98</v>
      </c>
      <c r="S833" s="1">
        <v>2</v>
      </c>
      <c r="T833" s="1">
        <v>0</v>
      </c>
      <c r="U833" s="47">
        <v>51.834599999999995</v>
      </c>
      <c r="V833" t="str">
        <f>IF(M833=People!$B$5,People!$A$5,IF(M833=People!$B$4,People!$A$4,IF(M833=People!$B$3,People!$A$3,IF(M833=People!$B$2,People!$A$2,0))))</f>
        <v>Cassandra Brandow</v>
      </c>
      <c r="W833" t="str">
        <f>IFERROR(INDEX(Returns!A:A,MATCH(B833,Returns!B:B,0)),"No")</f>
        <v>No</v>
      </c>
    </row>
    <row r="834" spans="1:23" x14ac:dyDescent="0.2">
      <c r="A834" s="1">
        <v>833</v>
      </c>
      <c r="B834" t="s">
        <v>6591</v>
      </c>
      <c r="C834" s="8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47">
        <v>65.989999999999995</v>
      </c>
      <c r="S834" s="1">
        <v>1</v>
      </c>
      <c r="T834" s="1">
        <v>0</v>
      </c>
      <c r="U834" s="47">
        <v>17.157400000000003</v>
      </c>
      <c r="V834" t="str">
        <f>IF(M834=People!$B$5,People!$A$5,IF(M834=People!$B$4,People!$A$4,IF(M834=People!$B$3,People!$A$3,IF(M834=People!$B$2,People!$A$2,0))))</f>
        <v>Cassandra Brandow</v>
      </c>
      <c r="W834" t="str">
        <f>IFERROR(INDEX(Returns!A:A,MATCH(B834,Returns!B:B,0)),"No")</f>
        <v>No</v>
      </c>
    </row>
    <row r="835" spans="1:23" x14ac:dyDescent="0.2">
      <c r="A835" s="1">
        <v>834</v>
      </c>
      <c r="B835" t="s">
        <v>6592</v>
      </c>
      <c r="C835" s="8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47">
        <v>35.216000000000001</v>
      </c>
      <c r="S835" s="1">
        <v>2</v>
      </c>
      <c r="T835" s="1">
        <v>0.2</v>
      </c>
      <c r="U835" s="47">
        <v>2.6411999999999995</v>
      </c>
      <c r="V835" t="str">
        <f>IF(M835=People!$B$5,People!$A$5,IF(M835=People!$B$4,People!$A$4,IF(M835=People!$B$3,People!$A$3,IF(M835=People!$B$2,People!$A$2,0))))</f>
        <v>Cassandra Brandow</v>
      </c>
      <c r="W835" t="str">
        <f>IFERROR(INDEX(Returns!A:A,MATCH(B835,Returns!B:B,0)),"No")</f>
        <v>No</v>
      </c>
    </row>
    <row r="836" spans="1:23" x14ac:dyDescent="0.2">
      <c r="A836" s="1">
        <v>835</v>
      </c>
      <c r="B836" t="s">
        <v>6592</v>
      </c>
      <c r="C836" s="8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47">
        <v>23.696000000000002</v>
      </c>
      <c r="S836" s="1">
        <v>2</v>
      </c>
      <c r="T836" s="1">
        <v>0.2</v>
      </c>
      <c r="U836" s="47">
        <v>6.5164</v>
      </c>
      <c r="V836" t="str">
        <f>IF(M836=People!$B$5,People!$A$5,IF(M836=People!$B$4,People!$A$4,IF(M836=People!$B$3,People!$A$3,IF(M836=People!$B$2,People!$A$2,0))))</f>
        <v>Cassandra Brandow</v>
      </c>
      <c r="W836" t="str">
        <f>IFERROR(INDEX(Returns!A:A,MATCH(B836,Returns!B:B,0)),"No")</f>
        <v>No</v>
      </c>
    </row>
    <row r="837" spans="1:23" x14ac:dyDescent="0.2">
      <c r="A837" s="1">
        <v>836</v>
      </c>
      <c r="B837" t="s">
        <v>6592</v>
      </c>
      <c r="C837" s="8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47">
        <v>265.47500000000002</v>
      </c>
      <c r="S837" s="1">
        <v>1</v>
      </c>
      <c r="T837" s="1">
        <v>0.5</v>
      </c>
      <c r="U837" s="47">
        <v>-111.49950000000007</v>
      </c>
      <c r="V837" t="str">
        <f>IF(M837=People!$B$5,People!$A$5,IF(M837=People!$B$4,People!$A$4,IF(M837=People!$B$3,People!$A$3,IF(M837=People!$B$2,People!$A$2,0))))</f>
        <v>Cassandra Brandow</v>
      </c>
      <c r="W837" t="str">
        <f>IFERROR(INDEX(Returns!A:A,MATCH(B837,Returns!B:B,0)),"No")</f>
        <v>No</v>
      </c>
    </row>
    <row r="838" spans="1:23" x14ac:dyDescent="0.2">
      <c r="A838" s="1">
        <v>837</v>
      </c>
      <c r="B838" t="s">
        <v>6593</v>
      </c>
      <c r="C838" s="8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47">
        <v>51.183999999999983</v>
      </c>
      <c r="S838" s="1">
        <v>4</v>
      </c>
      <c r="T838" s="1">
        <v>0.8</v>
      </c>
      <c r="U838" s="47">
        <v>-79.335199999999986</v>
      </c>
      <c r="V838" t="str">
        <f>IF(M838=People!$B$5,People!$A$5,IF(M838=People!$B$4,People!$A$4,IF(M838=People!$B$3,People!$A$3,IF(M838=People!$B$2,People!$A$2,0))))</f>
        <v>Kelly Williams</v>
      </c>
      <c r="W838" t="str">
        <f>IFERROR(INDEX(Returns!A:A,MATCH(B838,Returns!B:B,0)),"No")</f>
        <v>No</v>
      </c>
    </row>
    <row r="839" spans="1:23" x14ac:dyDescent="0.2">
      <c r="A839" s="1">
        <v>838</v>
      </c>
      <c r="B839" t="s">
        <v>6594</v>
      </c>
      <c r="C839" s="8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47">
        <v>9.6640000000000015</v>
      </c>
      <c r="S839" s="1">
        <v>2</v>
      </c>
      <c r="T839" s="1">
        <v>0.2</v>
      </c>
      <c r="U839" s="47">
        <v>3.2615999999999996</v>
      </c>
      <c r="V839" t="str">
        <f>IF(M839=People!$B$5,People!$A$5,IF(M839=People!$B$4,People!$A$4,IF(M839=People!$B$3,People!$A$3,IF(M839=People!$B$2,People!$A$2,0))))</f>
        <v>Cassandra Brandow</v>
      </c>
      <c r="W839" t="str">
        <f>IFERROR(INDEX(Returns!A:A,MATCH(B839,Returns!B:B,0)),"No")</f>
        <v>No</v>
      </c>
    </row>
    <row r="840" spans="1:23" x14ac:dyDescent="0.2">
      <c r="A840" s="1">
        <v>839</v>
      </c>
      <c r="B840" t="s">
        <v>6595</v>
      </c>
      <c r="C840" s="8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47">
        <v>21.071999999999999</v>
      </c>
      <c r="S840" s="1">
        <v>3</v>
      </c>
      <c r="T840" s="1">
        <v>0.2</v>
      </c>
      <c r="U840" s="47">
        <v>1.5804</v>
      </c>
      <c r="V840" t="str">
        <f>IF(M840=People!$B$5,People!$A$5,IF(M840=People!$B$4,People!$A$4,IF(M840=People!$B$3,People!$A$3,IF(M840=People!$B$2,People!$A$2,0))))</f>
        <v>Kelly Williams</v>
      </c>
      <c r="W840" t="str">
        <f>IFERROR(INDEX(Returns!A:A,MATCH(B840,Returns!B:B,0)),"No")</f>
        <v>No</v>
      </c>
    </row>
    <row r="841" spans="1:23" x14ac:dyDescent="0.2">
      <c r="A841" s="1">
        <v>840</v>
      </c>
      <c r="B841" t="s">
        <v>6596</v>
      </c>
      <c r="C841" s="8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47">
        <v>60.449999999999996</v>
      </c>
      <c r="S841" s="1">
        <v>3</v>
      </c>
      <c r="T841" s="1">
        <v>0</v>
      </c>
      <c r="U841" s="47">
        <v>16.3215</v>
      </c>
      <c r="V841" t="str">
        <f>IF(M841=People!$B$5,People!$A$5,IF(M841=People!$B$4,People!$A$4,IF(M841=People!$B$3,People!$A$3,IF(M841=People!$B$2,People!$A$2,0))))</f>
        <v>Chuck Magee</v>
      </c>
      <c r="W841" t="str">
        <f>IFERROR(INDEX(Returns!A:A,MATCH(B841,Returns!B:B,0)),"No")</f>
        <v>No</v>
      </c>
    </row>
    <row r="842" spans="1:23" x14ac:dyDescent="0.2">
      <c r="A842" s="1">
        <v>841</v>
      </c>
      <c r="B842" t="s">
        <v>6596</v>
      </c>
      <c r="C842" s="8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47">
        <v>11.52</v>
      </c>
      <c r="S842" s="1">
        <v>4</v>
      </c>
      <c r="T842" s="1">
        <v>0</v>
      </c>
      <c r="U842" s="47">
        <v>3.3407999999999998</v>
      </c>
      <c r="V842" t="str">
        <f>IF(M842=People!$B$5,People!$A$5,IF(M842=People!$B$4,People!$A$4,IF(M842=People!$B$3,People!$A$3,IF(M842=People!$B$2,People!$A$2,0))))</f>
        <v>Chuck Magee</v>
      </c>
      <c r="W842" t="str">
        <f>IFERROR(INDEX(Returns!A:A,MATCH(B842,Returns!B:B,0)),"No")</f>
        <v>No</v>
      </c>
    </row>
    <row r="843" spans="1:23" x14ac:dyDescent="0.2">
      <c r="A843" s="1">
        <v>842</v>
      </c>
      <c r="B843" t="s">
        <v>6596</v>
      </c>
      <c r="C843" s="8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47">
        <v>186.048</v>
      </c>
      <c r="S843" s="1">
        <v>4</v>
      </c>
      <c r="T843" s="1">
        <v>0.2</v>
      </c>
      <c r="U843" s="47">
        <v>9.3024000000000058</v>
      </c>
      <c r="V843" t="str">
        <f>IF(M843=People!$B$5,People!$A$5,IF(M843=People!$B$4,People!$A$4,IF(M843=People!$B$3,People!$A$3,IF(M843=People!$B$2,People!$A$2,0))))</f>
        <v>Chuck Magee</v>
      </c>
      <c r="W843" t="str">
        <f>IFERROR(INDEX(Returns!A:A,MATCH(B843,Returns!B:B,0)),"No")</f>
        <v>No</v>
      </c>
    </row>
    <row r="844" spans="1:23" x14ac:dyDescent="0.2">
      <c r="A844" s="1">
        <v>843</v>
      </c>
      <c r="B844" t="s">
        <v>6597</v>
      </c>
      <c r="C844" s="8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47">
        <v>37.44</v>
      </c>
      <c r="S844" s="1">
        <v>4</v>
      </c>
      <c r="T844" s="1">
        <v>0.2</v>
      </c>
      <c r="U844" s="47">
        <v>11.699999999999996</v>
      </c>
      <c r="V844" t="str">
        <f>IF(M844=People!$B$5,People!$A$5,IF(M844=People!$B$4,People!$A$4,IF(M844=People!$B$3,People!$A$3,IF(M844=People!$B$2,People!$A$2,0))))</f>
        <v>Anna Andreadi</v>
      </c>
      <c r="W844" t="str">
        <f>IFERROR(INDEX(Returns!A:A,MATCH(B844,Returns!B:B,0)),"No")</f>
        <v>No</v>
      </c>
    </row>
    <row r="845" spans="1:23" x14ac:dyDescent="0.2">
      <c r="A845" s="1">
        <v>844</v>
      </c>
      <c r="B845" t="s">
        <v>6597</v>
      </c>
      <c r="C845" s="8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47">
        <v>26.975999999999999</v>
      </c>
      <c r="S845" s="1">
        <v>4</v>
      </c>
      <c r="T845" s="1">
        <v>0.2</v>
      </c>
      <c r="U845" s="47">
        <v>8.767199999999999</v>
      </c>
      <c r="V845" t="str">
        <f>IF(M845=People!$B$5,People!$A$5,IF(M845=People!$B$4,People!$A$4,IF(M845=People!$B$3,People!$A$3,IF(M845=People!$B$2,People!$A$2,0))))</f>
        <v>Anna Andreadi</v>
      </c>
      <c r="W845" t="str">
        <f>IFERROR(INDEX(Returns!A:A,MATCH(B845,Returns!B:B,0)),"No")</f>
        <v>No</v>
      </c>
    </row>
    <row r="846" spans="1:23" x14ac:dyDescent="0.2">
      <c r="A846" s="1">
        <v>845</v>
      </c>
      <c r="B846" t="s">
        <v>6597</v>
      </c>
      <c r="C846" s="8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47">
        <v>11.36</v>
      </c>
      <c r="S846" s="1">
        <v>2</v>
      </c>
      <c r="T846" s="1">
        <v>0</v>
      </c>
      <c r="U846" s="47">
        <v>3.2943999999999996</v>
      </c>
      <c r="V846" t="str">
        <f>IF(M846=People!$B$5,People!$A$5,IF(M846=People!$B$4,People!$A$4,IF(M846=People!$B$3,People!$A$3,IF(M846=People!$B$2,People!$A$2,0))))</f>
        <v>Anna Andreadi</v>
      </c>
      <c r="W846" t="str">
        <f>IFERROR(INDEX(Returns!A:A,MATCH(B846,Returns!B:B,0)),"No")</f>
        <v>No</v>
      </c>
    </row>
    <row r="847" spans="1:23" x14ac:dyDescent="0.2">
      <c r="A847" s="1">
        <v>846</v>
      </c>
      <c r="B847" t="s">
        <v>6597</v>
      </c>
      <c r="C847" s="8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47">
        <v>14.62</v>
      </c>
      <c r="S847" s="1">
        <v>2</v>
      </c>
      <c r="T847" s="1">
        <v>0</v>
      </c>
      <c r="U847" s="47">
        <v>6.8713999999999995</v>
      </c>
      <c r="V847" t="str">
        <f>IF(M847=People!$B$5,People!$A$5,IF(M847=People!$B$4,People!$A$4,IF(M847=People!$B$3,People!$A$3,IF(M847=People!$B$2,People!$A$2,0))))</f>
        <v>Anna Andreadi</v>
      </c>
      <c r="W847" t="str">
        <f>IFERROR(INDEX(Returns!A:A,MATCH(B847,Returns!B:B,0)),"No")</f>
        <v>No</v>
      </c>
    </row>
    <row r="848" spans="1:23" x14ac:dyDescent="0.2">
      <c r="A848" s="1">
        <v>847</v>
      </c>
      <c r="B848" t="s">
        <v>6598</v>
      </c>
      <c r="C848" s="8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47">
        <v>83.72</v>
      </c>
      <c r="S848" s="1">
        <v>7</v>
      </c>
      <c r="T848" s="1">
        <v>0</v>
      </c>
      <c r="U848" s="47">
        <v>23.441600000000005</v>
      </c>
      <c r="V848" t="str">
        <f>IF(M848=People!$B$5,People!$A$5,IF(M848=People!$B$4,People!$A$4,IF(M848=People!$B$3,People!$A$3,IF(M848=People!$B$2,People!$A$2,0))))</f>
        <v>Cassandra Brandow</v>
      </c>
      <c r="W848" t="str">
        <f>IFERROR(INDEX(Returns!A:A,MATCH(B848,Returns!B:B,0)),"No")</f>
        <v>No</v>
      </c>
    </row>
    <row r="849" spans="1:23" x14ac:dyDescent="0.2">
      <c r="A849" s="1">
        <v>848</v>
      </c>
      <c r="B849" t="s">
        <v>6598</v>
      </c>
      <c r="C849" s="8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47">
        <v>287.94</v>
      </c>
      <c r="S849" s="1">
        <v>3</v>
      </c>
      <c r="T849" s="1">
        <v>0</v>
      </c>
      <c r="U849" s="47">
        <v>77.743800000000022</v>
      </c>
      <c r="V849" t="str">
        <f>IF(M849=People!$B$5,People!$A$5,IF(M849=People!$B$4,People!$A$4,IF(M849=People!$B$3,People!$A$3,IF(M849=People!$B$2,People!$A$2,0))))</f>
        <v>Cassandra Brandow</v>
      </c>
      <c r="W849" t="str">
        <f>IFERROR(INDEX(Returns!A:A,MATCH(B849,Returns!B:B,0)),"No")</f>
        <v>No</v>
      </c>
    </row>
    <row r="850" spans="1:23" x14ac:dyDescent="0.2">
      <c r="A850" s="1">
        <v>849</v>
      </c>
      <c r="B850" t="s">
        <v>6599</v>
      </c>
      <c r="C850" s="8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47">
        <v>48.896000000000001</v>
      </c>
      <c r="S850" s="1">
        <v>4</v>
      </c>
      <c r="T850" s="1">
        <v>0.2</v>
      </c>
      <c r="U850" s="47">
        <v>8.5567999999999991</v>
      </c>
      <c r="V850" t="str">
        <f>IF(M850=People!$B$5,People!$A$5,IF(M850=People!$B$4,People!$A$4,IF(M850=People!$B$3,People!$A$3,IF(M850=People!$B$2,People!$A$2,0))))</f>
        <v>Chuck Magee</v>
      </c>
      <c r="W850" t="str">
        <f>IFERROR(INDEX(Returns!A:A,MATCH(B850,Returns!B:B,0)),"No")</f>
        <v>No</v>
      </c>
    </row>
    <row r="851" spans="1:23" x14ac:dyDescent="0.2">
      <c r="A851" s="1">
        <v>850</v>
      </c>
      <c r="B851" t="s">
        <v>6600</v>
      </c>
      <c r="C851" s="8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47">
        <v>115.36</v>
      </c>
      <c r="S851" s="1">
        <v>7</v>
      </c>
      <c r="T851" s="1">
        <v>0</v>
      </c>
      <c r="U851" s="47">
        <v>49.604800000000012</v>
      </c>
      <c r="V851" t="str">
        <f>IF(M851=People!$B$5,People!$A$5,IF(M851=People!$B$4,People!$A$4,IF(M851=People!$B$3,People!$A$3,IF(M851=People!$B$2,People!$A$2,0))))</f>
        <v>Chuck Magee</v>
      </c>
      <c r="W851" t="str">
        <f>IFERROR(INDEX(Returns!A:A,MATCH(B851,Returns!B:B,0)),"No")</f>
        <v>No</v>
      </c>
    </row>
    <row r="852" spans="1:23" x14ac:dyDescent="0.2">
      <c r="A852" s="1">
        <v>851</v>
      </c>
      <c r="B852" t="s">
        <v>6601</v>
      </c>
      <c r="C852" s="8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47">
        <v>5.16</v>
      </c>
      <c r="S852" s="1">
        <v>2</v>
      </c>
      <c r="T852" s="1">
        <v>0</v>
      </c>
      <c r="U852" s="47">
        <v>1.3416000000000001</v>
      </c>
      <c r="V852" t="str">
        <f>IF(M852=People!$B$5,People!$A$5,IF(M852=People!$B$4,People!$A$4,IF(M852=People!$B$3,People!$A$3,IF(M852=People!$B$2,People!$A$2,0))))</f>
        <v>Anna Andreadi</v>
      </c>
      <c r="W852" t="str">
        <f>IFERROR(INDEX(Returns!A:A,MATCH(B852,Returns!B:B,0)),"No")</f>
        <v>No</v>
      </c>
    </row>
    <row r="853" spans="1:23" x14ac:dyDescent="0.2">
      <c r="A853" s="1">
        <v>852</v>
      </c>
      <c r="B853" t="s">
        <v>6601</v>
      </c>
      <c r="C853" s="8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47">
        <v>38.880000000000003</v>
      </c>
      <c r="S853" s="1">
        <v>6</v>
      </c>
      <c r="T853" s="1">
        <v>0</v>
      </c>
      <c r="U853" s="47">
        <v>18.662400000000002</v>
      </c>
      <c r="V853" t="str">
        <f>IF(M853=People!$B$5,People!$A$5,IF(M853=People!$B$4,People!$A$4,IF(M853=People!$B$3,People!$A$3,IF(M853=People!$B$2,People!$A$2,0))))</f>
        <v>Anna Andreadi</v>
      </c>
      <c r="W853" t="str">
        <f>IFERROR(INDEX(Returns!A:A,MATCH(B853,Returns!B:B,0)),"No")</f>
        <v>No</v>
      </c>
    </row>
    <row r="854" spans="1:23" x14ac:dyDescent="0.2">
      <c r="A854" s="1">
        <v>853</v>
      </c>
      <c r="B854" t="s">
        <v>6602</v>
      </c>
      <c r="C854" s="8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47">
        <v>185.88</v>
      </c>
      <c r="S854" s="1">
        <v>6</v>
      </c>
      <c r="T854" s="1">
        <v>0</v>
      </c>
      <c r="U854" s="47">
        <v>50.187599999999996</v>
      </c>
      <c r="V854" t="str">
        <f>IF(M854=People!$B$5,People!$A$5,IF(M854=People!$B$4,People!$A$4,IF(M854=People!$B$3,People!$A$3,IF(M854=People!$B$2,People!$A$2,0))))</f>
        <v>Cassandra Brandow</v>
      </c>
      <c r="W854" t="str">
        <f>IFERROR(INDEX(Returns!A:A,MATCH(B854,Returns!B:B,0)),"No")</f>
        <v>No</v>
      </c>
    </row>
    <row r="855" spans="1:23" x14ac:dyDescent="0.2">
      <c r="A855" s="1">
        <v>854</v>
      </c>
      <c r="B855" t="s">
        <v>6603</v>
      </c>
      <c r="C855" s="8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47">
        <v>44.46</v>
      </c>
      <c r="S855" s="1">
        <v>2</v>
      </c>
      <c r="T855" s="1">
        <v>0</v>
      </c>
      <c r="U855" s="47">
        <v>14.671799999999998</v>
      </c>
      <c r="V855" t="str">
        <f>IF(M855=People!$B$5,People!$A$5,IF(M855=People!$B$4,People!$A$4,IF(M855=People!$B$3,People!$A$3,IF(M855=People!$B$2,People!$A$2,0))))</f>
        <v>Chuck Magee</v>
      </c>
      <c r="W855" t="str">
        <f>IFERROR(INDEX(Returns!A:A,MATCH(B855,Returns!B:B,0)),"No")</f>
        <v>No</v>
      </c>
    </row>
    <row r="856" spans="1:23" x14ac:dyDescent="0.2">
      <c r="A856" s="1">
        <v>855</v>
      </c>
      <c r="B856" t="s">
        <v>6603</v>
      </c>
      <c r="C856" s="8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47">
        <v>242.94</v>
      </c>
      <c r="S856" s="1">
        <v>3</v>
      </c>
      <c r="T856" s="1">
        <v>0</v>
      </c>
      <c r="U856" s="47">
        <v>9.7175999999999902</v>
      </c>
      <c r="V856" t="str">
        <f>IF(M856=People!$B$5,People!$A$5,IF(M856=People!$B$4,People!$A$4,IF(M856=People!$B$3,People!$A$3,IF(M856=People!$B$2,People!$A$2,0))))</f>
        <v>Chuck Magee</v>
      </c>
      <c r="W856" t="str">
        <f>IFERROR(INDEX(Returns!A:A,MATCH(B856,Returns!B:B,0)),"No")</f>
        <v>No</v>
      </c>
    </row>
    <row r="857" spans="1:23" x14ac:dyDescent="0.2">
      <c r="A857" s="1">
        <v>856</v>
      </c>
      <c r="B857" t="s">
        <v>6604</v>
      </c>
      <c r="C857" s="8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47">
        <v>39.96</v>
      </c>
      <c r="S857" s="1">
        <v>2</v>
      </c>
      <c r="T857" s="1">
        <v>0</v>
      </c>
      <c r="U857" s="47">
        <v>18.781199999999998</v>
      </c>
      <c r="V857" t="str">
        <f>IF(M857=People!$B$5,People!$A$5,IF(M857=People!$B$4,People!$A$4,IF(M857=People!$B$3,People!$A$3,IF(M857=People!$B$2,People!$A$2,0))))</f>
        <v>Chuck Magee</v>
      </c>
      <c r="W857" t="str">
        <f>IFERROR(INDEX(Returns!A:A,MATCH(B857,Returns!B:B,0)),"No")</f>
        <v>No</v>
      </c>
    </row>
    <row r="858" spans="1:23" x14ac:dyDescent="0.2">
      <c r="A858" s="1">
        <v>857</v>
      </c>
      <c r="B858" t="s">
        <v>6604</v>
      </c>
      <c r="C858" s="8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47">
        <v>102.30000000000001</v>
      </c>
      <c r="S858" s="1">
        <v>10</v>
      </c>
      <c r="T858" s="1">
        <v>0</v>
      </c>
      <c r="U858" s="47">
        <v>26.598000000000006</v>
      </c>
      <c r="V858" t="str">
        <f>IF(M858=People!$B$5,People!$A$5,IF(M858=People!$B$4,People!$A$4,IF(M858=People!$B$3,People!$A$3,IF(M858=People!$B$2,People!$A$2,0))))</f>
        <v>Chuck Magee</v>
      </c>
      <c r="W858" t="str">
        <f>IFERROR(INDEX(Returns!A:A,MATCH(B858,Returns!B:B,0)),"No")</f>
        <v>No</v>
      </c>
    </row>
    <row r="859" spans="1:23" x14ac:dyDescent="0.2">
      <c r="A859" s="1">
        <v>858</v>
      </c>
      <c r="B859" t="s">
        <v>6604</v>
      </c>
      <c r="C859" s="8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47">
        <v>21.36</v>
      </c>
      <c r="S859" s="1">
        <v>2</v>
      </c>
      <c r="T859" s="1">
        <v>0</v>
      </c>
      <c r="U859" s="47">
        <v>5.7672000000000008</v>
      </c>
      <c r="V859" t="str">
        <f>IF(M859=People!$B$5,People!$A$5,IF(M859=People!$B$4,People!$A$4,IF(M859=People!$B$3,People!$A$3,IF(M859=People!$B$2,People!$A$2,0))))</f>
        <v>Chuck Magee</v>
      </c>
      <c r="W859" t="str">
        <f>IFERROR(INDEX(Returns!A:A,MATCH(B859,Returns!B:B,0)),"No")</f>
        <v>No</v>
      </c>
    </row>
    <row r="860" spans="1:23" x14ac:dyDescent="0.2">
      <c r="A860" s="1">
        <v>859</v>
      </c>
      <c r="B860" t="s">
        <v>6605</v>
      </c>
      <c r="C860" s="8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47">
        <v>7.61</v>
      </c>
      <c r="S860" s="1">
        <v>1</v>
      </c>
      <c r="T860" s="1">
        <v>0</v>
      </c>
      <c r="U860" s="47">
        <v>3.5766999999999998</v>
      </c>
      <c r="V860" t="str">
        <f>IF(M860=People!$B$5,People!$A$5,IF(M860=People!$B$4,People!$A$4,IF(M860=People!$B$3,People!$A$3,IF(M860=People!$B$2,People!$A$2,0))))</f>
        <v>Chuck Magee</v>
      </c>
      <c r="W860" t="str">
        <f>IFERROR(INDEX(Returns!A:A,MATCH(B860,Returns!B:B,0)),"No")</f>
        <v>No</v>
      </c>
    </row>
    <row r="861" spans="1:23" x14ac:dyDescent="0.2">
      <c r="A861" s="1">
        <v>860</v>
      </c>
      <c r="B861" t="s">
        <v>6605</v>
      </c>
      <c r="C861" s="8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47">
        <v>7.16</v>
      </c>
      <c r="S861" s="1">
        <v>2</v>
      </c>
      <c r="T861" s="1">
        <v>0</v>
      </c>
      <c r="U861" s="47">
        <v>3.58</v>
      </c>
      <c r="V861" t="str">
        <f>IF(M861=People!$B$5,People!$A$5,IF(M861=People!$B$4,People!$A$4,IF(M861=People!$B$3,People!$A$3,IF(M861=People!$B$2,People!$A$2,0))))</f>
        <v>Chuck Magee</v>
      </c>
      <c r="W861" t="str">
        <f>IFERROR(INDEX(Returns!A:A,MATCH(B861,Returns!B:B,0)),"No")</f>
        <v>No</v>
      </c>
    </row>
    <row r="862" spans="1:23" x14ac:dyDescent="0.2">
      <c r="A862" s="1">
        <v>861</v>
      </c>
      <c r="B862" t="s">
        <v>6606</v>
      </c>
      <c r="C862" s="8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47">
        <v>7.36</v>
      </c>
      <c r="S862" s="1">
        <v>2</v>
      </c>
      <c r="T862" s="1">
        <v>0</v>
      </c>
      <c r="U862" s="47">
        <v>0.14719999999999978</v>
      </c>
      <c r="V862" t="str">
        <f>IF(M862=People!$B$5,People!$A$5,IF(M862=People!$B$4,People!$A$4,IF(M862=People!$B$3,People!$A$3,IF(M862=People!$B$2,People!$A$2,0))))</f>
        <v>Anna Andreadi</v>
      </c>
      <c r="W862" t="str">
        <f>IFERROR(INDEX(Returns!A:A,MATCH(B862,Returns!B:B,0)),"No")</f>
        <v>No</v>
      </c>
    </row>
    <row r="863" spans="1:23" x14ac:dyDescent="0.2">
      <c r="A863" s="1">
        <v>862</v>
      </c>
      <c r="B863" t="s">
        <v>6606</v>
      </c>
      <c r="C863" s="8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47">
        <v>23.1</v>
      </c>
      <c r="S863" s="1">
        <v>2</v>
      </c>
      <c r="T863" s="1">
        <v>0</v>
      </c>
      <c r="U863" s="47">
        <v>10.625999999999999</v>
      </c>
      <c r="V863" t="str">
        <f>IF(M863=People!$B$5,People!$A$5,IF(M863=People!$B$4,People!$A$4,IF(M863=People!$B$3,People!$A$3,IF(M863=People!$B$2,People!$A$2,0))))</f>
        <v>Anna Andreadi</v>
      </c>
      <c r="W863" t="str">
        <f>IFERROR(INDEX(Returns!A:A,MATCH(B863,Returns!B:B,0)),"No")</f>
        <v>No</v>
      </c>
    </row>
    <row r="864" spans="1:23" x14ac:dyDescent="0.2">
      <c r="A864" s="1">
        <v>863</v>
      </c>
      <c r="B864" t="s">
        <v>6607</v>
      </c>
      <c r="C864" s="8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47">
        <v>191.47200000000001</v>
      </c>
      <c r="S864" s="1">
        <v>6</v>
      </c>
      <c r="T864" s="1">
        <v>0.2</v>
      </c>
      <c r="U864" s="47">
        <v>40.687800000000003</v>
      </c>
      <c r="V864" t="str">
        <f>IF(M864=People!$B$5,People!$A$5,IF(M864=People!$B$4,People!$A$4,IF(M864=People!$B$3,People!$A$3,IF(M864=People!$B$2,People!$A$2,0))))</f>
        <v>Cassandra Brandow</v>
      </c>
      <c r="W864" t="str">
        <f>IFERROR(INDEX(Returns!A:A,MATCH(B864,Returns!B:B,0)),"No")</f>
        <v>No</v>
      </c>
    </row>
    <row r="865" spans="1:23" x14ac:dyDescent="0.2">
      <c r="A865" s="1">
        <v>864</v>
      </c>
      <c r="B865" t="s">
        <v>6607</v>
      </c>
      <c r="C865" s="8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47">
        <v>5.2480000000000002</v>
      </c>
      <c r="S865" s="1">
        <v>2</v>
      </c>
      <c r="T865" s="1">
        <v>0.2</v>
      </c>
      <c r="U865" s="47">
        <v>0.59039999999999915</v>
      </c>
      <c r="V865" t="str">
        <f>IF(M865=People!$B$5,People!$A$5,IF(M865=People!$B$4,People!$A$4,IF(M865=People!$B$3,People!$A$3,IF(M865=People!$B$2,People!$A$2,0))))</f>
        <v>Cassandra Brandow</v>
      </c>
      <c r="W865" t="str">
        <f>IFERROR(INDEX(Returns!A:A,MATCH(B865,Returns!B:B,0)),"No")</f>
        <v>No</v>
      </c>
    </row>
    <row r="866" spans="1:23" x14ac:dyDescent="0.2">
      <c r="A866" s="1">
        <v>865</v>
      </c>
      <c r="B866" t="s">
        <v>6607</v>
      </c>
      <c r="C866" s="8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47">
        <v>59.184000000000005</v>
      </c>
      <c r="S866" s="1">
        <v>2</v>
      </c>
      <c r="T866" s="1">
        <v>0.2</v>
      </c>
      <c r="U866" s="47">
        <v>5.1786000000000012</v>
      </c>
      <c r="V866" t="str">
        <f>IF(M866=People!$B$5,People!$A$5,IF(M866=People!$B$4,People!$A$4,IF(M866=People!$B$3,People!$A$3,IF(M866=People!$B$2,People!$A$2,0))))</f>
        <v>Cassandra Brandow</v>
      </c>
      <c r="W866" t="str">
        <f>IFERROR(INDEX(Returns!A:A,MATCH(B866,Returns!B:B,0)),"No")</f>
        <v>No</v>
      </c>
    </row>
    <row r="867" spans="1:23" x14ac:dyDescent="0.2">
      <c r="A867" s="1">
        <v>866</v>
      </c>
      <c r="B867" t="s">
        <v>6608</v>
      </c>
      <c r="C867" s="8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47">
        <v>2.89</v>
      </c>
      <c r="S867" s="1">
        <v>1</v>
      </c>
      <c r="T867" s="1">
        <v>0</v>
      </c>
      <c r="U867" s="47">
        <v>1.3583000000000001</v>
      </c>
      <c r="V867" t="str">
        <f>IF(M867=People!$B$5,People!$A$5,IF(M867=People!$B$4,People!$A$4,IF(M867=People!$B$3,People!$A$3,IF(M867=People!$B$2,People!$A$2,0))))</f>
        <v>Cassandra Brandow</v>
      </c>
      <c r="W867" t="str">
        <f>IFERROR(INDEX(Returns!A:A,MATCH(B867,Returns!B:B,0)),"No")</f>
        <v>No</v>
      </c>
    </row>
    <row r="868" spans="1:23" x14ac:dyDescent="0.2">
      <c r="A868" s="1">
        <v>867</v>
      </c>
      <c r="B868" t="s">
        <v>6608</v>
      </c>
      <c r="C868" s="8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47">
        <v>51.94</v>
      </c>
      <c r="S868" s="1">
        <v>1</v>
      </c>
      <c r="T868" s="1">
        <v>0</v>
      </c>
      <c r="U868" s="47">
        <v>21.295400000000001</v>
      </c>
      <c r="V868" t="str">
        <f>IF(M868=People!$B$5,People!$A$5,IF(M868=People!$B$4,People!$A$4,IF(M868=People!$B$3,People!$A$3,IF(M868=People!$B$2,People!$A$2,0))))</f>
        <v>Cassandra Brandow</v>
      </c>
      <c r="W868" t="str">
        <f>IFERROR(INDEX(Returns!A:A,MATCH(B868,Returns!B:B,0)),"No")</f>
        <v>No</v>
      </c>
    </row>
    <row r="869" spans="1:23" x14ac:dyDescent="0.2">
      <c r="A869" s="1">
        <v>868</v>
      </c>
      <c r="B869" t="s">
        <v>6609</v>
      </c>
      <c r="C869" s="8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47">
        <v>15.936000000000002</v>
      </c>
      <c r="S869" s="1">
        <v>4</v>
      </c>
      <c r="T869" s="1">
        <v>0.2</v>
      </c>
      <c r="U869" s="47">
        <v>5.1791999999999998</v>
      </c>
      <c r="V869" t="str">
        <f>IF(M869=People!$B$5,People!$A$5,IF(M869=People!$B$4,People!$A$4,IF(M869=People!$B$3,People!$A$3,IF(M869=People!$B$2,People!$A$2,0))))</f>
        <v>Chuck Magee</v>
      </c>
      <c r="W869" t="str">
        <f>IFERROR(INDEX(Returns!A:A,MATCH(B869,Returns!B:B,0)),"No")</f>
        <v>No</v>
      </c>
    </row>
    <row r="870" spans="1:23" x14ac:dyDescent="0.2">
      <c r="A870" s="1">
        <v>869</v>
      </c>
      <c r="B870" t="s">
        <v>6610</v>
      </c>
      <c r="C870" s="8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47">
        <v>44.910000000000011</v>
      </c>
      <c r="S870" s="1">
        <v>6</v>
      </c>
      <c r="T870" s="1">
        <v>0.7</v>
      </c>
      <c r="U870" s="47">
        <v>-35.927999999999997</v>
      </c>
      <c r="V870" t="str">
        <f>IF(M870=People!$B$5,People!$A$5,IF(M870=People!$B$4,People!$A$4,IF(M870=People!$B$3,People!$A$3,IF(M870=People!$B$2,People!$A$2,0))))</f>
        <v>Chuck Magee</v>
      </c>
      <c r="W870" t="str">
        <f>IFERROR(INDEX(Returns!A:A,MATCH(B870,Returns!B:B,0)),"No")</f>
        <v>No</v>
      </c>
    </row>
    <row r="871" spans="1:23" x14ac:dyDescent="0.2">
      <c r="A871" s="1">
        <v>870</v>
      </c>
      <c r="B871" t="s">
        <v>6611</v>
      </c>
      <c r="C871" s="8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47">
        <v>1141.4700000000003</v>
      </c>
      <c r="S871" s="1">
        <v>5</v>
      </c>
      <c r="T871" s="1">
        <v>0.7</v>
      </c>
      <c r="U871" s="47">
        <v>-760.98000000000025</v>
      </c>
      <c r="V871" t="str">
        <f>IF(M871=People!$B$5,People!$A$5,IF(M871=People!$B$4,People!$A$4,IF(M871=People!$B$3,People!$A$3,IF(M871=People!$B$2,People!$A$2,0))))</f>
        <v>Chuck Magee</v>
      </c>
      <c r="W871" t="str">
        <f>IFERROR(INDEX(Returns!A:A,MATCH(B871,Returns!B:B,0)),"No")</f>
        <v>No</v>
      </c>
    </row>
    <row r="872" spans="1:23" x14ac:dyDescent="0.2">
      <c r="A872" s="1">
        <v>871</v>
      </c>
      <c r="B872" t="s">
        <v>6611</v>
      </c>
      <c r="C872" s="8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47">
        <v>280.78200000000004</v>
      </c>
      <c r="S872" s="1">
        <v>3</v>
      </c>
      <c r="T872" s="1">
        <v>0.4</v>
      </c>
      <c r="U872" s="47">
        <v>-46.797000000000025</v>
      </c>
      <c r="V872" t="str">
        <f>IF(M872=People!$B$5,People!$A$5,IF(M872=People!$B$4,People!$A$4,IF(M872=People!$B$3,People!$A$3,IF(M872=People!$B$2,People!$A$2,0))))</f>
        <v>Chuck Magee</v>
      </c>
      <c r="W872" t="str">
        <f>IFERROR(INDEX(Returns!A:A,MATCH(B872,Returns!B:B,0)),"No")</f>
        <v>No</v>
      </c>
    </row>
    <row r="873" spans="1:23" x14ac:dyDescent="0.2">
      <c r="A873" s="1">
        <v>872</v>
      </c>
      <c r="B873" t="s">
        <v>6612</v>
      </c>
      <c r="C873" s="8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47">
        <v>34.44</v>
      </c>
      <c r="S873" s="1">
        <v>3</v>
      </c>
      <c r="T873" s="1">
        <v>0</v>
      </c>
      <c r="U873" s="47">
        <v>17.22</v>
      </c>
      <c r="V873" t="str">
        <f>IF(M873=People!$B$5,People!$A$5,IF(M873=People!$B$4,People!$A$4,IF(M873=People!$B$3,People!$A$3,IF(M873=People!$B$2,People!$A$2,0))))</f>
        <v>Chuck Magee</v>
      </c>
      <c r="W873" t="str">
        <f>IFERROR(INDEX(Returns!A:A,MATCH(B873,Returns!B:B,0)),"No")</f>
        <v>No</v>
      </c>
    </row>
    <row r="874" spans="1:23" x14ac:dyDescent="0.2">
      <c r="A874" s="1">
        <v>873</v>
      </c>
      <c r="B874" t="s">
        <v>6613</v>
      </c>
      <c r="C874" s="8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47">
        <v>11.36</v>
      </c>
      <c r="S874" s="1">
        <v>2</v>
      </c>
      <c r="T874" s="1">
        <v>0</v>
      </c>
      <c r="U874" s="47">
        <v>5.2255999999999991</v>
      </c>
      <c r="V874" t="str">
        <f>IF(M874=People!$B$5,People!$A$5,IF(M874=People!$B$4,People!$A$4,IF(M874=People!$B$3,People!$A$3,IF(M874=People!$B$2,People!$A$2,0))))</f>
        <v>Chuck Magee</v>
      </c>
      <c r="W874" t="str">
        <f>IFERROR(INDEX(Returns!A:A,MATCH(B874,Returns!B:B,0)),"No")</f>
        <v>No</v>
      </c>
    </row>
    <row r="875" spans="1:23" x14ac:dyDescent="0.2">
      <c r="A875" s="1">
        <v>874</v>
      </c>
      <c r="B875" t="s">
        <v>6613</v>
      </c>
      <c r="C875" s="8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47">
        <v>106.34399999999999</v>
      </c>
      <c r="S875" s="1">
        <v>7</v>
      </c>
      <c r="T875" s="1">
        <v>0.2</v>
      </c>
      <c r="U875" s="47">
        <v>37.220399999999998</v>
      </c>
      <c r="V875" t="str">
        <f>IF(M875=People!$B$5,People!$A$5,IF(M875=People!$B$4,People!$A$4,IF(M875=People!$B$3,People!$A$3,IF(M875=People!$B$2,People!$A$2,0))))</f>
        <v>Chuck Magee</v>
      </c>
      <c r="W875" t="str">
        <f>IFERROR(INDEX(Returns!A:A,MATCH(B875,Returns!B:B,0)),"No")</f>
        <v>No</v>
      </c>
    </row>
    <row r="876" spans="1:23" x14ac:dyDescent="0.2">
      <c r="A876" s="1">
        <v>875</v>
      </c>
      <c r="B876" t="s">
        <v>6614</v>
      </c>
      <c r="C876" s="8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47">
        <v>192.16000000000003</v>
      </c>
      <c r="S876" s="1">
        <v>5</v>
      </c>
      <c r="T876" s="1">
        <v>0.2</v>
      </c>
      <c r="U876" s="47">
        <v>67.255999999999986</v>
      </c>
      <c r="V876" t="str">
        <f>IF(M876=People!$B$5,People!$A$5,IF(M876=People!$B$4,People!$A$4,IF(M876=People!$B$3,People!$A$3,IF(M876=People!$B$2,People!$A$2,0))))</f>
        <v>Cassandra Brandow</v>
      </c>
      <c r="W876" t="str">
        <f>IFERROR(INDEX(Returns!A:A,MATCH(B876,Returns!B:B,0)),"No")</f>
        <v>No</v>
      </c>
    </row>
    <row r="877" spans="1:23" x14ac:dyDescent="0.2">
      <c r="A877" s="1">
        <v>876</v>
      </c>
      <c r="B877" t="s">
        <v>6048</v>
      </c>
      <c r="C877" s="8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47">
        <v>322.59000000000003</v>
      </c>
      <c r="S877" s="1">
        <v>3</v>
      </c>
      <c r="T877" s="1">
        <v>0</v>
      </c>
      <c r="U877" s="47">
        <v>64.518000000000001</v>
      </c>
      <c r="V877" t="str">
        <f>IF(M877=People!$B$5,People!$A$5,IF(M877=People!$B$4,People!$A$4,IF(M877=People!$B$3,People!$A$3,IF(M877=People!$B$2,People!$A$2,0))))</f>
        <v>Chuck Magee</v>
      </c>
      <c r="W877" t="str">
        <f>IFERROR(INDEX(Returns!A:A,MATCH(B877,Returns!B:B,0)),"No")</f>
        <v>Yes</v>
      </c>
    </row>
    <row r="878" spans="1:23" x14ac:dyDescent="0.2">
      <c r="A878" s="1">
        <v>877</v>
      </c>
      <c r="B878" t="s">
        <v>6048</v>
      </c>
      <c r="C878" s="8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47">
        <v>29.99</v>
      </c>
      <c r="S878" s="1">
        <v>1</v>
      </c>
      <c r="T878" s="1">
        <v>0</v>
      </c>
      <c r="U878" s="47">
        <v>13.195600000000002</v>
      </c>
      <c r="V878" t="str">
        <f>IF(M878=People!$B$5,People!$A$5,IF(M878=People!$B$4,People!$A$4,IF(M878=People!$B$3,People!$A$3,IF(M878=People!$B$2,People!$A$2,0))))</f>
        <v>Chuck Magee</v>
      </c>
      <c r="W878" t="str">
        <f>IFERROR(INDEX(Returns!A:A,MATCH(B878,Returns!B:B,0)),"No")</f>
        <v>Yes</v>
      </c>
    </row>
    <row r="879" spans="1:23" x14ac:dyDescent="0.2">
      <c r="A879" s="1">
        <v>878</v>
      </c>
      <c r="B879" t="s">
        <v>6048</v>
      </c>
      <c r="C879" s="8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47">
        <v>371.96999999999997</v>
      </c>
      <c r="S879" s="1">
        <v>3</v>
      </c>
      <c r="T879" s="1">
        <v>0</v>
      </c>
      <c r="U879" s="47">
        <v>66.954599999999971</v>
      </c>
      <c r="V879" t="str">
        <f>IF(M879=People!$B$5,People!$A$5,IF(M879=People!$B$4,People!$A$4,IF(M879=People!$B$3,People!$A$3,IF(M879=People!$B$2,People!$A$2,0))))</f>
        <v>Chuck Magee</v>
      </c>
      <c r="W879" t="str">
        <f>IFERROR(INDEX(Returns!A:A,MATCH(B879,Returns!B:B,0)),"No")</f>
        <v>Yes</v>
      </c>
    </row>
    <row r="880" spans="1:23" x14ac:dyDescent="0.2">
      <c r="A880" s="1">
        <v>879</v>
      </c>
      <c r="B880" t="s">
        <v>6615</v>
      </c>
      <c r="C880" s="8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47">
        <v>5.8920000000000012</v>
      </c>
      <c r="S880" s="1">
        <v>4</v>
      </c>
      <c r="T880" s="1">
        <v>0.7</v>
      </c>
      <c r="U880" s="47">
        <v>-4.1243999999999996</v>
      </c>
      <c r="V880" t="str">
        <f>IF(M880=People!$B$5,People!$A$5,IF(M880=People!$B$4,People!$A$4,IF(M880=People!$B$3,People!$A$3,IF(M880=People!$B$2,People!$A$2,0))))</f>
        <v>Chuck Magee</v>
      </c>
      <c r="W880" t="str">
        <f>IFERROR(INDEX(Returns!A:A,MATCH(B880,Returns!B:B,0)),"No")</f>
        <v>No</v>
      </c>
    </row>
    <row r="881" spans="1:23" x14ac:dyDescent="0.2">
      <c r="A881" s="1">
        <v>880</v>
      </c>
      <c r="B881" t="s">
        <v>6616</v>
      </c>
      <c r="C881" s="8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47">
        <v>68.472000000000008</v>
      </c>
      <c r="S881" s="1">
        <v>3</v>
      </c>
      <c r="T881" s="1">
        <v>0.2</v>
      </c>
      <c r="U881" s="47">
        <v>23.109299999999998</v>
      </c>
      <c r="V881" t="str">
        <f>IF(M881=People!$B$5,People!$A$5,IF(M881=People!$B$4,People!$A$4,IF(M881=People!$B$3,People!$A$3,IF(M881=People!$B$2,People!$A$2,0))))</f>
        <v>Chuck Magee</v>
      </c>
      <c r="W881" t="str">
        <f>IFERROR(INDEX(Returns!A:A,MATCH(B881,Returns!B:B,0)),"No")</f>
        <v>No</v>
      </c>
    </row>
    <row r="882" spans="1:23" x14ac:dyDescent="0.2">
      <c r="A882" s="1">
        <v>881</v>
      </c>
      <c r="B882" t="s">
        <v>6616</v>
      </c>
      <c r="C882" s="8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47">
        <v>1242.8999999999999</v>
      </c>
      <c r="S882" s="1">
        <v>5</v>
      </c>
      <c r="T882" s="1">
        <v>0.1</v>
      </c>
      <c r="U882" s="47">
        <v>262.38999999999987</v>
      </c>
      <c r="V882" t="str">
        <f>IF(M882=People!$B$5,People!$A$5,IF(M882=People!$B$4,People!$A$4,IF(M882=People!$B$3,People!$A$3,IF(M882=People!$B$2,People!$A$2,0))))</f>
        <v>Chuck Magee</v>
      </c>
      <c r="W882" t="str">
        <f>IFERROR(INDEX(Returns!A:A,MATCH(B882,Returns!B:B,0)),"No")</f>
        <v>No</v>
      </c>
    </row>
    <row r="883" spans="1:23" x14ac:dyDescent="0.2">
      <c r="A883" s="1">
        <v>882</v>
      </c>
      <c r="B883" t="s">
        <v>6617</v>
      </c>
      <c r="C883" s="8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47">
        <v>30.84</v>
      </c>
      <c r="S883" s="1">
        <v>2</v>
      </c>
      <c r="T883" s="1">
        <v>0</v>
      </c>
      <c r="U883" s="47">
        <v>8.3268000000000022</v>
      </c>
      <c r="V883" t="str">
        <f>IF(M883=People!$B$5,People!$A$5,IF(M883=People!$B$4,People!$A$4,IF(M883=People!$B$3,People!$A$3,IF(M883=People!$B$2,People!$A$2,0))))</f>
        <v>Cassandra Brandow</v>
      </c>
      <c r="W883" t="str">
        <f>IFERROR(INDEX(Returns!A:A,MATCH(B883,Returns!B:B,0)),"No")</f>
        <v>No</v>
      </c>
    </row>
    <row r="884" spans="1:23" x14ac:dyDescent="0.2">
      <c r="A884" s="1">
        <v>883</v>
      </c>
      <c r="B884" t="s">
        <v>6618</v>
      </c>
      <c r="C884" s="8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47">
        <v>13.48</v>
      </c>
      <c r="S884" s="1">
        <v>4</v>
      </c>
      <c r="T884" s="1">
        <v>0</v>
      </c>
      <c r="U884" s="47">
        <v>5.9312000000000014</v>
      </c>
      <c r="V884" t="str">
        <f>IF(M884=People!$B$5,People!$A$5,IF(M884=People!$B$4,People!$A$4,IF(M884=People!$B$3,People!$A$3,IF(M884=People!$B$2,People!$A$2,0))))</f>
        <v>Anna Andreadi</v>
      </c>
      <c r="W884" t="str">
        <f>IFERROR(INDEX(Returns!A:A,MATCH(B884,Returns!B:B,0)),"No")</f>
        <v>No</v>
      </c>
    </row>
    <row r="885" spans="1:23" x14ac:dyDescent="0.2">
      <c r="A885" s="1">
        <v>884</v>
      </c>
      <c r="B885" t="s">
        <v>6619</v>
      </c>
      <c r="C885" s="8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47">
        <v>31.400000000000002</v>
      </c>
      <c r="S885" s="1">
        <v>5</v>
      </c>
      <c r="T885" s="1">
        <v>0</v>
      </c>
      <c r="U885" s="47">
        <v>10.047999999999998</v>
      </c>
      <c r="V885" t="str">
        <f>IF(M885=People!$B$5,People!$A$5,IF(M885=People!$B$4,People!$A$4,IF(M885=People!$B$3,People!$A$3,IF(M885=People!$B$2,People!$A$2,0))))</f>
        <v>Kelly Williams</v>
      </c>
      <c r="W885" t="str">
        <f>IFERROR(INDEX(Returns!A:A,MATCH(B885,Returns!B:B,0)),"No")</f>
        <v>No</v>
      </c>
    </row>
    <row r="886" spans="1:23" x14ac:dyDescent="0.2">
      <c r="A886" s="1">
        <v>885</v>
      </c>
      <c r="B886" t="s">
        <v>6620</v>
      </c>
      <c r="C886" s="8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47">
        <v>17.46</v>
      </c>
      <c r="S886" s="1">
        <v>2</v>
      </c>
      <c r="T886" s="1">
        <v>0</v>
      </c>
      <c r="U886" s="47">
        <v>5.936399999999999</v>
      </c>
      <c r="V886" t="str">
        <f>IF(M886=People!$B$5,People!$A$5,IF(M886=People!$B$4,People!$A$4,IF(M886=People!$B$3,People!$A$3,IF(M886=People!$B$2,People!$A$2,0))))</f>
        <v>Chuck Magee</v>
      </c>
      <c r="W886" t="str">
        <f>IFERROR(INDEX(Returns!A:A,MATCH(B886,Returns!B:B,0)),"No")</f>
        <v>No</v>
      </c>
    </row>
    <row r="887" spans="1:23" x14ac:dyDescent="0.2">
      <c r="A887" s="1">
        <v>886</v>
      </c>
      <c r="B887" t="s">
        <v>6009</v>
      </c>
      <c r="C887" s="8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47">
        <v>13.943999999999999</v>
      </c>
      <c r="S887" s="1">
        <v>3</v>
      </c>
      <c r="T887" s="1">
        <v>0.2</v>
      </c>
      <c r="U887" s="47">
        <v>4.5317999999999996</v>
      </c>
      <c r="V887" t="str">
        <f>IF(M887=People!$B$5,People!$A$5,IF(M887=People!$B$4,People!$A$4,IF(M887=People!$B$3,People!$A$3,IF(M887=People!$B$2,People!$A$2,0))))</f>
        <v>Anna Andreadi</v>
      </c>
      <c r="W887" t="str">
        <f>IFERROR(INDEX(Returns!A:A,MATCH(B887,Returns!B:B,0)),"No")</f>
        <v>Yes</v>
      </c>
    </row>
    <row r="888" spans="1:23" x14ac:dyDescent="0.2">
      <c r="A888" s="1">
        <v>887</v>
      </c>
      <c r="B888" t="s">
        <v>6621</v>
      </c>
      <c r="C888" s="8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47">
        <v>83.76</v>
      </c>
      <c r="S888" s="1">
        <v>12</v>
      </c>
      <c r="T888" s="1">
        <v>0</v>
      </c>
      <c r="U888" s="47">
        <v>1.6751999999999967</v>
      </c>
      <c r="V888" t="str">
        <f>IF(M888=People!$B$5,People!$A$5,IF(M888=People!$B$4,People!$A$4,IF(M888=People!$B$3,People!$A$3,IF(M888=People!$B$2,People!$A$2,0))))</f>
        <v>Anna Andreadi</v>
      </c>
      <c r="W888" t="str">
        <f>IFERROR(INDEX(Returns!A:A,MATCH(B888,Returns!B:B,0)),"No")</f>
        <v>No</v>
      </c>
    </row>
    <row r="889" spans="1:23" x14ac:dyDescent="0.2">
      <c r="A889" s="1">
        <v>888</v>
      </c>
      <c r="B889" t="s">
        <v>6622</v>
      </c>
      <c r="C889" s="8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47">
        <v>37.659999999999997</v>
      </c>
      <c r="S889" s="1">
        <v>7</v>
      </c>
      <c r="T889" s="1">
        <v>0</v>
      </c>
      <c r="U889" s="47">
        <v>18.453400000000002</v>
      </c>
      <c r="V889" t="str">
        <f>IF(M889=People!$B$5,People!$A$5,IF(M889=People!$B$4,People!$A$4,IF(M889=People!$B$3,People!$A$3,IF(M889=People!$B$2,People!$A$2,0))))</f>
        <v>Chuck Magee</v>
      </c>
      <c r="W889" t="str">
        <f>IFERROR(INDEX(Returns!A:A,MATCH(B889,Returns!B:B,0)),"No")</f>
        <v>No</v>
      </c>
    </row>
    <row r="890" spans="1:23" x14ac:dyDescent="0.2">
      <c r="A890" s="1">
        <v>889</v>
      </c>
      <c r="B890" t="s">
        <v>6623</v>
      </c>
      <c r="C890" s="8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47">
        <v>34.68</v>
      </c>
      <c r="S890" s="1">
        <v>6</v>
      </c>
      <c r="T890" s="1">
        <v>0</v>
      </c>
      <c r="U890" s="47">
        <v>16.993200000000002</v>
      </c>
      <c r="V890" t="str">
        <f>IF(M890=People!$B$5,People!$A$5,IF(M890=People!$B$4,People!$A$4,IF(M890=People!$B$3,People!$A$3,IF(M890=People!$B$2,People!$A$2,0))))</f>
        <v>Anna Andreadi</v>
      </c>
      <c r="W890" t="str">
        <f>IFERROR(INDEX(Returns!A:A,MATCH(B890,Returns!B:B,0)),"No")</f>
        <v>No</v>
      </c>
    </row>
    <row r="891" spans="1:23" x14ac:dyDescent="0.2">
      <c r="A891" s="1">
        <v>890</v>
      </c>
      <c r="B891" t="s">
        <v>6624</v>
      </c>
      <c r="C891" s="8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47">
        <v>149.94999999999999</v>
      </c>
      <c r="S891" s="1">
        <v>5</v>
      </c>
      <c r="T891" s="1">
        <v>0</v>
      </c>
      <c r="U891" s="47">
        <v>14.994999999999994</v>
      </c>
      <c r="V891" t="str">
        <f>IF(M891=People!$B$5,People!$A$5,IF(M891=People!$B$4,People!$A$4,IF(M891=People!$B$3,People!$A$3,IF(M891=People!$B$2,People!$A$2,0))))</f>
        <v>Chuck Magee</v>
      </c>
      <c r="W891" t="str">
        <f>IFERROR(INDEX(Returns!A:A,MATCH(B891,Returns!B:B,0)),"No")</f>
        <v>No</v>
      </c>
    </row>
    <row r="892" spans="1:23" x14ac:dyDescent="0.2">
      <c r="A892" s="1">
        <v>891</v>
      </c>
      <c r="B892" t="s">
        <v>6624</v>
      </c>
      <c r="C892" s="8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47">
        <v>51.311999999999998</v>
      </c>
      <c r="S892" s="1">
        <v>3</v>
      </c>
      <c r="T892" s="1">
        <v>0.2</v>
      </c>
      <c r="U892" s="47">
        <v>18.600599999999996</v>
      </c>
      <c r="V892" t="str">
        <f>IF(M892=People!$B$5,People!$A$5,IF(M892=People!$B$4,People!$A$4,IF(M892=People!$B$3,People!$A$3,IF(M892=People!$B$2,People!$A$2,0))))</f>
        <v>Chuck Magee</v>
      </c>
      <c r="W892" t="str">
        <f>IFERROR(INDEX(Returns!A:A,MATCH(B892,Returns!B:B,0)),"No")</f>
        <v>No</v>
      </c>
    </row>
    <row r="893" spans="1:23" x14ac:dyDescent="0.2">
      <c r="A893" s="1">
        <v>892</v>
      </c>
      <c r="B893" t="s">
        <v>6625</v>
      </c>
      <c r="C893" s="8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47">
        <v>4.54</v>
      </c>
      <c r="S893" s="1">
        <v>1</v>
      </c>
      <c r="T893" s="1">
        <v>0</v>
      </c>
      <c r="U893" s="47">
        <v>2.0429999999999997</v>
      </c>
      <c r="V893" t="str">
        <f>IF(M893=People!$B$5,People!$A$5,IF(M893=People!$B$4,People!$A$4,IF(M893=People!$B$3,People!$A$3,IF(M893=People!$B$2,People!$A$2,0))))</f>
        <v>Kelly Williams</v>
      </c>
      <c r="W893" t="str">
        <f>IFERROR(INDEX(Returns!A:A,MATCH(B893,Returns!B:B,0)),"No")</f>
        <v>No</v>
      </c>
    </row>
    <row r="894" spans="1:23" x14ac:dyDescent="0.2">
      <c r="A894" s="1">
        <v>893</v>
      </c>
      <c r="B894" t="s">
        <v>6625</v>
      </c>
      <c r="C894" s="8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47">
        <v>15.92</v>
      </c>
      <c r="S894" s="1">
        <v>4</v>
      </c>
      <c r="T894" s="1">
        <v>0</v>
      </c>
      <c r="U894" s="47">
        <v>5.4127999999999989</v>
      </c>
      <c r="V894" t="str">
        <f>IF(M894=People!$B$5,People!$A$5,IF(M894=People!$B$4,People!$A$4,IF(M894=People!$B$3,People!$A$3,IF(M894=People!$B$2,People!$A$2,0))))</f>
        <v>Kelly Williams</v>
      </c>
      <c r="W894" t="str">
        <f>IFERROR(INDEX(Returns!A:A,MATCH(B894,Returns!B:B,0)),"No")</f>
        <v>No</v>
      </c>
    </row>
    <row r="895" spans="1:23" x14ac:dyDescent="0.2">
      <c r="A895" s="1">
        <v>894</v>
      </c>
      <c r="B895" t="s">
        <v>6625</v>
      </c>
      <c r="C895" s="8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47">
        <v>543.91999999999996</v>
      </c>
      <c r="S895" s="1">
        <v>8</v>
      </c>
      <c r="T895" s="1">
        <v>0</v>
      </c>
      <c r="U895" s="47">
        <v>135.98000000000002</v>
      </c>
      <c r="V895" t="str">
        <f>IF(M895=People!$B$5,People!$A$5,IF(M895=People!$B$4,People!$A$4,IF(M895=People!$B$3,People!$A$3,IF(M895=People!$B$2,People!$A$2,0))))</f>
        <v>Kelly Williams</v>
      </c>
      <c r="W895" t="str">
        <f>IFERROR(INDEX(Returns!A:A,MATCH(B895,Returns!B:B,0)),"No")</f>
        <v>No</v>
      </c>
    </row>
    <row r="896" spans="1:23" x14ac:dyDescent="0.2">
      <c r="A896" s="1">
        <v>895</v>
      </c>
      <c r="B896" t="s">
        <v>6626</v>
      </c>
      <c r="C896" s="8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47">
        <v>155.82000000000002</v>
      </c>
      <c r="S896" s="1">
        <v>7</v>
      </c>
      <c r="T896" s="1">
        <v>0</v>
      </c>
      <c r="U896" s="47">
        <v>42.071400000000011</v>
      </c>
      <c r="V896" t="str">
        <f>IF(M896=People!$B$5,People!$A$5,IF(M896=People!$B$4,People!$A$4,IF(M896=People!$B$3,People!$A$3,IF(M896=People!$B$2,People!$A$2,0))))</f>
        <v>Anna Andreadi</v>
      </c>
      <c r="W896" t="str">
        <f>IFERROR(INDEX(Returns!A:A,MATCH(B896,Returns!B:B,0)),"No")</f>
        <v>No</v>
      </c>
    </row>
    <row r="897" spans="1:23" x14ac:dyDescent="0.2">
      <c r="A897" s="1">
        <v>896</v>
      </c>
      <c r="B897" t="s">
        <v>6626</v>
      </c>
      <c r="C897" s="8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47">
        <v>70.00800000000001</v>
      </c>
      <c r="S897" s="1">
        <v>3</v>
      </c>
      <c r="T897" s="1">
        <v>0.2</v>
      </c>
      <c r="U897" s="47">
        <v>24.502800000000001</v>
      </c>
      <c r="V897" t="str">
        <f>IF(M897=People!$B$5,People!$A$5,IF(M897=People!$B$4,People!$A$4,IF(M897=People!$B$3,People!$A$3,IF(M897=People!$B$2,People!$A$2,0))))</f>
        <v>Anna Andreadi</v>
      </c>
      <c r="W897" t="str">
        <f>IFERROR(INDEX(Returns!A:A,MATCH(B897,Returns!B:B,0)),"No")</f>
        <v>No</v>
      </c>
    </row>
    <row r="898" spans="1:23" x14ac:dyDescent="0.2">
      <c r="A898" s="1">
        <v>897</v>
      </c>
      <c r="B898" t="s">
        <v>6627</v>
      </c>
      <c r="C898" s="8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47">
        <v>15.648</v>
      </c>
      <c r="S898" s="1">
        <v>2</v>
      </c>
      <c r="T898" s="1">
        <v>0.2</v>
      </c>
      <c r="U898" s="47">
        <v>5.0855999999999986</v>
      </c>
      <c r="V898" t="str">
        <f>IF(M898=People!$B$5,People!$A$5,IF(M898=People!$B$4,People!$A$4,IF(M898=People!$B$3,People!$A$3,IF(M898=People!$B$2,People!$A$2,0))))</f>
        <v>Kelly Williams</v>
      </c>
      <c r="W898" t="str">
        <f>IFERROR(INDEX(Returns!A:A,MATCH(B898,Returns!B:B,0)),"No")</f>
        <v>No</v>
      </c>
    </row>
    <row r="899" spans="1:23" x14ac:dyDescent="0.2">
      <c r="A899" s="1">
        <v>898</v>
      </c>
      <c r="B899" t="s">
        <v>6628</v>
      </c>
      <c r="C899" s="8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47">
        <v>103.60000000000001</v>
      </c>
      <c r="S899" s="1">
        <v>7</v>
      </c>
      <c r="T899" s="1">
        <v>0</v>
      </c>
      <c r="U899" s="47">
        <v>51.800000000000004</v>
      </c>
      <c r="V899" t="str">
        <f>IF(M899=People!$B$5,People!$A$5,IF(M899=People!$B$4,People!$A$4,IF(M899=People!$B$3,People!$A$3,IF(M899=People!$B$2,People!$A$2,0))))</f>
        <v>Kelly Williams</v>
      </c>
      <c r="W899" t="str">
        <f>IFERROR(INDEX(Returns!A:A,MATCH(B899,Returns!B:B,0)),"No")</f>
        <v>No</v>
      </c>
    </row>
    <row r="900" spans="1:23" x14ac:dyDescent="0.2">
      <c r="A900" s="1">
        <v>899</v>
      </c>
      <c r="B900" t="s">
        <v>6629</v>
      </c>
      <c r="C900" s="8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47">
        <v>46.96</v>
      </c>
      <c r="S900" s="1">
        <v>8</v>
      </c>
      <c r="T900" s="1">
        <v>0</v>
      </c>
      <c r="U900" s="47">
        <v>22.540800000000001</v>
      </c>
      <c r="V900" t="str">
        <f>IF(M900=People!$B$5,People!$A$5,IF(M900=People!$B$4,People!$A$4,IF(M900=People!$B$3,People!$A$3,IF(M900=People!$B$2,People!$A$2,0))))</f>
        <v>Chuck Magee</v>
      </c>
      <c r="W900" t="str">
        <f>IFERROR(INDEX(Returns!A:A,MATCH(B900,Returns!B:B,0)),"No")</f>
        <v>No</v>
      </c>
    </row>
    <row r="901" spans="1:23" x14ac:dyDescent="0.2">
      <c r="A901" s="1">
        <v>900</v>
      </c>
      <c r="B901" t="s">
        <v>6630</v>
      </c>
      <c r="C901" s="8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47">
        <v>8.9040000000000017</v>
      </c>
      <c r="S901" s="1">
        <v>2</v>
      </c>
      <c r="T901" s="1">
        <v>0.7</v>
      </c>
      <c r="U901" s="47">
        <v>-6.5296000000000003</v>
      </c>
      <c r="V901" t="str">
        <f>IF(M901=People!$B$5,People!$A$5,IF(M901=People!$B$4,People!$A$4,IF(M901=People!$B$3,People!$A$3,IF(M901=People!$B$2,People!$A$2,0))))</f>
        <v>Chuck Magee</v>
      </c>
      <c r="W901" t="str">
        <f>IFERROR(INDEX(Returns!A:A,MATCH(B901,Returns!B:B,0)),"No")</f>
        <v>No</v>
      </c>
    </row>
    <row r="902" spans="1:23" x14ac:dyDescent="0.2">
      <c r="A902" s="1">
        <v>901</v>
      </c>
      <c r="B902" t="s">
        <v>6631</v>
      </c>
      <c r="C902" s="8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47">
        <v>10.440000000000001</v>
      </c>
      <c r="S902" s="1">
        <v>5</v>
      </c>
      <c r="T902" s="1">
        <v>0.2</v>
      </c>
      <c r="U902" s="47">
        <v>3.3929999999999989</v>
      </c>
      <c r="V902" t="str">
        <f>IF(M902=People!$B$5,People!$A$5,IF(M902=People!$B$4,People!$A$4,IF(M902=People!$B$3,People!$A$3,IF(M902=People!$B$2,People!$A$2,0))))</f>
        <v>Kelly Williams</v>
      </c>
      <c r="W902" t="str">
        <f>IFERROR(INDEX(Returns!A:A,MATCH(B902,Returns!B:B,0)),"No")</f>
        <v>No</v>
      </c>
    </row>
    <row r="903" spans="1:23" x14ac:dyDescent="0.2">
      <c r="A903" s="1">
        <v>902</v>
      </c>
      <c r="B903" t="s">
        <v>6631</v>
      </c>
      <c r="C903" s="8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47">
        <v>18.335999999999999</v>
      </c>
      <c r="S903" s="1">
        <v>4</v>
      </c>
      <c r="T903" s="1">
        <v>0.8</v>
      </c>
      <c r="U903" s="47">
        <v>-32.088000000000008</v>
      </c>
      <c r="V903" t="str">
        <f>IF(M903=People!$B$5,People!$A$5,IF(M903=People!$B$4,People!$A$4,IF(M903=People!$B$3,People!$A$3,IF(M903=People!$B$2,People!$A$2,0))))</f>
        <v>Kelly Williams</v>
      </c>
      <c r="W903" t="str">
        <f>IFERROR(INDEX(Returns!A:A,MATCH(B903,Returns!B:B,0)),"No")</f>
        <v>No</v>
      </c>
    </row>
    <row r="904" spans="1:23" x14ac:dyDescent="0.2">
      <c r="A904" s="1">
        <v>903</v>
      </c>
      <c r="B904" t="s">
        <v>6632</v>
      </c>
      <c r="C904" s="8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47">
        <v>323.97600000000006</v>
      </c>
      <c r="S904" s="1">
        <v>3</v>
      </c>
      <c r="T904" s="1">
        <v>0.2</v>
      </c>
      <c r="U904" s="47">
        <v>20.248499999999993</v>
      </c>
      <c r="V904" t="str">
        <f>IF(M904=People!$B$5,People!$A$5,IF(M904=People!$B$4,People!$A$4,IF(M904=People!$B$3,People!$A$3,IF(M904=People!$B$2,People!$A$2,0))))</f>
        <v>Kelly Williams</v>
      </c>
      <c r="W904" t="str">
        <f>IFERROR(INDEX(Returns!A:A,MATCH(B904,Returns!B:B,0)),"No")</f>
        <v>No</v>
      </c>
    </row>
    <row r="905" spans="1:23" x14ac:dyDescent="0.2">
      <c r="A905" s="1">
        <v>904</v>
      </c>
      <c r="B905" t="s">
        <v>6058</v>
      </c>
      <c r="C905" s="8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47">
        <v>20.04</v>
      </c>
      <c r="S905" s="1">
        <v>3</v>
      </c>
      <c r="T905" s="1">
        <v>0</v>
      </c>
      <c r="U905" s="47">
        <v>9.6191999999999993</v>
      </c>
      <c r="V905" t="str">
        <f>IF(M905=People!$B$5,People!$A$5,IF(M905=People!$B$4,People!$A$4,IF(M905=People!$B$3,People!$A$3,IF(M905=People!$B$2,People!$A$2,0))))</f>
        <v>Anna Andreadi</v>
      </c>
      <c r="W905" t="str">
        <f>IFERROR(INDEX(Returns!A:A,MATCH(B905,Returns!B:B,0)),"No")</f>
        <v>Yes</v>
      </c>
    </row>
    <row r="906" spans="1:23" x14ac:dyDescent="0.2">
      <c r="A906" s="1">
        <v>905</v>
      </c>
      <c r="B906" t="s">
        <v>6058</v>
      </c>
      <c r="C906" s="8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47">
        <v>64.959999999999994</v>
      </c>
      <c r="S906" s="1">
        <v>2</v>
      </c>
      <c r="T906" s="1">
        <v>0</v>
      </c>
      <c r="U906" s="47">
        <v>2.598399999999998</v>
      </c>
      <c r="V906" t="str">
        <f>IF(M906=People!$B$5,People!$A$5,IF(M906=People!$B$4,People!$A$4,IF(M906=People!$B$3,People!$A$3,IF(M906=People!$B$2,People!$A$2,0))))</f>
        <v>Anna Andreadi</v>
      </c>
      <c r="W906" t="str">
        <f>IFERROR(INDEX(Returns!A:A,MATCH(B906,Returns!B:B,0)),"No")</f>
        <v>Yes</v>
      </c>
    </row>
    <row r="907" spans="1:23" x14ac:dyDescent="0.2">
      <c r="A907" s="1">
        <v>906</v>
      </c>
      <c r="B907" t="s">
        <v>6058</v>
      </c>
      <c r="C907" s="8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47">
        <v>12.96</v>
      </c>
      <c r="S907" s="1">
        <v>2</v>
      </c>
      <c r="T907" s="1">
        <v>0</v>
      </c>
      <c r="U907" s="47">
        <v>6.2208000000000006</v>
      </c>
      <c r="V907" t="str">
        <f>IF(M907=People!$B$5,People!$A$5,IF(M907=People!$B$4,People!$A$4,IF(M907=People!$B$3,People!$A$3,IF(M907=People!$B$2,People!$A$2,0))))</f>
        <v>Anna Andreadi</v>
      </c>
      <c r="W907" t="str">
        <f>IFERROR(INDEX(Returns!A:A,MATCH(B907,Returns!B:B,0)),"No")</f>
        <v>Yes</v>
      </c>
    </row>
    <row r="908" spans="1:23" x14ac:dyDescent="0.2">
      <c r="A908" s="1">
        <v>907</v>
      </c>
      <c r="B908" t="s">
        <v>6633</v>
      </c>
      <c r="C908" s="8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47">
        <v>323.13600000000002</v>
      </c>
      <c r="S908" s="1">
        <v>4</v>
      </c>
      <c r="T908" s="1">
        <v>0.2</v>
      </c>
      <c r="U908" s="47">
        <v>12.117599999999968</v>
      </c>
      <c r="V908" t="str">
        <f>IF(M908=People!$B$5,People!$A$5,IF(M908=People!$B$4,People!$A$4,IF(M908=People!$B$3,People!$A$3,IF(M908=People!$B$2,People!$A$2,0))))</f>
        <v>Chuck Magee</v>
      </c>
      <c r="W908" t="str">
        <f>IFERROR(INDEX(Returns!A:A,MATCH(B908,Returns!B:B,0)),"No")</f>
        <v>No</v>
      </c>
    </row>
    <row r="909" spans="1:23" x14ac:dyDescent="0.2">
      <c r="A909" s="1">
        <v>908</v>
      </c>
      <c r="B909" t="s">
        <v>6633</v>
      </c>
      <c r="C909" s="8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47">
        <v>90.93</v>
      </c>
      <c r="S909" s="1">
        <v>7</v>
      </c>
      <c r="T909" s="1">
        <v>0</v>
      </c>
      <c r="U909" s="47">
        <v>2.7278999999999964</v>
      </c>
      <c r="V909" t="str">
        <f>IF(M909=People!$B$5,People!$A$5,IF(M909=People!$B$4,People!$A$4,IF(M909=People!$B$3,People!$A$3,IF(M909=People!$B$2,People!$A$2,0))))</f>
        <v>Chuck Magee</v>
      </c>
      <c r="W909" t="str">
        <f>IFERROR(INDEX(Returns!A:A,MATCH(B909,Returns!B:B,0)),"No")</f>
        <v>No</v>
      </c>
    </row>
    <row r="910" spans="1:23" x14ac:dyDescent="0.2">
      <c r="A910" s="1">
        <v>909</v>
      </c>
      <c r="B910" t="s">
        <v>6633</v>
      </c>
      <c r="C910" s="8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47">
        <v>52.775999999999996</v>
      </c>
      <c r="S910" s="1">
        <v>3</v>
      </c>
      <c r="T910" s="1">
        <v>0.2</v>
      </c>
      <c r="U910" s="47">
        <v>19.791</v>
      </c>
      <c r="V910" t="str">
        <f>IF(M910=People!$B$5,People!$A$5,IF(M910=People!$B$4,People!$A$4,IF(M910=People!$B$3,People!$A$3,IF(M910=People!$B$2,People!$A$2,0))))</f>
        <v>Chuck Magee</v>
      </c>
      <c r="W910" t="str">
        <f>IFERROR(INDEX(Returns!A:A,MATCH(B910,Returns!B:B,0)),"No")</f>
        <v>No</v>
      </c>
    </row>
    <row r="911" spans="1:23" x14ac:dyDescent="0.2">
      <c r="A911" s="1">
        <v>910</v>
      </c>
      <c r="B911" t="s">
        <v>6634</v>
      </c>
      <c r="C911" s="8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47">
        <v>1199.8</v>
      </c>
      <c r="S911" s="1">
        <v>4</v>
      </c>
      <c r="T911" s="1">
        <v>0</v>
      </c>
      <c r="U911" s="47">
        <v>323.94600000000003</v>
      </c>
      <c r="V911" t="str">
        <f>IF(M911=People!$B$5,People!$A$5,IF(M911=People!$B$4,People!$A$4,IF(M911=People!$B$3,People!$A$3,IF(M911=People!$B$2,People!$A$2,0))))</f>
        <v>Kelly Williams</v>
      </c>
      <c r="W911" t="str">
        <f>IFERROR(INDEX(Returns!A:A,MATCH(B911,Returns!B:B,0)),"No")</f>
        <v>No</v>
      </c>
    </row>
    <row r="912" spans="1:23" x14ac:dyDescent="0.2">
      <c r="A912" s="1">
        <v>911</v>
      </c>
      <c r="B912" t="s">
        <v>6634</v>
      </c>
      <c r="C912" s="8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47">
        <v>1928.7800000000002</v>
      </c>
      <c r="S912" s="1">
        <v>7</v>
      </c>
      <c r="T912" s="1">
        <v>0</v>
      </c>
      <c r="U912" s="47">
        <v>829.37540000000024</v>
      </c>
      <c r="V912" t="str">
        <f>IF(M912=People!$B$5,People!$A$5,IF(M912=People!$B$4,People!$A$4,IF(M912=People!$B$3,People!$A$3,IF(M912=People!$B$2,People!$A$2,0))))</f>
        <v>Kelly Williams</v>
      </c>
      <c r="W912" t="str">
        <f>IFERROR(INDEX(Returns!A:A,MATCH(B912,Returns!B:B,0)),"No")</f>
        <v>No</v>
      </c>
    </row>
    <row r="913" spans="1:23" x14ac:dyDescent="0.2">
      <c r="A913" s="1">
        <v>912</v>
      </c>
      <c r="B913" t="s">
        <v>6634</v>
      </c>
      <c r="C913" s="8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47">
        <v>352.38</v>
      </c>
      <c r="S913" s="1">
        <v>2</v>
      </c>
      <c r="T913" s="1">
        <v>0</v>
      </c>
      <c r="U913" s="47">
        <v>81.047399999999982</v>
      </c>
      <c r="V913" t="str">
        <f>IF(M913=People!$B$5,People!$A$5,IF(M913=People!$B$4,People!$A$4,IF(M913=People!$B$3,People!$A$3,IF(M913=People!$B$2,People!$A$2,0))))</f>
        <v>Kelly Williams</v>
      </c>
      <c r="W913" t="str">
        <f>IFERROR(INDEX(Returns!A:A,MATCH(B913,Returns!B:B,0)),"No")</f>
        <v>No</v>
      </c>
    </row>
    <row r="914" spans="1:23" x14ac:dyDescent="0.2">
      <c r="A914" s="1">
        <v>913</v>
      </c>
      <c r="B914" t="s">
        <v>6635</v>
      </c>
      <c r="C914" s="8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47">
        <v>22.200000000000003</v>
      </c>
      <c r="S914" s="1">
        <v>6</v>
      </c>
      <c r="T914" s="1">
        <v>0</v>
      </c>
      <c r="U914" s="47">
        <v>9.1020000000000021</v>
      </c>
      <c r="V914" t="str">
        <f>IF(M914=People!$B$5,People!$A$5,IF(M914=People!$B$4,People!$A$4,IF(M914=People!$B$3,People!$A$3,IF(M914=People!$B$2,People!$A$2,0))))</f>
        <v>Chuck Magee</v>
      </c>
      <c r="W914" t="str">
        <f>IFERROR(INDEX(Returns!A:A,MATCH(B914,Returns!B:B,0)),"No")</f>
        <v>No</v>
      </c>
    </row>
    <row r="915" spans="1:23" x14ac:dyDescent="0.2">
      <c r="A915" s="1">
        <v>914</v>
      </c>
      <c r="B915" t="s">
        <v>6098</v>
      </c>
      <c r="C915" s="8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47">
        <v>46.94</v>
      </c>
      <c r="S915" s="1">
        <v>1</v>
      </c>
      <c r="T915" s="1">
        <v>0</v>
      </c>
      <c r="U915" s="47">
        <v>19.2454</v>
      </c>
      <c r="V915" t="str">
        <f>IF(M915=People!$B$5,People!$A$5,IF(M915=People!$B$4,People!$A$4,IF(M915=People!$B$3,People!$A$3,IF(M915=People!$B$2,People!$A$2,0))))</f>
        <v>Kelly Williams</v>
      </c>
      <c r="W915" t="str">
        <f>IFERROR(INDEX(Returns!A:A,MATCH(B915,Returns!B:B,0)),"No")</f>
        <v>Yes</v>
      </c>
    </row>
    <row r="916" spans="1:23" x14ac:dyDescent="0.2">
      <c r="A916" s="1">
        <v>915</v>
      </c>
      <c r="B916" t="s">
        <v>6098</v>
      </c>
      <c r="C916" s="8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47">
        <v>143.73000000000002</v>
      </c>
      <c r="S916" s="1">
        <v>9</v>
      </c>
      <c r="T916" s="1">
        <v>0</v>
      </c>
      <c r="U916" s="47">
        <v>56.054700000000011</v>
      </c>
      <c r="V916" t="str">
        <f>IF(M916=People!$B$5,People!$A$5,IF(M916=People!$B$4,People!$A$4,IF(M916=People!$B$3,People!$A$3,IF(M916=People!$B$2,People!$A$2,0))))</f>
        <v>Kelly Williams</v>
      </c>
      <c r="W916" t="str">
        <f>IFERROR(INDEX(Returns!A:A,MATCH(B916,Returns!B:B,0)),"No")</f>
        <v>Yes</v>
      </c>
    </row>
    <row r="917" spans="1:23" x14ac:dyDescent="0.2">
      <c r="A917" s="1">
        <v>916</v>
      </c>
      <c r="B917" t="s">
        <v>6636</v>
      </c>
      <c r="C917" s="8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47">
        <v>99.918000000000006</v>
      </c>
      <c r="S917" s="1">
        <v>2</v>
      </c>
      <c r="T917" s="1">
        <v>0.3</v>
      </c>
      <c r="U917" s="47">
        <v>-18.556200000000018</v>
      </c>
      <c r="V917" t="str">
        <f>IF(M917=People!$B$5,People!$A$5,IF(M917=People!$B$4,People!$A$4,IF(M917=People!$B$3,People!$A$3,IF(M917=People!$B$2,People!$A$2,0))))</f>
        <v>Kelly Williams</v>
      </c>
      <c r="W917" t="str">
        <f>IFERROR(INDEX(Returns!A:A,MATCH(B917,Returns!B:B,0)),"No")</f>
        <v>No</v>
      </c>
    </row>
    <row r="918" spans="1:23" x14ac:dyDescent="0.2">
      <c r="A918" s="1">
        <v>917</v>
      </c>
      <c r="B918" t="s">
        <v>6636</v>
      </c>
      <c r="C918" s="8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47">
        <v>797.94399999999996</v>
      </c>
      <c r="S918" s="1">
        <v>4</v>
      </c>
      <c r="T918" s="1">
        <v>0.3</v>
      </c>
      <c r="U918" s="47">
        <v>-56.995999999999981</v>
      </c>
      <c r="V918" t="str">
        <f>IF(M918=People!$B$5,People!$A$5,IF(M918=People!$B$4,People!$A$4,IF(M918=People!$B$3,People!$A$3,IF(M918=People!$B$2,People!$A$2,0))))</f>
        <v>Kelly Williams</v>
      </c>
      <c r="W918" t="str">
        <f>IFERROR(INDEX(Returns!A:A,MATCH(B918,Returns!B:B,0)),"No")</f>
        <v>No</v>
      </c>
    </row>
    <row r="919" spans="1:23" x14ac:dyDescent="0.2">
      <c r="A919" s="1">
        <v>918</v>
      </c>
      <c r="B919" t="s">
        <v>6636</v>
      </c>
      <c r="C919" s="8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47">
        <v>8.5679999999999978</v>
      </c>
      <c r="S919" s="1">
        <v>3</v>
      </c>
      <c r="T919" s="1">
        <v>0.8</v>
      </c>
      <c r="U919" s="47">
        <v>-14.5656</v>
      </c>
      <c r="V919" t="str">
        <f>IF(M919=People!$B$5,People!$A$5,IF(M919=People!$B$4,People!$A$4,IF(M919=People!$B$3,People!$A$3,IF(M919=People!$B$2,People!$A$2,0))))</f>
        <v>Kelly Williams</v>
      </c>
      <c r="W919" t="str">
        <f>IFERROR(INDEX(Returns!A:A,MATCH(B919,Returns!B:B,0)),"No")</f>
        <v>No</v>
      </c>
    </row>
    <row r="920" spans="1:23" x14ac:dyDescent="0.2">
      <c r="A920" s="1">
        <v>919</v>
      </c>
      <c r="B920" t="s">
        <v>6637</v>
      </c>
      <c r="C920" s="8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47">
        <v>149.352</v>
      </c>
      <c r="S920" s="1">
        <v>3</v>
      </c>
      <c r="T920" s="1">
        <v>0.2</v>
      </c>
      <c r="U920" s="47">
        <v>50.40629999999998</v>
      </c>
      <c r="V920" t="str">
        <f>IF(M920=People!$B$5,People!$A$5,IF(M920=People!$B$4,People!$A$4,IF(M920=People!$B$3,People!$A$3,IF(M920=People!$B$2,People!$A$2,0))))</f>
        <v>Kelly Williams</v>
      </c>
      <c r="W920" t="str">
        <f>IFERROR(INDEX(Returns!A:A,MATCH(B920,Returns!B:B,0)),"No")</f>
        <v>No</v>
      </c>
    </row>
    <row r="921" spans="1:23" x14ac:dyDescent="0.2">
      <c r="A921" s="1">
        <v>920</v>
      </c>
      <c r="B921" t="s">
        <v>6637</v>
      </c>
      <c r="C921" s="8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47">
        <v>12.991999999999999</v>
      </c>
      <c r="S921" s="1">
        <v>1</v>
      </c>
      <c r="T921" s="1">
        <v>0.2</v>
      </c>
      <c r="U921" s="47">
        <v>-0.81199999999999983</v>
      </c>
      <c r="V921" t="str">
        <f>IF(M921=People!$B$5,People!$A$5,IF(M921=People!$B$4,People!$A$4,IF(M921=People!$B$3,People!$A$3,IF(M921=People!$B$2,People!$A$2,0))))</f>
        <v>Kelly Williams</v>
      </c>
      <c r="W921" t="str">
        <f>IFERROR(INDEX(Returns!A:A,MATCH(B921,Returns!B:B,0)),"No")</f>
        <v>No</v>
      </c>
    </row>
    <row r="922" spans="1:23" x14ac:dyDescent="0.2">
      <c r="A922" s="1">
        <v>921</v>
      </c>
      <c r="B922" t="s">
        <v>6638</v>
      </c>
      <c r="C922" s="8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47">
        <v>24.56</v>
      </c>
      <c r="S922" s="1">
        <v>2</v>
      </c>
      <c r="T922" s="1">
        <v>0</v>
      </c>
      <c r="U922" s="47">
        <v>6.8767999999999994</v>
      </c>
      <c r="V922" t="str">
        <f>IF(M922=People!$B$5,People!$A$5,IF(M922=People!$B$4,People!$A$4,IF(M922=People!$B$3,People!$A$3,IF(M922=People!$B$2,People!$A$2,0))))</f>
        <v>Cassandra Brandow</v>
      </c>
      <c r="W922" t="str">
        <f>IFERROR(INDEX(Returns!A:A,MATCH(B922,Returns!B:B,0)),"No")</f>
        <v>No</v>
      </c>
    </row>
    <row r="923" spans="1:23" x14ac:dyDescent="0.2">
      <c r="A923" s="1">
        <v>922</v>
      </c>
      <c r="B923" t="s">
        <v>6639</v>
      </c>
      <c r="C923" s="8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47">
        <v>85.14</v>
      </c>
      <c r="S923" s="1">
        <v>3</v>
      </c>
      <c r="T923" s="1">
        <v>0</v>
      </c>
      <c r="U923" s="47">
        <v>34.907399999999996</v>
      </c>
      <c r="V923" t="str">
        <f>IF(M923=People!$B$5,People!$A$5,IF(M923=People!$B$4,People!$A$4,IF(M923=People!$B$3,People!$A$3,IF(M923=People!$B$2,People!$A$2,0))))</f>
        <v>Chuck Magee</v>
      </c>
      <c r="W923" t="str">
        <f>IFERROR(INDEX(Returns!A:A,MATCH(B923,Returns!B:B,0)),"No")</f>
        <v>No</v>
      </c>
    </row>
    <row r="924" spans="1:23" x14ac:dyDescent="0.2">
      <c r="A924" s="1">
        <v>923</v>
      </c>
      <c r="B924" t="s">
        <v>6639</v>
      </c>
      <c r="C924" s="8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47">
        <v>21.99</v>
      </c>
      <c r="S924" s="1">
        <v>1</v>
      </c>
      <c r="T924" s="1">
        <v>0</v>
      </c>
      <c r="U924" s="47">
        <v>10.555199999999999</v>
      </c>
      <c r="V924" t="str">
        <f>IF(M924=People!$B$5,People!$A$5,IF(M924=People!$B$4,People!$A$4,IF(M924=People!$B$3,People!$A$3,IF(M924=People!$B$2,People!$A$2,0))))</f>
        <v>Chuck Magee</v>
      </c>
      <c r="W924" t="str">
        <f>IFERROR(INDEX(Returns!A:A,MATCH(B924,Returns!B:B,0)),"No")</f>
        <v>No</v>
      </c>
    </row>
    <row r="925" spans="1:23" x14ac:dyDescent="0.2">
      <c r="A925" s="1">
        <v>924</v>
      </c>
      <c r="B925" t="s">
        <v>6639</v>
      </c>
      <c r="C925" s="8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47">
        <v>406.59999999999997</v>
      </c>
      <c r="S925" s="1">
        <v>5</v>
      </c>
      <c r="T925" s="1">
        <v>0</v>
      </c>
      <c r="U925" s="47">
        <v>113.84799999999998</v>
      </c>
      <c r="V925" t="str">
        <f>IF(M925=People!$B$5,People!$A$5,IF(M925=People!$B$4,People!$A$4,IF(M925=People!$B$3,People!$A$3,IF(M925=People!$B$2,People!$A$2,0))))</f>
        <v>Chuck Magee</v>
      </c>
      <c r="W925" t="str">
        <f>IFERROR(INDEX(Returns!A:A,MATCH(B925,Returns!B:B,0)),"No")</f>
        <v>No</v>
      </c>
    </row>
    <row r="926" spans="1:23" x14ac:dyDescent="0.2">
      <c r="A926" s="1">
        <v>925</v>
      </c>
      <c r="B926" t="s">
        <v>6640</v>
      </c>
      <c r="C926" s="8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47">
        <v>841.5680000000001</v>
      </c>
      <c r="S926" s="1">
        <v>2</v>
      </c>
      <c r="T926" s="1">
        <v>0.2</v>
      </c>
      <c r="U926" s="47">
        <v>294.54879999999991</v>
      </c>
      <c r="V926" t="str">
        <f>IF(M926=People!$B$5,People!$A$5,IF(M926=People!$B$4,People!$A$4,IF(M926=People!$B$3,People!$A$3,IF(M926=People!$B$2,People!$A$2,0))))</f>
        <v>Chuck Magee</v>
      </c>
      <c r="W926" t="str">
        <f>IFERROR(INDEX(Returns!A:A,MATCH(B926,Returns!B:B,0)),"No")</f>
        <v>No</v>
      </c>
    </row>
    <row r="927" spans="1:23" x14ac:dyDescent="0.2">
      <c r="A927" s="1">
        <v>926</v>
      </c>
      <c r="B927" t="s">
        <v>6641</v>
      </c>
      <c r="C927" s="8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47">
        <v>15.552000000000003</v>
      </c>
      <c r="S927" s="1">
        <v>3</v>
      </c>
      <c r="T927" s="1">
        <v>0.2</v>
      </c>
      <c r="U927" s="47">
        <v>5.4432</v>
      </c>
      <c r="V927" t="str">
        <f>IF(M927=People!$B$5,People!$A$5,IF(M927=People!$B$4,People!$A$4,IF(M927=People!$B$3,People!$A$3,IF(M927=People!$B$2,People!$A$2,0))))</f>
        <v>Chuck Magee</v>
      </c>
      <c r="W927" t="str">
        <f>IFERROR(INDEX(Returns!A:A,MATCH(B927,Returns!B:B,0)),"No")</f>
        <v>No</v>
      </c>
    </row>
    <row r="928" spans="1:23" x14ac:dyDescent="0.2">
      <c r="A928" s="1">
        <v>927</v>
      </c>
      <c r="B928" t="s">
        <v>6641</v>
      </c>
      <c r="C928" s="8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47">
        <v>252.00000000000003</v>
      </c>
      <c r="S928" s="1">
        <v>5</v>
      </c>
      <c r="T928" s="1">
        <v>0.2</v>
      </c>
      <c r="U928" s="47">
        <v>53.550000000000004</v>
      </c>
      <c r="V928" t="str">
        <f>IF(M928=People!$B$5,People!$A$5,IF(M928=People!$B$4,People!$A$4,IF(M928=People!$B$3,People!$A$3,IF(M928=People!$B$2,People!$A$2,0))))</f>
        <v>Chuck Magee</v>
      </c>
      <c r="W928" t="str">
        <f>IFERROR(INDEX(Returns!A:A,MATCH(B928,Returns!B:B,0)),"No")</f>
        <v>No</v>
      </c>
    </row>
    <row r="929" spans="1:23" x14ac:dyDescent="0.2">
      <c r="A929" s="1">
        <v>928</v>
      </c>
      <c r="B929" t="s">
        <v>6642</v>
      </c>
      <c r="C929" s="8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47">
        <v>46.2</v>
      </c>
      <c r="S929" s="1">
        <v>4</v>
      </c>
      <c r="T929" s="1">
        <v>0</v>
      </c>
      <c r="U929" s="47">
        <v>12.936</v>
      </c>
      <c r="V929" t="str">
        <f>IF(M929=People!$B$5,People!$A$5,IF(M929=People!$B$4,People!$A$4,IF(M929=People!$B$3,People!$A$3,IF(M929=People!$B$2,People!$A$2,0))))</f>
        <v>Cassandra Brandow</v>
      </c>
      <c r="W929" t="str">
        <f>IFERROR(INDEX(Returns!A:A,MATCH(B929,Returns!B:B,0)),"No")</f>
        <v>No</v>
      </c>
    </row>
    <row r="930" spans="1:23" x14ac:dyDescent="0.2">
      <c r="A930" s="1">
        <v>929</v>
      </c>
      <c r="B930" t="s">
        <v>6642</v>
      </c>
      <c r="C930" s="8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47">
        <v>28.84</v>
      </c>
      <c r="S930" s="1">
        <v>2</v>
      </c>
      <c r="T930" s="1">
        <v>0</v>
      </c>
      <c r="U930" s="47">
        <v>9.517199999999999</v>
      </c>
      <c r="V930" t="str">
        <f>IF(M930=People!$B$5,People!$A$5,IF(M930=People!$B$4,People!$A$4,IF(M930=People!$B$3,People!$A$3,IF(M930=People!$B$2,People!$A$2,0))))</f>
        <v>Cassandra Brandow</v>
      </c>
      <c r="W930" t="str">
        <f>IFERROR(INDEX(Returns!A:A,MATCH(B930,Returns!B:B,0)),"No")</f>
        <v>No</v>
      </c>
    </row>
    <row r="931" spans="1:23" x14ac:dyDescent="0.2">
      <c r="A931" s="1">
        <v>930</v>
      </c>
      <c r="B931" t="s">
        <v>6643</v>
      </c>
      <c r="C931" s="8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47">
        <v>14.592000000000002</v>
      </c>
      <c r="S931" s="1">
        <v>3</v>
      </c>
      <c r="T931" s="1">
        <v>0.2</v>
      </c>
      <c r="U931" s="47">
        <v>2.5535999999999985</v>
      </c>
      <c r="V931" t="str">
        <f>IF(M931=People!$B$5,People!$A$5,IF(M931=People!$B$4,People!$A$4,IF(M931=People!$B$3,People!$A$3,IF(M931=People!$B$2,People!$A$2,0))))</f>
        <v>Chuck Magee</v>
      </c>
      <c r="W931" t="str">
        <f>IFERROR(INDEX(Returns!A:A,MATCH(B931,Returns!B:B,0)),"No")</f>
        <v>No</v>
      </c>
    </row>
    <row r="932" spans="1:23" x14ac:dyDescent="0.2">
      <c r="A932" s="1">
        <v>931</v>
      </c>
      <c r="B932" t="s">
        <v>6643</v>
      </c>
      <c r="C932" s="8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47">
        <v>89.855999999999995</v>
      </c>
      <c r="S932" s="1">
        <v>3</v>
      </c>
      <c r="T932" s="1">
        <v>0.2</v>
      </c>
      <c r="U932" s="47">
        <v>21.340800000000002</v>
      </c>
      <c r="V932" t="str">
        <f>IF(M932=People!$B$5,People!$A$5,IF(M932=People!$B$4,People!$A$4,IF(M932=People!$B$3,People!$A$3,IF(M932=People!$B$2,People!$A$2,0))))</f>
        <v>Chuck Magee</v>
      </c>
      <c r="W932" t="str">
        <f>IFERROR(INDEX(Returns!A:A,MATCH(B932,Returns!B:B,0)),"No")</f>
        <v>No</v>
      </c>
    </row>
    <row r="933" spans="1:23" x14ac:dyDescent="0.2">
      <c r="A933" s="1">
        <v>932</v>
      </c>
      <c r="B933" t="s">
        <v>6643</v>
      </c>
      <c r="C933" s="8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47">
        <v>13.872000000000002</v>
      </c>
      <c r="S933" s="1">
        <v>3</v>
      </c>
      <c r="T933" s="1">
        <v>0.2</v>
      </c>
      <c r="U933" s="47">
        <v>5.0286000000000008</v>
      </c>
      <c r="V933" t="str">
        <f>IF(M933=People!$B$5,People!$A$5,IF(M933=People!$B$4,People!$A$4,IF(M933=People!$B$3,People!$A$3,IF(M933=People!$B$2,People!$A$2,0))))</f>
        <v>Chuck Magee</v>
      </c>
      <c r="W933" t="str">
        <f>IFERROR(INDEX(Returns!A:A,MATCH(B933,Returns!B:B,0)),"No")</f>
        <v>No</v>
      </c>
    </row>
    <row r="934" spans="1:23" x14ac:dyDescent="0.2">
      <c r="A934" s="1">
        <v>933</v>
      </c>
      <c r="B934" t="s">
        <v>6644</v>
      </c>
      <c r="C934" s="8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47">
        <v>12.192</v>
      </c>
      <c r="S934" s="1">
        <v>3</v>
      </c>
      <c r="T934" s="1">
        <v>0.2</v>
      </c>
      <c r="U934" s="47">
        <v>4.1147999999999998</v>
      </c>
      <c r="V934" t="str">
        <f>IF(M934=People!$B$5,People!$A$5,IF(M934=People!$B$4,People!$A$4,IF(M934=People!$B$3,People!$A$3,IF(M934=People!$B$2,People!$A$2,0))))</f>
        <v>Chuck Magee</v>
      </c>
      <c r="W934" t="str">
        <f>IFERROR(INDEX(Returns!A:A,MATCH(B934,Returns!B:B,0)),"No")</f>
        <v>No</v>
      </c>
    </row>
    <row r="935" spans="1:23" x14ac:dyDescent="0.2">
      <c r="A935" s="1">
        <v>934</v>
      </c>
      <c r="B935" t="s">
        <v>6645</v>
      </c>
      <c r="C935" s="8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47">
        <v>45.056000000000004</v>
      </c>
      <c r="S935" s="1">
        <v>8</v>
      </c>
      <c r="T935" s="1">
        <v>0.2</v>
      </c>
      <c r="U935" s="47">
        <v>15.206399999999997</v>
      </c>
      <c r="V935" t="str">
        <f>IF(M935=People!$B$5,People!$A$5,IF(M935=People!$B$4,People!$A$4,IF(M935=People!$B$3,People!$A$3,IF(M935=People!$B$2,People!$A$2,0))))</f>
        <v>Chuck Magee</v>
      </c>
      <c r="W935" t="str">
        <f>IFERROR(INDEX(Returns!A:A,MATCH(B935,Returns!B:B,0)),"No")</f>
        <v>No</v>
      </c>
    </row>
    <row r="936" spans="1:23" x14ac:dyDescent="0.2">
      <c r="A936" s="1">
        <v>935</v>
      </c>
      <c r="B936" t="s">
        <v>6645</v>
      </c>
      <c r="C936" s="8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47">
        <v>29.718000000000007</v>
      </c>
      <c r="S936" s="1">
        <v>6</v>
      </c>
      <c r="T936" s="1">
        <v>0.7</v>
      </c>
      <c r="U936" s="47">
        <v>-21.793199999999992</v>
      </c>
      <c r="V936" t="str">
        <f>IF(M936=People!$B$5,People!$A$5,IF(M936=People!$B$4,People!$A$4,IF(M936=People!$B$3,People!$A$3,IF(M936=People!$B$2,People!$A$2,0))))</f>
        <v>Chuck Magee</v>
      </c>
      <c r="W936" t="str">
        <f>IFERROR(INDEX(Returns!A:A,MATCH(B936,Returns!B:B,0)),"No")</f>
        <v>No</v>
      </c>
    </row>
    <row r="937" spans="1:23" x14ac:dyDescent="0.2">
      <c r="A937" s="1">
        <v>936</v>
      </c>
      <c r="B937" t="s">
        <v>6645</v>
      </c>
      <c r="C937" s="8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47">
        <v>15.552000000000003</v>
      </c>
      <c r="S937" s="1">
        <v>3</v>
      </c>
      <c r="T937" s="1">
        <v>0.2</v>
      </c>
      <c r="U937" s="47">
        <v>5.4432</v>
      </c>
      <c r="V937" t="str">
        <f>IF(M937=People!$B$5,People!$A$5,IF(M937=People!$B$4,People!$A$4,IF(M937=People!$B$3,People!$A$3,IF(M937=People!$B$2,People!$A$2,0))))</f>
        <v>Chuck Magee</v>
      </c>
      <c r="W937" t="str">
        <f>IFERROR(INDEX(Returns!A:A,MATCH(B937,Returns!B:B,0)),"No")</f>
        <v>No</v>
      </c>
    </row>
    <row r="938" spans="1:23" x14ac:dyDescent="0.2">
      <c r="A938" s="1">
        <v>937</v>
      </c>
      <c r="B938" t="s">
        <v>6645</v>
      </c>
      <c r="C938" s="8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47">
        <v>447.69600000000003</v>
      </c>
      <c r="S938" s="1">
        <v>2</v>
      </c>
      <c r="T938" s="1">
        <v>0.2</v>
      </c>
      <c r="U938" s="47">
        <v>33.577199999999976</v>
      </c>
      <c r="V938" t="str">
        <f>IF(M938=People!$B$5,People!$A$5,IF(M938=People!$B$4,People!$A$4,IF(M938=People!$B$3,People!$A$3,IF(M938=People!$B$2,People!$A$2,0))))</f>
        <v>Chuck Magee</v>
      </c>
      <c r="W938" t="str">
        <f>IFERROR(INDEX(Returns!A:A,MATCH(B938,Returns!B:B,0)),"No")</f>
        <v>No</v>
      </c>
    </row>
    <row r="939" spans="1:23" x14ac:dyDescent="0.2">
      <c r="A939" s="1">
        <v>938</v>
      </c>
      <c r="B939" t="s">
        <v>6646</v>
      </c>
      <c r="C939" s="8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47">
        <v>159.99</v>
      </c>
      <c r="S939" s="1">
        <v>1</v>
      </c>
      <c r="T939" s="1">
        <v>0</v>
      </c>
      <c r="U939" s="47">
        <v>54.396599999999992</v>
      </c>
      <c r="V939" t="str">
        <f>IF(M939=People!$B$5,People!$A$5,IF(M939=People!$B$4,People!$A$4,IF(M939=People!$B$3,People!$A$3,IF(M939=People!$B$2,People!$A$2,0))))</f>
        <v>Anna Andreadi</v>
      </c>
      <c r="W939" t="str">
        <f>IFERROR(INDEX(Returns!A:A,MATCH(B939,Returns!B:B,0)),"No")</f>
        <v>No</v>
      </c>
    </row>
    <row r="940" spans="1:23" x14ac:dyDescent="0.2">
      <c r="A940" s="1">
        <v>939</v>
      </c>
      <c r="B940" t="s">
        <v>6647</v>
      </c>
      <c r="C940" s="8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47">
        <v>12.96</v>
      </c>
      <c r="S940" s="1">
        <v>2</v>
      </c>
      <c r="T940" s="1">
        <v>0</v>
      </c>
      <c r="U940" s="47">
        <v>6.2208000000000006</v>
      </c>
      <c r="V940" t="str">
        <f>IF(M940=People!$B$5,People!$A$5,IF(M940=People!$B$4,People!$A$4,IF(M940=People!$B$3,People!$A$3,IF(M940=People!$B$2,People!$A$2,0))))</f>
        <v>Anna Andreadi</v>
      </c>
      <c r="W940" t="str">
        <f>IFERROR(INDEX(Returns!A:A,MATCH(B940,Returns!B:B,0)),"No")</f>
        <v>No</v>
      </c>
    </row>
    <row r="941" spans="1:23" x14ac:dyDescent="0.2">
      <c r="A941" s="1">
        <v>940</v>
      </c>
      <c r="B941" t="s">
        <v>6647</v>
      </c>
      <c r="C941" s="8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47">
        <v>134.47999999999999</v>
      </c>
      <c r="S941" s="1">
        <v>4</v>
      </c>
      <c r="T941" s="1">
        <v>0</v>
      </c>
      <c r="U941" s="47">
        <v>34.964799999999997</v>
      </c>
      <c r="V941" t="str">
        <f>IF(M941=People!$B$5,People!$A$5,IF(M941=People!$B$4,People!$A$4,IF(M941=People!$B$3,People!$A$3,IF(M941=People!$B$2,People!$A$2,0))))</f>
        <v>Anna Andreadi</v>
      </c>
      <c r="W941" t="str">
        <f>IFERROR(INDEX(Returns!A:A,MATCH(B941,Returns!B:B,0)),"No")</f>
        <v>No</v>
      </c>
    </row>
    <row r="942" spans="1:23" x14ac:dyDescent="0.2">
      <c r="A942" s="1">
        <v>941</v>
      </c>
      <c r="B942" t="s">
        <v>6648</v>
      </c>
      <c r="C942" s="8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47">
        <v>17.12</v>
      </c>
      <c r="S942" s="1">
        <v>2</v>
      </c>
      <c r="T942" s="1">
        <v>0</v>
      </c>
      <c r="U942" s="47">
        <v>8.0464000000000002</v>
      </c>
      <c r="V942" t="str">
        <f>IF(M942=People!$B$5,People!$A$5,IF(M942=People!$B$4,People!$A$4,IF(M942=People!$B$3,People!$A$3,IF(M942=People!$B$2,People!$A$2,0))))</f>
        <v>Anna Andreadi</v>
      </c>
      <c r="W942" t="str">
        <f>IFERROR(INDEX(Returns!A:A,MATCH(B942,Returns!B:B,0)),"No")</f>
        <v>No</v>
      </c>
    </row>
    <row r="943" spans="1:23" x14ac:dyDescent="0.2">
      <c r="A943" s="1">
        <v>942</v>
      </c>
      <c r="B943" t="s">
        <v>6649</v>
      </c>
      <c r="C943" s="8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47">
        <v>6.0960000000000001</v>
      </c>
      <c r="S943" s="1">
        <v>2</v>
      </c>
      <c r="T943" s="1">
        <v>0.2</v>
      </c>
      <c r="U943" s="47">
        <v>2.2098</v>
      </c>
      <c r="V943" t="str">
        <f>IF(M943=People!$B$5,People!$A$5,IF(M943=People!$B$4,People!$A$4,IF(M943=People!$B$3,People!$A$3,IF(M943=People!$B$2,People!$A$2,0))))</f>
        <v>Anna Andreadi</v>
      </c>
      <c r="W943" t="str">
        <f>IFERROR(INDEX(Returns!A:A,MATCH(B943,Returns!B:B,0)),"No")</f>
        <v>No</v>
      </c>
    </row>
    <row r="944" spans="1:23" x14ac:dyDescent="0.2">
      <c r="A944" s="1">
        <v>943</v>
      </c>
      <c r="B944" t="s">
        <v>6649</v>
      </c>
      <c r="C944" s="8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47">
        <v>1114.2719999999999</v>
      </c>
      <c r="S944" s="1">
        <v>4</v>
      </c>
      <c r="T944" s="1">
        <v>0.2</v>
      </c>
      <c r="U944" s="47">
        <v>41.785200000000032</v>
      </c>
      <c r="V944" t="str">
        <f>IF(M944=People!$B$5,People!$A$5,IF(M944=People!$B$4,People!$A$4,IF(M944=People!$B$3,People!$A$3,IF(M944=People!$B$2,People!$A$2,0))))</f>
        <v>Anna Andreadi</v>
      </c>
      <c r="W944" t="str">
        <f>IFERROR(INDEX(Returns!A:A,MATCH(B944,Returns!B:B,0)),"No")</f>
        <v>No</v>
      </c>
    </row>
    <row r="945" spans="1:23" x14ac:dyDescent="0.2">
      <c r="A945" s="1">
        <v>944</v>
      </c>
      <c r="B945" t="s">
        <v>6650</v>
      </c>
      <c r="C945" s="8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47">
        <v>32.400000000000006</v>
      </c>
      <c r="S945" s="1">
        <v>5</v>
      </c>
      <c r="T945" s="1">
        <v>0</v>
      </c>
      <c r="U945" s="47">
        <v>15.552000000000001</v>
      </c>
      <c r="V945" t="str">
        <f>IF(M945=People!$B$5,People!$A$5,IF(M945=People!$B$4,People!$A$4,IF(M945=People!$B$3,People!$A$3,IF(M945=People!$B$2,People!$A$2,0))))</f>
        <v>Anna Andreadi</v>
      </c>
      <c r="W945" t="str">
        <f>IFERROR(INDEX(Returns!A:A,MATCH(B945,Returns!B:B,0)),"No")</f>
        <v>No</v>
      </c>
    </row>
    <row r="946" spans="1:23" x14ac:dyDescent="0.2">
      <c r="A946" s="1">
        <v>945</v>
      </c>
      <c r="B946" t="s">
        <v>6650</v>
      </c>
      <c r="C946" s="8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47">
        <v>540.56999999999994</v>
      </c>
      <c r="S946" s="1">
        <v>3</v>
      </c>
      <c r="T946" s="1">
        <v>0</v>
      </c>
      <c r="U946" s="47">
        <v>140.54820000000001</v>
      </c>
      <c r="V946" t="str">
        <f>IF(M946=People!$B$5,People!$A$5,IF(M946=People!$B$4,People!$A$4,IF(M946=People!$B$3,People!$A$3,IF(M946=People!$B$2,People!$A$2,0))))</f>
        <v>Anna Andreadi</v>
      </c>
      <c r="W946" t="str">
        <f>IFERROR(INDEX(Returns!A:A,MATCH(B946,Returns!B:B,0)),"No")</f>
        <v>No</v>
      </c>
    </row>
    <row r="947" spans="1:23" x14ac:dyDescent="0.2">
      <c r="A947" s="1">
        <v>946</v>
      </c>
      <c r="B947" t="s">
        <v>6650</v>
      </c>
      <c r="C947" s="8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47">
        <v>167.76</v>
      </c>
      <c r="S947" s="1">
        <v>5</v>
      </c>
      <c r="T947" s="1">
        <v>0.2</v>
      </c>
      <c r="U947" s="47">
        <v>62.91</v>
      </c>
      <c r="V947" t="str">
        <f>IF(M947=People!$B$5,People!$A$5,IF(M947=People!$B$4,People!$A$4,IF(M947=People!$B$3,People!$A$3,IF(M947=People!$B$2,People!$A$2,0))))</f>
        <v>Anna Andreadi</v>
      </c>
      <c r="W947" t="str">
        <f>IFERROR(INDEX(Returns!A:A,MATCH(B947,Returns!B:B,0)),"No")</f>
        <v>No</v>
      </c>
    </row>
    <row r="948" spans="1:23" x14ac:dyDescent="0.2">
      <c r="A948" s="1">
        <v>947</v>
      </c>
      <c r="B948" t="s">
        <v>6651</v>
      </c>
      <c r="C948" s="8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47">
        <v>393.16500000000002</v>
      </c>
      <c r="S948" s="1">
        <v>3</v>
      </c>
      <c r="T948" s="1">
        <v>0.5</v>
      </c>
      <c r="U948" s="47">
        <v>-204.44580000000005</v>
      </c>
      <c r="V948" t="str">
        <f>IF(M948=People!$B$5,People!$A$5,IF(M948=People!$B$4,People!$A$4,IF(M948=People!$B$3,People!$A$3,IF(M948=People!$B$2,People!$A$2,0))))</f>
        <v>Anna Andreadi</v>
      </c>
      <c r="W948" t="str">
        <f>IFERROR(INDEX(Returns!A:A,MATCH(B948,Returns!B:B,0)),"No")</f>
        <v>No</v>
      </c>
    </row>
    <row r="949" spans="1:23" x14ac:dyDescent="0.2">
      <c r="A949" s="1">
        <v>948</v>
      </c>
      <c r="B949" t="s">
        <v>6652</v>
      </c>
      <c r="C949" s="8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47">
        <v>516.48800000000006</v>
      </c>
      <c r="S949" s="1">
        <v>7</v>
      </c>
      <c r="T949" s="1">
        <v>0.2</v>
      </c>
      <c r="U949" s="47">
        <v>-12.912200000000027</v>
      </c>
      <c r="V949" t="str">
        <f>IF(M949=People!$B$5,People!$A$5,IF(M949=People!$B$4,People!$A$4,IF(M949=People!$B$3,People!$A$3,IF(M949=People!$B$2,People!$A$2,0))))</f>
        <v>Chuck Magee</v>
      </c>
      <c r="W949" t="str">
        <f>IFERROR(INDEX(Returns!A:A,MATCH(B949,Returns!B:B,0)),"No")</f>
        <v>No</v>
      </c>
    </row>
    <row r="950" spans="1:23" x14ac:dyDescent="0.2">
      <c r="A950" s="1">
        <v>949</v>
      </c>
      <c r="B950" t="s">
        <v>6652</v>
      </c>
      <c r="C950" s="8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47">
        <v>1007.2320000000001</v>
      </c>
      <c r="S950" s="1">
        <v>6</v>
      </c>
      <c r="T950" s="1">
        <v>0.2</v>
      </c>
      <c r="U950" s="47">
        <v>75.542400000000015</v>
      </c>
      <c r="V950" t="str">
        <f>IF(M950=People!$B$5,People!$A$5,IF(M950=People!$B$4,People!$A$4,IF(M950=People!$B$3,People!$A$3,IF(M950=People!$B$2,People!$A$2,0))))</f>
        <v>Chuck Magee</v>
      </c>
      <c r="W950" t="str">
        <f>IFERROR(INDEX(Returns!A:A,MATCH(B950,Returns!B:B,0)),"No")</f>
        <v>No</v>
      </c>
    </row>
    <row r="951" spans="1:23" x14ac:dyDescent="0.2">
      <c r="A951" s="1">
        <v>950</v>
      </c>
      <c r="B951" t="s">
        <v>6652</v>
      </c>
      <c r="C951" s="8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47">
        <v>2065.3200000000002</v>
      </c>
      <c r="S951" s="1">
        <v>12</v>
      </c>
      <c r="T951" s="1">
        <v>0.4</v>
      </c>
      <c r="U951" s="47">
        <v>-619.59600000000012</v>
      </c>
      <c r="V951" t="str">
        <f>IF(M951=People!$B$5,People!$A$5,IF(M951=People!$B$4,People!$A$4,IF(M951=People!$B$3,People!$A$3,IF(M951=People!$B$2,People!$A$2,0))))</f>
        <v>Chuck Magee</v>
      </c>
      <c r="W951" t="str">
        <f>IFERROR(INDEX(Returns!A:A,MATCH(B951,Returns!B:B,0)),"No")</f>
        <v>No</v>
      </c>
    </row>
    <row r="952" spans="1:23" x14ac:dyDescent="0.2">
      <c r="A952" s="1">
        <v>951</v>
      </c>
      <c r="B952" t="s">
        <v>6652</v>
      </c>
      <c r="C952" s="8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47">
        <v>15.552000000000003</v>
      </c>
      <c r="S952" s="1">
        <v>3</v>
      </c>
      <c r="T952" s="1">
        <v>0.2</v>
      </c>
      <c r="U952" s="47">
        <v>5.4432</v>
      </c>
      <c r="V952" t="str">
        <f>IF(M952=People!$B$5,People!$A$5,IF(M952=People!$B$4,People!$A$4,IF(M952=People!$B$3,People!$A$3,IF(M952=People!$B$2,People!$A$2,0))))</f>
        <v>Chuck Magee</v>
      </c>
      <c r="W952" t="str">
        <f>IFERROR(INDEX(Returns!A:A,MATCH(B952,Returns!B:B,0)),"No")</f>
        <v>No</v>
      </c>
    </row>
    <row r="953" spans="1:23" x14ac:dyDescent="0.2">
      <c r="A953" s="1">
        <v>952</v>
      </c>
      <c r="B953" t="s">
        <v>6652</v>
      </c>
      <c r="C953" s="8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47">
        <v>25.344000000000001</v>
      </c>
      <c r="S953" s="1">
        <v>6</v>
      </c>
      <c r="T953" s="1">
        <v>0.2</v>
      </c>
      <c r="U953" s="47">
        <v>7.92</v>
      </c>
      <c r="V953" t="str">
        <f>IF(M953=People!$B$5,People!$A$5,IF(M953=People!$B$4,People!$A$4,IF(M953=People!$B$3,People!$A$3,IF(M953=People!$B$2,People!$A$2,0))))</f>
        <v>Chuck Magee</v>
      </c>
      <c r="W953" t="str">
        <f>IFERROR(INDEX(Returns!A:A,MATCH(B953,Returns!B:B,0)),"No")</f>
        <v>No</v>
      </c>
    </row>
    <row r="954" spans="1:23" x14ac:dyDescent="0.2">
      <c r="A954" s="1">
        <v>953</v>
      </c>
      <c r="B954" t="s">
        <v>6653</v>
      </c>
      <c r="C954" s="8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47">
        <v>25.472000000000001</v>
      </c>
      <c r="S954" s="1">
        <v>4</v>
      </c>
      <c r="T954" s="1">
        <v>0.2</v>
      </c>
      <c r="U954" s="47">
        <v>7.6416000000000022</v>
      </c>
      <c r="V954" t="str">
        <f>IF(M954=People!$B$5,People!$A$5,IF(M954=People!$B$4,People!$A$4,IF(M954=People!$B$3,People!$A$3,IF(M954=People!$B$2,People!$A$2,0))))</f>
        <v>Chuck Magee</v>
      </c>
      <c r="W954" t="str">
        <f>IFERROR(INDEX(Returns!A:A,MATCH(B954,Returns!B:B,0)),"No")</f>
        <v>No</v>
      </c>
    </row>
    <row r="955" spans="1:23" x14ac:dyDescent="0.2">
      <c r="A955" s="1">
        <v>954</v>
      </c>
      <c r="B955" t="s">
        <v>6136</v>
      </c>
      <c r="C955" s="8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47">
        <v>27.168000000000003</v>
      </c>
      <c r="S955" s="1">
        <v>2</v>
      </c>
      <c r="T955" s="1">
        <v>0.2</v>
      </c>
      <c r="U955" s="47">
        <v>2.7168000000000001</v>
      </c>
      <c r="V955" t="str">
        <f>IF(M955=People!$B$5,People!$A$5,IF(M955=People!$B$4,People!$A$4,IF(M955=People!$B$3,People!$A$3,IF(M955=People!$B$2,People!$A$2,0))))</f>
        <v>Kelly Williams</v>
      </c>
      <c r="W955" t="str">
        <f>IFERROR(INDEX(Returns!A:A,MATCH(B955,Returns!B:B,0)),"No")</f>
        <v>Yes</v>
      </c>
    </row>
    <row r="956" spans="1:23" x14ac:dyDescent="0.2">
      <c r="A956" s="1">
        <v>955</v>
      </c>
      <c r="B956" t="s">
        <v>6136</v>
      </c>
      <c r="C956" s="8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47">
        <v>78.852799999999988</v>
      </c>
      <c r="S956" s="1">
        <v>2</v>
      </c>
      <c r="T956" s="1">
        <v>0.32</v>
      </c>
      <c r="U956" s="47">
        <v>-11.595999999999997</v>
      </c>
      <c r="V956" t="str">
        <f>IF(M956=People!$B$5,People!$A$5,IF(M956=People!$B$4,People!$A$4,IF(M956=People!$B$3,People!$A$3,IF(M956=People!$B$2,People!$A$2,0))))</f>
        <v>Kelly Williams</v>
      </c>
      <c r="W956" t="str">
        <f>IFERROR(INDEX(Returns!A:A,MATCH(B956,Returns!B:B,0)),"No")</f>
        <v>Yes</v>
      </c>
    </row>
    <row r="957" spans="1:23" x14ac:dyDescent="0.2">
      <c r="A957" s="1">
        <v>956</v>
      </c>
      <c r="B957" t="s">
        <v>6654</v>
      </c>
      <c r="C957" s="8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47">
        <v>173.79999999999998</v>
      </c>
      <c r="S957" s="1">
        <v>5</v>
      </c>
      <c r="T957" s="1">
        <v>0</v>
      </c>
      <c r="U957" s="47">
        <v>43.449999999999989</v>
      </c>
      <c r="V957" t="str">
        <f>IF(M957=People!$B$5,People!$A$5,IF(M957=People!$B$4,People!$A$4,IF(M957=People!$B$3,People!$A$3,IF(M957=People!$B$2,People!$A$2,0))))</f>
        <v>Cassandra Brandow</v>
      </c>
      <c r="W957" t="str">
        <f>IFERROR(INDEX(Returns!A:A,MATCH(B957,Returns!B:B,0)),"No")</f>
        <v>No</v>
      </c>
    </row>
    <row r="958" spans="1:23" x14ac:dyDescent="0.2">
      <c r="A958" s="1">
        <v>957</v>
      </c>
      <c r="B958" t="s">
        <v>6655</v>
      </c>
      <c r="C958" s="8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47">
        <v>29.592000000000002</v>
      </c>
      <c r="S958" s="1">
        <v>1</v>
      </c>
      <c r="T958" s="1">
        <v>0.2</v>
      </c>
      <c r="U958" s="47">
        <v>2.5893000000000006</v>
      </c>
      <c r="V958" t="str">
        <f>IF(M958=People!$B$5,People!$A$5,IF(M958=People!$B$4,People!$A$4,IF(M958=People!$B$3,People!$A$3,IF(M958=People!$B$2,People!$A$2,0))))</f>
        <v>Anna Andreadi</v>
      </c>
      <c r="W958" t="str">
        <f>IFERROR(INDEX(Returns!A:A,MATCH(B958,Returns!B:B,0)),"No")</f>
        <v>No</v>
      </c>
    </row>
    <row r="959" spans="1:23" x14ac:dyDescent="0.2">
      <c r="A959" s="1">
        <v>958</v>
      </c>
      <c r="B959" t="s">
        <v>6655</v>
      </c>
      <c r="C959" s="8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47">
        <v>4.7520000000000007</v>
      </c>
      <c r="S959" s="1">
        <v>2</v>
      </c>
      <c r="T959" s="1">
        <v>0.7</v>
      </c>
      <c r="U959" s="47">
        <v>-3.1679999999999993</v>
      </c>
      <c r="V959" t="str">
        <f>IF(M959=People!$B$5,People!$A$5,IF(M959=People!$B$4,People!$A$4,IF(M959=People!$B$3,People!$A$3,IF(M959=People!$B$2,People!$A$2,0))))</f>
        <v>Anna Andreadi</v>
      </c>
      <c r="W959" t="str">
        <f>IFERROR(INDEX(Returns!A:A,MATCH(B959,Returns!B:B,0)),"No")</f>
        <v>No</v>
      </c>
    </row>
    <row r="960" spans="1:23" x14ac:dyDescent="0.2">
      <c r="A960" s="1">
        <v>959</v>
      </c>
      <c r="B960" t="s">
        <v>6655</v>
      </c>
      <c r="C960" s="8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47">
        <v>15.552000000000003</v>
      </c>
      <c r="S960" s="1">
        <v>3</v>
      </c>
      <c r="T960" s="1">
        <v>0.2</v>
      </c>
      <c r="U960" s="47">
        <v>5.6375999999999999</v>
      </c>
      <c r="V960" t="str">
        <f>IF(M960=People!$B$5,People!$A$5,IF(M960=People!$B$4,People!$A$4,IF(M960=People!$B$3,People!$A$3,IF(M960=People!$B$2,People!$A$2,0))))</f>
        <v>Anna Andreadi</v>
      </c>
      <c r="W960" t="str">
        <f>IFERROR(INDEX(Returns!A:A,MATCH(B960,Returns!B:B,0)),"No")</f>
        <v>No</v>
      </c>
    </row>
    <row r="961" spans="1:23" x14ac:dyDescent="0.2">
      <c r="A961" s="1">
        <v>960</v>
      </c>
      <c r="B961" t="s">
        <v>6656</v>
      </c>
      <c r="C961" s="8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47">
        <v>204.6</v>
      </c>
      <c r="S961" s="1">
        <v>2</v>
      </c>
      <c r="T961" s="1">
        <v>0</v>
      </c>
      <c r="U961" s="47">
        <v>53.195999999999998</v>
      </c>
      <c r="V961" t="str">
        <f>IF(M961=People!$B$5,People!$A$5,IF(M961=People!$B$4,People!$A$4,IF(M961=People!$B$3,People!$A$3,IF(M961=People!$B$2,People!$A$2,0))))</f>
        <v>Anna Andreadi</v>
      </c>
      <c r="W961" t="str">
        <f>IFERROR(INDEX(Returns!A:A,MATCH(B961,Returns!B:B,0)),"No")</f>
        <v>No</v>
      </c>
    </row>
    <row r="962" spans="1:23" x14ac:dyDescent="0.2">
      <c r="A962" s="1">
        <v>961</v>
      </c>
      <c r="B962" t="s">
        <v>6657</v>
      </c>
      <c r="C962" s="8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47">
        <v>321.56799999999998</v>
      </c>
      <c r="S962" s="1">
        <v>2</v>
      </c>
      <c r="T962" s="1">
        <v>0.2</v>
      </c>
      <c r="U962" s="47">
        <v>28.137200000000007</v>
      </c>
      <c r="V962" t="str">
        <f>IF(M962=People!$B$5,People!$A$5,IF(M962=People!$B$4,People!$A$4,IF(M962=People!$B$3,People!$A$3,IF(M962=People!$B$2,People!$A$2,0))))</f>
        <v>Anna Andreadi</v>
      </c>
      <c r="W962" t="str">
        <f>IFERROR(INDEX(Returns!A:A,MATCH(B962,Returns!B:B,0)),"No")</f>
        <v>No</v>
      </c>
    </row>
    <row r="963" spans="1:23" x14ac:dyDescent="0.2">
      <c r="A963" s="1">
        <v>962</v>
      </c>
      <c r="B963" t="s">
        <v>6658</v>
      </c>
      <c r="C963" s="8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47">
        <v>6.24</v>
      </c>
      <c r="S963" s="1">
        <v>2</v>
      </c>
      <c r="T963" s="1">
        <v>0</v>
      </c>
      <c r="U963" s="47">
        <v>3.0575999999999999</v>
      </c>
      <c r="V963" t="str">
        <f>IF(M963=People!$B$5,People!$A$5,IF(M963=People!$B$4,People!$A$4,IF(M963=People!$B$3,People!$A$3,IF(M963=People!$B$2,People!$A$2,0))))</f>
        <v>Cassandra Brandow</v>
      </c>
      <c r="W963" t="str">
        <f>IFERROR(INDEX(Returns!A:A,MATCH(B963,Returns!B:B,0)),"No")</f>
        <v>No</v>
      </c>
    </row>
    <row r="964" spans="1:23" x14ac:dyDescent="0.2">
      <c r="A964" s="1">
        <v>963</v>
      </c>
      <c r="B964" t="s">
        <v>6659</v>
      </c>
      <c r="C964" s="8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47">
        <v>21.88</v>
      </c>
      <c r="S964" s="1">
        <v>2</v>
      </c>
      <c r="T964" s="1">
        <v>0</v>
      </c>
      <c r="U964" s="47">
        <v>10.94</v>
      </c>
      <c r="V964" t="str">
        <f>IF(M964=People!$B$5,People!$A$5,IF(M964=People!$B$4,People!$A$4,IF(M964=People!$B$3,People!$A$3,IF(M964=People!$B$2,People!$A$2,0))))</f>
        <v>Anna Andreadi</v>
      </c>
      <c r="W964" t="str">
        <f>IFERROR(INDEX(Returns!A:A,MATCH(B964,Returns!B:B,0)),"No")</f>
        <v>No</v>
      </c>
    </row>
    <row r="965" spans="1:23" x14ac:dyDescent="0.2">
      <c r="A965" s="1">
        <v>964</v>
      </c>
      <c r="B965" t="s">
        <v>6660</v>
      </c>
      <c r="C965" s="8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47">
        <v>4.6079999999999997</v>
      </c>
      <c r="S965" s="1">
        <v>2</v>
      </c>
      <c r="T965" s="1">
        <v>0.2</v>
      </c>
      <c r="U965" s="47">
        <v>1.6704000000000001</v>
      </c>
      <c r="V965" t="str">
        <f>IF(M965=People!$B$5,People!$A$5,IF(M965=People!$B$4,People!$A$4,IF(M965=People!$B$3,People!$A$3,IF(M965=People!$B$2,People!$A$2,0))))</f>
        <v>Cassandra Brandow</v>
      </c>
      <c r="W965" t="str">
        <f>IFERROR(INDEX(Returns!A:A,MATCH(B965,Returns!B:B,0)),"No")</f>
        <v>No</v>
      </c>
    </row>
    <row r="966" spans="1:23" x14ac:dyDescent="0.2">
      <c r="A966" s="1">
        <v>965</v>
      </c>
      <c r="B966" t="s">
        <v>6661</v>
      </c>
      <c r="C966" s="8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47">
        <v>9.82</v>
      </c>
      <c r="S966" s="1">
        <v>2</v>
      </c>
      <c r="T966" s="1">
        <v>0</v>
      </c>
      <c r="U966" s="47">
        <v>4.8117999999999999</v>
      </c>
      <c r="V966" t="str">
        <f>IF(M966=People!$B$5,People!$A$5,IF(M966=People!$B$4,People!$A$4,IF(M966=People!$B$3,People!$A$3,IF(M966=People!$B$2,People!$A$2,0))))</f>
        <v>Chuck Magee</v>
      </c>
      <c r="W966" t="str">
        <f>IFERROR(INDEX(Returns!A:A,MATCH(B966,Returns!B:B,0)),"No")</f>
        <v>No</v>
      </c>
    </row>
    <row r="967" spans="1:23" x14ac:dyDescent="0.2">
      <c r="A967" s="1">
        <v>966</v>
      </c>
      <c r="B967" t="s">
        <v>6661</v>
      </c>
      <c r="C967" s="8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47">
        <v>35.97</v>
      </c>
      <c r="S967" s="1">
        <v>3</v>
      </c>
      <c r="T967" s="1">
        <v>0</v>
      </c>
      <c r="U967" s="47">
        <v>9.7118999999999982</v>
      </c>
      <c r="V967" t="str">
        <f>IF(M967=People!$B$5,People!$A$5,IF(M967=People!$B$4,People!$A$4,IF(M967=People!$B$3,People!$A$3,IF(M967=People!$B$2,People!$A$2,0))))</f>
        <v>Chuck Magee</v>
      </c>
      <c r="W967" t="str">
        <f>IFERROR(INDEX(Returns!A:A,MATCH(B967,Returns!B:B,0)),"No")</f>
        <v>No</v>
      </c>
    </row>
    <row r="968" spans="1:23" x14ac:dyDescent="0.2">
      <c r="A968" s="1">
        <v>967</v>
      </c>
      <c r="B968" t="s">
        <v>6661</v>
      </c>
      <c r="C968" s="8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47">
        <v>12.96</v>
      </c>
      <c r="S968" s="1">
        <v>2</v>
      </c>
      <c r="T968" s="1">
        <v>0</v>
      </c>
      <c r="U968" s="47">
        <v>6.2208000000000006</v>
      </c>
      <c r="V968" t="str">
        <f>IF(M968=People!$B$5,People!$A$5,IF(M968=People!$B$4,People!$A$4,IF(M968=People!$B$3,People!$A$3,IF(M968=People!$B$2,People!$A$2,0))))</f>
        <v>Chuck Magee</v>
      </c>
      <c r="W968" t="str">
        <f>IFERROR(INDEX(Returns!A:A,MATCH(B968,Returns!B:B,0)),"No")</f>
        <v>No</v>
      </c>
    </row>
    <row r="969" spans="1:23" x14ac:dyDescent="0.2">
      <c r="A969" s="1">
        <v>968</v>
      </c>
      <c r="B969" t="s">
        <v>6661</v>
      </c>
      <c r="C969" s="8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47">
        <v>191.6</v>
      </c>
      <c r="S969" s="1">
        <v>4</v>
      </c>
      <c r="T969" s="1">
        <v>0</v>
      </c>
      <c r="U969" s="47">
        <v>91.967999999999989</v>
      </c>
      <c r="V969" t="str">
        <f>IF(M969=People!$B$5,People!$A$5,IF(M969=People!$B$4,People!$A$4,IF(M969=People!$B$3,People!$A$3,IF(M969=People!$B$2,People!$A$2,0))))</f>
        <v>Chuck Magee</v>
      </c>
      <c r="W969" t="str">
        <f>IFERROR(INDEX(Returns!A:A,MATCH(B969,Returns!B:B,0)),"No")</f>
        <v>No</v>
      </c>
    </row>
    <row r="970" spans="1:23" x14ac:dyDescent="0.2">
      <c r="A970" s="1">
        <v>969</v>
      </c>
      <c r="B970" t="s">
        <v>6661</v>
      </c>
      <c r="C970" s="8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47">
        <v>8.64</v>
      </c>
      <c r="S970" s="1">
        <v>3</v>
      </c>
      <c r="T970" s="1">
        <v>0</v>
      </c>
      <c r="U970" s="47">
        <v>4.2336</v>
      </c>
      <c r="V970" t="str">
        <f>IF(M970=People!$B$5,People!$A$5,IF(M970=People!$B$4,People!$A$4,IF(M970=People!$B$3,People!$A$3,IF(M970=People!$B$2,People!$A$2,0))))</f>
        <v>Chuck Magee</v>
      </c>
      <c r="W970" t="str">
        <f>IFERROR(INDEX(Returns!A:A,MATCH(B970,Returns!B:B,0)),"No")</f>
        <v>No</v>
      </c>
    </row>
    <row r="971" spans="1:23" x14ac:dyDescent="0.2">
      <c r="A971" s="1">
        <v>970</v>
      </c>
      <c r="B971" t="s">
        <v>6661</v>
      </c>
      <c r="C971" s="8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47">
        <v>501.81000000000006</v>
      </c>
      <c r="S971" s="1">
        <v>3</v>
      </c>
      <c r="T971" s="1">
        <v>0</v>
      </c>
      <c r="U971" s="47">
        <v>0</v>
      </c>
      <c r="V971" t="str">
        <f>IF(M971=People!$B$5,People!$A$5,IF(M971=People!$B$4,People!$A$4,IF(M971=People!$B$3,People!$A$3,IF(M971=People!$B$2,People!$A$2,0))))</f>
        <v>Chuck Magee</v>
      </c>
      <c r="W971" t="str">
        <f>IFERROR(INDEX(Returns!A:A,MATCH(B971,Returns!B:B,0)),"No")</f>
        <v>No</v>
      </c>
    </row>
    <row r="972" spans="1:23" x14ac:dyDescent="0.2">
      <c r="A972" s="1">
        <v>971</v>
      </c>
      <c r="B972" t="s">
        <v>6662</v>
      </c>
      <c r="C972" s="8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47">
        <v>127.10400000000001</v>
      </c>
      <c r="S972" s="1">
        <v>6</v>
      </c>
      <c r="T972" s="1">
        <v>0.2</v>
      </c>
      <c r="U972" s="47">
        <v>28.598399999999998</v>
      </c>
      <c r="V972" t="str">
        <f>IF(M972=People!$B$5,People!$A$5,IF(M972=People!$B$4,People!$A$4,IF(M972=People!$B$3,People!$A$3,IF(M972=People!$B$2,People!$A$2,0))))</f>
        <v>Chuck Magee</v>
      </c>
      <c r="W972" t="str">
        <f>IFERROR(INDEX(Returns!A:A,MATCH(B972,Returns!B:B,0)),"No")</f>
        <v>No</v>
      </c>
    </row>
    <row r="973" spans="1:23" x14ac:dyDescent="0.2">
      <c r="A973" s="1">
        <v>972</v>
      </c>
      <c r="B973" t="s">
        <v>6662</v>
      </c>
      <c r="C973" s="8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47">
        <v>124.19999999999999</v>
      </c>
      <c r="S973" s="1">
        <v>3</v>
      </c>
      <c r="T973" s="1">
        <v>0.4</v>
      </c>
      <c r="U973" s="47">
        <v>-31.050000000000011</v>
      </c>
      <c r="V973" t="str">
        <f>IF(M973=People!$B$5,People!$A$5,IF(M973=People!$B$4,People!$A$4,IF(M973=People!$B$3,People!$A$3,IF(M973=People!$B$2,People!$A$2,0))))</f>
        <v>Chuck Magee</v>
      </c>
      <c r="W973" t="str">
        <f>IFERROR(INDEX(Returns!A:A,MATCH(B973,Returns!B:B,0)),"No")</f>
        <v>No</v>
      </c>
    </row>
    <row r="974" spans="1:23" x14ac:dyDescent="0.2">
      <c r="A974" s="1">
        <v>973</v>
      </c>
      <c r="B974" t="s">
        <v>6662</v>
      </c>
      <c r="C974" s="8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47">
        <v>18.588000000000005</v>
      </c>
      <c r="S974" s="1">
        <v>2</v>
      </c>
      <c r="T974" s="1">
        <v>0.7</v>
      </c>
      <c r="U974" s="47">
        <v>-13.6312</v>
      </c>
      <c r="V974" t="str">
        <f>IF(M974=People!$B$5,People!$A$5,IF(M974=People!$B$4,People!$A$4,IF(M974=People!$B$3,People!$A$3,IF(M974=People!$B$2,People!$A$2,0))))</f>
        <v>Chuck Magee</v>
      </c>
      <c r="W974" t="str">
        <f>IFERROR(INDEX(Returns!A:A,MATCH(B974,Returns!B:B,0)),"No")</f>
        <v>No</v>
      </c>
    </row>
    <row r="975" spans="1:23" x14ac:dyDescent="0.2">
      <c r="A975" s="1">
        <v>974</v>
      </c>
      <c r="B975" t="s">
        <v>6662</v>
      </c>
      <c r="C975" s="8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47">
        <v>30.072000000000003</v>
      </c>
      <c r="S975" s="1">
        <v>3</v>
      </c>
      <c r="T975" s="1">
        <v>0.2</v>
      </c>
      <c r="U975" s="47">
        <v>10.149299999999997</v>
      </c>
      <c r="V975" t="str">
        <f>IF(M975=People!$B$5,People!$A$5,IF(M975=People!$B$4,People!$A$4,IF(M975=People!$B$3,People!$A$3,IF(M975=People!$B$2,People!$A$2,0))))</f>
        <v>Chuck Magee</v>
      </c>
      <c r="W975" t="str">
        <f>IFERROR(INDEX(Returns!A:A,MATCH(B975,Returns!B:B,0)),"No")</f>
        <v>No</v>
      </c>
    </row>
    <row r="976" spans="1:23" x14ac:dyDescent="0.2">
      <c r="A976" s="1">
        <v>975</v>
      </c>
      <c r="B976" t="s">
        <v>6217</v>
      </c>
      <c r="C976" s="8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47">
        <v>160.92999999999998</v>
      </c>
      <c r="S976" s="1">
        <v>7</v>
      </c>
      <c r="T976" s="1">
        <v>0</v>
      </c>
      <c r="U976" s="47">
        <v>3.2186000000000092</v>
      </c>
      <c r="V976" t="str">
        <f>IF(M976=People!$B$5,People!$A$5,IF(M976=People!$B$4,People!$A$4,IF(M976=People!$B$3,People!$A$3,IF(M976=People!$B$2,People!$A$2,0))))</f>
        <v>Chuck Magee</v>
      </c>
      <c r="W976" t="str">
        <f>IFERROR(INDEX(Returns!A:A,MATCH(B976,Returns!B:B,0)),"No")</f>
        <v>Yes</v>
      </c>
    </row>
    <row r="977" spans="1:23" x14ac:dyDescent="0.2">
      <c r="A977" s="1">
        <v>976</v>
      </c>
      <c r="B977" t="s">
        <v>6217</v>
      </c>
      <c r="C977" s="8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47">
        <v>75.792000000000002</v>
      </c>
      <c r="S977" s="1">
        <v>3</v>
      </c>
      <c r="T977" s="1">
        <v>0.2</v>
      </c>
      <c r="U977" s="47">
        <v>25.579799999999992</v>
      </c>
      <c r="V977" t="str">
        <f>IF(M977=People!$B$5,People!$A$5,IF(M977=People!$B$4,People!$A$4,IF(M977=People!$B$3,People!$A$3,IF(M977=People!$B$2,People!$A$2,0))))</f>
        <v>Chuck Magee</v>
      </c>
      <c r="W977" t="str">
        <f>IFERROR(INDEX(Returns!A:A,MATCH(B977,Returns!B:B,0)),"No")</f>
        <v>Yes</v>
      </c>
    </row>
    <row r="978" spans="1:23" x14ac:dyDescent="0.2">
      <c r="A978" s="1">
        <v>977</v>
      </c>
      <c r="B978" t="s">
        <v>6663</v>
      </c>
      <c r="C978" s="8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47">
        <v>1.0800000000000003</v>
      </c>
      <c r="S978" s="1">
        <v>2</v>
      </c>
      <c r="T978" s="1">
        <v>0.7</v>
      </c>
      <c r="U978" s="47">
        <v>-0.79200000000000004</v>
      </c>
      <c r="V978" t="str">
        <f>IF(M978=People!$B$5,People!$A$5,IF(M978=People!$B$4,People!$A$4,IF(M978=People!$B$3,People!$A$3,IF(M978=People!$B$2,People!$A$2,0))))</f>
        <v>Anna Andreadi</v>
      </c>
      <c r="W978" t="str">
        <f>IFERROR(INDEX(Returns!A:A,MATCH(B978,Returns!B:B,0)),"No")</f>
        <v>No</v>
      </c>
    </row>
    <row r="979" spans="1:23" x14ac:dyDescent="0.2">
      <c r="A979" s="1">
        <v>978</v>
      </c>
      <c r="B979" t="s">
        <v>6664</v>
      </c>
      <c r="C979" s="8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47">
        <v>3059.982</v>
      </c>
      <c r="S979" s="1">
        <v>2</v>
      </c>
      <c r="T979" s="1">
        <v>0.1</v>
      </c>
      <c r="U979" s="47">
        <v>679.99599999999964</v>
      </c>
      <c r="V979" t="str">
        <f>IF(M979=People!$B$5,People!$A$5,IF(M979=People!$B$4,People!$A$4,IF(M979=People!$B$3,People!$A$3,IF(M979=People!$B$2,People!$A$2,0))))</f>
        <v>Kelly Williams</v>
      </c>
      <c r="W979" t="str">
        <f>IFERROR(INDEX(Returns!A:A,MATCH(B979,Returns!B:B,0)),"No")</f>
        <v>No</v>
      </c>
    </row>
    <row r="980" spans="1:23" x14ac:dyDescent="0.2">
      <c r="A980" s="1">
        <v>979</v>
      </c>
      <c r="B980" t="s">
        <v>6665</v>
      </c>
      <c r="C980" s="8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47">
        <v>3.2820000000000005</v>
      </c>
      <c r="S980" s="1">
        <v>2</v>
      </c>
      <c r="T980" s="1">
        <v>0.7</v>
      </c>
      <c r="U980" s="47">
        <v>-2.6256000000000004</v>
      </c>
      <c r="V980" t="str">
        <f>IF(M980=People!$B$5,People!$A$5,IF(M980=People!$B$4,People!$A$4,IF(M980=People!$B$3,People!$A$3,IF(M980=People!$B$2,People!$A$2,0))))</f>
        <v>Cassandra Brandow</v>
      </c>
      <c r="W980" t="str">
        <f>IFERROR(INDEX(Returns!A:A,MATCH(B980,Returns!B:B,0)),"No")</f>
        <v>No</v>
      </c>
    </row>
    <row r="981" spans="1:23" x14ac:dyDescent="0.2">
      <c r="A981" s="1">
        <v>980</v>
      </c>
      <c r="B981" t="s">
        <v>6666</v>
      </c>
      <c r="C981" s="8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47">
        <v>34.019999999999996</v>
      </c>
      <c r="S981" s="1">
        <v>3</v>
      </c>
      <c r="T981" s="1">
        <v>0</v>
      </c>
      <c r="U981" s="47">
        <v>16.669799999999999</v>
      </c>
      <c r="V981" t="str">
        <f>IF(M981=People!$B$5,People!$A$5,IF(M981=People!$B$4,People!$A$4,IF(M981=People!$B$3,People!$A$3,IF(M981=People!$B$2,People!$A$2,0))))</f>
        <v>Kelly Williams</v>
      </c>
      <c r="W981" t="str">
        <f>IFERROR(INDEX(Returns!A:A,MATCH(B981,Returns!B:B,0)),"No")</f>
        <v>No</v>
      </c>
    </row>
    <row r="982" spans="1:23" x14ac:dyDescent="0.2">
      <c r="A982" s="1">
        <v>981</v>
      </c>
      <c r="B982" t="s">
        <v>6667</v>
      </c>
      <c r="C982" s="8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47">
        <v>599.29200000000003</v>
      </c>
      <c r="S982" s="1">
        <v>6</v>
      </c>
      <c r="T982" s="1">
        <v>0.1</v>
      </c>
      <c r="U982" s="47">
        <v>93.223199999999977</v>
      </c>
      <c r="V982" t="str">
        <f>IF(M982=People!$B$5,People!$A$5,IF(M982=People!$B$4,People!$A$4,IF(M982=People!$B$3,People!$A$3,IF(M982=People!$B$2,People!$A$2,0))))</f>
        <v>Chuck Magee</v>
      </c>
      <c r="W982" t="str">
        <f>IFERROR(INDEX(Returns!A:A,MATCH(B982,Returns!B:B,0)),"No")</f>
        <v>No</v>
      </c>
    </row>
    <row r="983" spans="1:23" x14ac:dyDescent="0.2">
      <c r="A983" s="1">
        <v>982</v>
      </c>
      <c r="B983" t="s">
        <v>6668</v>
      </c>
      <c r="C983" s="8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47">
        <v>3.3920000000000003</v>
      </c>
      <c r="S983" s="1">
        <v>1</v>
      </c>
      <c r="T983" s="1">
        <v>0.2</v>
      </c>
      <c r="U983" s="47">
        <v>0.80559999999999987</v>
      </c>
      <c r="V983" t="str">
        <f>IF(M983=People!$B$5,People!$A$5,IF(M983=People!$B$4,People!$A$4,IF(M983=People!$B$3,People!$A$3,IF(M983=People!$B$2,People!$A$2,0))))</f>
        <v>Anna Andreadi</v>
      </c>
      <c r="W983" t="str">
        <f>IFERROR(INDEX(Returns!A:A,MATCH(B983,Returns!B:B,0)),"No")</f>
        <v>No</v>
      </c>
    </row>
    <row r="984" spans="1:23" x14ac:dyDescent="0.2">
      <c r="A984" s="1">
        <v>983</v>
      </c>
      <c r="B984" t="s">
        <v>6668</v>
      </c>
      <c r="C984" s="8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47">
        <v>559.98400000000004</v>
      </c>
      <c r="S984" s="1">
        <v>2</v>
      </c>
      <c r="T984" s="1">
        <v>0.2</v>
      </c>
      <c r="U984" s="47">
        <v>55.998400000000032</v>
      </c>
      <c r="V984" t="str">
        <f>IF(M984=People!$B$5,People!$A$5,IF(M984=People!$B$4,People!$A$4,IF(M984=People!$B$3,People!$A$3,IF(M984=People!$B$2,People!$A$2,0))))</f>
        <v>Anna Andreadi</v>
      </c>
      <c r="W984" t="str">
        <f>IFERROR(INDEX(Returns!A:A,MATCH(B984,Returns!B:B,0)),"No")</f>
        <v>No</v>
      </c>
    </row>
    <row r="985" spans="1:23" x14ac:dyDescent="0.2">
      <c r="A985" s="1">
        <v>984</v>
      </c>
      <c r="B985" t="s">
        <v>6668</v>
      </c>
      <c r="C985" s="8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47">
        <v>603.91999999999996</v>
      </c>
      <c r="S985" s="1">
        <v>5</v>
      </c>
      <c r="T985" s="1">
        <v>0.2</v>
      </c>
      <c r="U985" s="47">
        <v>75.489999999999924</v>
      </c>
      <c r="V985" t="str">
        <f>IF(M985=People!$B$5,People!$A$5,IF(M985=People!$B$4,People!$A$4,IF(M985=People!$B$3,People!$A$3,IF(M985=People!$B$2,People!$A$2,0))))</f>
        <v>Anna Andreadi</v>
      </c>
      <c r="W985" t="str">
        <f>IFERROR(INDEX(Returns!A:A,MATCH(B985,Returns!B:B,0)),"No")</f>
        <v>No</v>
      </c>
    </row>
    <row r="986" spans="1:23" x14ac:dyDescent="0.2">
      <c r="A986" s="1">
        <v>985</v>
      </c>
      <c r="B986" t="s">
        <v>6669</v>
      </c>
      <c r="C986" s="8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47">
        <v>7.9680000000000009</v>
      </c>
      <c r="S986" s="1">
        <v>2</v>
      </c>
      <c r="T986" s="1">
        <v>0.2</v>
      </c>
      <c r="U986" s="47">
        <v>2.5895999999999999</v>
      </c>
      <c r="V986" t="str">
        <f>IF(M986=People!$B$5,People!$A$5,IF(M986=People!$B$4,People!$A$4,IF(M986=People!$B$3,People!$A$3,IF(M986=People!$B$2,People!$A$2,0))))</f>
        <v>Kelly Williams</v>
      </c>
      <c r="W986" t="str">
        <f>IFERROR(INDEX(Returns!A:A,MATCH(B986,Returns!B:B,0)),"No")</f>
        <v>No</v>
      </c>
    </row>
    <row r="987" spans="1:23" x14ac:dyDescent="0.2">
      <c r="A987" s="1">
        <v>986</v>
      </c>
      <c r="B987" t="s">
        <v>6669</v>
      </c>
      <c r="C987" s="8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47">
        <v>27.968000000000004</v>
      </c>
      <c r="S987" s="1">
        <v>4</v>
      </c>
      <c r="T987" s="1">
        <v>0.2</v>
      </c>
      <c r="U987" s="47">
        <v>9.4391999999999996</v>
      </c>
      <c r="V987" t="str">
        <f>IF(M987=People!$B$5,People!$A$5,IF(M987=People!$B$4,People!$A$4,IF(M987=People!$B$3,People!$A$3,IF(M987=People!$B$2,People!$A$2,0))))</f>
        <v>Kelly Williams</v>
      </c>
      <c r="W987" t="str">
        <f>IFERROR(INDEX(Returns!A:A,MATCH(B987,Returns!B:B,0)),"No")</f>
        <v>No</v>
      </c>
    </row>
    <row r="988" spans="1:23" x14ac:dyDescent="0.2">
      <c r="A988" s="1">
        <v>987</v>
      </c>
      <c r="B988" t="s">
        <v>6669</v>
      </c>
      <c r="C988" s="8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47">
        <v>336.51</v>
      </c>
      <c r="S988" s="1">
        <v>3</v>
      </c>
      <c r="T988" s="1">
        <v>0.4</v>
      </c>
      <c r="U988" s="47">
        <v>44.867999999999967</v>
      </c>
      <c r="V988" t="str">
        <f>IF(M988=People!$B$5,People!$A$5,IF(M988=People!$B$4,People!$A$4,IF(M988=People!$B$3,People!$A$3,IF(M988=People!$B$2,People!$A$2,0))))</f>
        <v>Kelly Williams</v>
      </c>
      <c r="W988" t="str">
        <f>IFERROR(INDEX(Returns!A:A,MATCH(B988,Returns!B:B,0)),"No")</f>
        <v>No</v>
      </c>
    </row>
    <row r="989" spans="1:23" x14ac:dyDescent="0.2">
      <c r="A989" s="1">
        <v>988</v>
      </c>
      <c r="B989" t="s">
        <v>6670</v>
      </c>
      <c r="C989" s="8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47">
        <v>1.1119999999999997</v>
      </c>
      <c r="S989" s="1">
        <v>2</v>
      </c>
      <c r="T989" s="1">
        <v>0.8</v>
      </c>
      <c r="U989" s="47">
        <v>-1.8904000000000001</v>
      </c>
      <c r="V989" t="str">
        <f>IF(M989=People!$B$5,People!$A$5,IF(M989=People!$B$4,People!$A$4,IF(M989=People!$B$3,People!$A$3,IF(M989=People!$B$2,People!$A$2,0))))</f>
        <v>Kelly Williams</v>
      </c>
      <c r="W989" t="str">
        <f>IFERROR(INDEX(Returns!A:A,MATCH(B989,Returns!B:B,0)),"No")</f>
        <v>No</v>
      </c>
    </row>
    <row r="990" spans="1:23" x14ac:dyDescent="0.2">
      <c r="A990" s="1">
        <v>989</v>
      </c>
      <c r="B990" t="s">
        <v>6671</v>
      </c>
      <c r="C990" s="8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47">
        <v>520.05000000000007</v>
      </c>
      <c r="S990" s="1">
        <v>5</v>
      </c>
      <c r="T990" s="1">
        <v>0</v>
      </c>
      <c r="U990" s="47">
        <v>72.807000000000031</v>
      </c>
      <c r="V990" t="str">
        <f>IF(M990=People!$B$5,People!$A$5,IF(M990=People!$B$4,People!$A$4,IF(M990=People!$B$3,People!$A$3,IF(M990=People!$B$2,People!$A$2,0))))</f>
        <v>Chuck Magee</v>
      </c>
      <c r="W990" t="str">
        <f>IFERROR(INDEX(Returns!A:A,MATCH(B990,Returns!B:B,0)),"No")</f>
        <v>No</v>
      </c>
    </row>
    <row r="991" spans="1:23" x14ac:dyDescent="0.2">
      <c r="A991" s="1">
        <v>990</v>
      </c>
      <c r="B991" t="s">
        <v>6671</v>
      </c>
      <c r="C991" s="8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47">
        <v>17.97</v>
      </c>
      <c r="S991" s="1">
        <v>3</v>
      </c>
      <c r="T991" s="1">
        <v>0</v>
      </c>
      <c r="U991" s="47">
        <v>5.2112999999999996</v>
      </c>
      <c r="V991" t="str">
        <f>IF(M991=People!$B$5,People!$A$5,IF(M991=People!$B$4,People!$A$4,IF(M991=People!$B$3,People!$A$3,IF(M991=People!$B$2,People!$A$2,0))))</f>
        <v>Chuck Magee</v>
      </c>
      <c r="W991" t="str">
        <f>IFERROR(INDEX(Returns!A:A,MATCH(B991,Returns!B:B,0)),"No")</f>
        <v>No</v>
      </c>
    </row>
    <row r="992" spans="1:23" x14ac:dyDescent="0.2">
      <c r="A992" s="1">
        <v>991</v>
      </c>
      <c r="B992" t="s">
        <v>6672</v>
      </c>
      <c r="C992" s="8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47">
        <v>1166.92</v>
      </c>
      <c r="S992" s="1">
        <v>5</v>
      </c>
      <c r="T992" s="1">
        <v>0.2</v>
      </c>
      <c r="U992" s="47">
        <v>131.27849999999995</v>
      </c>
      <c r="V992" t="str">
        <f>IF(M992=People!$B$5,People!$A$5,IF(M992=People!$B$4,People!$A$4,IF(M992=People!$B$3,People!$A$3,IF(M992=People!$B$2,People!$A$2,0))))</f>
        <v>Cassandra Brandow</v>
      </c>
      <c r="W992" t="str">
        <f>IFERROR(INDEX(Returns!A:A,MATCH(B992,Returns!B:B,0)),"No")</f>
        <v>No</v>
      </c>
    </row>
    <row r="993" spans="1:23" x14ac:dyDescent="0.2">
      <c r="A993" s="1">
        <v>992</v>
      </c>
      <c r="B993" t="s">
        <v>6673</v>
      </c>
      <c r="C993" s="8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47">
        <v>14.624000000000002</v>
      </c>
      <c r="S993" s="1">
        <v>2</v>
      </c>
      <c r="T993" s="1">
        <v>0.2</v>
      </c>
      <c r="U993" s="47">
        <v>5.484</v>
      </c>
      <c r="V993" t="str">
        <f>IF(M993=People!$B$5,People!$A$5,IF(M993=People!$B$4,People!$A$4,IF(M993=People!$B$3,People!$A$3,IF(M993=People!$B$2,People!$A$2,0))))</f>
        <v>Chuck Magee</v>
      </c>
      <c r="W993" t="str">
        <f>IFERROR(INDEX(Returns!A:A,MATCH(B993,Returns!B:B,0)),"No")</f>
        <v>No</v>
      </c>
    </row>
    <row r="994" spans="1:23" x14ac:dyDescent="0.2">
      <c r="A994" s="1">
        <v>993</v>
      </c>
      <c r="B994" t="s">
        <v>6036</v>
      </c>
      <c r="C994" s="8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47">
        <v>10.23</v>
      </c>
      <c r="S994" s="1">
        <v>3</v>
      </c>
      <c r="T994" s="1">
        <v>0</v>
      </c>
      <c r="U994" s="47">
        <v>4.9104000000000001</v>
      </c>
      <c r="V994" t="str">
        <f>IF(M994=People!$B$5,People!$A$5,IF(M994=People!$B$4,People!$A$4,IF(M994=People!$B$3,People!$A$3,IF(M994=People!$B$2,People!$A$2,0))))</f>
        <v>Anna Andreadi</v>
      </c>
      <c r="W994" t="str">
        <f>IFERROR(INDEX(Returns!A:A,MATCH(B994,Returns!B:B,0)),"No")</f>
        <v>Yes</v>
      </c>
    </row>
    <row r="995" spans="1:23" x14ac:dyDescent="0.2">
      <c r="A995" s="1">
        <v>994</v>
      </c>
      <c r="B995" t="s">
        <v>6036</v>
      </c>
      <c r="C995" s="8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47">
        <v>154.9</v>
      </c>
      <c r="S995" s="1">
        <v>5</v>
      </c>
      <c r="T995" s="1">
        <v>0</v>
      </c>
      <c r="U995" s="47">
        <v>69.704999999999998</v>
      </c>
      <c r="V995" t="str">
        <f>IF(M995=People!$B$5,People!$A$5,IF(M995=People!$B$4,People!$A$4,IF(M995=People!$B$3,People!$A$3,IF(M995=People!$B$2,People!$A$2,0))))</f>
        <v>Anna Andreadi</v>
      </c>
      <c r="W995" t="str">
        <f>IFERROR(INDEX(Returns!A:A,MATCH(B995,Returns!B:B,0)),"No")</f>
        <v>Yes</v>
      </c>
    </row>
    <row r="996" spans="1:23" x14ac:dyDescent="0.2">
      <c r="A996" s="1">
        <v>995</v>
      </c>
      <c r="B996" t="s">
        <v>6674</v>
      </c>
      <c r="C996" s="8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47">
        <v>2715.9300000000003</v>
      </c>
      <c r="S996" s="1">
        <v>7</v>
      </c>
      <c r="T996" s="1">
        <v>0</v>
      </c>
      <c r="U996" s="47">
        <v>1276.4871000000001</v>
      </c>
      <c r="V996" t="str">
        <f>IF(M996=People!$B$5,People!$A$5,IF(M996=People!$B$4,People!$A$4,IF(M996=People!$B$3,People!$A$3,IF(M996=People!$B$2,People!$A$2,0))))</f>
        <v>Cassandra Brandow</v>
      </c>
      <c r="W996" t="str">
        <f>IFERROR(INDEX(Returns!A:A,MATCH(B996,Returns!B:B,0)),"No")</f>
        <v>No</v>
      </c>
    </row>
    <row r="997" spans="1:23" x14ac:dyDescent="0.2">
      <c r="A997" s="1">
        <v>996</v>
      </c>
      <c r="B997" t="s">
        <v>6674</v>
      </c>
      <c r="C997" s="8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47">
        <v>617.97</v>
      </c>
      <c r="S997" s="1">
        <v>3</v>
      </c>
      <c r="T997" s="1">
        <v>0</v>
      </c>
      <c r="U997" s="47">
        <v>173.0316</v>
      </c>
      <c r="V997" t="str">
        <f>IF(M997=People!$B$5,People!$A$5,IF(M997=People!$B$4,People!$A$4,IF(M997=People!$B$3,People!$A$3,IF(M997=People!$B$2,People!$A$2,0))))</f>
        <v>Cassandra Brandow</v>
      </c>
      <c r="W997" t="str">
        <f>IFERROR(INDEX(Returns!A:A,MATCH(B997,Returns!B:B,0)),"No")</f>
        <v>No</v>
      </c>
    </row>
    <row r="998" spans="1:23" x14ac:dyDescent="0.2">
      <c r="A998" s="1">
        <v>997</v>
      </c>
      <c r="B998" t="s">
        <v>6675</v>
      </c>
      <c r="C998" s="8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47">
        <v>10.67</v>
      </c>
      <c r="S998" s="1">
        <v>1</v>
      </c>
      <c r="T998" s="1">
        <v>0</v>
      </c>
      <c r="U998" s="47">
        <v>4.9081999999999999</v>
      </c>
      <c r="V998" t="str">
        <f>IF(M998=People!$B$5,People!$A$5,IF(M998=People!$B$4,People!$A$4,IF(M998=People!$B$3,People!$A$3,IF(M998=People!$B$2,People!$A$2,0))))</f>
        <v>Cassandra Brandow</v>
      </c>
      <c r="W998" t="str">
        <f>IFERROR(INDEX(Returns!A:A,MATCH(B998,Returns!B:B,0)),"No")</f>
        <v>No</v>
      </c>
    </row>
    <row r="999" spans="1:23" x14ac:dyDescent="0.2">
      <c r="A999" s="1">
        <v>998</v>
      </c>
      <c r="B999" t="s">
        <v>6675</v>
      </c>
      <c r="C999" s="8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47">
        <v>36.630000000000003</v>
      </c>
      <c r="S999" s="1">
        <v>3</v>
      </c>
      <c r="T999" s="1">
        <v>0</v>
      </c>
      <c r="U999" s="47">
        <v>9.8901000000000039</v>
      </c>
      <c r="V999" t="str">
        <f>IF(M999=People!$B$5,People!$A$5,IF(M999=People!$B$4,People!$A$4,IF(M999=People!$B$3,People!$A$3,IF(M999=People!$B$2,People!$A$2,0))))</f>
        <v>Cassandra Brandow</v>
      </c>
      <c r="W999" t="str">
        <f>IFERROR(INDEX(Returns!A:A,MATCH(B999,Returns!B:B,0)),"No")</f>
        <v>No</v>
      </c>
    </row>
    <row r="1000" spans="1:23" x14ac:dyDescent="0.2">
      <c r="A1000" s="1">
        <v>999</v>
      </c>
      <c r="B1000" t="s">
        <v>6675</v>
      </c>
      <c r="C1000" s="8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47">
        <v>24.1</v>
      </c>
      <c r="S1000" s="1">
        <v>5</v>
      </c>
      <c r="T1000" s="1">
        <v>0</v>
      </c>
      <c r="U1000" s="47">
        <v>9.1580000000000013</v>
      </c>
      <c r="V1000" t="str">
        <f>IF(M1000=People!$B$5,People!$A$5,IF(M1000=People!$B$4,People!$A$4,IF(M1000=People!$B$3,People!$A$3,IF(M1000=People!$B$2,People!$A$2,0))))</f>
        <v>Cassandra Brandow</v>
      </c>
      <c r="W1000" t="str">
        <f>IFERROR(INDEX(Returns!A:A,MATCH(B1000,Returns!B:B,0)),"No")</f>
        <v>No</v>
      </c>
    </row>
    <row r="1001" spans="1:23" x14ac:dyDescent="0.2">
      <c r="A1001" s="1">
        <v>1000</v>
      </c>
      <c r="B1001" t="s">
        <v>6675</v>
      </c>
      <c r="C1001" s="8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47">
        <v>33.11</v>
      </c>
      <c r="S1001" s="1">
        <v>7</v>
      </c>
      <c r="T1001" s="1">
        <v>0</v>
      </c>
      <c r="U1001" s="47">
        <v>12.912900000000004</v>
      </c>
      <c r="V1001" t="str">
        <f>IF(M1001=People!$B$5,People!$A$5,IF(M1001=People!$B$4,People!$A$4,IF(M1001=People!$B$3,People!$A$3,IF(M1001=People!$B$2,People!$A$2,0))))</f>
        <v>Cassandra Brandow</v>
      </c>
      <c r="W1001" t="str">
        <f>IFERROR(INDEX(Returns!A:A,MATCH(B1001,Returns!B:B,0)),"No")</f>
        <v>No</v>
      </c>
    </row>
    <row r="1002" spans="1:23" x14ac:dyDescent="0.2">
      <c r="A1002" s="1">
        <v>1001</v>
      </c>
      <c r="B1002" t="s">
        <v>6676</v>
      </c>
      <c r="C1002" s="8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47">
        <v>44.02</v>
      </c>
      <c r="S1002" s="1">
        <v>2</v>
      </c>
      <c r="T1002" s="1">
        <v>0</v>
      </c>
      <c r="U1002" s="47">
        <v>11.4452</v>
      </c>
      <c r="V1002" t="str">
        <f>IF(M1002=People!$B$5,People!$A$5,IF(M1002=People!$B$4,People!$A$4,IF(M1002=People!$B$3,People!$A$3,IF(M1002=People!$B$2,People!$A$2,0))))</f>
        <v>Anna Andreadi</v>
      </c>
      <c r="W1002" t="str">
        <f>IFERROR(INDEX(Returns!A:A,MATCH(B1002,Returns!B:B,0)),"No")</f>
        <v>No</v>
      </c>
    </row>
    <row r="1003" spans="1:23" x14ac:dyDescent="0.2">
      <c r="A1003" s="1">
        <v>1002</v>
      </c>
      <c r="B1003" t="s">
        <v>6677</v>
      </c>
      <c r="C1003" s="8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47">
        <v>2309.65</v>
      </c>
      <c r="S1003" s="1">
        <v>7</v>
      </c>
      <c r="T1003" s="1">
        <v>0</v>
      </c>
      <c r="U1003" s="47">
        <v>762.18449999999984</v>
      </c>
      <c r="V1003" t="str">
        <f>IF(M1003=People!$B$5,People!$A$5,IF(M1003=People!$B$4,People!$A$4,IF(M1003=People!$B$3,People!$A$3,IF(M1003=People!$B$2,People!$A$2,0))))</f>
        <v>Chuck Magee</v>
      </c>
      <c r="W1003" t="str">
        <f>IFERROR(INDEX(Returns!A:A,MATCH(B1003,Returns!B:B,0)),"No")</f>
        <v>No</v>
      </c>
    </row>
    <row r="1004" spans="1:23" x14ac:dyDescent="0.2">
      <c r="A1004" s="1">
        <v>1003</v>
      </c>
      <c r="B1004" t="s">
        <v>6677</v>
      </c>
      <c r="C1004" s="8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47">
        <v>1090.7819999999999</v>
      </c>
      <c r="S1004" s="1">
        <v>7</v>
      </c>
      <c r="T1004" s="1">
        <v>0.4</v>
      </c>
      <c r="U1004" s="47">
        <v>-290.87520000000001</v>
      </c>
      <c r="V1004" t="str">
        <f>IF(M1004=People!$B$5,People!$A$5,IF(M1004=People!$B$4,People!$A$4,IF(M1004=People!$B$3,People!$A$3,IF(M1004=People!$B$2,People!$A$2,0))))</f>
        <v>Chuck Magee</v>
      </c>
      <c r="W1004" t="str">
        <f>IFERROR(INDEX(Returns!A:A,MATCH(B1004,Returns!B:B,0)),"No")</f>
        <v>No</v>
      </c>
    </row>
    <row r="1005" spans="1:23" x14ac:dyDescent="0.2">
      <c r="A1005" s="1">
        <v>1004</v>
      </c>
      <c r="B1005" t="s">
        <v>6677</v>
      </c>
      <c r="C1005" s="8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47">
        <v>19.440000000000001</v>
      </c>
      <c r="S1005" s="1">
        <v>3</v>
      </c>
      <c r="T1005" s="1">
        <v>0</v>
      </c>
      <c r="U1005" s="47">
        <v>9.3312000000000008</v>
      </c>
      <c r="V1005" t="str">
        <f>IF(M1005=People!$B$5,People!$A$5,IF(M1005=People!$B$4,People!$A$4,IF(M1005=People!$B$3,People!$A$3,IF(M1005=People!$B$2,People!$A$2,0))))</f>
        <v>Chuck Magee</v>
      </c>
      <c r="W1005" t="str">
        <f>IFERROR(INDEX(Returns!A:A,MATCH(B1005,Returns!B:B,0)),"No")</f>
        <v>No</v>
      </c>
    </row>
    <row r="1006" spans="1:23" x14ac:dyDescent="0.2">
      <c r="A1006" s="1">
        <v>1005</v>
      </c>
      <c r="B1006" t="s">
        <v>6678</v>
      </c>
      <c r="C1006" s="8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47">
        <v>484.65000000000003</v>
      </c>
      <c r="S1006" s="1">
        <v>3</v>
      </c>
      <c r="T1006" s="1">
        <v>0</v>
      </c>
      <c r="U1006" s="47">
        <v>92.083500000000015</v>
      </c>
      <c r="V1006" t="str">
        <f>IF(M1006=People!$B$5,People!$A$5,IF(M1006=People!$B$4,People!$A$4,IF(M1006=People!$B$3,People!$A$3,IF(M1006=People!$B$2,People!$A$2,0))))</f>
        <v>Anna Andreadi</v>
      </c>
      <c r="W1006" t="str">
        <f>IFERROR(INDEX(Returns!A:A,MATCH(B1006,Returns!B:B,0)),"No")</f>
        <v>No</v>
      </c>
    </row>
    <row r="1007" spans="1:23" x14ac:dyDescent="0.2">
      <c r="A1007" s="1">
        <v>1006</v>
      </c>
      <c r="B1007" t="s">
        <v>6679</v>
      </c>
      <c r="C1007" s="8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47">
        <v>115.29600000000001</v>
      </c>
      <c r="S1007" s="1">
        <v>3</v>
      </c>
      <c r="T1007" s="1">
        <v>0.2</v>
      </c>
      <c r="U1007" s="47">
        <v>40.353599999999986</v>
      </c>
      <c r="V1007" t="str">
        <f>IF(M1007=People!$B$5,People!$A$5,IF(M1007=People!$B$4,People!$A$4,IF(M1007=People!$B$3,People!$A$3,IF(M1007=People!$B$2,People!$A$2,0))))</f>
        <v>Cassandra Brandow</v>
      </c>
      <c r="W1007" t="str">
        <f>IFERROR(INDEX(Returns!A:A,MATCH(B1007,Returns!B:B,0)),"No")</f>
        <v>No</v>
      </c>
    </row>
    <row r="1008" spans="1:23" x14ac:dyDescent="0.2">
      <c r="A1008" s="1">
        <v>1007</v>
      </c>
      <c r="B1008" t="s">
        <v>6680</v>
      </c>
      <c r="C1008" s="8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47">
        <v>7.080000000000001</v>
      </c>
      <c r="S1008" s="1">
        <v>3</v>
      </c>
      <c r="T1008" s="1">
        <v>0.2</v>
      </c>
      <c r="U1008" s="47">
        <v>2.4779999999999989</v>
      </c>
      <c r="V1008" t="str">
        <f>IF(M1008=People!$B$5,People!$A$5,IF(M1008=People!$B$4,People!$A$4,IF(M1008=People!$B$3,People!$A$3,IF(M1008=People!$B$2,People!$A$2,0))))</f>
        <v>Anna Andreadi</v>
      </c>
      <c r="W1008" t="str">
        <f>IFERROR(INDEX(Returns!A:A,MATCH(B1008,Returns!B:B,0)),"No")</f>
        <v>No</v>
      </c>
    </row>
    <row r="1009" spans="1:23" x14ac:dyDescent="0.2">
      <c r="A1009" s="1">
        <v>1008</v>
      </c>
      <c r="B1009" t="s">
        <v>6680</v>
      </c>
      <c r="C1009" s="8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47">
        <v>4.4009999999999998</v>
      </c>
      <c r="S1009" s="1">
        <v>3</v>
      </c>
      <c r="T1009" s="1">
        <v>0.7</v>
      </c>
      <c r="U1009" s="47">
        <v>-3.5207999999999995</v>
      </c>
      <c r="V1009" t="str">
        <f>IF(M1009=People!$B$5,People!$A$5,IF(M1009=People!$B$4,People!$A$4,IF(M1009=People!$B$3,People!$A$3,IF(M1009=People!$B$2,People!$A$2,0))))</f>
        <v>Anna Andreadi</v>
      </c>
      <c r="W1009" t="str">
        <f>IFERROR(INDEX(Returns!A:A,MATCH(B1009,Returns!B:B,0)),"No")</f>
        <v>No</v>
      </c>
    </row>
    <row r="1010" spans="1:23" x14ac:dyDescent="0.2">
      <c r="A1010" s="1">
        <v>1009</v>
      </c>
      <c r="B1010" t="s">
        <v>6681</v>
      </c>
      <c r="C1010" s="8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47">
        <v>44.75</v>
      </c>
      <c r="S1010" s="1">
        <v>5</v>
      </c>
      <c r="T1010" s="1">
        <v>0</v>
      </c>
      <c r="U1010" s="47">
        <v>20.584999999999994</v>
      </c>
      <c r="V1010" t="str">
        <f>IF(M1010=People!$B$5,People!$A$5,IF(M1010=People!$B$4,People!$A$4,IF(M1010=People!$B$3,People!$A$3,IF(M1010=People!$B$2,People!$A$2,0))))</f>
        <v>Kelly Williams</v>
      </c>
      <c r="W1010" t="str">
        <f>IFERROR(INDEX(Returns!A:A,MATCH(B1010,Returns!B:B,0)),"No")</f>
        <v>No</v>
      </c>
    </row>
    <row r="1011" spans="1:23" x14ac:dyDescent="0.2">
      <c r="A1011" s="1">
        <v>1010</v>
      </c>
      <c r="B1011" t="s">
        <v>6682</v>
      </c>
      <c r="C1011" s="8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47">
        <v>95.984000000000009</v>
      </c>
      <c r="S1011" s="1">
        <v>2</v>
      </c>
      <c r="T1011" s="1">
        <v>0.2</v>
      </c>
      <c r="U1011" s="47">
        <v>5.9990000000000023</v>
      </c>
      <c r="V1011" t="str">
        <f>IF(M1011=People!$B$5,People!$A$5,IF(M1011=People!$B$4,People!$A$4,IF(M1011=People!$B$3,People!$A$3,IF(M1011=People!$B$2,People!$A$2,0))))</f>
        <v>Kelly Williams</v>
      </c>
      <c r="W1011" t="str">
        <f>IFERROR(INDEX(Returns!A:A,MATCH(B1011,Returns!B:B,0)),"No")</f>
        <v>No</v>
      </c>
    </row>
    <row r="1012" spans="1:23" x14ac:dyDescent="0.2">
      <c r="A1012" s="1">
        <v>1011</v>
      </c>
      <c r="B1012" t="s">
        <v>6683</v>
      </c>
      <c r="C1012" s="8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47">
        <v>151.72</v>
      </c>
      <c r="S1012" s="1">
        <v>4</v>
      </c>
      <c r="T1012" s="1">
        <v>0</v>
      </c>
      <c r="U1012" s="47">
        <v>27.309599999999989</v>
      </c>
      <c r="V1012" t="str">
        <f>IF(M1012=People!$B$5,People!$A$5,IF(M1012=People!$B$4,People!$A$4,IF(M1012=People!$B$3,People!$A$3,IF(M1012=People!$B$2,People!$A$2,0))))</f>
        <v>Anna Andreadi</v>
      </c>
      <c r="W1012" t="str">
        <f>IFERROR(INDEX(Returns!A:A,MATCH(B1012,Returns!B:B,0)),"No")</f>
        <v>No</v>
      </c>
    </row>
    <row r="1013" spans="1:23" x14ac:dyDescent="0.2">
      <c r="A1013" s="1">
        <v>1012</v>
      </c>
      <c r="B1013" t="s">
        <v>6684</v>
      </c>
      <c r="C1013" s="8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47">
        <v>155.25</v>
      </c>
      <c r="S1013" s="1">
        <v>3</v>
      </c>
      <c r="T1013" s="1">
        <v>0</v>
      </c>
      <c r="U1013" s="47">
        <v>46.574999999999996</v>
      </c>
      <c r="V1013" t="str">
        <f>IF(M1013=People!$B$5,People!$A$5,IF(M1013=People!$B$4,People!$A$4,IF(M1013=People!$B$3,People!$A$3,IF(M1013=People!$B$2,People!$A$2,0))))</f>
        <v>Anna Andreadi</v>
      </c>
      <c r="W1013" t="str">
        <f>IFERROR(INDEX(Returns!A:A,MATCH(B1013,Returns!B:B,0)),"No")</f>
        <v>No</v>
      </c>
    </row>
    <row r="1014" spans="1:23" x14ac:dyDescent="0.2">
      <c r="A1014" s="1">
        <v>1013</v>
      </c>
      <c r="B1014" t="s">
        <v>6684</v>
      </c>
      <c r="C1014" s="8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47">
        <v>14.03</v>
      </c>
      <c r="S1014" s="1">
        <v>1</v>
      </c>
      <c r="T1014" s="1">
        <v>0</v>
      </c>
      <c r="U1014" s="47">
        <v>4.068699999999998</v>
      </c>
      <c r="V1014" t="str">
        <f>IF(M1014=People!$B$5,People!$A$5,IF(M1014=People!$B$4,People!$A$4,IF(M1014=People!$B$3,People!$A$3,IF(M1014=People!$B$2,People!$A$2,0))))</f>
        <v>Anna Andreadi</v>
      </c>
      <c r="W1014" t="str">
        <f>IFERROR(INDEX(Returns!A:A,MATCH(B1014,Returns!B:B,0)),"No")</f>
        <v>No</v>
      </c>
    </row>
    <row r="1015" spans="1:23" x14ac:dyDescent="0.2">
      <c r="A1015" s="1">
        <v>1014</v>
      </c>
      <c r="B1015" t="s">
        <v>6194</v>
      </c>
      <c r="C1015" s="8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47">
        <v>1618.37</v>
      </c>
      <c r="S1015" s="1">
        <v>13</v>
      </c>
      <c r="T1015" s="1">
        <v>0</v>
      </c>
      <c r="U1015" s="47">
        <v>356.04139999999995</v>
      </c>
      <c r="V1015" t="str">
        <f>IF(M1015=People!$B$5,People!$A$5,IF(M1015=People!$B$4,People!$A$4,IF(M1015=People!$B$3,People!$A$3,IF(M1015=People!$B$2,People!$A$2,0))))</f>
        <v>Anna Andreadi</v>
      </c>
      <c r="W1015" t="str">
        <f>IFERROR(INDEX(Returns!A:A,MATCH(B1015,Returns!B:B,0)),"No")</f>
        <v>Yes</v>
      </c>
    </row>
    <row r="1016" spans="1:23" x14ac:dyDescent="0.2">
      <c r="A1016" s="1">
        <v>1015</v>
      </c>
      <c r="B1016" t="s">
        <v>6194</v>
      </c>
      <c r="C1016" s="8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47">
        <v>99.6</v>
      </c>
      <c r="S1016" s="1">
        <v>1</v>
      </c>
      <c r="T1016" s="1">
        <v>0</v>
      </c>
      <c r="U1016" s="47">
        <v>36.851999999999997</v>
      </c>
      <c r="V1016" t="str">
        <f>IF(M1016=People!$B$5,People!$A$5,IF(M1016=People!$B$4,People!$A$4,IF(M1016=People!$B$3,People!$A$3,IF(M1016=People!$B$2,People!$A$2,0))))</f>
        <v>Anna Andreadi</v>
      </c>
      <c r="W1016" t="str">
        <f>IFERROR(INDEX(Returns!A:A,MATCH(B1016,Returns!B:B,0)),"No")</f>
        <v>Yes</v>
      </c>
    </row>
    <row r="1017" spans="1:23" x14ac:dyDescent="0.2">
      <c r="A1017" s="1">
        <v>1016</v>
      </c>
      <c r="B1017" t="s">
        <v>6685</v>
      </c>
      <c r="C1017" s="8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47">
        <v>32.400000000000006</v>
      </c>
      <c r="S1017" s="1">
        <v>5</v>
      </c>
      <c r="T1017" s="1">
        <v>0</v>
      </c>
      <c r="U1017" s="47">
        <v>15.552000000000001</v>
      </c>
      <c r="V1017" t="str">
        <f>IF(M1017=People!$B$5,People!$A$5,IF(M1017=People!$B$4,People!$A$4,IF(M1017=People!$B$3,People!$A$3,IF(M1017=People!$B$2,People!$A$2,0))))</f>
        <v>Anna Andreadi</v>
      </c>
      <c r="W1017" t="str">
        <f>IFERROR(INDEX(Returns!A:A,MATCH(B1017,Returns!B:B,0)),"No")</f>
        <v>No</v>
      </c>
    </row>
    <row r="1018" spans="1:23" x14ac:dyDescent="0.2">
      <c r="A1018" s="1">
        <v>1017</v>
      </c>
      <c r="B1018" t="s">
        <v>6686</v>
      </c>
      <c r="C1018" s="8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47">
        <v>13.96</v>
      </c>
      <c r="S1018" s="1">
        <v>2</v>
      </c>
      <c r="T1018" s="1">
        <v>0</v>
      </c>
      <c r="U1018" s="47">
        <v>6.7008000000000001</v>
      </c>
      <c r="V1018" t="str">
        <f>IF(M1018=People!$B$5,People!$A$5,IF(M1018=People!$B$4,People!$A$4,IF(M1018=People!$B$3,People!$A$3,IF(M1018=People!$B$2,People!$A$2,0))))</f>
        <v>Chuck Magee</v>
      </c>
      <c r="W1018" t="str">
        <f>IFERROR(INDEX(Returns!A:A,MATCH(B1018,Returns!B:B,0)),"No")</f>
        <v>No</v>
      </c>
    </row>
    <row r="1019" spans="1:23" x14ac:dyDescent="0.2">
      <c r="A1019" s="1">
        <v>1018</v>
      </c>
      <c r="B1019" t="s">
        <v>6686</v>
      </c>
      <c r="C1019" s="8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47">
        <v>155.82</v>
      </c>
      <c r="S1019" s="1">
        <v>3</v>
      </c>
      <c r="T1019" s="1">
        <v>0</v>
      </c>
      <c r="U1019" s="47">
        <v>63.886200000000002</v>
      </c>
      <c r="V1019" t="str">
        <f>IF(M1019=People!$B$5,People!$A$5,IF(M1019=People!$B$4,People!$A$4,IF(M1019=People!$B$3,People!$A$3,IF(M1019=People!$B$2,People!$A$2,0))))</f>
        <v>Chuck Magee</v>
      </c>
      <c r="W1019" t="str">
        <f>IFERROR(INDEX(Returns!A:A,MATCH(B1019,Returns!B:B,0)),"No")</f>
        <v>No</v>
      </c>
    </row>
    <row r="1020" spans="1:23" x14ac:dyDescent="0.2">
      <c r="A1020" s="1">
        <v>1019</v>
      </c>
      <c r="B1020" t="s">
        <v>6686</v>
      </c>
      <c r="C1020" s="8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47">
        <v>124.94999999999999</v>
      </c>
      <c r="S1020" s="1">
        <v>5</v>
      </c>
      <c r="T1020" s="1">
        <v>0</v>
      </c>
      <c r="U1020" s="47">
        <v>2.4990000000000023</v>
      </c>
      <c r="V1020" t="str">
        <f>IF(M1020=People!$B$5,People!$A$5,IF(M1020=People!$B$4,People!$A$4,IF(M1020=People!$B$3,People!$A$3,IF(M1020=People!$B$2,People!$A$2,0))))</f>
        <v>Chuck Magee</v>
      </c>
      <c r="W1020" t="str">
        <f>IFERROR(INDEX(Returns!A:A,MATCH(B1020,Returns!B:B,0)),"No")</f>
        <v>No</v>
      </c>
    </row>
    <row r="1021" spans="1:23" x14ac:dyDescent="0.2">
      <c r="A1021" s="1">
        <v>1020</v>
      </c>
      <c r="B1021" t="s">
        <v>6686</v>
      </c>
      <c r="C1021" s="8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47">
        <v>601.65</v>
      </c>
      <c r="S1021" s="1">
        <v>5</v>
      </c>
      <c r="T1021" s="1">
        <v>0</v>
      </c>
      <c r="U1021" s="47">
        <v>156.42899999999997</v>
      </c>
      <c r="V1021" t="str">
        <f>IF(M1021=People!$B$5,People!$A$5,IF(M1021=People!$B$4,People!$A$4,IF(M1021=People!$B$3,People!$A$3,IF(M1021=People!$B$2,People!$A$2,0))))</f>
        <v>Chuck Magee</v>
      </c>
      <c r="W1021" t="str">
        <f>IFERROR(INDEX(Returns!A:A,MATCH(B1021,Returns!B:B,0)),"No")</f>
        <v>No</v>
      </c>
    </row>
    <row r="1022" spans="1:23" x14ac:dyDescent="0.2">
      <c r="A1022" s="1">
        <v>1021</v>
      </c>
      <c r="B1022" t="s">
        <v>6687</v>
      </c>
      <c r="C1022" s="8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47">
        <v>22.740000000000002</v>
      </c>
      <c r="S1022" s="1">
        <v>3</v>
      </c>
      <c r="T1022" s="1">
        <v>0</v>
      </c>
      <c r="U1022" s="47">
        <v>8.8686000000000007</v>
      </c>
      <c r="V1022" t="str">
        <f>IF(M1022=People!$B$5,People!$A$5,IF(M1022=People!$B$4,People!$A$4,IF(M1022=People!$B$3,People!$A$3,IF(M1022=People!$B$2,People!$A$2,0))))</f>
        <v>Chuck Magee</v>
      </c>
      <c r="W1022" t="str">
        <f>IFERROR(INDEX(Returns!A:A,MATCH(B1022,Returns!B:B,0)),"No")</f>
        <v>No</v>
      </c>
    </row>
    <row r="1023" spans="1:23" x14ac:dyDescent="0.2">
      <c r="A1023" s="1">
        <v>1022</v>
      </c>
      <c r="B1023" t="s">
        <v>6687</v>
      </c>
      <c r="C1023" s="8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47">
        <v>1267.53</v>
      </c>
      <c r="S1023" s="1">
        <v>3</v>
      </c>
      <c r="T1023" s="1">
        <v>0</v>
      </c>
      <c r="U1023" s="47">
        <v>316.88249999999999</v>
      </c>
      <c r="V1023" t="str">
        <f>IF(M1023=People!$B$5,People!$A$5,IF(M1023=People!$B$4,People!$A$4,IF(M1023=People!$B$3,People!$A$3,IF(M1023=People!$B$2,People!$A$2,0))))</f>
        <v>Chuck Magee</v>
      </c>
      <c r="W1023" t="str">
        <f>IFERROR(INDEX(Returns!A:A,MATCH(B1023,Returns!B:B,0)),"No")</f>
        <v>No</v>
      </c>
    </row>
    <row r="1024" spans="1:23" x14ac:dyDescent="0.2">
      <c r="A1024" s="1">
        <v>1023</v>
      </c>
      <c r="B1024" t="s">
        <v>6687</v>
      </c>
      <c r="C1024" s="8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47">
        <v>1379.92</v>
      </c>
      <c r="S1024" s="1">
        <v>8</v>
      </c>
      <c r="T1024" s="1">
        <v>0</v>
      </c>
      <c r="U1024" s="47">
        <v>648.56240000000003</v>
      </c>
      <c r="V1024" t="str">
        <f>IF(M1024=People!$B$5,People!$A$5,IF(M1024=People!$B$4,People!$A$4,IF(M1024=People!$B$3,People!$A$3,IF(M1024=People!$B$2,People!$A$2,0))))</f>
        <v>Chuck Magee</v>
      </c>
      <c r="W1024" t="str">
        <f>IFERROR(INDEX(Returns!A:A,MATCH(B1024,Returns!B:B,0)),"No")</f>
        <v>No</v>
      </c>
    </row>
    <row r="1025" spans="1:23" x14ac:dyDescent="0.2">
      <c r="A1025" s="1">
        <v>1024</v>
      </c>
      <c r="B1025" t="s">
        <v>6688</v>
      </c>
      <c r="C1025" s="8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47">
        <v>6.2080000000000002</v>
      </c>
      <c r="S1025" s="1">
        <v>2</v>
      </c>
      <c r="T1025" s="1">
        <v>0.2</v>
      </c>
      <c r="U1025" s="47">
        <v>2.1728000000000001</v>
      </c>
      <c r="V1025" t="str">
        <f>IF(M1025=People!$B$5,People!$A$5,IF(M1025=People!$B$4,People!$A$4,IF(M1025=People!$B$3,People!$A$3,IF(M1025=People!$B$2,People!$A$2,0))))</f>
        <v>Chuck Magee</v>
      </c>
      <c r="W1025" t="str">
        <f>IFERROR(INDEX(Returns!A:A,MATCH(B1025,Returns!B:B,0)),"No")</f>
        <v>No</v>
      </c>
    </row>
    <row r="1026" spans="1:23" x14ac:dyDescent="0.2">
      <c r="A1026" s="1">
        <v>1025</v>
      </c>
      <c r="B1026" t="s">
        <v>6689</v>
      </c>
      <c r="C1026" s="8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47">
        <v>11.808</v>
      </c>
      <c r="S1026" s="1">
        <v>2</v>
      </c>
      <c r="T1026" s="1">
        <v>0.2</v>
      </c>
      <c r="U1026" s="47">
        <v>4.2804000000000002</v>
      </c>
      <c r="V1026" t="str">
        <f>IF(M1026=People!$B$5,People!$A$5,IF(M1026=People!$B$4,People!$A$4,IF(M1026=People!$B$3,People!$A$3,IF(M1026=People!$B$2,People!$A$2,0))))</f>
        <v>Anna Andreadi</v>
      </c>
      <c r="W1026" t="str">
        <f>IFERROR(INDEX(Returns!A:A,MATCH(B1026,Returns!B:B,0)),"No")</f>
        <v>No</v>
      </c>
    </row>
    <row r="1027" spans="1:23" x14ac:dyDescent="0.2">
      <c r="A1027" s="1">
        <v>1026</v>
      </c>
      <c r="B1027" t="s">
        <v>6055</v>
      </c>
      <c r="C1027" s="8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47">
        <v>15.552000000000003</v>
      </c>
      <c r="S1027" s="1">
        <v>3</v>
      </c>
      <c r="T1027" s="1">
        <v>0.2</v>
      </c>
      <c r="U1027" s="47">
        <v>5.4432</v>
      </c>
      <c r="V1027" t="str">
        <f>IF(M1027=People!$B$5,People!$A$5,IF(M1027=People!$B$4,People!$A$4,IF(M1027=People!$B$3,People!$A$3,IF(M1027=People!$B$2,People!$A$2,0))))</f>
        <v>Chuck Magee</v>
      </c>
      <c r="W1027" t="str">
        <f>IFERROR(INDEX(Returns!A:A,MATCH(B1027,Returns!B:B,0)),"No")</f>
        <v>Yes</v>
      </c>
    </row>
    <row r="1028" spans="1:23" x14ac:dyDescent="0.2">
      <c r="A1028" s="1">
        <v>1027</v>
      </c>
      <c r="B1028" t="s">
        <v>6055</v>
      </c>
      <c r="C1028" s="8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47">
        <v>63.311999999999998</v>
      </c>
      <c r="S1028" s="1">
        <v>3</v>
      </c>
      <c r="T1028" s="1">
        <v>0.2</v>
      </c>
      <c r="U1028" s="47">
        <v>20.576399999999996</v>
      </c>
      <c r="V1028" t="str">
        <f>IF(M1028=People!$B$5,People!$A$5,IF(M1028=People!$B$4,People!$A$4,IF(M1028=People!$B$3,People!$A$3,IF(M1028=People!$B$2,People!$A$2,0))))</f>
        <v>Chuck Magee</v>
      </c>
      <c r="W1028" t="str">
        <f>IFERROR(INDEX(Returns!A:A,MATCH(B1028,Returns!B:B,0)),"No")</f>
        <v>Yes</v>
      </c>
    </row>
    <row r="1029" spans="1:23" x14ac:dyDescent="0.2">
      <c r="A1029" s="1">
        <v>1028</v>
      </c>
      <c r="B1029" t="s">
        <v>6055</v>
      </c>
      <c r="C1029" s="8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47">
        <v>15.587999999999999</v>
      </c>
      <c r="S1029" s="1">
        <v>2</v>
      </c>
      <c r="T1029" s="1">
        <v>0.4</v>
      </c>
      <c r="U1029" s="47">
        <v>-9.8724000000000007</v>
      </c>
      <c r="V1029" t="str">
        <f>IF(M1029=People!$B$5,People!$A$5,IF(M1029=People!$B$4,People!$A$4,IF(M1029=People!$B$3,People!$A$3,IF(M1029=People!$B$2,People!$A$2,0))))</f>
        <v>Chuck Magee</v>
      </c>
      <c r="W1029" t="str">
        <f>IFERROR(INDEX(Returns!A:A,MATCH(B1029,Returns!B:B,0)),"No")</f>
        <v>Yes</v>
      </c>
    </row>
    <row r="1030" spans="1:23" x14ac:dyDescent="0.2">
      <c r="A1030" s="1">
        <v>1029</v>
      </c>
      <c r="B1030" t="s">
        <v>6690</v>
      </c>
      <c r="C1030" s="8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47">
        <v>177.2</v>
      </c>
      <c r="S1030" s="1">
        <v>5</v>
      </c>
      <c r="T1030" s="1">
        <v>0</v>
      </c>
      <c r="U1030" s="47">
        <v>83.283999999999992</v>
      </c>
      <c r="V1030" t="str">
        <f>IF(M1030=People!$B$5,People!$A$5,IF(M1030=People!$B$4,People!$A$4,IF(M1030=People!$B$3,People!$A$3,IF(M1030=People!$B$2,People!$A$2,0))))</f>
        <v>Chuck Magee</v>
      </c>
      <c r="W1030" t="str">
        <f>IFERROR(INDEX(Returns!A:A,MATCH(B1030,Returns!B:B,0)),"No")</f>
        <v>No</v>
      </c>
    </row>
    <row r="1031" spans="1:23" x14ac:dyDescent="0.2">
      <c r="A1031" s="1">
        <v>1030</v>
      </c>
      <c r="B1031" t="s">
        <v>6690</v>
      </c>
      <c r="C1031" s="8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47">
        <v>197.96999999999997</v>
      </c>
      <c r="S1031" s="1">
        <v>3</v>
      </c>
      <c r="T1031" s="1">
        <v>0</v>
      </c>
      <c r="U1031" s="47">
        <v>57.41129999999999</v>
      </c>
      <c r="V1031" t="str">
        <f>IF(M1031=People!$B$5,People!$A$5,IF(M1031=People!$B$4,People!$A$4,IF(M1031=People!$B$3,People!$A$3,IF(M1031=People!$B$2,People!$A$2,0))))</f>
        <v>Chuck Magee</v>
      </c>
      <c r="W1031" t="str">
        <f>IFERROR(INDEX(Returns!A:A,MATCH(B1031,Returns!B:B,0)),"No")</f>
        <v>No</v>
      </c>
    </row>
    <row r="1032" spans="1:23" x14ac:dyDescent="0.2">
      <c r="A1032" s="1">
        <v>1031</v>
      </c>
      <c r="B1032" t="s">
        <v>6690</v>
      </c>
      <c r="C1032" s="8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47">
        <v>854.94</v>
      </c>
      <c r="S1032" s="1">
        <v>3</v>
      </c>
      <c r="T1032" s="1">
        <v>0</v>
      </c>
      <c r="U1032" s="47">
        <v>213.73500000000001</v>
      </c>
      <c r="V1032" t="str">
        <f>IF(M1032=People!$B$5,People!$A$5,IF(M1032=People!$B$4,People!$A$4,IF(M1032=People!$B$3,People!$A$3,IF(M1032=People!$B$2,People!$A$2,0))))</f>
        <v>Chuck Magee</v>
      </c>
      <c r="W1032" t="str">
        <f>IFERROR(INDEX(Returns!A:A,MATCH(B1032,Returns!B:B,0)),"No")</f>
        <v>No</v>
      </c>
    </row>
    <row r="1033" spans="1:23" x14ac:dyDescent="0.2">
      <c r="A1033" s="1">
        <v>1032</v>
      </c>
      <c r="B1033" t="s">
        <v>6690</v>
      </c>
      <c r="C1033" s="8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47">
        <v>124.10999999999999</v>
      </c>
      <c r="S1033" s="1">
        <v>9</v>
      </c>
      <c r="T1033" s="1">
        <v>0</v>
      </c>
      <c r="U1033" s="47">
        <v>52.126200000000004</v>
      </c>
      <c r="V1033" t="str">
        <f>IF(M1033=People!$B$5,People!$A$5,IF(M1033=People!$B$4,People!$A$4,IF(M1033=People!$B$3,People!$A$3,IF(M1033=People!$B$2,People!$A$2,0))))</f>
        <v>Chuck Magee</v>
      </c>
      <c r="W1033" t="str">
        <f>IFERROR(INDEX(Returns!A:A,MATCH(B1033,Returns!B:B,0)),"No")</f>
        <v>No</v>
      </c>
    </row>
    <row r="1034" spans="1:23" x14ac:dyDescent="0.2">
      <c r="A1034" s="1">
        <v>1033</v>
      </c>
      <c r="B1034" t="s">
        <v>6690</v>
      </c>
      <c r="C1034" s="8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47">
        <v>14.399999999999999</v>
      </c>
      <c r="S1034" s="1">
        <v>5</v>
      </c>
      <c r="T1034" s="1">
        <v>0</v>
      </c>
      <c r="U1034" s="47">
        <v>7.056</v>
      </c>
      <c r="V1034" t="str">
        <f>IF(M1034=People!$B$5,People!$A$5,IF(M1034=People!$B$4,People!$A$4,IF(M1034=People!$B$3,People!$A$3,IF(M1034=People!$B$2,People!$A$2,0))))</f>
        <v>Chuck Magee</v>
      </c>
      <c r="W1034" t="str">
        <f>IFERROR(INDEX(Returns!A:A,MATCH(B1034,Returns!B:B,0)),"No")</f>
        <v>No</v>
      </c>
    </row>
    <row r="1035" spans="1:23" x14ac:dyDescent="0.2">
      <c r="A1035" s="1">
        <v>1034</v>
      </c>
      <c r="B1035" t="s">
        <v>6691</v>
      </c>
      <c r="C1035" s="8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47">
        <v>15.696000000000002</v>
      </c>
      <c r="S1035" s="1">
        <v>3</v>
      </c>
      <c r="T1035" s="1">
        <v>0.2</v>
      </c>
      <c r="U1035" s="47">
        <v>5.1011999999999995</v>
      </c>
      <c r="V1035" t="str">
        <f>IF(M1035=People!$B$5,People!$A$5,IF(M1035=People!$B$4,People!$A$4,IF(M1035=People!$B$3,People!$A$3,IF(M1035=People!$B$2,People!$A$2,0))))</f>
        <v>Chuck Magee</v>
      </c>
      <c r="W1035" t="str">
        <f>IFERROR(INDEX(Returns!A:A,MATCH(B1035,Returns!B:B,0)),"No")</f>
        <v>No</v>
      </c>
    </row>
    <row r="1036" spans="1:23" x14ac:dyDescent="0.2">
      <c r="A1036" s="1">
        <v>1035</v>
      </c>
      <c r="B1036" t="s">
        <v>6691</v>
      </c>
      <c r="C1036" s="8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47">
        <v>2.6280000000000001</v>
      </c>
      <c r="S1036" s="1">
        <v>2</v>
      </c>
      <c r="T1036" s="1">
        <v>0.7</v>
      </c>
      <c r="U1036" s="47">
        <v>-1.9272</v>
      </c>
      <c r="V1036" t="str">
        <f>IF(M1036=People!$B$5,People!$A$5,IF(M1036=People!$B$4,People!$A$4,IF(M1036=People!$B$3,People!$A$3,IF(M1036=People!$B$2,People!$A$2,0))))</f>
        <v>Chuck Magee</v>
      </c>
      <c r="W1036" t="str">
        <f>IFERROR(INDEX(Returns!A:A,MATCH(B1036,Returns!B:B,0)),"No")</f>
        <v>No</v>
      </c>
    </row>
    <row r="1037" spans="1:23" x14ac:dyDescent="0.2">
      <c r="A1037" s="1">
        <v>1036</v>
      </c>
      <c r="B1037" t="s">
        <v>6691</v>
      </c>
      <c r="C1037" s="8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47">
        <v>14.427000000000003</v>
      </c>
      <c r="S1037" s="1">
        <v>3</v>
      </c>
      <c r="T1037" s="1">
        <v>0.7</v>
      </c>
      <c r="U1037" s="47">
        <v>-10.579799999999999</v>
      </c>
      <c r="V1037" t="str">
        <f>IF(M1037=People!$B$5,People!$A$5,IF(M1037=People!$B$4,People!$A$4,IF(M1037=People!$B$3,People!$A$3,IF(M1037=People!$B$2,People!$A$2,0))))</f>
        <v>Chuck Magee</v>
      </c>
      <c r="W1037" t="str">
        <f>IFERROR(INDEX(Returns!A:A,MATCH(B1037,Returns!B:B,0)),"No")</f>
        <v>No</v>
      </c>
    </row>
    <row r="1038" spans="1:23" x14ac:dyDescent="0.2">
      <c r="A1038" s="1">
        <v>1037</v>
      </c>
      <c r="B1038" t="s">
        <v>6692</v>
      </c>
      <c r="C1038" s="8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47">
        <v>86.62</v>
      </c>
      <c r="S1038" s="1">
        <v>2</v>
      </c>
      <c r="T1038" s="1">
        <v>0</v>
      </c>
      <c r="U1038" s="47">
        <v>8.6619999999999919</v>
      </c>
      <c r="V1038" t="str">
        <f>IF(M1038=People!$B$5,People!$A$5,IF(M1038=People!$B$4,People!$A$4,IF(M1038=People!$B$3,People!$A$3,IF(M1038=People!$B$2,People!$A$2,0))))</f>
        <v>Kelly Williams</v>
      </c>
      <c r="W1038" t="str">
        <f>IFERROR(INDEX(Returns!A:A,MATCH(B1038,Returns!B:B,0)),"No")</f>
        <v>No</v>
      </c>
    </row>
    <row r="1039" spans="1:23" x14ac:dyDescent="0.2">
      <c r="A1039" s="1">
        <v>1038</v>
      </c>
      <c r="B1039" t="s">
        <v>6693</v>
      </c>
      <c r="C1039" s="8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47">
        <v>36.624000000000002</v>
      </c>
      <c r="S1039" s="1">
        <v>3</v>
      </c>
      <c r="T1039" s="1">
        <v>0.2</v>
      </c>
      <c r="U1039" s="47">
        <v>13.734</v>
      </c>
      <c r="V1039" t="str">
        <f>IF(M1039=People!$B$5,People!$A$5,IF(M1039=People!$B$4,People!$A$4,IF(M1039=People!$B$3,People!$A$3,IF(M1039=People!$B$2,People!$A$2,0))))</f>
        <v>Anna Andreadi</v>
      </c>
      <c r="W1039" t="str">
        <f>IFERROR(INDEX(Returns!A:A,MATCH(B1039,Returns!B:B,0)),"No")</f>
        <v>No</v>
      </c>
    </row>
    <row r="1040" spans="1:23" x14ac:dyDescent="0.2">
      <c r="A1040" s="1">
        <v>1039</v>
      </c>
      <c r="B1040" t="s">
        <v>6694</v>
      </c>
      <c r="C1040" s="8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47">
        <v>23.968000000000004</v>
      </c>
      <c r="S1040" s="1">
        <v>7</v>
      </c>
      <c r="T1040" s="1">
        <v>0.2</v>
      </c>
      <c r="U1040" s="47">
        <v>2.696399999999997</v>
      </c>
      <c r="V1040" t="str">
        <f>IF(M1040=People!$B$5,People!$A$5,IF(M1040=People!$B$4,People!$A$4,IF(M1040=People!$B$3,People!$A$3,IF(M1040=People!$B$2,People!$A$2,0))))</f>
        <v>Cassandra Brandow</v>
      </c>
      <c r="W1040" t="str">
        <f>IFERROR(INDEX(Returns!A:A,MATCH(B1040,Returns!B:B,0)),"No")</f>
        <v>No</v>
      </c>
    </row>
    <row r="1041" spans="1:23" x14ac:dyDescent="0.2">
      <c r="A1041" s="1">
        <v>1040</v>
      </c>
      <c r="B1041" t="s">
        <v>6694</v>
      </c>
      <c r="C1041" s="8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47">
        <v>28.728000000000002</v>
      </c>
      <c r="S1041" s="1">
        <v>3</v>
      </c>
      <c r="T1041" s="1">
        <v>0.2</v>
      </c>
      <c r="U1041" s="47">
        <v>1.7954999999999988</v>
      </c>
      <c r="V1041" t="str">
        <f>IF(M1041=People!$B$5,People!$A$5,IF(M1041=People!$B$4,People!$A$4,IF(M1041=People!$B$3,People!$A$3,IF(M1041=People!$B$2,People!$A$2,0))))</f>
        <v>Cassandra Brandow</v>
      </c>
      <c r="W1041" t="str">
        <f>IFERROR(INDEX(Returns!A:A,MATCH(B1041,Returns!B:B,0)),"No")</f>
        <v>No</v>
      </c>
    </row>
    <row r="1042" spans="1:23" x14ac:dyDescent="0.2">
      <c r="A1042" s="1">
        <v>1041</v>
      </c>
      <c r="B1042" t="s">
        <v>6695</v>
      </c>
      <c r="C1042" s="8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47">
        <v>697.16</v>
      </c>
      <c r="S1042" s="1">
        <v>4</v>
      </c>
      <c r="T1042" s="1">
        <v>0</v>
      </c>
      <c r="U1042" s="47">
        <v>146.40359999999998</v>
      </c>
      <c r="V1042" t="str">
        <f>IF(M1042=People!$B$5,People!$A$5,IF(M1042=People!$B$4,People!$A$4,IF(M1042=People!$B$3,People!$A$3,IF(M1042=People!$B$2,People!$A$2,0))))</f>
        <v>Kelly Williams</v>
      </c>
      <c r="W1042" t="str">
        <f>IFERROR(INDEX(Returns!A:A,MATCH(B1042,Returns!B:B,0)),"No")</f>
        <v>No</v>
      </c>
    </row>
    <row r="1043" spans="1:23" x14ac:dyDescent="0.2">
      <c r="A1043" s="1">
        <v>1042</v>
      </c>
      <c r="B1043" t="s">
        <v>6696</v>
      </c>
      <c r="C1043" s="8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47">
        <v>31.86</v>
      </c>
      <c r="S1043" s="1">
        <v>2</v>
      </c>
      <c r="T1043" s="1">
        <v>0</v>
      </c>
      <c r="U1043" s="47">
        <v>11.151</v>
      </c>
      <c r="V1043" t="str">
        <f>IF(M1043=People!$B$5,People!$A$5,IF(M1043=People!$B$4,People!$A$4,IF(M1043=People!$B$3,People!$A$3,IF(M1043=People!$B$2,People!$A$2,0))))</f>
        <v>Chuck Magee</v>
      </c>
      <c r="W1043" t="str">
        <f>IFERROR(INDEX(Returns!A:A,MATCH(B1043,Returns!B:B,0)),"No")</f>
        <v>No</v>
      </c>
    </row>
    <row r="1044" spans="1:23" x14ac:dyDescent="0.2">
      <c r="A1044" s="1">
        <v>1043</v>
      </c>
      <c r="B1044" t="s">
        <v>6696</v>
      </c>
      <c r="C1044" s="8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47">
        <v>722.35200000000009</v>
      </c>
      <c r="S1044" s="1">
        <v>3</v>
      </c>
      <c r="T1044" s="1">
        <v>0.2</v>
      </c>
      <c r="U1044" s="47">
        <v>90.293999999999926</v>
      </c>
      <c r="V1044" t="str">
        <f>IF(M1044=People!$B$5,People!$A$5,IF(M1044=People!$B$4,People!$A$4,IF(M1044=People!$B$3,People!$A$3,IF(M1044=People!$B$2,People!$A$2,0))))</f>
        <v>Chuck Magee</v>
      </c>
      <c r="W1044" t="str">
        <f>IFERROR(INDEX(Returns!A:A,MATCH(B1044,Returns!B:B,0)),"No")</f>
        <v>No</v>
      </c>
    </row>
    <row r="1045" spans="1:23" x14ac:dyDescent="0.2">
      <c r="A1045" s="1">
        <v>1044</v>
      </c>
      <c r="B1045" t="s">
        <v>6697</v>
      </c>
      <c r="C1045" s="8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47">
        <v>8.84</v>
      </c>
      <c r="S1045" s="1">
        <v>5</v>
      </c>
      <c r="T1045" s="1">
        <v>0.2</v>
      </c>
      <c r="U1045" s="47">
        <v>2.9835000000000003</v>
      </c>
      <c r="V1045" t="str">
        <f>IF(M1045=People!$B$5,People!$A$5,IF(M1045=People!$B$4,People!$A$4,IF(M1045=People!$B$3,People!$A$3,IF(M1045=People!$B$2,People!$A$2,0))))</f>
        <v>Kelly Williams</v>
      </c>
      <c r="W1045" t="str">
        <f>IFERROR(INDEX(Returns!A:A,MATCH(B1045,Returns!B:B,0)),"No")</f>
        <v>No</v>
      </c>
    </row>
    <row r="1046" spans="1:23" x14ac:dyDescent="0.2">
      <c r="A1046" s="1">
        <v>1045</v>
      </c>
      <c r="B1046" t="s">
        <v>6697</v>
      </c>
      <c r="C1046" s="8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47">
        <v>58.463999999999977</v>
      </c>
      <c r="S1046" s="1">
        <v>9</v>
      </c>
      <c r="T1046" s="1">
        <v>0.8</v>
      </c>
      <c r="U1046" s="47">
        <v>-146.16000000000003</v>
      </c>
      <c r="V1046" t="str">
        <f>IF(M1046=People!$B$5,People!$A$5,IF(M1046=People!$B$4,People!$A$4,IF(M1046=People!$B$3,People!$A$3,IF(M1046=People!$B$2,People!$A$2,0))))</f>
        <v>Kelly Williams</v>
      </c>
      <c r="W1046" t="str">
        <f>IFERROR(INDEX(Returns!A:A,MATCH(B1046,Returns!B:B,0)),"No")</f>
        <v>No</v>
      </c>
    </row>
    <row r="1047" spans="1:23" x14ac:dyDescent="0.2">
      <c r="A1047" s="1">
        <v>1046</v>
      </c>
      <c r="B1047" t="s">
        <v>6698</v>
      </c>
      <c r="C1047" s="8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47">
        <v>254.60399999999998</v>
      </c>
      <c r="S1047" s="1">
        <v>14</v>
      </c>
      <c r="T1047" s="1">
        <v>0.3</v>
      </c>
      <c r="U1047" s="47">
        <v>-18.185999999999993</v>
      </c>
      <c r="V1047" t="str">
        <f>IF(M1047=People!$B$5,People!$A$5,IF(M1047=People!$B$4,People!$A$4,IF(M1047=People!$B$3,People!$A$3,IF(M1047=People!$B$2,People!$A$2,0))))</f>
        <v>Kelly Williams</v>
      </c>
      <c r="W1047" t="str">
        <f>IFERROR(INDEX(Returns!A:A,MATCH(B1047,Returns!B:B,0)),"No")</f>
        <v>No</v>
      </c>
    </row>
    <row r="1048" spans="1:23" x14ac:dyDescent="0.2">
      <c r="A1048" s="1">
        <v>1047</v>
      </c>
      <c r="B1048" t="s">
        <v>6699</v>
      </c>
      <c r="C1048" s="8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47">
        <v>1363.96</v>
      </c>
      <c r="S1048" s="1">
        <v>5</v>
      </c>
      <c r="T1048" s="1">
        <v>0.2</v>
      </c>
      <c r="U1048" s="47">
        <v>85.247500000000002</v>
      </c>
      <c r="V1048" t="str">
        <f>IF(M1048=People!$B$5,People!$A$5,IF(M1048=People!$B$4,People!$A$4,IF(M1048=People!$B$3,People!$A$3,IF(M1048=People!$B$2,People!$A$2,0))))</f>
        <v>Cassandra Brandow</v>
      </c>
      <c r="W1048" t="str">
        <f>IFERROR(INDEX(Returns!A:A,MATCH(B1048,Returns!B:B,0)),"No")</f>
        <v>No</v>
      </c>
    </row>
    <row r="1049" spans="1:23" x14ac:dyDescent="0.2">
      <c r="A1049" s="1">
        <v>1048</v>
      </c>
      <c r="B1049" t="s">
        <v>6699</v>
      </c>
      <c r="C1049" s="8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47">
        <v>102.35999999999999</v>
      </c>
      <c r="S1049" s="1">
        <v>3</v>
      </c>
      <c r="T1049" s="1">
        <v>0.2</v>
      </c>
      <c r="U1049" s="47">
        <v>-3.8385000000000105</v>
      </c>
      <c r="V1049" t="str">
        <f>IF(M1049=People!$B$5,People!$A$5,IF(M1049=People!$B$4,People!$A$4,IF(M1049=People!$B$3,People!$A$3,IF(M1049=People!$B$2,People!$A$2,0))))</f>
        <v>Cassandra Brandow</v>
      </c>
      <c r="W1049" t="str">
        <f>IFERROR(INDEX(Returns!A:A,MATCH(B1049,Returns!B:B,0)),"No")</f>
        <v>No</v>
      </c>
    </row>
    <row r="1050" spans="1:23" x14ac:dyDescent="0.2">
      <c r="A1050" s="1">
        <v>1049</v>
      </c>
      <c r="B1050" t="s">
        <v>6700</v>
      </c>
      <c r="C1050" s="8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47">
        <v>1113.5039999999999</v>
      </c>
      <c r="S1050" s="1">
        <v>12</v>
      </c>
      <c r="T1050" s="1">
        <v>0.2</v>
      </c>
      <c r="U1050" s="47">
        <v>125.2691999999999</v>
      </c>
      <c r="V1050" t="str">
        <f>IF(M1050=People!$B$5,People!$A$5,IF(M1050=People!$B$4,People!$A$4,IF(M1050=People!$B$3,People!$A$3,IF(M1050=People!$B$2,People!$A$2,0))))</f>
        <v>Anna Andreadi</v>
      </c>
      <c r="W1050" t="str">
        <f>IFERROR(INDEX(Returns!A:A,MATCH(B1050,Returns!B:B,0)),"No")</f>
        <v>No</v>
      </c>
    </row>
    <row r="1051" spans="1:23" x14ac:dyDescent="0.2">
      <c r="A1051" s="1">
        <v>1050</v>
      </c>
      <c r="B1051" t="s">
        <v>6700</v>
      </c>
      <c r="C1051" s="8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47">
        <v>99.99</v>
      </c>
      <c r="S1051" s="1">
        <v>1</v>
      </c>
      <c r="T1051" s="1">
        <v>0</v>
      </c>
      <c r="U1051" s="47">
        <v>37.996200000000002</v>
      </c>
      <c r="V1051" t="str">
        <f>IF(M1051=People!$B$5,People!$A$5,IF(M1051=People!$B$4,People!$A$4,IF(M1051=People!$B$3,People!$A$3,IF(M1051=People!$B$2,People!$A$2,0))))</f>
        <v>Anna Andreadi</v>
      </c>
      <c r="W1051" t="str">
        <f>IFERROR(INDEX(Returns!A:A,MATCH(B1051,Returns!B:B,0)),"No")</f>
        <v>No</v>
      </c>
    </row>
    <row r="1052" spans="1:23" x14ac:dyDescent="0.2">
      <c r="A1052" s="1">
        <v>1051</v>
      </c>
      <c r="B1052" t="s">
        <v>6701</v>
      </c>
      <c r="C1052" s="8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47">
        <v>168.46400000000003</v>
      </c>
      <c r="S1052" s="1">
        <v>2</v>
      </c>
      <c r="T1052" s="1">
        <v>0.2</v>
      </c>
      <c r="U1052" s="47">
        <v>-29.481200000000022</v>
      </c>
      <c r="V1052" t="str">
        <f>IF(M1052=People!$B$5,People!$A$5,IF(M1052=People!$B$4,People!$A$4,IF(M1052=People!$B$3,People!$A$3,IF(M1052=People!$B$2,People!$A$2,0))))</f>
        <v>Chuck Magee</v>
      </c>
      <c r="W1052" t="str">
        <f>IFERROR(INDEX(Returns!A:A,MATCH(B1052,Returns!B:B,0)),"No")</f>
        <v>No</v>
      </c>
    </row>
    <row r="1053" spans="1:23" x14ac:dyDescent="0.2">
      <c r="A1053" s="1">
        <v>1052</v>
      </c>
      <c r="B1053" t="s">
        <v>6701</v>
      </c>
      <c r="C1053" s="8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47">
        <v>6.7200000000000006</v>
      </c>
      <c r="S1053" s="1">
        <v>2</v>
      </c>
      <c r="T1053" s="1">
        <v>0.2</v>
      </c>
      <c r="U1053" s="47">
        <v>2.4359999999999995</v>
      </c>
      <c r="V1053" t="str">
        <f>IF(M1053=People!$B$5,People!$A$5,IF(M1053=People!$B$4,People!$A$4,IF(M1053=People!$B$3,People!$A$3,IF(M1053=People!$B$2,People!$A$2,0))))</f>
        <v>Chuck Magee</v>
      </c>
      <c r="W1053" t="str">
        <f>IFERROR(INDEX(Returns!A:A,MATCH(B1053,Returns!B:B,0)),"No")</f>
        <v>No</v>
      </c>
    </row>
    <row r="1054" spans="1:23" x14ac:dyDescent="0.2">
      <c r="A1054" s="1">
        <v>1053</v>
      </c>
      <c r="B1054" t="s">
        <v>6701</v>
      </c>
      <c r="C1054" s="8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47">
        <v>282.88800000000003</v>
      </c>
      <c r="S1054" s="1">
        <v>9</v>
      </c>
      <c r="T1054" s="1">
        <v>0.2</v>
      </c>
      <c r="U1054" s="47">
        <v>56.577599999999961</v>
      </c>
      <c r="V1054" t="str">
        <f>IF(M1054=People!$B$5,People!$A$5,IF(M1054=People!$B$4,People!$A$4,IF(M1054=People!$B$3,People!$A$3,IF(M1054=People!$B$2,People!$A$2,0))))</f>
        <v>Chuck Magee</v>
      </c>
      <c r="W1054" t="str">
        <f>IFERROR(INDEX(Returns!A:A,MATCH(B1054,Returns!B:B,0)),"No")</f>
        <v>No</v>
      </c>
    </row>
    <row r="1055" spans="1:23" x14ac:dyDescent="0.2">
      <c r="A1055" s="1">
        <v>1054</v>
      </c>
      <c r="B1055" t="s">
        <v>6702</v>
      </c>
      <c r="C1055" s="8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47">
        <v>11.16</v>
      </c>
      <c r="S1055" s="1">
        <v>2</v>
      </c>
      <c r="T1055" s="1">
        <v>0</v>
      </c>
      <c r="U1055" s="47">
        <v>4.3524000000000003</v>
      </c>
      <c r="V1055" t="str">
        <f>IF(M1055=People!$B$5,People!$A$5,IF(M1055=People!$B$4,People!$A$4,IF(M1055=People!$B$3,People!$A$3,IF(M1055=People!$B$2,People!$A$2,0))))</f>
        <v>Chuck Magee</v>
      </c>
      <c r="W1055" t="str">
        <f>IFERROR(INDEX(Returns!A:A,MATCH(B1055,Returns!B:B,0)),"No")</f>
        <v>No</v>
      </c>
    </row>
    <row r="1056" spans="1:23" x14ac:dyDescent="0.2">
      <c r="A1056" s="1">
        <v>1055</v>
      </c>
      <c r="B1056" t="s">
        <v>6702</v>
      </c>
      <c r="C1056" s="8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47">
        <v>108.4</v>
      </c>
      <c r="S1056" s="1">
        <v>2</v>
      </c>
      <c r="T1056" s="1">
        <v>0</v>
      </c>
      <c r="U1056" s="47">
        <v>22.763999999999996</v>
      </c>
      <c r="V1056" t="str">
        <f>IF(M1056=People!$B$5,People!$A$5,IF(M1056=People!$B$4,People!$A$4,IF(M1056=People!$B$3,People!$A$3,IF(M1056=People!$B$2,People!$A$2,0))))</f>
        <v>Chuck Magee</v>
      </c>
      <c r="W1056" t="str">
        <f>IFERROR(INDEX(Returns!A:A,MATCH(B1056,Returns!B:B,0)),"No")</f>
        <v>No</v>
      </c>
    </row>
    <row r="1057" spans="1:23" x14ac:dyDescent="0.2">
      <c r="A1057" s="1">
        <v>1056</v>
      </c>
      <c r="B1057" t="s">
        <v>6702</v>
      </c>
      <c r="C1057" s="8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47">
        <v>82.344000000000008</v>
      </c>
      <c r="S1057" s="1">
        <v>3</v>
      </c>
      <c r="T1057" s="1">
        <v>0.2</v>
      </c>
      <c r="U1057" s="47">
        <v>27.791100000000004</v>
      </c>
      <c r="V1057" t="str">
        <f>IF(M1057=People!$B$5,People!$A$5,IF(M1057=People!$B$4,People!$A$4,IF(M1057=People!$B$3,People!$A$3,IF(M1057=People!$B$2,People!$A$2,0))))</f>
        <v>Chuck Magee</v>
      </c>
      <c r="W1057" t="str">
        <f>IFERROR(INDEX(Returns!A:A,MATCH(B1057,Returns!B:B,0)),"No")</f>
        <v>No</v>
      </c>
    </row>
    <row r="1058" spans="1:23" x14ac:dyDescent="0.2">
      <c r="A1058" s="1">
        <v>1057</v>
      </c>
      <c r="B1058" t="s">
        <v>6702</v>
      </c>
      <c r="C1058" s="8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47">
        <v>9.0879999999999992</v>
      </c>
      <c r="S1058" s="1">
        <v>4</v>
      </c>
      <c r="T1058" s="1">
        <v>0.2</v>
      </c>
      <c r="U1058" s="47">
        <v>3.2944</v>
      </c>
      <c r="V1058" t="str">
        <f>IF(M1058=People!$B$5,People!$A$5,IF(M1058=People!$B$4,People!$A$4,IF(M1058=People!$B$3,People!$A$3,IF(M1058=People!$B$2,People!$A$2,0))))</f>
        <v>Chuck Magee</v>
      </c>
      <c r="W1058" t="str">
        <f>IFERROR(INDEX(Returns!A:A,MATCH(B1058,Returns!B:B,0)),"No")</f>
        <v>No</v>
      </c>
    </row>
    <row r="1059" spans="1:23" x14ac:dyDescent="0.2">
      <c r="A1059" s="1">
        <v>1058</v>
      </c>
      <c r="B1059" t="s">
        <v>6703</v>
      </c>
      <c r="C1059" s="8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47">
        <v>19.936000000000003</v>
      </c>
      <c r="S1059" s="1">
        <v>4</v>
      </c>
      <c r="T1059" s="1">
        <v>0.2</v>
      </c>
      <c r="U1059" s="47">
        <v>7.2267999999999999</v>
      </c>
      <c r="V1059" t="str">
        <f>IF(M1059=People!$B$5,People!$A$5,IF(M1059=People!$B$4,People!$A$4,IF(M1059=People!$B$3,People!$A$3,IF(M1059=People!$B$2,People!$A$2,0))))</f>
        <v>Anna Andreadi</v>
      </c>
      <c r="W1059" t="str">
        <f>IFERROR(INDEX(Returns!A:A,MATCH(B1059,Returns!B:B,0)),"No")</f>
        <v>No</v>
      </c>
    </row>
    <row r="1060" spans="1:23" x14ac:dyDescent="0.2">
      <c r="A1060" s="1">
        <v>1059</v>
      </c>
      <c r="B1060" t="s">
        <v>6703</v>
      </c>
      <c r="C1060" s="8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47">
        <v>65.567999999999998</v>
      </c>
      <c r="S1060" s="1">
        <v>2</v>
      </c>
      <c r="T1060" s="1">
        <v>0.2</v>
      </c>
      <c r="U1060" s="47">
        <v>22.948799999999995</v>
      </c>
      <c r="V1060" t="str">
        <f>IF(M1060=People!$B$5,People!$A$5,IF(M1060=People!$B$4,People!$A$4,IF(M1060=People!$B$3,People!$A$3,IF(M1060=People!$B$2,People!$A$2,0))))</f>
        <v>Anna Andreadi</v>
      </c>
      <c r="W1060" t="str">
        <f>IFERROR(INDEX(Returns!A:A,MATCH(B1060,Returns!B:B,0)),"No")</f>
        <v>No</v>
      </c>
    </row>
    <row r="1061" spans="1:23" x14ac:dyDescent="0.2">
      <c r="A1061" s="1">
        <v>1060</v>
      </c>
      <c r="B1061" t="s">
        <v>6704</v>
      </c>
      <c r="C1061" s="8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47">
        <v>4.4160000000000004</v>
      </c>
      <c r="S1061" s="1">
        <v>3</v>
      </c>
      <c r="T1061" s="1">
        <v>0.2</v>
      </c>
      <c r="U1061" s="47">
        <v>1.6008</v>
      </c>
      <c r="V1061" t="str">
        <f>IF(M1061=People!$B$5,People!$A$5,IF(M1061=People!$B$4,People!$A$4,IF(M1061=People!$B$3,People!$A$3,IF(M1061=People!$B$2,People!$A$2,0))))</f>
        <v>Chuck Magee</v>
      </c>
      <c r="W1061" t="str">
        <f>IFERROR(INDEX(Returns!A:A,MATCH(B1061,Returns!B:B,0)),"No")</f>
        <v>No</v>
      </c>
    </row>
    <row r="1062" spans="1:23" x14ac:dyDescent="0.2">
      <c r="A1062" s="1">
        <v>1061</v>
      </c>
      <c r="B1062" t="s">
        <v>6705</v>
      </c>
      <c r="C1062" s="8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47">
        <v>107.77200000000001</v>
      </c>
      <c r="S1062" s="1">
        <v>2</v>
      </c>
      <c r="T1062" s="1">
        <v>0.3</v>
      </c>
      <c r="U1062" s="47">
        <v>-29.252400000000009</v>
      </c>
      <c r="V1062" t="str">
        <f>IF(M1062=People!$B$5,People!$A$5,IF(M1062=People!$B$4,People!$A$4,IF(M1062=People!$B$3,People!$A$3,IF(M1062=People!$B$2,People!$A$2,0))))</f>
        <v>Kelly Williams</v>
      </c>
      <c r="W1062" t="str">
        <f>IFERROR(INDEX(Returns!A:A,MATCH(B1062,Returns!B:B,0)),"No")</f>
        <v>No</v>
      </c>
    </row>
    <row r="1063" spans="1:23" x14ac:dyDescent="0.2">
      <c r="A1063" s="1">
        <v>1062</v>
      </c>
      <c r="B1063" t="s">
        <v>6706</v>
      </c>
      <c r="C1063" s="8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47">
        <v>45.216000000000001</v>
      </c>
      <c r="S1063" s="1">
        <v>3</v>
      </c>
      <c r="T1063" s="1">
        <v>0.2</v>
      </c>
      <c r="U1063" s="47">
        <v>4.5215999999999994</v>
      </c>
      <c r="V1063" t="str">
        <f>IF(M1063=People!$B$5,People!$A$5,IF(M1063=People!$B$4,People!$A$4,IF(M1063=People!$B$3,People!$A$3,IF(M1063=People!$B$2,People!$A$2,0))))</f>
        <v>Chuck Magee</v>
      </c>
      <c r="W1063" t="str">
        <f>IFERROR(INDEX(Returns!A:A,MATCH(B1063,Returns!B:B,0)),"No")</f>
        <v>No</v>
      </c>
    </row>
    <row r="1064" spans="1:23" x14ac:dyDescent="0.2">
      <c r="A1064" s="1">
        <v>1063</v>
      </c>
      <c r="B1064" t="s">
        <v>6706</v>
      </c>
      <c r="C1064" s="8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47">
        <v>10.416000000000002</v>
      </c>
      <c r="S1064" s="1">
        <v>7</v>
      </c>
      <c r="T1064" s="1">
        <v>0.2</v>
      </c>
      <c r="U1064" s="47">
        <v>-2.2134</v>
      </c>
      <c r="V1064" t="str">
        <f>IF(M1064=People!$B$5,People!$A$5,IF(M1064=People!$B$4,People!$A$4,IF(M1064=People!$B$3,People!$A$3,IF(M1064=People!$B$2,People!$A$2,0))))</f>
        <v>Chuck Magee</v>
      </c>
      <c r="W1064" t="str">
        <f>IFERROR(INDEX(Returns!A:A,MATCH(B1064,Returns!B:B,0)),"No")</f>
        <v>No</v>
      </c>
    </row>
    <row r="1065" spans="1:23" x14ac:dyDescent="0.2">
      <c r="A1065" s="1">
        <v>1064</v>
      </c>
      <c r="B1065" t="s">
        <v>6706</v>
      </c>
      <c r="C1065" s="8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47">
        <v>7.8719999999999999</v>
      </c>
      <c r="S1065" s="1">
        <v>3</v>
      </c>
      <c r="T1065" s="1">
        <v>0.2</v>
      </c>
      <c r="U1065" s="47">
        <v>1.2791999999999994</v>
      </c>
      <c r="V1065" t="str">
        <f>IF(M1065=People!$B$5,People!$A$5,IF(M1065=People!$B$4,People!$A$4,IF(M1065=People!$B$3,People!$A$3,IF(M1065=People!$B$2,People!$A$2,0))))</f>
        <v>Chuck Magee</v>
      </c>
      <c r="W1065" t="str">
        <f>IFERROR(INDEX(Returns!A:A,MATCH(B1065,Returns!B:B,0)),"No")</f>
        <v>No</v>
      </c>
    </row>
    <row r="1066" spans="1:23" x14ac:dyDescent="0.2">
      <c r="A1066" s="1">
        <v>1065</v>
      </c>
      <c r="B1066" t="s">
        <v>6706</v>
      </c>
      <c r="C1066" s="8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47">
        <v>118.78199999999998</v>
      </c>
      <c r="S1066" s="1">
        <v>3</v>
      </c>
      <c r="T1066" s="1">
        <v>0.4</v>
      </c>
      <c r="U1066" s="47">
        <v>-27.715799999999994</v>
      </c>
      <c r="V1066" t="str">
        <f>IF(M1066=People!$B$5,People!$A$5,IF(M1066=People!$B$4,People!$A$4,IF(M1066=People!$B$3,People!$A$3,IF(M1066=People!$B$2,People!$A$2,0))))</f>
        <v>Chuck Magee</v>
      </c>
      <c r="W1066" t="str">
        <f>IFERROR(INDEX(Returns!A:A,MATCH(B1066,Returns!B:B,0)),"No")</f>
        <v>No</v>
      </c>
    </row>
    <row r="1067" spans="1:23" x14ac:dyDescent="0.2">
      <c r="A1067" s="1">
        <v>1066</v>
      </c>
      <c r="B1067" t="s">
        <v>6706</v>
      </c>
      <c r="C1067" s="8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47">
        <v>1.4480000000000002</v>
      </c>
      <c r="S1067" s="1">
        <v>1</v>
      </c>
      <c r="T1067" s="1">
        <v>0.2</v>
      </c>
      <c r="U1067" s="47">
        <v>0.2352999999999999</v>
      </c>
      <c r="V1067" t="str">
        <f>IF(M1067=People!$B$5,People!$A$5,IF(M1067=People!$B$4,People!$A$4,IF(M1067=People!$B$3,People!$A$3,IF(M1067=People!$B$2,People!$A$2,0))))</f>
        <v>Chuck Magee</v>
      </c>
      <c r="W1067" t="str">
        <f>IFERROR(INDEX(Returns!A:A,MATCH(B1067,Returns!B:B,0)),"No")</f>
        <v>No</v>
      </c>
    </row>
    <row r="1068" spans="1:23" x14ac:dyDescent="0.2">
      <c r="A1068" s="1">
        <v>1067</v>
      </c>
      <c r="B1068" t="s">
        <v>6706</v>
      </c>
      <c r="C1068" s="8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47">
        <v>55.470000000000006</v>
      </c>
      <c r="S1068" s="1">
        <v>5</v>
      </c>
      <c r="T1068" s="1">
        <v>0.7</v>
      </c>
      <c r="U1068" s="47">
        <v>-46.224999999999994</v>
      </c>
      <c r="V1068" t="str">
        <f>IF(M1068=People!$B$5,People!$A$5,IF(M1068=People!$B$4,People!$A$4,IF(M1068=People!$B$3,People!$A$3,IF(M1068=People!$B$2,People!$A$2,0))))</f>
        <v>Chuck Magee</v>
      </c>
      <c r="W1068" t="str">
        <f>IFERROR(INDEX(Returns!A:A,MATCH(B1068,Returns!B:B,0)),"No")</f>
        <v>No</v>
      </c>
    </row>
    <row r="1069" spans="1:23" x14ac:dyDescent="0.2">
      <c r="A1069" s="1">
        <v>1068</v>
      </c>
      <c r="B1069" t="s">
        <v>6707</v>
      </c>
      <c r="C1069" s="8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47">
        <v>194.84800000000001</v>
      </c>
      <c r="S1069" s="1">
        <v>4</v>
      </c>
      <c r="T1069" s="1">
        <v>0.2</v>
      </c>
      <c r="U1069" s="47">
        <v>12.177999999999983</v>
      </c>
      <c r="V1069" t="str">
        <f>IF(M1069=People!$B$5,People!$A$5,IF(M1069=People!$B$4,People!$A$4,IF(M1069=People!$B$3,People!$A$3,IF(M1069=People!$B$2,People!$A$2,0))))</f>
        <v>Anna Andreadi</v>
      </c>
      <c r="W1069" t="str">
        <f>IFERROR(INDEX(Returns!A:A,MATCH(B1069,Returns!B:B,0)),"No")</f>
        <v>No</v>
      </c>
    </row>
    <row r="1070" spans="1:23" x14ac:dyDescent="0.2">
      <c r="A1070" s="1">
        <v>1069</v>
      </c>
      <c r="B1070" t="s">
        <v>6708</v>
      </c>
      <c r="C1070" s="8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47">
        <v>1.7440000000000002</v>
      </c>
      <c r="S1070" s="1">
        <v>1</v>
      </c>
      <c r="T1070" s="1">
        <v>0.2</v>
      </c>
      <c r="U1070" s="47">
        <v>-0.34880000000000033</v>
      </c>
      <c r="V1070" t="str">
        <f>IF(M1070=People!$B$5,People!$A$5,IF(M1070=People!$B$4,People!$A$4,IF(M1070=People!$B$3,People!$A$3,IF(M1070=People!$B$2,People!$A$2,0))))</f>
        <v>Kelly Williams</v>
      </c>
      <c r="W1070" t="str">
        <f>IFERROR(INDEX(Returns!A:A,MATCH(B1070,Returns!B:B,0)),"No")</f>
        <v>No</v>
      </c>
    </row>
    <row r="1071" spans="1:23" x14ac:dyDescent="0.2">
      <c r="A1071" s="1">
        <v>1070</v>
      </c>
      <c r="B1071" t="s">
        <v>6709</v>
      </c>
      <c r="C1071" s="8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47">
        <v>25.176000000000005</v>
      </c>
      <c r="S1071" s="1">
        <v>4</v>
      </c>
      <c r="T1071" s="1">
        <v>0.7</v>
      </c>
      <c r="U1071" s="47">
        <v>-18.462400000000002</v>
      </c>
      <c r="V1071" t="str">
        <f>IF(M1071=People!$B$5,People!$A$5,IF(M1071=People!$B$4,People!$A$4,IF(M1071=People!$B$3,People!$A$3,IF(M1071=People!$B$2,People!$A$2,0))))</f>
        <v>Chuck Magee</v>
      </c>
      <c r="W1071" t="str">
        <f>IFERROR(INDEX(Returns!A:A,MATCH(B1071,Returns!B:B,0)),"No")</f>
        <v>No</v>
      </c>
    </row>
    <row r="1072" spans="1:23" x14ac:dyDescent="0.2">
      <c r="A1072" s="1">
        <v>1071</v>
      </c>
      <c r="B1072" t="s">
        <v>6710</v>
      </c>
      <c r="C1072" s="8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47">
        <v>19.459999999999997</v>
      </c>
      <c r="S1072" s="1">
        <v>7</v>
      </c>
      <c r="T1072" s="1">
        <v>0</v>
      </c>
      <c r="U1072" s="47">
        <v>5.0595999999999997</v>
      </c>
      <c r="V1072" t="str">
        <f>IF(M1072=People!$B$5,People!$A$5,IF(M1072=People!$B$4,People!$A$4,IF(M1072=People!$B$3,People!$A$3,IF(M1072=People!$B$2,People!$A$2,0))))</f>
        <v>Anna Andreadi</v>
      </c>
      <c r="W1072" t="str">
        <f>IFERROR(INDEX(Returns!A:A,MATCH(B1072,Returns!B:B,0)),"No")</f>
        <v>No</v>
      </c>
    </row>
    <row r="1073" spans="1:23" x14ac:dyDescent="0.2">
      <c r="A1073" s="1">
        <v>1072</v>
      </c>
      <c r="B1073" t="s">
        <v>6081</v>
      </c>
      <c r="C1073" s="8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47">
        <v>29.472000000000001</v>
      </c>
      <c r="S1073" s="1">
        <v>3</v>
      </c>
      <c r="T1073" s="1">
        <v>0.2</v>
      </c>
      <c r="U1073" s="47">
        <v>9.9467999999999979</v>
      </c>
      <c r="V1073" t="str">
        <f>IF(M1073=People!$B$5,People!$A$5,IF(M1073=People!$B$4,People!$A$4,IF(M1073=People!$B$3,People!$A$3,IF(M1073=People!$B$2,People!$A$2,0))))</f>
        <v>Anna Andreadi</v>
      </c>
      <c r="W1073" t="str">
        <f>IFERROR(INDEX(Returns!A:A,MATCH(B1073,Returns!B:B,0)),"No")</f>
        <v>Yes</v>
      </c>
    </row>
    <row r="1074" spans="1:23" x14ac:dyDescent="0.2">
      <c r="A1074" s="1">
        <v>1073</v>
      </c>
      <c r="B1074" t="s">
        <v>6711</v>
      </c>
      <c r="C1074" s="8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47">
        <v>8.64</v>
      </c>
      <c r="S1074" s="1">
        <v>2</v>
      </c>
      <c r="T1074" s="1">
        <v>0.2</v>
      </c>
      <c r="U1074" s="47">
        <v>3.024</v>
      </c>
      <c r="V1074" t="str">
        <f>IF(M1074=People!$B$5,People!$A$5,IF(M1074=People!$B$4,People!$A$4,IF(M1074=People!$B$3,People!$A$3,IF(M1074=People!$B$2,People!$A$2,0))))</f>
        <v>Chuck Magee</v>
      </c>
      <c r="W1074" t="str">
        <f>IFERROR(INDEX(Returns!A:A,MATCH(B1074,Returns!B:B,0)),"No")</f>
        <v>No</v>
      </c>
    </row>
    <row r="1075" spans="1:23" x14ac:dyDescent="0.2">
      <c r="A1075" s="1">
        <v>1074</v>
      </c>
      <c r="B1075" t="s">
        <v>6712</v>
      </c>
      <c r="C1075" s="8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47">
        <v>6.27</v>
      </c>
      <c r="S1075" s="1">
        <v>5</v>
      </c>
      <c r="T1075" s="1">
        <v>0.7</v>
      </c>
      <c r="U1075" s="47">
        <v>-4.5980000000000008</v>
      </c>
      <c r="V1075" t="str">
        <f>IF(M1075=People!$B$5,People!$A$5,IF(M1075=People!$B$4,People!$A$4,IF(M1075=People!$B$3,People!$A$3,IF(M1075=People!$B$2,People!$A$2,0))))</f>
        <v>Anna Andreadi</v>
      </c>
      <c r="W1075" t="str">
        <f>IFERROR(INDEX(Returns!A:A,MATCH(B1075,Returns!B:B,0)),"No")</f>
        <v>No</v>
      </c>
    </row>
    <row r="1076" spans="1:23" x14ac:dyDescent="0.2">
      <c r="A1076" s="1">
        <v>1075</v>
      </c>
      <c r="B1076" t="s">
        <v>6712</v>
      </c>
      <c r="C1076" s="8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47">
        <v>4.3680000000000003</v>
      </c>
      <c r="S1076" s="1">
        <v>7</v>
      </c>
      <c r="T1076" s="1">
        <v>0.7</v>
      </c>
      <c r="U1076" s="47">
        <v>-3.3487999999999998</v>
      </c>
      <c r="V1076" t="str">
        <f>IF(M1076=People!$B$5,People!$A$5,IF(M1076=People!$B$4,People!$A$4,IF(M1076=People!$B$3,People!$A$3,IF(M1076=People!$B$2,People!$A$2,0))))</f>
        <v>Anna Andreadi</v>
      </c>
      <c r="W1076" t="str">
        <f>IFERROR(INDEX(Returns!A:A,MATCH(B1076,Returns!B:B,0)),"No")</f>
        <v>No</v>
      </c>
    </row>
    <row r="1077" spans="1:23" x14ac:dyDescent="0.2">
      <c r="A1077" s="1">
        <v>1076</v>
      </c>
      <c r="B1077" t="s">
        <v>6712</v>
      </c>
      <c r="C1077" s="8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47">
        <v>31.983999999999998</v>
      </c>
      <c r="S1077" s="1">
        <v>2</v>
      </c>
      <c r="T1077" s="1">
        <v>0.2</v>
      </c>
      <c r="U1077" s="47">
        <v>1.9989999999999979</v>
      </c>
      <c r="V1077" t="str">
        <f>IF(M1077=People!$B$5,People!$A$5,IF(M1077=People!$B$4,People!$A$4,IF(M1077=People!$B$3,People!$A$3,IF(M1077=People!$B$2,People!$A$2,0))))</f>
        <v>Anna Andreadi</v>
      </c>
      <c r="W1077" t="str">
        <f>IFERROR(INDEX(Returns!A:A,MATCH(B1077,Returns!B:B,0)),"No")</f>
        <v>No</v>
      </c>
    </row>
    <row r="1078" spans="1:23" x14ac:dyDescent="0.2">
      <c r="A1078" s="1">
        <v>1077</v>
      </c>
      <c r="B1078" t="s">
        <v>6713</v>
      </c>
      <c r="C1078" s="8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47">
        <v>40.879999999999995</v>
      </c>
      <c r="S1078" s="1">
        <v>7</v>
      </c>
      <c r="T1078" s="1">
        <v>0</v>
      </c>
      <c r="U1078" s="47">
        <v>10.628799999999998</v>
      </c>
      <c r="V1078" t="str">
        <f>IF(M1078=People!$B$5,People!$A$5,IF(M1078=People!$B$4,People!$A$4,IF(M1078=People!$B$3,People!$A$3,IF(M1078=People!$B$2,People!$A$2,0))))</f>
        <v>Kelly Williams</v>
      </c>
      <c r="W1078" t="str">
        <f>IFERROR(INDEX(Returns!A:A,MATCH(B1078,Returns!B:B,0)),"No")</f>
        <v>No</v>
      </c>
    </row>
    <row r="1079" spans="1:23" x14ac:dyDescent="0.2">
      <c r="A1079" s="1">
        <v>1078</v>
      </c>
      <c r="B1079" t="s">
        <v>6714</v>
      </c>
      <c r="C1079" s="8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47">
        <v>119.96</v>
      </c>
      <c r="S1079" s="1">
        <v>2</v>
      </c>
      <c r="T1079" s="1">
        <v>0</v>
      </c>
      <c r="U1079" s="47">
        <v>33.588800000000006</v>
      </c>
      <c r="V1079" t="str">
        <f>IF(M1079=People!$B$5,People!$A$5,IF(M1079=People!$B$4,People!$A$4,IF(M1079=People!$B$3,People!$A$3,IF(M1079=People!$B$2,People!$A$2,0))))</f>
        <v>Anna Andreadi</v>
      </c>
      <c r="W1079" t="str">
        <f>IFERROR(INDEX(Returns!A:A,MATCH(B1079,Returns!B:B,0)),"No")</f>
        <v>No</v>
      </c>
    </row>
    <row r="1080" spans="1:23" x14ac:dyDescent="0.2">
      <c r="A1080" s="1">
        <v>1079</v>
      </c>
      <c r="B1080" t="s">
        <v>6714</v>
      </c>
      <c r="C1080" s="8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47">
        <v>31.44</v>
      </c>
      <c r="S1080" s="1">
        <v>3</v>
      </c>
      <c r="T1080" s="1">
        <v>0</v>
      </c>
      <c r="U1080" s="47">
        <v>8.4888000000000012</v>
      </c>
      <c r="V1080" t="str">
        <f>IF(M1080=People!$B$5,People!$A$5,IF(M1080=People!$B$4,People!$A$4,IF(M1080=People!$B$3,People!$A$3,IF(M1080=People!$B$2,People!$A$2,0))))</f>
        <v>Anna Andreadi</v>
      </c>
      <c r="W1080" t="str">
        <f>IFERROR(INDEX(Returns!A:A,MATCH(B1080,Returns!B:B,0)),"No")</f>
        <v>No</v>
      </c>
    </row>
    <row r="1081" spans="1:23" x14ac:dyDescent="0.2">
      <c r="A1081" s="1">
        <v>1080</v>
      </c>
      <c r="B1081" t="s">
        <v>6714</v>
      </c>
      <c r="C1081" s="8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47">
        <v>6.88</v>
      </c>
      <c r="S1081" s="1">
        <v>1</v>
      </c>
      <c r="T1081" s="1">
        <v>0.2</v>
      </c>
      <c r="U1081" s="47">
        <v>2.3220000000000001</v>
      </c>
      <c r="V1081" t="str">
        <f>IF(M1081=People!$B$5,People!$A$5,IF(M1081=People!$B$4,People!$A$4,IF(M1081=People!$B$3,People!$A$3,IF(M1081=People!$B$2,People!$A$2,0))))</f>
        <v>Anna Andreadi</v>
      </c>
      <c r="W1081" t="str">
        <f>IFERROR(INDEX(Returns!A:A,MATCH(B1081,Returns!B:B,0)),"No")</f>
        <v>No</v>
      </c>
    </row>
    <row r="1082" spans="1:23" x14ac:dyDescent="0.2">
      <c r="A1082" s="1">
        <v>1081</v>
      </c>
      <c r="B1082" t="s">
        <v>6715</v>
      </c>
      <c r="C1082" s="8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47">
        <v>19.920000000000002</v>
      </c>
      <c r="S1082" s="1">
        <v>4</v>
      </c>
      <c r="T1082" s="1">
        <v>0</v>
      </c>
      <c r="U1082" s="47">
        <v>9.3624000000000009</v>
      </c>
      <c r="V1082" t="str">
        <f>IF(M1082=People!$B$5,People!$A$5,IF(M1082=People!$B$4,People!$A$4,IF(M1082=People!$B$3,People!$A$3,IF(M1082=People!$B$2,People!$A$2,0))))</f>
        <v>Kelly Williams</v>
      </c>
      <c r="W1082" t="str">
        <f>IFERROR(INDEX(Returns!A:A,MATCH(B1082,Returns!B:B,0)),"No")</f>
        <v>No</v>
      </c>
    </row>
    <row r="1083" spans="1:23" x14ac:dyDescent="0.2">
      <c r="A1083" s="1">
        <v>1082</v>
      </c>
      <c r="B1083" t="s">
        <v>6715</v>
      </c>
      <c r="C1083" s="8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47">
        <v>1106.9099999999999</v>
      </c>
      <c r="S1083" s="1">
        <v>9</v>
      </c>
      <c r="T1083" s="1">
        <v>0</v>
      </c>
      <c r="U1083" s="47">
        <v>121.76009999999994</v>
      </c>
      <c r="V1083" t="str">
        <f>IF(M1083=People!$B$5,People!$A$5,IF(M1083=People!$B$4,People!$A$4,IF(M1083=People!$B$3,People!$A$3,IF(M1083=People!$B$2,People!$A$2,0))))</f>
        <v>Kelly Williams</v>
      </c>
      <c r="W1083" t="str">
        <f>IFERROR(INDEX(Returns!A:A,MATCH(B1083,Returns!B:B,0)),"No")</f>
        <v>No</v>
      </c>
    </row>
    <row r="1084" spans="1:23" x14ac:dyDescent="0.2">
      <c r="A1084" s="1">
        <v>1083</v>
      </c>
      <c r="B1084" t="s">
        <v>6716</v>
      </c>
      <c r="C1084" s="8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47">
        <v>836.59199999999998</v>
      </c>
      <c r="S1084" s="1">
        <v>8</v>
      </c>
      <c r="T1084" s="1">
        <v>0.4</v>
      </c>
      <c r="U1084" s="47">
        <v>-264.92079999999999</v>
      </c>
      <c r="V1084" t="str">
        <f>IF(M1084=People!$B$5,People!$A$5,IF(M1084=People!$B$4,People!$A$4,IF(M1084=People!$B$3,People!$A$3,IF(M1084=People!$B$2,People!$A$2,0))))</f>
        <v>Chuck Magee</v>
      </c>
      <c r="W1084" t="str">
        <f>IFERROR(INDEX(Returns!A:A,MATCH(B1084,Returns!B:B,0)),"No")</f>
        <v>No</v>
      </c>
    </row>
    <row r="1085" spans="1:23" x14ac:dyDescent="0.2">
      <c r="A1085" s="1">
        <v>1084</v>
      </c>
      <c r="B1085" t="s">
        <v>6716</v>
      </c>
      <c r="C1085" s="8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47">
        <v>26.38</v>
      </c>
      <c r="S1085" s="1">
        <v>1</v>
      </c>
      <c r="T1085" s="1">
        <v>0</v>
      </c>
      <c r="U1085" s="47">
        <v>12.134799999999998</v>
      </c>
      <c r="V1085" t="str">
        <f>IF(M1085=People!$B$5,People!$A$5,IF(M1085=People!$B$4,People!$A$4,IF(M1085=People!$B$3,People!$A$3,IF(M1085=People!$B$2,People!$A$2,0))))</f>
        <v>Chuck Magee</v>
      </c>
      <c r="W1085" t="str">
        <f>IFERROR(INDEX(Returns!A:A,MATCH(B1085,Returns!B:B,0)),"No")</f>
        <v>No</v>
      </c>
    </row>
    <row r="1086" spans="1:23" x14ac:dyDescent="0.2">
      <c r="A1086" s="1">
        <v>1085</v>
      </c>
      <c r="B1086" t="s">
        <v>6716</v>
      </c>
      <c r="C1086" s="8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47">
        <v>362.92</v>
      </c>
      <c r="S1086" s="1">
        <v>2</v>
      </c>
      <c r="T1086" s="1">
        <v>0</v>
      </c>
      <c r="U1086" s="47">
        <v>105.24679999999995</v>
      </c>
      <c r="V1086" t="str">
        <f>IF(M1086=People!$B$5,People!$A$5,IF(M1086=People!$B$4,People!$A$4,IF(M1086=People!$B$3,People!$A$3,IF(M1086=People!$B$2,People!$A$2,0))))</f>
        <v>Chuck Magee</v>
      </c>
      <c r="W1086" t="str">
        <f>IFERROR(INDEX(Returns!A:A,MATCH(B1086,Returns!B:B,0)),"No")</f>
        <v>No</v>
      </c>
    </row>
    <row r="1087" spans="1:23" x14ac:dyDescent="0.2">
      <c r="A1087" s="1">
        <v>1086</v>
      </c>
      <c r="B1087" t="s">
        <v>6716</v>
      </c>
      <c r="C1087" s="8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47">
        <v>4899.93</v>
      </c>
      <c r="S1087" s="1">
        <v>7</v>
      </c>
      <c r="T1087" s="1">
        <v>0</v>
      </c>
      <c r="U1087" s="47">
        <v>2400.9656999999997</v>
      </c>
      <c r="V1087" t="str">
        <f>IF(M1087=People!$B$5,People!$A$5,IF(M1087=People!$B$4,People!$A$4,IF(M1087=People!$B$3,People!$A$3,IF(M1087=People!$B$2,People!$A$2,0))))</f>
        <v>Chuck Magee</v>
      </c>
      <c r="W1087" t="str">
        <f>IFERROR(INDEX(Returns!A:A,MATCH(B1087,Returns!B:B,0)),"No")</f>
        <v>No</v>
      </c>
    </row>
    <row r="1088" spans="1:23" x14ac:dyDescent="0.2">
      <c r="A1088" s="1">
        <v>1087</v>
      </c>
      <c r="B1088" t="s">
        <v>6717</v>
      </c>
      <c r="C1088" s="8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47">
        <v>6.48</v>
      </c>
      <c r="S1088" s="1">
        <v>1</v>
      </c>
      <c r="T1088" s="1">
        <v>0</v>
      </c>
      <c r="U1088" s="47">
        <v>3.1104000000000003</v>
      </c>
      <c r="V1088" t="str">
        <f>IF(M1088=People!$B$5,People!$A$5,IF(M1088=People!$B$4,People!$A$4,IF(M1088=People!$B$3,People!$A$3,IF(M1088=People!$B$2,People!$A$2,0))))</f>
        <v>Kelly Williams</v>
      </c>
      <c r="W1088" t="str">
        <f>IFERROR(INDEX(Returns!A:A,MATCH(B1088,Returns!B:B,0)),"No")</f>
        <v>No</v>
      </c>
    </row>
    <row r="1089" spans="1:23" x14ac:dyDescent="0.2">
      <c r="A1089" s="1">
        <v>1088</v>
      </c>
      <c r="B1089" t="s">
        <v>6718</v>
      </c>
      <c r="C1089" s="8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47">
        <v>71.975999999999999</v>
      </c>
      <c r="S1089" s="1">
        <v>3</v>
      </c>
      <c r="T1089" s="1">
        <v>0.2</v>
      </c>
      <c r="U1089" s="47">
        <v>7.1976000000000049</v>
      </c>
      <c r="V1089" t="str">
        <f>IF(M1089=People!$B$5,People!$A$5,IF(M1089=People!$B$4,People!$A$4,IF(M1089=People!$B$3,People!$A$3,IF(M1089=People!$B$2,People!$A$2,0))))</f>
        <v>Anna Andreadi</v>
      </c>
      <c r="W1089" t="str">
        <f>IFERROR(INDEX(Returns!A:A,MATCH(B1089,Returns!B:B,0)),"No")</f>
        <v>No</v>
      </c>
    </row>
    <row r="1090" spans="1:23" x14ac:dyDescent="0.2">
      <c r="A1090" s="1">
        <v>1089</v>
      </c>
      <c r="B1090" t="s">
        <v>6718</v>
      </c>
      <c r="C1090" s="8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47">
        <v>3.15</v>
      </c>
      <c r="S1090" s="1">
        <v>1</v>
      </c>
      <c r="T1090" s="1">
        <v>0</v>
      </c>
      <c r="U1090" s="47">
        <v>1.512</v>
      </c>
      <c r="V1090" t="str">
        <f>IF(M1090=People!$B$5,People!$A$5,IF(M1090=People!$B$4,People!$A$4,IF(M1090=People!$B$3,People!$A$3,IF(M1090=People!$B$2,People!$A$2,0))))</f>
        <v>Anna Andreadi</v>
      </c>
      <c r="W1090" t="str">
        <f>IFERROR(INDEX(Returns!A:A,MATCH(B1090,Returns!B:B,0)),"No")</f>
        <v>No</v>
      </c>
    </row>
    <row r="1091" spans="1:23" x14ac:dyDescent="0.2">
      <c r="A1091" s="1">
        <v>1090</v>
      </c>
      <c r="B1091" t="s">
        <v>6719</v>
      </c>
      <c r="C1091" s="8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47">
        <v>31.983999999999998</v>
      </c>
      <c r="S1091" s="1">
        <v>2</v>
      </c>
      <c r="T1091" s="1">
        <v>0.2</v>
      </c>
      <c r="U1091" s="47">
        <v>1.9989999999999979</v>
      </c>
      <c r="V1091" t="str">
        <f>IF(M1091=People!$B$5,People!$A$5,IF(M1091=People!$B$4,People!$A$4,IF(M1091=People!$B$3,People!$A$3,IF(M1091=People!$B$2,People!$A$2,0))))</f>
        <v>Cassandra Brandow</v>
      </c>
      <c r="W1091" t="str">
        <f>IFERROR(INDEX(Returns!A:A,MATCH(B1091,Returns!B:B,0)),"No")</f>
        <v>No</v>
      </c>
    </row>
    <row r="1092" spans="1:23" x14ac:dyDescent="0.2">
      <c r="A1092" s="1">
        <v>1091</v>
      </c>
      <c r="B1092" t="s">
        <v>6719</v>
      </c>
      <c r="C1092" s="8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47">
        <v>71.984000000000009</v>
      </c>
      <c r="S1092" s="1">
        <v>2</v>
      </c>
      <c r="T1092" s="1">
        <v>0.2</v>
      </c>
      <c r="U1092" s="47">
        <v>25.194399999999995</v>
      </c>
      <c r="V1092" t="str">
        <f>IF(M1092=People!$B$5,People!$A$5,IF(M1092=People!$B$4,People!$A$4,IF(M1092=People!$B$3,People!$A$3,IF(M1092=People!$B$2,People!$A$2,0))))</f>
        <v>Cassandra Brandow</v>
      </c>
      <c r="W1092" t="str">
        <f>IFERROR(INDEX(Returns!A:A,MATCH(B1092,Returns!B:B,0)),"No")</f>
        <v>No</v>
      </c>
    </row>
    <row r="1093" spans="1:23" x14ac:dyDescent="0.2">
      <c r="A1093" s="1">
        <v>1092</v>
      </c>
      <c r="B1093" t="s">
        <v>6008</v>
      </c>
      <c r="C1093" s="8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47">
        <v>120.14999999999999</v>
      </c>
      <c r="S1093" s="1">
        <v>9</v>
      </c>
      <c r="T1093" s="1">
        <v>0</v>
      </c>
      <c r="U1093" s="47">
        <v>33.641999999999996</v>
      </c>
      <c r="V1093" t="str">
        <f>IF(M1093=People!$B$5,People!$A$5,IF(M1093=People!$B$4,People!$A$4,IF(M1093=People!$B$3,People!$A$3,IF(M1093=People!$B$2,People!$A$2,0))))</f>
        <v>Anna Andreadi</v>
      </c>
      <c r="W1093" t="str">
        <f>IFERROR(INDEX(Returns!A:A,MATCH(B1093,Returns!B:B,0)),"No")</f>
        <v>Yes</v>
      </c>
    </row>
    <row r="1094" spans="1:23" x14ac:dyDescent="0.2">
      <c r="A1094" s="1">
        <v>1093</v>
      </c>
      <c r="B1094" t="s">
        <v>6008</v>
      </c>
      <c r="C1094" s="8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47">
        <v>219.18400000000003</v>
      </c>
      <c r="S1094" s="1">
        <v>2</v>
      </c>
      <c r="T1094" s="1">
        <v>0.2</v>
      </c>
      <c r="U1094" s="47">
        <v>19.178600000000003</v>
      </c>
      <c r="V1094" t="str">
        <f>IF(M1094=People!$B$5,People!$A$5,IF(M1094=People!$B$4,People!$A$4,IF(M1094=People!$B$3,People!$A$3,IF(M1094=People!$B$2,People!$A$2,0))))</f>
        <v>Anna Andreadi</v>
      </c>
      <c r="W1094" t="str">
        <f>IFERROR(INDEX(Returns!A:A,MATCH(B1094,Returns!B:B,0)),"No")</f>
        <v>Yes</v>
      </c>
    </row>
    <row r="1095" spans="1:23" x14ac:dyDescent="0.2">
      <c r="A1095" s="1">
        <v>1094</v>
      </c>
      <c r="B1095" t="s">
        <v>6720</v>
      </c>
      <c r="C1095" s="8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47">
        <v>28.900000000000002</v>
      </c>
      <c r="S1095" s="1">
        <v>5</v>
      </c>
      <c r="T1095" s="1">
        <v>0</v>
      </c>
      <c r="U1095" s="47">
        <v>14.161000000000001</v>
      </c>
      <c r="V1095" t="str">
        <f>IF(M1095=People!$B$5,People!$A$5,IF(M1095=People!$B$4,People!$A$4,IF(M1095=People!$B$3,People!$A$3,IF(M1095=People!$B$2,People!$A$2,0))))</f>
        <v>Chuck Magee</v>
      </c>
      <c r="W1095" t="str">
        <f>IFERROR(INDEX(Returns!A:A,MATCH(B1095,Returns!B:B,0)),"No")</f>
        <v>No</v>
      </c>
    </row>
    <row r="1096" spans="1:23" x14ac:dyDescent="0.2">
      <c r="A1096" s="1">
        <v>1095</v>
      </c>
      <c r="B1096" t="s">
        <v>6720</v>
      </c>
      <c r="C1096" s="8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47">
        <v>355.96</v>
      </c>
      <c r="S1096" s="1">
        <v>2</v>
      </c>
      <c r="T1096" s="1">
        <v>0</v>
      </c>
      <c r="U1096" s="47">
        <v>103.22839999999997</v>
      </c>
      <c r="V1096" t="str">
        <f>IF(M1096=People!$B$5,People!$A$5,IF(M1096=People!$B$4,People!$A$4,IF(M1096=People!$B$3,People!$A$3,IF(M1096=People!$B$2,People!$A$2,0))))</f>
        <v>Chuck Magee</v>
      </c>
      <c r="W1096" t="str">
        <f>IFERROR(INDEX(Returns!A:A,MATCH(B1096,Returns!B:B,0)),"No")</f>
        <v>No</v>
      </c>
    </row>
    <row r="1097" spans="1:23" x14ac:dyDescent="0.2">
      <c r="A1097" s="1">
        <v>1096</v>
      </c>
      <c r="B1097" t="s">
        <v>6721</v>
      </c>
      <c r="C1097" s="8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47">
        <v>348.20799999999997</v>
      </c>
      <c r="S1097" s="1">
        <v>7</v>
      </c>
      <c r="T1097" s="1">
        <v>0.2</v>
      </c>
      <c r="U1097" s="47">
        <v>30.468200000000024</v>
      </c>
      <c r="V1097" t="str">
        <f>IF(M1097=People!$B$5,People!$A$5,IF(M1097=People!$B$4,People!$A$4,IF(M1097=People!$B$3,People!$A$3,IF(M1097=People!$B$2,People!$A$2,0))))</f>
        <v>Cassandra Brandow</v>
      </c>
      <c r="W1097" t="str">
        <f>IFERROR(INDEX(Returns!A:A,MATCH(B1097,Returns!B:B,0)),"No")</f>
        <v>No</v>
      </c>
    </row>
    <row r="1098" spans="1:23" x14ac:dyDescent="0.2">
      <c r="A1098" s="1">
        <v>1097</v>
      </c>
      <c r="B1098" t="s">
        <v>6721</v>
      </c>
      <c r="C1098" s="8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47">
        <v>35.783999999999999</v>
      </c>
      <c r="S1098" s="1">
        <v>7</v>
      </c>
      <c r="T1098" s="1">
        <v>0.7</v>
      </c>
      <c r="U1098" s="47">
        <v>-28.627200000000009</v>
      </c>
      <c r="V1098" t="str">
        <f>IF(M1098=People!$B$5,People!$A$5,IF(M1098=People!$B$4,People!$A$4,IF(M1098=People!$B$3,People!$A$3,IF(M1098=People!$B$2,People!$A$2,0))))</f>
        <v>Cassandra Brandow</v>
      </c>
      <c r="W1098" t="str">
        <f>IFERROR(INDEX(Returns!A:A,MATCH(B1098,Returns!B:B,0)),"No")</f>
        <v>No</v>
      </c>
    </row>
    <row r="1099" spans="1:23" x14ac:dyDescent="0.2">
      <c r="A1099" s="1">
        <v>1098</v>
      </c>
      <c r="B1099" t="s">
        <v>5972</v>
      </c>
      <c r="C1099" s="8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47">
        <v>447.84</v>
      </c>
      <c r="S1099" s="1">
        <v>5</v>
      </c>
      <c r="T1099" s="1">
        <v>0.2</v>
      </c>
      <c r="U1099" s="47">
        <v>11.19599999999997</v>
      </c>
      <c r="V1099" t="str">
        <f>IF(M1099=People!$B$5,People!$A$5,IF(M1099=People!$B$4,People!$A$4,IF(M1099=People!$B$3,People!$A$3,IF(M1099=People!$B$2,People!$A$2,0))))</f>
        <v>Anna Andreadi</v>
      </c>
      <c r="W1099" t="str">
        <f>IFERROR(INDEX(Returns!A:A,MATCH(B1099,Returns!B:B,0)),"No")</f>
        <v>Yes</v>
      </c>
    </row>
    <row r="1100" spans="1:23" x14ac:dyDescent="0.2">
      <c r="A1100" s="1">
        <v>1099</v>
      </c>
      <c r="B1100" t="s">
        <v>6722</v>
      </c>
      <c r="C1100" s="8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47">
        <v>7.04</v>
      </c>
      <c r="S1100" s="1">
        <v>4</v>
      </c>
      <c r="T1100" s="1">
        <v>0</v>
      </c>
      <c r="U1100" s="47">
        <v>2.0415999999999999</v>
      </c>
      <c r="V1100" t="str">
        <f>IF(M1100=People!$B$5,People!$A$5,IF(M1100=People!$B$4,People!$A$4,IF(M1100=People!$B$3,People!$A$3,IF(M1100=People!$B$2,People!$A$2,0))))</f>
        <v>Anna Andreadi</v>
      </c>
      <c r="W1100" t="str">
        <f>IFERROR(INDEX(Returns!A:A,MATCH(B1100,Returns!B:B,0)),"No")</f>
        <v>No</v>
      </c>
    </row>
    <row r="1101" spans="1:23" x14ac:dyDescent="0.2">
      <c r="A1101" s="1">
        <v>1100</v>
      </c>
      <c r="B1101" t="s">
        <v>6722</v>
      </c>
      <c r="C1101" s="8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47">
        <v>8.73</v>
      </c>
      <c r="S1101" s="1">
        <v>3</v>
      </c>
      <c r="T1101" s="1">
        <v>0</v>
      </c>
      <c r="U1101" s="47">
        <v>4.1030999999999995</v>
      </c>
      <c r="V1101" t="str">
        <f>IF(M1101=People!$B$5,People!$A$5,IF(M1101=People!$B$4,People!$A$4,IF(M1101=People!$B$3,People!$A$3,IF(M1101=People!$B$2,People!$A$2,0))))</f>
        <v>Anna Andreadi</v>
      </c>
      <c r="W1101" t="str">
        <f>IFERROR(INDEX(Returns!A:A,MATCH(B1101,Returns!B:B,0)),"No")</f>
        <v>No</v>
      </c>
    </row>
    <row r="1102" spans="1:23" x14ac:dyDescent="0.2">
      <c r="A1102" s="1">
        <v>1101</v>
      </c>
      <c r="B1102" t="s">
        <v>6722</v>
      </c>
      <c r="C1102" s="8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47">
        <v>29.29</v>
      </c>
      <c r="S1102" s="1">
        <v>1</v>
      </c>
      <c r="T1102" s="1">
        <v>0</v>
      </c>
      <c r="U1102" s="47">
        <v>9.6656999999999975</v>
      </c>
      <c r="V1102" t="str">
        <f>IF(M1102=People!$B$5,People!$A$5,IF(M1102=People!$B$4,People!$A$4,IF(M1102=People!$B$3,People!$A$3,IF(M1102=People!$B$2,People!$A$2,0))))</f>
        <v>Anna Andreadi</v>
      </c>
      <c r="W1102" t="str">
        <f>IFERROR(INDEX(Returns!A:A,MATCH(B1102,Returns!B:B,0)),"No")</f>
        <v>No</v>
      </c>
    </row>
    <row r="1103" spans="1:23" x14ac:dyDescent="0.2">
      <c r="A1103" s="1">
        <v>1102</v>
      </c>
      <c r="B1103" t="s">
        <v>6722</v>
      </c>
      <c r="C1103" s="8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47">
        <v>8.64</v>
      </c>
      <c r="S1103" s="1">
        <v>3</v>
      </c>
      <c r="T1103" s="1">
        <v>0</v>
      </c>
      <c r="U1103" s="47">
        <v>2.5055999999999998</v>
      </c>
      <c r="V1103" t="str">
        <f>IF(M1103=People!$B$5,People!$A$5,IF(M1103=People!$B$4,People!$A$4,IF(M1103=People!$B$3,People!$A$3,IF(M1103=People!$B$2,People!$A$2,0))))</f>
        <v>Anna Andreadi</v>
      </c>
      <c r="W1103" t="str">
        <f>IFERROR(INDEX(Returns!A:A,MATCH(B1103,Returns!B:B,0)),"No")</f>
        <v>No</v>
      </c>
    </row>
    <row r="1104" spans="1:23" x14ac:dyDescent="0.2">
      <c r="A1104" s="1">
        <v>1103</v>
      </c>
      <c r="B1104" t="s">
        <v>6723</v>
      </c>
      <c r="C1104" s="8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47">
        <v>2.6939999999999995</v>
      </c>
      <c r="S1104" s="1">
        <v>3</v>
      </c>
      <c r="T1104" s="1">
        <v>0.8</v>
      </c>
      <c r="U1104" s="47">
        <v>-4.7145000000000028</v>
      </c>
      <c r="V1104" t="str">
        <f>IF(M1104=People!$B$5,People!$A$5,IF(M1104=People!$B$4,People!$A$4,IF(M1104=People!$B$3,People!$A$3,IF(M1104=People!$B$2,People!$A$2,0))))</f>
        <v>Kelly Williams</v>
      </c>
      <c r="W1104" t="str">
        <f>IFERROR(INDEX(Returns!A:A,MATCH(B1104,Returns!B:B,0)),"No")</f>
        <v>No</v>
      </c>
    </row>
    <row r="1105" spans="1:23" x14ac:dyDescent="0.2">
      <c r="A1105" s="1">
        <v>1104</v>
      </c>
      <c r="B1105" t="s">
        <v>6723</v>
      </c>
      <c r="C1105" s="8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47">
        <v>2.9339999999999993</v>
      </c>
      <c r="S1105" s="1">
        <v>3</v>
      </c>
      <c r="T1105" s="1">
        <v>0.8</v>
      </c>
      <c r="U1105" s="47">
        <v>-4.9878000000000018</v>
      </c>
      <c r="V1105" t="str">
        <f>IF(M1105=People!$B$5,People!$A$5,IF(M1105=People!$B$4,People!$A$4,IF(M1105=People!$B$3,People!$A$3,IF(M1105=People!$B$2,People!$A$2,0))))</f>
        <v>Kelly Williams</v>
      </c>
      <c r="W1105" t="str">
        <f>IFERROR(INDEX(Returns!A:A,MATCH(B1105,Returns!B:B,0)),"No")</f>
        <v>No</v>
      </c>
    </row>
    <row r="1106" spans="1:23" x14ac:dyDescent="0.2">
      <c r="A1106" s="1">
        <v>1105</v>
      </c>
      <c r="B1106" t="s">
        <v>6042</v>
      </c>
      <c r="C1106" s="8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47">
        <v>22.919999999999998</v>
      </c>
      <c r="S1106" s="1">
        <v>3</v>
      </c>
      <c r="T1106" s="1">
        <v>0</v>
      </c>
      <c r="U1106" s="47">
        <v>11.230799999999999</v>
      </c>
      <c r="V1106" t="str">
        <f>IF(M1106=People!$B$5,People!$A$5,IF(M1106=People!$B$4,People!$A$4,IF(M1106=People!$B$3,People!$A$3,IF(M1106=People!$B$2,People!$A$2,0))))</f>
        <v>Anna Andreadi</v>
      </c>
      <c r="W1106" t="str">
        <f>IFERROR(INDEX(Returns!A:A,MATCH(B1106,Returns!B:B,0)),"No")</f>
        <v>Yes</v>
      </c>
    </row>
    <row r="1107" spans="1:23" x14ac:dyDescent="0.2">
      <c r="A1107" s="1">
        <v>1106</v>
      </c>
      <c r="B1107" t="s">
        <v>6724</v>
      </c>
      <c r="C1107" s="8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47">
        <v>100.70400000000001</v>
      </c>
      <c r="S1107" s="1">
        <v>6</v>
      </c>
      <c r="T1107" s="1">
        <v>0.2</v>
      </c>
      <c r="U1107" s="47">
        <v>-16.36440000000001</v>
      </c>
      <c r="V1107" t="str">
        <f>IF(M1107=People!$B$5,People!$A$5,IF(M1107=People!$B$4,People!$A$4,IF(M1107=People!$B$3,People!$A$3,IF(M1107=People!$B$2,People!$A$2,0))))</f>
        <v>Kelly Williams</v>
      </c>
      <c r="W1107" t="str">
        <f>IFERROR(INDEX(Returns!A:A,MATCH(B1107,Returns!B:B,0)),"No")</f>
        <v>No</v>
      </c>
    </row>
    <row r="1108" spans="1:23" x14ac:dyDescent="0.2">
      <c r="A1108" s="1">
        <v>1107</v>
      </c>
      <c r="B1108" t="s">
        <v>6724</v>
      </c>
      <c r="C1108" s="8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47">
        <v>2.3280000000000003</v>
      </c>
      <c r="S1108" s="1">
        <v>2</v>
      </c>
      <c r="T1108" s="1">
        <v>0.6</v>
      </c>
      <c r="U1108" s="47">
        <v>-0.75660000000000016</v>
      </c>
      <c r="V1108" t="str">
        <f>IF(M1108=People!$B$5,People!$A$5,IF(M1108=People!$B$4,People!$A$4,IF(M1108=People!$B$3,People!$A$3,IF(M1108=People!$B$2,People!$A$2,0))))</f>
        <v>Kelly Williams</v>
      </c>
      <c r="W1108" t="str">
        <f>IFERROR(INDEX(Returns!A:A,MATCH(B1108,Returns!B:B,0)),"No")</f>
        <v>No</v>
      </c>
    </row>
    <row r="1109" spans="1:23" x14ac:dyDescent="0.2">
      <c r="A1109" s="1">
        <v>1108</v>
      </c>
      <c r="B1109" t="s">
        <v>6724</v>
      </c>
      <c r="C1109" s="8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47">
        <v>10.779999999999996</v>
      </c>
      <c r="S1109" s="1">
        <v>5</v>
      </c>
      <c r="T1109" s="1">
        <v>0.8</v>
      </c>
      <c r="U1109" s="47">
        <v>-17.248000000000008</v>
      </c>
      <c r="V1109" t="str">
        <f>IF(M1109=People!$B$5,People!$A$5,IF(M1109=People!$B$4,People!$A$4,IF(M1109=People!$B$3,People!$A$3,IF(M1109=People!$B$2,People!$A$2,0))))</f>
        <v>Kelly Williams</v>
      </c>
      <c r="W1109" t="str">
        <f>IFERROR(INDEX(Returns!A:A,MATCH(B1109,Returns!B:B,0)),"No")</f>
        <v>No</v>
      </c>
    </row>
    <row r="1110" spans="1:23" x14ac:dyDescent="0.2">
      <c r="A1110" s="1">
        <v>1109</v>
      </c>
      <c r="B1110" t="s">
        <v>6724</v>
      </c>
      <c r="C1110" s="8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47">
        <v>58.368000000000009</v>
      </c>
      <c r="S1110" s="1">
        <v>12</v>
      </c>
      <c r="T1110" s="1">
        <v>0.2</v>
      </c>
      <c r="U1110" s="47">
        <v>21.888000000000002</v>
      </c>
      <c r="V1110" t="str">
        <f>IF(M1110=People!$B$5,People!$A$5,IF(M1110=People!$B$4,People!$A$4,IF(M1110=People!$B$3,People!$A$3,IF(M1110=People!$B$2,People!$A$2,0))))</f>
        <v>Kelly Williams</v>
      </c>
      <c r="W1110" t="str">
        <f>IFERROR(INDEX(Returns!A:A,MATCH(B1110,Returns!B:B,0)),"No")</f>
        <v>No</v>
      </c>
    </row>
    <row r="1111" spans="1:23" x14ac:dyDescent="0.2">
      <c r="A1111" s="1">
        <v>1110</v>
      </c>
      <c r="B1111" t="s">
        <v>6724</v>
      </c>
      <c r="C1111" s="8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47">
        <v>40.968000000000004</v>
      </c>
      <c r="S1111" s="1">
        <v>3</v>
      </c>
      <c r="T1111" s="1">
        <v>0.2</v>
      </c>
      <c r="U1111" s="47">
        <v>13.826699999999999</v>
      </c>
      <c r="V1111" t="str">
        <f>IF(M1111=People!$B$5,People!$A$5,IF(M1111=People!$B$4,People!$A$4,IF(M1111=People!$B$3,People!$A$3,IF(M1111=People!$B$2,People!$A$2,0))))</f>
        <v>Kelly Williams</v>
      </c>
      <c r="W1111" t="str">
        <f>IFERROR(INDEX(Returns!A:A,MATCH(B1111,Returns!B:B,0)),"No")</f>
        <v>No</v>
      </c>
    </row>
    <row r="1112" spans="1:23" x14ac:dyDescent="0.2">
      <c r="A1112" s="1">
        <v>1111</v>
      </c>
      <c r="B1112" t="s">
        <v>6724</v>
      </c>
      <c r="C1112" s="8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47">
        <v>71.959999999999994</v>
      </c>
      <c r="S1112" s="1">
        <v>5</v>
      </c>
      <c r="T1112" s="1">
        <v>0.2</v>
      </c>
      <c r="U1112" s="47">
        <v>25.185999999999996</v>
      </c>
      <c r="V1112" t="str">
        <f>IF(M1112=People!$B$5,People!$A$5,IF(M1112=People!$B$4,People!$A$4,IF(M1112=People!$B$3,People!$A$3,IF(M1112=People!$B$2,People!$A$2,0))))</f>
        <v>Kelly Williams</v>
      </c>
      <c r="W1112" t="str">
        <f>IFERROR(INDEX(Returns!A:A,MATCH(B1112,Returns!B:B,0)),"No")</f>
        <v>No</v>
      </c>
    </row>
    <row r="1113" spans="1:23" x14ac:dyDescent="0.2">
      <c r="A1113" s="1">
        <v>1112</v>
      </c>
      <c r="B1113" t="s">
        <v>6724</v>
      </c>
      <c r="C1113" s="8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47">
        <v>10.368000000000002</v>
      </c>
      <c r="S1113" s="1">
        <v>2</v>
      </c>
      <c r="T1113" s="1">
        <v>0.2</v>
      </c>
      <c r="U1113" s="47">
        <v>3.6288</v>
      </c>
      <c r="V1113" t="str">
        <f>IF(M1113=People!$B$5,People!$A$5,IF(M1113=People!$B$4,People!$A$4,IF(M1113=People!$B$3,People!$A$3,IF(M1113=People!$B$2,People!$A$2,0))))</f>
        <v>Kelly Williams</v>
      </c>
      <c r="W1113" t="str">
        <f>IFERROR(INDEX(Returns!A:A,MATCH(B1113,Returns!B:B,0)),"No")</f>
        <v>No</v>
      </c>
    </row>
    <row r="1114" spans="1:23" x14ac:dyDescent="0.2">
      <c r="A1114" s="1">
        <v>1113</v>
      </c>
      <c r="B1114" t="s">
        <v>6724</v>
      </c>
      <c r="C1114" s="8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47">
        <v>1.1919999999999997</v>
      </c>
      <c r="S1114" s="1">
        <v>2</v>
      </c>
      <c r="T1114" s="1">
        <v>0.8</v>
      </c>
      <c r="U1114" s="47">
        <v>-2.0264000000000002</v>
      </c>
      <c r="V1114" t="str">
        <f>IF(M1114=People!$B$5,People!$A$5,IF(M1114=People!$B$4,People!$A$4,IF(M1114=People!$B$3,People!$A$3,IF(M1114=People!$B$2,People!$A$2,0))))</f>
        <v>Kelly Williams</v>
      </c>
      <c r="W1114" t="str">
        <f>IFERROR(INDEX(Returns!A:A,MATCH(B1114,Returns!B:B,0)),"No")</f>
        <v>No</v>
      </c>
    </row>
    <row r="1115" spans="1:23" x14ac:dyDescent="0.2">
      <c r="A1115" s="1">
        <v>1114</v>
      </c>
      <c r="B1115" t="s">
        <v>6146</v>
      </c>
      <c r="C1115" s="8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47">
        <v>46.672000000000004</v>
      </c>
      <c r="S1115" s="1">
        <v>2</v>
      </c>
      <c r="T1115" s="1">
        <v>0.2</v>
      </c>
      <c r="U1115" s="47">
        <v>16.3352</v>
      </c>
      <c r="V1115" t="str">
        <f>IF(M1115=People!$B$5,People!$A$5,IF(M1115=People!$B$4,People!$A$4,IF(M1115=People!$B$3,People!$A$3,IF(M1115=People!$B$2,People!$A$2,0))))</f>
        <v>Anna Andreadi</v>
      </c>
      <c r="W1115" t="str">
        <f>IFERROR(INDEX(Returns!A:A,MATCH(B1115,Returns!B:B,0)),"No")</f>
        <v>Yes</v>
      </c>
    </row>
    <row r="1116" spans="1:23" x14ac:dyDescent="0.2">
      <c r="A1116" s="1">
        <v>1115</v>
      </c>
      <c r="B1116" t="s">
        <v>6146</v>
      </c>
      <c r="C1116" s="8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47">
        <v>119.83299999999998</v>
      </c>
      <c r="S1116" s="1">
        <v>1</v>
      </c>
      <c r="T1116" s="1">
        <v>0.15</v>
      </c>
      <c r="U1116" s="47">
        <v>-12.688200000000002</v>
      </c>
      <c r="V1116" t="str">
        <f>IF(M1116=People!$B$5,People!$A$5,IF(M1116=People!$B$4,People!$A$4,IF(M1116=People!$B$3,People!$A$3,IF(M1116=People!$B$2,People!$A$2,0))))</f>
        <v>Anna Andreadi</v>
      </c>
      <c r="W1116" t="str">
        <f>IFERROR(INDEX(Returns!A:A,MATCH(B1116,Returns!B:B,0)),"No")</f>
        <v>Yes</v>
      </c>
    </row>
    <row r="1117" spans="1:23" x14ac:dyDescent="0.2">
      <c r="A1117" s="1">
        <v>1116</v>
      </c>
      <c r="B1117" t="s">
        <v>6146</v>
      </c>
      <c r="C1117" s="8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47">
        <v>119.98</v>
      </c>
      <c r="S1117" s="1">
        <v>2</v>
      </c>
      <c r="T1117" s="1">
        <v>0</v>
      </c>
      <c r="U1117" s="47">
        <v>57.590400000000002</v>
      </c>
      <c r="V1117" t="str">
        <f>IF(M1117=People!$B$5,People!$A$5,IF(M1117=People!$B$4,People!$A$4,IF(M1117=People!$B$3,People!$A$3,IF(M1117=People!$B$2,People!$A$2,0))))</f>
        <v>Anna Andreadi</v>
      </c>
      <c r="W1117" t="str">
        <f>IFERROR(INDEX(Returns!A:A,MATCH(B1117,Returns!B:B,0)),"No")</f>
        <v>Yes</v>
      </c>
    </row>
    <row r="1118" spans="1:23" x14ac:dyDescent="0.2">
      <c r="A1118" s="1">
        <v>1117</v>
      </c>
      <c r="B1118" t="s">
        <v>6725</v>
      </c>
      <c r="C1118" s="8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47">
        <v>6.3</v>
      </c>
      <c r="S1118" s="1">
        <v>2</v>
      </c>
      <c r="T1118" s="1">
        <v>0</v>
      </c>
      <c r="U1118" s="47">
        <v>3.024</v>
      </c>
      <c r="V1118" t="str">
        <f>IF(M1118=People!$B$5,People!$A$5,IF(M1118=People!$B$4,People!$A$4,IF(M1118=People!$B$3,People!$A$3,IF(M1118=People!$B$2,People!$A$2,0))))</f>
        <v>Anna Andreadi</v>
      </c>
      <c r="W1118" t="str">
        <f>IFERROR(INDEX(Returns!A:A,MATCH(B1118,Returns!B:B,0)),"No")</f>
        <v>No</v>
      </c>
    </row>
    <row r="1119" spans="1:23" x14ac:dyDescent="0.2">
      <c r="A1119" s="1">
        <v>1118</v>
      </c>
      <c r="B1119" t="s">
        <v>6726</v>
      </c>
      <c r="C1119" s="8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47">
        <v>279.89999999999998</v>
      </c>
      <c r="S1119" s="1">
        <v>5</v>
      </c>
      <c r="T1119" s="1">
        <v>0</v>
      </c>
      <c r="U1119" s="47">
        <v>137.15100000000001</v>
      </c>
      <c r="V1119" t="str">
        <f>IF(M1119=People!$B$5,People!$A$5,IF(M1119=People!$B$4,People!$A$4,IF(M1119=People!$B$3,People!$A$3,IF(M1119=People!$B$2,People!$A$2,0))))</f>
        <v>Cassandra Brandow</v>
      </c>
      <c r="W1119" t="str">
        <f>IFERROR(INDEX(Returns!A:A,MATCH(B1119,Returns!B:B,0)),"No")</f>
        <v>No</v>
      </c>
    </row>
    <row r="1120" spans="1:23" x14ac:dyDescent="0.2">
      <c r="A1120" s="1">
        <v>1119</v>
      </c>
      <c r="B1120" t="s">
        <v>6726</v>
      </c>
      <c r="C1120" s="8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47">
        <v>619.94999999999993</v>
      </c>
      <c r="S1120" s="1">
        <v>5</v>
      </c>
      <c r="T1120" s="1">
        <v>0</v>
      </c>
      <c r="U1120" s="47">
        <v>111.59099999999995</v>
      </c>
      <c r="V1120" t="str">
        <f>IF(M1120=People!$B$5,People!$A$5,IF(M1120=People!$B$4,People!$A$4,IF(M1120=People!$B$3,People!$A$3,IF(M1120=People!$B$2,People!$A$2,0))))</f>
        <v>Cassandra Brandow</v>
      </c>
      <c r="W1120" t="str">
        <f>IFERROR(INDEX(Returns!A:A,MATCH(B1120,Returns!B:B,0)),"No")</f>
        <v>No</v>
      </c>
    </row>
    <row r="1121" spans="1:23" x14ac:dyDescent="0.2">
      <c r="A1121" s="1">
        <v>1120</v>
      </c>
      <c r="B1121" t="s">
        <v>6726</v>
      </c>
      <c r="C1121" s="8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47">
        <v>4.3600000000000003</v>
      </c>
      <c r="S1121" s="1">
        <v>2</v>
      </c>
      <c r="T1121" s="1">
        <v>0</v>
      </c>
      <c r="U1121" s="47">
        <v>2.0491999999999999</v>
      </c>
      <c r="V1121" t="str">
        <f>IF(M1121=People!$B$5,People!$A$5,IF(M1121=People!$B$4,People!$A$4,IF(M1121=People!$B$3,People!$A$3,IF(M1121=People!$B$2,People!$A$2,0))))</f>
        <v>Cassandra Brandow</v>
      </c>
      <c r="W1121" t="str">
        <f>IFERROR(INDEX(Returns!A:A,MATCH(B1121,Returns!B:B,0)),"No")</f>
        <v>No</v>
      </c>
    </row>
    <row r="1122" spans="1:23" x14ac:dyDescent="0.2">
      <c r="A1122" s="1">
        <v>1121</v>
      </c>
      <c r="B1122" t="s">
        <v>6726</v>
      </c>
      <c r="C1122" s="8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47">
        <v>15.28</v>
      </c>
      <c r="S1122" s="1">
        <v>2</v>
      </c>
      <c r="T1122" s="1">
        <v>0</v>
      </c>
      <c r="U1122" s="47">
        <v>7.4871999999999996</v>
      </c>
      <c r="V1122" t="str">
        <f>IF(M1122=People!$B$5,People!$A$5,IF(M1122=People!$B$4,People!$A$4,IF(M1122=People!$B$3,People!$A$3,IF(M1122=People!$B$2,People!$A$2,0))))</f>
        <v>Cassandra Brandow</v>
      </c>
      <c r="W1122" t="str">
        <f>IFERROR(INDEX(Returns!A:A,MATCH(B1122,Returns!B:B,0)),"No")</f>
        <v>No</v>
      </c>
    </row>
    <row r="1123" spans="1:23" x14ac:dyDescent="0.2">
      <c r="A1123" s="1">
        <v>1122</v>
      </c>
      <c r="B1123" t="s">
        <v>6727</v>
      </c>
      <c r="C1123" s="8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47">
        <v>699.93</v>
      </c>
      <c r="S1123" s="1">
        <v>7</v>
      </c>
      <c r="T1123" s="1">
        <v>0</v>
      </c>
      <c r="U1123" s="47">
        <v>181.98179999999999</v>
      </c>
      <c r="V1123" t="str">
        <f>IF(M1123=People!$B$5,People!$A$5,IF(M1123=People!$B$4,People!$A$4,IF(M1123=People!$B$3,People!$A$3,IF(M1123=People!$B$2,People!$A$2,0))))</f>
        <v>Cassandra Brandow</v>
      </c>
      <c r="W1123" t="str">
        <f>IFERROR(INDEX(Returns!A:A,MATCH(B1123,Returns!B:B,0)),"No")</f>
        <v>No</v>
      </c>
    </row>
    <row r="1124" spans="1:23" x14ac:dyDescent="0.2">
      <c r="A1124" s="1">
        <v>1123</v>
      </c>
      <c r="B1124" t="s">
        <v>6727</v>
      </c>
      <c r="C1124" s="8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47">
        <v>22.959999999999997</v>
      </c>
      <c r="S1124" s="1">
        <v>7</v>
      </c>
      <c r="T1124" s="1">
        <v>0</v>
      </c>
      <c r="U1124" s="47">
        <v>6.6583999999999968</v>
      </c>
      <c r="V1124" t="str">
        <f>IF(M1124=People!$B$5,People!$A$5,IF(M1124=People!$B$4,People!$A$4,IF(M1124=People!$B$3,People!$A$3,IF(M1124=People!$B$2,People!$A$2,0))))</f>
        <v>Cassandra Brandow</v>
      </c>
      <c r="W1124" t="str">
        <f>IFERROR(INDEX(Returns!A:A,MATCH(B1124,Returns!B:B,0)),"No")</f>
        <v>No</v>
      </c>
    </row>
    <row r="1125" spans="1:23" x14ac:dyDescent="0.2">
      <c r="A1125" s="1">
        <v>1124</v>
      </c>
      <c r="B1125" t="s">
        <v>6727</v>
      </c>
      <c r="C1125" s="8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47">
        <v>38.6</v>
      </c>
      <c r="S1125" s="1">
        <v>4</v>
      </c>
      <c r="T1125" s="1">
        <v>0</v>
      </c>
      <c r="U1125" s="47">
        <v>11.579999999999998</v>
      </c>
      <c r="V1125" t="str">
        <f>IF(M1125=People!$B$5,People!$A$5,IF(M1125=People!$B$4,People!$A$4,IF(M1125=People!$B$3,People!$A$3,IF(M1125=People!$B$2,People!$A$2,0))))</f>
        <v>Cassandra Brandow</v>
      </c>
      <c r="W1125" t="str">
        <f>IFERROR(INDEX(Returns!A:A,MATCH(B1125,Returns!B:B,0)),"No")</f>
        <v>No</v>
      </c>
    </row>
    <row r="1126" spans="1:23" x14ac:dyDescent="0.2">
      <c r="A1126" s="1">
        <v>1125</v>
      </c>
      <c r="B1126" t="s">
        <v>6727</v>
      </c>
      <c r="C1126" s="8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47">
        <v>6.63</v>
      </c>
      <c r="S1126" s="1">
        <v>3</v>
      </c>
      <c r="T1126" s="1">
        <v>0</v>
      </c>
      <c r="U1126" s="47">
        <v>1.7901</v>
      </c>
      <c r="V1126" t="str">
        <f>IF(M1126=People!$B$5,People!$A$5,IF(M1126=People!$B$4,People!$A$4,IF(M1126=People!$B$3,People!$A$3,IF(M1126=People!$B$2,People!$A$2,0))))</f>
        <v>Cassandra Brandow</v>
      </c>
      <c r="W1126" t="str">
        <f>IFERROR(INDEX(Returns!A:A,MATCH(B1126,Returns!B:B,0)),"No")</f>
        <v>No</v>
      </c>
    </row>
    <row r="1127" spans="1:23" x14ac:dyDescent="0.2">
      <c r="A1127" s="1">
        <v>1126</v>
      </c>
      <c r="B1127" t="s">
        <v>6727</v>
      </c>
      <c r="C1127" s="8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47">
        <v>23.34</v>
      </c>
      <c r="S1127" s="1">
        <v>3</v>
      </c>
      <c r="T1127" s="1">
        <v>0</v>
      </c>
      <c r="U1127" s="47">
        <v>10.969799999999999</v>
      </c>
      <c r="V1127" t="str">
        <f>IF(M1127=People!$B$5,People!$A$5,IF(M1127=People!$B$4,People!$A$4,IF(M1127=People!$B$3,People!$A$3,IF(M1127=People!$B$2,People!$A$2,0))))</f>
        <v>Cassandra Brandow</v>
      </c>
      <c r="W1127" t="str">
        <f>IFERROR(INDEX(Returns!A:A,MATCH(B1127,Returns!B:B,0)),"No")</f>
        <v>No</v>
      </c>
    </row>
    <row r="1128" spans="1:23" x14ac:dyDescent="0.2">
      <c r="A1128" s="1">
        <v>1127</v>
      </c>
      <c r="B1128" t="s">
        <v>6727</v>
      </c>
      <c r="C1128" s="8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47">
        <v>1067.94</v>
      </c>
      <c r="S1128" s="1">
        <v>3</v>
      </c>
      <c r="T1128" s="1">
        <v>0</v>
      </c>
      <c r="U1128" s="47">
        <v>224.2673999999999</v>
      </c>
      <c r="V1128" t="str">
        <f>IF(M1128=People!$B$5,People!$A$5,IF(M1128=People!$B$4,People!$A$4,IF(M1128=People!$B$3,People!$A$3,IF(M1128=People!$B$2,People!$A$2,0))))</f>
        <v>Cassandra Brandow</v>
      </c>
      <c r="W1128" t="str">
        <f>IFERROR(INDEX(Returns!A:A,MATCH(B1128,Returns!B:B,0)),"No")</f>
        <v>No</v>
      </c>
    </row>
    <row r="1129" spans="1:23" x14ac:dyDescent="0.2">
      <c r="A1129" s="1">
        <v>1128</v>
      </c>
      <c r="B1129" t="s">
        <v>6728</v>
      </c>
      <c r="C1129" s="8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47">
        <v>10.16</v>
      </c>
      <c r="S1129" s="1">
        <v>1</v>
      </c>
      <c r="T1129" s="1">
        <v>0</v>
      </c>
      <c r="U1129" s="47">
        <v>2.6416000000000004</v>
      </c>
      <c r="V1129" t="str">
        <f>IF(M1129=People!$B$5,People!$A$5,IF(M1129=People!$B$4,People!$A$4,IF(M1129=People!$B$3,People!$A$3,IF(M1129=People!$B$2,People!$A$2,0))))</f>
        <v>Kelly Williams</v>
      </c>
      <c r="W1129" t="str">
        <f>IFERROR(INDEX(Returns!A:A,MATCH(B1129,Returns!B:B,0)),"No")</f>
        <v>No</v>
      </c>
    </row>
    <row r="1130" spans="1:23" x14ac:dyDescent="0.2">
      <c r="A1130" s="1">
        <v>1129</v>
      </c>
      <c r="B1130" t="s">
        <v>6728</v>
      </c>
      <c r="C1130" s="8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47">
        <v>101.88</v>
      </c>
      <c r="S1130" s="1">
        <v>6</v>
      </c>
      <c r="T1130" s="1">
        <v>0</v>
      </c>
      <c r="U1130" s="47">
        <v>50.94</v>
      </c>
      <c r="V1130" t="str">
        <f>IF(M1130=People!$B$5,People!$A$5,IF(M1130=People!$B$4,People!$A$4,IF(M1130=People!$B$3,People!$A$3,IF(M1130=People!$B$2,People!$A$2,0))))</f>
        <v>Kelly Williams</v>
      </c>
      <c r="W1130" t="str">
        <f>IFERROR(INDEX(Returns!A:A,MATCH(B1130,Returns!B:B,0)),"No")</f>
        <v>No</v>
      </c>
    </row>
    <row r="1131" spans="1:23" x14ac:dyDescent="0.2">
      <c r="A1131" s="1">
        <v>1130</v>
      </c>
      <c r="B1131" t="s">
        <v>6729</v>
      </c>
      <c r="C1131" s="8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47">
        <v>343.92</v>
      </c>
      <c r="S1131" s="1">
        <v>4</v>
      </c>
      <c r="T1131" s="1">
        <v>0</v>
      </c>
      <c r="U1131" s="47">
        <v>75.662399999999991</v>
      </c>
      <c r="V1131" t="str">
        <f>IF(M1131=People!$B$5,People!$A$5,IF(M1131=People!$B$4,People!$A$4,IF(M1131=People!$B$3,People!$A$3,IF(M1131=People!$B$2,People!$A$2,0))))</f>
        <v>Cassandra Brandow</v>
      </c>
      <c r="W1131" t="str">
        <f>IFERROR(INDEX(Returns!A:A,MATCH(B1131,Returns!B:B,0)),"No")</f>
        <v>No</v>
      </c>
    </row>
    <row r="1132" spans="1:23" x14ac:dyDescent="0.2">
      <c r="A1132" s="1">
        <v>1131</v>
      </c>
      <c r="B1132" t="s">
        <v>6729</v>
      </c>
      <c r="C1132" s="8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47">
        <v>40.99</v>
      </c>
      <c r="S1132" s="1">
        <v>1</v>
      </c>
      <c r="T1132" s="1">
        <v>0</v>
      </c>
      <c r="U1132" s="47">
        <v>20.085100000000001</v>
      </c>
      <c r="V1132" t="str">
        <f>IF(M1132=People!$B$5,People!$A$5,IF(M1132=People!$B$4,People!$A$4,IF(M1132=People!$B$3,People!$A$3,IF(M1132=People!$B$2,People!$A$2,0))))</f>
        <v>Cassandra Brandow</v>
      </c>
      <c r="W1132" t="str">
        <f>IFERROR(INDEX(Returns!A:A,MATCH(B1132,Returns!B:B,0)),"No")</f>
        <v>No</v>
      </c>
    </row>
    <row r="1133" spans="1:23" x14ac:dyDescent="0.2">
      <c r="A1133" s="1">
        <v>1132</v>
      </c>
      <c r="B1133" t="s">
        <v>6729</v>
      </c>
      <c r="C1133" s="8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47">
        <v>63.9</v>
      </c>
      <c r="S1133" s="1">
        <v>5</v>
      </c>
      <c r="T1133" s="1">
        <v>0</v>
      </c>
      <c r="U1133" s="47">
        <v>28.754999999999995</v>
      </c>
      <c r="V1133" t="str">
        <f>IF(M1133=People!$B$5,People!$A$5,IF(M1133=People!$B$4,People!$A$4,IF(M1133=People!$B$3,People!$A$3,IF(M1133=People!$B$2,People!$A$2,0))))</f>
        <v>Cassandra Brandow</v>
      </c>
      <c r="W1133" t="str">
        <f>IFERROR(INDEX(Returns!A:A,MATCH(B1133,Returns!B:B,0)),"No")</f>
        <v>No</v>
      </c>
    </row>
    <row r="1134" spans="1:23" x14ac:dyDescent="0.2">
      <c r="A1134" s="1">
        <v>1133</v>
      </c>
      <c r="B1134" t="s">
        <v>6730</v>
      </c>
      <c r="C1134" s="8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47">
        <v>19.440000000000001</v>
      </c>
      <c r="S1134" s="1">
        <v>3</v>
      </c>
      <c r="T1134" s="1">
        <v>0</v>
      </c>
      <c r="U1134" s="47">
        <v>9.3312000000000008</v>
      </c>
      <c r="V1134" t="str">
        <f>IF(M1134=People!$B$5,People!$A$5,IF(M1134=People!$B$4,People!$A$4,IF(M1134=People!$B$3,People!$A$3,IF(M1134=People!$B$2,People!$A$2,0))))</f>
        <v>Anna Andreadi</v>
      </c>
      <c r="W1134" t="str">
        <f>IFERROR(INDEX(Returns!A:A,MATCH(B1134,Returns!B:B,0)),"No")</f>
        <v>No</v>
      </c>
    </row>
    <row r="1135" spans="1:23" x14ac:dyDescent="0.2">
      <c r="A1135" s="1">
        <v>1134</v>
      </c>
      <c r="B1135" t="s">
        <v>6731</v>
      </c>
      <c r="C1135" s="8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47">
        <v>124.608</v>
      </c>
      <c r="S1135" s="1">
        <v>4</v>
      </c>
      <c r="T1135" s="1">
        <v>0.2</v>
      </c>
      <c r="U1135" s="47">
        <v>-23.364000000000019</v>
      </c>
      <c r="V1135" t="str">
        <f>IF(M1135=People!$B$5,People!$A$5,IF(M1135=People!$B$4,People!$A$4,IF(M1135=People!$B$3,People!$A$3,IF(M1135=People!$B$2,People!$A$2,0))))</f>
        <v>Chuck Magee</v>
      </c>
      <c r="W1135" t="str">
        <f>IFERROR(INDEX(Returns!A:A,MATCH(B1135,Returns!B:B,0)),"No")</f>
        <v>No</v>
      </c>
    </row>
    <row r="1136" spans="1:23" x14ac:dyDescent="0.2">
      <c r="A1136" s="1">
        <v>1135</v>
      </c>
      <c r="B1136" t="s">
        <v>6731</v>
      </c>
      <c r="C1136" s="8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47">
        <v>7.5600000000000005</v>
      </c>
      <c r="S1136" s="1">
        <v>3</v>
      </c>
      <c r="T1136" s="1">
        <v>0.2</v>
      </c>
      <c r="U1136" s="47">
        <v>2.6459999999999995</v>
      </c>
      <c r="V1136" t="str">
        <f>IF(M1136=People!$B$5,People!$A$5,IF(M1136=People!$B$4,People!$A$4,IF(M1136=People!$B$3,People!$A$3,IF(M1136=People!$B$2,People!$A$2,0))))</f>
        <v>Chuck Magee</v>
      </c>
      <c r="W1136" t="str">
        <f>IFERROR(INDEX(Returns!A:A,MATCH(B1136,Returns!B:B,0)),"No")</f>
        <v>No</v>
      </c>
    </row>
    <row r="1137" spans="1:23" x14ac:dyDescent="0.2">
      <c r="A1137" s="1">
        <v>1136</v>
      </c>
      <c r="B1137" t="s">
        <v>6732</v>
      </c>
      <c r="C1137" s="8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47">
        <v>85.224000000000004</v>
      </c>
      <c r="S1137" s="1">
        <v>3</v>
      </c>
      <c r="T1137" s="1">
        <v>0.2</v>
      </c>
      <c r="U1137" s="47">
        <v>7.4571000000000041</v>
      </c>
      <c r="V1137" t="str">
        <f>IF(M1137=People!$B$5,People!$A$5,IF(M1137=People!$B$4,People!$A$4,IF(M1137=People!$B$3,People!$A$3,IF(M1137=People!$B$2,People!$A$2,0))))</f>
        <v>Cassandra Brandow</v>
      </c>
      <c r="W1137" t="str">
        <f>IFERROR(INDEX(Returns!A:A,MATCH(B1137,Returns!B:B,0)),"No")</f>
        <v>No</v>
      </c>
    </row>
    <row r="1138" spans="1:23" x14ac:dyDescent="0.2">
      <c r="A1138" s="1">
        <v>1137</v>
      </c>
      <c r="B1138" t="s">
        <v>6733</v>
      </c>
      <c r="C1138" s="8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47">
        <v>287.52</v>
      </c>
      <c r="S1138" s="1">
        <v>8</v>
      </c>
      <c r="T1138" s="1">
        <v>0</v>
      </c>
      <c r="U1138" s="47">
        <v>129.38399999999999</v>
      </c>
      <c r="V1138" t="str">
        <f>IF(M1138=People!$B$5,People!$A$5,IF(M1138=People!$B$4,People!$A$4,IF(M1138=People!$B$3,People!$A$3,IF(M1138=People!$B$2,People!$A$2,0))))</f>
        <v>Kelly Williams</v>
      </c>
      <c r="W1138" t="str">
        <f>IFERROR(INDEX(Returns!A:A,MATCH(B1138,Returns!B:B,0)),"No")</f>
        <v>No</v>
      </c>
    </row>
    <row r="1139" spans="1:23" x14ac:dyDescent="0.2">
      <c r="A1139" s="1">
        <v>1138</v>
      </c>
      <c r="B1139" t="s">
        <v>6733</v>
      </c>
      <c r="C1139" s="8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47">
        <v>37.68</v>
      </c>
      <c r="S1139" s="1">
        <v>2</v>
      </c>
      <c r="T1139" s="1">
        <v>0</v>
      </c>
      <c r="U1139" s="47">
        <v>10.5504</v>
      </c>
      <c r="V1139" t="str">
        <f>IF(M1139=People!$B$5,People!$A$5,IF(M1139=People!$B$4,People!$A$4,IF(M1139=People!$B$3,People!$A$3,IF(M1139=People!$B$2,People!$A$2,0))))</f>
        <v>Kelly Williams</v>
      </c>
      <c r="W1139" t="str">
        <f>IFERROR(INDEX(Returns!A:A,MATCH(B1139,Returns!B:B,0)),"No")</f>
        <v>No</v>
      </c>
    </row>
    <row r="1140" spans="1:23" x14ac:dyDescent="0.2">
      <c r="A1140" s="1">
        <v>1139</v>
      </c>
      <c r="B1140" t="s">
        <v>6733</v>
      </c>
      <c r="C1140" s="8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47">
        <v>19.98</v>
      </c>
      <c r="S1140" s="1">
        <v>2</v>
      </c>
      <c r="T1140" s="1">
        <v>0</v>
      </c>
      <c r="U1140" s="47">
        <v>8.9909999999999997</v>
      </c>
      <c r="V1140" t="str">
        <f>IF(M1140=People!$B$5,People!$A$5,IF(M1140=People!$B$4,People!$A$4,IF(M1140=People!$B$3,People!$A$3,IF(M1140=People!$B$2,People!$A$2,0))))</f>
        <v>Kelly Williams</v>
      </c>
      <c r="W1140" t="str">
        <f>IFERROR(INDEX(Returns!A:A,MATCH(B1140,Returns!B:B,0)),"No")</f>
        <v>No</v>
      </c>
    </row>
    <row r="1141" spans="1:23" x14ac:dyDescent="0.2">
      <c r="A1141" s="1">
        <v>1140</v>
      </c>
      <c r="B1141" t="s">
        <v>6733</v>
      </c>
      <c r="C1141" s="8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47">
        <v>20.58</v>
      </c>
      <c r="S1141" s="1">
        <v>7</v>
      </c>
      <c r="T1141" s="1">
        <v>0</v>
      </c>
      <c r="U1141" s="47">
        <v>5.5566000000000004</v>
      </c>
      <c r="V1141" t="str">
        <f>IF(M1141=People!$B$5,People!$A$5,IF(M1141=People!$B$4,People!$A$4,IF(M1141=People!$B$3,People!$A$3,IF(M1141=People!$B$2,People!$A$2,0))))</f>
        <v>Kelly Williams</v>
      </c>
      <c r="W1141" t="str">
        <f>IFERROR(INDEX(Returns!A:A,MATCH(B1141,Returns!B:B,0)),"No")</f>
        <v>No</v>
      </c>
    </row>
    <row r="1142" spans="1:23" x14ac:dyDescent="0.2">
      <c r="A1142" s="1">
        <v>1141</v>
      </c>
      <c r="B1142" t="s">
        <v>6733</v>
      </c>
      <c r="C1142" s="8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47">
        <v>17.38</v>
      </c>
      <c r="S1142" s="1">
        <v>2</v>
      </c>
      <c r="T1142" s="1">
        <v>0</v>
      </c>
      <c r="U1142" s="47">
        <v>8.69</v>
      </c>
      <c r="V1142" t="str">
        <f>IF(M1142=People!$B$5,People!$A$5,IF(M1142=People!$B$4,People!$A$4,IF(M1142=People!$B$3,People!$A$3,IF(M1142=People!$B$2,People!$A$2,0))))</f>
        <v>Kelly Williams</v>
      </c>
      <c r="W1142" t="str">
        <f>IFERROR(INDEX(Returns!A:A,MATCH(B1142,Returns!B:B,0)),"No")</f>
        <v>No</v>
      </c>
    </row>
    <row r="1143" spans="1:23" x14ac:dyDescent="0.2">
      <c r="A1143" s="1">
        <v>1142</v>
      </c>
      <c r="B1143" t="s">
        <v>6734</v>
      </c>
      <c r="C1143" s="8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47">
        <v>204.6</v>
      </c>
      <c r="S1143" s="1">
        <v>2</v>
      </c>
      <c r="T1143" s="1">
        <v>0</v>
      </c>
      <c r="U1143" s="47">
        <v>53.195999999999998</v>
      </c>
      <c r="V1143" t="str">
        <f>IF(M1143=People!$B$5,People!$A$5,IF(M1143=People!$B$4,People!$A$4,IF(M1143=People!$B$3,People!$A$3,IF(M1143=People!$B$2,People!$A$2,0))))</f>
        <v>Anna Andreadi</v>
      </c>
      <c r="W1143" t="str">
        <f>IFERROR(INDEX(Returns!A:A,MATCH(B1143,Returns!B:B,0)),"No")</f>
        <v>No</v>
      </c>
    </row>
    <row r="1144" spans="1:23" x14ac:dyDescent="0.2">
      <c r="A1144" s="1">
        <v>1143</v>
      </c>
      <c r="B1144" t="s">
        <v>6734</v>
      </c>
      <c r="C1144" s="8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47">
        <v>8.7200000000000006</v>
      </c>
      <c r="S1144" s="1">
        <v>4</v>
      </c>
      <c r="T1144" s="1">
        <v>0</v>
      </c>
      <c r="U1144" s="47">
        <v>2.8776000000000002</v>
      </c>
      <c r="V1144" t="str">
        <f>IF(M1144=People!$B$5,People!$A$5,IF(M1144=People!$B$4,People!$A$4,IF(M1144=People!$B$3,People!$A$3,IF(M1144=People!$B$2,People!$A$2,0))))</f>
        <v>Anna Andreadi</v>
      </c>
      <c r="W1144" t="str">
        <f>IFERROR(INDEX(Returns!A:A,MATCH(B1144,Returns!B:B,0)),"No")</f>
        <v>No</v>
      </c>
    </row>
    <row r="1145" spans="1:23" x14ac:dyDescent="0.2">
      <c r="A1145" s="1">
        <v>1144</v>
      </c>
      <c r="B1145" t="s">
        <v>6734</v>
      </c>
      <c r="C1145" s="8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47">
        <v>6.48</v>
      </c>
      <c r="S1145" s="1">
        <v>1</v>
      </c>
      <c r="T1145" s="1">
        <v>0</v>
      </c>
      <c r="U1145" s="47">
        <v>3.1104000000000003</v>
      </c>
      <c r="V1145" t="str">
        <f>IF(M1145=People!$B$5,People!$A$5,IF(M1145=People!$B$4,People!$A$4,IF(M1145=People!$B$3,People!$A$3,IF(M1145=People!$B$2,People!$A$2,0))))</f>
        <v>Anna Andreadi</v>
      </c>
      <c r="W1145" t="str">
        <f>IFERROR(INDEX(Returns!A:A,MATCH(B1145,Returns!B:B,0)),"No")</f>
        <v>No</v>
      </c>
    </row>
    <row r="1146" spans="1:23" x14ac:dyDescent="0.2">
      <c r="A1146" s="1">
        <v>1145</v>
      </c>
      <c r="B1146" t="s">
        <v>6734</v>
      </c>
      <c r="C1146" s="8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47">
        <v>686.32</v>
      </c>
      <c r="S1146" s="1">
        <v>2</v>
      </c>
      <c r="T1146" s="1">
        <v>0.2</v>
      </c>
      <c r="U1146" s="47">
        <v>223.05399999999995</v>
      </c>
      <c r="V1146" t="str">
        <f>IF(M1146=People!$B$5,People!$A$5,IF(M1146=People!$B$4,People!$A$4,IF(M1146=People!$B$3,People!$A$3,IF(M1146=People!$B$2,People!$A$2,0))))</f>
        <v>Anna Andreadi</v>
      </c>
      <c r="W1146" t="str">
        <f>IFERROR(INDEX(Returns!A:A,MATCH(B1146,Returns!B:B,0)),"No")</f>
        <v>No</v>
      </c>
    </row>
    <row r="1147" spans="1:23" x14ac:dyDescent="0.2">
      <c r="A1147" s="1">
        <v>1146</v>
      </c>
      <c r="B1147" t="s">
        <v>6734</v>
      </c>
      <c r="C1147" s="8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47">
        <v>62.18</v>
      </c>
      <c r="S1147" s="1">
        <v>1</v>
      </c>
      <c r="T1147" s="1">
        <v>0</v>
      </c>
      <c r="U1147" s="47">
        <v>16.788600000000002</v>
      </c>
      <c r="V1147" t="str">
        <f>IF(M1147=People!$B$5,People!$A$5,IF(M1147=People!$B$4,People!$A$4,IF(M1147=People!$B$3,People!$A$3,IF(M1147=People!$B$2,People!$A$2,0))))</f>
        <v>Anna Andreadi</v>
      </c>
      <c r="W1147" t="str">
        <f>IFERROR(INDEX(Returns!A:A,MATCH(B1147,Returns!B:B,0)),"No")</f>
        <v>No</v>
      </c>
    </row>
    <row r="1148" spans="1:23" x14ac:dyDescent="0.2">
      <c r="A1148" s="1">
        <v>1147</v>
      </c>
      <c r="B1148" t="s">
        <v>6735</v>
      </c>
      <c r="C1148" s="8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47">
        <v>644.07600000000002</v>
      </c>
      <c r="S1148" s="1">
        <v>2</v>
      </c>
      <c r="T1148" s="1">
        <v>0.1</v>
      </c>
      <c r="U1148" s="47">
        <v>107.34599999999996</v>
      </c>
      <c r="V1148" t="str">
        <f>IF(M1148=People!$B$5,People!$A$5,IF(M1148=People!$B$4,People!$A$4,IF(M1148=People!$B$3,People!$A$3,IF(M1148=People!$B$2,People!$A$2,0))))</f>
        <v>Kelly Williams</v>
      </c>
      <c r="W1148" t="str">
        <f>IFERROR(INDEX(Returns!A:A,MATCH(B1148,Returns!B:B,0)),"No")</f>
        <v>No</v>
      </c>
    </row>
    <row r="1149" spans="1:23" x14ac:dyDescent="0.2">
      <c r="A1149" s="1">
        <v>1148</v>
      </c>
      <c r="B1149" t="s">
        <v>6735</v>
      </c>
      <c r="C1149" s="8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47">
        <v>5.84</v>
      </c>
      <c r="S1149" s="1">
        <v>2</v>
      </c>
      <c r="T1149" s="1">
        <v>0</v>
      </c>
      <c r="U1149" s="47">
        <v>2.6279999999999997</v>
      </c>
      <c r="V1149" t="str">
        <f>IF(M1149=People!$B$5,People!$A$5,IF(M1149=People!$B$4,People!$A$4,IF(M1149=People!$B$3,People!$A$3,IF(M1149=People!$B$2,People!$A$2,0))))</f>
        <v>Kelly Williams</v>
      </c>
      <c r="W1149" t="str">
        <f>IFERROR(INDEX(Returns!A:A,MATCH(B1149,Returns!B:B,0)),"No")</f>
        <v>No</v>
      </c>
    </row>
    <row r="1150" spans="1:23" x14ac:dyDescent="0.2">
      <c r="A1150" s="1">
        <v>1149</v>
      </c>
      <c r="B1150" t="s">
        <v>6735</v>
      </c>
      <c r="C1150" s="8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47">
        <v>12.76</v>
      </c>
      <c r="S1150" s="1">
        <v>2</v>
      </c>
      <c r="T1150" s="1">
        <v>0</v>
      </c>
      <c r="U1150" s="47">
        <v>5.8695999999999993</v>
      </c>
      <c r="V1150" t="str">
        <f>IF(M1150=People!$B$5,People!$A$5,IF(M1150=People!$B$4,People!$A$4,IF(M1150=People!$B$3,People!$A$3,IF(M1150=People!$B$2,People!$A$2,0))))</f>
        <v>Kelly Williams</v>
      </c>
      <c r="W1150" t="str">
        <f>IFERROR(INDEX(Returns!A:A,MATCH(B1150,Returns!B:B,0)),"No")</f>
        <v>No</v>
      </c>
    </row>
    <row r="1151" spans="1:23" x14ac:dyDescent="0.2">
      <c r="A1151" s="1">
        <v>1150</v>
      </c>
      <c r="B1151" t="s">
        <v>6735</v>
      </c>
      <c r="C1151" s="8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47">
        <v>10.95</v>
      </c>
      <c r="S1151" s="1">
        <v>1</v>
      </c>
      <c r="T1151" s="1">
        <v>0</v>
      </c>
      <c r="U1151" s="47">
        <v>0.43799999999999883</v>
      </c>
      <c r="V1151" t="str">
        <f>IF(M1151=People!$B$5,People!$A$5,IF(M1151=People!$B$4,People!$A$4,IF(M1151=People!$B$3,People!$A$3,IF(M1151=People!$B$2,People!$A$2,0))))</f>
        <v>Kelly Williams</v>
      </c>
      <c r="W1151" t="str">
        <f>IFERROR(INDEX(Returns!A:A,MATCH(B1151,Returns!B:B,0)),"No")</f>
        <v>No</v>
      </c>
    </row>
    <row r="1152" spans="1:23" x14ac:dyDescent="0.2">
      <c r="A1152" s="1">
        <v>1151</v>
      </c>
      <c r="B1152" t="s">
        <v>6735</v>
      </c>
      <c r="C1152" s="8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47">
        <v>599.98</v>
      </c>
      <c r="S1152" s="1">
        <v>2</v>
      </c>
      <c r="T1152" s="1">
        <v>0</v>
      </c>
      <c r="U1152" s="47">
        <v>209.99299999999999</v>
      </c>
      <c r="V1152" t="str">
        <f>IF(M1152=People!$B$5,People!$A$5,IF(M1152=People!$B$4,People!$A$4,IF(M1152=People!$B$3,People!$A$3,IF(M1152=People!$B$2,People!$A$2,0))))</f>
        <v>Kelly Williams</v>
      </c>
      <c r="W1152" t="str">
        <f>IFERROR(INDEX(Returns!A:A,MATCH(B1152,Returns!B:B,0)),"No")</f>
        <v>No</v>
      </c>
    </row>
    <row r="1153" spans="1:23" x14ac:dyDescent="0.2">
      <c r="A1153" s="1">
        <v>1152</v>
      </c>
      <c r="B1153" t="s">
        <v>6736</v>
      </c>
      <c r="C1153" s="8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47">
        <v>8.3520000000000003</v>
      </c>
      <c r="S1153" s="1">
        <v>6</v>
      </c>
      <c r="T1153" s="1">
        <v>0.2</v>
      </c>
      <c r="U1153" s="47">
        <v>1.2527999999999997</v>
      </c>
      <c r="V1153" t="str">
        <f>IF(M1153=People!$B$5,People!$A$5,IF(M1153=People!$B$4,People!$A$4,IF(M1153=People!$B$3,People!$A$3,IF(M1153=People!$B$2,People!$A$2,0))))</f>
        <v>Chuck Magee</v>
      </c>
      <c r="W1153" t="str">
        <f>IFERROR(INDEX(Returns!A:A,MATCH(B1153,Returns!B:B,0)),"No")</f>
        <v>No</v>
      </c>
    </row>
    <row r="1154" spans="1:23" x14ac:dyDescent="0.2">
      <c r="A1154" s="1">
        <v>1153</v>
      </c>
      <c r="B1154" t="s">
        <v>6737</v>
      </c>
      <c r="C1154" s="8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47">
        <v>3.64</v>
      </c>
      <c r="S1154" s="1">
        <v>2</v>
      </c>
      <c r="T1154" s="1">
        <v>0</v>
      </c>
      <c r="U1154" s="47">
        <v>1.6379999999999999</v>
      </c>
      <c r="V1154" t="str">
        <f>IF(M1154=People!$B$5,People!$A$5,IF(M1154=People!$B$4,People!$A$4,IF(M1154=People!$B$3,People!$A$3,IF(M1154=People!$B$2,People!$A$2,0))))</f>
        <v>Anna Andreadi</v>
      </c>
      <c r="W1154" t="str">
        <f>IFERROR(INDEX(Returns!A:A,MATCH(B1154,Returns!B:B,0)),"No")</f>
        <v>No</v>
      </c>
    </row>
    <row r="1155" spans="1:23" x14ac:dyDescent="0.2">
      <c r="A1155" s="1">
        <v>1154</v>
      </c>
      <c r="B1155" t="s">
        <v>6737</v>
      </c>
      <c r="C1155" s="8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47">
        <v>159.768</v>
      </c>
      <c r="S1155" s="1">
        <v>7</v>
      </c>
      <c r="T1155" s="1">
        <v>0.2</v>
      </c>
      <c r="U1155" s="47">
        <v>53.921700000000008</v>
      </c>
      <c r="V1155" t="str">
        <f>IF(M1155=People!$B$5,People!$A$5,IF(M1155=People!$B$4,People!$A$4,IF(M1155=People!$B$3,People!$A$3,IF(M1155=People!$B$2,People!$A$2,0))))</f>
        <v>Anna Andreadi</v>
      </c>
      <c r="W1155" t="str">
        <f>IFERROR(INDEX(Returns!A:A,MATCH(B1155,Returns!B:B,0)),"No")</f>
        <v>No</v>
      </c>
    </row>
    <row r="1156" spans="1:23" x14ac:dyDescent="0.2">
      <c r="A1156" s="1">
        <v>1155</v>
      </c>
      <c r="B1156" t="s">
        <v>6738</v>
      </c>
      <c r="C1156" s="8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47">
        <v>122.48</v>
      </c>
      <c r="S1156" s="1">
        <v>2</v>
      </c>
      <c r="T1156" s="1">
        <v>0</v>
      </c>
      <c r="U1156" s="47">
        <v>0</v>
      </c>
      <c r="V1156" t="str">
        <f>IF(M1156=People!$B$5,People!$A$5,IF(M1156=People!$B$4,People!$A$4,IF(M1156=People!$B$3,People!$A$3,IF(M1156=People!$B$2,People!$A$2,0))))</f>
        <v>Cassandra Brandow</v>
      </c>
      <c r="W1156" t="str">
        <f>IFERROR(INDEX(Returns!A:A,MATCH(B1156,Returns!B:B,0)),"No")</f>
        <v>No</v>
      </c>
    </row>
    <row r="1157" spans="1:23" x14ac:dyDescent="0.2">
      <c r="A1157" s="1">
        <v>1156</v>
      </c>
      <c r="B1157" t="s">
        <v>6738</v>
      </c>
      <c r="C1157" s="8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47">
        <v>2244.48</v>
      </c>
      <c r="S1157" s="1">
        <v>7</v>
      </c>
      <c r="T1157" s="1">
        <v>0</v>
      </c>
      <c r="U1157" s="47">
        <v>493.78559999999993</v>
      </c>
      <c r="V1157" t="str">
        <f>IF(M1157=People!$B$5,People!$A$5,IF(M1157=People!$B$4,People!$A$4,IF(M1157=People!$B$3,People!$A$3,IF(M1157=People!$B$2,People!$A$2,0))))</f>
        <v>Cassandra Brandow</v>
      </c>
      <c r="W1157" t="str">
        <f>IFERROR(INDEX(Returns!A:A,MATCH(B1157,Returns!B:B,0)),"No")</f>
        <v>No</v>
      </c>
    </row>
    <row r="1158" spans="1:23" x14ac:dyDescent="0.2">
      <c r="A1158" s="1">
        <v>1157</v>
      </c>
      <c r="B1158" t="s">
        <v>6738</v>
      </c>
      <c r="C1158" s="8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47">
        <v>62.31</v>
      </c>
      <c r="S1158" s="1">
        <v>3</v>
      </c>
      <c r="T1158" s="1">
        <v>0</v>
      </c>
      <c r="U1158" s="47">
        <v>29.285699999999999</v>
      </c>
      <c r="V1158" t="str">
        <f>IF(M1158=People!$B$5,People!$A$5,IF(M1158=People!$B$4,People!$A$4,IF(M1158=People!$B$3,People!$A$3,IF(M1158=People!$B$2,People!$A$2,0))))</f>
        <v>Cassandra Brandow</v>
      </c>
      <c r="W1158" t="str">
        <f>IFERROR(INDEX(Returns!A:A,MATCH(B1158,Returns!B:B,0)),"No")</f>
        <v>No</v>
      </c>
    </row>
    <row r="1159" spans="1:23" x14ac:dyDescent="0.2">
      <c r="A1159" s="1">
        <v>1158</v>
      </c>
      <c r="B1159" t="s">
        <v>6738</v>
      </c>
      <c r="C1159" s="8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47">
        <v>455.1</v>
      </c>
      <c r="S1159" s="1">
        <v>2</v>
      </c>
      <c r="T1159" s="1">
        <v>0</v>
      </c>
      <c r="U1159" s="47">
        <v>100.12200000000001</v>
      </c>
      <c r="V1159" t="str">
        <f>IF(M1159=People!$B$5,People!$A$5,IF(M1159=People!$B$4,People!$A$4,IF(M1159=People!$B$3,People!$A$3,IF(M1159=People!$B$2,People!$A$2,0))))</f>
        <v>Cassandra Brandow</v>
      </c>
      <c r="W1159" t="str">
        <f>IFERROR(INDEX(Returns!A:A,MATCH(B1159,Returns!B:B,0)),"No")</f>
        <v>No</v>
      </c>
    </row>
    <row r="1160" spans="1:23" x14ac:dyDescent="0.2">
      <c r="A1160" s="1">
        <v>1159</v>
      </c>
      <c r="B1160" t="s">
        <v>6739</v>
      </c>
      <c r="C1160" s="8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47">
        <v>195.184</v>
      </c>
      <c r="S1160" s="1">
        <v>1</v>
      </c>
      <c r="T1160" s="1">
        <v>0.2</v>
      </c>
      <c r="U1160" s="47">
        <v>19.518400000000007</v>
      </c>
      <c r="V1160" t="str">
        <f>IF(M1160=People!$B$5,People!$A$5,IF(M1160=People!$B$4,People!$A$4,IF(M1160=People!$B$3,People!$A$3,IF(M1160=People!$B$2,People!$A$2,0))))</f>
        <v>Anna Andreadi</v>
      </c>
      <c r="W1160" t="str">
        <f>IFERROR(INDEX(Returns!A:A,MATCH(B1160,Returns!B:B,0)),"No")</f>
        <v>No</v>
      </c>
    </row>
    <row r="1161" spans="1:23" x14ac:dyDescent="0.2">
      <c r="A1161" s="1">
        <v>1160</v>
      </c>
      <c r="B1161" t="s">
        <v>6740</v>
      </c>
      <c r="C1161" s="8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47">
        <v>362.94</v>
      </c>
      <c r="S1161" s="1">
        <v>3</v>
      </c>
      <c r="T1161" s="1">
        <v>0</v>
      </c>
      <c r="U1161" s="47">
        <v>90.735000000000014</v>
      </c>
      <c r="V1161" t="str">
        <f>IF(M1161=People!$B$5,People!$A$5,IF(M1161=People!$B$4,People!$A$4,IF(M1161=People!$B$3,People!$A$3,IF(M1161=People!$B$2,People!$A$2,0))))</f>
        <v>Kelly Williams</v>
      </c>
      <c r="W1161" t="str">
        <f>IFERROR(INDEX(Returns!A:A,MATCH(B1161,Returns!B:B,0)),"No")</f>
        <v>No</v>
      </c>
    </row>
    <row r="1162" spans="1:23" x14ac:dyDescent="0.2">
      <c r="A1162" s="1">
        <v>1161</v>
      </c>
      <c r="B1162" t="s">
        <v>6740</v>
      </c>
      <c r="C1162" s="8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47">
        <v>11.54</v>
      </c>
      <c r="S1162" s="1">
        <v>2</v>
      </c>
      <c r="T1162" s="1">
        <v>0</v>
      </c>
      <c r="U1162" s="47">
        <v>5.77</v>
      </c>
      <c r="V1162" t="str">
        <f>IF(M1162=People!$B$5,People!$A$5,IF(M1162=People!$B$4,People!$A$4,IF(M1162=People!$B$3,People!$A$3,IF(M1162=People!$B$2,People!$A$2,0))))</f>
        <v>Kelly Williams</v>
      </c>
      <c r="W1162" t="str">
        <f>IFERROR(INDEX(Returns!A:A,MATCH(B1162,Returns!B:B,0)),"No")</f>
        <v>No</v>
      </c>
    </row>
    <row r="1163" spans="1:23" x14ac:dyDescent="0.2">
      <c r="A1163" s="1">
        <v>1162</v>
      </c>
      <c r="B1163" t="s">
        <v>5953</v>
      </c>
      <c r="C1163" s="8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47">
        <v>53.94</v>
      </c>
      <c r="S1163" s="1">
        <v>3</v>
      </c>
      <c r="T1163" s="1">
        <v>0</v>
      </c>
      <c r="U1163" s="47">
        <v>15.642599999999995</v>
      </c>
      <c r="V1163" t="str">
        <f>IF(M1163=People!$B$5,People!$A$5,IF(M1163=People!$B$4,People!$A$4,IF(M1163=People!$B$3,People!$A$3,IF(M1163=People!$B$2,People!$A$2,0))))</f>
        <v>Anna Andreadi</v>
      </c>
      <c r="W1163" t="str">
        <f>IFERROR(INDEX(Returns!A:A,MATCH(B1163,Returns!B:B,0)),"No")</f>
        <v>Yes</v>
      </c>
    </row>
    <row r="1164" spans="1:23" x14ac:dyDescent="0.2">
      <c r="A1164" s="1">
        <v>1163</v>
      </c>
      <c r="B1164" t="s">
        <v>6741</v>
      </c>
      <c r="C1164" s="8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47">
        <v>9.99</v>
      </c>
      <c r="S1164" s="1">
        <v>1</v>
      </c>
      <c r="T1164" s="1">
        <v>0</v>
      </c>
      <c r="U1164" s="47">
        <v>4.5953999999999997</v>
      </c>
      <c r="V1164" t="str">
        <f>IF(M1164=People!$B$5,People!$A$5,IF(M1164=People!$B$4,People!$A$4,IF(M1164=People!$B$3,People!$A$3,IF(M1164=People!$B$2,People!$A$2,0))))</f>
        <v>Chuck Magee</v>
      </c>
      <c r="W1164" t="str">
        <f>IFERROR(INDEX(Returns!A:A,MATCH(B1164,Returns!B:B,0)),"No")</f>
        <v>No</v>
      </c>
    </row>
    <row r="1165" spans="1:23" x14ac:dyDescent="0.2">
      <c r="A1165" s="1">
        <v>1164</v>
      </c>
      <c r="B1165" t="s">
        <v>6741</v>
      </c>
      <c r="C1165" s="8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47">
        <v>125.76</v>
      </c>
      <c r="S1165" s="1">
        <v>3</v>
      </c>
      <c r="T1165" s="1">
        <v>0.2</v>
      </c>
      <c r="U1165" s="47">
        <v>40.872</v>
      </c>
      <c r="V1165" t="str">
        <f>IF(M1165=People!$B$5,People!$A$5,IF(M1165=People!$B$4,People!$A$4,IF(M1165=People!$B$3,People!$A$3,IF(M1165=People!$B$2,People!$A$2,0))))</f>
        <v>Chuck Magee</v>
      </c>
      <c r="W1165" t="str">
        <f>IFERROR(INDEX(Returns!A:A,MATCH(B1165,Returns!B:B,0)),"No")</f>
        <v>No</v>
      </c>
    </row>
    <row r="1166" spans="1:23" x14ac:dyDescent="0.2">
      <c r="A1166" s="1">
        <v>1165</v>
      </c>
      <c r="B1166" t="s">
        <v>6741</v>
      </c>
      <c r="C1166" s="8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47">
        <v>25.32</v>
      </c>
      <c r="S1166" s="1">
        <v>5</v>
      </c>
      <c r="T1166" s="1">
        <v>0.2</v>
      </c>
      <c r="U1166" s="47">
        <v>9.1785000000000014</v>
      </c>
      <c r="V1166" t="str">
        <f>IF(M1166=People!$B$5,People!$A$5,IF(M1166=People!$B$4,People!$A$4,IF(M1166=People!$B$3,People!$A$3,IF(M1166=People!$B$2,People!$A$2,0))))</f>
        <v>Chuck Magee</v>
      </c>
      <c r="W1166" t="str">
        <f>IFERROR(INDEX(Returns!A:A,MATCH(B1166,Returns!B:B,0)),"No")</f>
        <v>No</v>
      </c>
    </row>
    <row r="1167" spans="1:23" x14ac:dyDescent="0.2">
      <c r="A1167" s="1">
        <v>1166</v>
      </c>
      <c r="B1167" t="s">
        <v>6742</v>
      </c>
      <c r="C1167" s="8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47">
        <v>46.8</v>
      </c>
      <c r="S1167" s="1">
        <v>4</v>
      </c>
      <c r="T1167" s="1">
        <v>0</v>
      </c>
      <c r="U1167" s="47">
        <v>21.059999999999995</v>
      </c>
      <c r="V1167" t="str">
        <f>IF(M1167=People!$B$5,People!$A$5,IF(M1167=People!$B$4,People!$A$4,IF(M1167=People!$B$3,People!$A$3,IF(M1167=People!$B$2,People!$A$2,0))))</f>
        <v>Kelly Williams</v>
      </c>
      <c r="W1167" t="str">
        <f>IFERROR(INDEX(Returns!A:A,MATCH(B1167,Returns!B:B,0)),"No")</f>
        <v>No</v>
      </c>
    </row>
    <row r="1168" spans="1:23" x14ac:dyDescent="0.2">
      <c r="A1168" s="1">
        <v>1167</v>
      </c>
      <c r="B1168" t="s">
        <v>6743</v>
      </c>
      <c r="C1168" s="8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47">
        <v>447.93</v>
      </c>
      <c r="S1168" s="1">
        <v>9</v>
      </c>
      <c r="T1168" s="1">
        <v>0</v>
      </c>
      <c r="U1168" s="47">
        <v>49.272299999999987</v>
      </c>
      <c r="V1168" t="str">
        <f>IF(M1168=People!$B$5,People!$A$5,IF(M1168=People!$B$4,People!$A$4,IF(M1168=People!$B$3,People!$A$3,IF(M1168=People!$B$2,People!$A$2,0))))</f>
        <v>Anna Andreadi</v>
      </c>
      <c r="W1168" t="str">
        <f>IFERROR(INDEX(Returns!A:A,MATCH(B1168,Returns!B:B,0)),"No")</f>
        <v>No</v>
      </c>
    </row>
    <row r="1169" spans="1:23" x14ac:dyDescent="0.2">
      <c r="A1169" s="1">
        <v>1168</v>
      </c>
      <c r="B1169" t="s">
        <v>6744</v>
      </c>
      <c r="C1169" s="8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47">
        <v>109.48</v>
      </c>
      <c r="S1169" s="1">
        <v>2</v>
      </c>
      <c r="T1169" s="1">
        <v>0</v>
      </c>
      <c r="U1169" s="47">
        <v>33.938800000000001</v>
      </c>
      <c r="V1169" t="str">
        <f>IF(M1169=People!$B$5,People!$A$5,IF(M1169=People!$B$4,People!$A$4,IF(M1169=People!$B$3,People!$A$3,IF(M1169=People!$B$2,People!$A$2,0))))</f>
        <v>Chuck Magee</v>
      </c>
      <c r="W1169" t="str">
        <f>IFERROR(INDEX(Returns!A:A,MATCH(B1169,Returns!B:B,0)),"No")</f>
        <v>No</v>
      </c>
    </row>
    <row r="1170" spans="1:23" x14ac:dyDescent="0.2">
      <c r="A1170" s="1">
        <v>1169</v>
      </c>
      <c r="B1170" t="s">
        <v>6744</v>
      </c>
      <c r="C1170" s="8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47">
        <v>272.94</v>
      </c>
      <c r="S1170" s="1">
        <v>3</v>
      </c>
      <c r="T1170" s="1">
        <v>0</v>
      </c>
      <c r="U1170" s="47">
        <v>0</v>
      </c>
      <c r="V1170" t="str">
        <f>IF(M1170=People!$B$5,People!$A$5,IF(M1170=People!$B$4,People!$A$4,IF(M1170=People!$B$3,People!$A$3,IF(M1170=People!$B$2,People!$A$2,0))))</f>
        <v>Chuck Magee</v>
      </c>
      <c r="W1170" t="str">
        <f>IFERROR(INDEX(Returns!A:A,MATCH(B1170,Returns!B:B,0)),"No")</f>
        <v>No</v>
      </c>
    </row>
    <row r="1171" spans="1:23" x14ac:dyDescent="0.2">
      <c r="A1171" s="1">
        <v>1170</v>
      </c>
      <c r="B1171" t="s">
        <v>6744</v>
      </c>
      <c r="C1171" s="8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47">
        <v>19.440000000000001</v>
      </c>
      <c r="S1171" s="1">
        <v>3</v>
      </c>
      <c r="T1171" s="1">
        <v>0</v>
      </c>
      <c r="U1171" s="47">
        <v>9.3312000000000008</v>
      </c>
      <c r="V1171" t="str">
        <f>IF(M1171=People!$B$5,People!$A$5,IF(M1171=People!$B$4,People!$A$4,IF(M1171=People!$B$3,People!$A$3,IF(M1171=People!$B$2,People!$A$2,0))))</f>
        <v>Chuck Magee</v>
      </c>
      <c r="W1171" t="str">
        <f>IFERROR(INDEX(Returns!A:A,MATCH(B1171,Returns!B:B,0)),"No")</f>
        <v>No</v>
      </c>
    </row>
    <row r="1172" spans="1:23" x14ac:dyDescent="0.2">
      <c r="A1172" s="1">
        <v>1171</v>
      </c>
      <c r="B1172" t="s">
        <v>6744</v>
      </c>
      <c r="C1172" s="8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47">
        <v>31.92</v>
      </c>
      <c r="S1172" s="1">
        <v>4</v>
      </c>
      <c r="T1172" s="1">
        <v>0</v>
      </c>
      <c r="U1172" s="47">
        <v>8.299199999999999</v>
      </c>
      <c r="V1172" t="str">
        <f>IF(M1172=People!$B$5,People!$A$5,IF(M1172=People!$B$4,People!$A$4,IF(M1172=People!$B$3,People!$A$3,IF(M1172=People!$B$2,People!$A$2,0))))</f>
        <v>Chuck Magee</v>
      </c>
      <c r="W1172" t="str">
        <f>IFERROR(INDEX(Returns!A:A,MATCH(B1172,Returns!B:B,0)),"No")</f>
        <v>No</v>
      </c>
    </row>
    <row r="1173" spans="1:23" x14ac:dyDescent="0.2">
      <c r="A1173" s="1">
        <v>1172</v>
      </c>
      <c r="B1173" t="s">
        <v>6745</v>
      </c>
      <c r="C1173" s="8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47">
        <v>22.38</v>
      </c>
      <c r="S1173" s="1">
        <v>2</v>
      </c>
      <c r="T1173" s="1">
        <v>0</v>
      </c>
      <c r="U1173" s="47">
        <v>10.7424</v>
      </c>
      <c r="V1173" t="str">
        <f>IF(M1173=People!$B$5,People!$A$5,IF(M1173=People!$B$4,People!$A$4,IF(M1173=People!$B$3,People!$A$3,IF(M1173=People!$B$2,People!$A$2,0))))</f>
        <v>Kelly Williams</v>
      </c>
      <c r="W1173" t="str">
        <f>IFERROR(INDEX(Returns!A:A,MATCH(B1173,Returns!B:B,0)),"No")</f>
        <v>No</v>
      </c>
    </row>
    <row r="1174" spans="1:23" x14ac:dyDescent="0.2">
      <c r="A1174" s="1">
        <v>1173</v>
      </c>
      <c r="B1174" t="s">
        <v>6746</v>
      </c>
      <c r="C1174" s="8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47">
        <v>16.520000000000003</v>
      </c>
      <c r="S1174" s="1">
        <v>5</v>
      </c>
      <c r="T1174" s="1">
        <v>0.2</v>
      </c>
      <c r="U1174" s="47">
        <v>5.5754999999999999</v>
      </c>
      <c r="V1174" t="str">
        <f>IF(M1174=People!$B$5,People!$A$5,IF(M1174=People!$B$4,People!$A$4,IF(M1174=People!$B$3,People!$A$3,IF(M1174=People!$B$2,People!$A$2,0))))</f>
        <v>Anna Andreadi</v>
      </c>
      <c r="W1174" t="str">
        <f>IFERROR(INDEX(Returns!A:A,MATCH(B1174,Returns!B:B,0)),"No")</f>
        <v>No</v>
      </c>
    </row>
    <row r="1175" spans="1:23" x14ac:dyDescent="0.2">
      <c r="A1175" s="1">
        <v>1174</v>
      </c>
      <c r="B1175" t="s">
        <v>6747</v>
      </c>
      <c r="C1175" s="8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47">
        <v>5.1759999999999984</v>
      </c>
      <c r="S1175" s="1">
        <v>4</v>
      </c>
      <c r="T1175" s="1">
        <v>0.8</v>
      </c>
      <c r="U1175" s="47">
        <v>-7.7640000000000011</v>
      </c>
      <c r="V1175" t="str">
        <f>IF(M1175=People!$B$5,People!$A$5,IF(M1175=People!$B$4,People!$A$4,IF(M1175=People!$B$3,People!$A$3,IF(M1175=People!$B$2,People!$A$2,0))))</f>
        <v>Kelly Williams</v>
      </c>
      <c r="W1175" t="str">
        <f>IFERROR(INDEX(Returns!A:A,MATCH(B1175,Returns!B:B,0)),"No")</f>
        <v>No</v>
      </c>
    </row>
    <row r="1176" spans="1:23" x14ac:dyDescent="0.2">
      <c r="A1176" s="1">
        <v>1175</v>
      </c>
      <c r="B1176" t="s">
        <v>6748</v>
      </c>
      <c r="C1176" s="8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47">
        <v>50.112000000000002</v>
      </c>
      <c r="S1176" s="1">
        <v>6</v>
      </c>
      <c r="T1176" s="1">
        <v>0.2</v>
      </c>
      <c r="U1176" s="47">
        <v>16.2864</v>
      </c>
      <c r="V1176" t="str">
        <f>IF(M1176=People!$B$5,People!$A$5,IF(M1176=People!$B$4,People!$A$4,IF(M1176=People!$B$3,People!$A$3,IF(M1176=People!$B$2,People!$A$2,0))))</f>
        <v>Chuck Magee</v>
      </c>
      <c r="W1176" t="str">
        <f>IFERROR(INDEX(Returns!A:A,MATCH(B1176,Returns!B:B,0)),"No")</f>
        <v>No</v>
      </c>
    </row>
    <row r="1177" spans="1:23" x14ac:dyDescent="0.2">
      <c r="A1177" s="1">
        <v>1176</v>
      </c>
      <c r="B1177" t="s">
        <v>6749</v>
      </c>
      <c r="C1177" s="8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47">
        <v>27.93</v>
      </c>
      <c r="S1177" s="1">
        <v>3</v>
      </c>
      <c r="T1177" s="1">
        <v>0</v>
      </c>
      <c r="U1177" s="47">
        <v>8.0996999999999986</v>
      </c>
      <c r="V1177" t="str">
        <f>IF(M1177=People!$B$5,People!$A$5,IF(M1177=People!$B$4,People!$A$4,IF(M1177=People!$B$3,People!$A$3,IF(M1177=People!$B$2,People!$A$2,0))))</f>
        <v>Chuck Magee</v>
      </c>
      <c r="W1177" t="str">
        <f>IFERROR(INDEX(Returns!A:A,MATCH(B1177,Returns!B:B,0)),"No")</f>
        <v>No</v>
      </c>
    </row>
    <row r="1178" spans="1:23" x14ac:dyDescent="0.2">
      <c r="A1178" s="1">
        <v>1177</v>
      </c>
      <c r="B1178" t="s">
        <v>6750</v>
      </c>
      <c r="C1178" s="8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47">
        <v>11.56</v>
      </c>
      <c r="S1178" s="1">
        <v>4</v>
      </c>
      <c r="T1178" s="1">
        <v>0</v>
      </c>
      <c r="U1178" s="47">
        <v>5.4332000000000003</v>
      </c>
      <c r="V1178" t="str">
        <f>IF(M1178=People!$B$5,People!$A$5,IF(M1178=People!$B$4,People!$A$4,IF(M1178=People!$B$3,People!$A$3,IF(M1178=People!$B$2,People!$A$2,0))))</f>
        <v>Anna Andreadi</v>
      </c>
      <c r="W1178" t="str">
        <f>IFERROR(INDEX(Returns!A:A,MATCH(B1178,Returns!B:B,0)),"No")</f>
        <v>No</v>
      </c>
    </row>
    <row r="1179" spans="1:23" x14ac:dyDescent="0.2">
      <c r="A1179" s="1">
        <v>1178</v>
      </c>
      <c r="B1179" t="s">
        <v>6751</v>
      </c>
      <c r="C1179" s="8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47">
        <v>172.5</v>
      </c>
      <c r="S1179" s="1">
        <v>2</v>
      </c>
      <c r="T1179" s="1">
        <v>0</v>
      </c>
      <c r="U1179" s="47">
        <v>51.749999999999986</v>
      </c>
      <c r="V1179" t="str">
        <f>IF(M1179=People!$B$5,People!$A$5,IF(M1179=People!$B$4,People!$A$4,IF(M1179=People!$B$3,People!$A$3,IF(M1179=People!$B$2,People!$A$2,0))))</f>
        <v>Chuck Magee</v>
      </c>
      <c r="W1179" t="str">
        <f>IFERROR(INDEX(Returns!A:A,MATCH(B1179,Returns!B:B,0)),"No")</f>
        <v>No</v>
      </c>
    </row>
    <row r="1180" spans="1:23" x14ac:dyDescent="0.2">
      <c r="A1180" s="1">
        <v>1179</v>
      </c>
      <c r="B1180" t="s">
        <v>6751</v>
      </c>
      <c r="C1180" s="8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47">
        <v>179.97</v>
      </c>
      <c r="S1180" s="1">
        <v>3</v>
      </c>
      <c r="T1180" s="1">
        <v>0</v>
      </c>
      <c r="U1180" s="47">
        <v>44.992500000000007</v>
      </c>
      <c r="V1180" t="str">
        <f>IF(M1180=People!$B$5,People!$A$5,IF(M1180=People!$B$4,People!$A$4,IF(M1180=People!$B$3,People!$A$3,IF(M1180=People!$B$2,People!$A$2,0))))</f>
        <v>Chuck Magee</v>
      </c>
      <c r="W1180" t="str">
        <f>IFERROR(INDEX(Returns!A:A,MATCH(B1180,Returns!B:B,0)),"No")</f>
        <v>No</v>
      </c>
    </row>
    <row r="1181" spans="1:23" x14ac:dyDescent="0.2">
      <c r="A1181" s="1">
        <v>1180</v>
      </c>
      <c r="B1181" t="s">
        <v>6752</v>
      </c>
      <c r="C1181" s="8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47">
        <v>258.69600000000003</v>
      </c>
      <c r="S1181" s="1">
        <v>3</v>
      </c>
      <c r="T1181" s="1">
        <v>0.2</v>
      </c>
      <c r="U1181" s="47">
        <v>64.674000000000007</v>
      </c>
      <c r="V1181" t="str">
        <f>IF(M1181=People!$B$5,People!$A$5,IF(M1181=People!$B$4,People!$A$4,IF(M1181=People!$B$3,People!$A$3,IF(M1181=People!$B$2,People!$A$2,0))))</f>
        <v>Kelly Williams</v>
      </c>
      <c r="W1181" t="str">
        <f>IFERROR(INDEX(Returns!A:A,MATCH(B1181,Returns!B:B,0)),"No")</f>
        <v>No</v>
      </c>
    </row>
    <row r="1182" spans="1:23" x14ac:dyDescent="0.2">
      <c r="A1182" s="1">
        <v>1181</v>
      </c>
      <c r="B1182" t="s">
        <v>6753</v>
      </c>
      <c r="C1182" s="8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47">
        <v>1322.93</v>
      </c>
      <c r="S1182" s="1">
        <v>7</v>
      </c>
      <c r="T1182" s="1">
        <v>0</v>
      </c>
      <c r="U1182" s="47">
        <v>357.19110000000001</v>
      </c>
      <c r="V1182" t="str">
        <f>IF(M1182=People!$B$5,People!$A$5,IF(M1182=People!$B$4,People!$A$4,IF(M1182=People!$B$3,People!$A$3,IF(M1182=People!$B$2,People!$A$2,0))))</f>
        <v>Chuck Magee</v>
      </c>
      <c r="W1182" t="str">
        <f>IFERROR(INDEX(Returns!A:A,MATCH(B1182,Returns!B:B,0)),"No")</f>
        <v>No</v>
      </c>
    </row>
    <row r="1183" spans="1:23" x14ac:dyDescent="0.2">
      <c r="A1183" s="1">
        <v>1182</v>
      </c>
      <c r="B1183" t="s">
        <v>6753</v>
      </c>
      <c r="C1183" s="8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47">
        <v>3.76</v>
      </c>
      <c r="S1183" s="1">
        <v>2</v>
      </c>
      <c r="T1183" s="1">
        <v>0</v>
      </c>
      <c r="U1183" s="47">
        <v>1.0903999999999998</v>
      </c>
      <c r="V1183" t="str">
        <f>IF(M1183=People!$B$5,People!$A$5,IF(M1183=People!$B$4,People!$A$4,IF(M1183=People!$B$3,People!$A$3,IF(M1183=People!$B$2,People!$A$2,0))))</f>
        <v>Chuck Magee</v>
      </c>
      <c r="W1183" t="str">
        <f>IFERROR(INDEX(Returns!A:A,MATCH(B1183,Returns!B:B,0)),"No")</f>
        <v>No</v>
      </c>
    </row>
    <row r="1184" spans="1:23" x14ac:dyDescent="0.2">
      <c r="A1184" s="1">
        <v>1183</v>
      </c>
      <c r="B1184" t="s">
        <v>6754</v>
      </c>
      <c r="C1184" s="8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47">
        <v>21.744</v>
      </c>
      <c r="S1184" s="1">
        <v>1</v>
      </c>
      <c r="T1184" s="1">
        <v>0.2</v>
      </c>
      <c r="U1184" s="47">
        <v>7.3385999999999996</v>
      </c>
      <c r="V1184" t="str">
        <f>IF(M1184=People!$B$5,People!$A$5,IF(M1184=People!$B$4,People!$A$4,IF(M1184=People!$B$3,People!$A$3,IF(M1184=People!$B$2,People!$A$2,0))))</f>
        <v>Cassandra Brandow</v>
      </c>
      <c r="W1184" t="str">
        <f>IFERROR(INDEX(Returns!A:A,MATCH(B1184,Returns!B:B,0)),"No")</f>
        <v>No</v>
      </c>
    </row>
    <row r="1185" spans="1:23" x14ac:dyDescent="0.2">
      <c r="A1185" s="1">
        <v>1184</v>
      </c>
      <c r="B1185" t="s">
        <v>6754</v>
      </c>
      <c r="C1185" s="8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47">
        <v>7.92</v>
      </c>
      <c r="S1185" s="1">
        <v>5</v>
      </c>
      <c r="T1185" s="1">
        <v>0.2</v>
      </c>
      <c r="U1185" s="47">
        <v>0.69300000000000006</v>
      </c>
      <c r="V1185" t="str">
        <f>IF(M1185=People!$B$5,People!$A$5,IF(M1185=People!$B$4,People!$A$4,IF(M1185=People!$B$3,People!$A$3,IF(M1185=People!$B$2,People!$A$2,0))))</f>
        <v>Cassandra Brandow</v>
      </c>
      <c r="W1185" t="str">
        <f>IFERROR(INDEX(Returns!A:A,MATCH(B1185,Returns!B:B,0)),"No")</f>
        <v>No</v>
      </c>
    </row>
    <row r="1186" spans="1:23" x14ac:dyDescent="0.2">
      <c r="A1186" s="1">
        <v>1185</v>
      </c>
      <c r="B1186" t="s">
        <v>5955</v>
      </c>
      <c r="C1186" s="8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47">
        <v>12.096000000000002</v>
      </c>
      <c r="S1186" s="1">
        <v>7</v>
      </c>
      <c r="T1186" s="1">
        <v>0.2</v>
      </c>
      <c r="U1186" s="47">
        <v>4.2335999999999991</v>
      </c>
      <c r="V1186" t="str">
        <f>IF(M1186=People!$B$5,People!$A$5,IF(M1186=People!$B$4,People!$A$4,IF(M1186=People!$B$3,People!$A$3,IF(M1186=People!$B$2,People!$A$2,0))))</f>
        <v>Anna Andreadi</v>
      </c>
      <c r="W1186" t="str">
        <f>IFERROR(INDEX(Returns!A:A,MATCH(B1186,Returns!B:B,0)),"No")</f>
        <v>Yes</v>
      </c>
    </row>
    <row r="1187" spans="1:23" x14ac:dyDescent="0.2">
      <c r="A1187" s="1">
        <v>1186</v>
      </c>
      <c r="B1187" t="s">
        <v>5955</v>
      </c>
      <c r="C1187" s="8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47">
        <v>485.88</v>
      </c>
      <c r="S1187" s="1">
        <v>6</v>
      </c>
      <c r="T1187" s="1">
        <v>0</v>
      </c>
      <c r="U1187" s="47">
        <v>9.7176000000000329</v>
      </c>
      <c r="V1187" t="str">
        <f>IF(M1187=People!$B$5,People!$A$5,IF(M1187=People!$B$4,People!$A$4,IF(M1187=People!$B$3,People!$A$3,IF(M1187=People!$B$2,People!$A$2,0))))</f>
        <v>Anna Andreadi</v>
      </c>
      <c r="W1187" t="str">
        <f>IFERROR(INDEX(Returns!A:A,MATCH(B1187,Returns!B:B,0)),"No")</f>
        <v>Yes</v>
      </c>
    </row>
    <row r="1188" spans="1:23" x14ac:dyDescent="0.2">
      <c r="A1188" s="1">
        <v>1187</v>
      </c>
      <c r="B1188" t="s">
        <v>5955</v>
      </c>
      <c r="C1188" s="8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47">
        <v>25.92</v>
      </c>
      <c r="S1188" s="1">
        <v>4</v>
      </c>
      <c r="T1188" s="1">
        <v>0</v>
      </c>
      <c r="U1188" s="47">
        <v>12.441600000000001</v>
      </c>
      <c r="V1188" t="str">
        <f>IF(M1188=People!$B$5,People!$A$5,IF(M1188=People!$B$4,People!$A$4,IF(M1188=People!$B$3,People!$A$3,IF(M1188=People!$B$2,People!$A$2,0))))</f>
        <v>Anna Andreadi</v>
      </c>
      <c r="W1188" t="str">
        <f>IFERROR(INDEX(Returns!A:A,MATCH(B1188,Returns!B:B,0)),"No")</f>
        <v>Yes</v>
      </c>
    </row>
    <row r="1189" spans="1:23" x14ac:dyDescent="0.2">
      <c r="A1189" s="1">
        <v>1188</v>
      </c>
      <c r="B1189" t="s">
        <v>5955</v>
      </c>
      <c r="C1189" s="8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47">
        <v>197.58</v>
      </c>
      <c r="S1189" s="1">
        <v>2</v>
      </c>
      <c r="T1189" s="1">
        <v>0</v>
      </c>
      <c r="U1189" s="47">
        <v>53.346599999999995</v>
      </c>
      <c r="V1189" t="str">
        <f>IF(M1189=People!$B$5,People!$A$5,IF(M1189=People!$B$4,People!$A$4,IF(M1189=People!$B$3,People!$A$3,IF(M1189=People!$B$2,People!$A$2,0))))</f>
        <v>Anna Andreadi</v>
      </c>
      <c r="W1189" t="str">
        <f>IFERROR(INDEX(Returns!A:A,MATCH(B1189,Returns!B:B,0)),"No")</f>
        <v>Yes</v>
      </c>
    </row>
    <row r="1190" spans="1:23" x14ac:dyDescent="0.2">
      <c r="A1190" s="1">
        <v>1189</v>
      </c>
      <c r="B1190" t="s">
        <v>6111</v>
      </c>
      <c r="C1190" s="8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47">
        <v>81.92</v>
      </c>
      <c r="S1190" s="1">
        <v>4</v>
      </c>
      <c r="T1190" s="1">
        <v>0</v>
      </c>
      <c r="U1190" s="47">
        <v>22.118400000000001</v>
      </c>
      <c r="V1190" t="str">
        <f>IF(M1190=People!$B$5,People!$A$5,IF(M1190=People!$B$4,People!$A$4,IF(M1190=People!$B$3,People!$A$3,IF(M1190=People!$B$2,People!$A$2,0))))</f>
        <v>Anna Andreadi</v>
      </c>
      <c r="W1190" t="str">
        <f>IFERROR(INDEX(Returns!A:A,MATCH(B1190,Returns!B:B,0)),"No")</f>
        <v>Yes</v>
      </c>
    </row>
    <row r="1191" spans="1:23" x14ac:dyDescent="0.2">
      <c r="A1191" s="1">
        <v>1190</v>
      </c>
      <c r="B1191" t="s">
        <v>6111</v>
      </c>
      <c r="C1191" s="8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47">
        <v>889.53600000000006</v>
      </c>
      <c r="S1191" s="1">
        <v>8</v>
      </c>
      <c r="T1191" s="1">
        <v>0.2</v>
      </c>
      <c r="U1191" s="47">
        <v>66.715199999999982</v>
      </c>
      <c r="V1191" t="str">
        <f>IF(M1191=People!$B$5,People!$A$5,IF(M1191=People!$B$4,People!$A$4,IF(M1191=People!$B$3,People!$A$3,IF(M1191=People!$B$2,People!$A$2,0))))</f>
        <v>Anna Andreadi</v>
      </c>
      <c r="W1191" t="str">
        <f>IFERROR(INDEX(Returns!A:A,MATCH(B1191,Returns!B:B,0)),"No")</f>
        <v>Yes</v>
      </c>
    </row>
    <row r="1192" spans="1:23" x14ac:dyDescent="0.2">
      <c r="A1192" s="1">
        <v>1191</v>
      </c>
      <c r="B1192" t="s">
        <v>6111</v>
      </c>
      <c r="C1192" s="8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47">
        <v>892.22400000000005</v>
      </c>
      <c r="S1192" s="1">
        <v>3</v>
      </c>
      <c r="T1192" s="1">
        <v>0.2</v>
      </c>
      <c r="U1192" s="47">
        <v>89.222400000000022</v>
      </c>
      <c r="V1192" t="str">
        <f>IF(M1192=People!$B$5,People!$A$5,IF(M1192=People!$B$4,People!$A$4,IF(M1192=People!$B$3,People!$A$3,IF(M1192=People!$B$2,People!$A$2,0))))</f>
        <v>Anna Andreadi</v>
      </c>
      <c r="W1192" t="str">
        <f>IFERROR(INDEX(Returns!A:A,MATCH(B1192,Returns!B:B,0)),"No")</f>
        <v>Yes</v>
      </c>
    </row>
    <row r="1193" spans="1:23" x14ac:dyDescent="0.2">
      <c r="A1193" s="1">
        <v>1192</v>
      </c>
      <c r="B1193" t="s">
        <v>6111</v>
      </c>
      <c r="C1193" s="8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47">
        <v>223.92</v>
      </c>
      <c r="S1193" s="1">
        <v>4</v>
      </c>
      <c r="T1193" s="1">
        <v>0</v>
      </c>
      <c r="U1193" s="47">
        <v>109.7208</v>
      </c>
      <c r="V1193" t="str">
        <f>IF(M1193=People!$B$5,People!$A$5,IF(M1193=People!$B$4,People!$A$4,IF(M1193=People!$B$3,People!$A$3,IF(M1193=People!$B$2,People!$A$2,0))))</f>
        <v>Anna Andreadi</v>
      </c>
      <c r="W1193" t="str">
        <f>IFERROR(INDEX(Returns!A:A,MATCH(B1193,Returns!B:B,0)),"No")</f>
        <v>Yes</v>
      </c>
    </row>
    <row r="1194" spans="1:23" x14ac:dyDescent="0.2">
      <c r="A1194" s="1">
        <v>1193</v>
      </c>
      <c r="B1194" t="s">
        <v>6111</v>
      </c>
      <c r="C1194" s="8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47">
        <v>23.12</v>
      </c>
      <c r="S1194" s="1">
        <v>4</v>
      </c>
      <c r="T1194" s="1">
        <v>0</v>
      </c>
      <c r="U1194" s="47">
        <v>11.328800000000001</v>
      </c>
      <c r="V1194" t="str">
        <f>IF(M1194=People!$B$5,People!$A$5,IF(M1194=People!$B$4,People!$A$4,IF(M1194=People!$B$3,People!$A$3,IF(M1194=People!$B$2,People!$A$2,0))))</f>
        <v>Anna Andreadi</v>
      </c>
      <c r="W1194" t="str">
        <f>IFERROR(INDEX(Returns!A:A,MATCH(B1194,Returns!B:B,0)),"No")</f>
        <v>Yes</v>
      </c>
    </row>
    <row r="1195" spans="1:23" x14ac:dyDescent="0.2">
      <c r="A1195" s="1">
        <v>1194</v>
      </c>
      <c r="B1195" t="s">
        <v>6755</v>
      </c>
      <c r="C1195" s="8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47">
        <v>15.552000000000003</v>
      </c>
      <c r="S1195" s="1">
        <v>3</v>
      </c>
      <c r="T1195" s="1">
        <v>0.2</v>
      </c>
      <c r="U1195" s="47">
        <v>5.4432</v>
      </c>
      <c r="V1195" t="str">
        <f>IF(M1195=People!$B$5,People!$A$5,IF(M1195=People!$B$4,People!$A$4,IF(M1195=People!$B$3,People!$A$3,IF(M1195=People!$B$2,People!$A$2,0))))</f>
        <v>Cassandra Brandow</v>
      </c>
      <c r="W1195" t="str">
        <f>IFERROR(INDEX(Returns!A:A,MATCH(B1195,Returns!B:B,0)),"No")</f>
        <v>No</v>
      </c>
    </row>
    <row r="1196" spans="1:23" x14ac:dyDescent="0.2">
      <c r="A1196" s="1">
        <v>1195</v>
      </c>
      <c r="B1196" t="s">
        <v>6755</v>
      </c>
      <c r="C1196" s="8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47">
        <v>15.712000000000002</v>
      </c>
      <c r="S1196" s="1">
        <v>4</v>
      </c>
      <c r="T1196" s="1">
        <v>0.2</v>
      </c>
      <c r="U1196" s="47">
        <v>2.553199999999999</v>
      </c>
      <c r="V1196" t="str">
        <f>IF(M1196=People!$B$5,People!$A$5,IF(M1196=People!$B$4,People!$A$4,IF(M1196=People!$B$3,People!$A$3,IF(M1196=People!$B$2,People!$A$2,0))))</f>
        <v>Cassandra Brandow</v>
      </c>
      <c r="W1196" t="str">
        <f>IFERROR(INDEX(Returns!A:A,MATCH(B1196,Returns!B:B,0)),"No")</f>
        <v>No</v>
      </c>
    </row>
    <row r="1197" spans="1:23" x14ac:dyDescent="0.2">
      <c r="A1197" s="1">
        <v>1196</v>
      </c>
      <c r="B1197" t="s">
        <v>6755</v>
      </c>
      <c r="C1197" s="8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47">
        <v>24.672000000000001</v>
      </c>
      <c r="S1197" s="1">
        <v>2</v>
      </c>
      <c r="T1197" s="1">
        <v>0.2</v>
      </c>
      <c r="U1197" s="47">
        <v>2.1588000000000021</v>
      </c>
      <c r="V1197" t="str">
        <f>IF(M1197=People!$B$5,People!$A$5,IF(M1197=People!$B$4,People!$A$4,IF(M1197=People!$B$3,People!$A$3,IF(M1197=People!$B$2,People!$A$2,0))))</f>
        <v>Cassandra Brandow</v>
      </c>
      <c r="W1197" t="str">
        <f>IFERROR(INDEX(Returns!A:A,MATCH(B1197,Returns!B:B,0)),"No")</f>
        <v>No</v>
      </c>
    </row>
    <row r="1198" spans="1:23" x14ac:dyDescent="0.2">
      <c r="A1198" s="1">
        <v>1197</v>
      </c>
      <c r="B1198" t="s">
        <v>6755</v>
      </c>
      <c r="C1198" s="8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47">
        <v>55.967999999999996</v>
      </c>
      <c r="S1198" s="1">
        <v>1</v>
      </c>
      <c r="T1198" s="1">
        <v>0.2</v>
      </c>
      <c r="U1198" s="47">
        <v>-2.098800000000006</v>
      </c>
      <c r="V1198" t="str">
        <f>IF(M1198=People!$B$5,People!$A$5,IF(M1198=People!$B$4,People!$A$4,IF(M1198=People!$B$3,People!$A$3,IF(M1198=People!$B$2,People!$A$2,0))))</f>
        <v>Cassandra Brandow</v>
      </c>
      <c r="W1198" t="str">
        <f>IFERROR(INDEX(Returns!A:A,MATCH(B1198,Returns!B:B,0)),"No")</f>
        <v>No</v>
      </c>
    </row>
    <row r="1199" spans="1:23" x14ac:dyDescent="0.2">
      <c r="A1199" s="1">
        <v>1198</v>
      </c>
      <c r="B1199" t="s">
        <v>6756</v>
      </c>
      <c r="C1199" s="8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47">
        <v>431.92800000000005</v>
      </c>
      <c r="S1199" s="1">
        <v>9</v>
      </c>
      <c r="T1199" s="1">
        <v>0.2</v>
      </c>
      <c r="U1199" s="47">
        <v>64.789199999999951</v>
      </c>
      <c r="V1199" t="str">
        <f>IF(M1199=People!$B$5,People!$A$5,IF(M1199=People!$B$4,People!$A$4,IF(M1199=People!$B$3,People!$A$3,IF(M1199=People!$B$2,People!$A$2,0))))</f>
        <v>Kelly Williams</v>
      </c>
      <c r="W1199" t="str">
        <f>IFERROR(INDEX(Returns!A:A,MATCH(B1199,Returns!B:B,0)),"No")</f>
        <v>No</v>
      </c>
    </row>
    <row r="1200" spans="1:23" x14ac:dyDescent="0.2">
      <c r="A1200" s="1">
        <v>1199</v>
      </c>
      <c r="B1200" t="s">
        <v>6756</v>
      </c>
      <c r="C1200" s="8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47">
        <v>95.983999999999995</v>
      </c>
      <c r="S1200" s="1">
        <v>4</v>
      </c>
      <c r="T1200" s="1">
        <v>0.3</v>
      </c>
      <c r="U1200" s="47">
        <v>-4.1135999999999981</v>
      </c>
      <c r="V1200" t="str">
        <f>IF(M1200=People!$B$5,People!$A$5,IF(M1200=People!$B$4,People!$A$4,IF(M1200=People!$B$3,People!$A$3,IF(M1200=People!$B$2,People!$A$2,0))))</f>
        <v>Kelly Williams</v>
      </c>
      <c r="W1200" t="str">
        <f>IFERROR(INDEX(Returns!A:A,MATCH(B1200,Returns!B:B,0)),"No")</f>
        <v>No</v>
      </c>
    </row>
    <row r="1201" spans="1:23" x14ac:dyDescent="0.2">
      <c r="A1201" s="1">
        <v>1200</v>
      </c>
      <c r="B1201" t="s">
        <v>6756</v>
      </c>
      <c r="C1201" s="8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47">
        <v>1088.7919999999997</v>
      </c>
      <c r="S1201" s="1">
        <v>4</v>
      </c>
      <c r="T1201" s="1">
        <v>0.8</v>
      </c>
      <c r="U1201" s="47">
        <v>-1850.9464000000007</v>
      </c>
      <c r="V1201" t="str">
        <f>IF(M1201=People!$B$5,People!$A$5,IF(M1201=People!$B$4,People!$A$4,IF(M1201=People!$B$3,People!$A$3,IF(M1201=People!$B$2,People!$A$2,0))))</f>
        <v>Kelly Williams</v>
      </c>
      <c r="W1201" t="str">
        <f>IFERROR(INDEX(Returns!A:A,MATCH(B1201,Returns!B:B,0)),"No")</f>
        <v>No</v>
      </c>
    </row>
    <row r="1202" spans="1:23" x14ac:dyDescent="0.2">
      <c r="A1202" s="1">
        <v>1201</v>
      </c>
      <c r="B1202" t="s">
        <v>6045</v>
      </c>
      <c r="C1202" s="8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47">
        <v>544.00800000000004</v>
      </c>
      <c r="S1202" s="1">
        <v>3</v>
      </c>
      <c r="T1202" s="1">
        <v>0.2</v>
      </c>
      <c r="U1202" s="47">
        <v>40.800600000000003</v>
      </c>
      <c r="V1202" t="str">
        <f>IF(M1202=People!$B$5,People!$A$5,IF(M1202=People!$B$4,People!$A$4,IF(M1202=People!$B$3,People!$A$3,IF(M1202=People!$B$2,People!$A$2,0))))</f>
        <v>Anna Andreadi</v>
      </c>
      <c r="W1202" t="str">
        <f>IFERROR(INDEX(Returns!A:A,MATCH(B1202,Returns!B:B,0)),"No")</f>
        <v>Yes</v>
      </c>
    </row>
    <row r="1203" spans="1:23" x14ac:dyDescent="0.2">
      <c r="A1203" s="1">
        <v>1202</v>
      </c>
      <c r="B1203" t="s">
        <v>6045</v>
      </c>
      <c r="C1203" s="8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47">
        <v>1.8720000000000003</v>
      </c>
      <c r="S1203" s="1">
        <v>3</v>
      </c>
      <c r="T1203" s="1">
        <v>0.7</v>
      </c>
      <c r="U1203" s="47">
        <v>-1.4352</v>
      </c>
      <c r="V1203" t="str">
        <f>IF(M1203=People!$B$5,People!$A$5,IF(M1203=People!$B$4,People!$A$4,IF(M1203=People!$B$3,People!$A$3,IF(M1203=People!$B$2,People!$A$2,0))))</f>
        <v>Anna Andreadi</v>
      </c>
      <c r="W1203" t="str">
        <f>IFERROR(INDEX(Returns!A:A,MATCH(B1203,Returns!B:B,0)),"No")</f>
        <v>Yes</v>
      </c>
    </row>
    <row r="1204" spans="1:23" x14ac:dyDescent="0.2">
      <c r="A1204" s="1">
        <v>1203</v>
      </c>
      <c r="B1204" t="s">
        <v>6045</v>
      </c>
      <c r="C1204" s="8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47">
        <v>854.35200000000009</v>
      </c>
      <c r="S1204" s="1">
        <v>3</v>
      </c>
      <c r="T1204" s="1">
        <v>0.2</v>
      </c>
      <c r="U1204" s="47">
        <v>10.679399999999873</v>
      </c>
      <c r="V1204" t="str">
        <f>IF(M1204=People!$B$5,People!$A$5,IF(M1204=People!$B$4,People!$A$4,IF(M1204=People!$B$3,People!$A$3,IF(M1204=People!$B$2,People!$A$2,0))))</f>
        <v>Anna Andreadi</v>
      </c>
      <c r="W1204" t="str">
        <f>IFERROR(INDEX(Returns!A:A,MATCH(B1204,Returns!B:B,0)),"No")</f>
        <v>Yes</v>
      </c>
    </row>
    <row r="1205" spans="1:23" x14ac:dyDescent="0.2">
      <c r="A1205" s="1">
        <v>1204</v>
      </c>
      <c r="B1205" t="s">
        <v>6045</v>
      </c>
      <c r="C1205" s="8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47">
        <v>593.5680000000001</v>
      </c>
      <c r="S1205" s="1">
        <v>2</v>
      </c>
      <c r="T1205" s="1">
        <v>0.2</v>
      </c>
      <c r="U1205" s="47">
        <v>0</v>
      </c>
      <c r="V1205" t="str">
        <f>IF(M1205=People!$B$5,People!$A$5,IF(M1205=People!$B$4,People!$A$4,IF(M1205=People!$B$3,People!$A$3,IF(M1205=People!$B$2,People!$A$2,0))))</f>
        <v>Anna Andreadi</v>
      </c>
      <c r="W1205" t="str">
        <f>IFERROR(INDEX(Returns!A:A,MATCH(B1205,Returns!B:B,0)),"No")</f>
        <v>Yes</v>
      </c>
    </row>
    <row r="1206" spans="1:23" x14ac:dyDescent="0.2">
      <c r="A1206" s="1">
        <v>1205</v>
      </c>
      <c r="B1206" t="s">
        <v>6045</v>
      </c>
      <c r="C1206" s="8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47">
        <v>338.04</v>
      </c>
      <c r="S1206" s="1">
        <v>3</v>
      </c>
      <c r="T1206" s="1">
        <v>0.2</v>
      </c>
      <c r="U1206" s="47">
        <v>-33.804000000000002</v>
      </c>
      <c r="V1206" t="str">
        <f>IF(M1206=People!$B$5,People!$A$5,IF(M1206=People!$B$4,People!$A$4,IF(M1206=People!$B$3,People!$A$3,IF(M1206=People!$B$2,People!$A$2,0))))</f>
        <v>Anna Andreadi</v>
      </c>
      <c r="W1206" t="str">
        <f>IFERROR(INDEX(Returns!A:A,MATCH(B1206,Returns!B:B,0)),"No")</f>
        <v>Yes</v>
      </c>
    </row>
    <row r="1207" spans="1:23" x14ac:dyDescent="0.2">
      <c r="A1207" s="1">
        <v>1206</v>
      </c>
      <c r="B1207" t="s">
        <v>6757</v>
      </c>
      <c r="C1207" s="8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47">
        <v>271.95999999999998</v>
      </c>
      <c r="S1207" s="1">
        <v>5</v>
      </c>
      <c r="T1207" s="1">
        <v>0.2</v>
      </c>
      <c r="U1207" s="47">
        <v>16.997500000000016</v>
      </c>
      <c r="V1207" t="str">
        <f>IF(M1207=People!$B$5,People!$A$5,IF(M1207=People!$B$4,People!$A$4,IF(M1207=People!$B$3,People!$A$3,IF(M1207=People!$B$2,People!$A$2,0))))</f>
        <v>Cassandra Brandow</v>
      </c>
      <c r="W1207" t="str">
        <f>IFERROR(INDEX(Returns!A:A,MATCH(B1207,Returns!B:B,0)),"No")</f>
        <v>No</v>
      </c>
    </row>
    <row r="1208" spans="1:23" x14ac:dyDescent="0.2">
      <c r="A1208" s="1">
        <v>1207</v>
      </c>
      <c r="B1208" t="s">
        <v>6758</v>
      </c>
      <c r="C1208" s="8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47">
        <v>11.21</v>
      </c>
      <c r="S1208" s="1">
        <v>1</v>
      </c>
      <c r="T1208" s="1">
        <v>0</v>
      </c>
      <c r="U1208" s="47">
        <v>3.3629999999999995</v>
      </c>
      <c r="V1208" t="str">
        <f>IF(M1208=People!$B$5,People!$A$5,IF(M1208=People!$B$4,People!$A$4,IF(M1208=People!$B$3,People!$A$3,IF(M1208=People!$B$2,People!$A$2,0))))</f>
        <v>Chuck Magee</v>
      </c>
      <c r="W1208" t="str">
        <f>IFERROR(INDEX(Returns!A:A,MATCH(B1208,Returns!B:B,0)),"No")</f>
        <v>No</v>
      </c>
    </row>
    <row r="1209" spans="1:23" x14ac:dyDescent="0.2">
      <c r="A1209" s="1">
        <v>1208</v>
      </c>
      <c r="B1209" t="s">
        <v>6758</v>
      </c>
      <c r="C1209" s="8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47">
        <v>9.1440000000000001</v>
      </c>
      <c r="S1209" s="1">
        <v>3</v>
      </c>
      <c r="T1209" s="1">
        <v>0.2</v>
      </c>
      <c r="U1209" s="47">
        <v>3.2003999999999997</v>
      </c>
      <c r="V1209" t="str">
        <f>IF(M1209=People!$B$5,People!$A$5,IF(M1209=People!$B$4,People!$A$4,IF(M1209=People!$B$3,People!$A$3,IF(M1209=People!$B$2,People!$A$2,0))))</f>
        <v>Chuck Magee</v>
      </c>
      <c r="W1209" t="str">
        <f>IFERROR(INDEX(Returns!A:A,MATCH(B1209,Returns!B:B,0)),"No")</f>
        <v>No</v>
      </c>
    </row>
    <row r="1210" spans="1:23" x14ac:dyDescent="0.2">
      <c r="A1210" s="1">
        <v>1209</v>
      </c>
      <c r="B1210" t="s">
        <v>6758</v>
      </c>
      <c r="C1210" s="8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47">
        <v>14.069999999999999</v>
      </c>
      <c r="S1210" s="1">
        <v>7</v>
      </c>
      <c r="T1210" s="1">
        <v>0</v>
      </c>
      <c r="U1210" s="47">
        <v>6.8942999999999994</v>
      </c>
      <c r="V1210" t="str">
        <f>IF(M1210=People!$B$5,People!$A$5,IF(M1210=People!$B$4,People!$A$4,IF(M1210=People!$B$3,People!$A$3,IF(M1210=People!$B$2,People!$A$2,0))))</f>
        <v>Chuck Magee</v>
      </c>
      <c r="W1210" t="str">
        <f>IFERROR(INDEX(Returns!A:A,MATCH(B1210,Returns!B:B,0)),"No")</f>
        <v>No</v>
      </c>
    </row>
    <row r="1211" spans="1:23" x14ac:dyDescent="0.2">
      <c r="A1211" s="1">
        <v>1210</v>
      </c>
      <c r="B1211" t="s">
        <v>6758</v>
      </c>
      <c r="C1211" s="8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47">
        <v>41.86</v>
      </c>
      <c r="S1211" s="1">
        <v>7</v>
      </c>
      <c r="T1211" s="1">
        <v>0</v>
      </c>
      <c r="U1211" s="47">
        <v>10.465</v>
      </c>
      <c r="V1211" t="str">
        <f>IF(M1211=People!$B$5,People!$A$5,IF(M1211=People!$B$4,People!$A$4,IF(M1211=People!$B$3,People!$A$3,IF(M1211=People!$B$2,People!$A$2,0))))</f>
        <v>Chuck Magee</v>
      </c>
      <c r="W1211" t="str">
        <f>IFERROR(INDEX(Returns!A:A,MATCH(B1211,Returns!B:B,0)),"No")</f>
        <v>No</v>
      </c>
    </row>
    <row r="1212" spans="1:23" x14ac:dyDescent="0.2">
      <c r="A1212" s="1">
        <v>1211</v>
      </c>
      <c r="B1212" t="s">
        <v>6758</v>
      </c>
      <c r="C1212" s="8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47">
        <v>8.5440000000000005</v>
      </c>
      <c r="S1212" s="1">
        <v>2</v>
      </c>
      <c r="T1212" s="1">
        <v>0.2</v>
      </c>
      <c r="U1212" s="47">
        <v>2.8835999999999995</v>
      </c>
      <c r="V1212" t="str">
        <f>IF(M1212=People!$B$5,People!$A$5,IF(M1212=People!$B$4,People!$A$4,IF(M1212=People!$B$3,People!$A$3,IF(M1212=People!$B$2,People!$A$2,0))))</f>
        <v>Chuck Magee</v>
      </c>
      <c r="W1212" t="str">
        <f>IFERROR(INDEX(Returns!A:A,MATCH(B1212,Returns!B:B,0)),"No")</f>
        <v>No</v>
      </c>
    </row>
    <row r="1213" spans="1:23" x14ac:dyDescent="0.2">
      <c r="A1213" s="1">
        <v>1212</v>
      </c>
      <c r="B1213" t="s">
        <v>6758</v>
      </c>
      <c r="C1213" s="8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47">
        <v>579.13599999999997</v>
      </c>
      <c r="S1213" s="1">
        <v>4</v>
      </c>
      <c r="T1213" s="1">
        <v>0.2</v>
      </c>
      <c r="U1213" s="47">
        <v>21.717599999999948</v>
      </c>
      <c r="V1213" t="str">
        <f>IF(M1213=People!$B$5,People!$A$5,IF(M1213=People!$B$4,People!$A$4,IF(M1213=People!$B$3,People!$A$3,IF(M1213=People!$B$2,People!$A$2,0))))</f>
        <v>Chuck Magee</v>
      </c>
      <c r="W1213" t="str">
        <f>IFERROR(INDEX(Returns!A:A,MATCH(B1213,Returns!B:B,0)),"No")</f>
        <v>No</v>
      </c>
    </row>
    <row r="1214" spans="1:23" x14ac:dyDescent="0.2">
      <c r="A1214" s="1">
        <v>1213</v>
      </c>
      <c r="B1214" t="s">
        <v>6222</v>
      </c>
      <c r="C1214" s="8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47">
        <v>141.37199999999999</v>
      </c>
      <c r="S1214" s="1">
        <v>2</v>
      </c>
      <c r="T1214" s="1">
        <v>0.3</v>
      </c>
      <c r="U1214" s="47">
        <v>-48.470400000000019</v>
      </c>
      <c r="V1214" t="str">
        <f>IF(M1214=People!$B$5,People!$A$5,IF(M1214=People!$B$4,People!$A$4,IF(M1214=People!$B$3,People!$A$3,IF(M1214=People!$B$2,People!$A$2,0))))</f>
        <v>Chuck Magee</v>
      </c>
      <c r="W1214" t="str">
        <f>IFERROR(INDEX(Returns!A:A,MATCH(B1214,Returns!B:B,0)),"No")</f>
        <v>Yes</v>
      </c>
    </row>
    <row r="1215" spans="1:23" x14ac:dyDescent="0.2">
      <c r="A1215" s="1">
        <v>1214</v>
      </c>
      <c r="B1215" t="s">
        <v>6222</v>
      </c>
      <c r="C1215" s="8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47">
        <v>3.036</v>
      </c>
      <c r="S1215" s="1">
        <v>2</v>
      </c>
      <c r="T1215" s="1">
        <v>0.7</v>
      </c>
      <c r="U1215" s="47">
        <v>-2.3275999999999994</v>
      </c>
      <c r="V1215" t="str">
        <f>IF(M1215=People!$B$5,People!$A$5,IF(M1215=People!$B$4,People!$A$4,IF(M1215=People!$B$3,People!$A$3,IF(M1215=People!$B$2,People!$A$2,0))))</f>
        <v>Chuck Magee</v>
      </c>
      <c r="W1215" t="str">
        <f>IFERROR(INDEX(Returns!A:A,MATCH(B1215,Returns!B:B,0)),"No")</f>
        <v>Yes</v>
      </c>
    </row>
    <row r="1216" spans="1:23" x14ac:dyDescent="0.2">
      <c r="A1216" s="1">
        <v>1215</v>
      </c>
      <c r="B1216" t="s">
        <v>6222</v>
      </c>
      <c r="C1216" s="8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47">
        <v>4.503000000000001</v>
      </c>
      <c r="S1216" s="1">
        <v>1</v>
      </c>
      <c r="T1216" s="1">
        <v>0.7</v>
      </c>
      <c r="U1216" s="47">
        <v>-3.6024000000000012</v>
      </c>
      <c r="V1216" t="str">
        <f>IF(M1216=People!$B$5,People!$A$5,IF(M1216=People!$B$4,People!$A$4,IF(M1216=People!$B$3,People!$A$3,IF(M1216=People!$B$2,People!$A$2,0))))</f>
        <v>Chuck Magee</v>
      </c>
      <c r="W1216" t="str">
        <f>IFERROR(INDEX(Returns!A:A,MATCH(B1216,Returns!B:B,0)),"No")</f>
        <v>Yes</v>
      </c>
    </row>
    <row r="1217" spans="1:23" x14ac:dyDescent="0.2">
      <c r="A1217" s="1">
        <v>1216</v>
      </c>
      <c r="B1217" t="s">
        <v>6222</v>
      </c>
      <c r="C1217" s="8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47">
        <v>4.6719999999999997</v>
      </c>
      <c r="S1217" s="1">
        <v>1</v>
      </c>
      <c r="T1217" s="1">
        <v>0.2</v>
      </c>
      <c r="U1217" s="47">
        <v>1.5767999999999998</v>
      </c>
      <c r="V1217" t="str">
        <f>IF(M1217=People!$B$5,People!$A$5,IF(M1217=People!$B$4,People!$A$4,IF(M1217=People!$B$3,People!$A$3,IF(M1217=People!$B$2,People!$A$2,0))))</f>
        <v>Chuck Magee</v>
      </c>
      <c r="W1217" t="str">
        <f>IFERROR(INDEX(Returns!A:A,MATCH(B1217,Returns!B:B,0)),"No")</f>
        <v>Yes</v>
      </c>
    </row>
    <row r="1218" spans="1:23" x14ac:dyDescent="0.2">
      <c r="A1218" s="1">
        <v>1217</v>
      </c>
      <c r="B1218" t="s">
        <v>6222</v>
      </c>
      <c r="C1218" s="8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47">
        <v>95.88000000000001</v>
      </c>
      <c r="S1218" s="1">
        <v>3</v>
      </c>
      <c r="T1218" s="1">
        <v>0.2</v>
      </c>
      <c r="U1218" s="47">
        <v>28.764000000000006</v>
      </c>
      <c r="V1218" t="str">
        <f>IF(M1218=People!$B$5,People!$A$5,IF(M1218=People!$B$4,People!$A$4,IF(M1218=People!$B$3,People!$A$3,IF(M1218=People!$B$2,People!$A$2,0))))</f>
        <v>Chuck Magee</v>
      </c>
      <c r="W1218" t="str">
        <f>IFERROR(INDEX(Returns!A:A,MATCH(B1218,Returns!B:B,0)),"No")</f>
        <v>Yes</v>
      </c>
    </row>
    <row r="1219" spans="1:23" x14ac:dyDescent="0.2">
      <c r="A1219" s="1">
        <v>1218</v>
      </c>
      <c r="B1219" t="s">
        <v>6222</v>
      </c>
      <c r="C1219" s="8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47">
        <v>17.024000000000001</v>
      </c>
      <c r="S1219" s="1">
        <v>2</v>
      </c>
      <c r="T1219" s="1">
        <v>0.2</v>
      </c>
      <c r="U1219" s="47">
        <v>1.7024000000000008</v>
      </c>
      <c r="V1219" t="str">
        <f>IF(M1219=People!$B$5,People!$A$5,IF(M1219=People!$B$4,People!$A$4,IF(M1219=People!$B$3,People!$A$3,IF(M1219=People!$B$2,People!$A$2,0))))</f>
        <v>Chuck Magee</v>
      </c>
      <c r="W1219" t="str">
        <f>IFERROR(INDEX(Returns!A:A,MATCH(B1219,Returns!B:B,0)),"No")</f>
        <v>Yes</v>
      </c>
    </row>
    <row r="1220" spans="1:23" x14ac:dyDescent="0.2">
      <c r="A1220" s="1">
        <v>1219</v>
      </c>
      <c r="B1220" t="s">
        <v>6222</v>
      </c>
      <c r="C1220" s="8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47">
        <v>258.69600000000003</v>
      </c>
      <c r="S1220" s="1">
        <v>3</v>
      </c>
      <c r="T1220" s="1">
        <v>0.2</v>
      </c>
      <c r="U1220" s="47">
        <v>64.674000000000007</v>
      </c>
      <c r="V1220" t="str">
        <f>IF(M1220=People!$B$5,People!$A$5,IF(M1220=People!$B$4,People!$A$4,IF(M1220=People!$B$3,People!$A$3,IF(M1220=People!$B$2,People!$A$2,0))))</f>
        <v>Chuck Magee</v>
      </c>
      <c r="W1220" t="str">
        <f>IFERROR(INDEX(Returns!A:A,MATCH(B1220,Returns!B:B,0)),"No")</f>
        <v>Yes</v>
      </c>
    </row>
    <row r="1221" spans="1:23" x14ac:dyDescent="0.2">
      <c r="A1221" s="1">
        <v>1220</v>
      </c>
      <c r="B1221" t="s">
        <v>6222</v>
      </c>
      <c r="C1221" s="8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47">
        <v>1931.9579999999999</v>
      </c>
      <c r="S1221" s="1">
        <v>7</v>
      </c>
      <c r="T1221" s="1">
        <v>0.4</v>
      </c>
      <c r="U1221" s="47">
        <v>-386.3915999999997</v>
      </c>
      <c r="V1221" t="str">
        <f>IF(M1221=People!$B$5,People!$A$5,IF(M1221=People!$B$4,People!$A$4,IF(M1221=People!$B$3,People!$A$3,IF(M1221=People!$B$2,People!$A$2,0))))</f>
        <v>Chuck Magee</v>
      </c>
      <c r="W1221" t="str">
        <f>IFERROR(INDEX(Returns!A:A,MATCH(B1221,Returns!B:B,0)),"No")</f>
        <v>Yes</v>
      </c>
    </row>
    <row r="1222" spans="1:23" x14ac:dyDescent="0.2">
      <c r="A1222" s="1">
        <v>1221</v>
      </c>
      <c r="B1222" t="s">
        <v>6759</v>
      </c>
      <c r="C1222" s="8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47">
        <v>249.75</v>
      </c>
      <c r="S1222" s="1">
        <v>9</v>
      </c>
      <c r="T1222" s="1">
        <v>0</v>
      </c>
      <c r="U1222" s="47">
        <v>44.954999999999977</v>
      </c>
      <c r="V1222" t="str">
        <f>IF(M1222=People!$B$5,People!$A$5,IF(M1222=People!$B$4,People!$A$4,IF(M1222=People!$B$3,People!$A$3,IF(M1222=People!$B$2,People!$A$2,0))))</f>
        <v>Anna Andreadi</v>
      </c>
      <c r="W1222" t="str">
        <f>IFERROR(INDEX(Returns!A:A,MATCH(B1222,Returns!B:B,0)),"No")</f>
        <v>No</v>
      </c>
    </row>
    <row r="1223" spans="1:23" x14ac:dyDescent="0.2">
      <c r="A1223" s="1">
        <v>1222</v>
      </c>
      <c r="B1223" t="s">
        <v>6759</v>
      </c>
      <c r="C1223" s="8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47">
        <v>255.93600000000004</v>
      </c>
      <c r="S1223" s="1">
        <v>8</v>
      </c>
      <c r="T1223" s="1">
        <v>0.2</v>
      </c>
      <c r="U1223" s="47">
        <v>28.792799999999971</v>
      </c>
      <c r="V1223" t="str">
        <f>IF(M1223=People!$B$5,People!$A$5,IF(M1223=People!$B$4,People!$A$4,IF(M1223=People!$B$3,People!$A$3,IF(M1223=People!$B$2,People!$A$2,0))))</f>
        <v>Anna Andreadi</v>
      </c>
      <c r="W1223" t="str">
        <f>IFERROR(INDEX(Returns!A:A,MATCH(B1223,Returns!B:B,0)),"No")</f>
        <v>No</v>
      </c>
    </row>
    <row r="1224" spans="1:23" x14ac:dyDescent="0.2">
      <c r="A1224" s="1">
        <v>1223</v>
      </c>
      <c r="B1224" t="s">
        <v>6760</v>
      </c>
      <c r="C1224" s="8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47">
        <v>113.78999999999999</v>
      </c>
      <c r="S1224" s="1">
        <v>3</v>
      </c>
      <c r="T1224" s="1">
        <v>0</v>
      </c>
      <c r="U1224" s="47">
        <v>20.482199999999992</v>
      </c>
      <c r="V1224" t="str">
        <f>IF(M1224=People!$B$5,People!$A$5,IF(M1224=People!$B$4,People!$A$4,IF(M1224=People!$B$3,People!$A$3,IF(M1224=People!$B$2,People!$A$2,0))))</f>
        <v>Chuck Magee</v>
      </c>
      <c r="W1224" t="str">
        <f>IFERROR(INDEX(Returns!A:A,MATCH(B1224,Returns!B:B,0)),"No")</f>
        <v>No</v>
      </c>
    </row>
    <row r="1225" spans="1:23" x14ac:dyDescent="0.2">
      <c r="A1225" s="1">
        <v>1224</v>
      </c>
      <c r="B1225" t="s">
        <v>6760</v>
      </c>
      <c r="C1225" s="8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47">
        <v>78.150000000000006</v>
      </c>
      <c r="S1225" s="1">
        <v>1</v>
      </c>
      <c r="T1225" s="1">
        <v>0</v>
      </c>
      <c r="U1225" s="47">
        <v>34.38600000000001</v>
      </c>
      <c r="V1225" t="str">
        <f>IF(M1225=People!$B$5,People!$A$5,IF(M1225=People!$B$4,People!$A$4,IF(M1225=People!$B$3,People!$A$3,IF(M1225=People!$B$2,People!$A$2,0))))</f>
        <v>Chuck Magee</v>
      </c>
      <c r="W1225" t="str">
        <f>IFERROR(INDEX(Returns!A:A,MATCH(B1225,Returns!B:B,0)),"No")</f>
        <v>No</v>
      </c>
    </row>
    <row r="1226" spans="1:23" x14ac:dyDescent="0.2">
      <c r="A1226" s="1">
        <v>1225</v>
      </c>
      <c r="B1226" t="s">
        <v>6760</v>
      </c>
      <c r="C1226" s="8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47">
        <v>1.7280000000000002</v>
      </c>
      <c r="S1226" s="1">
        <v>1</v>
      </c>
      <c r="T1226" s="1">
        <v>0.2</v>
      </c>
      <c r="U1226" s="47">
        <v>0.60479999999999989</v>
      </c>
      <c r="V1226" t="str">
        <f>IF(M1226=People!$B$5,People!$A$5,IF(M1226=People!$B$4,People!$A$4,IF(M1226=People!$B$3,People!$A$3,IF(M1226=People!$B$2,People!$A$2,0))))</f>
        <v>Chuck Magee</v>
      </c>
      <c r="W1226" t="str">
        <f>IFERROR(INDEX(Returns!A:A,MATCH(B1226,Returns!B:B,0)),"No")</f>
        <v>No</v>
      </c>
    </row>
    <row r="1227" spans="1:23" x14ac:dyDescent="0.2">
      <c r="A1227" s="1">
        <v>1226</v>
      </c>
      <c r="B1227" t="s">
        <v>6760</v>
      </c>
      <c r="C1227" s="8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47">
        <v>40.56</v>
      </c>
      <c r="S1227" s="1">
        <v>4</v>
      </c>
      <c r="T1227" s="1">
        <v>0</v>
      </c>
      <c r="U1227" s="47">
        <v>19.874400000000001</v>
      </c>
      <c r="V1227" t="str">
        <f>IF(M1227=People!$B$5,People!$A$5,IF(M1227=People!$B$4,People!$A$4,IF(M1227=People!$B$3,People!$A$3,IF(M1227=People!$B$2,People!$A$2,0))))</f>
        <v>Chuck Magee</v>
      </c>
      <c r="W1227" t="str">
        <f>IFERROR(INDEX(Returns!A:A,MATCH(B1227,Returns!B:B,0)),"No")</f>
        <v>No</v>
      </c>
    </row>
    <row r="1228" spans="1:23" x14ac:dyDescent="0.2">
      <c r="A1228" s="1">
        <v>1227</v>
      </c>
      <c r="B1228" t="s">
        <v>6760</v>
      </c>
      <c r="C1228" s="8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47">
        <v>182.94</v>
      </c>
      <c r="S1228" s="1">
        <v>3</v>
      </c>
      <c r="T1228" s="1">
        <v>0</v>
      </c>
      <c r="U1228" s="47">
        <v>3.6587999999999994</v>
      </c>
      <c r="V1228" t="str">
        <f>IF(M1228=People!$B$5,People!$A$5,IF(M1228=People!$B$4,People!$A$4,IF(M1228=People!$B$3,People!$A$3,IF(M1228=People!$B$2,People!$A$2,0))))</f>
        <v>Chuck Magee</v>
      </c>
      <c r="W1228" t="str">
        <f>IFERROR(INDEX(Returns!A:A,MATCH(B1228,Returns!B:B,0)),"No")</f>
        <v>No</v>
      </c>
    </row>
    <row r="1229" spans="1:23" x14ac:dyDescent="0.2">
      <c r="A1229" s="1">
        <v>1228</v>
      </c>
      <c r="B1229" t="s">
        <v>6760</v>
      </c>
      <c r="C1229" s="8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47">
        <v>193.86</v>
      </c>
      <c r="S1229" s="1">
        <v>2</v>
      </c>
      <c r="T1229" s="1">
        <v>0</v>
      </c>
      <c r="U1229" s="47">
        <v>11.631599999999992</v>
      </c>
      <c r="V1229" t="str">
        <f>IF(M1229=People!$B$5,People!$A$5,IF(M1229=People!$B$4,People!$A$4,IF(M1229=People!$B$3,People!$A$3,IF(M1229=People!$B$2,People!$A$2,0))))</f>
        <v>Chuck Magee</v>
      </c>
      <c r="W1229" t="str">
        <f>IFERROR(INDEX(Returns!A:A,MATCH(B1229,Returns!B:B,0)),"No")</f>
        <v>No</v>
      </c>
    </row>
    <row r="1230" spans="1:23" x14ac:dyDescent="0.2">
      <c r="A1230" s="1">
        <v>1229</v>
      </c>
      <c r="B1230" t="s">
        <v>6761</v>
      </c>
      <c r="C1230" s="8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47">
        <v>15.28</v>
      </c>
      <c r="S1230" s="1">
        <v>2</v>
      </c>
      <c r="T1230" s="1">
        <v>0</v>
      </c>
      <c r="U1230" s="47">
        <v>7.4871999999999996</v>
      </c>
      <c r="V1230" t="str">
        <f>IF(M1230=People!$B$5,People!$A$5,IF(M1230=People!$B$4,People!$A$4,IF(M1230=People!$B$3,People!$A$3,IF(M1230=People!$B$2,People!$A$2,0))))</f>
        <v>Anna Andreadi</v>
      </c>
      <c r="W1230" t="str">
        <f>IFERROR(INDEX(Returns!A:A,MATCH(B1230,Returns!B:B,0)),"No")</f>
        <v>No</v>
      </c>
    </row>
    <row r="1231" spans="1:23" x14ac:dyDescent="0.2">
      <c r="A1231" s="1">
        <v>1230</v>
      </c>
      <c r="B1231" t="s">
        <v>6761</v>
      </c>
      <c r="C1231" s="8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47">
        <v>8.73</v>
      </c>
      <c r="S1231" s="1">
        <v>1</v>
      </c>
      <c r="T1231" s="1">
        <v>0</v>
      </c>
      <c r="U1231" s="47">
        <v>2.9681999999999995</v>
      </c>
      <c r="V1231" t="str">
        <f>IF(M1231=People!$B$5,People!$A$5,IF(M1231=People!$B$4,People!$A$4,IF(M1231=People!$B$3,People!$A$3,IF(M1231=People!$B$2,People!$A$2,0))))</f>
        <v>Anna Andreadi</v>
      </c>
      <c r="W1231" t="str">
        <f>IFERROR(INDEX(Returns!A:A,MATCH(B1231,Returns!B:B,0)),"No")</f>
        <v>No</v>
      </c>
    </row>
    <row r="1232" spans="1:23" x14ac:dyDescent="0.2">
      <c r="A1232" s="1">
        <v>1231</v>
      </c>
      <c r="B1232" t="s">
        <v>6761</v>
      </c>
      <c r="C1232" s="8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47">
        <v>5.68</v>
      </c>
      <c r="S1232" s="1">
        <v>2</v>
      </c>
      <c r="T1232" s="1">
        <v>0</v>
      </c>
      <c r="U1232" s="47">
        <v>1.7607999999999997</v>
      </c>
      <c r="V1232" t="str">
        <f>IF(M1232=People!$B$5,People!$A$5,IF(M1232=People!$B$4,People!$A$4,IF(M1232=People!$B$3,People!$A$3,IF(M1232=People!$B$2,People!$A$2,0))))</f>
        <v>Anna Andreadi</v>
      </c>
      <c r="W1232" t="str">
        <f>IFERROR(INDEX(Returns!A:A,MATCH(B1232,Returns!B:B,0)),"No")</f>
        <v>No</v>
      </c>
    </row>
    <row r="1233" spans="1:23" x14ac:dyDescent="0.2">
      <c r="A1233" s="1">
        <v>1232</v>
      </c>
      <c r="B1233" t="s">
        <v>6762</v>
      </c>
      <c r="C1233" s="8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47">
        <v>2.78</v>
      </c>
      <c r="S1233" s="1">
        <v>2</v>
      </c>
      <c r="T1233" s="1">
        <v>0</v>
      </c>
      <c r="U1233" s="47">
        <v>0.72279999999999989</v>
      </c>
      <c r="V1233" t="str">
        <f>IF(M1233=People!$B$5,People!$A$5,IF(M1233=People!$B$4,People!$A$4,IF(M1233=People!$B$3,People!$A$3,IF(M1233=People!$B$2,People!$A$2,0))))</f>
        <v>Chuck Magee</v>
      </c>
      <c r="W1233" t="str">
        <f>IFERROR(INDEX(Returns!A:A,MATCH(B1233,Returns!B:B,0)),"No")</f>
        <v>No</v>
      </c>
    </row>
    <row r="1234" spans="1:23" x14ac:dyDescent="0.2">
      <c r="A1234" s="1">
        <v>1233</v>
      </c>
      <c r="B1234" t="s">
        <v>6762</v>
      </c>
      <c r="C1234" s="8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47">
        <v>79.959999999999994</v>
      </c>
      <c r="S1234" s="1">
        <v>2</v>
      </c>
      <c r="T1234" s="1">
        <v>0</v>
      </c>
      <c r="U1234" s="47">
        <v>35.981999999999992</v>
      </c>
      <c r="V1234" t="str">
        <f>IF(M1234=People!$B$5,People!$A$5,IF(M1234=People!$B$4,People!$A$4,IF(M1234=People!$B$3,People!$A$3,IF(M1234=People!$B$2,People!$A$2,0))))</f>
        <v>Chuck Magee</v>
      </c>
      <c r="W1234" t="str">
        <f>IFERROR(INDEX(Returns!A:A,MATCH(B1234,Returns!B:B,0)),"No")</f>
        <v>No</v>
      </c>
    </row>
    <row r="1235" spans="1:23" x14ac:dyDescent="0.2">
      <c r="A1235" s="1">
        <v>1234</v>
      </c>
      <c r="B1235" t="s">
        <v>6763</v>
      </c>
      <c r="C1235" s="8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47">
        <v>839.98799999999994</v>
      </c>
      <c r="S1235" s="1">
        <v>2</v>
      </c>
      <c r="T1235" s="1">
        <v>0.4</v>
      </c>
      <c r="U1235" s="47">
        <v>69.99899999999991</v>
      </c>
      <c r="V1235" t="str">
        <f>IF(M1235=People!$B$5,People!$A$5,IF(M1235=People!$B$4,People!$A$4,IF(M1235=People!$B$3,People!$A$3,IF(M1235=People!$B$2,People!$A$2,0))))</f>
        <v>Chuck Magee</v>
      </c>
      <c r="W1235" t="str">
        <f>IFERROR(INDEX(Returns!A:A,MATCH(B1235,Returns!B:B,0)),"No")</f>
        <v>No</v>
      </c>
    </row>
    <row r="1236" spans="1:23" x14ac:dyDescent="0.2">
      <c r="A1236" s="1">
        <v>1235</v>
      </c>
      <c r="B1236" t="s">
        <v>6764</v>
      </c>
      <c r="C1236" s="8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47">
        <v>47.952000000000005</v>
      </c>
      <c r="S1236" s="1">
        <v>3</v>
      </c>
      <c r="T1236" s="1">
        <v>0.2</v>
      </c>
      <c r="U1236" s="47">
        <v>13.786200000000006</v>
      </c>
      <c r="V1236" t="str">
        <f>IF(M1236=People!$B$5,People!$A$5,IF(M1236=People!$B$4,People!$A$4,IF(M1236=People!$B$3,People!$A$3,IF(M1236=People!$B$2,People!$A$2,0))))</f>
        <v>Cassandra Brandow</v>
      </c>
      <c r="W1236" t="str">
        <f>IFERROR(INDEX(Returns!A:A,MATCH(B1236,Returns!B:B,0)),"No")</f>
        <v>No</v>
      </c>
    </row>
    <row r="1237" spans="1:23" x14ac:dyDescent="0.2">
      <c r="A1237" s="1">
        <v>1236</v>
      </c>
      <c r="B1237" t="s">
        <v>6764</v>
      </c>
      <c r="C1237" s="8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47">
        <v>37.425000000000004</v>
      </c>
      <c r="S1237" s="1">
        <v>5</v>
      </c>
      <c r="T1237" s="1">
        <v>0.7</v>
      </c>
      <c r="U1237" s="47">
        <v>-29.940000000000012</v>
      </c>
      <c r="V1237" t="str">
        <f>IF(M1237=People!$B$5,People!$A$5,IF(M1237=People!$B$4,People!$A$4,IF(M1237=People!$B$3,People!$A$3,IF(M1237=People!$B$2,People!$A$2,0))))</f>
        <v>Cassandra Brandow</v>
      </c>
      <c r="W1237" t="str">
        <f>IFERROR(INDEX(Returns!A:A,MATCH(B1237,Returns!B:B,0)),"No")</f>
        <v>No</v>
      </c>
    </row>
    <row r="1238" spans="1:23" x14ac:dyDescent="0.2">
      <c r="A1238" s="1">
        <v>1237</v>
      </c>
      <c r="B1238" t="s">
        <v>6764</v>
      </c>
      <c r="C1238" s="8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47">
        <v>63.967999999999996</v>
      </c>
      <c r="S1238" s="1">
        <v>2</v>
      </c>
      <c r="T1238" s="1">
        <v>0.2</v>
      </c>
      <c r="U1238" s="47">
        <v>0</v>
      </c>
      <c r="V1238" t="str">
        <f>IF(M1238=People!$B$5,People!$A$5,IF(M1238=People!$B$4,People!$A$4,IF(M1238=People!$B$3,People!$A$3,IF(M1238=People!$B$2,People!$A$2,0))))</f>
        <v>Cassandra Brandow</v>
      </c>
      <c r="W1238" t="str">
        <f>IFERROR(INDEX(Returns!A:A,MATCH(B1238,Returns!B:B,0)),"No")</f>
        <v>No</v>
      </c>
    </row>
    <row r="1239" spans="1:23" x14ac:dyDescent="0.2">
      <c r="A1239" s="1">
        <v>1238</v>
      </c>
      <c r="B1239" t="s">
        <v>6764</v>
      </c>
      <c r="C1239" s="8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47">
        <v>165.048</v>
      </c>
      <c r="S1239" s="1">
        <v>3</v>
      </c>
      <c r="T1239" s="1">
        <v>0.2</v>
      </c>
      <c r="U1239" s="47">
        <v>41.262</v>
      </c>
      <c r="V1239" t="str">
        <f>IF(M1239=People!$B$5,People!$A$5,IF(M1239=People!$B$4,People!$A$4,IF(M1239=People!$B$3,People!$A$3,IF(M1239=People!$B$2,People!$A$2,0))))</f>
        <v>Cassandra Brandow</v>
      </c>
      <c r="W1239" t="str">
        <f>IFERROR(INDEX(Returns!A:A,MATCH(B1239,Returns!B:B,0)),"No")</f>
        <v>No</v>
      </c>
    </row>
    <row r="1240" spans="1:23" x14ac:dyDescent="0.2">
      <c r="A1240" s="1">
        <v>1239</v>
      </c>
      <c r="B1240" t="s">
        <v>5954</v>
      </c>
      <c r="C1240" s="8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47">
        <v>12.35</v>
      </c>
      <c r="S1240" s="1">
        <v>1</v>
      </c>
      <c r="T1240" s="1">
        <v>0</v>
      </c>
      <c r="U1240" s="47">
        <v>5.4340000000000002</v>
      </c>
      <c r="V1240" t="str">
        <f>IF(M1240=People!$B$5,People!$A$5,IF(M1240=People!$B$4,People!$A$4,IF(M1240=People!$B$3,People!$A$3,IF(M1240=People!$B$2,People!$A$2,0))))</f>
        <v>Anna Andreadi</v>
      </c>
      <c r="W1240" t="str">
        <f>IFERROR(INDEX(Returns!A:A,MATCH(B1240,Returns!B:B,0)),"No")</f>
        <v>Yes</v>
      </c>
    </row>
    <row r="1241" spans="1:23" x14ac:dyDescent="0.2">
      <c r="A1241" s="1">
        <v>1240</v>
      </c>
      <c r="B1241" t="s">
        <v>5954</v>
      </c>
      <c r="C1241" s="8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47">
        <v>40.97</v>
      </c>
      <c r="S1241" s="1">
        <v>1</v>
      </c>
      <c r="T1241" s="1">
        <v>0</v>
      </c>
      <c r="U1241" s="47">
        <v>10.652200000000001</v>
      </c>
      <c r="V1241" t="str">
        <f>IF(M1241=People!$B$5,People!$A$5,IF(M1241=People!$B$4,People!$A$4,IF(M1241=People!$B$3,People!$A$3,IF(M1241=People!$B$2,People!$A$2,0))))</f>
        <v>Anna Andreadi</v>
      </c>
      <c r="W1241" t="str">
        <f>IFERROR(INDEX(Returns!A:A,MATCH(B1241,Returns!B:B,0)),"No")</f>
        <v>Yes</v>
      </c>
    </row>
    <row r="1242" spans="1:23" x14ac:dyDescent="0.2">
      <c r="A1242" s="1">
        <v>1241</v>
      </c>
      <c r="B1242" t="s">
        <v>5954</v>
      </c>
      <c r="C1242" s="8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47">
        <v>22.96</v>
      </c>
      <c r="S1242" s="1">
        <v>2</v>
      </c>
      <c r="T1242" s="1">
        <v>0</v>
      </c>
      <c r="U1242" s="47">
        <v>10.7912</v>
      </c>
      <c r="V1242" t="str">
        <f>IF(M1242=People!$B$5,People!$A$5,IF(M1242=People!$B$4,People!$A$4,IF(M1242=People!$B$3,People!$A$3,IF(M1242=People!$B$2,People!$A$2,0))))</f>
        <v>Anna Andreadi</v>
      </c>
      <c r="W1242" t="str">
        <f>IFERROR(INDEX(Returns!A:A,MATCH(B1242,Returns!B:B,0)),"No")</f>
        <v>Yes</v>
      </c>
    </row>
    <row r="1243" spans="1:23" x14ac:dyDescent="0.2">
      <c r="A1243" s="1">
        <v>1242</v>
      </c>
      <c r="B1243" t="s">
        <v>6765</v>
      </c>
      <c r="C1243" s="8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47">
        <v>22</v>
      </c>
      <c r="S1243" s="1">
        <v>4</v>
      </c>
      <c r="T1243" s="1">
        <v>0</v>
      </c>
      <c r="U1243" s="47">
        <v>5.5</v>
      </c>
      <c r="V1243" t="str">
        <f>IF(M1243=People!$B$5,People!$A$5,IF(M1243=People!$B$4,People!$A$4,IF(M1243=People!$B$3,People!$A$3,IF(M1243=People!$B$2,People!$A$2,0))))</f>
        <v>Chuck Magee</v>
      </c>
      <c r="W1243" t="str">
        <f>IFERROR(INDEX(Returns!A:A,MATCH(B1243,Returns!B:B,0)),"No")</f>
        <v>No</v>
      </c>
    </row>
    <row r="1244" spans="1:23" x14ac:dyDescent="0.2">
      <c r="A1244" s="1">
        <v>1243</v>
      </c>
      <c r="B1244" t="s">
        <v>6766</v>
      </c>
      <c r="C1244" s="8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47">
        <v>398.35199999999998</v>
      </c>
      <c r="S1244" s="1">
        <v>3</v>
      </c>
      <c r="T1244" s="1">
        <v>0.2</v>
      </c>
      <c r="U1244" s="47">
        <v>124.48499999999999</v>
      </c>
      <c r="V1244" t="str">
        <f>IF(M1244=People!$B$5,People!$A$5,IF(M1244=People!$B$4,People!$A$4,IF(M1244=People!$B$3,People!$A$3,IF(M1244=People!$B$2,People!$A$2,0))))</f>
        <v>Chuck Magee</v>
      </c>
      <c r="W1244" t="str">
        <f>IFERROR(INDEX(Returns!A:A,MATCH(B1244,Returns!B:B,0)),"No")</f>
        <v>No</v>
      </c>
    </row>
    <row r="1245" spans="1:23" x14ac:dyDescent="0.2">
      <c r="A1245" s="1">
        <v>1244</v>
      </c>
      <c r="B1245" t="s">
        <v>6766</v>
      </c>
      <c r="C1245" s="8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47">
        <v>8.7200000000000006</v>
      </c>
      <c r="S1245" s="1">
        <v>4</v>
      </c>
      <c r="T1245" s="1">
        <v>0</v>
      </c>
      <c r="U1245" s="47">
        <v>3.5752000000000006</v>
      </c>
      <c r="V1245" t="str">
        <f>IF(M1245=People!$B$5,People!$A$5,IF(M1245=People!$B$4,People!$A$4,IF(M1245=People!$B$3,People!$A$3,IF(M1245=People!$B$2,People!$A$2,0))))</f>
        <v>Chuck Magee</v>
      </c>
      <c r="W1245" t="str">
        <f>IFERROR(INDEX(Returns!A:A,MATCH(B1245,Returns!B:B,0)),"No")</f>
        <v>No</v>
      </c>
    </row>
    <row r="1246" spans="1:23" x14ac:dyDescent="0.2">
      <c r="A1246" s="1">
        <v>1245</v>
      </c>
      <c r="B1246" t="s">
        <v>6767</v>
      </c>
      <c r="C1246" s="8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47">
        <v>48.69</v>
      </c>
      <c r="S1246" s="1">
        <v>9</v>
      </c>
      <c r="T1246" s="1">
        <v>0</v>
      </c>
      <c r="U1246" s="47">
        <v>23.8581</v>
      </c>
      <c r="V1246" t="str">
        <f>IF(M1246=People!$B$5,People!$A$5,IF(M1246=People!$B$4,People!$A$4,IF(M1246=People!$B$3,People!$A$3,IF(M1246=People!$B$2,People!$A$2,0))))</f>
        <v>Cassandra Brandow</v>
      </c>
      <c r="W1246" t="str">
        <f>IFERROR(INDEX(Returns!A:A,MATCH(B1246,Returns!B:B,0)),"No")</f>
        <v>No</v>
      </c>
    </row>
    <row r="1247" spans="1:23" x14ac:dyDescent="0.2">
      <c r="A1247" s="1">
        <v>1246</v>
      </c>
      <c r="B1247" t="s">
        <v>6768</v>
      </c>
      <c r="C1247" s="8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47">
        <v>764.6880000000001</v>
      </c>
      <c r="S1247" s="1">
        <v>6</v>
      </c>
      <c r="T1247" s="1">
        <v>0.2</v>
      </c>
      <c r="U1247" s="47">
        <v>95.585999999999899</v>
      </c>
      <c r="V1247" t="str">
        <f>IF(M1247=People!$B$5,People!$A$5,IF(M1247=People!$B$4,People!$A$4,IF(M1247=People!$B$3,People!$A$3,IF(M1247=People!$B$2,People!$A$2,0))))</f>
        <v>Anna Andreadi</v>
      </c>
      <c r="W1247" t="str">
        <f>IFERROR(INDEX(Returns!A:A,MATCH(B1247,Returns!B:B,0)),"No")</f>
        <v>No</v>
      </c>
    </row>
    <row r="1248" spans="1:23" x14ac:dyDescent="0.2">
      <c r="A1248" s="1">
        <v>1247</v>
      </c>
      <c r="B1248" t="s">
        <v>6768</v>
      </c>
      <c r="C1248" s="8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47">
        <v>3610.848</v>
      </c>
      <c r="S1248" s="1">
        <v>12</v>
      </c>
      <c r="T1248" s="1">
        <v>0.2</v>
      </c>
      <c r="U1248" s="47">
        <v>135.4068000000002</v>
      </c>
      <c r="V1248" t="str">
        <f>IF(M1248=People!$B$5,People!$A$5,IF(M1248=People!$B$4,People!$A$4,IF(M1248=People!$B$3,People!$A$3,IF(M1248=People!$B$2,People!$A$2,0))))</f>
        <v>Anna Andreadi</v>
      </c>
      <c r="W1248" t="str">
        <f>IFERROR(INDEX(Returns!A:A,MATCH(B1248,Returns!B:B,0)),"No")</f>
        <v>No</v>
      </c>
    </row>
    <row r="1249" spans="1:23" x14ac:dyDescent="0.2">
      <c r="A1249" s="1">
        <v>1248</v>
      </c>
      <c r="B1249" t="s">
        <v>6768</v>
      </c>
      <c r="C1249" s="8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47">
        <v>254.97449999999998</v>
      </c>
      <c r="S1249" s="1">
        <v>3</v>
      </c>
      <c r="T1249" s="1">
        <v>0.15</v>
      </c>
      <c r="U1249" s="47">
        <v>11.998799999999989</v>
      </c>
      <c r="V1249" t="str">
        <f>IF(M1249=People!$B$5,People!$A$5,IF(M1249=People!$B$4,People!$A$4,IF(M1249=People!$B$3,People!$A$3,IF(M1249=People!$B$2,People!$A$2,0))))</f>
        <v>Anna Andreadi</v>
      </c>
      <c r="W1249" t="str">
        <f>IFERROR(INDEX(Returns!A:A,MATCH(B1249,Returns!B:B,0)),"No")</f>
        <v>No</v>
      </c>
    </row>
    <row r="1250" spans="1:23" x14ac:dyDescent="0.2">
      <c r="A1250" s="1">
        <v>1249</v>
      </c>
      <c r="B1250" t="s">
        <v>6769</v>
      </c>
      <c r="C1250" s="8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47">
        <v>38.82</v>
      </c>
      <c r="S1250" s="1">
        <v>6</v>
      </c>
      <c r="T1250" s="1">
        <v>0</v>
      </c>
      <c r="U1250" s="47">
        <v>17.468999999999998</v>
      </c>
      <c r="V1250" t="str">
        <f>IF(M1250=People!$B$5,People!$A$5,IF(M1250=People!$B$4,People!$A$4,IF(M1250=People!$B$3,People!$A$3,IF(M1250=People!$B$2,People!$A$2,0))))</f>
        <v>Chuck Magee</v>
      </c>
      <c r="W1250" t="str">
        <f>IFERROR(INDEX(Returns!A:A,MATCH(B1250,Returns!B:B,0)),"No")</f>
        <v>No</v>
      </c>
    </row>
    <row r="1251" spans="1:23" x14ac:dyDescent="0.2">
      <c r="A1251" s="1">
        <v>1250</v>
      </c>
      <c r="B1251" t="s">
        <v>6769</v>
      </c>
      <c r="C1251" s="8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47">
        <v>1141.9379999999999</v>
      </c>
      <c r="S1251" s="1">
        <v>9</v>
      </c>
      <c r="T1251" s="1">
        <v>0.1</v>
      </c>
      <c r="U1251" s="47">
        <v>139.57019999999989</v>
      </c>
      <c r="V1251" t="str">
        <f>IF(M1251=People!$B$5,People!$A$5,IF(M1251=People!$B$4,People!$A$4,IF(M1251=People!$B$3,People!$A$3,IF(M1251=People!$B$2,People!$A$2,0))))</f>
        <v>Chuck Magee</v>
      </c>
      <c r="W1251" t="str">
        <f>IFERROR(INDEX(Returns!A:A,MATCH(B1251,Returns!B:B,0)),"No")</f>
        <v>No</v>
      </c>
    </row>
    <row r="1252" spans="1:23" x14ac:dyDescent="0.2">
      <c r="A1252" s="1">
        <v>1251</v>
      </c>
      <c r="B1252" t="s">
        <v>6769</v>
      </c>
      <c r="C1252" s="8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47">
        <v>1704.56</v>
      </c>
      <c r="S1252" s="1">
        <v>13</v>
      </c>
      <c r="T1252" s="1">
        <v>0</v>
      </c>
      <c r="U1252" s="47">
        <v>511.36799999999999</v>
      </c>
      <c r="V1252" t="str">
        <f>IF(M1252=People!$B$5,People!$A$5,IF(M1252=People!$B$4,People!$A$4,IF(M1252=People!$B$3,People!$A$3,IF(M1252=People!$B$2,People!$A$2,0))))</f>
        <v>Chuck Magee</v>
      </c>
      <c r="W1252" t="str">
        <f>IFERROR(INDEX(Returns!A:A,MATCH(B1252,Returns!B:B,0)),"No")</f>
        <v>No</v>
      </c>
    </row>
    <row r="1253" spans="1:23" x14ac:dyDescent="0.2">
      <c r="A1253" s="1">
        <v>1252</v>
      </c>
      <c r="B1253" t="s">
        <v>6769</v>
      </c>
      <c r="C1253" s="8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47">
        <v>3.2</v>
      </c>
      <c r="S1253" s="1">
        <v>2</v>
      </c>
      <c r="T1253" s="1">
        <v>0</v>
      </c>
      <c r="U1253" s="47">
        <v>1.3760000000000003</v>
      </c>
      <c r="V1253" t="str">
        <f>IF(M1253=People!$B$5,People!$A$5,IF(M1253=People!$B$4,People!$A$4,IF(M1253=People!$B$3,People!$A$3,IF(M1253=People!$B$2,People!$A$2,0))))</f>
        <v>Chuck Magee</v>
      </c>
      <c r="W1253" t="str">
        <f>IFERROR(INDEX(Returns!A:A,MATCH(B1253,Returns!B:B,0)),"No")</f>
        <v>No</v>
      </c>
    </row>
    <row r="1254" spans="1:23" x14ac:dyDescent="0.2">
      <c r="A1254" s="1">
        <v>1253</v>
      </c>
      <c r="B1254" t="s">
        <v>6770</v>
      </c>
      <c r="C1254" s="8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47">
        <v>1099.96</v>
      </c>
      <c r="S1254" s="1">
        <v>4</v>
      </c>
      <c r="T1254" s="1">
        <v>0</v>
      </c>
      <c r="U1254" s="47">
        <v>285.9896</v>
      </c>
      <c r="V1254" t="str">
        <f>IF(M1254=People!$B$5,People!$A$5,IF(M1254=People!$B$4,People!$A$4,IF(M1254=People!$B$3,People!$A$3,IF(M1254=People!$B$2,People!$A$2,0))))</f>
        <v>Kelly Williams</v>
      </c>
      <c r="W1254" t="str">
        <f>IFERROR(INDEX(Returns!A:A,MATCH(B1254,Returns!B:B,0)),"No")</f>
        <v>No</v>
      </c>
    </row>
    <row r="1255" spans="1:23" x14ac:dyDescent="0.2">
      <c r="A1255" s="1">
        <v>1254</v>
      </c>
      <c r="B1255" t="s">
        <v>6771</v>
      </c>
      <c r="C1255" s="8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47">
        <v>5.2480000000000002</v>
      </c>
      <c r="S1255" s="1">
        <v>2</v>
      </c>
      <c r="T1255" s="1">
        <v>0.2</v>
      </c>
      <c r="U1255" s="47">
        <v>0.59039999999999915</v>
      </c>
      <c r="V1255" t="str">
        <f>IF(M1255=People!$B$5,People!$A$5,IF(M1255=People!$B$4,People!$A$4,IF(M1255=People!$B$3,People!$A$3,IF(M1255=People!$B$2,People!$A$2,0))))</f>
        <v>Chuck Magee</v>
      </c>
      <c r="W1255" t="str">
        <f>IFERROR(INDEX(Returns!A:A,MATCH(B1255,Returns!B:B,0)),"No")</f>
        <v>No</v>
      </c>
    </row>
    <row r="1256" spans="1:23" x14ac:dyDescent="0.2">
      <c r="A1256" s="1">
        <v>1255</v>
      </c>
      <c r="B1256" t="s">
        <v>6771</v>
      </c>
      <c r="C1256" s="8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47">
        <v>35.909999999999997</v>
      </c>
      <c r="S1256" s="1">
        <v>3</v>
      </c>
      <c r="T1256" s="1">
        <v>0.4</v>
      </c>
      <c r="U1256" s="47">
        <v>-8.3790000000000031</v>
      </c>
      <c r="V1256" t="str">
        <f>IF(M1256=People!$B$5,People!$A$5,IF(M1256=People!$B$4,People!$A$4,IF(M1256=People!$B$3,People!$A$3,IF(M1256=People!$B$2,People!$A$2,0))))</f>
        <v>Chuck Magee</v>
      </c>
      <c r="W1256" t="str">
        <f>IFERROR(INDEX(Returns!A:A,MATCH(B1256,Returns!B:B,0)),"No")</f>
        <v>No</v>
      </c>
    </row>
    <row r="1257" spans="1:23" x14ac:dyDescent="0.2">
      <c r="A1257" s="1">
        <v>1256</v>
      </c>
      <c r="B1257" t="s">
        <v>6771</v>
      </c>
      <c r="C1257" s="8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47">
        <v>6.6959999999999997</v>
      </c>
      <c r="S1257" s="1">
        <v>1</v>
      </c>
      <c r="T1257" s="1">
        <v>0.2</v>
      </c>
      <c r="U1257" s="47">
        <v>0.50219999999999976</v>
      </c>
      <c r="V1257" t="str">
        <f>IF(M1257=People!$B$5,People!$A$5,IF(M1257=People!$B$4,People!$A$4,IF(M1257=People!$B$3,People!$A$3,IF(M1257=People!$B$2,People!$A$2,0))))</f>
        <v>Chuck Magee</v>
      </c>
      <c r="W1257" t="str">
        <f>IFERROR(INDEX(Returns!A:A,MATCH(B1257,Returns!B:B,0)),"No")</f>
        <v>No</v>
      </c>
    </row>
    <row r="1258" spans="1:23" x14ac:dyDescent="0.2">
      <c r="A1258" s="1">
        <v>1257</v>
      </c>
      <c r="B1258" t="s">
        <v>6771</v>
      </c>
      <c r="C1258" s="8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47">
        <v>43.872000000000007</v>
      </c>
      <c r="S1258" s="1">
        <v>2</v>
      </c>
      <c r="T1258" s="1">
        <v>0.2</v>
      </c>
      <c r="U1258" s="47">
        <v>11.516399999999999</v>
      </c>
      <c r="V1258" t="str">
        <f>IF(M1258=People!$B$5,People!$A$5,IF(M1258=People!$B$4,People!$A$4,IF(M1258=People!$B$3,People!$A$3,IF(M1258=People!$B$2,People!$A$2,0))))</f>
        <v>Chuck Magee</v>
      </c>
      <c r="W1258" t="str">
        <f>IFERROR(INDEX(Returns!A:A,MATCH(B1258,Returns!B:B,0)),"No")</f>
        <v>No</v>
      </c>
    </row>
    <row r="1259" spans="1:23" x14ac:dyDescent="0.2">
      <c r="A1259" s="1">
        <v>1258</v>
      </c>
      <c r="B1259" t="s">
        <v>6772</v>
      </c>
      <c r="C1259" s="8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47">
        <v>27.882000000000005</v>
      </c>
      <c r="S1259" s="1">
        <v>3</v>
      </c>
      <c r="T1259" s="1">
        <v>0.7</v>
      </c>
      <c r="U1259" s="47">
        <v>-20.446799999999996</v>
      </c>
      <c r="V1259" t="str">
        <f>IF(M1259=People!$B$5,People!$A$5,IF(M1259=People!$B$4,People!$A$4,IF(M1259=People!$B$3,People!$A$3,IF(M1259=People!$B$2,People!$A$2,0))))</f>
        <v>Cassandra Brandow</v>
      </c>
      <c r="W1259" t="str">
        <f>IFERROR(INDEX(Returns!A:A,MATCH(B1259,Returns!B:B,0)),"No")</f>
        <v>No</v>
      </c>
    </row>
    <row r="1260" spans="1:23" x14ac:dyDescent="0.2">
      <c r="A1260" s="1">
        <v>1259</v>
      </c>
      <c r="B1260" t="s">
        <v>6772</v>
      </c>
      <c r="C1260" s="8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47">
        <v>540.048</v>
      </c>
      <c r="S1260" s="1">
        <v>3</v>
      </c>
      <c r="T1260" s="1">
        <v>0.2</v>
      </c>
      <c r="U1260" s="47">
        <v>-47.254199999999997</v>
      </c>
      <c r="V1260" t="str">
        <f>IF(M1260=People!$B$5,People!$A$5,IF(M1260=People!$B$4,People!$A$4,IF(M1260=People!$B$3,People!$A$3,IF(M1260=People!$B$2,People!$A$2,0))))</f>
        <v>Cassandra Brandow</v>
      </c>
      <c r="W1260" t="str">
        <f>IFERROR(INDEX(Returns!A:A,MATCH(B1260,Returns!B:B,0)),"No")</f>
        <v>No</v>
      </c>
    </row>
    <row r="1261" spans="1:23" x14ac:dyDescent="0.2">
      <c r="A1261" s="1">
        <v>1260</v>
      </c>
      <c r="B1261" t="s">
        <v>6772</v>
      </c>
      <c r="C1261" s="8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47">
        <v>255.68000000000004</v>
      </c>
      <c r="S1261" s="1">
        <v>8</v>
      </c>
      <c r="T1261" s="1">
        <v>0.2</v>
      </c>
      <c r="U1261" s="47">
        <v>76.704000000000008</v>
      </c>
      <c r="V1261" t="str">
        <f>IF(M1261=People!$B$5,People!$A$5,IF(M1261=People!$B$4,People!$A$4,IF(M1261=People!$B$3,People!$A$3,IF(M1261=People!$B$2,People!$A$2,0))))</f>
        <v>Cassandra Brandow</v>
      </c>
      <c r="W1261" t="str">
        <f>IFERROR(INDEX(Returns!A:A,MATCH(B1261,Returns!B:B,0)),"No")</f>
        <v>No</v>
      </c>
    </row>
    <row r="1262" spans="1:23" x14ac:dyDescent="0.2">
      <c r="A1262" s="1">
        <v>1261</v>
      </c>
      <c r="B1262" t="s">
        <v>6773</v>
      </c>
      <c r="C1262" s="8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47">
        <v>863.87999999999988</v>
      </c>
      <c r="S1262" s="1">
        <v>3</v>
      </c>
      <c r="T1262" s="1">
        <v>0.2</v>
      </c>
      <c r="U1262" s="47">
        <v>107.98499999999996</v>
      </c>
      <c r="V1262" t="str">
        <f>IF(M1262=People!$B$5,People!$A$5,IF(M1262=People!$B$4,People!$A$4,IF(M1262=People!$B$3,People!$A$3,IF(M1262=People!$B$2,People!$A$2,0))))</f>
        <v>Cassandra Brandow</v>
      </c>
      <c r="W1262" t="str">
        <f>IFERROR(INDEX(Returns!A:A,MATCH(B1262,Returns!B:B,0)),"No")</f>
        <v>No</v>
      </c>
    </row>
    <row r="1263" spans="1:23" x14ac:dyDescent="0.2">
      <c r="A1263" s="1">
        <v>1262</v>
      </c>
      <c r="B1263" t="s">
        <v>6774</v>
      </c>
      <c r="C1263" s="8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47">
        <v>17.616000000000003</v>
      </c>
      <c r="S1263" s="1">
        <v>4</v>
      </c>
      <c r="T1263" s="1">
        <v>0.7</v>
      </c>
      <c r="U1263" s="47">
        <v>-14.0928</v>
      </c>
      <c r="V1263" t="str">
        <f>IF(M1263=People!$B$5,People!$A$5,IF(M1263=People!$B$4,People!$A$4,IF(M1263=People!$B$3,People!$A$3,IF(M1263=People!$B$2,People!$A$2,0))))</f>
        <v>Cassandra Brandow</v>
      </c>
      <c r="W1263" t="str">
        <f>IFERROR(INDEX(Returns!A:A,MATCH(B1263,Returns!B:B,0)),"No")</f>
        <v>No</v>
      </c>
    </row>
    <row r="1264" spans="1:23" x14ac:dyDescent="0.2">
      <c r="A1264" s="1">
        <v>1263</v>
      </c>
      <c r="B1264" t="s">
        <v>6775</v>
      </c>
      <c r="C1264" s="8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47">
        <v>17.472000000000001</v>
      </c>
      <c r="S1264" s="1">
        <v>3</v>
      </c>
      <c r="T1264" s="1">
        <v>0.2</v>
      </c>
      <c r="U1264" s="47">
        <v>6.3336000000000006</v>
      </c>
      <c r="V1264" t="str">
        <f>IF(M1264=People!$B$5,People!$A$5,IF(M1264=People!$B$4,People!$A$4,IF(M1264=People!$B$3,People!$A$3,IF(M1264=People!$B$2,People!$A$2,0))))</f>
        <v>Chuck Magee</v>
      </c>
      <c r="W1264" t="str">
        <f>IFERROR(INDEX(Returns!A:A,MATCH(B1264,Returns!B:B,0)),"No")</f>
        <v>No</v>
      </c>
    </row>
    <row r="1265" spans="1:23" x14ac:dyDescent="0.2">
      <c r="A1265" s="1">
        <v>1264</v>
      </c>
      <c r="B1265" t="s">
        <v>6776</v>
      </c>
      <c r="C1265" s="8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47">
        <v>69.900000000000006</v>
      </c>
      <c r="S1265" s="1">
        <v>2</v>
      </c>
      <c r="T1265" s="1">
        <v>0</v>
      </c>
      <c r="U1265" s="47">
        <v>18.873000000000005</v>
      </c>
      <c r="V1265" t="str">
        <f>IF(M1265=People!$B$5,People!$A$5,IF(M1265=People!$B$4,People!$A$4,IF(M1265=People!$B$3,People!$A$3,IF(M1265=People!$B$2,People!$A$2,0))))</f>
        <v>Kelly Williams</v>
      </c>
      <c r="W1265" t="str">
        <f>IFERROR(INDEX(Returns!A:A,MATCH(B1265,Returns!B:B,0)),"No")</f>
        <v>No</v>
      </c>
    </row>
    <row r="1266" spans="1:23" x14ac:dyDescent="0.2">
      <c r="A1266" s="1">
        <v>1265</v>
      </c>
      <c r="B1266" t="s">
        <v>6776</v>
      </c>
      <c r="C1266" s="8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47">
        <v>41.849999999999994</v>
      </c>
      <c r="S1266" s="1">
        <v>5</v>
      </c>
      <c r="T1266" s="1">
        <v>0</v>
      </c>
      <c r="U1266" s="47">
        <v>10.880999999999998</v>
      </c>
      <c r="V1266" t="str">
        <f>IF(M1266=People!$B$5,People!$A$5,IF(M1266=People!$B$4,People!$A$4,IF(M1266=People!$B$3,People!$A$3,IF(M1266=People!$B$2,People!$A$2,0))))</f>
        <v>Kelly Williams</v>
      </c>
      <c r="W1266" t="str">
        <f>IFERROR(INDEX(Returns!A:A,MATCH(B1266,Returns!B:B,0)),"No")</f>
        <v>No</v>
      </c>
    </row>
    <row r="1267" spans="1:23" x14ac:dyDescent="0.2">
      <c r="A1267" s="1">
        <v>1266</v>
      </c>
      <c r="B1267" t="s">
        <v>6777</v>
      </c>
      <c r="C1267" s="8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47">
        <v>6.57</v>
      </c>
      <c r="S1267" s="1">
        <v>3</v>
      </c>
      <c r="T1267" s="1">
        <v>0</v>
      </c>
      <c r="U1267" s="47">
        <v>1.7738999999999998</v>
      </c>
      <c r="V1267" t="str">
        <f>IF(M1267=People!$B$5,People!$A$5,IF(M1267=People!$B$4,People!$A$4,IF(M1267=People!$B$3,People!$A$3,IF(M1267=People!$B$2,People!$A$2,0))))</f>
        <v>Anna Andreadi</v>
      </c>
      <c r="W1267" t="str">
        <f>IFERROR(INDEX(Returns!A:A,MATCH(B1267,Returns!B:B,0)),"No")</f>
        <v>No</v>
      </c>
    </row>
    <row r="1268" spans="1:23" x14ac:dyDescent="0.2">
      <c r="A1268" s="1">
        <v>1267</v>
      </c>
      <c r="B1268" t="s">
        <v>6778</v>
      </c>
      <c r="C1268" s="8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47">
        <v>142.86000000000001</v>
      </c>
      <c r="S1268" s="1">
        <v>1</v>
      </c>
      <c r="T1268" s="1">
        <v>0</v>
      </c>
      <c r="U1268" s="47">
        <v>41.429399999999987</v>
      </c>
      <c r="V1268" t="str">
        <f>IF(M1268=People!$B$5,People!$A$5,IF(M1268=People!$B$4,People!$A$4,IF(M1268=People!$B$3,People!$A$3,IF(M1268=People!$B$2,People!$A$2,0))))</f>
        <v>Anna Andreadi</v>
      </c>
      <c r="W1268" t="str">
        <f>IFERROR(INDEX(Returns!A:A,MATCH(B1268,Returns!B:B,0)),"No")</f>
        <v>No</v>
      </c>
    </row>
    <row r="1269" spans="1:23" x14ac:dyDescent="0.2">
      <c r="A1269" s="1">
        <v>1268</v>
      </c>
      <c r="B1269" t="s">
        <v>6778</v>
      </c>
      <c r="C1269" s="8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47">
        <v>292.27200000000005</v>
      </c>
      <c r="S1269" s="1">
        <v>6</v>
      </c>
      <c r="T1269" s="1">
        <v>0.2</v>
      </c>
      <c r="U1269" s="47">
        <v>18.266999999999967</v>
      </c>
      <c r="V1269" t="str">
        <f>IF(M1269=People!$B$5,People!$A$5,IF(M1269=People!$B$4,People!$A$4,IF(M1269=People!$B$3,People!$A$3,IF(M1269=People!$B$2,People!$A$2,0))))</f>
        <v>Anna Andreadi</v>
      </c>
      <c r="W1269" t="str">
        <f>IFERROR(INDEX(Returns!A:A,MATCH(B1269,Returns!B:B,0)),"No")</f>
        <v>No</v>
      </c>
    </row>
    <row r="1270" spans="1:23" x14ac:dyDescent="0.2">
      <c r="A1270" s="1">
        <v>1269</v>
      </c>
      <c r="B1270" t="s">
        <v>6779</v>
      </c>
      <c r="C1270" s="8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47">
        <v>29.328000000000003</v>
      </c>
      <c r="S1270" s="1">
        <v>3</v>
      </c>
      <c r="T1270" s="1">
        <v>0.2</v>
      </c>
      <c r="U1270" s="47">
        <v>3.665999999999995</v>
      </c>
      <c r="V1270" t="str">
        <f>IF(M1270=People!$B$5,People!$A$5,IF(M1270=People!$B$4,People!$A$4,IF(M1270=People!$B$3,People!$A$3,IF(M1270=People!$B$2,People!$A$2,0))))</f>
        <v>Anna Andreadi</v>
      </c>
      <c r="W1270" t="str">
        <f>IFERROR(INDEX(Returns!A:A,MATCH(B1270,Returns!B:B,0)),"No")</f>
        <v>No</v>
      </c>
    </row>
    <row r="1271" spans="1:23" x14ac:dyDescent="0.2">
      <c r="A1271" s="1">
        <v>1270</v>
      </c>
      <c r="B1271" t="s">
        <v>6780</v>
      </c>
      <c r="C1271" s="8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47">
        <v>12.48</v>
      </c>
      <c r="S1271" s="1">
        <v>2</v>
      </c>
      <c r="T1271" s="1">
        <v>0</v>
      </c>
      <c r="U1271" s="47">
        <v>5.6159999999999997</v>
      </c>
      <c r="V1271" t="str">
        <f>IF(M1271=People!$B$5,People!$A$5,IF(M1271=People!$B$4,People!$A$4,IF(M1271=People!$B$3,People!$A$3,IF(M1271=People!$B$2,People!$A$2,0))))</f>
        <v>Cassandra Brandow</v>
      </c>
      <c r="W1271" t="str">
        <f>IFERROR(INDEX(Returns!A:A,MATCH(B1271,Returns!B:B,0)),"No")</f>
        <v>No</v>
      </c>
    </row>
    <row r="1272" spans="1:23" x14ac:dyDescent="0.2">
      <c r="A1272" s="1">
        <v>1271</v>
      </c>
      <c r="B1272" t="s">
        <v>6781</v>
      </c>
      <c r="C1272" s="8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47">
        <v>102.33600000000001</v>
      </c>
      <c r="S1272" s="1">
        <v>4</v>
      </c>
      <c r="T1272" s="1">
        <v>0.2</v>
      </c>
      <c r="U1272" s="47">
        <v>-12.792000000000002</v>
      </c>
      <c r="V1272" t="str">
        <f>IF(M1272=People!$B$5,People!$A$5,IF(M1272=People!$B$4,People!$A$4,IF(M1272=People!$B$3,People!$A$3,IF(M1272=People!$B$2,People!$A$2,0))))</f>
        <v>Kelly Williams</v>
      </c>
      <c r="W1272" t="str">
        <f>IFERROR(INDEX(Returns!A:A,MATCH(B1272,Returns!B:B,0)),"No")</f>
        <v>No</v>
      </c>
    </row>
    <row r="1273" spans="1:23" x14ac:dyDescent="0.2">
      <c r="A1273" s="1">
        <v>1272</v>
      </c>
      <c r="B1273" t="s">
        <v>6781</v>
      </c>
      <c r="C1273" s="8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47">
        <v>48.791999999999987</v>
      </c>
      <c r="S1273" s="1">
        <v>3</v>
      </c>
      <c r="T1273" s="1">
        <v>0.8</v>
      </c>
      <c r="U1273" s="47">
        <v>-126.85920000000002</v>
      </c>
      <c r="V1273" t="str">
        <f>IF(M1273=People!$B$5,People!$A$5,IF(M1273=People!$B$4,People!$A$4,IF(M1273=People!$B$3,People!$A$3,IF(M1273=People!$B$2,People!$A$2,0))))</f>
        <v>Kelly Williams</v>
      </c>
      <c r="W1273" t="str">
        <f>IFERROR(INDEX(Returns!A:A,MATCH(B1273,Returns!B:B,0)),"No")</f>
        <v>No</v>
      </c>
    </row>
    <row r="1274" spans="1:23" x14ac:dyDescent="0.2">
      <c r="A1274" s="1">
        <v>1273</v>
      </c>
      <c r="B1274" t="s">
        <v>6781</v>
      </c>
      <c r="C1274" s="8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47">
        <v>44.847999999999992</v>
      </c>
      <c r="S1274" s="1">
        <v>8</v>
      </c>
      <c r="T1274" s="1">
        <v>0.8</v>
      </c>
      <c r="U1274" s="47">
        <v>-67.27200000000002</v>
      </c>
      <c r="V1274" t="str">
        <f>IF(M1274=People!$B$5,People!$A$5,IF(M1274=People!$B$4,People!$A$4,IF(M1274=People!$B$3,People!$A$3,IF(M1274=People!$B$2,People!$A$2,0))))</f>
        <v>Kelly Williams</v>
      </c>
      <c r="W1274" t="str">
        <f>IFERROR(INDEX(Returns!A:A,MATCH(B1274,Returns!B:B,0)),"No")</f>
        <v>No</v>
      </c>
    </row>
    <row r="1275" spans="1:23" x14ac:dyDescent="0.2">
      <c r="A1275" s="1">
        <v>1274</v>
      </c>
      <c r="B1275" t="s">
        <v>6782</v>
      </c>
      <c r="C1275" s="8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47">
        <v>10.368000000000002</v>
      </c>
      <c r="S1275" s="1">
        <v>2</v>
      </c>
      <c r="T1275" s="1">
        <v>0.2</v>
      </c>
      <c r="U1275" s="47">
        <v>3.6288</v>
      </c>
      <c r="V1275" t="str">
        <f>IF(M1275=People!$B$5,People!$A$5,IF(M1275=People!$B$4,People!$A$4,IF(M1275=People!$B$3,People!$A$3,IF(M1275=People!$B$2,People!$A$2,0))))</f>
        <v>Kelly Williams</v>
      </c>
      <c r="W1275" t="str">
        <f>IFERROR(INDEX(Returns!A:A,MATCH(B1275,Returns!B:B,0)),"No")</f>
        <v>No</v>
      </c>
    </row>
    <row r="1276" spans="1:23" x14ac:dyDescent="0.2">
      <c r="A1276" s="1">
        <v>1275</v>
      </c>
      <c r="B1276" t="s">
        <v>6782</v>
      </c>
      <c r="C1276" s="8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47">
        <v>388.42999999999995</v>
      </c>
      <c r="S1276" s="1">
        <v>5</v>
      </c>
      <c r="T1276" s="1">
        <v>0.3</v>
      </c>
      <c r="U1276" s="47">
        <v>-88.783999999999978</v>
      </c>
      <c r="V1276" t="str">
        <f>IF(M1276=People!$B$5,People!$A$5,IF(M1276=People!$B$4,People!$A$4,IF(M1276=People!$B$3,People!$A$3,IF(M1276=People!$B$2,People!$A$2,0))))</f>
        <v>Kelly Williams</v>
      </c>
      <c r="W1276" t="str">
        <f>IFERROR(INDEX(Returns!A:A,MATCH(B1276,Returns!B:B,0)),"No")</f>
        <v>No</v>
      </c>
    </row>
    <row r="1277" spans="1:23" x14ac:dyDescent="0.2">
      <c r="A1277" s="1">
        <v>1276</v>
      </c>
      <c r="B1277" t="s">
        <v>6782</v>
      </c>
      <c r="C1277" s="8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47">
        <v>14.352000000000002</v>
      </c>
      <c r="S1277" s="1">
        <v>3</v>
      </c>
      <c r="T1277" s="1">
        <v>0.2</v>
      </c>
      <c r="U1277" s="47">
        <v>5.2026000000000003</v>
      </c>
      <c r="V1277" t="str">
        <f>IF(M1277=People!$B$5,People!$A$5,IF(M1277=People!$B$4,People!$A$4,IF(M1277=People!$B$3,People!$A$3,IF(M1277=People!$B$2,People!$A$2,0))))</f>
        <v>Kelly Williams</v>
      </c>
      <c r="W1277" t="str">
        <f>IFERROR(INDEX(Returns!A:A,MATCH(B1277,Returns!B:B,0)),"No")</f>
        <v>No</v>
      </c>
    </row>
    <row r="1278" spans="1:23" x14ac:dyDescent="0.2">
      <c r="A1278" s="1">
        <v>1277</v>
      </c>
      <c r="B1278" t="s">
        <v>6782</v>
      </c>
      <c r="C1278" s="8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47">
        <v>63.991999999999997</v>
      </c>
      <c r="S1278" s="1">
        <v>1</v>
      </c>
      <c r="T1278" s="1">
        <v>0.2</v>
      </c>
      <c r="U1278" s="47">
        <v>-7.1990999999999961</v>
      </c>
      <c r="V1278" t="str">
        <f>IF(M1278=People!$B$5,People!$A$5,IF(M1278=People!$B$4,People!$A$4,IF(M1278=People!$B$3,People!$A$3,IF(M1278=People!$B$2,People!$A$2,0))))</f>
        <v>Kelly Williams</v>
      </c>
      <c r="W1278" t="str">
        <f>IFERROR(INDEX(Returns!A:A,MATCH(B1278,Returns!B:B,0)),"No")</f>
        <v>No</v>
      </c>
    </row>
    <row r="1279" spans="1:23" x14ac:dyDescent="0.2">
      <c r="A1279" s="1">
        <v>1278</v>
      </c>
      <c r="B1279" t="s">
        <v>6783</v>
      </c>
      <c r="C1279" s="8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47">
        <v>86.352000000000004</v>
      </c>
      <c r="S1279" s="1">
        <v>3</v>
      </c>
      <c r="T1279" s="1">
        <v>0.2</v>
      </c>
      <c r="U1279" s="47">
        <v>5.3969999999999914</v>
      </c>
      <c r="V1279" t="str">
        <f>IF(M1279=People!$B$5,People!$A$5,IF(M1279=People!$B$4,People!$A$4,IF(M1279=People!$B$3,People!$A$3,IF(M1279=People!$B$2,People!$A$2,0))))</f>
        <v>Kelly Williams</v>
      </c>
      <c r="W1279" t="str">
        <f>IFERROR(INDEX(Returns!A:A,MATCH(B1279,Returns!B:B,0)),"No")</f>
        <v>No</v>
      </c>
    </row>
    <row r="1280" spans="1:23" x14ac:dyDescent="0.2">
      <c r="A1280" s="1">
        <v>1279</v>
      </c>
      <c r="B1280" t="s">
        <v>6784</v>
      </c>
      <c r="C1280" s="8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47">
        <v>32.97</v>
      </c>
      <c r="S1280" s="1">
        <v>3</v>
      </c>
      <c r="T1280" s="1">
        <v>0</v>
      </c>
      <c r="U1280" s="47">
        <v>12.8583</v>
      </c>
      <c r="V1280" t="str">
        <f>IF(M1280=People!$B$5,People!$A$5,IF(M1280=People!$B$4,People!$A$4,IF(M1280=People!$B$3,People!$A$3,IF(M1280=People!$B$2,People!$A$2,0))))</f>
        <v>Cassandra Brandow</v>
      </c>
      <c r="W1280" t="str">
        <f>IFERROR(INDEX(Returns!A:A,MATCH(B1280,Returns!B:B,0)),"No")</f>
        <v>No</v>
      </c>
    </row>
    <row r="1281" spans="1:23" x14ac:dyDescent="0.2">
      <c r="A1281" s="1">
        <v>1280</v>
      </c>
      <c r="B1281" t="s">
        <v>6784</v>
      </c>
      <c r="C1281" s="8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47">
        <v>83.88</v>
      </c>
      <c r="S1281" s="1">
        <v>4</v>
      </c>
      <c r="T1281" s="1">
        <v>0</v>
      </c>
      <c r="U1281" s="47">
        <v>30.196799999999996</v>
      </c>
      <c r="V1281" t="str">
        <f>IF(M1281=People!$B$5,People!$A$5,IF(M1281=People!$B$4,People!$A$4,IF(M1281=People!$B$3,People!$A$3,IF(M1281=People!$B$2,People!$A$2,0))))</f>
        <v>Cassandra Brandow</v>
      </c>
      <c r="W1281" t="str">
        <f>IFERROR(INDEX(Returns!A:A,MATCH(B1281,Returns!B:B,0)),"No")</f>
        <v>No</v>
      </c>
    </row>
    <row r="1282" spans="1:23" x14ac:dyDescent="0.2">
      <c r="A1282" s="1">
        <v>1281</v>
      </c>
      <c r="B1282" t="s">
        <v>6785</v>
      </c>
      <c r="C1282" s="8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47">
        <v>278.39999999999998</v>
      </c>
      <c r="S1282" s="1">
        <v>3</v>
      </c>
      <c r="T1282" s="1">
        <v>0</v>
      </c>
      <c r="U1282" s="47">
        <v>80.735999999999976</v>
      </c>
      <c r="V1282" t="str">
        <f>IF(M1282=People!$B$5,People!$A$5,IF(M1282=People!$B$4,People!$A$4,IF(M1282=People!$B$3,People!$A$3,IF(M1282=People!$B$2,People!$A$2,0))))</f>
        <v>Kelly Williams</v>
      </c>
      <c r="W1282" t="str">
        <f>IFERROR(INDEX(Returns!A:A,MATCH(B1282,Returns!B:B,0)),"No")</f>
        <v>No</v>
      </c>
    </row>
    <row r="1283" spans="1:23" x14ac:dyDescent="0.2">
      <c r="A1283" s="1">
        <v>1282</v>
      </c>
      <c r="B1283" t="s">
        <v>6786</v>
      </c>
      <c r="C1283" s="8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47">
        <v>15.120000000000001</v>
      </c>
      <c r="S1283" s="1">
        <v>3</v>
      </c>
      <c r="T1283" s="1">
        <v>0.2</v>
      </c>
      <c r="U1283" s="47">
        <v>4.9139999999999988</v>
      </c>
      <c r="V1283" t="str">
        <f>IF(M1283=People!$B$5,People!$A$5,IF(M1283=People!$B$4,People!$A$4,IF(M1283=People!$B$3,People!$A$3,IF(M1283=People!$B$2,People!$A$2,0))))</f>
        <v>Cassandra Brandow</v>
      </c>
      <c r="W1283" t="str">
        <f>IFERROR(INDEX(Returns!A:A,MATCH(B1283,Returns!B:B,0)),"No")</f>
        <v>No</v>
      </c>
    </row>
    <row r="1284" spans="1:23" x14ac:dyDescent="0.2">
      <c r="A1284" s="1">
        <v>1283</v>
      </c>
      <c r="B1284" t="s">
        <v>6786</v>
      </c>
      <c r="C1284" s="8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47">
        <v>17.430000000000003</v>
      </c>
      <c r="S1284" s="1">
        <v>1</v>
      </c>
      <c r="T1284" s="1">
        <v>0.7</v>
      </c>
      <c r="U1284" s="47">
        <v>-13.363000000000003</v>
      </c>
      <c r="V1284" t="str">
        <f>IF(M1284=People!$B$5,People!$A$5,IF(M1284=People!$B$4,People!$A$4,IF(M1284=People!$B$3,People!$A$3,IF(M1284=People!$B$2,People!$A$2,0))))</f>
        <v>Cassandra Brandow</v>
      </c>
      <c r="W1284" t="str">
        <f>IFERROR(INDEX(Returns!A:A,MATCH(B1284,Returns!B:B,0)),"No")</f>
        <v>No</v>
      </c>
    </row>
    <row r="1285" spans="1:23" x14ac:dyDescent="0.2">
      <c r="A1285" s="1">
        <v>1284</v>
      </c>
      <c r="B1285" t="s">
        <v>6786</v>
      </c>
      <c r="C1285" s="8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47">
        <v>251.64</v>
      </c>
      <c r="S1285" s="1">
        <v>3</v>
      </c>
      <c r="T1285" s="1">
        <v>0.2</v>
      </c>
      <c r="U1285" s="47">
        <v>88.073999999999984</v>
      </c>
      <c r="V1285" t="str">
        <f>IF(M1285=People!$B$5,People!$A$5,IF(M1285=People!$B$4,People!$A$4,IF(M1285=People!$B$3,People!$A$3,IF(M1285=People!$B$2,People!$A$2,0))))</f>
        <v>Cassandra Brandow</v>
      </c>
      <c r="W1285" t="str">
        <f>IFERROR(INDEX(Returns!A:A,MATCH(B1285,Returns!B:B,0)),"No")</f>
        <v>No</v>
      </c>
    </row>
    <row r="1286" spans="1:23" x14ac:dyDescent="0.2">
      <c r="A1286" s="1">
        <v>1285</v>
      </c>
      <c r="B1286" t="s">
        <v>6787</v>
      </c>
      <c r="C1286" s="8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47">
        <v>2.7719999999999994</v>
      </c>
      <c r="S1286" s="1">
        <v>7</v>
      </c>
      <c r="T1286" s="1">
        <v>0.8</v>
      </c>
      <c r="U1286" s="47">
        <v>-4.8510000000000009</v>
      </c>
      <c r="V1286" t="str">
        <f>IF(M1286=People!$B$5,People!$A$5,IF(M1286=People!$B$4,People!$A$4,IF(M1286=People!$B$3,People!$A$3,IF(M1286=People!$B$2,People!$A$2,0))))</f>
        <v>Kelly Williams</v>
      </c>
      <c r="W1286" t="str">
        <f>IFERROR(INDEX(Returns!A:A,MATCH(B1286,Returns!B:B,0)),"No")</f>
        <v>No</v>
      </c>
    </row>
    <row r="1287" spans="1:23" x14ac:dyDescent="0.2">
      <c r="A1287" s="1">
        <v>1286</v>
      </c>
      <c r="B1287" t="s">
        <v>6788</v>
      </c>
      <c r="C1287" s="8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47">
        <v>14.9</v>
      </c>
      <c r="S1287" s="1">
        <v>5</v>
      </c>
      <c r="T1287" s="1">
        <v>0</v>
      </c>
      <c r="U1287" s="47">
        <v>1.0429999999999984</v>
      </c>
      <c r="V1287" t="str">
        <f>IF(M1287=People!$B$5,People!$A$5,IF(M1287=People!$B$4,People!$A$4,IF(M1287=People!$B$3,People!$A$3,IF(M1287=People!$B$2,People!$A$2,0))))</f>
        <v>Chuck Magee</v>
      </c>
      <c r="W1287" t="str">
        <f>IFERROR(INDEX(Returns!A:A,MATCH(B1287,Returns!B:B,0)),"No")</f>
        <v>No</v>
      </c>
    </row>
    <row r="1288" spans="1:23" x14ac:dyDescent="0.2">
      <c r="A1288" s="1">
        <v>1287</v>
      </c>
      <c r="B1288" t="s">
        <v>6789</v>
      </c>
      <c r="C1288" s="8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47">
        <v>15.48</v>
      </c>
      <c r="S1288" s="1">
        <v>3</v>
      </c>
      <c r="T1288" s="1">
        <v>0</v>
      </c>
      <c r="U1288" s="47">
        <v>4.4891999999999985</v>
      </c>
      <c r="V1288" t="str">
        <f>IF(M1288=People!$B$5,People!$A$5,IF(M1288=People!$B$4,People!$A$4,IF(M1288=People!$B$3,People!$A$3,IF(M1288=People!$B$2,People!$A$2,0))))</f>
        <v>Chuck Magee</v>
      </c>
      <c r="W1288" t="str">
        <f>IFERROR(INDEX(Returns!A:A,MATCH(B1288,Returns!B:B,0)),"No")</f>
        <v>No</v>
      </c>
    </row>
    <row r="1289" spans="1:23" x14ac:dyDescent="0.2">
      <c r="A1289" s="1">
        <v>1288</v>
      </c>
      <c r="B1289" t="s">
        <v>6790</v>
      </c>
      <c r="C1289" s="8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47">
        <v>39.880000000000003</v>
      </c>
      <c r="S1289" s="1">
        <v>2</v>
      </c>
      <c r="T1289" s="1">
        <v>0</v>
      </c>
      <c r="U1289" s="47">
        <v>11.166400000000003</v>
      </c>
      <c r="V1289" t="str">
        <f>IF(M1289=People!$B$5,People!$A$5,IF(M1289=People!$B$4,People!$A$4,IF(M1289=People!$B$3,People!$A$3,IF(M1289=People!$B$2,People!$A$2,0))))</f>
        <v>Chuck Magee</v>
      </c>
      <c r="W1289" t="str">
        <f>IFERROR(INDEX(Returns!A:A,MATCH(B1289,Returns!B:B,0)),"No")</f>
        <v>No</v>
      </c>
    </row>
    <row r="1290" spans="1:23" x14ac:dyDescent="0.2">
      <c r="A1290" s="1">
        <v>1289</v>
      </c>
      <c r="B1290" t="s">
        <v>6790</v>
      </c>
      <c r="C1290" s="8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47">
        <v>12.192</v>
      </c>
      <c r="S1290" s="1">
        <v>4</v>
      </c>
      <c r="T1290" s="1">
        <v>0.2</v>
      </c>
      <c r="U1290" s="47">
        <v>4.1147999999999989</v>
      </c>
      <c r="V1290" t="str">
        <f>IF(M1290=People!$B$5,People!$A$5,IF(M1290=People!$B$4,People!$A$4,IF(M1290=People!$B$3,People!$A$3,IF(M1290=People!$B$2,People!$A$2,0))))</f>
        <v>Chuck Magee</v>
      </c>
      <c r="W1290" t="str">
        <f>IFERROR(INDEX(Returns!A:A,MATCH(B1290,Returns!B:B,0)),"No")</f>
        <v>No</v>
      </c>
    </row>
    <row r="1291" spans="1:23" x14ac:dyDescent="0.2">
      <c r="A1291" s="1">
        <v>1290</v>
      </c>
      <c r="B1291" t="s">
        <v>6790</v>
      </c>
      <c r="C1291" s="8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47">
        <v>20.82</v>
      </c>
      <c r="S1291" s="1">
        <v>3</v>
      </c>
      <c r="T1291" s="1">
        <v>0</v>
      </c>
      <c r="U1291" s="47">
        <v>7.4952000000000005</v>
      </c>
      <c r="V1291" t="str">
        <f>IF(M1291=People!$B$5,People!$A$5,IF(M1291=People!$B$4,People!$A$4,IF(M1291=People!$B$3,People!$A$3,IF(M1291=People!$B$2,People!$A$2,0))))</f>
        <v>Chuck Magee</v>
      </c>
      <c r="W1291" t="str">
        <f>IFERROR(INDEX(Returns!A:A,MATCH(B1291,Returns!B:B,0)),"No")</f>
        <v>No</v>
      </c>
    </row>
    <row r="1292" spans="1:23" x14ac:dyDescent="0.2">
      <c r="A1292" s="1">
        <v>1291</v>
      </c>
      <c r="B1292" t="s">
        <v>6791</v>
      </c>
      <c r="C1292" s="8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47">
        <v>13.216000000000001</v>
      </c>
      <c r="S1292" s="1">
        <v>4</v>
      </c>
      <c r="T1292" s="1">
        <v>0.2</v>
      </c>
      <c r="U1292" s="47">
        <v>4.4603999999999999</v>
      </c>
      <c r="V1292" t="str">
        <f>IF(M1292=People!$B$5,People!$A$5,IF(M1292=People!$B$4,People!$A$4,IF(M1292=People!$B$3,People!$A$3,IF(M1292=People!$B$2,People!$A$2,0))))</f>
        <v>Anna Andreadi</v>
      </c>
      <c r="W1292" t="str">
        <f>IFERROR(INDEX(Returns!A:A,MATCH(B1292,Returns!B:B,0)),"No")</f>
        <v>No</v>
      </c>
    </row>
    <row r="1293" spans="1:23" x14ac:dyDescent="0.2">
      <c r="A1293" s="1">
        <v>1292</v>
      </c>
      <c r="B1293" t="s">
        <v>6791</v>
      </c>
      <c r="C1293" s="8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47">
        <v>32.400000000000006</v>
      </c>
      <c r="S1293" s="1">
        <v>5</v>
      </c>
      <c r="T1293" s="1">
        <v>0</v>
      </c>
      <c r="U1293" s="47">
        <v>15.552000000000001</v>
      </c>
      <c r="V1293" t="str">
        <f>IF(M1293=People!$B$5,People!$A$5,IF(M1293=People!$B$4,People!$A$4,IF(M1293=People!$B$3,People!$A$3,IF(M1293=People!$B$2,People!$A$2,0))))</f>
        <v>Anna Andreadi</v>
      </c>
      <c r="W1293" t="str">
        <f>IFERROR(INDEX(Returns!A:A,MATCH(B1293,Returns!B:B,0)),"No")</f>
        <v>No</v>
      </c>
    </row>
    <row r="1294" spans="1:23" x14ac:dyDescent="0.2">
      <c r="A1294" s="1">
        <v>1293</v>
      </c>
      <c r="B1294" t="s">
        <v>6792</v>
      </c>
      <c r="C1294" s="8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47">
        <v>32.94</v>
      </c>
      <c r="S1294" s="1">
        <v>3</v>
      </c>
      <c r="T1294" s="1">
        <v>0</v>
      </c>
      <c r="U1294" s="47">
        <v>9.2232000000000021</v>
      </c>
      <c r="V1294" t="str">
        <f>IF(M1294=People!$B$5,People!$A$5,IF(M1294=People!$B$4,People!$A$4,IF(M1294=People!$B$3,People!$A$3,IF(M1294=People!$B$2,People!$A$2,0))))</f>
        <v>Anna Andreadi</v>
      </c>
      <c r="W1294" t="str">
        <f>IFERROR(INDEX(Returns!A:A,MATCH(B1294,Returns!B:B,0)),"No")</f>
        <v>No</v>
      </c>
    </row>
    <row r="1295" spans="1:23" x14ac:dyDescent="0.2">
      <c r="A1295" s="1">
        <v>1294</v>
      </c>
      <c r="B1295" t="s">
        <v>6792</v>
      </c>
      <c r="C1295" s="8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47">
        <v>114.2</v>
      </c>
      <c r="S1295" s="1">
        <v>5</v>
      </c>
      <c r="T1295" s="1">
        <v>0</v>
      </c>
      <c r="U1295" s="47">
        <v>52.531999999999996</v>
      </c>
      <c r="V1295" t="str">
        <f>IF(M1295=People!$B$5,People!$A$5,IF(M1295=People!$B$4,People!$A$4,IF(M1295=People!$B$3,People!$A$3,IF(M1295=People!$B$2,People!$A$2,0))))</f>
        <v>Anna Andreadi</v>
      </c>
      <c r="W1295" t="str">
        <f>IFERROR(INDEX(Returns!A:A,MATCH(B1295,Returns!B:B,0)),"No")</f>
        <v>No</v>
      </c>
    </row>
    <row r="1296" spans="1:23" x14ac:dyDescent="0.2">
      <c r="A1296" s="1">
        <v>1295</v>
      </c>
      <c r="B1296" t="s">
        <v>6792</v>
      </c>
      <c r="C1296" s="8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47">
        <v>3.08</v>
      </c>
      <c r="S1296" s="1">
        <v>1</v>
      </c>
      <c r="T1296" s="1">
        <v>0</v>
      </c>
      <c r="U1296" s="47">
        <v>1.4783999999999999</v>
      </c>
      <c r="V1296" t="str">
        <f>IF(M1296=People!$B$5,People!$A$5,IF(M1296=People!$B$4,People!$A$4,IF(M1296=People!$B$3,People!$A$3,IF(M1296=People!$B$2,People!$A$2,0))))</f>
        <v>Anna Andreadi</v>
      </c>
      <c r="W1296" t="str">
        <f>IFERROR(INDEX(Returns!A:A,MATCH(B1296,Returns!B:B,0)),"No")</f>
        <v>No</v>
      </c>
    </row>
    <row r="1297" spans="1:23" x14ac:dyDescent="0.2">
      <c r="A1297" s="1">
        <v>1296</v>
      </c>
      <c r="B1297" t="s">
        <v>6793</v>
      </c>
      <c r="C1297" s="8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47">
        <v>845.72799999999995</v>
      </c>
      <c r="S1297" s="1">
        <v>13</v>
      </c>
      <c r="T1297" s="1">
        <v>0.2</v>
      </c>
      <c r="U1297" s="47">
        <v>84.572799999999944</v>
      </c>
      <c r="V1297" t="str">
        <f>IF(M1297=People!$B$5,People!$A$5,IF(M1297=People!$B$4,People!$A$4,IF(M1297=People!$B$3,People!$A$3,IF(M1297=People!$B$2,People!$A$2,0))))</f>
        <v>Anna Andreadi</v>
      </c>
      <c r="W1297" t="str">
        <f>IFERROR(INDEX(Returns!A:A,MATCH(B1297,Returns!B:B,0)),"No")</f>
        <v>No</v>
      </c>
    </row>
    <row r="1298" spans="1:23" x14ac:dyDescent="0.2">
      <c r="A1298" s="1">
        <v>1297</v>
      </c>
      <c r="B1298" t="s">
        <v>6109</v>
      </c>
      <c r="C1298" s="8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47">
        <v>13.904</v>
      </c>
      <c r="S1298" s="1">
        <v>2</v>
      </c>
      <c r="T1298" s="1">
        <v>0.2</v>
      </c>
      <c r="U1298" s="47">
        <v>4.5187999999999997</v>
      </c>
      <c r="V1298" t="str">
        <f>IF(M1298=People!$B$5,People!$A$5,IF(M1298=People!$B$4,People!$A$4,IF(M1298=People!$B$3,People!$A$3,IF(M1298=People!$B$2,People!$A$2,0))))</f>
        <v>Anna Andreadi</v>
      </c>
      <c r="W1298" t="str">
        <f>IFERROR(INDEX(Returns!A:A,MATCH(B1298,Returns!B:B,0)),"No")</f>
        <v>Yes</v>
      </c>
    </row>
    <row r="1299" spans="1:23" x14ac:dyDescent="0.2">
      <c r="A1299" s="1">
        <v>1298</v>
      </c>
      <c r="B1299" t="s">
        <v>6109</v>
      </c>
      <c r="C1299" s="8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47">
        <v>20.72</v>
      </c>
      <c r="S1299" s="1">
        <v>2</v>
      </c>
      <c r="T1299" s="1">
        <v>0.2</v>
      </c>
      <c r="U1299" s="47">
        <v>6.4749999999999979</v>
      </c>
      <c r="V1299" t="str">
        <f>IF(M1299=People!$B$5,People!$A$5,IF(M1299=People!$B$4,People!$A$4,IF(M1299=People!$B$3,People!$A$3,IF(M1299=People!$B$2,People!$A$2,0))))</f>
        <v>Anna Andreadi</v>
      </c>
      <c r="W1299" t="str">
        <f>IFERROR(INDEX(Returns!A:A,MATCH(B1299,Returns!B:B,0)),"No")</f>
        <v>Yes</v>
      </c>
    </row>
    <row r="1300" spans="1:23" x14ac:dyDescent="0.2">
      <c r="A1300" s="1">
        <v>1299</v>
      </c>
      <c r="B1300" t="s">
        <v>6794</v>
      </c>
      <c r="C1300" s="8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47">
        <v>114.94999999999999</v>
      </c>
      <c r="S1300" s="1">
        <v>5</v>
      </c>
      <c r="T1300" s="1">
        <v>0</v>
      </c>
      <c r="U1300" s="47">
        <v>2.2990000000000066</v>
      </c>
      <c r="V1300" t="str">
        <f>IF(M1300=People!$B$5,People!$A$5,IF(M1300=People!$B$4,People!$A$4,IF(M1300=People!$B$3,People!$A$3,IF(M1300=People!$B$2,People!$A$2,0))))</f>
        <v>Kelly Williams</v>
      </c>
      <c r="W1300" t="str">
        <f>IFERROR(INDEX(Returns!A:A,MATCH(B1300,Returns!B:B,0)),"No")</f>
        <v>No</v>
      </c>
    </row>
    <row r="1301" spans="1:23" x14ac:dyDescent="0.2">
      <c r="A1301" s="1">
        <v>1300</v>
      </c>
      <c r="B1301" t="s">
        <v>6795</v>
      </c>
      <c r="C1301" s="8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47">
        <v>26.96</v>
      </c>
      <c r="S1301" s="1">
        <v>2</v>
      </c>
      <c r="T1301" s="1">
        <v>0</v>
      </c>
      <c r="U1301" s="47">
        <v>7.0095999999999989</v>
      </c>
      <c r="V1301" t="str">
        <f>IF(M1301=People!$B$5,People!$A$5,IF(M1301=People!$B$4,People!$A$4,IF(M1301=People!$B$3,People!$A$3,IF(M1301=People!$B$2,People!$A$2,0))))</f>
        <v>Anna Andreadi</v>
      </c>
      <c r="W1301" t="str">
        <f>IFERROR(INDEX(Returns!A:A,MATCH(B1301,Returns!B:B,0)),"No")</f>
        <v>No</v>
      </c>
    </row>
    <row r="1302" spans="1:23" x14ac:dyDescent="0.2">
      <c r="A1302" s="1">
        <v>1301</v>
      </c>
      <c r="B1302" t="s">
        <v>6796</v>
      </c>
      <c r="C1302" s="8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47">
        <v>572.76</v>
      </c>
      <c r="S1302" s="1">
        <v>6</v>
      </c>
      <c r="T1302" s="1">
        <v>0</v>
      </c>
      <c r="U1302" s="47">
        <v>166.10039999999995</v>
      </c>
      <c r="V1302" t="str">
        <f>IF(M1302=People!$B$5,People!$A$5,IF(M1302=People!$B$4,People!$A$4,IF(M1302=People!$B$3,People!$A$3,IF(M1302=People!$B$2,People!$A$2,0))))</f>
        <v>Cassandra Brandow</v>
      </c>
      <c r="W1302" t="str">
        <f>IFERROR(INDEX(Returns!A:A,MATCH(B1302,Returns!B:B,0)),"No")</f>
        <v>No</v>
      </c>
    </row>
    <row r="1303" spans="1:23" x14ac:dyDescent="0.2">
      <c r="A1303" s="1">
        <v>1302</v>
      </c>
      <c r="B1303" t="s">
        <v>6796</v>
      </c>
      <c r="C1303" s="8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47">
        <v>286.38</v>
      </c>
      <c r="S1303" s="1">
        <v>3</v>
      </c>
      <c r="T1303" s="1">
        <v>0</v>
      </c>
      <c r="U1303" s="47">
        <v>83.050199999999975</v>
      </c>
      <c r="V1303" t="str">
        <f>IF(M1303=People!$B$5,People!$A$5,IF(M1303=People!$B$4,People!$A$4,IF(M1303=People!$B$3,People!$A$3,IF(M1303=People!$B$2,People!$A$2,0))))</f>
        <v>Cassandra Brandow</v>
      </c>
      <c r="W1303" t="str">
        <f>IFERROR(INDEX(Returns!A:A,MATCH(B1303,Returns!B:B,0)),"No")</f>
        <v>No</v>
      </c>
    </row>
    <row r="1304" spans="1:23" x14ac:dyDescent="0.2">
      <c r="A1304" s="1">
        <v>1303</v>
      </c>
      <c r="B1304" t="s">
        <v>6797</v>
      </c>
      <c r="C1304" s="8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47">
        <v>61.96</v>
      </c>
      <c r="S1304" s="1">
        <v>2</v>
      </c>
      <c r="T1304" s="1">
        <v>0</v>
      </c>
      <c r="U1304" s="47">
        <v>4.3371999999999957</v>
      </c>
      <c r="V1304" t="str">
        <f>IF(M1304=People!$B$5,People!$A$5,IF(M1304=People!$B$4,People!$A$4,IF(M1304=People!$B$3,People!$A$3,IF(M1304=People!$B$2,People!$A$2,0))))</f>
        <v>Cassandra Brandow</v>
      </c>
      <c r="W1304" t="str">
        <f>IFERROR(INDEX(Returns!A:A,MATCH(B1304,Returns!B:B,0)),"No")</f>
        <v>No</v>
      </c>
    </row>
    <row r="1305" spans="1:23" x14ac:dyDescent="0.2">
      <c r="A1305" s="1">
        <v>1304</v>
      </c>
      <c r="B1305" t="s">
        <v>6798</v>
      </c>
      <c r="C1305" s="8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47">
        <v>23.99</v>
      </c>
      <c r="S1305" s="1">
        <v>1</v>
      </c>
      <c r="T1305" s="1">
        <v>0</v>
      </c>
      <c r="U1305" s="47">
        <v>5.5176999999999978</v>
      </c>
      <c r="V1305" t="str">
        <f>IF(M1305=People!$B$5,People!$A$5,IF(M1305=People!$B$4,People!$A$4,IF(M1305=People!$B$3,People!$A$3,IF(M1305=People!$B$2,People!$A$2,0))))</f>
        <v>Cassandra Brandow</v>
      </c>
      <c r="W1305" t="str">
        <f>IFERROR(INDEX(Returns!A:A,MATCH(B1305,Returns!B:B,0)),"No")</f>
        <v>No</v>
      </c>
    </row>
    <row r="1306" spans="1:23" x14ac:dyDescent="0.2">
      <c r="A1306" s="1">
        <v>1305</v>
      </c>
      <c r="B1306" t="s">
        <v>6798</v>
      </c>
      <c r="C1306" s="8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47">
        <v>287.96999999999997</v>
      </c>
      <c r="S1306" s="1">
        <v>3</v>
      </c>
      <c r="T1306" s="1">
        <v>0</v>
      </c>
      <c r="U1306" s="47">
        <v>77.751899999999992</v>
      </c>
      <c r="V1306" t="str">
        <f>IF(M1306=People!$B$5,People!$A$5,IF(M1306=People!$B$4,People!$A$4,IF(M1306=People!$B$3,People!$A$3,IF(M1306=People!$B$2,People!$A$2,0))))</f>
        <v>Cassandra Brandow</v>
      </c>
      <c r="W1306" t="str">
        <f>IFERROR(INDEX(Returns!A:A,MATCH(B1306,Returns!B:B,0)),"No")</f>
        <v>No</v>
      </c>
    </row>
    <row r="1307" spans="1:23" x14ac:dyDescent="0.2">
      <c r="A1307" s="1">
        <v>1306</v>
      </c>
      <c r="B1307" t="s">
        <v>6799</v>
      </c>
      <c r="C1307" s="8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47">
        <v>419.94399999999996</v>
      </c>
      <c r="S1307" s="1">
        <v>7</v>
      </c>
      <c r="T1307" s="1">
        <v>0.2</v>
      </c>
      <c r="U1307" s="47">
        <v>52.492999999999967</v>
      </c>
      <c r="V1307" t="str">
        <f>IF(M1307=People!$B$5,People!$A$5,IF(M1307=People!$B$4,People!$A$4,IF(M1307=People!$B$3,People!$A$3,IF(M1307=People!$B$2,People!$A$2,0))))</f>
        <v>Kelly Williams</v>
      </c>
      <c r="W1307" t="str">
        <f>IFERROR(INDEX(Returns!A:A,MATCH(B1307,Returns!B:B,0)),"No")</f>
        <v>No</v>
      </c>
    </row>
    <row r="1308" spans="1:23" x14ac:dyDescent="0.2">
      <c r="A1308" s="1">
        <v>1307</v>
      </c>
      <c r="B1308" t="s">
        <v>6800</v>
      </c>
      <c r="C1308" s="8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47">
        <v>46.76</v>
      </c>
      <c r="S1308" s="1">
        <v>7</v>
      </c>
      <c r="T1308" s="1">
        <v>0</v>
      </c>
      <c r="U1308" s="47">
        <v>22.444800000000001</v>
      </c>
      <c r="V1308" t="str">
        <f>IF(M1308=People!$B$5,People!$A$5,IF(M1308=People!$B$4,People!$A$4,IF(M1308=People!$B$3,People!$A$3,IF(M1308=People!$B$2,People!$A$2,0))))</f>
        <v>Anna Andreadi</v>
      </c>
      <c r="W1308" t="str">
        <f>IFERROR(INDEX(Returns!A:A,MATCH(B1308,Returns!B:B,0)),"No")</f>
        <v>No</v>
      </c>
    </row>
    <row r="1309" spans="1:23" x14ac:dyDescent="0.2">
      <c r="A1309" s="1">
        <v>1308</v>
      </c>
      <c r="B1309" t="s">
        <v>6800</v>
      </c>
      <c r="C1309" s="8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47">
        <v>17.712</v>
      </c>
      <c r="S1309" s="1">
        <v>3</v>
      </c>
      <c r="T1309" s="1">
        <v>0.2</v>
      </c>
      <c r="U1309" s="47">
        <v>6.4206000000000012</v>
      </c>
      <c r="V1309" t="str">
        <f>IF(M1309=People!$B$5,People!$A$5,IF(M1309=People!$B$4,People!$A$4,IF(M1309=People!$B$3,People!$A$3,IF(M1309=People!$B$2,People!$A$2,0))))</f>
        <v>Anna Andreadi</v>
      </c>
      <c r="W1309" t="str">
        <f>IFERROR(INDEX(Returns!A:A,MATCH(B1309,Returns!B:B,0)),"No")</f>
        <v>No</v>
      </c>
    </row>
    <row r="1310" spans="1:23" x14ac:dyDescent="0.2">
      <c r="A1310" s="1">
        <v>1309</v>
      </c>
      <c r="B1310" t="s">
        <v>6800</v>
      </c>
      <c r="C1310" s="8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47">
        <v>21.78</v>
      </c>
      <c r="S1310" s="1">
        <v>2</v>
      </c>
      <c r="T1310" s="1">
        <v>0</v>
      </c>
      <c r="U1310" s="47">
        <v>5.6628000000000007</v>
      </c>
      <c r="V1310" t="str">
        <f>IF(M1310=People!$B$5,People!$A$5,IF(M1310=People!$B$4,People!$A$4,IF(M1310=People!$B$3,People!$A$3,IF(M1310=People!$B$2,People!$A$2,0))))</f>
        <v>Anna Andreadi</v>
      </c>
      <c r="W1310" t="str">
        <f>IFERROR(INDEX(Returns!A:A,MATCH(B1310,Returns!B:B,0)),"No")</f>
        <v>No</v>
      </c>
    </row>
    <row r="1311" spans="1:23" x14ac:dyDescent="0.2">
      <c r="A1311" s="1">
        <v>1310</v>
      </c>
      <c r="B1311" t="s">
        <v>6800</v>
      </c>
      <c r="C1311" s="8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47">
        <v>161.94</v>
      </c>
      <c r="S1311" s="1">
        <v>3</v>
      </c>
      <c r="T1311" s="1">
        <v>0</v>
      </c>
      <c r="U1311" s="47">
        <v>9.716399999999993</v>
      </c>
      <c r="V1311" t="str">
        <f>IF(M1311=People!$B$5,People!$A$5,IF(M1311=People!$B$4,People!$A$4,IF(M1311=People!$B$3,People!$A$3,IF(M1311=People!$B$2,People!$A$2,0))))</f>
        <v>Anna Andreadi</v>
      </c>
      <c r="W1311" t="str">
        <f>IFERROR(INDEX(Returns!A:A,MATCH(B1311,Returns!B:B,0)),"No")</f>
        <v>No</v>
      </c>
    </row>
    <row r="1312" spans="1:23" x14ac:dyDescent="0.2">
      <c r="A1312" s="1">
        <v>1311</v>
      </c>
      <c r="B1312" t="s">
        <v>6800</v>
      </c>
      <c r="C1312" s="8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47">
        <v>161.56800000000001</v>
      </c>
      <c r="S1312" s="1">
        <v>2</v>
      </c>
      <c r="T1312" s="1">
        <v>0.2</v>
      </c>
      <c r="U1312" s="47">
        <v>-8.0783999999999949</v>
      </c>
      <c r="V1312" t="str">
        <f>IF(M1312=People!$B$5,People!$A$5,IF(M1312=People!$B$4,People!$A$4,IF(M1312=People!$B$3,People!$A$3,IF(M1312=People!$B$2,People!$A$2,0))))</f>
        <v>Anna Andreadi</v>
      </c>
      <c r="W1312" t="str">
        <f>IFERROR(INDEX(Returns!A:A,MATCH(B1312,Returns!B:B,0)),"No")</f>
        <v>No</v>
      </c>
    </row>
    <row r="1313" spans="1:23" x14ac:dyDescent="0.2">
      <c r="A1313" s="1">
        <v>1312</v>
      </c>
      <c r="B1313" t="s">
        <v>6801</v>
      </c>
      <c r="C1313" s="8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47">
        <v>3.69</v>
      </c>
      <c r="S1313" s="1">
        <v>1</v>
      </c>
      <c r="T1313" s="1">
        <v>0</v>
      </c>
      <c r="U1313" s="47">
        <v>1.7343</v>
      </c>
      <c r="V1313" t="str">
        <f>IF(M1313=People!$B$5,People!$A$5,IF(M1313=People!$B$4,People!$A$4,IF(M1313=People!$B$3,People!$A$3,IF(M1313=People!$B$2,People!$A$2,0))))</f>
        <v>Chuck Magee</v>
      </c>
      <c r="W1313" t="str">
        <f>IFERROR(INDEX(Returns!A:A,MATCH(B1313,Returns!B:B,0)),"No")</f>
        <v>No</v>
      </c>
    </row>
    <row r="1314" spans="1:23" x14ac:dyDescent="0.2">
      <c r="A1314" s="1">
        <v>1313</v>
      </c>
      <c r="B1314" t="s">
        <v>6801</v>
      </c>
      <c r="C1314" s="8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47">
        <v>122.12</v>
      </c>
      <c r="S1314" s="1">
        <v>4</v>
      </c>
      <c r="T1314" s="1">
        <v>0</v>
      </c>
      <c r="U1314" s="47">
        <v>56.175200000000004</v>
      </c>
      <c r="V1314" t="str">
        <f>IF(M1314=People!$B$5,People!$A$5,IF(M1314=People!$B$4,People!$A$4,IF(M1314=People!$B$3,People!$A$3,IF(M1314=People!$B$2,People!$A$2,0))))</f>
        <v>Chuck Magee</v>
      </c>
      <c r="W1314" t="str">
        <f>IFERROR(INDEX(Returns!A:A,MATCH(B1314,Returns!B:B,0)),"No")</f>
        <v>No</v>
      </c>
    </row>
    <row r="1315" spans="1:23" x14ac:dyDescent="0.2">
      <c r="A1315" s="1">
        <v>1314</v>
      </c>
      <c r="B1315" t="s">
        <v>6802</v>
      </c>
      <c r="C1315" s="8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47">
        <v>155.37199999999999</v>
      </c>
      <c r="S1315" s="1">
        <v>2</v>
      </c>
      <c r="T1315" s="1">
        <v>0.3</v>
      </c>
      <c r="U1315" s="47">
        <v>-13.317599999999999</v>
      </c>
      <c r="V1315" t="str">
        <f>IF(M1315=People!$B$5,People!$A$5,IF(M1315=People!$B$4,People!$A$4,IF(M1315=People!$B$3,People!$A$3,IF(M1315=People!$B$2,People!$A$2,0))))</f>
        <v>Chuck Magee</v>
      </c>
      <c r="W1315" t="str">
        <f>IFERROR(INDEX(Returns!A:A,MATCH(B1315,Returns!B:B,0)),"No")</f>
        <v>No</v>
      </c>
    </row>
    <row r="1316" spans="1:23" x14ac:dyDescent="0.2">
      <c r="A1316" s="1">
        <v>1315</v>
      </c>
      <c r="B1316" t="s">
        <v>6074</v>
      </c>
      <c r="C1316" s="8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47">
        <v>38.880000000000003</v>
      </c>
      <c r="S1316" s="1">
        <v>6</v>
      </c>
      <c r="T1316" s="1">
        <v>0</v>
      </c>
      <c r="U1316" s="47">
        <v>18.662400000000002</v>
      </c>
      <c r="V1316" t="str">
        <f>IF(M1316=People!$B$5,People!$A$5,IF(M1316=People!$B$4,People!$A$4,IF(M1316=People!$B$3,People!$A$3,IF(M1316=People!$B$2,People!$A$2,0))))</f>
        <v>Anna Andreadi</v>
      </c>
      <c r="W1316" t="str">
        <f>IFERROR(INDEX(Returns!A:A,MATCH(B1316,Returns!B:B,0)),"No")</f>
        <v>Yes</v>
      </c>
    </row>
    <row r="1317" spans="1:23" x14ac:dyDescent="0.2">
      <c r="A1317" s="1">
        <v>1316</v>
      </c>
      <c r="B1317" t="s">
        <v>6074</v>
      </c>
      <c r="C1317" s="8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47">
        <v>183.84</v>
      </c>
      <c r="S1317" s="1">
        <v>8</v>
      </c>
      <c r="T1317" s="1">
        <v>0</v>
      </c>
      <c r="U1317" s="47">
        <v>62.505600000000001</v>
      </c>
      <c r="V1317" t="str">
        <f>IF(M1317=People!$B$5,People!$A$5,IF(M1317=People!$B$4,People!$A$4,IF(M1317=People!$B$3,People!$A$3,IF(M1317=People!$B$2,People!$A$2,0))))</f>
        <v>Anna Andreadi</v>
      </c>
      <c r="W1317" t="str">
        <f>IFERROR(INDEX(Returns!A:A,MATCH(B1317,Returns!B:B,0)),"No")</f>
        <v>Yes</v>
      </c>
    </row>
    <row r="1318" spans="1:23" x14ac:dyDescent="0.2">
      <c r="A1318" s="1">
        <v>1317</v>
      </c>
      <c r="B1318" t="s">
        <v>6074</v>
      </c>
      <c r="C1318" s="8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47">
        <v>579.29999999999995</v>
      </c>
      <c r="S1318" s="1">
        <v>5</v>
      </c>
      <c r="T1318" s="1">
        <v>0</v>
      </c>
      <c r="U1318" s="47">
        <v>28.964999999999961</v>
      </c>
      <c r="V1318" t="str">
        <f>IF(M1318=People!$B$5,People!$A$5,IF(M1318=People!$B$4,People!$A$4,IF(M1318=People!$B$3,People!$A$3,IF(M1318=People!$B$2,People!$A$2,0))))</f>
        <v>Anna Andreadi</v>
      </c>
      <c r="W1318" t="str">
        <f>IFERROR(INDEX(Returns!A:A,MATCH(B1318,Returns!B:B,0)),"No")</f>
        <v>Yes</v>
      </c>
    </row>
    <row r="1319" spans="1:23" x14ac:dyDescent="0.2">
      <c r="A1319" s="1">
        <v>1318</v>
      </c>
      <c r="B1319" t="s">
        <v>6803</v>
      </c>
      <c r="C1319" s="8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47">
        <v>14.200000000000001</v>
      </c>
      <c r="S1319" s="1">
        <v>1</v>
      </c>
      <c r="T1319" s="1">
        <v>0.2</v>
      </c>
      <c r="U1319" s="47">
        <v>3.3724999999999992</v>
      </c>
      <c r="V1319" t="str">
        <f>IF(M1319=People!$B$5,People!$A$5,IF(M1319=People!$B$4,People!$A$4,IF(M1319=People!$B$3,People!$A$3,IF(M1319=People!$B$2,People!$A$2,0))))</f>
        <v>Chuck Magee</v>
      </c>
      <c r="W1319" t="str">
        <f>IFERROR(INDEX(Returns!A:A,MATCH(B1319,Returns!B:B,0)),"No")</f>
        <v>No</v>
      </c>
    </row>
    <row r="1320" spans="1:23" x14ac:dyDescent="0.2">
      <c r="A1320" s="1">
        <v>1319</v>
      </c>
      <c r="B1320" t="s">
        <v>5974</v>
      </c>
      <c r="C1320" s="8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47">
        <v>575.91999999999996</v>
      </c>
      <c r="S1320" s="1">
        <v>2</v>
      </c>
      <c r="T1320" s="1">
        <v>0.2</v>
      </c>
      <c r="U1320" s="47">
        <v>71.989999999999981</v>
      </c>
      <c r="V1320" t="str">
        <f>IF(M1320=People!$B$5,People!$A$5,IF(M1320=People!$B$4,People!$A$4,IF(M1320=People!$B$3,People!$A$3,IF(M1320=People!$B$2,People!$A$2,0))))</f>
        <v>Cassandra Brandow</v>
      </c>
      <c r="W1320" t="str">
        <f>IFERROR(INDEX(Returns!A:A,MATCH(B1320,Returns!B:B,0)),"No")</f>
        <v>Yes</v>
      </c>
    </row>
    <row r="1321" spans="1:23" x14ac:dyDescent="0.2">
      <c r="A1321" s="1">
        <v>1320</v>
      </c>
      <c r="B1321" t="s">
        <v>5974</v>
      </c>
      <c r="C1321" s="8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47">
        <v>5.1840000000000011</v>
      </c>
      <c r="S1321" s="1">
        <v>6</v>
      </c>
      <c r="T1321" s="1">
        <v>0.7</v>
      </c>
      <c r="U1321" s="47">
        <v>-3.6288</v>
      </c>
      <c r="V1321" t="str">
        <f>IF(M1321=People!$B$5,People!$A$5,IF(M1321=People!$B$4,People!$A$4,IF(M1321=People!$B$3,People!$A$3,IF(M1321=People!$B$2,People!$A$2,0))))</f>
        <v>Cassandra Brandow</v>
      </c>
      <c r="W1321" t="str">
        <f>IFERROR(INDEX(Returns!A:A,MATCH(B1321,Returns!B:B,0)),"No")</f>
        <v>Yes</v>
      </c>
    </row>
    <row r="1322" spans="1:23" x14ac:dyDescent="0.2">
      <c r="A1322" s="1">
        <v>1321</v>
      </c>
      <c r="B1322" t="s">
        <v>6804</v>
      </c>
      <c r="C1322" s="8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47">
        <v>5.2290000000000001</v>
      </c>
      <c r="S1322" s="1">
        <v>3</v>
      </c>
      <c r="T1322" s="1">
        <v>0.7</v>
      </c>
      <c r="U1322" s="47">
        <v>-4.1831999999999976</v>
      </c>
      <c r="V1322" t="str">
        <f>IF(M1322=People!$B$5,People!$A$5,IF(M1322=People!$B$4,People!$A$4,IF(M1322=People!$B$3,People!$A$3,IF(M1322=People!$B$2,People!$A$2,0))))</f>
        <v>Chuck Magee</v>
      </c>
      <c r="W1322" t="str">
        <f>IFERROR(INDEX(Returns!A:A,MATCH(B1322,Returns!B:B,0)),"No")</f>
        <v>No</v>
      </c>
    </row>
    <row r="1323" spans="1:23" x14ac:dyDescent="0.2">
      <c r="A1323" s="1">
        <v>1322</v>
      </c>
      <c r="B1323" t="s">
        <v>6804</v>
      </c>
      <c r="C1323" s="8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47">
        <v>285.55200000000002</v>
      </c>
      <c r="S1323" s="1">
        <v>2</v>
      </c>
      <c r="T1323" s="1">
        <v>0.2</v>
      </c>
      <c r="U1323" s="47">
        <v>35.69399999999996</v>
      </c>
      <c r="V1323" t="str">
        <f>IF(M1323=People!$B$5,People!$A$5,IF(M1323=People!$B$4,People!$A$4,IF(M1323=People!$B$3,People!$A$3,IF(M1323=People!$B$2,People!$A$2,0))))</f>
        <v>Chuck Magee</v>
      </c>
      <c r="W1323" t="str">
        <f>IFERROR(INDEX(Returns!A:A,MATCH(B1323,Returns!B:B,0)),"No")</f>
        <v>No</v>
      </c>
    </row>
    <row r="1324" spans="1:23" x14ac:dyDescent="0.2">
      <c r="A1324" s="1">
        <v>1323</v>
      </c>
      <c r="B1324" t="s">
        <v>6805</v>
      </c>
      <c r="C1324" s="8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47">
        <v>72.8</v>
      </c>
      <c r="S1324" s="1">
        <v>5</v>
      </c>
      <c r="T1324" s="1">
        <v>0</v>
      </c>
      <c r="U1324" s="47">
        <v>19.656000000000002</v>
      </c>
      <c r="V1324" t="str">
        <f>IF(M1324=People!$B$5,People!$A$5,IF(M1324=People!$B$4,People!$A$4,IF(M1324=People!$B$3,People!$A$3,IF(M1324=People!$B$2,People!$A$2,0))))</f>
        <v>Cassandra Brandow</v>
      </c>
      <c r="W1324" t="str">
        <f>IFERROR(INDEX(Returns!A:A,MATCH(B1324,Returns!B:B,0)),"No")</f>
        <v>No</v>
      </c>
    </row>
    <row r="1325" spans="1:23" x14ac:dyDescent="0.2">
      <c r="A1325" s="1">
        <v>1324</v>
      </c>
      <c r="B1325" t="s">
        <v>6806</v>
      </c>
      <c r="C1325" s="8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47">
        <v>10.816000000000001</v>
      </c>
      <c r="S1325" s="1">
        <v>4</v>
      </c>
      <c r="T1325" s="1">
        <v>0.2</v>
      </c>
      <c r="U1325" s="47">
        <v>3.5151999999999988</v>
      </c>
      <c r="V1325" t="str">
        <f>IF(M1325=People!$B$5,People!$A$5,IF(M1325=People!$B$4,People!$A$4,IF(M1325=People!$B$3,People!$A$3,IF(M1325=People!$B$2,People!$A$2,0))))</f>
        <v>Cassandra Brandow</v>
      </c>
      <c r="W1325" t="str">
        <f>IFERROR(INDEX(Returns!A:A,MATCH(B1325,Returns!B:B,0)),"No")</f>
        <v>No</v>
      </c>
    </row>
    <row r="1326" spans="1:23" x14ac:dyDescent="0.2">
      <c r="A1326" s="1">
        <v>1325</v>
      </c>
      <c r="B1326" t="s">
        <v>6807</v>
      </c>
      <c r="C1326" s="8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47">
        <v>46.26</v>
      </c>
      <c r="S1326" s="1">
        <v>3</v>
      </c>
      <c r="T1326" s="1">
        <v>0</v>
      </c>
      <c r="U1326" s="47">
        <v>12.490200000000003</v>
      </c>
      <c r="V1326" t="str">
        <f>IF(M1326=People!$B$5,People!$A$5,IF(M1326=People!$B$4,People!$A$4,IF(M1326=People!$B$3,People!$A$3,IF(M1326=People!$B$2,People!$A$2,0))))</f>
        <v>Chuck Magee</v>
      </c>
      <c r="W1326" t="str">
        <f>IFERROR(INDEX(Returns!A:A,MATCH(B1326,Returns!B:B,0)),"No")</f>
        <v>No</v>
      </c>
    </row>
    <row r="1327" spans="1:23" x14ac:dyDescent="0.2">
      <c r="A1327" s="1">
        <v>1326</v>
      </c>
      <c r="B1327" t="s">
        <v>6808</v>
      </c>
      <c r="C1327" s="8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47">
        <v>17.459999999999997</v>
      </c>
      <c r="S1327" s="1">
        <v>6</v>
      </c>
      <c r="T1327" s="1">
        <v>0.8</v>
      </c>
      <c r="U1327" s="47">
        <v>-30.555000000000007</v>
      </c>
      <c r="V1327" t="str">
        <f>IF(M1327=People!$B$5,People!$A$5,IF(M1327=People!$B$4,People!$A$4,IF(M1327=People!$B$3,People!$A$3,IF(M1327=People!$B$2,People!$A$2,0))))</f>
        <v>Kelly Williams</v>
      </c>
      <c r="W1327" t="str">
        <f>IFERROR(INDEX(Returns!A:A,MATCH(B1327,Returns!B:B,0)),"No")</f>
        <v>No</v>
      </c>
    </row>
    <row r="1328" spans="1:23" x14ac:dyDescent="0.2">
      <c r="A1328" s="1">
        <v>1327</v>
      </c>
      <c r="B1328" t="s">
        <v>6809</v>
      </c>
      <c r="C1328" s="8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47">
        <v>51.072000000000003</v>
      </c>
      <c r="S1328" s="1">
        <v>6</v>
      </c>
      <c r="T1328" s="1">
        <v>0.2</v>
      </c>
      <c r="U1328" s="47">
        <v>5.1072000000000024</v>
      </c>
      <c r="V1328" t="str">
        <f>IF(M1328=People!$B$5,People!$A$5,IF(M1328=People!$B$4,People!$A$4,IF(M1328=People!$B$3,People!$A$3,IF(M1328=People!$B$2,People!$A$2,0))))</f>
        <v>Chuck Magee</v>
      </c>
      <c r="W1328" t="str">
        <f>IFERROR(INDEX(Returns!A:A,MATCH(B1328,Returns!B:B,0)),"No")</f>
        <v>No</v>
      </c>
    </row>
    <row r="1329" spans="1:23" x14ac:dyDescent="0.2">
      <c r="A1329" s="1">
        <v>1328</v>
      </c>
      <c r="B1329" t="s">
        <v>6810</v>
      </c>
      <c r="C1329" s="8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47">
        <v>11.34</v>
      </c>
      <c r="S1329" s="1">
        <v>1</v>
      </c>
      <c r="T1329" s="1">
        <v>0</v>
      </c>
      <c r="U1329" s="47">
        <v>5.5565999999999995</v>
      </c>
      <c r="V1329" t="str">
        <f>IF(M1329=People!$B$5,People!$A$5,IF(M1329=People!$B$4,People!$A$4,IF(M1329=People!$B$3,People!$A$3,IF(M1329=People!$B$2,People!$A$2,0))))</f>
        <v>Chuck Magee</v>
      </c>
      <c r="W1329" t="str">
        <f>IFERROR(INDEX(Returns!A:A,MATCH(B1329,Returns!B:B,0)),"No")</f>
        <v>No</v>
      </c>
    </row>
    <row r="1330" spans="1:23" x14ac:dyDescent="0.2">
      <c r="A1330" s="1">
        <v>1329</v>
      </c>
      <c r="B1330" t="s">
        <v>6811</v>
      </c>
      <c r="C1330" s="8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47">
        <v>87.92</v>
      </c>
      <c r="S1330" s="1">
        <v>4</v>
      </c>
      <c r="T1330" s="1">
        <v>0</v>
      </c>
      <c r="U1330" s="47">
        <v>26.375999999999998</v>
      </c>
      <c r="V1330" t="str">
        <f>IF(M1330=People!$B$5,People!$A$5,IF(M1330=People!$B$4,People!$A$4,IF(M1330=People!$B$3,People!$A$3,IF(M1330=People!$B$2,People!$A$2,0))))</f>
        <v>Anna Andreadi</v>
      </c>
      <c r="W1330" t="str">
        <f>IFERROR(INDEX(Returns!A:A,MATCH(B1330,Returns!B:B,0)),"No")</f>
        <v>No</v>
      </c>
    </row>
    <row r="1331" spans="1:23" x14ac:dyDescent="0.2">
      <c r="A1331" s="1">
        <v>1330</v>
      </c>
      <c r="B1331" t="s">
        <v>6812</v>
      </c>
      <c r="C1331" s="8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47">
        <v>37.049999999999997</v>
      </c>
      <c r="S1331" s="1">
        <v>3</v>
      </c>
      <c r="T1331" s="1">
        <v>0</v>
      </c>
      <c r="U1331" s="47">
        <v>16.302</v>
      </c>
      <c r="V1331" t="str">
        <f>IF(M1331=People!$B$5,People!$A$5,IF(M1331=People!$B$4,People!$A$4,IF(M1331=People!$B$3,People!$A$3,IF(M1331=People!$B$2,People!$A$2,0))))</f>
        <v>Anna Andreadi</v>
      </c>
      <c r="W1331" t="str">
        <f>IFERROR(INDEX(Returns!A:A,MATCH(B1331,Returns!B:B,0)),"No")</f>
        <v>No</v>
      </c>
    </row>
    <row r="1332" spans="1:23" x14ac:dyDescent="0.2">
      <c r="A1332" s="1">
        <v>1331</v>
      </c>
      <c r="B1332" t="s">
        <v>6813</v>
      </c>
      <c r="C1332" s="8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47">
        <v>2.97</v>
      </c>
      <c r="S1332" s="1">
        <v>1</v>
      </c>
      <c r="T1332" s="1">
        <v>0.4</v>
      </c>
      <c r="U1332" s="47">
        <v>-0.64350000000000018</v>
      </c>
      <c r="V1332" t="str">
        <f>IF(M1332=People!$B$5,People!$A$5,IF(M1332=People!$B$4,People!$A$4,IF(M1332=People!$B$3,People!$A$3,IF(M1332=People!$B$2,People!$A$2,0))))</f>
        <v>Chuck Magee</v>
      </c>
      <c r="W1332" t="str">
        <f>IFERROR(INDEX(Returns!A:A,MATCH(B1332,Returns!B:B,0)),"No")</f>
        <v>No</v>
      </c>
    </row>
    <row r="1333" spans="1:23" x14ac:dyDescent="0.2">
      <c r="A1333" s="1">
        <v>1332</v>
      </c>
      <c r="B1333" t="s">
        <v>6813</v>
      </c>
      <c r="C1333" s="8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47">
        <v>27.439999999999998</v>
      </c>
      <c r="S1333" s="1">
        <v>2</v>
      </c>
      <c r="T1333" s="1">
        <v>0.2</v>
      </c>
      <c r="U1333" s="47">
        <v>2.4009999999999998</v>
      </c>
      <c r="V1333" t="str">
        <f>IF(M1333=People!$B$5,People!$A$5,IF(M1333=People!$B$4,People!$A$4,IF(M1333=People!$B$3,People!$A$3,IF(M1333=People!$B$2,People!$A$2,0))))</f>
        <v>Chuck Magee</v>
      </c>
      <c r="W1333" t="str">
        <f>IFERROR(INDEX(Returns!A:A,MATCH(B1333,Returns!B:B,0)),"No")</f>
        <v>No</v>
      </c>
    </row>
    <row r="1334" spans="1:23" x14ac:dyDescent="0.2">
      <c r="A1334" s="1">
        <v>1333</v>
      </c>
      <c r="B1334" t="s">
        <v>6814</v>
      </c>
      <c r="C1334" s="8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47">
        <v>1.0799999999999998</v>
      </c>
      <c r="S1334" s="1">
        <v>3</v>
      </c>
      <c r="T1334" s="1">
        <v>0.8</v>
      </c>
      <c r="U1334" s="47">
        <v>-1.7280000000000002</v>
      </c>
      <c r="V1334" t="str">
        <f>IF(M1334=People!$B$5,People!$A$5,IF(M1334=People!$B$4,People!$A$4,IF(M1334=People!$B$3,People!$A$3,IF(M1334=People!$B$2,People!$A$2,0))))</f>
        <v>Kelly Williams</v>
      </c>
      <c r="W1334" t="str">
        <f>IFERROR(INDEX(Returns!A:A,MATCH(B1334,Returns!B:B,0)),"No")</f>
        <v>No</v>
      </c>
    </row>
    <row r="1335" spans="1:23" x14ac:dyDescent="0.2">
      <c r="A1335" s="1">
        <v>1334</v>
      </c>
      <c r="B1335" t="s">
        <v>6814</v>
      </c>
      <c r="C1335" s="8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47">
        <v>7.9599999999999973</v>
      </c>
      <c r="S1335" s="1">
        <v>2</v>
      </c>
      <c r="T1335" s="1">
        <v>0.8</v>
      </c>
      <c r="U1335" s="47">
        <v>-13.930000000000003</v>
      </c>
      <c r="V1335" t="str">
        <f>IF(M1335=People!$B$5,People!$A$5,IF(M1335=People!$B$4,People!$A$4,IF(M1335=People!$B$3,People!$A$3,IF(M1335=People!$B$2,People!$A$2,0))))</f>
        <v>Kelly Williams</v>
      </c>
      <c r="W1335" t="str">
        <f>IFERROR(INDEX(Returns!A:A,MATCH(B1335,Returns!B:B,0)),"No")</f>
        <v>No</v>
      </c>
    </row>
    <row r="1336" spans="1:23" x14ac:dyDescent="0.2">
      <c r="A1336" s="1">
        <v>1335</v>
      </c>
      <c r="B1336" t="s">
        <v>6815</v>
      </c>
      <c r="C1336" s="8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47">
        <v>140.73599999999999</v>
      </c>
      <c r="S1336" s="1">
        <v>8</v>
      </c>
      <c r="T1336" s="1">
        <v>0.2</v>
      </c>
      <c r="U1336" s="47">
        <v>52.775999999999996</v>
      </c>
      <c r="V1336" t="str">
        <f>IF(M1336=People!$B$5,People!$A$5,IF(M1336=People!$B$4,People!$A$4,IF(M1336=People!$B$3,People!$A$3,IF(M1336=People!$B$2,People!$A$2,0))))</f>
        <v>Anna Andreadi</v>
      </c>
      <c r="W1336" t="str">
        <f>IFERROR(INDEX(Returns!A:A,MATCH(B1336,Returns!B:B,0)),"No")</f>
        <v>No</v>
      </c>
    </row>
    <row r="1337" spans="1:23" x14ac:dyDescent="0.2">
      <c r="A1337" s="1">
        <v>1336</v>
      </c>
      <c r="B1337" t="s">
        <v>6816</v>
      </c>
      <c r="C1337" s="8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47">
        <v>552.55999999999995</v>
      </c>
      <c r="S1337" s="1">
        <v>4</v>
      </c>
      <c r="T1337" s="1">
        <v>0</v>
      </c>
      <c r="U1337" s="47">
        <v>0</v>
      </c>
      <c r="V1337" t="str">
        <f>IF(M1337=People!$B$5,People!$A$5,IF(M1337=People!$B$4,People!$A$4,IF(M1337=People!$B$3,People!$A$3,IF(M1337=People!$B$2,People!$A$2,0))))</f>
        <v>Chuck Magee</v>
      </c>
      <c r="W1337" t="str">
        <f>IFERROR(INDEX(Returns!A:A,MATCH(B1337,Returns!B:B,0)),"No")</f>
        <v>No</v>
      </c>
    </row>
    <row r="1338" spans="1:23" x14ac:dyDescent="0.2">
      <c r="A1338" s="1">
        <v>1337</v>
      </c>
      <c r="B1338" t="s">
        <v>6817</v>
      </c>
      <c r="C1338" s="8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47">
        <v>25.11</v>
      </c>
      <c r="S1338" s="1">
        <v>3</v>
      </c>
      <c r="T1338" s="1">
        <v>0</v>
      </c>
      <c r="U1338" s="47">
        <v>6.5285999999999991</v>
      </c>
      <c r="V1338" t="str">
        <f>IF(M1338=People!$B$5,People!$A$5,IF(M1338=People!$B$4,People!$A$4,IF(M1338=People!$B$3,People!$A$3,IF(M1338=People!$B$2,People!$A$2,0))))</f>
        <v>Anna Andreadi</v>
      </c>
      <c r="W1338" t="str">
        <f>IFERROR(INDEX(Returns!A:A,MATCH(B1338,Returns!B:B,0)),"No")</f>
        <v>No</v>
      </c>
    </row>
    <row r="1339" spans="1:23" x14ac:dyDescent="0.2">
      <c r="A1339" s="1">
        <v>1338</v>
      </c>
      <c r="B1339" t="s">
        <v>6818</v>
      </c>
      <c r="C1339" s="8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47">
        <v>29.78</v>
      </c>
      <c r="S1339" s="1">
        <v>2</v>
      </c>
      <c r="T1339" s="1">
        <v>0</v>
      </c>
      <c r="U1339" s="47">
        <v>8.0406000000000013</v>
      </c>
      <c r="V1339" t="str">
        <f>IF(M1339=People!$B$5,People!$A$5,IF(M1339=People!$B$4,People!$A$4,IF(M1339=People!$B$3,People!$A$3,IF(M1339=People!$B$2,People!$A$2,0))))</f>
        <v>Chuck Magee</v>
      </c>
      <c r="W1339" t="str">
        <f>IFERROR(INDEX(Returns!A:A,MATCH(B1339,Returns!B:B,0)),"No")</f>
        <v>No</v>
      </c>
    </row>
    <row r="1340" spans="1:23" x14ac:dyDescent="0.2">
      <c r="A1340" s="1">
        <v>1339</v>
      </c>
      <c r="B1340" t="s">
        <v>6818</v>
      </c>
      <c r="C1340" s="8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47">
        <v>677.58</v>
      </c>
      <c r="S1340" s="1">
        <v>3</v>
      </c>
      <c r="T1340" s="1">
        <v>0</v>
      </c>
      <c r="U1340" s="47">
        <v>176.17080000000001</v>
      </c>
      <c r="V1340" t="str">
        <f>IF(M1340=People!$B$5,People!$A$5,IF(M1340=People!$B$4,People!$A$4,IF(M1340=People!$B$3,People!$A$3,IF(M1340=People!$B$2,People!$A$2,0))))</f>
        <v>Chuck Magee</v>
      </c>
      <c r="W1340" t="str">
        <f>IFERROR(INDEX(Returns!A:A,MATCH(B1340,Returns!B:B,0)),"No")</f>
        <v>No</v>
      </c>
    </row>
    <row r="1341" spans="1:23" x14ac:dyDescent="0.2">
      <c r="A1341" s="1">
        <v>1340</v>
      </c>
      <c r="B1341" t="s">
        <v>6818</v>
      </c>
      <c r="C1341" s="8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47">
        <v>75.040000000000006</v>
      </c>
      <c r="S1341" s="1">
        <v>8</v>
      </c>
      <c r="T1341" s="1">
        <v>0</v>
      </c>
      <c r="U1341" s="47">
        <v>36.019200000000005</v>
      </c>
      <c r="V1341" t="str">
        <f>IF(M1341=People!$B$5,People!$A$5,IF(M1341=People!$B$4,People!$A$4,IF(M1341=People!$B$3,People!$A$3,IF(M1341=People!$B$2,People!$A$2,0))))</f>
        <v>Chuck Magee</v>
      </c>
      <c r="W1341" t="str">
        <f>IFERROR(INDEX(Returns!A:A,MATCH(B1341,Returns!B:B,0)),"No")</f>
        <v>No</v>
      </c>
    </row>
    <row r="1342" spans="1:23" x14ac:dyDescent="0.2">
      <c r="A1342" s="1">
        <v>1341</v>
      </c>
      <c r="B1342" t="s">
        <v>6819</v>
      </c>
      <c r="C1342" s="8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47">
        <v>695.7</v>
      </c>
      <c r="S1342" s="1">
        <v>2</v>
      </c>
      <c r="T1342" s="1">
        <v>0.5</v>
      </c>
      <c r="U1342" s="47">
        <v>-27.827999999999975</v>
      </c>
      <c r="V1342" t="str">
        <f>IF(M1342=People!$B$5,People!$A$5,IF(M1342=People!$B$4,People!$A$4,IF(M1342=People!$B$3,People!$A$3,IF(M1342=People!$B$2,People!$A$2,0))))</f>
        <v>Cassandra Brandow</v>
      </c>
      <c r="W1342" t="str">
        <f>IFERROR(INDEX(Returns!A:A,MATCH(B1342,Returns!B:B,0)),"No")</f>
        <v>No</v>
      </c>
    </row>
    <row r="1343" spans="1:23" x14ac:dyDescent="0.2">
      <c r="A1343" s="1">
        <v>1342</v>
      </c>
      <c r="B1343" t="s">
        <v>6819</v>
      </c>
      <c r="C1343" s="8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47">
        <v>15.66</v>
      </c>
      <c r="S1343" s="1">
        <v>5</v>
      </c>
      <c r="T1343" s="1">
        <v>0.7</v>
      </c>
      <c r="U1343" s="47">
        <v>-12.527999999999995</v>
      </c>
      <c r="V1343" t="str">
        <f>IF(M1343=People!$B$5,People!$A$5,IF(M1343=People!$B$4,People!$A$4,IF(M1343=People!$B$3,People!$A$3,IF(M1343=People!$B$2,People!$A$2,0))))</f>
        <v>Cassandra Brandow</v>
      </c>
      <c r="W1343" t="str">
        <f>IFERROR(INDEX(Returns!A:A,MATCH(B1343,Returns!B:B,0)),"No")</f>
        <v>No</v>
      </c>
    </row>
    <row r="1344" spans="1:23" x14ac:dyDescent="0.2">
      <c r="A1344" s="1">
        <v>1343</v>
      </c>
      <c r="B1344" t="s">
        <v>6819</v>
      </c>
      <c r="C1344" s="8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47">
        <v>28.854000000000006</v>
      </c>
      <c r="S1344" s="1">
        <v>6</v>
      </c>
      <c r="T1344" s="1">
        <v>0.7</v>
      </c>
      <c r="U1344" s="47">
        <v>-21.159599999999998</v>
      </c>
      <c r="V1344" t="str">
        <f>IF(M1344=People!$B$5,People!$A$5,IF(M1344=People!$B$4,People!$A$4,IF(M1344=People!$B$3,People!$A$3,IF(M1344=People!$B$2,People!$A$2,0))))</f>
        <v>Cassandra Brandow</v>
      </c>
      <c r="W1344" t="str">
        <f>IFERROR(INDEX(Returns!A:A,MATCH(B1344,Returns!B:B,0)),"No")</f>
        <v>No</v>
      </c>
    </row>
    <row r="1345" spans="1:23" x14ac:dyDescent="0.2">
      <c r="A1345" s="1">
        <v>1344</v>
      </c>
      <c r="B1345" t="s">
        <v>6820</v>
      </c>
      <c r="C1345" s="8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47">
        <v>47.82</v>
      </c>
      <c r="S1345" s="1">
        <v>3</v>
      </c>
      <c r="T1345" s="1">
        <v>0</v>
      </c>
      <c r="U1345" s="47">
        <v>14.345999999999995</v>
      </c>
      <c r="V1345" t="str">
        <f>IF(M1345=People!$B$5,People!$A$5,IF(M1345=People!$B$4,People!$A$4,IF(M1345=People!$B$3,People!$A$3,IF(M1345=People!$B$2,People!$A$2,0))))</f>
        <v>Chuck Magee</v>
      </c>
      <c r="W1345" t="str">
        <f>IFERROR(INDEX(Returns!A:A,MATCH(B1345,Returns!B:B,0)),"No")</f>
        <v>No</v>
      </c>
    </row>
    <row r="1346" spans="1:23" x14ac:dyDescent="0.2">
      <c r="A1346" s="1">
        <v>1345</v>
      </c>
      <c r="B1346" t="s">
        <v>6820</v>
      </c>
      <c r="C1346" s="8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47">
        <v>13.049999999999999</v>
      </c>
      <c r="S1346" s="1">
        <v>5</v>
      </c>
      <c r="T1346" s="1">
        <v>0</v>
      </c>
      <c r="U1346" s="47">
        <v>6.0029999999999992</v>
      </c>
      <c r="V1346" t="str">
        <f>IF(M1346=People!$B$5,People!$A$5,IF(M1346=People!$B$4,People!$A$4,IF(M1346=People!$B$3,People!$A$3,IF(M1346=People!$B$2,People!$A$2,0))))</f>
        <v>Chuck Magee</v>
      </c>
      <c r="W1346" t="str">
        <f>IFERROR(INDEX(Returns!A:A,MATCH(B1346,Returns!B:B,0)),"No")</f>
        <v>No</v>
      </c>
    </row>
    <row r="1347" spans="1:23" x14ac:dyDescent="0.2">
      <c r="A1347" s="1">
        <v>1346</v>
      </c>
      <c r="B1347" t="s">
        <v>6821</v>
      </c>
      <c r="C1347" s="8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47">
        <v>93.78</v>
      </c>
      <c r="S1347" s="1">
        <v>2</v>
      </c>
      <c r="T1347" s="1">
        <v>0</v>
      </c>
      <c r="U1347" s="47">
        <v>36.574200000000005</v>
      </c>
      <c r="V1347" t="str">
        <f>IF(M1347=People!$B$5,People!$A$5,IF(M1347=People!$B$4,People!$A$4,IF(M1347=People!$B$3,People!$A$3,IF(M1347=People!$B$2,People!$A$2,0))))</f>
        <v>Kelly Williams</v>
      </c>
      <c r="W1347" t="str">
        <f>IFERROR(INDEX(Returns!A:A,MATCH(B1347,Returns!B:B,0)),"No")</f>
        <v>No</v>
      </c>
    </row>
    <row r="1348" spans="1:23" x14ac:dyDescent="0.2">
      <c r="A1348" s="1">
        <v>1347</v>
      </c>
      <c r="B1348" t="s">
        <v>6821</v>
      </c>
      <c r="C1348" s="8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47">
        <v>47.18</v>
      </c>
      <c r="S1348" s="1">
        <v>7</v>
      </c>
      <c r="T1348" s="1">
        <v>0</v>
      </c>
      <c r="U1348" s="47">
        <v>23.59</v>
      </c>
      <c r="V1348" t="str">
        <f>IF(M1348=People!$B$5,People!$A$5,IF(M1348=People!$B$4,People!$A$4,IF(M1348=People!$B$3,People!$A$3,IF(M1348=People!$B$2,People!$A$2,0))))</f>
        <v>Kelly Williams</v>
      </c>
      <c r="W1348" t="str">
        <f>IFERROR(INDEX(Returns!A:A,MATCH(B1348,Returns!B:B,0)),"No")</f>
        <v>No</v>
      </c>
    </row>
    <row r="1349" spans="1:23" x14ac:dyDescent="0.2">
      <c r="A1349" s="1">
        <v>1348</v>
      </c>
      <c r="B1349" t="s">
        <v>6821</v>
      </c>
      <c r="C1349" s="8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47">
        <v>19.68</v>
      </c>
      <c r="S1349" s="1">
        <v>6</v>
      </c>
      <c r="T1349" s="1">
        <v>0</v>
      </c>
      <c r="U1349" s="47">
        <v>5.7071999999999976</v>
      </c>
      <c r="V1349" t="str">
        <f>IF(M1349=People!$B$5,People!$A$5,IF(M1349=People!$B$4,People!$A$4,IF(M1349=People!$B$3,People!$A$3,IF(M1349=People!$B$2,People!$A$2,0))))</f>
        <v>Kelly Williams</v>
      </c>
      <c r="W1349" t="str">
        <f>IFERROR(INDEX(Returns!A:A,MATCH(B1349,Returns!B:B,0)),"No")</f>
        <v>No</v>
      </c>
    </row>
    <row r="1350" spans="1:23" x14ac:dyDescent="0.2">
      <c r="A1350" s="1">
        <v>1349</v>
      </c>
      <c r="B1350" t="s">
        <v>6821</v>
      </c>
      <c r="C1350" s="8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47">
        <v>53.4</v>
      </c>
      <c r="S1350" s="1">
        <v>10</v>
      </c>
      <c r="T1350" s="1">
        <v>0</v>
      </c>
      <c r="U1350" s="47">
        <v>25.097999999999999</v>
      </c>
      <c r="V1350" t="str">
        <f>IF(M1350=People!$B$5,People!$A$5,IF(M1350=People!$B$4,People!$A$4,IF(M1350=People!$B$3,People!$A$3,IF(M1350=People!$B$2,People!$A$2,0))))</f>
        <v>Kelly Williams</v>
      </c>
      <c r="W1350" t="str">
        <f>IFERROR(INDEX(Returns!A:A,MATCH(B1350,Returns!B:B,0)),"No")</f>
        <v>No</v>
      </c>
    </row>
    <row r="1351" spans="1:23" x14ac:dyDescent="0.2">
      <c r="A1351" s="1">
        <v>1350</v>
      </c>
      <c r="B1351" t="s">
        <v>6821</v>
      </c>
      <c r="C1351" s="8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47">
        <v>35.880000000000003</v>
      </c>
      <c r="S1351" s="1">
        <v>6</v>
      </c>
      <c r="T1351" s="1">
        <v>0</v>
      </c>
      <c r="U1351" s="47">
        <v>17.2224</v>
      </c>
      <c r="V1351" t="str">
        <f>IF(M1351=People!$B$5,People!$A$5,IF(M1351=People!$B$4,People!$A$4,IF(M1351=People!$B$3,People!$A$3,IF(M1351=People!$B$2,People!$A$2,0))))</f>
        <v>Kelly Williams</v>
      </c>
      <c r="W1351" t="str">
        <f>IFERROR(INDEX(Returns!A:A,MATCH(B1351,Returns!B:B,0)),"No")</f>
        <v>No</v>
      </c>
    </row>
    <row r="1352" spans="1:23" x14ac:dyDescent="0.2">
      <c r="A1352" s="1">
        <v>1351</v>
      </c>
      <c r="B1352" t="s">
        <v>6822</v>
      </c>
      <c r="C1352" s="8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47">
        <v>258.279</v>
      </c>
      <c r="S1352" s="1">
        <v>3</v>
      </c>
      <c r="T1352" s="1">
        <v>0.3</v>
      </c>
      <c r="U1352" s="47">
        <v>-70.104300000000023</v>
      </c>
      <c r="V1352" t="str">
        <f>IF(M1352=People!$B$5,People!$A$5,IF(M1352=People!$B$4,People!$A$4,IF(M1352=People!$B$3,People!$A$3,IF(M1352=People!$B$2,People!$A$2,0))))</f>
        <v>Kelly Williams</v>
      </c>
      <c r="W1352" t="str">
        <f>IFERROR(INDEX(Returns!A:A,MATCH(B1352,Returns!B:B,0)),"No")</f>
        <v>No</v>
      </c>
    </row>
    <row r="1353" spans="1:23" x14ac:dyDescent="0.2">
      <c r="A1353" s="1">
        <v>1352</v>
      </c>
      <c r="B1353" t="s">
        <v>6823</v>
      </c>
      <c r="C1353" s="8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47">
        <v>31.4</v>
      </c>
      <c r="S1353" s="1">
        <v>2</v>
      </c>
      <c r="T1353" s="1">
        <v>0</v>
      </c>
      <c r="U1353" s="47">
        <v>7.8500000000000014</v>
      </c>
      <c r="V1353" t="str">
        <f>IF(M1353=People!$B$5,People!$A$5,IF(M1353=People!$B$4,People!$A$4,IF(M1353=People!$B$3,People!$A$3,IF(M1353=People!$B$2,People!$A$2,0))))</f>
        <v>Cassandra Brandow</v>
      </c>
      <c r="W1353" t="str">
        <f>IFERROR(INDEX(Returns!A:A,MATCH(B1353,Returns!B:B,0)),"No")</f>
        <v>No</v>
      </c>
    </row>
    <row r="1354" spans="1:23" x14ac:dyDescent="0.2">
      <c r="A1354" s="1">
        <v>1353</v>
      </c>
      <c r="B1354" t="s">
        <v>6824</v>
      </c>
      <c r="C1354" s="8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47">
        <v>183.96</v>
      </c>
      <c r="S1354" s="1">
        <v>5</v>
      </c>
      <c r="T1354" s="1">
        <v>0.2</v>
      </c>
      <c r="U1354" s="47">
        <v>20.695499999999988</v>
      </c>
      <c r="V1354" t="str">
        <f>IF(M1354=People!$B$5,People!$A$5,IF(M1354=People!$B$4,People!$A$4,IF(M1354=People!$B$3,People!$A$3,IF(M1354=People!$B$2,People!$A$2,0))))</f>
        <v>Anna Andreadi</v>
      </c>
      <c r="W1354" t="str">
        <f>IFERROR(INDEX(Returns!A:A,MATCH(B1354,Returns!B:B,0)),"No")</f>
        <v>No</v>
      </c>
    </row>
    <row r="1355" spans="1:23" x14ac:dyDescent="0.2">
      <c r="A1355" s="1">
        <v>1354</v>
      </c>
      <c r="B1355" t="s">
        <v>6824</v>
      </c>
      <c r="C1355" s="8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47">
        <v>17.61</v>
      </c>
      <c r="S1355" s="1">
        <v>3</v>
      </c>
      <c r="T1355" s="1">
        <v>0</v>
      </c>
      <c r="U1355" s="47">
        <v>8.4527999999999999</v>
      </c>
      <c r="V1355" t="str">
        <f>IF(M1355=People!$B$5,People!$A$5,IF(M1355=People!$B$4,People!$A$4,IF(M1355=People!$B$3,People!$A$3,IF(M1355=People!$B$2,People!$A$2,0))))</f>
        <v>Anna Andreadi</v>
      </c>
      <c r="W1355" t="str">
        <f>IFERROR(INDEX(Returns!A:A,MATCH(B1355,Returns!B:B,0)),"No")</f>
        <v>No</v>
      </c>
    </row>
    <row r="1356" spans="1:23" x14ac:dyDescent="0.2">
      <c r="A1356" s="1">
        <v>1355</v>
      </c>
      <c r="B1356" t="s">
        <v>6824</v>
      </c>
      <c r="C1356" s="8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47">
        <v>300.904</v>
      </c>
      <c r="S1356" s="1">
        <v>1</v>
      </c>
      <c r="T1356" s="1">
        <v>0.2</v>
      </c>
      <c r="U1356" s="47">
        <v>11.283900000000017</v>
      </c>
      <c r="V1356" t="str">
        <f>IF(M1356=People!$B$5,People!$A$5,IF(M1356=People!$B$4,People!$A$4,IF(M1356=People!$B$3,People!$A$3,IF(M1356=People!$B$2,People!$A$2,0))))</f>
        <v>Anna Andreadi</v>
      </c>
      <c r="W1356" t="str">
        <f>IFERROR(INDEX(Returns!A:A,MATCH(B1356,Returns!B:B,0)),"No")</f>
        <v>No</v>
      </c>
    </row>
    <row r="1357" spans="1:23" x14ac:dyDescent="0.2">
      <c r="A1357" s="1">
        <v>1356</v>
      </c>
      <c r="B1357" t="s">
        <v>6825</v>
      </c>
      <c r="C1357" s="8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47">
        <v>220.77600000000001</v>
      </c>
      <c r="S1357" s="1">
        <v>3</v>
      </c>
      <c r="T1357" s="1">
        <v>0.2</v>
      </c>
      <c r="U1357" s="47">
        <v>-44.155200000000022</v>
      </c>
      <c r="V1357" t="str">
        <f>IF(M1357=People!$B$5,People!$A$5,IF(M1357=People!$B$4,People!$A$4,IF(M1357=People!$B$3,People!$A$3,IF(M1357=People!$B$2,People!$A$2,0))))</f>
        <v>Kelly Williams</v>
      </c>
      <c r="W1357" t="str">
        <f>IFERROR(INDEX(Returns!A:A,MATCH(B1357,Returns!B:B,0)),"No")</f>
        <v>No</v>
      </c>
    </row>
    <row r="1358" spans="1:23" x14ac:dyDescent="0.2">
      <c r="A1358" s="1">
        <v>1357</v>
      </c>
      <c r="B1358" t="s">
        <v>6825</v>
      </c>
      <c r="C1358" s="8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47">
        <v>281.42400000000004</v>
      </c>
      <c r="S1358" s="1">
        <v>11</v>
      </c>
      <c r="T1358" s="1">
        <v>0.2</v>
      </c>
      <c r="U1358" s="47">
        <v>-35.178000000000004</v>
      </c>
      <c r="V1358" t="str">
        <f>IF(M1358=People!$B$5,People!$A$5,IF(M1358=People!$B$4,People!$A$4,IF(M1358=People!$B$3,People!$A$3,IF(M1358=People!$B$2,People!$A$2,0))))</f>
        <v>Kelly Williams</v>
      </c>
      <c r="W1358" t="str">
        <f>IFERROR(INDEX(Returns!A:A,MATCH(B1358,Returns!B:B,0)),"No")</f>
        <v>No</v>
      </c>
    </row>
    <row r="1359" spans="1:23" x14ac:dyDescent="0.2">
      <c r="A1359" s="1">
        <v>1358</v>
      </c>
      <c r="B1359" t="s">
        <v>6826</v>
      </c>
      <c r="C1359" s="8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47">
        <v>79.14</v>
      </c>
      <c r="S1359" s="1">
        <v>3</v>
      </c>
      <c r="T1359" s="1">
        <v>0</v>
      </c>
      <c r="U1359" s="47">
        <v>36.404399999999995</v>
      </c>
      <c r="V1359" t="str">
        <f>IF(M1359=People!$B$5,People!$A$5,IF(M1359=People!$B$4,People!$A$4,IF(M1359=People!$B$3,People!$A$3,IF(M1359=People!$B$2,People!$A$2,0))))</f>
        <v>Cassandra Brandow</v>
      </c>
      <c r="W1359" t="str">
        <f>IFERROR(INDEX(Returns!A:A,MATCH(B1359,Returns!B:B,0)),"No")</f>
        <v>No</v>
      </c>
    </row>
    <row r="1360" spans="1:23" x14ac:dyDescent="0.2">
      <c r="A1360" s="1">
        <v>1359</v>
      </c>
      <c r="B1360" t="s">
        <v>6827</v>
      </c>
      <c r="C1360" s="8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47">
        <v>1.988</v>
      </c>
      <c r="S1360" s="1">
        <v>1</v>
      </c>
      <c r="T1360" s="1">
        <v>0.6</v>
      </c>
      <c r="U1360" s="47">
        <v>-1.4413</v>
      </c>
      <c r="V1360" t="str">
        <f>IF(M1360=People!$B$5,People!$A$5,IF(M1360=People!$B$4,People!$A$4,IF(M1360=People!$B$3,People!$A$3,IF(M1360=People!$B$2,People!$A$2,0))))</f>
        <v>Kelly Williams</v>
      </c>
      <c r="W1360" t="str">
        <f>IFERROR(INDEX(Returns!A:A,MATCH(B1360,Returns!B:B,0)),"No")</f>
        <v>No</v>
      </c>
    </row>
    <row r="1361" spans="1:23" x14ac:dyDescent="0.2">
      <c r="A1361" s="1">
        <v>1360</v>
      </c>
      <c r="B1361" t="s">
        <v>6828</v>
      </c>
      <c r="C1361" s="8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47">
        <v>145.56800000000001</v>
      </c>
      <c r="S1361" s="1">
        <v>2</v>
      </c>
      <c r="T1361" s="1">
        <v>0.2</v>
      </c>
      <c r="U1361" s="47">
        <v>0</v>
      </c>
      <c r="V1361" t="str">
        <f>IF(M1361=People!$B$5,People!$A$5,IF(M1361=People!$B$4,People!$A$4,IF(M1361=People!$B$3,People!$A$3,IF(M1361=People!$B$2,People!$A$2,0))))</f>
        <v>Anna Andreadi</v>
      </c>
      <c r="W1361" t="str">
        <f>IFERROR(INDEX(Returns!A:A,MATCH(B1361,Returns!B:B,0)),"No")</f>
        <v>No</v>
      </c>
    </row>
    <row r="1362" spans="1:23" x14ac:dyDescent="0.2">
      <c r="A1362" s="1">
        <v>1361</v>
      </c>
      <c r="B1362" t="s">
        <v>6829</v>
      </c>
      <c r="C1362" s="8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47">
        <v>123.256</v>
      </c>
      <c r="S1362" s="1">
        <v>7</v>
      </c>
      <c r="T1362" s="1">
        <v>0.2</v>
      </c>
      <c r="U1362" s="47">
        <v>9.2441999999999993</v>
      </c>
      <c r="V1362" t="str">
        <f>IF(M1362=People!$B$5,People!$A$5,IF(M1362=People!$B$4,People!$A$4,IF(M1362=People!$B$3,People!$A$3,IF(M1362=People!$B$2,People!$A$2,0))))</f>
        <v>Chuck Magee</v>
      </c>
      <c r="W1362" t="str">
        <f>IFERROR(INDEX(Returns!A:A,MATCH(B1362,Returns!B:B,0)),"No")</f>
        <v>No</v>
      </c>
    </row>
    <row r="1363" spans="1:23" x14ac:dyDescent="0.2">
      <c r="A1363" s="1">
        <v>1362</v>
      </c>
      <c r="B1363" t="s">
        <v>6829</v>
      </c>
      <c r="C1363" s="8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47">
        <v>23.680000000000003</v>
      </c>
      <c r="S1363" s="1">
        <v>4</v>
      </c>
      <c r="T1363" s="1">
        <v>0.2</v>
      </c>
      <c r="U1363" s="47">
        <v>7.3999999999999995</v>
      </c>
      <c r="V1363" t="str">
        <f>IF(M1363=People!$B$5,People!$A$5,IF(M1363=People!$B$4,People!$A$4,IF(M1363=People!$B$3,People!$A$3,IF(M1363=People!$B$2,People!$A$2,0))))</f>
        <v>Chuck Magee</v>
      </c>
      <c r="W1363" t="str">
        <f>IFERROR(INDEX(Returns!A:A,MATCH(B1363,Returns!B:B,0)),"No")</f>
        <v>No</v>
      </c>
    </row>
    <row r="1364" spans="1:23" x14ac:dyDescent="0.2">
      <c r="A1364" s="1">
        <v>1363</v>
      </c>
      <c r="B1364" t="s">
        <v>6829</v>
      </c>
      <c r="C1364" s="8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47">
        <v>309.57600000000002</v>
      </c>
      <c r="S1364" s="1">
        <v>4</v>
      </c>
      <c r="T1364" s="1">
        <v>0.4</v>
      </c>
      <c r="U1364" s="47">
        <v>-56.755600000000015</v>
      </c>
      <c r="V1364" t="str">
        <f>IF(M1364=People!$B$5,People!$A$5,IF(M1364=People!$B$4,People!$A$4,IF(M1364=People!$B$3,People!$A$3,IF(M1364=People!$B$2,People!$A$2,0))))</f>
        <v>Chuck Magee</v>
      </c>
      <c r="W1364" t="str">
        <f>IFERROR(INDEX(Returns!A:A,MATCH(B1364,Returns!B:B,0)),"No")</f>
        <v>No</v>
      </c>
    </row>
    <row r="1365" spans="1:23" x14ac:dyDescent="0.2">
      <c r="A1365" s="1">
        <v>1364</v>
      </c>
      <c r="B1365" t="s">
        <v>6830</v>
      </c>
      <c r="C1365" s="8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47">
        <v>38.388000000000005</v>
      </c>
      <c r="S1365" s="1">
        <v>14</v>
      </c>
      <c r="T1365" s="1">
        <v>0.7</v>
      </c>
      <c r="U1365" s="47">
        <v>-25.591999999999999</v>
      </c>
      <c r="V1365" t="str">
        <f>IF(M1365=People!$B$5,People!$A$5,IF(M1365=People!$B$4,People!$A$4,IF(M1365=People!$B$3,People!$A$3,IF(M1365=People!$B$2,People!$A$2,0))))</f>
        <v>Anna Andreadi</v>
      </c>
      <c r="W1365" t="str">
        <f>IFERROR(INDEX(Returns!A:A,MATCH(B1365,Returns!B:B,0)),"No")</f>
        <v>No</v>
      </c>
    </row>
    <row r="1366" spans="1:23" x14ac:dyDescent="0.2">
      <c r="A1366" s="1">
        <v>1365</v>
      </c>
      <c r="B1366" t="s">
        <v>6830</v>
      </c>
      <c r="C1366" s="8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47">
        <v>95.994000000000014</v>
      </c>
      <c r="S1366" s="1">
        <v>2</v>
      </c>
      <c r="T1366" s="1">
        <v>0.7</v>
      </c>
      <c r="U1366" s="47">
        <v>-63.995999999999981</v>
      </c>
      <c r="V1366" t="str">
        <f>IF(M1366=People!$B$5,People!$A$5,IF(M1366=People!$B$4,People!$A$4,IF(M1366=People!$B$3,People!$A$3,IF(M1366=People!$B$2,People!$A$2,0))))</f>
        <v>Anna Andreadi</v>
      </c>
      <c r="W1366" t="str">
        <f>IFERROR(INDEX(Returns!A:A,MATCH(B1366,Returns!B:B,0)),"No")</f>
        <v>No</v>
      </c>
    </row>
    <row r="1367" spans="1:23" x14ac:dyDescent="0.2">
      <c r="A1367" s="1">
        <v>1366</v>
      </c>
      <c r="B1367" t="s">
        <v>6830</v>
      </c>
      <c r="C1367" s="8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47">
        <v>239.95200000000003</v>
      </c>
      <c r="S1367" s="1">
        <v>6</v>
      </c>
      <c r="T1367" s="1">
        <v>0.2</v>
      </c>
      <c r="U1367" s="47">
        <v>-35.992800000000038</v>
      </c>
      <c r="V1367" t="str">
        <f>IF(M1367=People!$B$5,People!$A$5,IF(M1367=People!$B$4,People!$A$4,IF(M1367=People!$B$3,People!$A$3,IF(M1367=People!$B$2,People!$A$2,0))))</f>
        <v>Anna Andreadi</v>
      </c>
      <c r="W1367" t="str">
        <f>IFERROR(INDEX(Returns!A:A,MATCH(B1367,Returns!B:B,0)),"No")</f>
        <v>No</v>
      </c>
    </row>
    <row r="1368" spans="1:23" x14ac:dyDescent="0.2">
      <c r="A1368" s="1">
        <v>1367</v>
      </c>
      <c r="B1368" t="s">
        <v>6830</v>
      </c>
      <c r="C1368" s="8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47">
        <v>201.584</v>
      </c>
      <c r="S1368" s="1">
        <v>2</v>
      </c>
      <c r="T1368" s="1">
        <v>0.2</v>
      </c>
      <c r="U1368" s="47">
        <v>15.118800000000007</v>
      </c>
      <c r="V1368" t="str">
        <f>IF(M1368=People!$B$5,People!$A$5,IF(M1368=People!$B$4,People!$A$4,IF(M1368=People!$B$3,People!$A$3,IF(M1368=People!$B$2,People!$A$2,0))))</f>
        <v>Anna Andreadi</v>
      </c>
      <c r="W1368" t="str">
        <f>IFERROR(INDEX(Returns!A:A,MATCH(B1368,Returns!B:B,0)),"No")</f>
        <v>No</v>
      </c>
    </row>
    <row r="1369" spans="1:23" x14ac:dyDescent="0.2">
      <c r="A1369" s="1">
        <v>1368</v>
      </c>
      <c r="B1369" t="s">
        <v>6830</v>
      </c>
      <c r="C1369" s="8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47">
        <v>899.13600000000008</v>
      </c>
      <c r="S1369" s="1">
        <v>4</v>
      </c>
      <c r="T1369" s="1">
        <v>0.2</v>
      </c>
      <c r="U1369" s="47">
        <v>-146.10960000000014</v>
      </c>
      <c r="V1369" t="str">
        <f>IF(M1369=People!$B$5,People!$A$5,IF(M1369=People!$B$4,People!$A$4,IF(M1369=People!$B$3,People!$A$3,IF(M1369=People!$B$2,People!$A$2,0))))</f>
        <v>Anna Andreadi</v>
      </c>
      <c r="W1369" t="str">
        <f>IFERROR(INDEX(Returns!A:A,MATCH(B1369,Returns!B:B,0)),"No")</f>
        <v>No</v>
      </c>
    </row>
    <row r="1370" spans="1:23" x14ac:dyDescent="0.2">
      <c r="A1370" s="1">
        <v>1369</v>
      </c>
      <c r="B1370" t="s">
        <v>6831</v>
      </c>
      <c r="C1370" s="8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47">
        <v>145.9</v>
      </c>
      <c r="S1370" s="1">
        <v>5</v>
      </c>
      <c r="T1370" s="1">
        <v>0</v>
      </c>
      <c r="U1370" s="47">
        <v>62.736999999999995</v>
      </c>
      <c r="V1370" t="str">
        <f>IF(M1370=People!$B$5,People!$A$5,IF(M1370=People!$B$4,People!$A$4,IF(M1370=People!$B$3,People!$A$3,IF(M1370=People!$B$2,People!$A$2,0))))</f>
        <v>Anna Andreadi</v>
      </c>
      <c r="W1370" t="str">
        <f>IFERROR(INDEX(Returns!A:A,MATCH(B1370,Returns!B:B,0)),"No")</f>
        <v>No</v>
      </c>
    </row>
    <row r="1371" spans="1:23" x14ac:dyDescent="0.2">
      <c r="A1371" s="1">
        <v>1370</v>
      </c>
      <c r="B1371" t="s">
        <v>6832</v>
      </c>
      <c r="C1371" s="8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47">
        <v>590.05800000000011</v>
      </c>
      <c r="S1371" s="1">
        <v>7</v>
      </c>
      <c r="T1371" s="1">
        <v>0.7</v>
      </c>
      <c r="U1371" s="47">
        <v>-786.74400000000026</v>
      </c>
      <c r="V1371" t="str">
        <f>IF(M1371=People!$B$5,People!$A$5,IF(M1371=People!$B$4,People!$A$4,IF(M1371=People!$B$3,People!$A$3,IF(M1371=People!$B$2,People!$A$2,0))))</f>
        <v>Anna Andreadi</v>
      </c>
      <c r="W1371" t="str">
        <f>IFERROR(INDEX(Returns!A:A,MATCH(B1371,Returns!B:B,0)),"No")</f>
        <v>No</v>
      </c>
    </row>
    <row r="1372" spans="1:23" x14ac:dyDescent="0.2">
      <c r="A1372" s="1">
        <v>1371</v>
      </c>
      <c r="B1372" t="s">
        <v>6832</v>
      </c>
      <c r="C1372" s="8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47">
        <v>14.04</v>
      </c>
      <c r="S1372" s="1">
        <v>3</v>
      </c>
      <c r="T1372" s="1">
        <v>0.2</v>
      </c>
      <c r="U1372" s="47">
        <v>1.5794999999999986</v>
      </c>
      <c r="V1372" t="str">
        <f>IF(M1372=People!$B$5,People!$A$5,IF(M1372=People!$B$4,People!$A$4,IF(M1372=People!$B$3,People!$A$3,IF(M1372=People!$B$2,People!$A$2,0))))</f>
        <v>Anna Andreadi</v>
      </c>
      <c r="W1372" t="str">
        <f>IFERROR(INDEX(Returns!A:A,MATCH(B1372,Returns!B:B,0)),"No")</f>
        <v>No</v>
      </c>
    </row>
    <row r="1373" spans="1:23" x14ac:dyDescent="0.2">
      <c r="A1373" s="1">
        <v>1372</v>
      </c>
      <c r="B1373" t="s">
        <v>6833</v>
      </c>
      <c r="C1373" s="8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47">
        <v>49.08</v>
      </c>
      <c r="S1373" s="1">
        <v>3</v>
      </c>
      <c r="T1373" s="1">
        <v>0</v>
      </c>
      <c r="U1373" s="47">
        <v>4.9079999999999977</v>
      </c>
      <c r="V1373" t="str">
        <f>IF(M1373=People!$B$5,People!$A$5,IF(M1373=People!$B$4,People!$A$4,IF(M1373=People!$B$3,People!$A$3,IF(M1373=People!$B$2,People!$A$2,0))))</f>
        <v>Chuck Magee</v>
      </c>
      <c r="W1373" t="str">
        <f>IFERROR(INDEX(Returns!A:A,MATCH(B1373,Returns!B:B,0)),"No")</f>
        <v>No</v>
      </c>
    </row>
    <row r="1374" spans="1:23" x14ac:dyDescent="0.2">
      <c r="A1374" s="1">
        <v>1373</v>
      </c>
      <c r="B1374" t="s">
        <v>6834</v>
      </c>
      <c r="C1374" s="8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47">
        <v>29.6</v>
      </c>
      <c r="S1374" s="1">
        <v>2</v>
      </c>
      <c r="T1374" s="1">
        <v>0</v>
      </c>
      <c r="U1374" s="47">
        <v>14.8</v>
      </c>
      <c r="V1374" t="str">
        <f>IF(M1374=People!$B$5,People!$A$5,IF(M1374=People!$B$4,People!$A$4,IF(M1374=People!$B$3,People!$A$3,IF(M1374=People!$B$2,People!$A$2,0))))</f>
        <v>Anna Andreadi</v>
      </c>
      <c r="W1374" t="str">
        <f>IFERROR(INDEX(Returns!A:A,MATCH(B1374,Returns!B:B,0)),"No")</f>
        <v>No</v>
      </c>
    </row>
    <row r="1375" spans="1:23" x14ac:dyDescent="0.2">
      <c r="A1375" s="1">
        <v>1374</v>
      </c>
      <c r="B1375" t="s">
        <v>6834</v>
      </c>
      <c r="C1375" s="8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47">
        <v>17.088000000000001</v>
      </c>
      <c r="S1375" s="1">
        <v>4</v>
      </c>
      <c r="T1375" s="1">
        <v>0.2</v>
      </c>
      <c r="U1375" s="47">
        <v>5.5535999999999994</v>
      </c>
      <c r="V1375" t="str">
        <f>IF(M1375=People!$B$5,People!$A$5,IF(M1375=People!$B$4,People!$A$4,IF(M1375=People!$B$3,People!$A$3,IF(M1375=People!$B$2,People!$A$2,0))))</f>
        <v>Anna Andreadi</v>
      </c>
      <c r="W1375" t="str">
        <f>IFERROR(INDEX(Returns!A:A,MATCH(B1375,Returns!B:B,0)),"No")</f>
        <v>No</v>
      </c>
    </row>
    <row r="1376" spans="1:23" x14ac:dyDescent="0.2">
      <c r="A1376" s="1">
        <v>1375</v>
      </c>
      <c r="B1376" t="s">
        <v>6835</v>
      </c>
      <c r="C1376" s="8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47">
        <v>912.75</v>
      </c>
      <c r="S1376" s="1">
        <v>5</v>
      </c>
      <c r="T1376" s="1">
        <v>0</v>
      </c>
      <c r="U1376" s="47">
        <v>118.65750000000006</v>
      </c>
      <c r="V1376" t="str">
        <f>IF(M1376=People!$B$5,People!$A$5,IF(M1376=People!$B$4,People!$A$4,IF(M1376=People!$B$3,People!$A$3,IF(M1376=People!$B$2,People!$A$2,0))))</f>
        <v>Anna Andreadi</v>
      </c>
      <c r="W1376" t="str">
        <f>IFERROR(INDEX(Returns!A:A,MATCH(B1376,Returns!B:B,0)),"No")</f>
        <v>No</v>
      </c>
    </row>
    <row r="1377" spans="1:23" x14ac:dyDescent="0.2">
      <c r="A1377" s="1">
        <v>1376</v>
      </c>
      <c r="B1377" t="s">
        <v>5951</v>
      </c>
      <c r="C1377" s="8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47">
        <v>1089.75</v>
      </c>
      <c r="S1377" s="1">
        <v>3</v>
      </c>
      <c r="T1377" s="1">
        <v>0</v>
      </c>
      <c r="U1377" s="47">
        <v>305.13000000000011</v>
      </c>
      <c r="V1377" t="str">
        <f>IF(M1377=People!$B$5,People!$A$5,IF(M1377=People!$B$4,People!$A$4,IF(M1377=People!$B$3,People!$A$3,IF(M1377=People!$B$2,People!$A$2,0))))</f>
        <v>Anna Andreadi</v>
      </c>
      <c r="W1377" t="str">
        <f>IFERROR(INDEX(Returns!A:A,MATCH(B1377,Returns!B:B,0)),"No")</f>
        <v>Yes</v>
      </c>
    </row>
    <row r="1378" spans="1:23" x14ac:dyDescent="0.2">
      <c r="A1378" s="1">
        <v>1377</v>
      </c>
      <c r="B1378" t="s">
        <v>5951</v>
      </c>
      <c r="C1378" s="8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47">
        <v>447.84</v>
      </c>
      <c r="S1378" s="1">
        <v>8</v>
      </c>
      <c r="T1378" s="1">
        <v>0</v>
      </c>
      <c r="U1378" s="47">
        <v>219.44159999999999</v>
      </c>
      <c r="V1378" t="str">
        <f>IF(M1378=People!$B$5,People!$A$5,IF(M1378=People!$B$4,People!$A$4,IF(M1378=People!$B$3,People!$A$3,IF(M1378=People!$B$2,People!$A$2,0))))</f>
        <v>Anna Andreadi</v>
      </c>
      <c r="W1378" t="str">
        <f>IFERROR(INDEX(Returns!A:A,MATCH(B1378,Returns!B:B,0)),"No")</f>
        <v>Yes</v>
      </c>
    </row>
    <row r="1379" spans="1:23" x14ac:dyDescent="0.2">
      <c r="A1379" s="1">
        <v>1378</v>
      </c>
      <c r="B1379" t="s">
        <v>5951</v>
      </c>
      <c r="C1379" s="8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47">
        <v>16.399999999999999</v>
      </c>
      <c r="S1379" s="1">
        <v>5</v>
      </c>
      <c r="T1379" s="1">
        <v>0</v>
      </c>
      <c r="U1379" s="47">
        <v>4.2639999999999993</v>
      </c>
      <c r="V1379" t="str">
        <f>IF(M1379=People!$B$5,People!$A$5,IF(M1379=People!$B$4,People!$A$4,IF(M1379=People!$B$3,People!$A$3,IF(M1379=People!$B$2,People!$A$2,0))))</f>
        <v>Anna Andreadi</v>
      </c>
      <c r="W1379" t="str">
        <f>IFERROR(INDEX(Returns!A:A,MATCH(B1379,Returns!B:B,0)),"No")</f>
        <v>Yes</v>
      </c>
    </row>
    <row r="1380" spans="1:23" x14ac:dyDescent="0.2">
      <c r="A1380" s="1">
        <v>1379</v>
      </c>
      <c r="B1380" t="s">
        <v>5951</v>
      </c>
      <c r="C1380" s="8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47">
        <v>399.96000000000004</v>
      </c>
      <c r="S1380" s="1">
        <v>5</v>
      </c>
      <c r="T1380" s="1">
        <v>0.2</v>
      </c>
      <c r="U1380" s="47">
        <v>34.996499999999969</v>
      </c>
      <c r="V1380" t="str">
        <f>IF(M1380=People!$B$5,People!$A$5,IF(M1380=People!$B$4,People!$A$4,IF(M1380=People!$B$3,People!$A$3,IF(M1380=People!$B$2,People!$A$2,0))))</f>
        <v>Anna Andreadi</v>
      </c>
      <c r="W1380" t="str">
        <f>IFERROR(INDEX(Returns!A:A,MATCH(B1380,Returns!B:B,0)),"No")</f>
        <v>Yes</v>
      </c>
    </row>
    <row r="1381" spans="1:23" x14ac:dyDescent="0.2">
      <c r="A1381" s="1">
        <v>1380</v>
      </c>
      <c r="B1381" t="s">
        <v>5951</v>
      </c>
      <c r="C1381" s="8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47">
        <v>158.9</v>
      </c>
      <c r="S1381" s="1">
        <v>5</v>
      </c>
      <c r="T1381" s="1">
        <v>0</v>
      </c>
      <c r="U1381" s="47">
        <v>7.9449999999999932</v>
      </c>
      <c r="V1381" t="str">
        <f>IF(M1381=People!$B$5,People!$A$5,IF(M1381=People!$B$4,People!$A$4,IF(M1381=People!$B$3,People!$A$3,IF(M1381=People!$B$2,People!$A$2,0))))</f>
        <v>Anna Andreadi</v>
      </c>
      <c r="W1381" t="str">
        <f>IFERROR(INDEX(Returns!A:A,MATCH(B1381,Returns!B:B,0)),"No")</f>
        <v>Yes</v>
      </c>
    </row>
    <row r="1382" spans="1:23" x14ac:dyDescent="0.2">
      <c r="A1382" s="1">
        <v>1381</v>
      </c>
      <c r="B1382" t="s">
        <v>5951</v>
      </c>
      <c r="C1382" s="8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47">
        <v>13.184000000000001</v>
      </c>
      <c r="S1382" s="1">
        <v>1</v>
      </c>
      <c r="T1382" s="1">
        <v>0.2</v>
      </c>
      <c r="U1382" s="47">
        <v>4.7792000000000003</v>
      </c>
      <c r="V1382" t="str">
        <f>IF(M1382=People!$B$5,People!$A$5,IF(M1382=People!$B$4,People!$A$4,IF(M1382=People!$B$3,People!$A$3,IF(M1382=People!$B$2,People!$A$2,0))))</f>
        <v>Anna Andreadi</v>
      </c>
      <c r="W1382" t="str">
        <f>IFERROR(INDEX(Returns!A:A,MATCH(B1382,Returns!B:B,0)),"No")</f>
        <v>Yes</v>
      </c>
    </row>
    <row r="1383" spans="1:23" x14ac:dyDescent="0.2">
      <c r="A1383" s="1">
        <v>1382</v>
      </c>
      <c r="B1383" t="s">
        <v>6836</v>
      </c>
      <c r="C1383" s="8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47">
        <v>83.951999999999998</v>
      </c>
      <c r="S1383" s="1">
        <v>3</v>
      </c>
      <c r="T1383" s="1">
        <v>0.6</v>
      </c>
      <c r="U1383" s="47">
        <v>-90.24839999999999</v>
      </c>
      <c r="V1383" t="str">
        <f>IF(M1383=People!$B$5,People!$A$5,IF(M1383=People!$B$4,People!$A$4,IF(M1383=People!$B$3,People!$A$3,IF(M1383=People!$B$2,People!$A$2,0))))</f>
        <v>Kelly Williams</v>
      </c>
      <c r="W1383" t="str">
        <f>IFERROR(INDEX(Returns!A:A,MATCH(B1383,Returns!B:B,0)),"No")</f>
        <v>No</v>
      </c>
    </row>
    <row r="1384" spans="1:23" x14ac:dyDescent="0.2">
      <c r="A1384" s="1">
        <v>1383</v>
      </c>
      <c r="B1384" t="s">
        <v>6837</v>
      </c>
      <c r="C1384" s="8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47">
        <v>80.98</v>
      </c>
      <c r="S1384" s="1">
        <v>1</v>
      </c>
      <c r="T1384" s="1">
        <v>0</v>
      </c>
      <c r="U1384" s="47">
        <v>1.6196000000000055</v>
      </c>
      <c r="V1384" t="str">
        <f>IF(M1384=People!$B$5,People!$A$5,IF(M1384=People!$B$4,People!$A$4,IF(M1384=People!$B$3,People!$A$3,IF(M1384=People!$B$2,People!$A$2,0))))</f>
        <v>Cassandra Brandow</v>
      </c>
      <c r="W1384" t="str">
        <f>IFERROR(INDEX(Returns!A:A,MATCH(B1384,Returns!B:B,0)),"No")</f>
        <v>No</v>
      </c>
    </row>
    <row r="1385" spans="1:23" x14ac:dyDescent="0.2">
      <c r="A1385" s="1">
        <v>1384</v>
      </c>
      <c r="B1385" t="s">
        <v>6837</v>
      </c>
      <c r="C1385" s="8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47">
        <v>348.84</v>
      </c>
      <c r="S1385" s="1">
        <v>9</v>
      </c>
      <c r="T1385" s="1">
        <v>0</v>
      </c>
      <c r="U1385" s="47">
        <v>170.9316</v>
      </c>
      <c r="V1385" t="str">
        <f>IF(M1385=People!$B$5,People!$A$5,IF(M1385=People!$B$4,People!$A$4,IF(M1385=People!$B$3,People!$A$3,IF(M1385=People!$B$2,People!$A$2,0))))</f>
        <v>Cassandra Brandow</v>
      </c>
      <c r="W1385" t="str">
        <f>IFERROR(INDEX(Returns!A:A,MATCH(B1385,Returns!B:B,0)),"No")</f>
        <v>No</v>
      </c>
    </row>
    <row r="1386" spans="1:23" x14ac:dyDescent="0.2">
      <c r="A1386" s="1">
        <v>1385</v>
      </c>
      <c r="B1386" t="s">
        <v>6837</v>
      </c>
      <c r="C1386" s="8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47">
        <v>9.4499999999999993</v>
      </c>
      <c r="S1386" s="1">
        <v>5</v>
      </c>
      <c r="T1386" s="1">
        <v>0</v>
      </c>
      <c r="U1386" s="47">
        <v>0.18900000000000028</v>
      </c>
      <c r="V1386" t="str">
        <f>IF(M1386=People!$B$5,People!$A$5,IF(M1386=People!$B$4,People!$A$4,IF(M1386=People!$B$3,People!$A$3,IF(M1386=People!$B$2,People!$A$2,0))))</f>
        <v>Cassandra Brandow</v>
      </c>
      <c r="W1386" t="str">
        <f>IFERROR(INDEX(Returns!A:A,MATCH(B1386,Returns!B:B,0)),"No")</f>
        <v>No</v>
      </c>
    </row>
    <row r="1387" spans="1:23" x14ac:dyDescent="0.2">
      <c r="A1387" s="1">
        <v>1386</v>
      </c>
      <c r="B1387" t="s">
        <v>6837</v>
      </c>
      <c r="C1387" s="8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47">
        <v>18.84</v>
      </c>
      <c r="S1387" s="1">
        <v>3</v>
      </c>
      <c r="T1387" s="1">
        <v>0</v>
      </c>
      <c r="U1387" s="47">
        <v>7.1592000000000002</v>
      </c>
      <c r="V1387" t="str">
        <f>IF(M1387=People!$B$5,People!$A$5,IF(M1387=People!$B$4,People!$A$4,IF(M1387=People!$B$3,People!$A$3,IF(M1387=People!$B$2,People!$A$2,0))))</f>
        <v>Cassandra Brandow</v>
      </c>
      <c r="W1387" t="str">
        <f>IFERROR(INDEX(Returns!A:A,MATCH(B1387,Returns!B:B,0)),"No")</f>
        <v>No</v>
      </c>
    </row>
    <row r="1388" spans="1:23" x14ac:dyDescent="0.2">
      <c r="A1388" s="1">
        <v>1387</v>
      </c>
      <c r="B1388" t="s">
        <v>6837</v>
      </c>
      <c r="C1388" s="8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47">
        <v>239.98</v>
      </c>
      <c r="S1388" s="1">
        <v>2</v>
      </c>
      <c r="T1388" s="1">
        <v>0</v>
      </c>
      <c r="U1388" s="47">
        <v>52.795599999999979</v>
      </c>
      <c r="V1388" t="str">
        <f>IF(M1388=People!$B$5,People!$A$5,IF(M1388=People!$B$4,People!$A$4,IF(M1388=People!$B$3,People!$A$3,IF(M1388=People!$B$2,People!$A$2,0))))</f>
        <v>Cassandra Brandow</v>
      </c>
      <c r="W1388" t="str">
        <f>IFERROR(INDEX(Returns!A:A,MATCH(B1388,Returns!B:B,0)),"No")</f>
        <v>No</v>
      </c>
    </row>
    <row r="1389" spans="1:23" x14ac:dyDescent="0.2">
      <c r="A1389" s="1">
        <v>1388</v>
      </c>
      <c r="B1389" t="s">
        <v>6837</v>
      </c>
      <c r="C1389" s="8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47">
        <v>167.96</v>
      </c>
      <c r="S1389" s="1">
        <v>2</v>
      </c>
      <c r="T1389" s="1">
        <v>0</v>
      </c>
      <c r="U1389" s="47">
        <v>78.941199999999995</v>
      </c>
      <c r="V1389" t="str">
        <f>IF(M1389=People!$B$5,People!$A$5,IF(M1389=People!$B$4,People!$A$4,IF(M1389=People!$B$3,People!$A$3,IF(M1389=People!$B$2,People!$A$2,0))))</f>
        <v>Cassandra Brandow</v>
      </c>
      <c r="W1389" t="str">
        <f>IFERROR(INDEX(Returns!A:A,MATCH(B1389,Returns!B:B,0)),"No")</f>
        <v>No</v>
      </c>
    </row>
    <row r="1390" spans="1:23" x14ac:dyDescent="0.2">
      <c r="A1390" s="1">
        <v>1389</v>
      </c>
      <c r="B1390" t="s">
        <v>6837</v>
      </c>
      <c r="C1390" s="8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47">
        <v>104.85000000000001</v>
      </c>
      <c r="S1390" s="1">
        <v>3</v>
      </c>
      <c r="T1390" s="1">
        <v>0</v>
      </c>
      <c r="U1390" s="47">
        <v>28.309500000000007</v>
      </c>
      <c r="V1390" t="str">
        <f>IF(M1390=People!$B$5,People!$A$5,IF(M1390=People!$B$4,People!$A$4,IF(M1390=People!$B$3,People!$A$3,IF(M1390=People!$B$2,People!$A$2,0))))</f>
        <v>Cassandra Brandow</v>
      </c>
      <c r="W1390" t="str">
        <f>IFERROR(INDEX(Returns!A:A,MATCH(B1390,Returns!B:B,0)),"No")</f>
        <v>No</v>
      </c>
    </row>
    <row r="1391" spans="1:23" x14ac:dyDescent="0.2">
      <c r="A1391" s="1">
        <v>1390</v>
      </c>
      <c r="B1391" t="s">
        <v>6837</v>
      </c>
      <c r="C1391" s="8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47">
        <v>484.83000000000004</v>
      </c>
      <c r="S1391" s="1">
        <v>3</v>
      </c>
      <c r="T1391" s="1">
        <v>0</v>
      </c>
      <c r="U1391" s="47">
        <v>126.05580000000002</v>
      </c>
      <c r="V1391" t="str">
        <f>IF(M1391=People!$B$5,People!$A$5,IF(M1391=People!$B$4,People!$A$4,IF(M1391=People!$B$3,People!$A$3,IF(M1391=People!$B$2,People!$A$2,0))))</f>
        <v>Cassandra Brandow</v>
      </c>
      <c r="W1391" t="str">
        <f>IFERROR(INDEX(Returns!A:A,MATCH(B1391,Returns!B:B,0)),"No")</f>
        <v>No</v>
      </c>
    </row>
    <row r="1392" spans="1:23" x14ac:dyDescent="0.2">
      <c r="A1392" s="1">
        <v>1391</v>
      </c>
      <c r="B1392" t="s">
        <v>6837</v>
      </c>
      <c r="C1392" s="8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47">
        <v>122.97</v>
      </c>
      <c r="S1392" s="1">
        <v>3</v>
      </c>
      <c r="T1392" s="1">
        <v>0</v>
      </c>
      <c r="U1392" s="47">
        <v>60.255300000000005</v>
      </c>
      <c r="V1392" t="str">
        <f>IF(M1392=People!$B$5,People!$A$5,IF(M1392=People!$B$4,People!$A$4,IF(M1392=People!$B$3,People!$A$3,IF(M1392=People!$B$2,People!$A$2,0))))</f>
        <v>Cassandra Brandow</v>
      </c>
      <c r="W1392" t="str">
        <f>IFERROR(INDEX(Returns!A:A,MATCH(B1392,Returns!B:B,0)),"No")</f>
        <v>No</v>
      </c>
    </row>
    <row r="1393" spans="1:23" x14ac:dyDescent="0.2">
      <c r="A1393" s="1">
        <v>1392</v>
      </c>
      <c r="B1393" t="s">
        <v>6837</v>
      </c>
      <c r="C1393" s="8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47">
        <v>154.44</v>
      </c>
      <c r="S1393" s="1">
        <v>3</v>
      </c>
      <c r="T1393" s="1">
        <v>0</v>
      </c>
      <c r="U1393" s="47">
        <v>1.5444000000000031</v>
      </c>
      <c r="V1393" t="str">
        <f>IF(M1393=People!$B$5,People!$A$5,IF(M1393=People!$B$4,People!$A$4,IF(M1393=People!$B$3,People!$A$3,IF(M1393=People!$B$2,People!$A$2,0))))</f>
        <v>Cassandra Brandow</v>
      </c>
      <c r="W1393" t="str">
        <f>IFERROR(INDEX(Returns!A:A,MATCH(B1393,Returns!B:B,0)),"No")</f>
        <v>No</v>
      </c>
    </row>
    <row r="1394" spans="1:23" x14ac:dyDescent="0.2">
      <c r="A1394" s="1">
        <v>1393</v>
      </c>
      <c r="B1394" t="s">
        <v>6837</v>
      </c>
      <c r="C1394" s="8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47">
        <v>342.37</v>
      </c>
      <c r="S1394" s="1">
        <v>7</v>
      </c>
      <c r="T1394" s="1">
        <v>0</v>
      </c>
      <c r="U1394" s="47">
        <v>160.91389999999998</v>
      </c>
      <c r="V1394" t="str">
        <f>IF(M1394=People!$B$5,People!$A$5,IF(M1394=People!$B$4,People!$A$4,IF(M1394=People!$B$3,People!$A$3,IF(M1394=People!$B$2,People!$A$2,0))))</f>
        <v>Cassandra Brandow</v>
      </c>
      <c r="W1394" t="str">
        <f>IFERROR(INDEX(Returns!A:A,MATCH(B1394,Returns!B:B,0)),"No")</f>
        <v>No</v>
      </c>
    </row>
    <row r="1395" spans="1:23" x14ac:dyDescent="0.2">
      <c r="A1395" s="1">
        <v>1394</v>
      </c>
      <c r="B1395" t="s">
        <v>6838</v>
      </c>
      <c r="C1395" s="8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47">
        <v>9.5519999999999996</v>
      </c>
      <c r="S1395" s="1">
        <v>3</v>
      </c>
      <c r="T1395" s="1">
        <v>0.2</v>
      </c>
      <c r="U1395" s="47">
        <v>1.5521999999999991</v>
      </c>
      <c r="V1395" t="str">
        <f>IF(M1395=People!$B$5,People!$A$5,IF(M1395=People!$B$4,People!$A$4,IF(M1395=People!$B$3,People!$A$3,IF(M1395=People!$B$2,People!$A$2,0))))</f>
        <v>Cassandra Brandow</v>
      </c>
      <c r="W1395" t="str">
        <f>IFERROR(INDEX(Returns!A:A,MATCH(B1395,Returns!B:B,0)),"No")</f>
        <v>No</v>
      </c>
    </row>
    <row r="1396" spans="1:23" x14ac:dyDescent="0.2">
      <c r="A1396" s="1">
        <v>1395</v>
      </c>
      <c r="B1396" t="s">
        <v>6839</v>
      </c>
      <c r="C1396" s="8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47">
        <v>652.45000000000005</v>
      </c>
      <c r="S1396" s="1">
        <v>5</v>
      </c>
      <c r="T1396" s="1">
        <v>0.5</v>
      </c>
      <c r="U1396" s="47">
        <v>-430.61700000000019</v>
      </c>
      <c r="V1396" t="str">
        <f>IF(M1396=People!$B$5,People!$A$5,IF(M1396=People!$B$4,People!$A$4,IF(M1396=People!$B$3,People!$A$3,IF(M1396=People!$B$2,People!$A$2,0))))</f>
        <v>Kelly Williams</v>
      </c>
      <c r="W1396" t="str">
        <f>IFERROR(INDEX(Returns!A:A,MATCH(B1396,Returns!B:B,0)),"No")</f>
        <v>No</v>
      </c>
    </row>
    <row r="1397" spans="1:23" x14ac:dyDescent="0.2">
      <c r="A1397" s="1">
        <v>1396</v>
      </c>
      <c r="B1397" t="s">
        <v>6839</v>
      </c>
      <c r="C1397" s="8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47">
        <v>66.644999999999996</v>
      </c>
      <c r="S1397" s="1">
        <v>3</v>
      </c>
      <c r="T1397" s="1">
        <v>0.5</v>
      </c>
      <c r="U1397" s="47">
        <v>-42.652799999999999</v>
      </c>
      <c r="V1397" t="str">
        <f>IF(M1397=People!$B$5,People!$A$5,IF(M1397=People!$B$4,People!$A$4,IF(M1397=People!$B$3,People!$A$3,IF(M1397=People!$B$2,People!$A$2,0))))</f>
        <v>Kelly Williams</v>
      </c>
      <c r="W1397" t="str">
        <f>IFERROR(INDEX(Returns!A:A,MATCH(B1397,Returns!B:B,0)),"No")</f>
        <v>No</v>
      </c>
    </row>
    <row r="1398" spans="1:23" x14ac:dyDescent="0.2">
      <c r="A1398" s="1">
        <v>1397</v>
      </c>
      <c r="B1398" t="s">
        <v>6840</v>
      </c>
      <c r="C1398" s="8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47">
        <v>17.216000000000001</v>
      </c>
      <c r="S1398" s="1">
        <v>4</v>
      </c>
      <c r="T1398" s="1">
        <v>0.2</v>
      </c>
      <c r="U1398" s="47">
        <v>6.025599999999999</v>
      </c>
      <c r="V1398" t="str">
        <f>IF(M1398=People!$B$5,People!$A$5,IF(M1398=People!$B$4,People!$A$4,IF(M1398=People!$B$3,People!$A$3,IF(M1398=People!$B$2,People!$A$2,0))))</f>
        <v>Chuck Magee</v>
      </c>
      <c r="W1398" t="str">
        <f>IFERROR(INDEX(Returns!A:A,MATCH(B1398,Returns!B:B,0)),"No")</f>
        <v>No</v>
      </c>
    </row>
    <row r="1399" spans="1:23" x14ac:dyDescent="0.2">
      <c r="A1399" s="1">
        <v>1398</v>
      </c>
      <c r="B1399" t="s">
        <v>6840</v>
      </c>
      <c r="C1399" s="8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47">
        <v>11.56</v>
      </c>
      <c r="S1399" s="1">
        <v>2</v>
      </c>
      <c r="T1399" s="1">
        <v>0</v>
      </c>
      <c r="U1399" s="47">
        <v>5.6644000000000005</v>
      </c>
      <c r="V1399" t="str">
        <f>IF(M1399=People!$B$5,People!$A$5,IF(M1399=People!$B$4,People!$A$4,IF(M1399=People!$B$3,People!$A$3,IF(M1399=People!$B$2,People!$A$2,0))))</f>
        <v>Chuck Magee</v>
      </c>
      <c r="W1399" t="str">
        <f>IFERROR(INDEX(Returns!A:A,MATCH(B1399,Returns!B:B,0)),"No")</f>
        <v>No</v>
      </c>
    </row>
    <row r="1400" spans="1:23" x14ac:dyDescent="0.2">
      <c r="A1400" s="1">
        <v>1399</v>
      </c>
      <c r="B1400" t="s">
        <v>6840</v>
      </c>
      <c r="C1400" s="8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47">
        <v>88.4</v>
      </c>
      <c r="S1400" s="1">
        <v>4</v>
      </c>
      <c r="T1400" s="1">
        <v>0</v>
      </c>
      <c r="U1400" s="47">
        <v>11.492000000000004</v>
      </c>
      <c r="V1400" t="str">
        <f>IF(M1400=People!$B$5,People!$A$5,IF(M1400=People!$B$4,People!$A$4,IF(M1400=People!$B$3,People!$A$3,IF(M1400=People!$B$2,People!$A$2,0))))</f>
        <v>Chuck Magee</v>
      </c>
      <c r="W1400" t="str">
        <f>IFERROR(INDEX(Returns!A:A,MATCH(B1400,Returns!B:B,0)),"No")</f>
        <v>No</v>
      </c>
    </row>
    <row r="1401" spans="1:23" x14ac:dyDescent="0.2">
      <c r="A1401" s="1">
        <v>1400</v>
      </c>
      <c r="B1401" t="s">
        <v>6840</v>
      </c>
      <c r="C1401" s="8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47">
        <v>6.48</v>
      </c>
      <c r="S1401" s="1">
        <v>1</v>
      </c>
      <c r="T1401" s="1">
        <v>0</v>
      </c>
      <c r="U1401" s="47">
        <v>3.1104000000000003</v>
      </c>
      <c r="V1401" t="str">
        <f>IF(M1401=People!$B$5,People!$A$5,IF(M1401=People!$B$4,People!$A$4,IF(M1401=People!$B$3,People!$A$3,IF(M1401=People!$B$2,People!$A$2,0))))</f>
        <v>Chuck Magee</v>
      </c>
      <c r="W1401" t="str">
        <f>IFERROR(INDEX(Returns!A:A,MATCH(B1401,Returns!B:B,0)),"No")</f>
        <v>No</v>
      </c>
    </row>
    <row r="1402" spans="1:23" x14ac:dyDescent="0.2">
      <c r="A1402" s="1">
        <v>1401</v>
      </c>
      <c r="B1402" t="s">
        <v>6084</v>
      </c>
      <c r="C1402" s="8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47">
        <v>21.8</v>
      </c>
      <c r="S1402" s="1">
        <v>2</v>
      </c>
      <c r="T1402" s="1">
        <v>0</v>
      </c>
      <c r="U1402" s="47">
        <v>6.104000000000001</v>
      </c>
      <c r="V1402" t="str">
        <f>IF(M1402=People!$B$5,People!$A$5,IF(M1402=People!$B$4,People!$A$4,IF(M1402=People!$B$3,People!$A$3,IF(M1402=People!$B$2,People!$A$2,0))))</f>
        <v>Cassandra Brandow</v>
      </c>
      <c r="W1402" t="str">
        <f>IFERROR(INDEX(Returns!A:A,MATCH(B1402,Returns!B:B,0)),"No")</f>
        <v>Yes</v>
      </c>
    </row>
    <row r="1403" spans="1:23" x14ac:dyDescent="0.2">
      <c r="A1403" s="1">
        <v>1402</v>
      </c>
      <c r="B1403" t="s">
        <v>6084</v>
      </c>
      <c r="C1403" s="8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47">
        <v>251.79000000000002</v>
      </c>
      <c r="S1403" s="1">
        <v>3</v>
      </c>
      <c r="T1403" s="1">
        <v>0</v>
      </c>
      <c r="U1403" s="47">
        <v>118.34129999999999</v>
      </c>
      <c r="V1403" t="str">
        <f>IF(M1403=People!$B$5,People!$A$5,IF(M1403=People!$B$4,People!$A$4,IF(M1403=People!$B$3,People!$A$3,IF(M1403=People!$B$2,People!$A$2,0))))</f>
        <v>Cassandra Brandow</v>
      </c>
      <c r="W1403" t="str">
        <f>IFERROR(INDEX(Returns!A:A,MATCH(B1403,Returns!B:B,0)),"No")</f>
        <v>Yes</v>
      </c>
    </row>
    <row r="1404" spans="1:23" x14ac:dyDescent="0.2">
      <c r="A1404" s="1">
        <v>1403</v>
      </c>
      <c r="B1404" t="s">
        <v>6841</v>
      </c>
      <c r="C1404" s="8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47">
        <v>205.17599999999999</v>
      </c>
      <c r="S1404" s="1">
        <v>2</v>
      </c>
      <c r="T1404" s="1">
        <v>0.4</v>
      </c>
      <c r="U1404" s="47">
        <v>-58.133199999999988</v>
      </c>
      <c r="V1404" t="str">
        <f>IF(M1404=People!$B$5,People!$A$5,IF(M1404=People!$B$4,People!$A$4,IF(M1404=People!$B$3,People!$A$3,IF(M1404=People!$B$2,People!$A$2,0))))</f>
        <v>Chuck Magee</v>
      </c>
      <c r="W1404" t="str">
        <f>IFERROR(INDEX(Returns!A:A,MATCH(B1404,Returns!B:B,0)),"No")</f>
        <v>No</v>
      </c>
    </row>
    <row r="1405" spans="1:23" x14ac:dyDescent="0.2">
      <c r="A1405" s="1">
        <v>1404</v>
      </c>
      <c r="B1405" t="s">
        <v>6841</v>
      </c>
      <c r="C1405" s="8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47">
        <v>419.4</v>
      </c>
      <c r="S1405" s="1">
        <v>5</v>
      </c>
      <c r="T1405" s="1">
        <v>0.2</v>
      </c>
      <c r="U1405" s="47">
        <v>146.79</v>
      </c>
      <c r="V1405" t="str">
        <f>IF(M1405=People!$B$5,People!$A$5,IF(M1405=People!$B$4,People!$A$4,IF(M1405=People!$B$3,People!$A$3,IF(M1405=People!$B$2,People!$A$2,0))))</f>
        <v>Chuck Magee</v>
      </c>
      <c r="W1405" t="str">
        <f>IFERROR(INDEX(Returns!A:A,MATCH(B1405,Returns!B:B,0)),"No")</f>
        <v>No</v>
      </c>
    </row>
    <row r="1406" spans="1:23" x14ac:dyDescent="0.2">
      <c r="A1406" s="1">
        <v>1405</v>
      </c>
      <c r="B1406" t="s">
        <v>6842</v>
      </c>
      <c r="C1406" s="8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47">
        <v>10.304000000000002</v>
      </c>
      <c r="S1406" s="1">
        <v>1</v>
      </c>
      <c r="T1406" s="1">
        <v>0.2</v>
      </c>
      <c r="U1406" s="47">
        <v>-2.1896000000000004</v>
      </c>
      <c r="V1406" t="str">
        <f>IF(M1406=People!$B$5,People!$A$5,IF(M1406=People!$B$4,People!$A$4,IF(M1406=People!$B$3,People!$A$3,IF(M1406=People!$B$2,People!$A$2,0))))</f>
        <v>Chuck Magee</v>
      </c>
      <c r="W1406" t="str">
        <f>IFERROR(INDEX(Returns!A:A,MATCH(B1406,Returns!B:B,0)),"No")</f>
        <v>No</v>
      </c>
    </row>
    <row r="1407" spans="1:23" x14ac:dyDescent="0.2">
      <c r="A1407" s="1">
        <v>1406</v>
      </c>
      <c r="B1407" t="s">
        <v>6842</v>
      </c>
      <c r="C1407" s="8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47">
        <v>154.76400000000001</v>
      </c>
      <c r="S1407" s="1">
        <v>3</v>
      </c>
      <c r="T1407" s="1">
        <v>0.4</v>
      </c>
      <c r="U1407" s="47">
        <v>-36.11160000000001</v>
      </c>
      <c r="V1407" t="str">
        <f>IF(M1407=People!$B$5,People!$A$5,IF(M1407=People!$B$4,People!$A$4,IF(M1407=People!$B$3,People!$A$3,IF(M1407=People!$B$2,People!$A$2,0))))</f>
        <v>Chuck Magee</v>
      </c>
      <c r="W1407" t="str">
        <f>IFERROR(INDEX(Returns!A:A,MATCH(B1407,Returns!B:B,0)),"No")</f>
        <v>No</v>
      </c>
    </row>
    <row r="1408" spans="1:23" x14ac:dyDescent="0.2">
      <c r="A1408" s="1">
        <v>1407</v>
      </c>
      <c r="B1408" t="s">
        <v>6842</v>
      </c>
      <c r="C1408" s="8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47">
        <v>116.78399999999999</v>
      </c>
      <c r="S1408" s="1">
        <v>2</v>
      </c>
      <c r="T1408" s="1">
        <v>0.2</v>
      </c>
      <c r="U1408" s="47">
        <v>21.896999999999991</v>
      </c>
      <c r="V1408" t="str">
        <f>IF(M1408=People!$B$5,People!$A$5,IF(M1408=People!$B$4,People!$A$4,IF(M1408=People!$B$3,People!$A$3,IF(M1408=People!$B$2,People!$A$2,0))))</f>
        <v>Chuck Magee</v>
      </c>
      <c r="W1408" t="str">
        <f>IFERROR(INDEX(Returns!A:A,MATCH(B1408,Returns!B:B,0)),"No")</f>
        <v>No</v>
      </c>
    </row>
    <row r="1409" spans="1:23" x14ac:dyDescent="0.2">
      <c r="A1409" s="1">
        <v>1408</v>
      </c>
      <c r="B1409" t="s">
        <v>6843</v>
      </c>
      <c r="C1409" s="8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47">
        <v>75.48</v>
      </c>
      <c r="S1409" s="1">
        <v>2</v>
      </c>
      <c r="T1409" s="1">
        <v>0</v>
      </c>
      <c r="U1409" s="47">
        <v>19.6248</v>
      </c>
      <c r="V1409" t="str">
        <f>IF(M1409=People!$B$5,People!$A$5,IF(M1409=People!$B$4,People!$A$4,IF(M1409=People!$B$3,People!$A$3,IF(M1409=People!$B$2,People!$A$2,0))))</f>
        <v>Chuck Magee</v>
      </c>
      <c r="W1409" t="str">
        <f>IFERROR(INDEX(Returns!A:A,MATCH(B1409,Returns!B:B,0)),"No")</f>
        <v>No</v>
      </c>
    </row>
    <row r="1410" spans="1:23" x14ac:dyDescent="0.2">
      <c r="A1410" s="1">
        <v>1409</v>
      </c>
      <c r="B1410" t="s">
        <v>6843</v>
      </c>
      <c r="C1410" s="8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47">
        <v>39.979999999999997</v>
      </c>
      <c r="S1410" s="1">
        <v>2</v>
      </c>
      <c r="T1410" s="1">
        <v>0</v>
      </c>
      <c r="U1410" s="47">
        <v>9.9949999999999974</v>
      </c>
      <c r="V1410" t="str">
        <f>IF(M1410=People!$B$5,People!$A$5,IF(M1410=People!$B$4,People!$A$4,IF(M1410=People!$B$3,People!$A$3,IF(M1410=People!$B$2,People!$A$2,0))))</f>
        <v>Chuck Magee</v>
      </c>
      <c r="W1410" t="str">
        <f>IFERROR(INDEX(Returns!A:A,MATCH(B1410,Returns!B:B,0)),"No")</f>
        <v>No</v>
      </c>
    </row>
    <row r="1411" spans="1:23" x14ac:dyDescent="0.2">
      <c r="A1411" s="1">
        <v>1410</v>
      </c>
      <c r="B1411" t="s">
        <v>6844</v>
      </c>
      <c r="C1411" s="8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47">
        <v>393.16500000000002</v>
      </c>
      <c r="S1411" s="1">
        <v>3</v>
      </c>
      <c r="T1411" s="1">
        <v>0.5</v>
      </c>
      <c r="U1411" s="47">
        <v>-204.44580000000005</v>
      </c>
      <c r="V1411" t="str">
        <f>IF(M1411=People!$B$5,People!$A$5,IF(M1411=People!$B$4,People!$A$4,IF(M1411=People!$B$3,People!$A$3,IF(M1411=People!$B$2,People!$A$2,0))))</f>
        <v>Anna Andreadi</v>
      </c>
      <c r="W1411" t="str">
        <f>IFERROR(INDEX(Returns!A:A,MATCH(B1411,Returns!B:B,0)),"No")</f>
        <v>No</v>
      </c>
    </row>
    <row r="1412" spans="1:23" x14ac:dyDescent="0.2">
      <c r="A1412" s="1">
        <v>1411</v>
      </c>
      <c r="B1412" t="s">
        <v>6845</v>
      </c>
      <c r="C1412" s="8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47">
        <v>23.680000000000003</v>
      </c>
      <c r="S1412" s="1">
        <v>2</v>
      </c>
      <c r="T1412" s="1">
        <v>0.2</v>
      </c>
      <c r="U1412" s="47">
        <v>8.879999999999999</v>
      </c>
      <c r="V1412" t="str">
        <f>IF(M1412=People!$B$5,People!$A$5,IF(M1412=People!$B$4,People!$A$4,IF(M1412=People!$B$3,People!$A$3,IF(M1412=People!$B$2,People!$A$2,0))))</f>
        <v>Kelly Williams</v>
      </c>
      <c r="W1412" t="str">
        <f>IFERROR(INDEX(Returns!A:A,MATCH(B1412,Returns!B:B,0)),"No")</f>
        <v>No</v>
      </c>
    </row>
    <row r="1413" spans="1:23" x14ac:dyDescent="0.2">
      <c r="A1413" s="1">
        <v>1412</v>
      </c>
      <c r="B1413" t="s">
        <v>6846</v>
      </c>
      <c r="C1413" s="8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47">
        <v>408.00599999999997</v>
      </c>
      <c r="S1413" s="1">
        <v>2</v>
      </c>
      <c r="T1413" s="1">
        <v>0.1</v>
      </c>
      <c r="U1413" s="47">
        <v>72.534400000000005</v>
      </c>
      <c r="V1413" t="str">
        <f>IF(M1413=People!$B$5,People!$A$5,IF(M1413=People!$B$4,People!$A$4,IF(M1413=People!$B$3,People!$A$3,IF(M1413=People!$B$2,People!$A$2,0))))</f>
        <v>Chuck Magee</v>
      </c>
      <c r="W1413" t="str">
        <f>IFERROR(INDEX(Returns!A:A,MATCH(B1413,Returns!B:B,0)),"No")</f>
        <v>No</v>
      </c>
    </row>
    <row r="1414" spans="1:23" x14ac:dyDescent="0.2">
      <c r="A1414" s="1">
        <v>1413</v>
      </c>
      <c r="B1414" t="s">
        <v>6846</v>
      </c>
      <c r="C1414" s="8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47">
        <v>165.28</v>
      </c>
      <c r="S1414" s="1">
        <v>4</v>
      </c>
      <c r="T1414" s="1">
        <v>0</v>
      </c>
      <c r="U1414" s="47">
        <v>14.875200000000007</v>
      </c>
      <c r="V1414" t="str">
        <f>IF(M1414=People!$B$5,People!$A$5,IF(M1414=People!$B$4,People!$A$4,IF(M1414=People!$B$3,People!$A$3,IF(M1414=People!$B$2,People!$A$2,0))))</f>
        <v>Chuck Magee</v>
      </c>
      <c r="W1414" t="str">
        <f>IFERROR(INDEX(Returns!A:A,MATCH(B1414,Returns!B:B,0)),"No")</f>
        <v>No</v>
      </c>
    </row>
    <row r="1415" spans="1:23" x14ac:dyDescent="0.2">
      <c r="A1415" s="1">
        <v>1414</v>
      </c>
      <c r="B1415" t="s">
        <v>6847</v>
      </c>
      <c r="C1415" s="8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47">
        <v>334.76800000000003</v>
      </c>
      <c r="S1415" s="1">
        <v>7</v>
      </c>
      <c r="T1415" s="1">
        <v>0.2</v>
      </c>
      <c r="U1415" s="47">
        <v>108.79959999999997</v>
      </c>
      <c r="V1415" t="str">
        <f>IF(M1415=People!$B$5,People!$A$5,IF(M1415=People!$B$4,People!$A$4,IF(M1415=People!$B$3,People!$A$3,IF(M1415=People!$B$2,People!$A$2,0))))</f>
        <v>Chuck Magee</v>
      </c>
      <c r="W1415" t="str">
        <f>IFERROR(INDEX(Returns!A:A,MATCH(B1415,Returns!B:B,0)),"No")</f>
        <v>No</v>
      </c>
    </row>
    <row r="1416" spans="1:23" x14ac:dyDescent="0.2">
      <c r="A1416" s="1">
        <v>1415</v>
      </c>
      <c r="B1416" t="s">
        <v>6110</v>
      </c>
      <c r="C1416" s="8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47">
        <v>239.96999999999997</v>
      </c>
      <c r="S1416" s="1">
        <v>3</v>
      </c>
      <c r="T1416" s="1">
        <v>0</v>
      </c>
      <c r="U1416" s="47">
        <v>26.39670000000001</v>
      </c>
      <c r="V1416" t="str">
        <f>IF(M1416=People!$B$5,People!$A$5,IF(M1416=People!$B$4,People!$A$4,IF(M1416=People!$B$3,People!$A$3,IF(M1416=People!$B$2,People!$A$2,0))))</f>
        <v>Anna Andreadi</v>
      </c>
      <c r="W1416" t="str">
        <f>IFERROR(INDEX(Returns!A:A,MATCH(B1416,Returns!B:B,0)),"No")</f>
        <v>Yes</v>
      </c>
    </row>
    <row r="1417" spans="1:23" x14ac:dyDescent="0.2">
      <c r="A1417" s="1">
        <v>1416</v>
      </c>
      <c r="B1417" t="s">
        <v>6110</v>
      </c>
      <c r="C1417" s="8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47">
        <v>37.74</v>
      </c>
      <c r="S1417" s="1">
        <v>3</v>
      </c>
      <c r="T1417" s="1">
        <v>0</v>
      </c>
      <c r="U1417" s="47">
        <v>12.831599999999996</v>
      </c>
      <c r="V1417" t="str">
        <f>IF(M1417=People!$B$5,People!$A$5,IF(M1417=People!$B$4,People!$A$4,IF(M1417=People!$B$3,People!$A$3,IF(M1417=People!$B$2,People!$A$2,0))))</f>
        <v>Anna Andreadi</v>
      </c>
      <c r="W1417" t="str">
        <f>IFERROR(INDEX(Returns!A:A,MATCH(B1417,Returns!B:B,0)),"No")</f>
        <v>Yes</v>
      </c>
    </row>
    <row r="1418" spans="1:23" x14ac:dyDescent="0.2">
      <c r="A1418" s="1">
        <v>1417</v>
      </c>
      <c r="B1418" t="s">
        <v>6848</v>
      </c>
      <c r="C1418" s="8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47">
        <v>946.34400000000005</v>
      </c>
      <c r="S1418" s="1">
        <v>7</v>
      </c>
      <c r="T1418" s="1">
        <v>0.2</v>
      </c>
      <c r="U1418" s="47">
        <v>118.29299999999989</v>
      </c>
      <c r="V1418" t="str">
        <f>IF(M1418=People!$B$5,People!$A$5,IF(M1418=People!$B$4,People!$A$4,IF(M1418=People!$B$3,People!$A$3,IF(M1418=People!$B$2,People!$A$2,0))))</f>
        <v>Kelly Williams</v>
      </c>
      <c r="W1418" t="str">
        <f>IFERROR(INDEX(Returns!A:A,MATCH(B1418,Returns!B:B,0)),"No")</f>
        <v>No</v>
      </c>
    </row>
    <row r="1419" spans="1:23" x14ac:dyDescent="0.2">
      <c r="A1419" s="1">
        <v>1418</v>
      </c>
      <c r="B1419" t="s">
        <v>6848</v>
      </c>
      <c r="C1419" s="8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47">
        <v>151.20000000000002</v>
      </c>
      <c r="S1419" s="1">
        <v>3</v>
      </c>
      <c r="T1419" s="1">
        <v>0.2</v>
      </c>
      <c r="U1419" s="47">
        <v>32.130000000000003</v>
      </c>
      <c r="V1419" t="str">
        <f>IF(M1419=People!$B$5,People!$A$5,IF(M1419=People!$B$4,People!$A$4,IF(M1419=People!$B$3,People!$A$3,IF(M1419=People!$B$2,People!$A$2,0))))</f>
        <v>Kelly Williams</v>
      </c>
      <c r="W1419" t="str">
        <f>IFERROR(INDEX(Returns!A:A,MATCH(B1419,Returns!B:B,0)),"No")</f>
        <v>No</v>
      </c>
    </row>
    <row r="1420" spans="1:23" x14ac:dyDescent="0.2">
      <c r="A1420" s="1">
        <v>1419</v>
      </c>
      <c r="B1420" t="s">
        <v>6848</v>
      </c>
      <c r="C1420" s="8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47">
        <v>4.9280000000000008</v>
      </c>
      <c r="S1420" s="1">
        <v>4</v>
      </c>
      <c r="T1420" s="1">
        <v>0.6</v>
      </c>
      <c r="U1420" s="47">
        <v>-1.4783999999999997</v>
      </c>
      <c r="V1420" t="str">
        <f>IF(M1420=People!$B$5,People!$A$5,IF(M1420=People!$B$4,People!$A$4,IF(M1420=People!$B$3,People!$A$3,IF(M1420=People!$B$2,People!$A$2,0))))</f>
        <v>Kelly Williams</v>
      </c>
      <c r="W1420" t="str">
        <f>IFERROR(INDEX(Returns!A:A,MATCH(B1420,Returns!B:B,0)),"No")</f>
        <v>No</v>
      </c>
    </row>
    <row r="1421" spans="1:23" x14ac:dyDescent="0.2">
      <c r="A1421" s="1">
        <v>1420</v>
      </c>
      <c r="B1421" t="s">
        <v>6849</v>
      </c>
      <c r="C1421" s="8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47">
        <v>86.272000000000006</v>
      </c>
      <c r="S1421" s="1">
        <v>4</v>
      </c>
      <c r="T1421" s="1">
        <v>0.2</v>
      </c>
      <c r="U1421" s="47">
        <v>31.273599999999998</v>
      </c>
      <c r="V1421" t="str">
        <f>IF(M1421=People!$B$5,People!$A$5,IF(M1421=People!$B$4,People!$A$4,IF(M1421=People!$B$3,People!$A$3,IF(M1421=People!$B$2,People!$A$2,0))))</f>
        <v>Anna Andreadi</v>
      </c>
      <c r="W1421" t="str">
        <f>IFERROR(INDEX(Returns!A:A,MATCH(B1421,Returns!B:B,0)),"No")</f>
        <v>No</v>
      </c>
    </row>
    <row r="1422" spans="1:23" x14ac:dyDescent="0.2">
      <c r="A1422" s="1">
        <v>1421</v>
      </c>
      <c r="B1422" t="s">
        <v>6849</v>
      </c>
      <c r="C1422" s="8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47">
        <v>72.588000000000008</v>
      </c>
      <c r="S1422" s="1">
        <v>2</v>
      </c>
      <c r="T1422" s="1">
        <v>0.7</v>
      </c>
      <c r="U1422" s="47">
        <v>-48.391999999999982</v>
      </c>
      <c r="V1422" t="str">
        <f>IF(M1422=People!$B$5,People!$A$5,IF(M1422=People!$B$4,People!$A$4,IF(M1422=People!$B$3,People!$A$3,IF(M1422=People!$B$2,People!$A$2,0))))</f>
        <v>Anna Andreadi</v>
      </c>
      <c r="W1422" t="str">
        <f>IFERROR(INDEX(Returns!A:A,MATCH(B1422,Returns!B:B,0)),"No")</f>
        <v>No</v>
      </c>
    </row>
    <row r="1423" spans="1:23" x14ac:dyDescent="0.2">
      <c r="A1423" s="1">
        <v>1422</v>
      </c>
      <c r="B1423" t="s">
        <v>6849</v>
      </c>
      <c r="C1423" s="8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47">
        <v>60.672000000000004</v>
      </c>
      <c r="S1423" s="1">
        <v>2</v>
      </c>
      <c r="T1423" s="1">
        <v>0.2</v>
      </c>
      <c r="U1423" s="47">
        <v>14.409600000000003</v>
      </c>
      <c r="V1423" t="str">
        <f>IF(M1423=People!$B$5,People!$A$5,IF(M1423=People!$B$4,People!$A$4,IF(M1423=People!$B$3,People!$A$3,IF(M1423=People!$B$2,People!$A$2,0))))</f>
        <v>Anna Andreadi</v>
      </c>
      <c r="W1423" t="str">
        <f>IFERROR(INDEX(Returns!A:A,MATCH(B1423,Returns!B:B,0)),"No")</f>
        <v>No</v>
      </c>
    </row>
    <row r="1424" spans="1:23" x14ac:dyDescent="0.2">
      <c r="A1424" s="1">
        <v>1423</v>
      </c>
      <c r="B1424" t="s">
        <v>6849</v>
      </c>
      <c r="C1424" s="8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47">
        <v>77.031000000000006</v>
      </c>
      <c r="S1424" s="1">
        <v>9</v>
      </c>
      <c r="T1424" s="1">
        <v>0.7</v>
      </c>
      <c r="U1424" s="47">
        <v>-59.057100000000005</v>
      </c>
      <c r="V1424" t="str">
        <f>IF(M1424=People!$B$5,People!$A$5,IF(M1424=People!$B$4,People!$A$4,IF(M1424=People!$B$3,People!$A$3,IF(M1424=People!$B$2,People!$A$2,0))))</f>
        <v>Anna Andreadi</v>
      </c>
      <c r="W1424" t="str">
        <f>IFERROR(INDEX(Returns!A:A,MATCH(B1424,Returns!B:B,0)),"No")</f>
        <v>No</v>
      </c>
    </row>
    <row r="1425" spans="1:23" x14ac:dyDescent="0.2">
      <c r="A1425" s="1">
        <v>1424</v>
      </c>
      <c r="B1425" t="s">
        <v>6849</v>
      </c>
      <c r="C1425" s="8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47">
        <v>119.90400000000001</v>
      </c>
      <c r="S1425" s="1">
        <v>6</v>
      </c>
      <c r="T1425" s="1">
        <v>0.2</v>
      </c>
      <c r="U1425" s="47">
        <v>-1.4988000000000135</v>
      </c>
      <c r="V1425" t="str">
        <f>IF(M1425=People!$B$5,People!$A$5,IF(M1425=People!$B$4,People!$A$4,IF(M1425=People!$B$3,People!$A$3,IF(M1425=People!$B$2,People!$A$2,0))))</f>
        <v>Anna Andreadi</v>
      </c>
      <c r="W1425" t="str">
        <f>IFERROR(INDEX(Returns!A:A,MATCH(B1425,Returns!B:B,0)),"No")</f>
        <v>No</v>
      </c>
    </row>
    <row r="1426" spans="1:23" x14ac:dyDescent="0.2">
      <c r="A1426" s="1">
        <v>1425</v>
      </c>
      <c r="B1426" t="s">
        <v>6849</v>
      </c>
      <c r="C1426" s="8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47">
        <v>263.96000000000004</v>
      </c>
      <c r="S1426" s="1">
        <v>5</v>
      </c>
      <c r="T1426" s="1">
        <v>0.2</v>
      </c>
      <c r="U1426" s="47">
        <v>23.096500000000006</v>
      </c>
      <c r="V1426" t="str">
        <f>IF(M1426=People!$B$5,People!$A$5,IF(M1426=People!$B$4,People!$A$4,IF(M1426=People!$B$3,People!$A$3,IF(M1426=People!$B$2,People!$A$2,0))))</f>
        <v>Anna Andreadi</v>
      </c>
      <c r="W1426" t="str">
        <f>IFERROR(INDEX(Returns!A:A,MATCH(B1426,Returns!B:B,0)),"No")</f>
        <v>No</v>
      </c>
    </row>
    <row r="1427" spans="1:23" x14ac:dyDescent="0.2">
      <c r="A1427" s="1">
        <v>1426</v>
      </c>
      <c r="B1427" t="s">
        <v>6849</v>
      </c>
      <c r="C1427" s="8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47">
        <v>363.64800000000002</v>
      </c>
      <c r="S1427" s="1">
        <v>4</v>
      </c>
      <c r="T1427" s="1">
        <v>0.2</v>
      </c>
      <c r="U1427" s="47">
        <v>-86.366400000000027</v>
      </c>
      <c r="V1427" t="str">
        <f>IF(M1427=People!$B$5,People!$A$5,IF(M1427=People!$B$4,People!$A$4,IF(M1427=People!$B$3,People!$A$3,IF(M1427=People!$B$2,People!$A$2,0))))</f>
        <v>Anna Andreadi</v>
      </c>
      <c r="W1427" t="str">
        <f>IFERROR(INDEX(Returns!A:A,MATCH(B1427,Returns!B:B,0)),"No")</f>
        <v>No</v>
      </c>
    </row>
    <row r="1428" spans="1:23" x14ac:dyDescent="0.2">
      <c r="A1428" s="1">
        <v>1427</v>
      </c>
      <c r="B1428" t="s">
        <v>6850</v>
      </c>
      <c r="C1428" s="8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47">
        <v>9.7280000000000015</v>
      </c>
      <c r="S1428" s="1">
        <v>2</v>
      </c>
      <c r="T1428" s="1">
        <v>0.2</v>
      </c>
      <c r="U1428" s="47">
        <v>3.283199999999999</v>
      </c>
      <c r="V1428" t="str">
        <f>IF(M1428=People!$B$5,People!$A$5,IF(M1428=People!$B$4,People!$A$4,IF(M1428=People!$B$3,People!$A$3,IF(M1428=People!$B$2,People!$A$2,0))))</f>
        <v>Anna Andreadi</v>
      </c>
      <c r="W1428" t="str">
        <f>IFERROR(INDEX(Returns!A:A,MATCH(B1428,Returns!B:B,0)),"No")</f>
        <v>No</v>
      </c>
    </row>
    <row r="1429" spans="1:23" x14ac:dyDescent="0.2">
      <c r="A1429" s="1">
        <v>1428</v>
      </c>
      <c r="B1429" t="s">
        <v>6850</v>
      </c>
      <c r="C1429" s="8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47">
        <v>14.75</v>
      </c>
      <c r="S1429" s="1">
        <v>5</v>
      </c>
      <c r="T1429" s="1">
        <v>0</v>
      </c>
      <c r="U1429" s="47">
        <v>7.08</v>
      </c>
      <c r="V1429" t="str">
        <f>IF(M1429=People!$B$5,People!$A$5,IF(M1429=People!$B$4,People!$A$4,IF(M1429=People!$B$3,People!$A$3,IF(M1429=People!$B$2,People!$A$2,0))))</f>
        <v>Anna Andreadi</v>
      </c>
      <c r="W1429" t="str">
        <f>IFERROR(INDEX(Returns!A:A,MATCH(B1429,Returns!B:B,0)),"No")</f>
        <v>No</v>
      </c>
    </row>
    <row r="1430" spans="1:23" x14ac:dyDescent="0.2">
      <c r="A1430" s="1">
        <v>1429</v>
      </c>
      <c r="B1430" t="s">
        <v>6850</v>
      </c>
      <c r="C1430" s="8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47">
        <v>29.800000000000004</v>
      </c>
      <c r="S1430" s="1">
        <v>5</v>
      </c>
      <c r="T1430" s="1">
        <v>0.2</v>
      </c>
      <c r="U1430" s="47">
        <v>9.3124999999999982</v>
      </c>
      <c r="V1430" t="str">
        <f>IF(M1430=People!$B$5,People!$A$5,IF(M1430=People!$B$4,People!$A$4,IF(M1430=People!$B$3,People!$A$3,IF(M1430=People!$B$2,People!$A$2,0))))</f>
        <v>Anna Andreadi</v>
      </c>
      <c r="W1430" t="str">
        <f>IFERROR(INDEX(Returns!A:A,MATCH(B1430,Returns!B:B,0)),"No")</f>
        <v>No</v>
      </c>
    </row>
    <row r="1431" spans="1:23" x14ac:dyDescent="0.2">
      <c r="A1431" s="1">
        <v>1430</v>
      </c>
      <c r="B1431" t="s">
        <v>6850</v>
      </c>
      <c r="C1431" s="8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47">
        <v>427.42</v>
      </c>
      <c r="S1431" s="1">
        <v>14</v>
      </c>
      <c r="T1431" s="1">
        <v>0</v>
      </c>
      <c r="U1431" s="47">
        <v>196.61320000000001</v>
      </c>
      <c r="V1431" t="str">
        <f>IF(M1431=People!$B$5,People!$A$5,IF(M1431=People!$B$4,People!$A$4,IF(M1431=People!$B$3,People!$A$3,IF(M1431=People!$B$2,People!$A$2,0))))</f>
        <v>Anna Andreadi</v>
      </c>
      <c r="W1431" t="str">
        <f>IFERROR(INDEX(Returns!A:A,MATCH(B1431,Returns!B:B,0)),"No")</f>
        <v>No</v>
      </c>
    </row>
    <row r="1432" spans="1:23" x14ac:dyDescent="0.2">
      <c r="A1432" s="1">
        <v>1431</v>
      </c>
      <c r="B1432" t="s">
        <v>6851</v>
      </c>
      <c r="C1432" s="8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47">
        <v>220.75200000000001</v>
      </c>
      <c r="S1432" s="1">
        <v>8</v>
      </c>
      <c r="T1432" s="1">
        <v>0.4</v>
      </c>
      <c r="U1432" s="47">
        <v>-40.47120000000001</v>
      </c>
      <c r="V1432" t="str">
        <f>IF(M1432=People!$B$5,People!$A$5,IF(M1432=People!$B$4,People!$A$4,IF(M1432=People!$B$3,People!$A$3,IF(M1432=People!$B$2,People!$A$2,0))))</f>
        <v>Chuck Magee</v>
      </c>
      <c r="W1432" t="str">
        <f>IFERROR(INDEX(Returns!A:A,MATCH(B1432,Returns!B:B,0)),"No")</f>
        <v>No</v>
      </c>
    </row>
    <row r="1433" spans="1:23" x14ac:dyDescent="0.2">
      <c r="A1433" s="1">
        <v>1432</v>
      </c>
      <c r="B1433" t="s">
        <v>6852</v>
      </c>
      <c r="C1433" s="8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47">
        <v>152.76</v>
      </c>
      <c r="S1433" s="1">
        <v>6</v>
      </c>
      <c r="T1433" s="1">
        <v>0</v>
      </c>
      <c r="U1433" s="47">
        <v>74.852400000000003</v>
      </c>
      <c r="V1433" t="str">
        <f>IF(M1433=People!$B$5,People!$A$5,IF(M1433=People!$B$4,People!$A$4,IF(M1433=People!$B$3,People!$A$3,IF(M1433=People!$B$2,People!$A$2,0))))</f>
        <v>Cassandra Brandow</v>
      </c>
      <c r="W1433" t="str">
        <f>IFERROR(INDEX(Returns!A:A,MATCH(B1433,Returns!B:B,0)),"No")</f>
        <v>No</v>
      </c>
    </row>
    <row r="1434" spans="1:23" x14ac:dyDescent="0.2">
      <c r="A1434" s="1">
        <v>1433</v>
      </c>
      <c r="B1434" t="s">
        <v>6852</v>
      </c>
      <c r="C1434" s="8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47">
        <v>7.27</v>
      </c>
      <c r="S1434" s="1">
        <v>1</v>
      </c>
      <c r="T1434" s="1">
        <v>0</v>
      </c>
      <c r="U1434" s="47">
        <v>1.9629000000000003</v>
      </c>
      <c r="V1434" t="str">
        <f>IF(M1434=People!$B$5,People!$A$5,IF(M1434=People!$B$4,People!$A$4,IF(M1434=People!$B$3,People!$A$3,IF(M1434=People!$B$2,People!$A$2,0))))</f>
        <v>Cassandra Brandow</v>
      </c>
      <c r="W1434" t="str">
        <f>IFERROR(INDEX(Returns!A:A,MATCH(B1434,Returns!B:B,0)),"No")</f>
        <v>No</v>
      </c>
    </row>
    <row r="1435" spans="1:23" x14ac:dyDescent="0.2">
      <c r="A1435" s="1">
        <v>1434</v>
      </c>
      <c r="B1435" t="s">
        <v>6852</v>
      </c>
      <c r="C1435" s="8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47">
        <v>1819.8600000000001</v>
      </c>
      <c r="S1435" s="1">
        <v>14</v>
      </c>
      <c r="T1435" s="1">
        <v>0</v>
      </c>
      <c r="U1435" s="47">
        <v>163.78740000000002</v>
      </c>
      <c r="V1435" t="str">
        <f>IF(M1435=People!$B$5,People!$A$5,IF(M1435=People!$B$4,People!$A$4,IF(M1435=People!$B$3,People!$A$3,IF(M1435=People!$B$2,People!$A$2,0))))</f>
        <v>Cassandra Brandow</v>
      </c>
      <c r="W1435" t="str">
        <f>IFERROR(INDEX(Returns!A:A,MATCH(B1435,Returns!B:B,0)),"No")</f>
        <v>No</v>
      </c>
    </row>
    <row r="1436" spans="1:23" x14ac:dyDescent="0.2">
      <c r="A1436" s="1">
        <v>1435</v>
      </c>
      <c r="B1436" t="s">
        <v>6853</v>
      </c>
      <c r="C1436" s="8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47">
        <v>33.9</v>
      </c>
      <c r="S1436" s="1">
        <v>5</v>
      </c>
      <c r="T1436" s="1">
        <v>0</v>
      </c>
      <c r="U1436" s="47">
        <v>15.593999999999999</v>
      </c>
      <c r="V1436" t="str">
        <f>IF(M1436=People!$B$5,People!$A$5,IF(M1436=People!$B$4,People!$A$4,IF(M1436=People!$B$3,People!$A$3,IF(M1436=People!$B$2,People!$A$2,0))))</f>
        <v>Anna Andreadi</v>
      </c>
      <c r="W1436" t="str">
        <f>IFERROR(INDEX(Returns!A:A,MATCH(B1436,Returns!B:B,0)),"No")</f>
        <v>No</v>
      </c>
    </row>
    <row r="1437" spans="1:23" x14ac:dyDescent="0.2">
      <c r="A1437" s="1">
        <v>1436</v>
      </c>
      <c r="B1437" t="s">
        <v>6854</v>
      </c>
      <c r="C1437" s="8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47">
        <v>31.104000000000006</v>
      </c>
      <c r="S1437" s="1">
        <v>6</v>
      </c>
      <c r="T1437" s="1">
        <v>0.2</v>
      </c>
      <c r="U1437" s="47">
        <v>10.8864</v>
      </c>
      <c r="V1437" t="str">
        <f>IF(M1437=People!$B$5,People!$A$5,IF(M1437=People!$B$4,People!$A$4,IF(M1437=People!$B$3,People!$A$3,IF(M1437=People!$B$2,People!$A$2,0))))</f>
        <v>Chuck Magee</v>
      </c>
      <c r="W1437" t="str">
        <f>IFERROR(INDEX(Returns!A:A,MATCH(B1437,Returns!B:B,0)),"No")</f>
        <v>No</v>
      </c>
    </row>
    <row r="1438" spans="1:23" x14ac:dyDescent="0.2">
      <c r="A1438" s="1">
        <v>1437</v>
      </c>
      <c r="B1438" t="s">
        <v>6854</v>
      </c>
      <c r="C1438" s="8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47">
        <v>5.2480000000000002</v>
      </c>
      <c r="S1438" s="1">
        <v>2</v>
      </c>
      <c r="T1438" s="1">
        <v>0.2</v>
      </c>
      <c r="U1438" s="47">
        <v>0.59039999999999915</v>
      </c>
      <c r="V1438" t="str">
        <f>IF(M1438=People!$B$5,People!$A$5,IF(M1438=People!$B$4,People!$A$4,IF(M1438=People!$B$3,People!$A$3,IF(M1438=People!$B$2,People!$A$2,0))))</f>
        <v>Chuck Magee</v>
      </c>
      <c r="W1438" t="str">
        <f>IFERROR(INDEX(Returns!A:A,MATCH(B1438,Returns!B:B,0)),"No")</f>
        <v>No</v>
      </c>
    </row>
    <row r="1439" spans="1:23" x14ac:dyDescent="0.2">
      <c r="A1439" s="1">
        <v>1438</v>
      </c>
      <c r="B1439" t="s">
        <v>6003</v>
      </c>
      <c r="C1439" s="8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47">
        <v>263.88</v>
      </c>
      <c r="S1439" s="1">
        <v>3</v>
      </c>
      <c r="T1439" s="1">
        <v>0.2</v>
      </c>
      <c r="U1439" s="47">
        <v>42.880500000000012</v>
      </c>
      <c r="V1439" t="str">
        <f>IF(M1439=People!$B$5,People!$A$5,IF(M1439=People!$B$4,People!$A$4,IF(M1439=People!$B$3,People!$A$3,IF(M1439=People!$B$2,People!$A$2,0))))</f>
        <v>Kelly Williams</v>
      </c>
      <c r="W1439" t="str">
        <f>IFERROR(INDEX(Returns!A:A,MATCH(B1439,Returns!B:B,0)),"No")</f>
        <v>Yes</v>
      </c>
    </row>
    <row r="1440" spans="1:23" x14ac:dyDescent="0.2">
      <c r="A1440" s="1">
        <v>1439</v>
      </c>
      <c r="B1440" t="s">
        <v>6003</v>
      </c>
      <c r="C1440" s="8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47">
        <v>2453.4299999999998</v>
      </c>
      <c r="S1440" s="1">
        <v>5</v>
      </c>
      <c r="T1440" s="1">
        <v>0.3</v>
      </c>
      <c r="U1440" s="47">
        <v>-350.4899999999999</v>
      </c>
      <c r="V1440" t="str">
        <f>IF(M1440=People!$B$5,People!$A$5,IF(M1440=People!$B$4,People!$A$4,IF(M1440=People!$B$3,People!$A$3,IF(M1440=People!$B$2,People!$A$2,0))))</f>
        <v>Kelly Williams</v>
      </c>
      <c r="W1440" t="str">
        <f>IFERROR(INDEX(Returns!A:A,MATCH(B1440,Returns!B:B,0)),"No")</f>
        <v>Yes</v>
      </c>
    </row>
    <row r="1441" spans="1:23" x14ac:dyDescent="0.2">
      <c r="A1441" s="1">
        <v>1440</v>
      </c>
      <c r="B1441" t="s">
        <v>6855</v>
      </c>
      <c r="C1441" s="8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47">
        <v>29.700000000000003</v>
      </c>
      <c r="S1441" s="1">
        <v>5</v>
      </c>
      <c r="T1441" s="1">
        <v>0</v>
      </c>
      <c r="U1441" s="47">
        <v>13.365</v>
      </c>
      <c r="V1441" t="str">
        <f>IF(M1441=People!$B$5,People!$A$5,IF(M1441=People!$B$4,People!$A$4,IF(M1441=People!$B$3,People!$A$3,IF(M1441=People!$B$2,People!$A$2,0))))</f>
        <v>Chuck Magee</v>
      </c>
      <c r="W1441" t="str">
        <f>IFERROR(INDEX(Returns!A:A,MATCH(B1441,Returns!B:B,0)),"No")</f>
        <v>No</v>
      </c>
    </row>
    <row r="1442" spans="1:23" x14ac:dyDescent="0.2">
      <c r="A1442" s="1">
        <v>1441</v>
      </c>
      <c r="B1442" t="s">
        <v>6855</v>
      </c>
      <c r="C1442" s="8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47">
        <v>39.96</v>
      </c>
      <c r="S1442" s="1">
        <v>4</v>
      </c>
      <c r="T1442" s="1">
        <v>0</v>
      </c>
      <c r="U1442" s="47">
        <v>17.981999999999999</v>
      </c>
      <c r="V1442" t="str">
        <f>IF(M1442=People!$B$5,People!$A$5,IF(M1442=People!$B$4,People!$A$4,IF(M1442=People!$B$3,People!$A$3,IF(M1442=People!$B$2,People!$A$2,0))))</f>
        <v>Chuck Magee</v>
      </c>
      <c r="W1442" t="str">
        <f>IFERROR(INDEX(Returns!A:A,MATCH(B1442,Returns!B:B,0)),"No")</f>
        <v>No</v>
      </c>
    </row>
    <row r="1443" spans="1:23" x14ac:dyDescent="0.2">
      <c r="A1443" s="1">
        <v>1442</v>
      </c>
      <c r="B1443" t="s">
        <v>6856</v>
      </c>
      <c r="C1443" s="8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47">
        <v>36.672000000000004</v>
      </c>
      <c r="S1443" s="1">
        <v>2</v>
      </c>
      <c r="T1443" s="1">
        <v>0.2</v>
      </c>
      <c r="U1443" s="47">
        <v>11.459999999999999</v>
      </c>
      <c r="V1443" t="str">
        <f>IF(M1443=People!$B$5,People!$A$5,IF(M1443=People!$B$4,People!$A$4,IF(M1443=People!$B$3,People!$A$3,IF(M1443=People!$B$2,People!$A$2,0))))</f>
        <v>Anna Andreadi</v>
      </c>
      <c r="W1443" t="str">
        <f>IFERROR(INDEX(Returns!A:A,MATCH(B1443,Returns!B:B,0)),"No")</f>
        <v>No</v>
      </c>
    </row>
    <row r="1444" spans="1:23" x14ac:dyDescent="0.2">
      <c r="A1444" s="1">
        <v>1443</v>
      </c>
      <c r="B1444" t="s">
        <v>6857</v>
      </c>
      <c r="C1444" s="8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47">
        <v>13.76</v>
      </c>
      <c r="S1444" s="1">
        <v>2</v>
      </c>
      <c r="T1444" s="1">
        <v>0</v>
      </c>
      <c r="U1444" s="47">
        <v>6.3295999999999992</v>
      </c>
      <c r="V1444" t="str">
        <f>IF(M1444=People!$B$5,People!$A$5,IF(M1444=People!$B$4,People!$A$4,IF(M1444=People!$B$3,People!$A$3,IF(M1444=People!$B$2,People!$A$2,0))))</f>
        <v>Cassandra Brandow</v>
      </c>
      <c r="W1444" t="str">
        <f>IFERROR(INDEX(Returns!A:A,MATCH(B1444,Returns!B:B,0)),"No")</f>
        <v>No</v>
      </c>
    </row>
    <row r="1445" spans="1:23" x14ac:dyDescent="0.2">
      <c r="A1445" s="1">
        <v>1444</v>
      </c>
      <c r="B1445" t="s">
        <v>6858</v>
      </c>
      <c r="C1445" s="8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47">
        <v>139.42400000000001</v>
      </c>
      <c r="S1445" s="1">
        <v>4</v>
      </c>
      <c r="T1445" s="1">
        <v>0.2</v>
      </c>
      <c r="U1445" s="47">
        <v>17.42799999999999</v>
      </c>
      <c r="V1445" t="str">
        <f>IF(M1445=People!$B$5,People!$A$5,IF(M1445=People!$B$4,People!$A$4,IF(M1445=People!$B$3,People!$A$3,IF(M1445=People!$B$2,People!$A$2,0))))</f>
        <v>Anna Andreadi</v>
      </c>
      <c r="W1445" t="str">
        <f>IFERROR(INDEX(Returns!A:A,MATCH(B1445,Returns!B:B,0)),"No")</f>
        <v>No</v>
      </c>
    </row>
    <row r="1446" spans="1:23" x14ac:dyDescent="0.2">
      <c r="A1446" s="1">
        <v>1445</v>
      </c>
      <c r="B1446" t="s">
        <v>6859</v>
      </c>
      <c r="C1446" s="8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47">
        <v>1979.9280000000001</v>
      </c>
      <c r="S1446" s="1">
        <v>9</v>
      </c>
      <c r="T1446" s="1">
        <v>0.2</v>
      </c>
      <c r="U1446" s="47">
        <v>148.49459999999993</v>
      </c>
      <c r="V1446" t="str">
        <f>IF(M1446=People!$B$5,People!$A$5,IF(M1446=People!$B$4,People!$A$4,IF(M1446=People!$B$3,People!$A$3,IF(M1446=People!$B$2,People!$A$2,0))))</f>
        <v>Kelly Williams</v>
      </c>
      <c r="W1446" t="str">
        <f>IFERROR(INDEX(Returns!A:A,MATCH(B1446,Returns!B:B,0)),"No")</f>
        <v>No</v>
      </c>
    </row>
    <row r="1447" spans="1:23" x14ac:dyDescent="0.2">
      <c r="A1447" s="1">
        <v>1446</v>
      </c>
      <c r="B1447" t="s">
        <v>6860</v>
      </c>
      <c r="C1447" s="8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47">
        <v>164.73599999999999</v>
      </c>
      <c r="S1447" s="1">
        <v>4</v>
      </c>
      <c r="T1447" s="1">
        <v>0.2</v>
      </c>
      <c r="U1447" s="47">
        <v>-39.124799999999993</v>
      </c>
      <c r="V1447" t="str">
        <f>IF(M1447=People!$B$5,People!$A$5,IF(M1447=People!$B$4,People!$A$4,IF(M1447=People!$B$3,People!$A$3,IF(M1447=People!$B$2,People!$A$2,0))))</f>
        <v>Kelly Williams</v>
      </c>
      <c r="W1447" t="str">
        <f>IFERROR(INDEX(Returns!A:A,MATCH(B1447,Returns!B:B,0)),"No")</f>
        <v>No</v>
      </c>
    </row>
    <row r="1448" spans="1:23" x14ac:dyDescent="0.2">
      <c r="A1448" s="1">
        <v>1447</v>
      </c>
      <c r="B1448" t="s">
        <v>6860</v>
      </c>
      <c r="C1448" s="8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47">
        <v>470.30199999999996</v>
      </c>
      <c r="S1448" s="1">
        <v>7</v>
      </c>
      <c r="T1448" s="1">
        <v>0.3</v>
      </c>
      <c r="U1448" s="47">
        <v>-87.341800000000035</v>
      </c>
      <c r="V1448" t="str">
        <f>IF(M1448=People!$B$5,People!$A$5,IF(M1448=People!$B$4,People!$A$4,IF(M1448=People!$B$3,People!$A$3,IF(M1448=People!$B$2,People!$A$2,0))))</f>
        <v>Kelly Williams</v>
      </c>
      <c r="W1448" t="str">
        <f>IFERROR(INDEX(Returns!A:A,MATCH(B1448,Returns!B:B,0)),"No")</f>
        <v>No</v>
      </c>
    </row>
    <row r="1449" spans="1:23" x14ac:dyDescent="0.2">
      <c r="A1449" s="1">
        <v>1448</v>
      </c>
      <c r="B1449" t="s">
        <v>6860</v>
      </c>
      <c r="C1449" s="8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47">
        <v>47.984000000000002</v>
      </c>
      <c r="S1449" s="1">
        <v>2</v>
      </c>
      <c r="T1449" s="1">
        <v>0.2</v>
      </c>
      <c r="U1449" s="47">
        <v>5.9979999999999922</v>
      </c>
      <c r="V1449" t="str">
        <f>IF(M1449=People!$B$5,People!$A$5,IF(M1449=People!$B$4,People!$A$4,IF(M1449=People!$B$3,People!$A$3,IF(M1449=People!$B$2,People!$A$2,0))))</f>
        <v>Kelly Williams</v>
      </c>
      <c r="W1449" t="str">
        <f>IFERROR(INDEX(Returns!A:A,MATCH(B1449,Returns!B:B,0)),"No")</f>
        <v>No</v>
      </c>
    </row>
    <row r="1450" spans="1:23" x14ac:dyDescent="0.2">
      <c r="A1450" s="1">
        <v>1449</v>
      </c>
      <c r="B1450" t="s">
        <v>6861</v>
      </c>
      <c r="C1450" s="8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47">
        <v>2.5020000000000002</v>
      </c>
      <c r="S1450" s="1">
        <v>3</v>
      </c>
      <c r="T1450" s="1">
        <v>0.7</v>
      </c>
      <c r="U1450" s="47">
        <v>-1.7513999999999994</v>
      </c>
      <c r="V1450" t="str">
        <f>IF(M1450=People!$B$5,People!$A$5,IF(M1450=People!$B$4,People!$A$4,IF(M1450=People!$B$3,People!$A$3,IF(M1450=People!$B$2,People!$A$2,0))))</f>
        <v>Chuck Magee</v>
      </c>
      <c r="W1450" t="str">
        <f>IFERROR(INDEX(Returns!A:A,MATCH(B1450,Returns!B:B,0)),"No")</f>
        <v>No</v>
      </c>
    </row>
    <row r="1451" spans="1:23" x14ac:dyDescent="0.2">
      <c r="A1451" s="1">
        <v>1450</v>
      </c>
      <c r="B1451" t="s">
        <v>6862</v>
      </c>
      <c r="C1451" s="8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47">
        <v>88.751999999999995</v>
      </c>
      <c r="S1451" s="1">
        <v>3</v>
      </c>
      <c r="T1451" s="1">
        <v>0.2</v>
      </c>
      <c r="U1451" s="47">
        <v>11.093999999999998</v>
      </c>
      <c r="V1451" t="str">
        <f>IF(M1451=People!$B$5,People!$A$5,IF(M1451=People!$B$4,People!$A$4,IF(M1451=People!$B$3,People!$A$3,IF(M1451=People!$B$2,People!$A$2,0))))</f>
        <v>Anna Andreadi</v>
      </c>
      <c r="W1451" t="str">
        <f>IFERROR(INDEX(Returns!A:A,MATCH(B1451,Returns!B:B,0)),"No")</f>
        <v>No</v>
      </c>
    </row>
    <row r="1452" spans="1:23" x14ac:dyDescent="0.2">
      <c r="A1452" s="1">
        <v>1451</v>
      </c>
      <c r="B1452" t="s">
        <v>6863</v>
      </c>
      <c r="C1452" s="8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47">
        <v>2.0250000000000004</v>
      </c>
      <c r="S1452" s="1">
        <v>1</v>
      </c>
      <c r="T1452" s="1">
        <v>0.7</v>
      </c>
      <c r="U1452" s="47">
        <v>-1.3499999999999996</v>
      </c>
      <c r="V1452" t="str">
        <f>IF(M1452=People!$B$5,People!$A$5,IF(M1452=People!$B$4,People!$A$4,IF(M1452=People!$B$3,People!$A$3,IF(M1452=People!$B$2,People!$A$2,0))))</f>
        <v>Anna Andreadi</v>
      </c>
      <c r="W1452" t="str">
        <f>IFERROR(INDEX(Returns!A:A,MATCH(B1452,Returns!B:B,0)),"No")</f>
        <v>No</v>
      </c>
    </row>
    <row r="1453" spans="1:23" x14ac:dyDescent="0.2">
      <c r="A1453" s="1">
        <v>1452</v>
      </c>
      <c r="B1453" t="s">
        <v>6864</v>
      </c>
      <c r="C1453" s="8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47">
        <v>70.98</v>
      </c>
      <c r="S1453" s="1">
        <v>7</v>
      </c>
      <c r="T1453" s="1">
        <v>0</v>
      </c>
      <c r="U1453" s="47">
        <v>34.780200000000001</v>
      </c>
      <c r="V1453" t="str">
        <f>IF(M1453=People!$B$5,People!$A$5,IF(M1453=People!$B$4,People!$A$4,IF(M1453=People!$B$3,People!$A$3,IF(M1453=People!$B$2,People!$A$2,0))))</f>
        <v>Cassandra Brandow</v>
      </c>
      <c r="W1453" t="str">
        <f>IFERROR(INDEX(Returns!A:A,MATCH(B1453,Returns!B:B,0)),"No")</f>
        <v>No</v>
      </c>
    </row>
    <row r="1454" spans="1:23" x14ac:dyDescent="0.2">
      <c r="A1454" s="1">
        <v>1453</v>
      </c>
      <c r="B1454" t="s">
        <v>6864</v>
      </c>
      <c r="C1454" s="8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47">
        <v>91.679999999999993</v>
      </c>
      <c r="S1454" s="1">
        <v>3</v>
      </c>
      <c r="T1454" s="1">
        <v>0</v>
      </c>
      <c r="U1454" s="47">
        <v>45.839999999999996</v>
      </c>
      <c r="V1454" t="str">
        <f>IF(M1454=People!$B$5,People!$A$5,IF(M1454=People!$B$4,People!$A$4,IF(M1454=People!$B$3,People!$A$3,IF(M1454=People!$B$2,People!$A$2,0))))</f>
        <v>Cassandra Brandow</v>
      </c>
      <c r="W1454" t="str">
        <f>IFERROR(INDEX(Returns!A:A,MATCH(B1454,Returns!B:B,0)),"No")</f>
        <v>No</v>
      </c>
    </row>
    <row r="1455" spans="1:23" x14ac:dyDescent="0.2">
      <c r="A1455" s="1">
        <v>1454</v>
      </c>
      <c r="B1455" t="s">
        <v>6864</v>
      </c>
      <c r="C1455" s="8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47">
        <v>33.75</v>
      </c>
      <c r="S1455" s="1">
        <v>5</v>
      </c>
      <c r="T1455" s="1">
        <v>0</v>
      </c>
      <c r="U1455" s="47">
        <v>16.875</v>
      </c>
      <c r="V1455" t="str">
        <f>IF(M1455=People!$B$5,People!$A$5,IF(M1455=People!$B$4,People!$A$4,IF(M1455=People!$B$3,People!$A$3,IF(M1455=People!$B$2,People!$A$2,0))))</f>
        <v>Cassandra Brandow</v>
      </c>
      <c r="W1455" t="str">
        <f>IFERROR(INDEX(Returns!A:A,MATCH(B1455,Returns!B:B,0)),"No")</f>
        <v>No</v>
      </c>
    </row>
    <row r="1456" spans="1:23" x14ac:dyDescent="0.2">
      <c r="A1456" s="1">
        <v>1455</v>
      </c>
      <c r="B1456" t="s">
        <v>6864</v>
      </c>
      <c r="C1456" s="8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47">
        <v>3040</v>
      </c>
      <c r="S1456" s="1">
        <v>8</v>
      </c>
      <c r="T1456" s="1">
        <v>0</v>
      </c>
      <c r="U1456" s="47">
        <v>1459.2</v>
      </c>
      <c r="V1456" t="str">
        <f>IF(M1456=People!$B$5,People!$A$5,IF(M1456=People!$B$4,People!$A$4,IF(M1456=People!$B$3,People!$A$3,IF(M1456=People!$B$2,People!$A$2,0))))</f>
        <v>Cassandra Brandow</v>
      </c>
      <c r="W1456" t="str">
        <f>IFERROR(INDEX(Returns!A:A,MATCH(B1456,Returns!B:B,0)),"No")</f>
        <v>No</v>
      </c>
    </row>
    <row r="1457" spans="1:23" x14ac:dyDescent="0.2">
      <c r="A1457" s="1">
        <v>1456</v>
      </c>
      <c r="B1457" t="s">
        <v>6865</v>
      </c>
      <c r="C1457" s="8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47">
        <v>91.199999999999989</v>
      </c>
      <c r="S1457" s="1">
        <v>3</v>
      </c>
      <c r="T1457" s="1">
        <v>0</v>
      </c>
      <c r="U1457" s="47">
        <v>41.951999999999998</v>
      </c>
      <c r="V1457" t="str">
        <f>IF(M1457=People!$B$5,People!$A$5,IF(M1457=People!$B$4,People!$A$4,IF(M1457=People!$B$3,People!$A$3,IF(M1457=People!$B$2,People!$A$2,0))))</f>
        <v>Cassandra Brandow</v>
      </c>
      <c r="W1457" t="str">
        <f>IFERROR(INDEX(Returns!A:A,MATCH(B1457,Returns!B:B,0)),"No")</f>
        <v>No</v>
      </c>
    </row>
    <row r="1458" spans="1:23" x14ac:dyDescent="0.2">
      <c r="A1458" s="1">
        <v>1457</v>
      </c>
      <c r="B1458" t="s">
        <v>6865</v>
      </c>
      <c r="C1458" s="8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47">
        <v>452.93999999999994</v>
      </c>
      <c r="S1458" s="1">
        <v>3</v>
      </c>
      <c r="T1458" s="1">
        <v>0</v>
      </c>
      <c r="U1458" s="47">
        <v>67.940999999999974</v>
      </c>
      <c r="V1458" t="str">
        <f>IF(M1458=People!$B$5,People!$A$5,IF(M1458=People!$B$4,People!$A$4,IF(M1458=People!$B$3,People!$A$3,IF(M1458=People!$B$2,People!$A$2,0))))</f>
        <v>Cassandra Brandow</v>
      </c>
      <c r="W1458" t="str">
        <f>IFERROR(INDEX(Returns!A:A,MATCH(B1458,Returns!B:B,0)),"No")</f>
        <v>No</v>
      </c>
    </row>
    <row r="1459" spans="1:23" x14ac:dyDescent="0.2">
      <c r="A1459" s="1">
        <v>1458</v>
      </c>
      <c r="B1459" t="s">
        <v>6866</v>
      </c>
      <c r="C1459" s="8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47">
        <v>52.199999999999996</v>
      </c>
      <c r="S1459" s="1">
        <v>9</v>
      </c>
      <c r="T1459" s="1">
        <v>0</v>
      </c>
      <c r="U1459" s="47">
        <v>23.49</v>
      </c>
      <c r="V1459" t="str">
        <f>IF(M1459=People!$B$5,People!$A$5,IF(M1459=People!$B$4,People!$A$4,IF(M1459=People!$B$3,People!$A$3,IF(M1459=People!$B$2,People!$A$2,0))))</f>
        <v>Chuck Magee</v>
      </c>
      <c r="W1459" t="str">
        <f>IFERROR(INDEX(Returns!A:A,MATCH(B1459,Returns!B:B,0)),"No")</f>
        <v>No</v>
      </c>
    </row>
    <row r="1460" spans="1:23" x14ac:dyDescent="0.2">
      <c r="A1460" s="1">
        <v>1459</v>
      </c>
      <c r="B1460" t="s">
        <v>6867</v>
      </c>
      <c r="C1460" s="8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47">
        <v>15.936000000000002</v>
      </c>
      <c r="S1460" s="1">
        <v>4</v>
      </c>
      <c r="T1460" s="1">
        <v>0.2</v>
      </c>
      <c r="U1460" s="47">
        <v>5.1791999999999998</v>
      </c>
      <c r="V1460" t="str">
        <f>IF(M1460=People!$B$5,People!$A$5,IF(M1460=People!$B$4,People!$A$4,IF(M1460=People!$B$3,People!$A$3,IF(M1460=People!$B$2,People!$A$2,0))))</f>
        <v>Kelly Williams</v>
      </c>
      <c r="W1460" t="str">
        <f>IFERROR(INDEX(Returns!A:A,MATCH(B1460,Returns!B:B,0)),"No")</f>
        <v>No</v>
      </c>
    </row>
    <row r="1461" spans="1:23" x14ac:dyDescent="0.2">
      <c r="A1461" s="1">
        <v>1460</v>
      </c>
      <c r="B1461" t="s">
        <v>6868</v>
      </c>
      <c r="C1461" s="8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47">
        <v>27.46</v>
      </c>
      <c r="S1461" s="1">
        <v>2</v>
      </c>
      <c r="T1461" s="1">
        <v>0</v>
      </c>
      <c r="U1461" s="47">
        <v>9.8856000000000002</v>
      </c>
      <c r="V1461" t="str">
        <f>IF(M1461=People!$B$5,People!$A$5,IF(M1461=People!$B$4,People!$A$4,IF(M1461=People!$B$3,People!$A$3,IF(M1461=People!$B$2,People!$A$2,0))))</f>
        <v>Chuck Magee</v>
      </c>
      <c r="W1461" t="str">
        <f>IFERROR(INDEX(Returns!A:A,MATCH(B1461,Returns!B:B,0)),"No")</f>
        <v>No</v>
      </c>
    </row>
    <row r="1462" spans="1:23" x14ac:dyDescent="0.2">
      <c r="A1462" s="1">
        <v>1461</v>
      </c>
      <c r="B1462" t="s">
        <v>5992</v>
      </c>
      <c r="C1462" s="8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47">
        <v>55.424000000000007</v>
      </c>
      <c r="S1462" s="1">
        <v>2</v>
      </c>
      <c r="T1462" s="1">
        <v>0.2</v>
      </c>
      <c r="U1462" s="47">
        <v>19.398399999999995</v>
      </c>
      <c r="V1462" t="str">
        <f>IF(M1462=People!$B$5,People!$A$5,IF(M1462=People!$B$4,People!$A$4,IF(M1462=People!$B$3,People!$A$3,IF(M1462=People!$B$2,People!$A$2,0))))</f>
        <v>Anna Andreadi</v>
      </c>
      <c r="W1462" t="str">
        <f>IFERROR(INDEX(Returns!A:A,MATCH(B1462,Returns!B:B,0)),"No")</f>
        <v>Yes</v>
      </c>
    </row>
    <row r="1463" spans="1:23" x14ac:dyDescent="0.2">
      <c r="A1463" s="1">
        <v>1462</v>
      </c>
      <c r="B1463" t="s">
        <v>6869</v>
      </c>
      <c r="C1463" s="8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47">
        <v>244.00599999999997</v>
      </c>
      <c r="S1463" s="1">
        <v>2</v>
      </c>
      <c r="T1463" s="1">
        <v>0.3</v>
      </c>
      <c r="U1463" s="47">
        <v>-31.372200000000007</v>
      </c>
      <c r="V1463" t="str">
        <f>IF(M1463=People!$B$5,People!$A$5,IF(M1463=People!$B$4,People!$A$4,IF(M1463=People!$B$3,People!$A$3,IF(M1463=People!$B$2,People!$A$2,0))))</f>
        <v>Chuck Magee</v>
      </c>
      <c r="W1463" t="str">
        <f>IFERROR(INDEX(Returns!A:A,MATCH(B1463,Returns!B:B,0)),"No")</f>
        <v>No</v>
      </c>
    </row>
    <row r="1464" spans="1:23" x14ac:dyDescent="0.2">
      <c r="A1464" s="1">
        <v>1463</v>
      </c>
      <c r="B1464" t="s">
        <v>6870</v>
      </c>
      <c r="C1464" s="8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47">
        <v>159.98400000000001</v>
      </c>
      <c r="S1464" s="1">
        <v>2</v>
      </c>
      <c r="T1464" s="1">
        <v>0.2</v>
      </c>
      <c r="U1464" s="47">
        <v>43.995600000000003</v>
      </c>
      <c r="V1464" t="str">
        <f>IF(M1464=People!$B$5,People!$A$5,IF(M1464=People!$B$4,People!$A$4,IF(M1464=People!$B$3,People!$A$3,IF(M1464=People!$B$2,People!$A$2,0))))</f>
        <v>Kelly Williams</v>
      </c>
      <c r="W1464" t="str">
        <f>IFERROR(INDEX(Returns!A:A,MATCH(B1464,Returns!B:B,0)),"No")</f>
        <v>No</v>
      </c>
    </row>
    <row r="1465" spans="1:23" x14ac:dyDescent="0.2">
      <c r="A1465" s="1">
        <v>1464</v>
      </c>
      <c r="B1465" t="s">
        <v>6870</v>
      </c>
      <c r="C1465" s="8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47">
        <v>1024.7159999999999</v>
      </c>
      <c r="S1465" s="1">
        <v>6</v>
      </c>
      <c r="T1465" s="1">
        <v>0.3</v>
      </c>
      <c r="U1465" s="47">
        <v>-29.277599999999893</v>
      </c>
      <c r="V1465" t="str">
        <f>IF(M1465=People!$B$5,People!$A$5,IF(M1465=People!$B$4,People!$A$4,IF(M1465=People!$B$3,People!$A$3,IF(M1465=People!$B$2,People!$A$2,0))))</f>
        <v>Kelly Williams</v>
      </c>
      <c r="W1465" t="str">
        <f>IFERROR(INDEX(Returns!A:A,MATCH(B1465,Returns!B:B,0)),"No")</f>
        <v>No</v>
      </c>
    </row>
    <row r="1466" spans="1:23" x14ac:dyDescent="0.2">
      <c r="A1466" s="1">
        <v>1465</v>
      </c>
      <c r="B1466" t="s">
        <v>6871</v>
      </c>
      <c r="C1466" s="8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47">
        <v>3.68</v>
      </c>
      <c r="S1466" s="1">
        <v>2</v>
      </c>
      <c r="T1466" s="1">
        <v>0</v>
      </c>
      <c r="U1466" s="47">
        <v>1.8032000000000001</v>
      </c>
      <c r="V1466" t="str">
        <f>IF(M1466=People!$B$5,People!$A$5,IF(M1466=People!$B$4,People!$A$4,IF(M1466=People!$B$3,People!$A$3,IF(M1466=People!$B$2,People!$A$2,0))))</f>
        <v>Chuck Magee</v>
      </c>
      <c r="W1466" t="str">
        <f>IFERROR(INDEX(Returns!A:A,MATCH(B1466,Returns!B:B,0)),"No")</f>
        <v>No</v>
      </c>
    </row>
    <row r="1467" spans="1:23" x14ac:dyDescent="0.2">
      <c r="A1467" s="1">
        <v>1466</v>
      </c>
      <c r="B1467" t="s">
        <v>6872</v>
      </c>
      <c r="C1467" s="8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47">
        <v>121.376</v>
      </c>
      <c r="S1467" s="1">
        <v>4</v>
      </c>
      <c r="T1467" s="1">
        <v>0.2</v>
      </c>
      <c r="U1467" s="47">
        <v>-3.0344000000000122</v>
      </c>
      <c r="V1467" t="str">
        <f>IF(M1467=People!$B$5,People!$A$5,IF(M1467=People!$B$4,People!$A$4,IF(M1467=People!$B$3,People!$A$3,IF(M1467=People!$B$2,People!$A$2,0))))</f>
        <v>Anna Andreadi</v>
      </c>
      <c r="W1467" t="str">
        <f>IFERROR(INDEX(Returns!A:A,MATCH(B1467,Returns!B:B,0)),"No")</f>
        <v>No</v>
      </c>
    </row>
    <row r="1468" spans="1:23" x14ac:dyDescent="0.2">
      <c r="A1468" s="1">
        <v>1467</v>
      </c>
      <c r="B1468" t="s">
        <v>6872</v>
      </c>
      <c r="C1468" s="8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47">
        <v>95.976000000000013</v>
      </c>
      <c r="S1468" s="1">
        <v>3</v>
      </c>
      <c r="T1468" s="1">
        <v>0.2</v>
      </c>
      <c r="U1468" s="47">
        <v>-10.797300000000011</v>
      </c>
      <c r="V1468" t="str">
        <f>IF(M1468=People!$B$5,People!$A$5,IF(M1468=People!$B$4,People!$A$4,IF(M1468=People!$B$3,People!$A$3,IF(M1468=People!$B$2,People!$A$2,0))))</f>
        <v>Anna Andreadi</v>
      </c>
      <c r="W1468" t="str">
        <f>IFERROR(INDEX(Returns!A:A,MATCH(B1468,Returns!B:B,0)),"No")</f>
        <v>No</v>
      </c>
    </row>
    <row r="1469" spans="1:23" x14ac:dyDescent="0.2">
      <c r="A1469" s="1">
        <v>1468</v>
      </c>
      <c r="B1469" t="s">
        <v>6873</v>
      </c>
      <c r="C1469" s="8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47">
        <v>255.96799999999999</v>
      </c>
      <c r="S1469" s="1">
        <v>4</v>
      </c>
      <c r="T1469" s="1">
        <v>0.2</v>
      </c>
      <c r="U1469" s="47">
        <v>31.995999999999974</v>
      </c>
      <c r="V1469" t="str">
        <f>IF(M1469=People!$B$5,People!$A$5,IF(M1469=People!$B$4,People!$A$4,IF(M1469=People!$B$3,People!$A$3,IF(M1469=People!$B$2,People!$A$2,0))))</f>
        <v>Cassandra Brandow</v>
      </c>
      <c r="W1469" t="str">
        <f>IFERROR(INDEX(Returns!A:A,MATCH(B1469,Returns!B:B,0)),"No")</f>
        <v>No</v>
      </c>
    </row>
    <row r="1470" spans="1:23" x14ac:dyDescent="0.2">
      <c r="A1470" s="1">
        <v>1469</v>
      </c>
      <c r="B1470" t="s">
        <v>6874</v>
      </c>
      <c r="C1470" s="8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47">
        <v>872.94</v>
      </c>
      <c r="S1470" s="1">
        <v>3</v>
      </c>
      <c r="T1470" s="1">
        <v>0</v>
      </c>
      <c r="U1470" s="47">
        <v>226.96439999999998</v>
      </c>
      <c r="V1470" t="str">
        <f>IF(M1470=People!$B$5,People!$A$5,IF(M1470=People!$B$4,People!$A$4,IF(M1470=People!$B$3,People!$A$3,IF(M1470=People!$B$2,People!$A$2,0))))</f>
        <v>Kelly Williams</v>
      </c>
      <c r="W1470" t="str">
        <f>IFERROR(INDEX(Returns!A:A,MATCH(B1470,Returns!B:B,0)),"No")</f>
        <v>No</v>
      </c>
    </row>
    <row r="1471" spans="1:23" x14ac:dyDescent="0.2">
      <c r="A1471" s="1">
        <v>1470</v>
      </c>
      <c r="B1471" t="s">
        <v>6874</v>
      </c>
      <c r="C1471" s="8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47">
        <v>41.54</v>
      </c>
      <c r="S1471" s="1">
        <v>2</v>
      </c>
      <c r="T1471" s="1">
        <v>0</v>
      </c>
      <c r="U1471" s="47">
        <v>19.523799999999998</v>
      </c>
      <c r="V1471" t="str">
        <f>IF(M1471=People!$B$5,People!$A$5,IF(M1471=People!$B$4,People!$A$4,IF(M1471=People!$B$3,People!$A$3,IF(M1471=People!$B$2,People!$A$2,0))))</f>
        <v>Kelly Williams</v>
      </c>
      <c r="W1471" t="str">
        <f>IFERROR(INDEX(Returns!A:A,MATCH(B1471,Returns!B:B,0)),"No")</f>
        <v>No</v>
      </c>
    </row>
    <row r="1472" spans="1:23" x14ac:dyDescent="0.2">
      <c r="A1472" s="1">
        <v>1471</v>
      </c>
      <c r="B1472" t="s">
        <v>6874</v>
      </c>
      <c r="C1472" s="8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47">
        <v>12.96</v>
      </c>
      <c r="S1472" s="1">
        <v>2</v>
      </c>
      <c r="T1472" s="1">
        <v>0</v>
      </c>
      <c r="U1472" s="47">
        <v>6.2208000000000006</v>
      </c>
      <c r="V1472" t="str">
        <f>IF(M1472=People!$B$5,People!$A$5,IF(M1472=People!$B$4,People!$A$4,IF(M1472=People!$B$3,People!$A$3,IF(M1472=People!$B$2,People!$A$2,0))))</f>
        <v>Kelly Williams</v>
      </c>
      <c r="W1472" t="str">
        <f>IFERROR(INDEX(Returns!A:A,MATCH(B1472,Returns!B:B,0)),"No")</f>
        <v>No</v>
      </c>
    </row>
    <row r="1473" spans="1:23" x14ac:dyDescent="0.2">
      <c r="A1473" s="1">
        <v>1472</v>
      </c>
      <c r="B1473" t="s">
        <v>6875</v>
      </c>
      <c r="C1473" s="8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47">
        <v>6.8480000000000008</v>
      </c>
      <c r="S1473" s="1">
        <v>2</v>
      </c>
      <c r="T1473" s="1">
        <v>0.2</v>
      </c>
      <c r="U1473" s="47">
        <v>0.59920000000000018</v>
      </c>
      <c r="V1473" t="str">
        <f>IF(M1473=People!$B$5,People!$A$5,IF(M1473=People!$B$4,People!$A$4,IF(M1473=People!$B$3,People!$A$3,IF(M1473=People!$B$2,People!$A$2,0))))</f>
        <v>Chuck Magee</v>
      </c>
      <c r="W1473" t="str">
        <f>IFERROR(INDEX(Returns!A:A,MATCH(B1473,Returns!B:B,0)),"No")</f>
        <v>No</v>
      </c>
    </row>
    <row r="1474" spans="1:23" x14ac:dyDescent="0.2">
      <c r="A1474" s="1">
        <v>1473</v>
      </c>
      <c r="B1474" t="s">
        <v>6876</v>
      </c>
      <c r="C1474" s="8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47">
        <v>8.67</v>
      </c>
      <c r="S1474" s="1">
        <v>3</v>
      </c>
      <c r="T1474" s="1">
        <v>0</v>
      </c>
      <c r="U1474" s="47">
        <v>4.0749000000000004</v>
      </c>
      <c r="V1474" t="str">
        <f>IF(M1474=People!$B$5,People!$A$5,IF(M1474=People!$B$4,People!$A$4,IF(M1474=People!$B$3,People!$A$3,IF(M1474=People!$B$2,People!$A$2,0))))</f>
        <v>Anna Andreadi</v>
      </c>
      <c r="W1474" t="str">
        <f>IFERROR(INDEX(Returns!A:A,MATCH(B1474,Returns!B:B,0)),"No")</f>
        <v>No</v>
      </c>
    </row>
    <row r="1475" spans="1:23" x14ac:dyDescent="0.2">
      <c r="A1475" s="1">
        <v>1474</v>
      </c>
      <c r="B1475" t="s">
        <v>6877</v>
      </c>
      <c r="C1475" s="8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47">
        <v>6.6879999999999997</v>
      </c>
      <c r="S1475" s="1">
        <v>4</v>
      </c>
      <c r="T1475" s="1">
        <v>0.6</v>
      </c>
      <c r="U1475" s="47">
        <v>-4.0127999999999986</v>
      </c>
      <c r="V1475" t="str">
        <f>IF(M1475=People!$B$5,People!$A$5,IF(M1475=People!$B$4,People!$A$4,IF(M1475=People!$B$3,People!$A$3,IF(M1475=People!$B$2,People!$A$2,0))))</f>
        <v>Kelly Williams</v>
      </c>
      <c r="W1475" t="str">
        <f>IFERROR(INDEX(Returns!A:A,MATCH(B1475,Returns!B:B,0)),"No")</f>
        <v>No</v>
      </c>
    </row>
    <row r="1476" spans="1:23" x14ac:dyDescent="0.2">
      <c r="A1476" s="1">
        <v>1475</v>
      </c>
      <c r="B1476" t="s">
        <v>6878</v>
      </c>
      <c r="C1476" s="8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47">
        <v>17.28</v>
      </c>
      <c r="S1476" s="1">
        <v>6</v>
      </c>
      <c r="T1476" s="1">
        <v>0</v>
      </c>
      <c r="U1476" s="47">
        <v>5.0111999999999997</v>
      </c>
      <c r="V1476" t="str">
        <f>IF(M1476=People!$B$5,People!$A$5,IF(M1476=People!$B$4,People!$A$4,IF(M1476=People!$B$3,People!$A$3,IF(M1476=People!$B$2,People!$A$2,0))))</f>
        <v>Chuck Magee</v>
      </c>
      <c r="W1476" t="str">
        <f>IFERROR(INDEX(Returns!A:A,MATCH(B1476,Returns!B:B,0)),"No")</f>
        <v>No</v>
      </c>
    </row>
    <row r="1477" spans="1:23" x14ac:dyDescent="0.2">
      <c r="A1477" s="1">
        <v>1476</v>
      </c>
      <c r="B1477" t="s">
        <v>6878</v>
      </c>
      <c r="C1477" s="8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47">
        <v>17.712</v>
      </c>
      <c r="S1477" s="1">
        <v>3</v>
      </c>
      <c r="T1477" s="1">
        <v>0.2</v>
      </c>
      <c r="U1477" s="47">
        <v>6.4206000000000012</v>
      </c>
      <c r="V1477" t="str">
        <f>IF(M1477=People!$B$5,People!$A$5,IF(M1477=People!$B$4,People!$A$4,IF(M1477=People!$B$3,People!$A$3,IF(M1477=People!$B$2,People!$A$2,0))))</f>
        <v>Chuck Magee</v>
      </c>
      <c r="W1477" t="str">
        <f>IFERROR(INDEX(Returns!A:A,MATCH(B1477,Returns!B:B,0)),"No")</f>
        <v>No</v>
      </c>
    </row>
    <row r="1478" spans="1:23" x14ac:dyDescent="0.2">
      <c r="A1478" s="1">
        <v>1477</v>
      </c>
      <c r="B1478" t="s">
        <v>6879</v>
      </c>
      <c r="C1478" s="8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47">
        <v>28.91</v>
      </c>
      <c r="S1478" s="1">
        <v>7</v>
      </c>
      <c r="T1478" s="1">
        <v>0</v>
      </c>
      <c r="U1478" s="47">
        <v>13.2986</v>
      </c>
      <c r="V1478" t="str">
        <f>IF(M1478=People!$B$5,People!$A$5,IF(M1478=People!$B$4,People!$A$4,IF(M1478=People!$B$3,People!$A$3,IF(M1478=People!$B$2,People!$A$2,0))))</f>
        <v>Chuck Magee</v>
      </c>
      <c r="W1478" t="str">
        <f>IFERROR(INDEX(Returns!A:A,MATCH(B1478,Returns!B:B,0)),"No")</f>
        <v>No</v>
      </c>
    </row>
    <row r="1479" spans="1:23" x14ac:dyDescent="0.2">
      <c r="A1479" s="1">
        <v>1478</v>
      </c>
      <c r="B1479" t="s">
        <v>6880</v>
      </c>
      <c r="C1479" s="8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47">
        <v>52.136000000000003</v>
      </c>
      <c r="S1479" s="1">
        <v>7</v>
      </c>
      <c r="T1479" s="1">
        <v>0.2</v>
      </c>
      <c r="U1479" s="47">
        <v>5.865299999999996</v>
      </c>
      <c r="V1479" t="str">
        <f>IF(M1479=People!$B$5,People!$A$5,IF(M1479=People!$B$4,People!$A$4,IF(M1479=People!$B$3,People!$A$3,IF(M1479=People!$B$2,People!$A$2,0))))</f>
        <v>Cassandra Brandow</v>
      </c>
      <c r="W1479" t="str">
        <f>IFERROR(INDEX(Returns!A:A,MATCH(B1479,Returns!B:B,0)),"No")</f>
        <v>No</v>
      </c>
    </row>
    <row r="1480" spans="1:23" x14ac:dyDescent="0.2">
      <c r="A1480" s="1">
        <v>1479</v>
      </c>
      <c r="B1480" t="s">
        <v>6881</v>
      </c>
      <c r="C1480" s="8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47">
        <v>31.968000000000004</v>
      </c>
      <c r="S1480" s="1">
        <v>4</v>
      </c>
      <c r="T1480" s="1">
        <v>0.2</v>
      </c>
      <c r="U1480" s="47">
        <v>2.3976000000000006</v>
      </c>
      <c r="V1480" t="str">
        <f>IF(M1480=People!$B$5,People!$A$5,IF(M1480=People!$B$4,People!$A$4,IF(M1480=People!$B$3,People!$A$3,IF(M1480=People!$B$2,People!$A$2,0))))</f>
        <v>Anna Andreadi</v>
      </c>
      <c r="W1480" t="str">
        <f>IFERROR(INDEX(Returns!A:A,MATCH(B1480,Returns!B:B,0)),"No")</f>
        <v>No</v>
      </c>
    </row>
    <row r="1481" spans="1:23" x14ac:dyDescent="0.2">
      <c r="A1481" s="1">
        <v>1480</v>
      </c>
      <c r="B1481" t="s">
        <v>6201</v>
      </c>
      <c r="C1481" s="8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47">
        <v>25.92</v>
      </c>
      <c r="S1481" s="1">
        <v>4</v>
      </c>
      <c r="T1481" s="1">
        <v>0</v>
      </c>
      <c r="U1481" s="47">
        <v>12.441600000000001</v>
      </c>
      <c r="V1481" t="str">
        <f>IF(M1481=People!$B$5,People!$A$5,IF(M1481=People!$B$4,People!$A$4,IF(M1481=People!$B$3,People!$A$3,IF(M1481=People!$B$2,People!$A$2,0))))</f>
        <v>Anna Andreadi</v>
      </c>
      <c r="W1481" t="str">
        <f>IFERROR(INDEX(Returns!A:A,MATCH(B1481,Returns!B:B,0)),"No")</f>
        <v>Yes</v>
      </c>
    </row>
    <row r="1482" spans="1:23" x14ac:dyDescent="0.2">
      <c r="A1482" s="1">
        <v>1481</v>
      </c>
      <c r="B1482" t="s">
        <v>6201</v>
      </c>
      <c r="C1482" s="8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47">
        <v>40.46</v>
      </c>
      <c r="S1482" s="1">
        <v>7</v>
      </c>
      <c r="T1482" s="1">
        <v>0</v>
      </c>
      <c r="U1482" s="47">
        <v>19.825400000000002</v>
      </c>
      <c r="V1482" t="str">
        <f>IF(M1482=People!$B$5,People!$A$5,IF(M1482=People!$B$4,People!$A$4,IF(M1482=People!$B$3,People!$A$3,IF(M1482=People!$B$2,People!$A$2,0))))</f>
        <v>Anna Andreadi</v>
      </c>
      <c r="W1482" t="str">
        <f>IFERROR(INDEX(Returns!A:A,MATCH(B1482,Returns!B:B,0)),"No")</f>
        <v>Yes</v>
      </c>
    </row>
    <row r="1483" spans="1:23" x14ac:dyDescent="0.2">
      <c r="A1483" s="1">
        <v>1482</v>
      </c>
      <c r="B1483" t="s">
        <v>6201</v>
      </c>
      <c r="C1483" s="8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47">
        <v>33.869999999999997</v>
      </c>
      <c r="S1483" s="1">
        <v>3</v>
      </c>
      <c r="T1483" s="1">
        <v>0</v>
      </c>
      <c r="U1483" s="47">
        <v>8.8061999999999987</v>
      </c>
      <c r="V1483" t="str">
        <f>IF(M1483=People!$B$5,People!$A$5,IF(M1483=People!$B$4,People!$A$4,IF(M1483=People!$B$3,People!$A$3,IF(M1483=People!$B$2,People!$A$2,0))))</f>
        <v>Anna Andreadi</v>
      </c>
      <c r="W1483" t="str">
        <f>IFERROR(INDEX(Returns!A:A,MATCH(B1483,Returns!B:B,0)),"No")</f>
        <v>Yes</v>
      </c>
    </row>
    <row r="1484" spans="1:23" x14ac:dyDescent="0.2">
      <c r="A1484" s="1">
        <v>1483</v>
      </c>
      <c r="B1484" t="s">
        <v>6882</v>
      </c>
      <c r="C1484" s="8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47">
        <v>9.7280000000000015</v>
      </c>
      <c r="S1484" s="1">
        <v>2</v>
      </c>
      <c r="T1484" s="1">
        <v>0.2</v>
      </c>
      <c r="U1484" s="47">
        <v>1.702399999999999</v>
      </c>
      <c r="V1484" t="str">
        <f>IF(M1484=People!$B$5,People!$A$5,IF(M1484=People!$B$4,People!$A$4,IF(M1484=People!$B$3,People!$A$3,IF(M1484=People!$B$2,People!$A$2,0))))</f>
        <v>Cassandra Brandow</v>
      </c>
      <c r="W1484" t="str">
        <f>IFERROR(INDEX(Returns!A:A,MATCH(B1484,Returns!B:B,0)),"No")</f>
        <v>No</v>
      </c>
    </row>
    <row r="1485" spans="1:23" x14ac:dyDescent="0.2">
      <c r="A1485" s="1">
        <v>1484</v>
      </c>
      <c r="B1485" t="s">
        <v>6882</v>
      </c>
      <c r="C1485" s="8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47">
        <v>3.4240000000000004</v>
      </c>
      <c r="S1485" s="1">
        <v>1</v>
      </c>
      <c r="T1485" s="1">
        <v>0.2</v>
      </c>
      <c r="U1485" s="47">
        <v>1.0699999999999996</v>
      </c>
      <c r="V1485" t="str">
        <f>IF(M1485=People!$B$5,People!$A$5,IF(M1485=People!$B$4,People!$A$4,IF(M1485=People!$B$3,People!$A$3,IF(M1485=People!$B$2,People!$A$2,0))))</f>
        <v>Cassandra Brandow</v>
      </c>
      <c r="W1485" t="str">
        <f>IFERROR(INDEX(Returns!A:A,MATCH(B1485,Returns!B:B,0)),"No")</f>
        <v>No</v>
      </c>
    </row>
    <row r="1486" spans="1:23" x14ac:dyDescent="0.2">
      <c r="A1486" s="1">
        <v>1485</v>
      </c>
      <c r="B1486" t="s">
        <v>6883</v>
      </c>
      <c r="C1486" s="8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47">
        <v>177</v>
      </c>
      <c r="S1486" s="1">
        <v>3</v>
      </c>
      <c r="T1486" s="1">
        <v>0</v>
      </c>
      <c r="U1486" s="47">
        <v>30.089999999999982</v>
      </c>
      <c r="V1486" t="str">
        <f>IF(M1486=People!$B$5,People!$A$5,IF(M1486=People!$B$4,People!$A$4,IF(M1486=People!$B$3,People!$A$3,IF(M1486=People!$B$2,People!$A$2,0))))</f>
        <v>Anna Andreadi</v>
      </c>
      <c r="W1486" t="str">
        <f>IFERROR(INDEX(Returns!A:A,MATCH(B1486,Returns!B:B,0)),"No")</f>
        <v>No</v>
      </c>
    </row>
    <row r="1487" spans="1:23" x14ac:dyDescent="0.2">
      <c r="A1487" s="1">
        <v>1486</v>
      </c>
      <c r="B1487" t="s">
        <v>6884</v>
      </c>
      <c r="C1487" s="8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47">
        <v>3.76</v>
      </c>
      <c r="S1487" s="1">
        <v>2</v>
      </c>
      <c r="T1487" s="1">
        <v>0</v>
      </c>
      <c r="U1487" s="47">
        <v>1.3159999999999998</v>
      </c>
      <c r="V1487" t="str">
        <f>IF(M1487=People!$B$5,People!$A$5,IF(M1487=People!$B$4,People!$A$4,IF(M1487=People!$B$3,People!$A$3,IF(M1487=People!$B$2,People!$A$2,0))))</f>
        <v>Chuck Magee</v>
      </c>
      <c r="W1487" t="str">
        <f>IFERROR(INDEX(Returns!A:A,MATCH(B1487,Returns!B:B,0)),"No")</f>
        <v>No</v>
      </c>
    </row>
    <row r="1488" spans="1:23" x14ac:dyDescent="0.2">
      <c r="A1488" s="1">
        <v>1487</v>
      </c>
      <c r="B1488" t="s">
        <v>6885</v>
      </c>
      <c r="C1488" s="8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47">
        <v>1212.848</v>
      </c>
      <c r="S1488" s="1">
        <v>7</v>
      </c>
      <c r="T1488" s="1">
        <v>0.2</v>
      </c>
      <c r="U1488" s="47">
        <v>106.12420000000014</v>
      </c>
      <c r="V1488" t="str">
        <f>IF(M1488=People!$B$5,People!$A$5,IF(M1488=People!$B$4,People!$A$4,IF(M1488=People!$B$3,People!$A$3,IF(M1488=People!$B$2,People!$A$2,0))))</f>
        <v>Anna Andreadi</v>
      </c>
      <c r="W1488" t="str">
        <f>IFERROR(INDEX(Returns!A:A,MATCH(B1488,Returns!B:B,0)),"No")</f>
        <v>No</v>
      </c>
    </row>
    <row r="1489" spans="1:23" x14ac:dyDescent="0.2">
      <c r="A1489" s="1">
        <v>1488</v>
      </c>
      <c r="B1489" t="s">
        <v>6885</v>
      </c>
      <c r="C1489" s="8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47">
        <v>89.97</v>
      </c>
      <c r="S1489" s="1">
        <v>3</v>
      </c>
      <c r="T1489" s="1">
        <v>0</v>
      </c>
      <c r="U1489" s="47">
        <v>37.787400000000005</v>
      </c>
      <c r="V1489" t="str">
        <f>IF(M1489=People!$B$5,People!$A$5,IF(M1489=People!$B$4,People!$A$4,IF(M1489=People!$B$3,People!$A$3,IF(M1489=People!$B$2,People!$A$2,0))))</f>
        <v>Anna Andreadi</v>
      </c>
      <c r="W1489" t="str">
        <f>IFERROR(INDEX(Returns!A:A,MATCH(B1489,Returns!B:B,0)),"No")</f>
        <v>No</v>
      </c>
    </row>
    <row r="1490" spans="1:23" x14ac:dyDescent="0.2">
      <c r="A1490" s="1">
        <v>1489</v>
      </c>
      <c r="B1490" t="s">
        <v>6885</v>
      </c>
      <c r="C1490" s="8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47">
        <v>42.599999999999994</v>
      </c>
      <c r="S1490" s="1">
        <v>3</v>
      </c>
      <c r="T1490" s="1">
        <v>0</v>
      </c>
      <c r="U1490" s="47">
        <v>16.614000000000001</v>
      </c>
      <c r="V1490" t="str">
        <f>IF(M1490=People!$B$5,People!$A$5,IF(M1490=People!$B$4,People!$A$4,IF(M1490=People!$B$3,People!$A$3,IF(M1490=People!$B$2,People!$A$2,0))))</f>
        <v>Anna Andreadi</v>
      </c>
      <c r="W1490" t="str">
        <f>IFERROR(INDEX(Returns!A:A,MATCH(B1490,Returns!B:B,0)),"No")</f>
        <v>No</v>
      </c>
    </row>
    <row r="1491" spans="1:23" x14ac:dyDescent="0.2">
      <c r="A1491" s="1">
        <v>1490</v>
      </c>
      <c r="B1491" t="s">
        <v>6886</v>
      </c>
      <c r="C1491" s="8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47">
        <v>5.04</v>
      </c>
      <c r="S1491" s="1">
        <v>2</v>
      </c>
      <c r="T1491" s="1">
        <v>0.2</v>
      </c>
      <c r="U1491" s="47">
        <v>1.764</v>
      </c>
      <c r="V1491" t="str">
        <f>IF(M1491=People!$B$5,People!$A$5,IF(M1491=People!$B$4,People!$A$4,IF(M1491=People!$B$3,People!$A$3,IF(M1491=People!$B$2,People!$A$2,0))))</f>
        <v>Chuck Magee</v>
      </c>
      <c r="W1491" t="str">
        <f>IFERROR(INDEX(Returns!A:A,MATCH(B1491,Returns!B:B,0)),"No")</f>
        <v>No</v>
      </c>
    </row>
    <row r="1492" spans="1:23" x14ac:dyDescent="0.2">
      <c r="A1492" s="1">
        <v>1491</v>
      </c>
      <c r="B1492" t="s">
        <v>6887</v>
      </c>
      <c r="C1492" s="8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47">
        <v>62.96</v>
      </c>
      <c r="S1492" s="1">
        <v>4</v>
      </c>
      <c r="T1492" s="1">
        <v>0</v>
      </c>
      <c r="U1492" s="47">
        <v>28.332000000000001</v>
      </c>
      <c r="V1492" t="str">
        <f>IF(M1492=People!$B$5,People!$A$5,IF(M1492=People!$B$4,People!$A$4,IF(M1492=People!$B$3,People!$A$3,IF(M1492=People!$B$2,People!$A$2,0))))</f>
        <v>Chuck Magee</v>
      </c>
      <c r="W1492" t="str">
        <f>IFERROR(INDEX(Returns!A:A,MATCH(B1492,Returns!B:B,0)),"No")</f>
        <v>No</v>
      </c>
    </row>
    <row r="1493" spans="1:23" x14ac:dyDescent="0.2">
      <c r="A1493" s="1">
        <v>1492</v>
      </c>
      <c r="B1493" t="s">
        <v>6888</v>
      </c>
      <c r="C1493" s="8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47">
        <v>5.88</v>
      </c>
      <c r="S1493" s="1">
        <v>1</v>
      </c>
      <c r="T1493" s="1">
        <v>0</v>
      </c>
      <c r="U1493" s="47">
        <v>2.8811999999999998</v>
      </c>
      <c r="V1493" t="str">
        <f>IF(M1493=People!$B$5,People!$A$5,IF(M1493=People!$B$4,People!$A$4,IF(M1493=People!$B$3,People!$A$3,IF(M1493=People!$B$2,People!$A$2,0))))</f>
        <v>Chuck Magee</v>
      </c>
      <c r="W1493" t="str">
        <f>IFERROR(INDEX(Returns!A:A,MATCH(B1493,Returns!B:B,0)),"No")</f>
        <v>No</v>
      </c>
    </row>
    <row r="1494" spans="1:23" x14ac:dyDescent="0.2">
      <c r="A1494" s="1">
        <v>1493</v>
      </c>
      <c r="B1494" t="s">
        <v>6888</v>
      </c>
      <c r="C1494" s="8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47">
        <v>977.29200000000003</v>
      </c>
      <c r="S1494" s="1">
        <v>6</v>
      </c>
      <c r="T1494" s="1">
        <v>0.1</v>
      </c>
      <c r="U1494" s="47">
        <v>173.74080000000001</v>
      </c>
      <c r="V1494" t="str">
        <f>IF(M1494=People!$B$5,People!$A$5,IF(M1494=People!$B$4,People!$A$4,IF(M1494=People!$B$3,People!$A$3,IF(M1494=People!$B$2,People!$A$2,0))))</f>
        <v>Chuck Magee</v>
      </c>
      <c r="W1494" t="str">
        <f>IFERROR(INDEX(Returns!A:A,MATCH(B1494,Returns!B:B,0)),"No")</f>
        <v>No</v>
      </c>
    </row>
    <row r="1495" spans="1:23" x14ac:dyDescent="0.2">
      <c r="A1495" s="1">
        <v>1494</v>
      </c>
      <c r="B1495" t="s">
        <v>6889</v>
      </c>
      <c r="C1495" s="8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47">
        <v>9.64</v>
      </c>
      <c r="S1495" s="1">
        <v>2</v>
      </c>
      <c r="T1495" s="1">
        <v>0</v>
      </c>
      <c r="U1495" s="47">
        <v>3.6632000000000007</v>
      </c>
      <c r="V1495" t="str">
        <f>IF(M1495=People!$B$5,People!$A$5,IF(M1495=People!$B$4,People!$A$4,IF(M1495=People!$B$3,People!$A$3,IF(M1495=People!$B$2,People!$A$2,0))))</f>
        <v>Anna Andreadi</v>
      </c>
      <c r="W1495" t="str">
        <f>IFERROR(INDEX(Returns!A:A,MATCH(B1495,Returns!B:B,0)),"No")</f>
        <v>No</v>
      </c>
    </row>
    <row r="1496" spans="1:23" x14ac:dyDescent="0.2">
      <c r="A1496" s="1">
        <v>1495</v>
      </c>
      <c r="B1496" t="s">
        <v>6890</v>
      </c>
      <c r="C1496" s="8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47">
        <v>40.049999999999997</v>
      </c>
      <c r="S1496" s="1">
        <v>3</v>
      </c>
      <c r="T1496" s="1">
        <v>0</v>
      </c>
      <c r="U1496" s="47">
        <v>11.213999999999999</v>
      </c>
      <c r="V1496" t="str">
        <f>IF(M1496=People!$B$5,People!$A$5,IF(M1496=People!$B$4,People!$A$4,IF(M1496=People!$B$3,People!$A$3,IF(M1496=People!$B$2,People!$A$2,0))))</f>
        <v>Cassandra Brandow</v>
      </c>
      <c r="W1496" t="str">
        <f>IFERROR(INDEX(Returns!A:A,MATCH(B1496,Returns!B:B,0)),"No")</f>
        <v>No</v>
      </c>
    </row>
    <row r="1497" spans="1:23" x14ac:dyDescent="0.2">
      <c r="A1497" s="1">
        <v>1496</v>
      </c>
      <c r="B1497" t="s">
        <v>6891</v>
      </c>
      <c r="C1497" s="8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47">
        <v>10.192000000000002</v>
      </c>
      <c r="S1497" s="1">
        <v>7</v>
      </c>
      <c r="T1497" s="1">
        <v>0.2</v>
      </c>
      <c r="U1497" s="47">
        <v>3.1849999999999992</v>
      </c>
      <c r="V1497" t="str">
        <f>IF(M1497=People!$B$5,People!$A$5,IF(M1497=People!$B$4,People!$A$4,IF(M1497=People!$B$3,People!$A$3,IF(M1497=People!$B$2,People!$A$2,0))))</f>
        <v>Kelly Williams</v>
      </c>
      <c r="W1497" t="str">
        <f>IFERROR(INDEX(Returns!A:A,MATCH(B1497,Returns!B:B,0)),"No")</f>
        <v>No</v>
      </c>
    </row>
    <row r="1498" spans="1:23" x14ac:dyDescent="0.2">
      <c r="A1498" s="1">
        <v>1497</v>
      </c>
      <c r="B1498" t="s">
        <v>6891</v>
      </c>
      <c r="C1498" s="8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47">
        <v>16.784000000000002</v>
      </c>
      <c r="S1498" s="1">
        <v>1</v>
      </c>
      <c r="T1498" s="1">
        <v>0.2</v>
      </c>
      <c r="U1498" s="47">
        <v>-0.20980000000000043</v>
      </c>
      <c r="V1498" t="str">
        <f>IF(M1498=People!$B$5,People!$A$5,IF(M1498=People!$B$4,People!$A$4,IF(M1498=People!$B$3,People!$A$3,IF(M1498=People!$B$2,People!$A$2,0))))</f>
        <v>Kelly Williams</v>
      </c>
      <c r="W1498" t="str">
        <f>IFERROR(INDEX(Returns!A:A,MATCH(B1498,Returns!B:B,0)),"No")</f>
        <v>No</v>
      </c>
    </row>
    <row r="1499" spans="1:23" x14ac:dyDescent="0.2">
      <c r="A1499" s="1">
        <v>1498</v>
      </c>
      <c r="B1499" t="s">
        <v>6891</v>
      </c>
      <c r="C1499" s="8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47">
        <v>13.120000000000001</v>
      </c>
      <c r="S1499" s="1">
        <v>5</v>
      </c>
      <c r="T1499" s="1">
        <v>0.2</v>
      </c>
      <c r="U1499" s="47">
        <v>3.7720000000000002</v>
      </c>
      <c r="V1499" t="str">
        <f>IF(M1499=People!$B$5,People!$A$5,IF(M1499=People!$B$4,People!$A$4,IF(M1499=People!$B$3,People!$A$3,IF(M1499=People!$B$2,People!$A$2,0))))</f>
        <v>Kelly Williams</v>
      </c>
      <c r="W1499" t="str">
        <f>IFERROR(INDEX(Returns!A:A,MATCH(B1499,Returns!B:B,0)),"No")</f>
        <v>No</v>
      </c>
    </row>
    <row r="1500" spans="1:23" x14ac:dyDescent="0.2">
      <c r="A1500" s="1">
        <v>1499</v>
      </c>
      <c r="B1500" t="s">
        <v>6892</v>
      </c>
      <c r="C1500" s="8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47">
        <v>18.16</v>
      </c>
      <c r="S1500" s="1">
        <v>5</v>
      </c>
      <c r="T1500" s="1">
        <v>0.2</v>
      </c>
      <c r="U1500" s="47">
        <v>6.5830000000000011</v>
      </c>
      <c r="V1500" t="str">
        <f>IF(M1500=People!$B$5,People!$A$5,IF(M1500=People!$B$4,People!$A$4,IF(M1500=People!$B$3,People!$A$3,IF(M1500=People!$B$2,People!$A$2,0))))</f>
        <v>Anna Andreadi</v>
      </c>
      <c r="W1500" t="str">
        <f>IFERROR(INDEX(Returns!A:A,MATCH(B1500,Returns!B:B,0)),"No")</f>
        <v>No</v>
      </c>
    </row>
    <row r="1501" spans="1:23" x14ac:dyDescent="0.2">
      <c r="A1501" s="1">
        <v>1500</v>
      </c>
      <c r="B1501" t="s">
        <v>6893</v>
      </c>
      <c r="C1501" s="8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47">
        <v>16.056000000000001</v>
      </c>
      <c r="S1501" s="1">
        <v>3</v>
      </c>
      <c r="T1501" s="1">
        <v>0.2</v>
      </c>
      <c r="U1501" s="47">
        <v>5.8203000000000005</v>
      </c>
      <c r="V1501" t="str">
        <f>IF(M1501=People!$B$5,People!$A$5,IF(M1501=People!$B$4,People!$A$4,IF(M1501=People!$B$3,People!$A$3,IF(M1501=People!$B$2,People!$A$2,0))))</f>
        <v>Kelly Williams</v>
      </c>
      <c r="W1501" t="str">
        <f>IFERROR(INDEX(Returns!A:A,MATCH(B1501,Returns!B:B,0)),"No")</f>
        <v>No</v>
      </c>
    </row>
    <row r="1502" spans="1:23" x14ac:dyDescent="0.2">
      <c r="A1502" s="1">
        <v>1501</v>
      </c>
      <c r="B1502" t="s">
        <v>6893</v>
      </c>
      <c r="C1502" s="8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47">
        <v>223.05600000000001</v>
      </c>
      <c r="S1502" s="1">
        <v>9</v>
      </c>
      <c r="T1502" s="1">
        <v>0.2</v>
      </c>
      <c r="U1502" s="47">
        <v>69.704999999999984</v>
      </c>
      <c r="V1502" t="str">
        <f>IF(M1502=People!$B$5,People!$A$5,IF(M1502=People!$B$4,People!$A$4,IF(M1502=People!$B$3,People!$A$3,IF(M1502=People!$B$2,People!$A$2,0))))</f>
        <v>Kelly Williams</v>
      </c>
      <c r="W1502" t="str">
        <f>IFERROR(INDEX(Returns!A:A,MATCH(B1502,Returns!B:B,0)),"No")</f>
        <v>No</v>
      </c>
    </row>
    <row r="1503" spans="1:23" x14ac:dyDescent="0.2">
      <c r="A1503" s="1">
        <v>1502</v>
      </c>
      <c r="B1503" t="s">
        <v>6893</v>
      </c>
      <c r="C1503" s="8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47">
        <v>540.048</v>
      </c>
      <c r="S1503" s="1">
        <v>3</v>
      </c>
      <c r="T1503" s="1">
        <v>0.2</v>
      </c>
      <c r="U1503" s="47">
        <v>-47.254199999999997</v>
      </c>
      <c r="V1503" t="str">
        <f>IF(M1503=People!$B$5,People!$A$5,IF(M1503=People!$B$4,People!$A$4,IF(M1503=People!$B$3,People!$A$3,IF(M1503=People!$B$2,People!$A$2,0))))</f>
        <v>Kelly Williams</v>
      </c>
      <c r="W1503" t="str">
        <f>IFERROR(INDEX(Returns!A:A,MATCH(B1503,Returns!B:B,0)),"No")</f>
        <v>No</v>
      </c>
    </row>
    <row r="1504" spans="1:23" x14ac:dyDescent="0.2">
      <c r="A1504" s="1">
        <v>1503</v>
      </c>
      <c r="B1504" t="s">
        <v>6894</v>
      </c>
      <c r="C1504" s="8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47">
        <v>33.520000000000003</v>
      </c>
      <c r="S1504" s="1">
        <v>2</v>
      </c>
      <c r="T1504" s="1">
        <v>0.2</v>
      </c>
      <c r="U1504" s="47">
        <v>3.3519999999999985</v>
      </c>
      <c r="V1504" t="str">
        <f>IF(M1504=People!$B$5,People!$A$5,IF(M1504=People!$B$4,People!$A$4,IF(M1504=People!$B$3,People!$A$3,IF(M1504=People!$B$2,People!$A$2,0))))</f>
        <v>Anna Andreadi</v>
      </c>
      <c r="W1504" t="str">
        <f>IFERROR(INDEX(Returns!A:A,MATCH(B1504,Returns!B:B,0)),"No")</f>
        <v>No</v>
      </c>
    </row>
    <row r="1505" spans="1:23" x14ac:dyDescent="0.2">
      <c r="A1505" s="1">
        <v>1504</v>
      </c>
      <c r="B1505" t="s">
        <v>6894</v>
      </c>
      <c r="C1505" s="8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47">
        <v>9.94</v>
      </c>
      <c r="S1505" s="1">
        <v>2</v>
      </c>
      <c r="T1505" s="1">
        <v>0</v>
      </c>
      <c r="U1505" s="47">
        <v>3.0813999999999995</v>
      </c>
      <c r="V1505" t="str">
        <f>IF(M1505=People!$B$5,People!$A$5,IF(M1505=People!$B$4,People!$A$4,IF(M1505=People!$B$3,People!$A$3,IF(M1505=People!$B$2,People!$A$2,0))))</f>
        <v>Anna Andreadi</v>
      </c>
      <c r="W1505" t="str">
        <f>IFERROR(INDEX(Returns!A:A,MATCH(B1505,Returns!B:B,0)),"No")</f>
        <v>No</v>
      </c>
    </row>
    <row r="1506" spans="1:23" x14ac:dyDescent="0.2">
      <c r="A1506" s="1">
        <v>1505</v>
      </c>
      <c r="B1506" t="s">
        <v>6895</v>
      </c>
      <c r="C1506" s="8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47">
        <v>6.72</v>
      </c>
      <c r="S1506" s="1">
        <v>4</v>
      </c>
      <c r="T1506" s="1">
        <v>0</v>
      </c>
      <c r="U1506" s="47">
        <v>3.36</v>
      </c>
      <c r="V1506" t="str">
        <f>IF(M1506=People!$B$5,People!$A$5,IF(M1506=People!$B$4,People!$A$4,IF(M1506=People!$B$3,People!$A$3,IF(M1506=People!$B$2,People!$A$2,0))))</f>
        <v>Anna Andreadi</v>
      </c>
      <c r="W1506" t="str">
        <f>IFERROR(INDEX(Returns!A:A,MATCH(B1506,Returns!B:B,0)),"No")</f>
        <v>No</v>
      </c>
    </row>
    <row r="1507" spans="1:23" x14ac:dyDescent="0.2">
      <c r="A1507" s="1">
        <v>1506</v>
      </c>
      <c r="B1507" t="s">
        <v>6895</v>
      </c>
      <c r="C1507" s="8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47">
        <v>1004.9760000000001</v>
      </c>
      <c r="S1507" s="1">
        <v>6</v>
      </c>
      <c r="T1507" s="1">
        <v>0.2</v>
      </c>
      <c r="U1507" s="47">
        <v>-175.87080000000009</v>
      </c>
      <c r="V1507" t="str">
        <f>IF(M1507=People!$B$5,People!$A$5,IF(M1507=People!$B$4,People!$A$4,IF(M1507=People!$B$3,People!$A$3,IF(M1507=People!$B$2,People!$A$2,0))))</f>
        <v>Anna Andreadi</v>
      </c>
      <c r="W1507" t="str">
        <f>IFERROR(INDEX(Returns!A:A,MATCH(B1507,Returns!B:B,0)),"No")</f>
        <v>No</v>
      </c>
    </row>
    <row r="1508" spans="1:23" x14ac:dyDescent="0.2">
      <c r="A1508" s="1">
        <v>1507</v>
      </c>
      <c r="B1508" t="s">
        <v>6896</v>
      </c>
      <c r="C1508" s="8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47">
        <v>17.880000000000003</v>
      </c>
      <c r="S1508" s="1">
        <v>3</v>
      </c>
      <c r="T1508" s="1">
        <v>0.2</v>
      </c>
      <c r="U1508" s="47">
        <v>5.5875000000000004</v>
      </c>
      <c r="V1508" t="str">
        <f>IF(M1508=People!$B$5,People!$A$5,IF(M1508=People!$B$4,People!$A$4,IF(M1508=People!$B$3,People!$A$3,IF(M1508=People!$B$2,People!$A$2,0))))</f>
        <v>Chuck Magee</v>
      </c>
      <c r="W1508" t="str">
        <f>IFERROR(INDEX(Returns!A:A,MATCH(B1508,Returns!B:B,0)),"No")</f>
        <v>No</v>
      </c>
    </row>
    <row r="1509" spans="1:23" x14ac:dyDescent="0.2">
      <c r="A1509" s="1">
        <v>1508</v>
      </c>
      <c r="B1509" t="s">
        <v>6897</v>
      </c>
      <c r="C1509" s="8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47">
        <v>396</v>
      </c>
      <c r="S1509" s="1">
        <v>4</v>
      </c>
      <c r="T1509" s="1">
        <v>0</v>
      </c>
      <c r="U1509" s="47">
        <v>190.07999999999998</v>
      </c>
      <c r="V1509" t="str">
        <f>IF(M1509=People!$B$5,People!$A$5,IF(M1509=People!$B$4,People!$A$4,IF(M1509=People!$B$3,People!$A$3,IF(M1509=People!$B$2,People!$A$2,0))))</f>
        <v>Cassandra Brandow</v>
      </c>
      <c r="W1509" t="str">
        <f>IFERROR(INDEX(Returns!A:A,MATCH(B1509,Returns!B:B,0)),"No")</f>
        <v>No</v>
      </c>
    </row>
    <row r="1510" spans="1:23" x14ac:dyDescent="0.2">
      <c r="A1510" s="1">
        <v>1509</v>
      </c>
      <c r="B1510" t="s">
        <v>6101</v>
      </c>
      <c r="C1510" s="8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47">
        <v>34.5</v>
      </c>
      <c r="S1510" s="1">
        <v>3</v>
      </c>
      <c r="T1510" s="1">
        <v>0</v>
      </c>
      <c r="U1510" s="47">
        <v>15.524999999999999</v>
      </c>
      <c r="V1510" t="str">
        <f>IF(M1510=People!$B$5,People!$A$5,IF(M1510=People!$B$4,People!$A$4,IF(M1510=People!$B$3,People!$A$3,IF(M1510=People!$B$2,People!$A$2,0))))</f>
        <v>Kelly Williams</v>
      </c>
      <c r="W1510" t="str">
        <f>IFERROR(INDEX(Returns!A:A,MATCH(B1510,Returns!B:B,0)),"No")</f>
        <v>Yes</v>
      </c>
    </row>
    <row r="1511" spans="1:23" x14ac:dyDescent="0.2">
      <c r="A1511" s="1">
        <v>1510</v>
      </c>
      <c r="B1511" t="s">
        <v>6898</v>
      </c>
      <c r="C1511" s="8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47">
        <v>8.36</v>
      </c>
      <c r="S1511" s="1">
        <v>2</v>
      </c>
      <c r="T1511" s="1">
        <v>0</v>
      </c>
      <c r="U1511" s="47">
        <v>3.0095999999999998</v>
      </c>
      <c r="V1511" t="str">
        <f>IF(M1511=People!$B$5,People!$A$5,IF(M1511=People!$B$4,People!$A$4,IF(M1511=People!$B$3,People!$A$3,IF(M1511=People!$B$2,People!$A$2,0))))</f>
        <v>Anna Andreadi</v>
      </c>
      <c r="W1511" t="str">
        <f>IFERROR(INDEX(Returns!A:A,MATCH(B1511,Returns!B:B,0)),"No")</f>
        <v>No</v>
      </c>
    </row>
    <row r="1512" spans="1:23" x14ac:dyDescent="0.2">
      <c r="A1512" s="1">
        <v>1511</v>
      </c>
      <c r="B1512" t="s">
        <v>6899</v>
      </c>
      <c r="C1512" s="8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47">
        <v>385.6</v>
      </c>
      <c r="S1512" s="1">
        <v>8</v>
      </c>
      <c r="T1512" s="1">
        <v>0</v>
      </c>
      <c r="U1512" s="47">
        <v>111.82399999999996</v>
      </c>
      <c r="V1512" t="str">
        <f>IF(M1512=People!$B$5,People!$A$5,IF(M1512=People!$B$4,People!$A$4,IF(M1512=People!$B$3,People!$A$3,IF(M1512=People!$B$2,People!$A$2,0))))</f>
        <v>Anna Andreadi</v>
      </c>
      <c r="W1512" t="str">
        <f>IFERROR(INDEX(Returns!A:A,MATCH(B1512,Returns!B:B,0)),"No")</f>
        <v>No</v>
      </c>
    </row>
    <row r="1513" spans="1:23" x14ac:dyDescent="0.2">
      <c r="A1513" s="1">
        <v>1512</v>
      </c>
      <c r="B1513" t="s">
        <v>6899</v>
      </c>
      <c r="C1513" s="8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47">
        <v>35.82</v>
      </c>
      <c r="S1513" s="1">
        <v>9</v>
      </c>
      <c r="T1513" s="1">
        <v>0</v>
      </c>
      <c r="U1513" s="47">
        <v>11.820599999999997</v>
      </c>
      <c r="V1513" t="str">
        <f>IF(M1513=People!$B$5,People!$A$5,IF(M1513=People!$B$4,People!$A$4,IF(M1513=People!$B$3,People!$A$3,IF(M1513=People!$B$2,People!$A$2,0))))</f>
        <v>Anna Andreadi</v>
      </c>
      <c r="W1513" t="str">
        <f>IFERROR(INDEX(Returns!A:A,MATCH(B1513,Returns!B:B,0)),"No")</f>
        <v>No</v>
      </c>
    </row>
    <row r="1514" spans="1:23" x14ac:dyDescent="0.2">
      <c r="A1514" s="1">
        <v>1513</v>
      </c>
      <c r="B1514" t="s">
        <v>6900</v>
      </c>
      <c r="C1514" s="8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47">
        <v>200.06400000000002</v>
      </c>
      <c r="S1514" s="1">
        <v>3</v>
      </c>
      <c r="T1514" s="1">
        <v>0.2</v>
      </c>
      <c r="U1514" s="47">
        <v>12.504000000000005</v>
      </c>
      <c r="V1514" t="str">
        <f>IF(M1514=People!$B$5,People!$A$5,IF(M1514=People!$B$4,People!$A$4,IF(M1514=People!$B$3,People!$A$3,IF(M1514=People!$B$2,People!$A$2,0))))</f>
        <v>Kelly Williams</v>
      </c>
      <c r="W1514" t="str">
        <f>IFERROR(INDEX(Returns!A:A,MATCH(B1514,Returns!B:B,0)),"No")</f>
        <v>No</v>
      </c>
    </row>
    <row r="1515" spans="1:23" x14ac:dyDescent="0.2">
      <c r="A1515" s="1">
        <v>1514</v>
      </c>
      <c r="B1515" t="s">
        <v>6900</v>
      </c>
      <c r="C1515" s="8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47">
        <v>21.379999999999995</v>
      </c>
      <c r="S1515" s="1">
        <v>5</v>
      </c>
      <c r="T1515" s="1">
        <v>0.8</v>
      </c>
      <c r="U1515" s="47">
        <v>-33.139000000000003</v>
      </c>
      <c r="V1515" t="str">
        <f>IF(M1515=People!$B$5,People!$A$5,IF(M1515=People!$B$4,People!$A$4,IF(M1515=People!$B$3,People!$A$3,IF(M1515=People!$B$2,People!$A$2,0))))</f>
        <v>Kelly Williams</v>
      </c>
      <c r="W1515" t="str">
        <f>IFERROR(INDEX(Returns!A:A,MATCH(B1515,Returns!B:B,0)),"No")</f>
        <v>No</v>
      </c>
    </row>
    <row r="1516" spans="1:23" x14ac:dyDescent="0.2">
      <c r="A1516" s="1">
        <v>1515</v>
      </c>
      <c r="B1516" t="s">
        <v>6900</v>
      </c>
      <c r="C1516" s="8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47">
        <v>6.743999999999998</v>
      </c>
      <c r="S1516" s="1">
        <v>4</v>
      </c>
      <c r="T1516" s="1">
        <v>0.8</v>
      </c>
      <c r="U1516" s="47">
        <v>-11.4648</v>
      </c>
      <c r="V1516" t="str">
        <f>IF(M1516=People!$B$5,People!$A$5,IF(M1516=People!$B$4,People!$A$4,IF(M1516=People!$B$3,People!$A$3,IF(M1516=People!$B$2,People!$A$2,0))))</f>
        <v>Kelly Williams</v>
      </c>
      <c r="W1516" t="str">
        <f>IFERROR(INDEX(Returns!A:A,MATCH(B1516,Returns!B:B,0)),"No")</f>
        <v>No</v>
      </c>
    </row>
    <row r="1517" spans="1:23" x14ac:dyDescent="0.2">
      <c r="A1517" s="1">
        <v>1516</v>
      </c>
      <c r="B1517" t="s">
        <v>6901</v>
      </c>
      <c r="C1517" s="8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47">
        <v>63.686</v>
      </c>
      <c r="S1517" s="1">
        <v>1</v>
      </c>
      <c r="T1517" s="1">
        <v>0.3</v>
      </c>
      <c r="U1517" s="47">
        <v>-9.0980000000000025</v>
      </c>
      <c r="V1517" t="str">
        <f>IF(M1517=People!$B$5,People!$A$5,IF(M1517=People!$B$4,People!$A$4,IF(M1517=People!$B$3,People!$A$3,IF(M1517=People!$B$2,People!$A$2,0))))</f>
        <v>Chuck Magee</v>
      </c>
      <c r="W1517" t="str">
        <f>IFERROR(INDEX(Returns!A:A,MATCH(B1517,Returns!B:B,0)),"No")</f>
        <v>No</v>
      </c>
    </row>
    <row r="1518" spans="1:23" x14ac:dyDescent="0.2">
      <c r="A1518" s="1">
        <v>1517</v>
      </c>
      <c r="B1518" t="s">
        <v>6902</v>
      </c>
      <c r="C1518" s="8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47">
        <v>1669.6</v>
      </c>
      <c r="S1518" s="1">
        <v>4</v>
      </c>
      <c r="T1518" s="1">
        <v>0</v>
      </c>
      <c r="U1518" s="47">
        <v>116.87199999999984</v>
      </c>
      <c r="V1518" t="str">
        <f>IF(M1518=People!$B$5,People!$A$5,IF(M1518=People!$B$4,People!$A$4,IF(M1518=People!$B$3,People!$A$3,IF(M1518=People!$B$2,People!$A$2,0))))</f>
        <v>Anna Andreadi</v>
      </c>
      <c r="W1518" t="str">
        <f>IFERROR(INDEX(Returns!A:A,MATCH(B1518,Returns!B:B,0)),"No")</f>
        <v>No</v>
      </c>
    </row>
    <row r="1519" spans="1:23" x14ac:dyDescent="0.2">
      <c r="A1519" s="1">
        <v>1518</v>
      </c>
      <c r="B1519" t="s">
        <v>6903</v>
      </c>
      <c r="C1519" s="8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47">
        <v>83.84</v>
      </c>
      <c r="S1519" s="1">
        <v>2</v>
      </c>
      <c r="T1519" s="1">
        <v>0.2</v>
      </c>
      <c r="U1519" s="47">
        <v>27.247999999999998</v>
      </c>
      <c r="V1519" t="str">
        <f>IF(M1519=People!$B$5,People!$A$5,IF(M1519=People!$B$4,People!$A$4,IF(M1519=People!$B$3,People!$A$3,IF(M1519=People!$B$2,People!$A$2,0))))</f>
        <v>Anna Andreadi</v>
      </c>
      <c r="W1519" t="str">
        <f>IFERROR(INDEX(Returns!A:A,MATCH(B1519,Returns!B:B,0)),"No")</f>
        <v>No</v>
      </c>
    </row>
    <row r="1520" spans="1:23" x14ac:dyDescent="0.2">
      <c r="A1520" s="1">
        <v>1519</v>
      </c>
      <c r="B1520" t="s">
        <v>6903</v>
      </c>
      <c r="C1520" s="8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47">
        <v>13.272000000000002</v>
      </c>
      <c r="S1520" s="1">
        <v>3</v>
      </c>
      <c r="T1520" s="1">
        <v>0.2</v>
      </c>
      <c r="U1520" s="47">
        <v>4.3133999999999997</v>
      </c>
      <c r="V1520" t="str">
        <f>IF(M1520=People!$B$5,People!$A$5,IF(M1520=People!$B$4,People!$A$4,IF(M1520=People!$B$3,People!$A$3,IF(M1520=People!$B$2,People!$A$2,0))))</f>
        <v>Anna Andreadi</v>
      </c>
      <c r="W1520" t="str">
        <f>IFERROR(INDEX(Returns!A:A,MATCH(B1520,Returns!B:B,0)),"No")</f>
        <v>No</v>
      </c>
    </row>
    <row r="1521" spans="1:23" x14ac:dyDescent="0.2">
      <c r="A1521" s="1">
        <v>1520</v>
      </c>
      <c r="B1521" t="s">
        <v>6904</v>
      </c>
      <c r="C1521" s="8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47">
        <v>21.335999999999999</v>
      </c>
      <c r="S1521" s="1">
        <v>7</v>
      </c>
      <c r="T1521" s="1">
        <v>0.2</v>
      </c>
      <c r="U1521" s="47">
        <v>7.7343000000000011</v>
      </c>
      <c r="V1521" t="str">
        <f>IF(M1521=People!$B$5,People!$A$5,IF(M1521=People!$B$4,People!$A$4,IF(M1521=People!$B$3,People!$A$3,IF(M1521=People!$B$2,People!$A$2,0))))</f>
        <v>Anna Andreadi</v>
      </c>
      <c r="W1521" t="str">
        <f>IFERROR(INDEX(Returns!A:A,MATCH(B1521,Returns!B:B,0)),"No")</f>
        <v>No</v>
      </c>
    </row>
    <row r="1522" spans="1:23" x14ac:dyDescent="0.2">
      <c r="A1522" s="1">
        <v>1521</v>
      </c>
      <c r="B1522" t="s">
        <v>6905</v>
      </c>
      <c r="C1522" s="8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47">
        <v>16.520000000000003</v>
      </c>
      <c r="S1522" s="1">
        <v>5</v>
      </c>
      <c r="T1522" s="1">
        <v>0.2</v>
      </c>
      <c r="U1522" s="47">
        <v>2.0649999999999986</v>
      </c>
      <c r="V1522" t="str">
        <f>IF(M1522=People!$B$5,People!$A$5,IF(M1522=People!$B$4,People!$A$4,IF(M1522=People!$B$3,People!$A$3,IF(M1522=People!$B$2,People!$A$2,0))))</f>
        <v>Kelly Williams</v>
      </c>
      <c r="W1522" t="str">
        <f>IFERROR(INDEX(Returns!A:A,MATCH(B1522,Returns!B:B,0)),"No")</f>
        <v>No</v>
      </c>
    </row>
    <row r="1523" spans="1:23" x14ac:dyDescent="0.2">
      <c r="A1523" s="1">
        <v>1522</v>
      </c>
      <c r="B1523" t="s">
        <v>6906</v>
      </c>
      <c r="C1523" s="8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47">
        <v>206.11199999999997</v>
      </c>
      <c r="S1523" s="1">
        <v>6</v>
      </c>
      <c r="T1523" s="1">
        <v>0.2</v>
      </c>
      <c r="U1523" s="47">
        <v>48.951600000000013</v>
      </c>
      <c r="V1523" t="str">
        <f>IF(M1523=People!$B$5,People!$A$5,IF(M1523=People!$B$4,People!$A$4,IF(M1523=People!$B$3,People!$A$3,IF(M1523=People!$B$2,People!$A$2,0))))</f>
        <v>Anna Andreadi</v>
      </c>
      <c r="W1523" t="str">
        <f>IFERROR(INDEX(Returns!A:A,MATCH(B1523,Returns!B:B,0)),"No")</f>
        <v>No</v>
      </c>
    </row>
    <row r="1524" spans="1:23" x14ac:dyDescent="0.2">
      <c r="A1524" s="1">
        <v>1523</v>
      </c>
      <c r="B1524" t="s">
        <v>6906</v>
      </c>
      <c r="C1524" s="8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47">
        <v>19.920000000000002</v>
      </c>
      <c r="S1524" s="1">
        <v>5</v>
      </c>
      <c r="T1524" s="1">
        <v>0.2</v>
      </c>
      <c r="U1524" s="47">
        <v>6.7230000000000008</v>
      </c>
      <c r="V1524" t="str">
        <f>IF(M1524=People!$B$5,People!$A$5,IF(M1524=People!$B$4,People!$A$4,IF(M1524=People!$B$3,People!$A$3,IF(M1524=People!$B$2,People!$A$2,0))))</f>
        <v>Anna Andreadi</v>
      </c>
      <c r="W1524" t="str">
        <f>IFERROR(INDEX(Returns!A:A,MATCH(B1524,Returns!B:B,0)),"No")</f>
        <v>No</v>
      </c>
    </row>
    <row r="1525" spans="1:23" x14ac:dyDescent="0.2">
      <c r="A1525" s="1">
        <v>1524</v>
      </c>
      <c r="B1525" t="s">
        <v>6906</v>
      </c>
      <c r="C1525" s="8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47">
        <v>198.27200000000002</v>
      </c>
      <c r="S1525" s="1">
        <v>8</v>
      </c>
      <c r="T1525" s="1">
        <v>0.2</v>
      </c>
      <c r="U1525" s="47">
        <v>61.959999999999987</v>
      </c>
      <c r="V1525" t="str">
        <f>IF(M1525=People!$B$5,People!$A$5,IF(M1525=People!$B$4,People!$A$4,IF(M1525=People!$B$3,People!$A$3,IF(M1525=People!$B$2,People!$A$2,0))))</f>
        <v>Anna Andreadi</v>
      </c>
      <c r="W1525" t="str">
        <f>IFERROR(INDEX(Returns!A:A,MATCH(B1525,Returns!B:B,0)),"No")</f>
        <v>No</v>
      </c>
    </row>
    <row r="1526" spans="1:23" x14ac:dyDescent="0.2">
      <c r="A1526" s="1">
        <v>1525</v>
      </c>
      <c r="B1526" t="s">
        <v>6906</v>
      </c>
      <c r="C1526" s="8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47">
        <v>247.10399999999998</v>
      </c>
      <c r="S1526" s="1">
        <v>6</v>
      </c>
      <c r="T1526" s="1">
        <v>0.2</v>
      </c>
      <c r="U1526" s="47">
        <v>-58.68719999999999</v>
      </c>
      <c r="V1526" t="str">
        <f>IF(M1526=People!$B$5,People!$A$5,IF(M1526=People!$B$4,People!$A$4,IF(M1526=People!$B$3,People!$A$3,IF(M1526=People!$B$2,People!$A$2,0))))</f>
        <v>Anna Andreadi</v>
      </c>
      <c r="W1526" t="str">
        <f>IFERROR(INDEX(Returns!A:A,MATCH(B1526,Returns!B:B,0)),"No")</f>
        <v>No</v>
      </c>
    </row>
    <row r="1527" spans="1:23" x14ac:dyDescent="0.2">
      <c r="A1527" s="1">
        <v>1526</v>
      </c>
      <c r="B1527" t="s">
        <v>6906</v>
      </c>
      <c r="C1527" s="8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47">
        <v>86.304000000000002</v>
      </c>
      <c r="S1527" s="1">
        <v>6</v>
      </c>
      <c r="T1527" s="1">
        <v>0.2</v>
      </c>
      <c r="U1527" s="47">
        <v>9.7091999999999885</v>
      </c>
      <c r="V1527" t="str">
        <f>IF(M1527=People!$B$5,People!$A$5,IF(M1527=People!$B$4,People!$A$4,IF(M1527=People!$B$3,People!$A$3,IF(M1527=People!$B$2,People!$A$2,0))))</f>
        <v>Anna Andreadi</v>
      </c>
      <c r="W1527" t="str">
        <f>IFERROR(INDEX(Returns!A:A,MATCH(B1527,Returns!B:B,0)),"No")</f>
        <v>No</v>
      </c>
    </row>
    <row r="1528" spans="1:23" x14ac:dyDescent="0.2">
      <c r="A1528" s="1">
        <v>1527</v>
      </c>
      <c r="B1528" t="s">
        <v>6907</v>
      </c>
      <c r="C1528" s="8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47">
        <v>4.16</v>
      </c>
      <c r="S1528" s="1">
        <v>2</v>
      </c>
      <c r="T1528" s="1">
        <v>0.2</v>
      </c>
      <c r="U1528" s="47">
        <v>0.36400000000000032</v>
      </c>
      <c r="V1528" t="str">
        <f>IF(M1528=People!$B$5,People!$A$5,IF(M1528=People!$B$4,People!$A$4,IF(M1528=People!$B$3,People!$A$3,IF(M1528=People!$B$2,People!$A$2,0))))</f>
        <v>Chuck Magee</v>
      </c>
      <c r="W1528" t="str">
        <f>IFERROR(INDEX(Returns!A:A,MATCH(B1528,Returns!B:B,0)),"No")</f>
        <v>No</v>
      </c>
    </row>
    <row r="1529" spans="1:23" x14ac:dyDescent="0.2">
      <c r="A1529" s="1">
        <v>1528</v>
      </c>
      <c r="B1529" t="s">
        <v>6907</v>
      </c>
      <c r="C1529" s="8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47">
        <v>11.648000000000001</v>
      </c>
      <c r="S1529" s="1">
        <v>2</v>
      </c>
      <c r="T1529" s="1">
        <v>0.2</v>
      </c>
      <c r="U1529" s="47">
        <v>3.3488000000000011</v>
      </c>
      <c r="V1529" t="str">
        <f>IF(M1529=People!$B$5,People!$A$5,IF(M1529=People!$B$4,People!$A$4,IF(M1529=People!$B$3,People!$A$3,IF(M1529=People!$B$2,People!$A$2,0))))</f>
        <v>Chuck Magee</v>
      </c>
      <c r="W1529" t="str">
        <f>IFERROR(INDEX(Returns!A:A,MATCH(B1529,Returns!B:B,0)),"No")</f>
        <v>No</v>
      </c>
    </row>
    <row r="1530" spans="1:23" x14ac:dyDescent="0.2">
      <c r="A1530" s="1">
        <v>1529</v>
      </c>
      <c r="B1530" t="s">
        <v>6908</v>
      </c>
      <c r="C1530" s="8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47">
        <v>26.18</v>
      </c>
      <c r="S1530" s="1">
        <v>7</v>
      </c>
      <c r="T1530" s="1">
        <v>0</v>
      </c>
      <c r="U1530" s="47">
        <v>0.5236000000000014</v>
      </c>
      <c r="V1530" t="str">
        <f>IF(M1530=People!$B$5,People!$A$5,IF(M1530=People!$B$4,People!$A$4,IF(M1530=People!$B$3,People!$A$3,IF(M1530=People!$B$2,People!$A$2,0))))</f>
        <v>Chuck Magee</v>
      </c>
      <c r="W1530" t="str">
        <f>IFERROR(INDEX(Returns!A:A,MATCH(B1530,Returns!B:B,0)),"No")</f>
        <v>No</v>
      </c>
    </row>
    <row r="1531" spans="1:23" x14ac:dyDescent="0.2">
      <c r="A1531" s="1">
        <v>1530</v>
      </c>
      <c r="B1531" t="s">
        <v>6908</v>
      </c>
      <c r="C1531" s="8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47">
        <v>7.3</v>
      </c>
      <c r="S1531" s="1">
        <v>2</v>
      </c>
      <c r="T1531" s="1">
        <v>0</v>
      </c>
      <c r="U1531" s="47">
        <v>3.4309999999999996</v>
      </c>
      <c r="V1531" t="str">
        <f>IF(M1531=People!$B$5,People!$A$5,IF(M1531=People!$B$4,People!$A$4,IF(M1531=People!$B$3,People!$A$3,IF(M1531=People!$B$2,People!$A$2,0))))</f>
        <v>Chuck Magee</v>
      </c>
      <c r="W1531" t="str">
        <f>IFERROR(INDEX(Returns!A:A,MATCH(B1531,Returns!B:B,0)),"No")</f>
        <v>No</v>
      </c>
    </row>
    <row r="1532" spans="1:23" x14ac:dyDescent="0.2">
      <c r="A1532" s="1">
        <v>1531</v>
      </c>
      <c r="B1532" t="s">
        <v>6909</v>
      </c>
      <c r="C1532" s="8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47">
        <v>74.352000000000004</v>
      </c>
      <c r="S1532" s="1">
        <v>3</v>
      </c>
      <c r="T1532" s="1">
        <v>0.2</v>
      </c>
      <c r="U1532" s="47">
        <v>23.234999999999992</v>
      </c>
      <c r="V1532" t="str">
        <f>IF(M1532=People!$B$5,People!$A$5,IF(M1532=People!$B$4,People!$A$4,IF(M1532=People!$B$3,People!$A$3,IF(M1532=People!$B$2,People!$A$2,0))))</f>
        <v>Cassandra Brandow</v>
      </c>
      <c r="W1532" t="str">
        <f>IFERROR(INDEX(Returns!A:A,MATCH(B1532,Returns!B:B,0)),"No")</f>
        <v>No</v>
      </c>
    </row>
    <row r="1533" spans="1:23" x14ac:dyDescent="0.2">
      <c r="A1533" s="1">
        <v>1532</v>
      </c>
      <c r="B1533" t="s">
        <v>6910</v>
      </c>
      <c r="C1533" s="8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47">
        <v>10.744</v>
      </c>
      <c r="S1533" s="1">
        <v>1</v>
      </c>
      <c r="T1533" s="1">
        <v>0.2</v>
      </c>
      <c r="U1533" s="47">
        <v>0.80579999999999963</v>
      </c>
      <c r="V1533" t="str">
        <f>IF(M1533=People!$B$5,People!$A$5,IF(M1533=People!$B$4,People!$A$4,IF(M1533=People!$B$3,People!$A$3,IF(M1533=People!$B$2,People!$A$2,0))))</f>
        <v>Anna Andreadi</v>
      </c>
      <c r="W1533" t="str">
        <f>IFERROR(INDEX(Returns!A:A,MATCH(B1533,Returns!B:B,0)),"No")</f>
        <v>No</v>
      </c>
    </row>
    <row r="1534" spans="1:23" x14ac:dyDescent="0.2">
      <c r="A1534" s="1">
        <v>1533</v>
      </c>
      <c r="B1534" t="s">
        <v>6910</v>
      </c>
      <c r="C1534" s="8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47">
        <v>8.3760000000000012</v>
      </c>
      <c r="S1534" s="1">
        <v>3</v>
      </c>
      <c r="T1534" s="1">
        <v>0.2</v>
      </c>
      <c r="U1534" s="47">
        <v>2.7222</v>
      </c>
      <c r="V1534" t="str">
        <f>IF(M1534=People!$B$5,People!$A$5,IF(M1534=People!$B$4,People!$A$4,IF(M1534=People!$B$3,People!$A$3,IF(M1534=People!$B$2,People!$A$2,0))))</f>
        <v>Anna Andreadi</v>
      </c>
      <c r="W1534" t="str">
        <f>IFERROR(INDEX(Returns!A:A,MATCH(B1534,Returns!B:B,0)),"No")</f>
        <v>No</v>
      </c>
    </row>
    <row r="1535" spans="1:23" x14ac:dyDescent="0.2">
      <c r="A1535" s="1">
        <v>1534</v>
      </c>
      <c r="B1535" t="s">
        <v>6911</v>
      </c>
      <c r="C1535" s="8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47">
        <v>212.88</v>
      </c>
      <c r="S1535" s="1">
        <v>6</v>
      </c>
      <c r="T1535" s="1">
        <v>0</v>
      </c>
      <c r="U1535" s="47">
        <v>0</v>
      </c>
      <c r="V1535" t="str">
        <f>IF(M1535=People!$B$5,People!$A$5,IF(M1535=People!$B$4,People!$A$4,IF(M1535=People!$B$3,People!$A$3,IF(M1535=People!$B$2,People!$A$2,0))))</f>
        <v>Chuck Magee</v>
      </c>
      <c r="W1535" t="str">
        <f>IFERROR(INDEX(Returns!A:A,MATCH(B1535,Returns!B:B,0)),"No")</f>
        <v>No</v>
      </c>
    </row>
    <row r="1536" spans="1:23" x14ac:dyDescent="0.2">
      <c r="A1536" s="1">
        <v>1535</v>
      </c>
      <c r="B1536" t="s">
        <v>6912</v>
      </c>
      <c r="C1536" s="8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47">
        <v>203.98299999999998</v>
      </c>
      <c r="S1536" s="1">
        <v>2</v>
      </c>
      <c r="T1536" s="1">
        <v>0.15</v>
      </c>
      <c r="U1536" s="47">
        <v>16.798599999999979</v>
      </c>
      <c r="V1536" t="str">
        <f>IF(M1536=People!$B$5,People!$A$5,IF(M1536=People!$B$4,People!$A$4,IF(M1536=People!$B$3,People!$A$3,IF(M1536=People!$B$2,People!$A$2,0))))</f>
        <v>Anna Andreadi</v>
      </c>
      <c r="W1536" t="str">
        <f>IFERROR(INDEX(Returns!A:A,MATCH(B1536,Returns!B:B,0)),"No")</f>
        <v>No</v>
      </c>
    </row>
    <row r="1537" spans="1:23" x14ac:dyDescent="0.2">
      <c r="A1537" s="1">
        <v>1536</v>
      </c>
      <c r="B1537" t="s">
        <v>6913</v>
      </c>
      <c r="C1537" s="8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47">
        <v>40.74</v>
      </c>
      <c r="S1537" s="1">
        <v>3</v>
      </c>
      <c r="T1537" s="1">
        <v>0</v>
      </c>
      <c r="U1537" s="47">
        <v>0.4073999999999991</v>
      </c>
      <c r="V1537" t="str">
        <f>IF(M1537=People!$B$5,People!$A$5,IF(M1537=People!$B$4,People!$A$4,IF(M1537=People!$B$3,People!$A$3,IF(M1537=People!$B$2,People!$A$2,0))))</f>
        <v>Chuck Magee</v>
      </c>
      <c r="W1537" t="str">
        <f>IFERROR(INDEX(Returns!A:A,MATCH(B1537,Returns!B:B,0)),"No")</f>
        <v>No</v>
      </c>
    </row>
    <row r="1538" spans="1:23" x14ac:dyDescent="0.2">
      <c r="A1538" s="1">
        <v>1537</v>
      </c>
      <c r="B1538" t="s">
        <v>6913</v>
      </c>
      <c r="C1538" s="8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47">
        <v>11.67</v>
      </c>
      <c r="S1538" s="1">
        <v>3</v>
      </c>
      <c r="T1538" s="1">
        <v>0</v>
      </c>
      <c r="U1538" s="47">
        <v>3.0342000000000002</v>
      </c>
      <c r="V1538" t="str">
        <f>IF(M1538=People!$B$5,People!$A$5,IF(M1538=People!$B$4,People!$A$4,IF(M1538=People!$B$3,People!$A$3,IF(M1538=People!$B$2,People!$A$2,0))))</f>
        <v>Chuck Magee</v>
      </c>
      <c r="W1538" t="str">
        <f>IFERROR(INDEX(Returns!A:A,MATCH(B1538,Returns!B:B,0)),"No")</f>
        <v>No</v>
      </c>
    </row>
    <row r="1539" spans="1:23" x14ac:dyDescent="0.2">
      <c r="A1539" s="1">
        <v>1538</v>
      </c>
      <c r="B1539" t="s">
        <v>6914</v>
      </c>
      <c r="C1539" s="8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47">
        <v>39.99</v>
      </c>
      <c r="S1539" s="1">
        <v>1</v>
      </c>
      <c r="T1539" s="1">
        <v>0</v>
      </c>
      <c r="U1539" s="47">
        <v>11.597099999999998</v>
      </c>
      <c r="V1539" t="str">
        <f>IF(M1539=People!$B$5,People!$A$5,IF(M1539=People!$B$4,People!$A$4,IF(M1539=People!$B$3,People!$A$3,IF(M1539=People!$B$2,People!$A$2,0))))</f>
        <v>Chuck Magee</v>
      </c>
      <c r="W1539" t="str">
        <f>IFERROR(INDEX(Returns!A:A,MATCH(B1539,Returns!B:B,0)),"No")</f>
        <v>No</v>
      </c>
    </row>
    <row r="1540" spans="1:23" x14ac:dyDescent="0.2">
      <c r="A1540" s="1">
        <v>1539</v>
      </c>
      <c r="B1540" t="s">
        <v>6914</v>
      </c>
      <c r="C1540" s="8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47">
        <v>16.28</v>
      </c>
      <c r="S1540" s="1">
        <v>2</v>
      </c>
      <c r="T1540" s="1">
        <v>0</v>
      </c>
      <c r="U1540" s="47">
        <v>6.5120000000000005</v>
      </c>
      <c r="V1540" t="str">
        <f>IF(M1540=People!$B$5,People!$A$5,IF(M1540=People!$B$4,People!$A$4,IF(M1540=People!$B$3,People!$A$3,IF(M1540=People!$B$2,People!$A$2,0))))</f>
        <v>Chuck Magee</v>
      </c>
      <c r="W1540" t="str">
        <f>IFERROR(INDEX(Returns!A:A,MATCH(B1540,Returns!B:B,0)),"No")</f>
        <v>No</v>
      </c>
    </row>
    <row r="1541" spans="1:23" x14ac:dyDescent="0.2">
      <c r="A1541" s="1">
        <v>1540</v>
      </c>
      <c r="B1541" t="s">
        <v>6914</v>
      </c>
      <c r="C1541" s="8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47">
        <v>782.94</v>
      </c>
      <c r="S1541" s="1">
        <v>3</v>
      </c>
      <c r="T1541" s="1">
        <v>0</v>
      </c>
      <c r="U1541" s="47">
        <v>203.56440000000003</v>
      </c>
      <c r="V1541" t="str">
        <f>IF(M1541=People!$B$5,People!$A$5,IF(M1541=People!$B$4,People!$A$4,IF(M1541=People!$B$3,People!$A$3,IF(M1541=People!$B$2,People!$A$2,0))))</f>
        <v>Chuck Magee</v>
      </c>
      <c r="W1541" t="str">
        <f>IFERROR(INDEX(Returns!A:A,MATCH(B1541,Returns!B:B,0)),"No")</f>
        <v>No</v>
      </c>
    </row>
    <row r="1542" spans="1:23" x14ac:dyDescent="0.2">
      <c r="A1542" s="1">
        <v>1541</v>
      </c>
      <c r="B1542" t="s">
        <v>6914</v>
      </c>
      <c r="C1542" s="8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47">
        <v>242.48000000000002</v>
      </c>
      <c r="S1542" s="1">
        <v>7</v>
      </c>
      <c r="T1542" s="1">
        <v>0</v>
      </c>
      <c r="U1542" s="47">
        <v>116.39039999999999</v>
      </c>
      <c r="V1542" t="str">
        <f>IF(M1542=People!$B$5,People!$A$5,IF(M1542=People!$B$4,People!$A$4,IF(M1542=People!$B$3,People!$A$3,IF(M1542=People!$B$2,People!$A$2,0))))</f>
        <v>Chuck Magee</v>
      </c>
      <c r="W1542" t="str">
        <f>IFERROR(INDEX(Returns!A:A,MATCH(B1542,Returns!B:B,0)),"No")</f>
        <v>No</v>
      </c>
    </row>
    <row r="1543" spans="1:23" x14ac:dyDescent="0.2">
      <c r="A1543" s="1">
        <v>1542</v>
      </c>
      <c r="B1543" t="s">
        <v>6915</v>
      </c>
      <c r="C1543" s="8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47">
        <v>8.32</v>
      </c>
      <c r="S1543" s="1">
        <v>5</v>
      </c>
      <c r="T1543" s="1">
        <v>0.2</v>
      </c>
      <c r="U1543" s="47">
        <v>2.2880000000000003</v>
      </c>
      <c r="V1543" t="str">
        <f>IF(M1543=People!$B$5,People!$A$5,IF(M1543=People!$B$4,People!$A$4,IF(M1543=People!$B$3,People!$A$3,IF(M1543=People!$B$2,People!$A$2,0))))</f>
        <v>Chuck Magee</v>
      </c>
      <c r="W1543" t="str">
        <f>IFERROR(INDEX(Returns!A:A,MATCH(B1543,Returns!B:B,0)),"No")</f>
        <v>No</v>
      </c>
    </row>
    <row r="1544" spans="1:23" x14ac:dyDescent="0.2">
      <c r="A1544" s="1">
        <v>1543</v>
      </c>
      <c r="B1544" t="s">
        <v>6915</v>
      </c>
      <c r="C1544" s="8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47">
        <v>10.464000000000002</v>
      </c>
      <c r="S1544" s="1">
        <v>6</v>
      </c>
      <c r="T1544" s="1">
        <v>0.2</v>
      </c>
      <c r="U1544" s="47">
        <v>1.7003999999999992</v>
      </c>
      <c r="V1544" t="str">
        <f>IF(M1544=People!$B$5,People!$A$5,IF(M1544=People!$B$4,People!$A$4,IF(M1544=People!$B$3,People!$A$3,IF(M1544=People!$B$2,People!$A$2,0))))</f>
        <v>Chuck Magee</v>
      </c>
      <c r="W1544" t="str">
        <f>IFERROR(INDEX(Returns!A:A,MATCH(B1544,Returns!B:B,0)),"No")</f>
        <v>No</v>
      </c>
    </row>
    <row r="1545" spans="1:23" x14ac:dyDescent="0.2">
      <c r="A1545" s="1">
        <v>1544</v>
      </c>
      <c r="B1545" t="s">
        <v>6916</v>
      </c>
      <c r="C1545" s="8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47">
        <v>82.896000000000001</v>
      </c>
      <c r="S1545" s="1">
        <v>3</v>
      </c>
      <c r="T1545" s="1">
        <v>0.2</v>
      </c>
      <c r="U1545" s="47">
        <v>29.0136</v>
      </c>
      <c r="V1545" t="str">
        <f>IF(M1545=People!$B$5,People!$A$5,IF(M1545=People!$B$4,People!$A$4,IF(M1545=People!$B$3,People!$A$3,IF(M1545=People!$B$2,People!$A$2,0))))</f>
        <v>Anna Andreadi</v>
      </c>
      <c r="W1545" t="str">
        <f>IFERROR(INDEX(Returns!A:A,MATCH(B1545,Returns!B:B,0)),"No")</f>
        <v>No</v>
      </c>
    </row>
    <row r="1546" spans="1:23" x14ac:dyDescent="0.2">
      <c r="A1546" s="1">
        <v>1545</v>
      </c>
      <c r="B1546" t="s">
        <v>6916</v>
      </c>
      <c r="C1546" s="8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47">
        <v>34.24</v>
      </c>
      <c r="S1546" s="1">
        <v>4</v>
      </c>
      <c r="T1546" s="1">
        <v>0</v>
      </c>
      <c r="U1546" s="47">
        <v>16.0928</v>
      </c>
      <c r="V1546" t="str">
        <f>IF(M1546=People!$B$5,People!$A$5,IF(M1546=People!$B$4,People!$A$4,IF(M1546=People!$B$3,People!$A$3,IF(M1546=People!$B$2,People!$A$2,0))))</f>
        <v>Anna Andreadi</v>
      </c>
      <c r="W1546" t="str">
        <f>IFERROR(INDEX(Returns!A:A,MATCH(B1546,Returns!B:B,0)),"No")</f>
        <v>No</v>
      </c>
    </row>
    <row r="1547" spans="1:23" x14ac:dyDescent="0.2">
      <c r="A1547" s="1">
        <v>1546</v>
      </c>
      <c r="B1547" t="s">
        <v>6917</v>
      </c>
      <c r="C1547" s="8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47">
        <v>1573.4880000000001</v>
      </c>
      <c r="S1547" s="1">
        <v>7</v>
      </c>
      <c r="T1547" s="1">
        <v>0.2</v>
      </c>
      <c r="U1547" s="47">
        <v>196.68599999999986</v>
      </c>
      <c r="V1547" t="str">
        <f>IF(M1547=People!$B$5,People!$A$5,IF(M1547=People!$B$4,People!$A$4,IF(M1547=People!$B$3,People!$A$3,IF(M1547=People!$B$2,People!$A$2,0))))</f>
        <v>Chuck Magee</v>
      </c>
      <c r="W1547" t="str">
        <f>IFERROR(INDEX(Returns!A:A,MATCH(B1547,Returns!B:B,0)),"No")</f>
        <v>No</v>
      </c>
    </row>
    <row r="1548" spans="1:23" x14ac:dyDescent="0.2">
      <c r="A1548" s="1">
        <v>1547</v>
      </c>
      <c r="B1548" t="s">
        <v>6918</v>
      </c>
      <c r="C1548" s="8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47">
        <v>335.52</v>
      </c>
      <c r="S1548" s="1">
        <v>4</v>
      </c>
      <c r="T1548" s="1">
        <v>0.2</v>
      </c>
      <c r="U1548" s="47">
        <v>117.43199999999999</v>
      </c>
      <c r="V1548" t="str">
        <f>IF(M1548=People!$B$5,People!$A$5,IF(M1548=People!$B$4,People!$A$4,IF(M1548=People!$B$3,People!$A$3,IF(M1548=People!$B$2,People!$A$2,0))))</f>
        <v>Kelly Williams</v>
      </c>
      <c r="W1548" t="str">
        <f>IFERROR(INDEX(Returns!A:A,MATCH(B1548,Returns!B:B,0)),"No")</f>
        <v>No</v>
      </c>
    </row>
    <row r="1549" spans="1:23" x14ac:dyDescent="0.2">
      <c r="A1549" s="1">
        <v>1548</v>
      </c>
      <c r="B1549" t="s">
        <v>6918</v>
      </c>
      <c r="C1549" s="8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47">
        <v>23.911999999999995</v>
      </c>
      <c r="S1549" s="1">
        <v>2</v>
      </c>
      <c r="T1549" s="1">
        <v>0.8</v>
      </c>
      <c r="U1549" s="47">
        <v>-40.650400000000019</v>
      </c>
      <c r="V1549" t="str">
        <f>IF(M1549=People!$B$5,People!$A$5,IF(M1549=People!$B$4,People!$A$4,IF(M1549=People!$B$3,People!$A$3,IF(M1549=People!$B$2,People!$A$2,0))))</f>
        <v>Kelly Williams</v>
      </c>
      <c r="W1549" t="str">
        <f>IFERROR(INDEX(Returns!A:A,MATCH(B1549,Returns!B:B,0)),"No")</f>
        <v>No</v>
      </c>
    </row>
    <row r="1550" spans="1:23" x14ac:dyDescent="0.2">
      <c r="A1550" s="1">
        <v>1549</v>
      </c>
      <c r="B1550" t="s">
        <v>6918</v>
      </c>
      <c r="C1550" s="8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47">
        <v>27.056000000000001</v>
      </c>
      <c r="S1550" s="1">
        <v>2</v>
      </c>
      <c r="T1550" s="1">
        <v>0.2</v>
      </c>
      <c r="U1550" s="47">
        <v>2.3673999999999991</v>
      </c>
      <c r="V1550" t="str">
        <f>IF(M1550=People!$B$5,People!$A$5,IF(M1550=People!$B$4,People!$A$4,IF(M1550=People!$B$3,People!$A$3,IF(M1550=People!$B$2,People!$A$2,0))))</f>
        <v>Kelly Williams</v>
      </c>
      <c r="W1550" t="str">
        <f>IFERROR(INDEX(Returns!A:A,MATCH(B1550,Returns!B:B,0)),"No")</f>
        <v>No</v>
      </c>
    </row>
    <row r="1551" spans="1:23" x14ac:dyDescent="0.2">
      <c r="A1551" s="1">
        <v>1550</v>
      </c>
      <c r="B1551" t="s">
        <v>6919</v>
      </c>
      <c r="C1551" s="8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47">
        <v>559.99200000000008</v>
      </c>
      <c r="S1551" s="1">
        <v>1</v>
      </c>
      <c r="T1551" s="1">
        <v>0.2</v>
      </c>
      <c r="U1551" s="47">
        <v>174.99749999999997</v>
      </c>
      <c r="V1551" t="str">
        <f>IF(M1551=People!$B$5,People!$A$5,IF(M1551=People!$B$4,People!$A$4,IF(M1551=People!$B$3,People!$A$3,IF(M1551=People!$B$2,People!$A$2,0))))</f>
        <v>Chuck Magee</v>
      </c>
      <c r="W1551" t="str">
        <f>IFERROR(INDEX(Returns!A:A,MATCH(B1551,Returns!B:B,0)),"No")</f>
        <v>No</v>
      </c>
    </row>
    <row r="1552" spans="1:23" x14ac:dyDescent="0.2">
      <c r="A1552" s="1">
        <v>1551</v>
      </c>
      <c r="B1552" t="s">
        <v>6920</v>
      </c>
      <c r="C1552" s="8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47">
        <v>9.3239999999999981</v>
      </c>
      <c r="S1552" s="1">
        <v>6</v>
      </c>
      <c r="T1552" s="1">
        <v>0.8</v>
      </c>
      <c r="U1552" s="47">
        <v>-24.708599999999997</v>
      </c>
      <c r="V1552" t="str">
        <f>IF(M1552=People!$B$5,People!$A$5,IF(M1552=People!$B$4,People!$A$4,IF(M1552=People!$B$3,People!$A$3,IF(M1552=People!$B$2,People!$A$2,0))))</f>
        <v>Kelly Williams</v>
      </c>
      <c r="W1552" t="str">
        <f>IFERROR(INDEX(Returns!A:A,MATCH(B1552,Returns!B:B,0)),"No")</f>
        <v>No</v>
      </c>
    </row>
    <row r="1553" spans="1:23" x14ac:dyDescent="0.2">
      <c r="A1553" s="1">
        <v>1552</v>
      </c>
      <c r="B1553" t="s">
        <v>6085</v>
      </c>
      <c r="C1553" s="8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47">
        <v>111.96</v>
      </c>
      <c r="S1553" s="1">
        <v>2</v>
      </c>
      <c r="T1553" s="1">
        <v>0</v>
      </c>
      <c r="U1553" s="47">
        <v>54.860399999999998</v>
      </c>
      <c r="V1553" t="str">
        <f>IF(M1553=People!$B$5,People!$A$5,IF(M1553=People!$B$4,People!$A$4,IF(M1553=People!$B$3,People!$A$3,IF(M1553=People!$B$2,People!$A$2,0))))</f>
        <v>Anna Andreadi</v>
      </c>
      <c r="W1553" t="str">
        <f>IFERROR(INDEX(Returns!A:A,MATCH(B1553,Returns!B:B,0)),"No")</f>
        <v>Yes</v>
      </c>
    </row>
    <row r="1554" spans="1:23" x14ac:dyDescent="0.2">
      <c r="A1554" s="1">
        <v>1553</v>
      </c>
      <c r="B1554" t="s">
        <v>6921</v>
      </c>
      <c r="C1554" s="8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47">
        <v>21.560000000000002</v>
      </c>
      <c r="S1554" s="1">
        <v>7</v>
      </c>
      <c r="T1554" s="1">
        <v>0</v>
      </c>
      <c r="U1554" s="47">
        <v>10.348799999999999</v>
      </c>
      <c r="V1554" t="str">
        <f>IF(M1554=People!$B$5,People!$A$5,IF(M1554=People!$B$4,People!$A$4,IF(M1554=People!$B$3,People!$A$3,IF(M1554=People!$B$2,People!$A$2,0))))</f>
        <v>Kelly Williams</v>
      </c>
      <c r="W1554" t="str">
        <f>IFERROR(INDEX(Returns!A:A,MATCH(B1554,Returns!B:B,0)),"No")</f>
        <v>No</v>
      </c>
    </row>
    <row r="1555" spans="1:23" x14ac:dyDescent="0.2">
      <c r="A1555" s="1">
        <v>1554</v>
      </c>
      <c r="B1555" t="s">
        <v>6922</v>
      </c>
      <c r="C1555" s="8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47">
        <v>124.75</v>
      </c>
      <c r="S1555" s="1">
        <v>5</v>
      </c>
      <c r="T1555" s="1">
        <v>0</v>
      </c>
      <c r="U1555" s="47">
        <v>57.384999999999991</v>
      </c>
      <c r="V1555" t="str">
        <f>IF(M1555=People!$B$5,People!$A$5,IF(M1555=People!$B$4,People!$A$4,IF(M1555=People!$B$3,People!$A$3,IF(M1555=People!$B$2,People!$A$2,0))))</f>
        <v>Cassandra Brandow</v>
      </c>
      <c r="W1555" t="str">
        <f>IFERROR(INDEX(Returns!A:A,MATCH(B1555,Returns!B:B,0)),"No")</f>
        <v>No</v>
      </c>
    </row>
    <row r="1556" spans="1:23" x14ac:dyDescent="0.2">
      <c r="A1556" s="1">
        <v>1555</v>
      </c>
      <c r="B1556" t="s">
        <v>6923</v>
      </c>
      <c r="C1556" s="8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47">
        <v>5.28</v>
      </c>
      <c r="S1556" s="1">
        <v>3</v>
      </c>
      <c r="T1556" s="1">
        <v>0</v>
      </c>
      <c r="U1556" s="47">
        <v>1.5311999999999999</v>
      </c>
      <c r="V1556" t="str">
        <f>IF(M1556=People!$B$5,People!$A$5,IF(M1556=People!$B$4,People!$A$4,IF(M1556=People!$B$3,People!$A$3,IF(M1556=People!$B$2,People!$A$2,0))))</f>
        <v>Anna Andreadi</v>
      </c>
      <c r="W1556" t="str">
        <f>IFERROR(INDEX(Returns!A:A,MATCH(B1556,Returns!B:B,0)),"No")</f>
        <v>No</v>
      </c>
    </row>
    <row r="1557" spans="1:23" x14ac:dyDescent="0.2">
      <c r="A1557" s="1">
        <v>1556</v>
      </c>
      <c r="B1557" t="s">
        <v>6924</v>
      </c>
      <c r="C1557" s="8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47">
        <v>91.96</v>
      </c>
      <c r="S1557" s="1">
        <v>4</v>
      </c>
      <c r="T1557" s="1">
        <v>0</v>
      </c>
      <c r="U1557" s="47">
        <v>39.5428</v>
      </c>
      <c r="V1557" t="str">
        <f>IF(M1557=People!$B$5,People!$A$5,IF(M1557=People!$B$4,People!$A$4,IF(M1557=People!$B$3,People!$A$3,IF(M1557=People!$B$2,People!$A$2,0))))</f>
        <v>Chuck Magee</v>
      </c>
      <c r="W1557" t="str">
        <f>IFERROR(INDEX(Returns!A:A,MATCH(B1557,Returns!B:B,0)),"No")</f>
        <v>No</v>
      </c>
    </row>
    <row r="1558" spans="1:23" x14ac:dyDescent="0.2">
      <c r="A1558" s="1">
        <v>1557</v>
      </c>
      <c r="B1558" t="s">
        <v>6925</v>
      </c>
      <c r="C1558" s="8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47">
        <v>9.3439999999999994</v>
      </c>
      <c r="S1558" s="1">
        <v>1</v>
      </c>
      <c r="T1558" s="1">
        <v>0.2</v>
      </c>
      <c r="U1558" s="47">
        <v>3.504</v>
      </c>
      <c r="V1558" t="str">
        <f>IF(M1558=People!$B$5,People!$A$5,IF(M1558=People!$B$4,People!$A$4,IF(M1558=People!$B$3,People!$A$3,IF(M1558=People!$B$2,People!$A$2,0))))</f>
        <v>Chuck Magee</v>
      </c>
      <c r="W1558" t="str">
        <f>IFERROR(INDEX(Returns!A:A,MATCH(B1558,Returns!B:B,0)),"No")</f>
        <v>No</v>
      </c>
    </row>
    <row r="1559" spans="1:23" x14ac:dyDescent="0.2">
      <c r="A1559" s="1">
        <v>1558</v>
      </c>
      <c r="B1559" t="s">
        <v>6925</v>
      </c>
      <c r="C1559" s="8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47">
        <v>79.36</v>
      </c>
      <c r="S1559" s="1">
        <v>5</v>
      </c>
      <c r="T1559" s="1">
        <v>0.2</v>
      </c>
      <c r="U1559" s="47">
        <v>9.919999999999991</v>
      </c>
      <c r="V1559" t="str">
        <f>IF(M1559=People!$B$5,People!$A$5,IF(M1559=People!$B$4,People!$A$4,IF(M1559=People!$B$3,People!$A$3,IF(M1559=People!$B$2,People!$A$2,0))))</f>
        <v>Chuck Magee</v>
      </c>
      <c r="W1559" t="str">
        <f>IFERROR(INDEX(Returns!A:A,MATCH(B1559,Returns!B:B,0)),"No")</f>
        <v>No</v>
      </c>
    </row>
    <row r="1560" spans="1:23" x14ac:dyDescent="0.2">
      <c r="A1560" s="1">
        <v>1559</v>
      </c>
      <c r="B1560" t="s">
        <v>6926</v>
      </c>
      <c r="C1560" s="8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47">
        <v>171.96</v>
      </c>
      <c r="S1560" s="1">
        <v>2</v>
      </c>
      <c r="T1560" s="1">
        <v>0</v>
      </c>
      <c r="U1560" s="47">
        <v>44.709600000000009</v>
      </c>
      <c r="V1560" t="str">
        <f>IF(M1560=People!$B$5,People!$A$5,IF(M1560=People!$B$4,People!$A$4,IF(M1560=People!$B$3,People!$A$3,IF(M1560=People!$B$2,People!$A$2,0))))</f>
        <v>Anna Andreadi</v>
      </c>
      <c r="W1560" t="str">
        <f>IFERROR(INDEX(Returns!A:A,MATCH(B1560,Returns!B:B,0)),"No")</f>
        <v>No</v>
      </c>
    </row>
    <row r="1561" spans="1:23" x14ac:dyDescent="0.2">
      <c r="A1561" s="1">
        <v>1560</v>
      </c>
      <c r="B1561" t="s">
        <v>6927</v>
      </c>
      <c r="C1561" s="8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47">
        <v>35.352000000000004</v>
      </c>
      <c r="S1561" s="1">
        <v>9</v>
      </c>
      <c r="T1561" s="1">
        <v>0.2</v>
      </c>
      <c r="U1561" s="47">
        <v>12.815099999999997</v>
      </c>
      <c r="V1561" t="str">
        <f>IF(M1561=People!$B$5,People!$A$5,IF(M1561=People!$B$4,People!$A$4,IF(M1561=People!$B$3,People!$A$3,IF(M1561=People!$B$2,People!$A$2,0))))</f>
        <v>Anna Andreadi</v>
      </c>
      <c r="W1561" t="str">
        <f>IFERROR(INDEX(Returns!A:A,MATCH(B1561,Returns!B:B,0)),"No")</f>
        <v>No</v>
      </c>
    </row>
    <row r="1562" spans="1:23" x14ac:dyDescent="0.2">
      <c r="A1562" s="1">
        <v>1561</v>
      </c>
      <c r="B1562" t="s">
        <v>6928</v>
      </c>
      <c r="C1562" s="8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47">
        <v>18.899999999999999</v>
      </c>
      <c r="S1562" s="1">
        <v>6</v>
      </c>
      <c r="T1562" s="1">
        <v>0</v>
      </c>
      <c r="U1562" s="47">
        <v>9.0719999999999992</v>
      </c>
      <c r="V1562" t="str">
        <f>IF(M1562=People!$B$5,People!$A$5,IF(M1562=People!$B$4,People!$A$4,IF(M1562=People!$B$3,People!$A$3,IF(M1562=People!$B$2,People!$A$2,0))))</f>
        <v>Anna Andreadi</v>
      </c>
      <c r="W1562" t="str">
        <f>IFERROR(INDEX(Returns!A:A,MATCH(B1562,Returns!B:B,0)),"No")</f>
        <v>No</v>
      </c>
    </row>
    <row r="1563" spans="1:23" x14ac:dyDescent="0.2">
      <c r="A1563" s="1">
        <v>1562</v>
      </c>
      <c r="B1563" t="s">
        <v>6929</v>
      </c>
      <c r="C1563" s="8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47">
        <v>2.78</v>
      </c>
      <c r="S1563" s="1">
        <v>1</v>
      </c>
      <c r="T1563" s="1">
        <v>0</v>
      </c>
      <c r="U1563" s="47">
        <v>0.72279999999999989</v>
      </c>
      <c r="V1563" t="str">
        <f>IF(M1563=People!$B$5,People!$A$5,IF(M1563=People!$B$4,People!$A$4,IF(M1563=People!$B$3,People!$A$3,IF(M1563=People!$B$2,People!$A$2,0))))</f>
        <v>Anna Andreadi</v>
      </c>
      <c r="W1563" t="str">
        <f>IFERROR(INDEX(Returns!A:A,MATCH(B1563,Returns!B:B,0)),"No")</f>
        <v>No</v>
      </c>
    </row>
    <row r="1564" spans="1:23" x14ac:dyDescent="0.2">
      <c r="A1564" s="1">
        <v>1563</v>
      </c>
      <c r="B1564" t="s">
        <v>6930</v>
      </c>
      <c r="C1564" s="8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47">
        <v>1044.6299999999999</v>
      </c>
      <c r="S1564" s="1">
        <v>5</v>
      </c>
      <c r="T1564" s="1">
        <v>0.4</v>
      </c>
      <c r="U1564" s="47">
        <v>-295.97849999999994</v>
      </c>
      <c r="V1564" t="str">
        <f>IF(M1564=People!$B$5,People!$A$5,IF(M1564=People!$B$4,People!$A$4,IF(M1564=People!$B$3,People!$A$3,IF(M1564=People!$B$2,People!$A$2,0))))</f>
        <v>Chuck Magee</v>
      </c>
      <c r="W1564" t="str">
        <f>IFERROR(INDEX(Returns!A:A,MATCH(B1564,Returns!B:B,0)),"No")</f>
        <v>No</v>
      </c>
    </row>
    <row r="1565" spans="1:23" x14ac:dyDescent="0.2">
      <c r="A1565" s="1">
        <v>1564</v>
      </c>
      <c r="B1565" t="s">
        <v>6931</v>
      </c>
      <c r="C1565" s="8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47">
        <v>11.352000000000002</v>
      </c>
      <c r="S1565" s="1">
        <v>3</v>
      </c>
      <c r="T1565" s="1">
        <v>0.2</v>
      </c>
      <c r="U1565" s="47">
        <v>4.1151</v>
      </c>
      <c r="V1565" t="str">
        <f>IF(M1565=People!$B$5,People!$A$5,IF(M1565=People!$B$4,People!$A$4,IF(M1565=People!$B$3,People!$A$3,IF(M1565=People!$B$2,People!$A$2,0))))</f>
        <v>Chuck Magee</v>
      </c>
      <c r="W1565" t="str">
        <f>IFERROR(INDEX(Returns!A:A,MATCH(B1565,Returns!B:B,0)),"No")</f>
        <v>No</v>
      </c>
    </row>
    <row r="1566" spans="1:23" x14ac:dyDescent="0.2">
      <c r="A1566" s="1">
        <v>1565</v>
      </c>
      <c r="B1566" t="s">
        <v>6932</v>
      </c>
      <c r="C1566" s="8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47">
        <v>354.90000000000003</v>
      </c>
      <c r="S1566" s="1">
        <v>5</v>
      </c>
      <c r="T1566" s="1">
        <v>0</v>
      </c>
      <c r="U1566" s="47">
        <v>17.744999999999962</v>
      </c>
      <c r="V1566" t="str">
        <f>IF(M1566=People!$B$5,People!$A$5,IF(M1566=People!$B$4,People!$A$4,IF(M1566=People!$B$3,People!$A$3,IF(M1566=People!$B$2,People!$A$2,0))))</f>
        <v>Cassandra Brandow</v>
      </c>
      <c r="W1566" t="str">
        <f>IFERROR(INDEX(Returns!A:A,MATCH(B1566,Returns!B:B,0)),"No")</f>
        <v>No</v>
      </c>
    </row>
    <row r="1567" spans="1:23" x14ac:dyDescent="0.2">
      <c r="A1567" s="1">
        <v>1566</v>
      </c>
      <c r="B1567" t="s">
        <v>6933</v>
      </c>
      <c r="C1567" s="8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47">
        <v>453.57600000000002</v>
      </c>
      <c r="S1567" s="1">
        <v>3</v>
      </c>
      <c r="T1567" s="1">
        <v>0.2</v>
      </c>
      <c r="U1567" s="47">
        <v>39.687899999999985</v>
      </c>
      <c r="V1567" t="str">
        <f>IF(M1567=People!$B$5,People!$A$5,IF(M1567=People!$B$4,People!$A$4,IF(M1567=People!$B$3,People!$A$3,IF(M1567=People!$B$2,People!$A$2,0))))</f>
        <v>Anna Andreadi</v>
      </c>
      <c r="W1567" t="str">
        <f>IFERROR(INDEX(Returns!A:A,MATCH(B1567,Returns!B:B,0)),"No")</f>
        <v>No</v>
      </c>
    </row>
    <row r="1568" spans="1:23" x14ac:dyDescent="0.2">
      <c r="A1568" s="1">
        <v>1567</v>
      </c>
      <c r="B1568" t="s">
        <v>6934</v>
      </c>
      <c r="C1568" s="8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47">
        <v>21.48</v>
      </c>
      <c r="S1568" s="1">
        <v>3</v>
      </c>
      <c r="T1568" s="1">
        <v>0.2</v>
      </c>
      <c r="U1568" s="47">
        <v>-0.26850000000000307</v>
      </c>
      <c r="V1568" t="str">
        <f>IF(M1568=People!$B$5,People!$A$5,IF(M1568=People!$B$4,People!$A$4,IF(M1568=People!$B$3,People!$A$3,IF(M1568=People!$B$2,People!$A$2,0))))</f>
        <v>Kelly Williams</v>
      </c>
      <c r="W1568" t="str">
        <f>IFERROR(INDEX(Returns!A:A,MATCH(B1568,Returns!B:B,0)),"No")</f>
        <v>No</v>
      </c>
    </row>
    <row r="1569" spans="1:23" x14ac:dyDescent="0.2">
      <c r="A1569" s="1">
        <v>1568</v>
      </c>
      <c r="B1569" t="s">
        <v>6934</v>
      </c>
      <c r="C1569" s="8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47">
        <v>8.7839999999999989</v>
      </c>
      <c r="S1569" s="1">
        <v>4</v>
      </c>
      <c r="T1569" s="1">
        <v>0.8</v>
      </c>
      <c r="U1569" s="47">
        <v>-13.615200000000002</v>
      </c>
      <c r="V1569" t="str">
        <f>IF(M1569=People!$B$5,People!$A$5,IF(M1569=People!$B$4,People!$A$4,IF(M1569=People!$B$3,People!$A$3,IF(M1569=People!$B$2,People!$A$2,0))))</f>
        <v>Kelly Williams</v>
      </c>
      <c r="W1569" t="str">
        <f>IFERROR(INDEX(Returns!A:A,MATCH(B1569,Returns!B:B,0)),"No")</f>
        <v>No</v>
      </c>
    </row>
    <row r="1570" spans="1:23" x14ac:dyDescent="0.2">
      <c r="A1570" s="1">
        <v>1569</v>
      </c>
      <c r="B1570" t="s">
        <v>6935</v>
      </c>
      <c r="C1570" s="8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47">
        <v>122.97</v>
      </c>
      <c r="S1570" s="1">
        <v>3</v>
      </c>
      <c r="T1570" s="1">
        <v>0</v>
      </c>
      <c r="U1570" s="47">
        <v>60.255300000000005</v>
      </c>
      <c r="V1570" t="str">
        <f>IF(M1570=People!$B$5,People!$A$5,IF(M1570=People!$B$4,People!$A$4,IF(M1570=People!$B$3,People!$A$3,IF(M1570=People!$B$2,People!$A$2,0))))</f>
        <v>Anna Andreadi</v>
      </c>
      <c r="W1570" t="str">
        <f>IFERROR(INDEX(Returns!A:A,MATCH(B1570,Returns!B:B,0)),"No")</f>
        <v>No</v>
      </c>
    </row>
    <row r="1571" spans="1:23" x14ac:dyDescent="0.2">
      <c r="A1571" s="1">
        <v>1570</v>
      </c>
      <c r="B1571" t="s">
        <v>6936</v>
      </c>
      <c r="C1571" s="8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47">
        <v>12.84</v>
      </c>
      <c r="S1571" s="1">
        <v>3</v>
      </c>
      <c r="T1571" s="1">
        <v>0</v>
      </c>
      <c r="U1571" s="47">
        <v>3.7235999999999989</v>
      </c>
      <c r="V1571" t="str">
        <f>IF(M1571=People!$B$5,People!$A$5,IF(M1571=People!$B$4,People!$A$4,IF(M1571=People!$B$3,People!$A$3,IF(M1571=People!$B$2,People!$A$2,0))))</f>
        <v>Cassandra Brandow</v>
      </c>
      <c r="W1571" t="str">
        <f>IFERROR(INDEX(Returns!A:A,MATCH(B1571,Returns!B:B,0)),"No")</f>
        <v>No</v>
      </c>
    </row>
    <row r="1572" spans="1:23" x14ac:dyDescent="0.2">
      <c r="A1572" s="1">
        <v>1571</v>
      </c>
      <c r="B1572" t="s">
        <v>6937</v>
      </c>
      <c r="C1572" s="8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47">
        <v>603.91999999999996</v>
      </c>
      <c r="S1572" s="1">
        <v>5</v>
      </c>
      <c r="T1572" s="1">
        <v>0.2</v>
      </c>
      <c r="U1572" s="47">
        <v>-67.941000000000003</v>
      </c>
      <c r="V1572" t="str">
        <f>IF(M1572=People!$B$5,People!$A$5,IF(M1572=People!$B$4,People!$A$4,IF(M1572=People!$B$3,People!$A$3,IF(M1572=People!$B$2,People!$A$2,0))))</f>
        <v>Anna Andreadi</v>
      </c>
      <c r="W1572" t="str">
        <f>IFERROR(INDEX(Returns!A:A,MATCH(B1572,Returns!B:B,0)),"No")</f>
        <v>No</v>
      </c>
    </row>
    <row r="1573" spans="1:23" x14ac:dyDescent="0.2">
      <c r="A1573" s="1">
        <v>1572</v>
      </c>
      <c r="B1573" t="s">
        <v>6937</v>
      </c>
      <c r="C1573" s="8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47">
        <v>21.84</v>
      </c>
      <c r="S1573" s="1">
        <v>3</v>
      </c>
      <c r="T1573" s="1">
        <v>0</v>
      </c>
      <c r="U1573" s="47">
        <v>10.4832</v>
      </c>
      <c r="V1573" t="str">
        <f>IF(M1573=People!$B$5,People!$A$5,IF(M1573=People!$B$4,People!$A$4,IF(M1573=People!$B$3,People!$A$3,IF(M1573=People!$B$2,People!$A$2,0))))</f>
        <v>Anna Andreadi</v>
      </c>
      <c r="W1573" t="str">
        <f>IFERROR(INDEX(Returns!A:A,MATCH(B1573,Returns!B:B,0)),"No")</f>
        <v>No</v>
      </c>
    </row>
    <row r="1574" spans="1:23" x14ac:dyDescent="0.2">
      <c r="A1574" s="1">
        <v>1573</v>
      </c>
      <c r="B1574" t="s">
        <v>6937</v>
      </c>
      <c r="C1574" s="8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47">
        <v>29.99</v>
      </c>
      <c r="S1574" s="1">
        <v>1</v>
      </c>
      <c r="T1574" s="1">
        <v>0</v>
      </c>
      <c r="U1574" s="47">
        <v>6.2978999999999985</v>
      </c>
      <c r="V1574" t="str">
        <f>IF(M1574=People!$B$5,People!$A$5,IF(M1574=People!$B$4,People!$A$4,IF(M1574=People!$B$3,People!$A$3,IF(M1574=People!$B$2,People!$A$2,0))))</f>
        <v>Anna Andreadi</v>
      </c>
      <c r="W1574" t="str">
        <f>IFERROR(INDEX(Returns!A:A,MATCH(B1574,Returns!B:B,0)),"No")</f>
        <v>No</v>
      </c>
    </row>
    <row r="1575" spans="1:23" x14ac:dyDescent="0.2">
      <c r="A1575" s="1">
        <v>1574</v>
      </c>
      <c r="B1575" t="s">
        <v>6937</v>
      </c>
      <c r="C1575" s="8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47">
        <v>381.44000000000005</v>
      </c>
      <c r="S1575" s="1">
        <v>2</v>
      </c>
      <c r="T1575" s="1">
        <v>0.2</v>
      </c>
      <c r="U1575" s="47">
        <v>23.839999999999975</v>
      </c>
      <c r="V1575" t="str">
        <f>IF(M1575=People!$B$5,People!$A$5,IF(M1575=People!$B$4,People!$A$4,IF(M1575=People!$B$3,People!$A$3,IF(M1575=People!$B$2,People!$A$2,0))))</f>
        <v>Anna Andreadi</v>
      </c>
      <c r="W1575" t="str">
        <f>IFERROR(INDEX(Returns!A:A,MATCH(B1575,Returns!B:B,0)),"No")</f>
        <v>No</v>
      </c>
    </row>
    <row r="1576" spans="1:23" x14ac:dyDescent="0.2">
      <c r="A1576" s="1">
        <v>1575</v>
      </c>
      <c r="B1576" t="s">
        <v>6938</v>
      </c>
      <c r="C1576" s="8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47">
        <v>40.68</v>
      </c>
      <c r="S1576" s="1">
        <v>3</v>
      </c>
      <c r="T1576" s="1">
        <v>0.2</v>
      </c>
      <c r="U1576" s="47">
        <v>-9.153000000000004</v>
      </c>
      <c r="V1576" t="str">
        <f>IF(M1576=People!$B$5,People!$A$5,IF(M1576=People!$B$4,People!$A$4,IF(M1576=People!$B$3,People!$A$3,IF(M1576=People!$B$2,People!$A$2,0))))</f>
        <v>Kelly Williams</v>
      </c>
      <c r="W1576" t="str">
        <f>IFERROR(INDEX(Returns!A:A,MATCH(B1576,Returns!B:B,0)),"No")</f>
        <v>No</v>
      </c>
    </row>
    <row r="1577" spans="1:23" x14ac:dyDescent="0.2">
      <c r="A1577" s="1">
        <v>1576</v>
      </c>
      <c r="B1577" t="s">
        <v>6938</v>
      </c>
      <c r="C1577" s="8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47">
        <v>763.28</v>
      </c>
      <c r="S1577" s="1">
        <v>5</v>
      </c>
      <c r="T1577" s="1">
        <v>0.3</v>
      </c>
      <c r="U1577" s="47">
        <v>-21.807999999999993</v>
      </c>
      <c r="V1577" t="str">
        <f>IF(M1577=People!$B$5,People!$A$5,IF(M1577=People!$B$4,People!$A$4,IF(M1577=People!$B$3,People!$A$3,IF(M1577=People!$B$2,People!$A$2,0))))</f>
        <v>Kelly Williams</v>
      </c>
      <c r="W1577" t="str">
        <f>IFERROR(INDEX(Returns!A:A,MATCH(B1577,Returns!B:B,0)),"No")</f>
        <v>No</v>
      </c>
    </row>
    <row r="1578" spans="1:23" x14ac:dyDescent="0.2">
      <c r="A1578" s="1">
        <v>1577</v>
      </c>
      <c r="B1578" t="s">
        <v>6939</v>
      </c>
      <c r="C1578" s="8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47">
        <v>23.952000000000002</v>
      </c>
      <c r="S1578" s="1">
        <v>2</v>
      </c>
      <c r="T1578" s="1">
        <v>0.2</v>
      </c>
      <c r="U1578" s="47">
        <v>2.3952000000000018</v>
      </c>
      <c r="V1578" t="str">
        <f>IF(M1578=People!$B$5,People!$A$5,IF(M1578=People!$B$4,People!$A$4,IF(M1578=People!$B$3,People!$A$3,IF(M1578=People!$B$2,People!$A$2,0))))</f>
        <v>Kelly Williams</v>
      </c>
      <c r="W1578" t="str">
        <f>IFERROR(INDEX(Returns!A:A,MATCH(B1578,Returns!B:B,0)),"No")</f>
        <v>No</v>
      </c>
    </row>
    <row r="1579" spans="1:23" x14ac:dyDescent="0.2">
      <c r="A1579" s="1">
        <v>1578</v>
      </c>
      <c r="B1579" t="s">
        <v>6940</v>
      </c>
      <c r="C1579" s="8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47">
        <v>4.9800000000000004</v>
      </c>
      <c r="S1579" s="1">
        <v>1</v>
      </c>
      <c r="T1579" s="1">
        <v>0</v>
      </c>
      <c r="U1579" s="47">
        <v>2.4402000000000004</v>
      </c>
      <c r="V1579" t="str">
        <f>IF(M1579=People!$B$5,People!$A$5,IF(M1579=People!$B$4,People!$A$4,IF(M1579=People!$B$3,People!$A$3,IF(M1579=People!$B$2,People!$A$2,0))))</f>
        <v>Cassandra Brandow</v>
      </c>
      <c r="W1579" t="str">
        <f>IFERROR(INDEX(Returns!A:A,MATCH(B1579,Returns!B:B,0)),"No")</f>
        <v>No</v>
      </c>
    </row>
    <row r="1580" spans="1:23" x14ac:dyDescent="0.2">
      <c r="A1580" s="1">
        <v>1579</v>
      </c>
      <c r="B1580" t="s">
        <v>6941</v>
      </c>
      <c r="C1580" s="8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47">
        <v>170.88</v>
      </c>
      <c r="S1580" s="1">
        <v>3</v>
      </c>
      <c r="T1580" s="1">
        <v>0</v>
      </c>
      <c r="U1580" s="47">
        <v>49.555199999999978</v>
      </c>
      <c r="V1580" t="str">
        <f>IF(M1580=People!$B$5,People!$A$5,IF(M1580=People!$B$4,People!$A$4,IF(M1580=People!$B$3,People!$A$3,IF(M1580=People!$B$2,People!$A$2,0))))</f>
        <v>Chuck Magee</v>
      </c>
      <c r="W1580" t="str">
        <f>IFERROR(INDEX(Returns!A:A,MATCH(B1580,Returns!B:B,0)),"No")</f>
        <v>No</v>
      </c>
    </row>
    <row r="1581" spans="1:23" x14ac:dyDescent="0.2">
      <c r="A1581" s="1">
        <v>1580</v>
      </c>
      <c r="B1581" t="s">
        <v>6942</v>
      </c>
      <c r="C1581" s="8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47">
        <v>307.98</v>
      </c>
      <c r="S1581" s="1">
        <v>2</v>
      </c>
      <c r="T1581" s="1">
        <v>0</v>
      </c>
      <c r="U1581" s="47">
        <v>89.314199999999971</v>
      </c>
      <c r="V1581" t="str">
        <f>IF(M1581=People!$B$5,People!$A$5,IF(M1581=People!$B$4,People!$A$4,IF(M1581=People!$B$3,People!$A$3,IF(M1581=People!$B$2,People!$A$2,0))))</f>
        <v>Chuck Magee</v>
      </c>
      <c r="W1581" t="str">
        <f>IFERROR(INDEX(Returns!A:A,MATCH(B1581,Returns!B:B,0)),"No")</f>
        <v>No</v>
      </c>
    </row>
    <row r="1582" spans="1:23" x14ac:dyDescent="0.2">
      <c r="A1582" s="1">
        <v>1581</v>
      </c>
      <c r="B1582" t="s">
        <v>6942</v>
      </c>
      <c r="C1582" s="8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47">
        <v>382.80599999999998</v>
      </c>
      <c r="S1582" s="1">
        <v>9</v>
      </c>
      <c r="T1582" s="1">
        <v>0.4</v>
      </c>
      <c r="U1582" s="47">
        <v>-153.12239999999997</v>
      </c>
      <c r="V1582" t="str">
        <f>IF(M1582=People!$B$5,People!$A$5,IF(M1582=People!$B$4,People!$A$4,IF(M1582=People!$B$3,People!$A$3,IF(M1582=People!$B$2,People!$A$2,0))))</f>
        <v>Chuck Magee</v>
      </c>
      <c r="W1582" t="str">
        <f>IFERROR(INDEX(Returns!A:A,MATCH(B1582,Returns!B:B,0)),"No")</f>
        <v>No</v>
      </c>
    </row>
    <row r="1583" spans="1:23" x14ac:dyDescent="0.2">
      <c r="A1583" s="1">
        <v>1582</v>
      </c>
      <c r="B1583" t="s">
        <v>6942</v>
      </c>
      <c r="C1583" s="8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47">
        <v>41.96</v>
      </c>
      <c r="S1583" s="1">
        <v>2</v>
      </c>
      <c r="T1583" s="1">
        <v>0</v>
      </c>
      <c r="U1583" s="47">
        <v>2.9371999999999971</v>
      </c>
      <c r="V1583" t="str">
        <f>IF(M1583=People!$B$5,People!$A$5,IF(M1583=People!$B$4,People!$A$4,IF(M1583=People!$B$3,People!$A$3,IF(M1583=People!$B$2,People!$A$2,0))))</f>
        <v>Chuck Magee</v>
      </c>
      <c r="W1583" t="str">
        <f>IFERROR(INDEX(Returns!A:A,MATCH(B1583,Returns!B:B,0)),"No")</f>
        <v>No</v>
      </c>
    </row>
    <row r="1584" spans="1:23" x14ac:dyDescent="0.2">
      <c r="A1584" s="1">
        <v>1583</v>
      </c>
      <c r="B1584" t="s">
        <v>6942</v>
      </c>
      <c r="C1584" s="8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47">
        <v>1217.568</v>
      </c>
      <c r="S1584" s="1">
        <v>2</v>
      </c>
      <c r="T1584" s="1">
        <v>0.2</v>
      </c>
      <c r="U1584" s="47">
        <v>456.58800000000002</v>
      </c>
      <c r="V1584" t="str">
        <f>IF(M1584=People!$B$5,People!$A$5,IF(M1584=People!$B$4,People!$A$4,IF(M1584=People!$B$3,People!$A$3,IF(M1584=People!$B$2,People!$A$2,0))))</f>
        <v>Chuck Magee</v>
      </c>
      <c r="W1584" t="str">
        <f>IFERROR(INDEX(Returns!A:A,MATCH(B1584,Returns!B:B,0)),"No")</f>
        <v>No</v>
      </c>
    </row>
    <row r="1585" spans="1:23" x14ac:dyDescent="0.2">
      <c r="A1585" s="1">
        <v>1584</v>
      </c>
      <c r="B1585" t="s">
        <v>6942</v>
      </c>
      <c r="C1585" s="8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47">
        <v>47.04</v>
      </c>
      <c r="S1585" s="1">
        <v>3</v>
      </c>
      <c r="T1585" s="1">
        <v>0</v>
      </c>
      <c r="U1585" s="47">
        <v>18.345599999999997</v>
      </c>
      <c r="V1585" t="str">
        <f>IF(M1585=People!$B$5,People!$A$5,IF(M1585=People!$B$4,People!$A$4,IF(M1585=People!$B$3,People!$A$3,IF(M1585=People!$B$2,People!$A$2,0))))</f>
        <v>Chuck Magee</v>
      </c>
      <c r="W1585" t="str">
        <f>IFERROR(INDEX(Returns!A:A,MATCH(B1585,Returns!B:B,0)),"No")</f>
        <v>No</v>
      </c>
    </row>
    <row r="1586" spans="1:23" x14ac:dyDescent="0.2">
      <c r="A1586" s="1">
        <v>1585</v>
      </c>
      <c r="B1586" t="s">
        <v>6942</v>
      </c>
      <c r="C1586" s="8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47">
        <v>6.16</v>
      </c>
      <c r="S1586" s="1">
        <v>2</v>
      </c>
      <c r="T1586" s="1">
        <v>0</v>
      </c>
      <c r="U1586" s="47">
        <v>2.9567999999999999</v>
      </c>
      <c r="V1586" t="str">
        <f>IF(M1586=People!$B$5,People!$A$5,IF(M1586=People!$B$4,People!$A$4,IF(M1586=People!$B$3,People!$A$3,IF(M1586=People!$B$2,People!$A$2,0))))</f>
        <v>Chuck Magee</v>
      </c>
      <c r="W1586" t="str">
        <f>IFERROR(INDEX(Returns!A:A,MATCH(B1586,Returns!B:B,0)),"No")</f>
        <v>No</v>
      </c>
    </row>
    <row r="1587" spans="1:23" x14ac:dyDescent="0.2">
      <c r="A1587" s="1">
        <v>1586</v>
      </c>
      <c r="B1587" t="s">
        <v>6942</v>
      </c>
      <c r="C1587" s="8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47">
        <v>979.95</v>
      </c>
      <c r="S1587" s="1">
        <v>5</v>
      </c>
      <c r="T1587" s="1">
        <v>0</v>
      </c>
      <c r="U1587" s="47">
        <v>274.38600000000008</v>
      </c>
      <c r="V1587" t="str">
        <f>IF(M1587=People!$B$5,People!$A$5,IF(M1587=People!$B$4,People!$A$4,IF(M1587=People!$B$3,People!$A$3,IF(M1587=People!$B$2,People!$A$2,0))))</f>
        <v>Chuck Magee</v>
      </c>
      <c r="W1587" t="str">
        <f>IFERROR(INDEX(Returns!A:A,MATCH(B1587,Returns!B:B,0)),"No")</f>
        <v>No</v>
      </c>
    </row>
    <row r="1588" spans="1:23" x14ac:dyDescent="0.2">
      <c r="A1588" s="1">
        <v>1587</v>
      </c>
      <c r="B1588" t="s">
        <v>6942</v>
      </c>
      <c r="C1588" s="8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47">
        <v>143.69999999999999</v>
      </c>
      <c r="S1588" s="1">
        <v>3</v>
      </c>
      <c r="T1588" s="1">
        <v>0</v>
      </c>
      <c r="U1588" s="47">
        <v>68.975999999999999</v>
      </c>
      <c r="V1588" t="str">
        <f>IF(M1588=People!$B$5,People!$A$5,IF(M1588=People!$B$4,People!$A$4,IF(M1588=People!$B$3,People!$A$3,IF(M1588=People!$B$2,People!$A$2,0))))</f>
        <v>Chuck Magee</v>
      </c>
      <c r="W1588" t="str">
        <f>IFERROR(INDEX(Returns!A:A,MATCH(B1588,Returns!B:B,0)),"No")</f>
        <v>No</v>
      </c>
    </row>
    <row r="1589" spans="1:23" x14ac:dyDescent="0.2">
      <c r="A1589" s="1">
        <v>1588</v>
      </c>
      <c r="B1589" t="s">
        <v>6942</v>
      </c>
      <c r="C1589" s="8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47">
        <v>10.649999999999999</v>
      </c>
      <c r="S1589" s="1">
        <v>3</v>
      </c>
      <c r="T1589" s="1">
        <v>0</v>
      </c>
      <c r="U1589" s="47">
        <v>5.0054999999999996</v>
      </c>
      <c r="V1589" t="str">
        <f>IF(M1589=People!$B$5,People!$A$5,IF(M1589=People!$B$4,People!$A$4,IF(M1589=People!$B$3,People!$A$3,IF(M1589=People!$B$2,People!$A$2,0))))</f>
        <v>Chuck Magee</v>
      </c>
      <c r="W1589" t="str">
        <f>IFERROR(INDEX(Returns!A:A,MATCH(B1589,Returns!B:B,0)),"No")</f>
        <v>No</v>
      </c>
    </row>
    <row r="1590" spans="1:23" x14ac:dyDescent="0.2">
      <c r="A1590" s="1">
        <v>1589</v>
      </c>
      <c r="B1590" t="s">
        <v>6942</v>
      </c>
      <c r="C1590" s="8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47">
        <v>247.8</v>
      </c>
      <c r="S1590" s="1">
        <v>4</v>
      </c>
      <c r="T1590" s="1">
        <v>0</v>
      </c>
      <c r="U1590" s="47">
        <v>34.692000000000007</v>
      </c>
      <c r="V1590" t="str">
        <f>IF(M1590=People!$B$5,People!$A$5,IF(M1590=People!$B$4,People!$A$4,IF(M1590=People!$B$3,People!$A$3,IF(M1590=People!$B$2,People!$A$2,0))))</f>
        <v>Chuck Magee</v>
      </c>
      <c r="W1590" t="str">
        <f>IFERROR(INDEX(Returns!A:A,MATCH(B1590,Returns!B:B,0)),"No")</f>
        <v>No</v>
      </c>
    </row>
    <row r="1591" spans="1:23" x14ac:dyDescent="0.2">
      <c r="A1591" s="1">
        <v>1590</v>
      </c>
      <c r="B1591" t="s">
        <v>6943</v>
      </c>
      <c r="C1591" s="8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47">
        <v>10.96</v>
      </c>
      <c r="S1591" s="1">
        <v>4</v>
      </c>
      <c r="T1591" s="1">
        <v>0</v>
      </c>
      <c r="U1591" s="47">
        <v>2.9592000000000009</v>
      </c>
      <c r="V1591" t="str">
        <f>IF(M1591=People!$B$5,People!$A$5,IF(M1591=People!$B$4,People!$A$4,IF(M1591=People!$B$3,People!$A$3,IF(M1591=People!$B$2,People!$A$2,0))))</f>
        <v>Cassandra Brandow</v>
      </c>
      <c r="W1591" t="str">
        <f>IFERROR(INDEX(Returns!A:A,MATCH(B1591,Returns!B:B,0)),"No")</f>
        <v>No</v>
      </c>
    </row>
    <row r="1592" spans="1:23" x14ac:dyDescent="0.2">
      <c r="A1592" s="1">
        <v>1591</v>
      </c>
      <c r="B1592" t="s">
        <v>6944</v>
      </c>
      <c r="C1592" s="8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47">
        <v>33.488000000000007</v>
      </c>
      <c r="S1592" s="1">
        <v>7</v>
      </c>
      <c r="T1592" s="1">
        <v>0.2</v>
      </c>
      <c r="U1592" s="47">
        <v>5.8603999999999967</v>
      </c>
      <c r="V1592" t="str">
        <f>IF(M1592=People!$B$5,People!$A$5,IF(M1592=People!$B$4,People!$A$4,IF(M1592=People!$B$3,People!$A$3,IF(M1592=People!$B$2,People!$A$2,0))))</f>
        <v>Kelly Williams</v>
      </c>
      <c r="W1592" t="str">
        <f>IFERROR(INDEX(Returns!A:A,MATCH(B1592,Returns!B:B,0)),"No")</f>
        <v>No</v>
      </c>
    </row>
    <row r="1593" spans="1:23" x14ac:dyDescent="0.2">
      <c r="A1593" s="1">
        <v>1592</v>
      </c>
      <c r="B1593" t="s">
        <v>6944</v>
      </c>
      <c r="C1593" s="8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47">
        <v>8.0399999999999991</v>
      </c>
      <c r="S1593" s="1">
        <v>5</v>
      </c>
      <c r="T1593" s="1">
        <v>0.2</v>
      </c>
      <c r="U1593" s="47">
        <v>2.9144999999999994</v>
      </c>
      <c r="V1593" t="str">
        <f>IF(M1593=People!$B$5,People!$A$5,IF(M1593=People!$B$4,People!$A$4,IF(M1593=People!$B$3,People!$A$3,IF(M1593=People!$B$2,People!$A$2,0))))</f>
        <v>Kelly Williams</v>
      </c>
      <c r="W1593" t="str">
        <f>IFERROR(INDEX(Returns!A:A,MATCH(B1593,Returns!B:B,0)),"No")</f>
        <v>No</v>
      </c>
    </row>
    <row r="1594" spans="1:23" x14ac:dyDescent="0.2">
      <c r="A1594" s="1">
        <v>1593</v>
      </c>
      <c r="B1594" t="s">
        <v>6945</v>
      </c>
      <c r="C1594" s="8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47">
        <v>201.56800000000001</v>
      </c>
      <c r="S1594" s="1">
        <v>4</v>
      </c>
      <c r="T1594" s="1">
        <v>0.2</v>
      </c>
      <c r="U1594" s="47">
        <v>22.676399999999994</v>
      </c>
      <c r="V1594" t="str">
        <f>IF(M1594=People!$B$5,People!$A$5,IF(M1594=People!$B$4,People!$A$4,IF(M1594=People!$B$3,People!$A$3,IF(M1594=People!$B$2,People!$A$2,0))))</f>
        <v>Anna Andreadi</v>
      </c>
      <c r="W1594" t="str">
        <f>IFERROR(INDEX(Returns!A:A,MATCH(B1594,Returns!B:B,0)),"No")</f>
        <v>No</v>
      </c>
    </row>
    <row r="1595" spans="1:23" x14ac:dyDescent="0.2">
      <c r="A1595" s="1">
        <v>1594</v>
      </c>
      <c r="B1595" t="s">
        <v>6946</v>
      </c>
      <c r="C1595" s="8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47">
        <v>13.440000000000001</v>
      </c>
      <c r="S1595" s="1">
        <v>3</v>
      </c>
      <c r="T1595" s="1">
        <v>0</v>
      </c>
      <c r="U1595" s="47">
        <v>6.5856000000000012</v>
      </c>
      <c r="V1595" t="str">
        <f>IF(M1595=People!$B$5,People!$A$5,IF(M1595=People!$B$4,People!$A$4,IF(M1595=People!$B$3,People!$A$3,IF(M1595=People!$B$2,People!$A$2,0))))</f>
        <v>Anna Andreadi</v>
      </c>
      <c r="W1595" t="str">
        <f>IFERROR(INDEX(Returns!A:A,MATCH(B1595,Returns!B:B,0)),"No")</f>
        <v>No</v>
      </c>
    </row>
    <row r="1596" spans="1:23" x14ac:dyDescent="0.2">
      <c r="A1596" s="1">
        <v>1595</v>
      </c>
      <c r="B1596" t="s">
        <v>6947</v>
      </c>
      <c r="C1596" s="8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47">
        <v>359.05799999999994</v>
      </c>
      <c r="S1596" s="1">
        <v>3</v>
      </c>
      <c r="T1596" s="1">
        <v>0.3</v>
      </c>
      <c r="U1596" s="47">
        <v>-35.905799999999999</v>
      </c>
      <c r="V1596" t="str">
        <f>IF(M1596=People!$B$5,People!$A$5,IF(M1596=People!$B$4,People!$A$4,IF(M1596=People!$B$3,People!$A$3,IF(M1596=People!$B$2,People!$A$2,0))))</f>
        <v>Kelly Williams</v>
      </c>
      <c r="W1596" t="str">
        <f>IFERROR(INDEX(Returns!A:A,MATCH(B1596,Returns!B:B,0)),"No")</f>
        <v>No</v>
      </c>
    </row>
    <row r="1597" spans="1:23" x14ac:dyDescent="0.2">
      <c r="A1597" s="1">
        <v>1596</v>
      </c>
      <c r="B1597" t="s">
        <v>6948</v>
      </c>
      <c r="C1597" s="8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47">
        <v>47.991999999999997</v>
      </c>
      <c r="S1597" s="1">
        <v>2</v>
      </c>
      <c r="T1597" s="1">
        <v>0.3</v>
      </c>
      <c r="U1597" s="47">
        <v>-2.0567999999999991</v>
      </c>
      <c r="V1597" t="str">
        <f>IF(M1597=People!$B$5,People!$A$5,IF(M1597=People!$B$4,People!$A$4,IF(M1597=People!$B$3,People!$A$3,IF(M1597=People!$B$2,People!$A$2,0))))</f>
        <v>Chuck Magee</v>
      </c>
      <c r="W1597" t="str">
        <f>IFERROR(INDEX(Returns!A:A,MATCH(B1597,Returns!B:B,0)),"No")</f>
        <v>No</v>
      </c>
    </row>
    <row r="1598" spans="1:23" x14ac:dyDescent="0.2">
      <c r="A1598" s="1">
        <v>1597</v>
      </c>
      <c r="B1598" t="s">
        <v>6949</v>
      </c>
      <c r="C1598" s="8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47">
        <v>547.30000000000007</v>
      </c>
      <c r="S1598" s="1">
        <v>13</v>
      </c>
      <c r="T1598" s="1">
        <v>0</v>
      </c>
      <c r="U1598" s="47">
        <v>175.13599999999997</v>
      </c>
      <c r="V1598" t="str">
        <f>IF(M1598=People!$B$5,People!$A$5,IF(M1598=People!$B$4,People!$A$4,IF(M1598=People!$B$3,People!$A$3,IF(M1598=People!$B$2,People!$A$2,0))))</f>
        <v>Chuck Magee</v>
      </c>
      <c r="W1598" t="str">
        <f>IFERROR(INDEX(Returns!A:A,MATCH(B1598,Returns!B:B,0)),"No")</f>
        <v>No</v>
      </c>
    </row>
    <row r="1599" spans="1:23" x14ac:dyDescent="0.2">
      <c r="A1599" s="1">
        <v>1598</v>
      </c>
      <c r="B1599" t="s">
        <v>6950</v>
      </c>
      <c r="C1599" s="8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47">
        <v>16.896000000000001</v>
      </c>
      <c r="S1599" s="1">
        <v>4</v>
      </c>
      <c r="T1599" s="1">
        <v>0.2</v>
      </c>
      <c r="U1599" s="47">
        <v>5.2799999999999994</v>
      </c>
      <c r="V1599" t="str">
        <f>IF(M1599=People!$B$5,People!$A$5,IF(M1599=People!$B$4,People!$A$4,IF(M1599=People!$B$3,People!$A$3,IF(M1599=People!$B$2,People!$A$2,0))))</f>
        <v>Kelly Williams</v>
      </c>
      <c r="W1599" t="str">
        <f>IFERROR(INDEX(Returns!A:A,MATCH(B1599,Returns!B:B,0)),"No")</f>
        <v>No</v>
      </c>
    </row>
    <row r="1600" spans="1:23" x14ac:dyDescent="0.2">
      <c r="A1600" s="1">
        <v>1599</v>
      </c>
      <c r="B1600" t="s">
        <v>6950</v>
      </c>
      <c r="C1600" s="8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47">
        <v>6.6720000000000006</v>
      </c>
      <c r="S1600" s="1">
        <v>1</v>
      </c>
      <c r="T1600" s="1">
        <v>0.2</v>
      </c>
      <c r="U1600" s="47">
        <v>0.50039999999999996</v>
      </c>
      <c r="V1600" t="str">
        <f>IF(M1600=People!$B$5,People!$A$5,IF(M1600=People!$B$4,People!$A$4,IF(M1600=People!$B$3,People!$A$3,IF(M1600=People!$B$2,People!$A$2,0))))</f>
        <v>Kelly Williams</v>
      </c>
      <c r="W1600" t="str">
        <f>IFERROR(INDEX(Returns!A:A,MATCH(B1600,Returns!B:B,0)),"No")</f>
        <v>No</v>
      </c>
    </row>
    <row r="1601" spans="1:23" x14ac:dyDescent="0.2">
      <c r="A1601" s="1">
        <v>1600</v>
      </c>
      <c r="B1601" t="s">
        <v>6950</v>
      </c>
      <c r="C1601" s="8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47">
        <v>99.13600000000001</v>
      </c>
      <c r="S1601" s="1">
        <v>4</v>
      </c>
      <c r="T1601" s="1">
        <v>0.2</v>
      </c>
      <c r="U1601" s="47">
        <v>8.674399999999995</v>
      </c>
      <c r="V1601" t="str">
        <f>IF(M1601=People!$B$5,People!$A$5,IF(M1601=People!$B$4,People!$A$4,IF(M1601=People!$B$3,People!$A$3,IF(M1601=People!$B$2,People!$A$2,0))))</f>
        <v>Kelly Williams</v>
      </c>
      <c r="W1601" t="str">
        <f>IFERROR(INDEX(Returns!A:A,MATCH(B1601,Returns!B:B,0)),"No")</f>
        <v>No</v>
      </c>
    </row>
    <row r="1602" spans="1:23" x14ac:dyDescent="0.2">
      <c r="A1602" s="1">
        <v>1601</v>
      </c>
      <c r="B1602" t="s">
        <v>6950</v>
      </c>
      <c r="C1602" s="8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47">
        <v>15.991999999999999</v>
      </c>
      <c r="S1602" s="1">
        <v>2</v>
      </c>
      <c r="T1602" s="1">
        <v>0.6</v>
      </c>
      <c r="U1602" s="47">
        <v>-13.992999999999999</v>
      </c>
      <c r="V1602" t="str">
        <f>IF(M1602=People!$B$5,People!$A$5,IF(M1602=People!$B$4,People!$A$4,IF(M1602=People!$B$3,People!$A$3,IF(M1602=People!$B$2,People!$A$2,0))))</f>
        <v>Kelly Williams</v>
      </c>
      <c r="W1602" t="str">
        <f>IFERROR(INDEX(Returns!A:A,MATCH(B1602,Returns!B:B,0)),"No")</f>
        <v>No</v>
      </c>
    </row>
    <row r="1603" spans="1:23" x14ac:dyDescent="0.2">
      <c r="A1603" s="1">
        <v>1602</v>
      </c>
      <c r="B1603" t="s">
        <v>6951</v>
      </c>
      <c r="C1603" s="8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47">
        <v>211.96</v>
      </c>
      <c r="S1603" s="1">
        <v>2</v>
      </c>
      <c r="T1603" s="1">
        <v>0</v>
      </c>
      <c r="U1603" s="47">
        <v>42.391999999999996</v>
      </c>
      <c r="V1603" t="str">
        <f>IF(M1603=People!$B$5,People!$A$5,IF(M1603=People!$B$4,People!$A$4,IF(M1603=People!$B$3,People!$A$3,IF(M1603=People!$B$2,People!$A$2,0))))</f>
        <v>Chuck Magee</v>
      </c>
      <c r="W1603" t="str">
        <f>IFERROR(INDEX(Returns!A:A,MATCH(B1603,Returns!B:B,0)),"No")</f>
        <v>No</v>
      </c>
    </row>
    <row r="1604" spans="1:23" x14ac:dyDescent="0.2">
      <c r="A1604" s="1">
        <v>1603</v>
      </c>
      <c r="B1604" t="s">
        <v>6952</v>
      </c>
      <c r="C1604" s="8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47">
        <v>6.6719999999999988</v>
      </c>
      <c r="S1604" s="1">
        <v>3</v>
      </c>
      <c r="T1604" s="1">
        <v>0.2</v>
      </c>
      <c r="U1604" s="47">
        <v>1.6679999999999997</v>
      </c>
      <c r="V1604" t="str">
        <f>IF(M1604=People!$B$5,People!$A$5,IF(M1604=People!$B$4,People!$A$4,IF(M1604=People!$B$3,People!$A$3,IF(M1604=People!$B$2,People!$A$2,0))))</f>
        <v>Cassandra Brandow</v>
      </c>
      <c r="W1604" t="str">
        <f>IFERROR(INDEX(Returns!A:A,MATCH(B1604,Returns!B:B,0)),"No")</f>
        <v>No</v>
      </c>
    </row>
    <row r="1605" spans="1:23" x14ac:dyDescent="0.2">
      <c r="A1605" s="1">
        <v>1604</v>
      </c>
      <c r="B1605" t="s">
        <v>6953</v>
      </c>
      <c r="C1605" s="8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47">
        <v>155.94</v>
      </c>
      <c r="S1605" s="1">
        <v>6</v>
      </c>
      <c r="T1605" s="1">
        <v>0</v>
      </c>
      <c r="U1605" s="47">
        <v>45.222599999999993</v>
      </c>
      <c r="V1605" t="str">
        <f>IF(M1605=People!$B$5,People!$A$5,IF(M1605=People!$B$4,People!$A$4,IF(M1605=People!$B$3,People!$A$3,IF(M1605=People!$B$2,People!$A$2,0))))</f>
        <v>Chuck Magee</v>
      </c>
      <c r="W1605" t="str">
        <f>IFERROR(INDEX(Returns!A:A,MATCH(B1605,Returns!B:B,0)),"No")</f>
        <v>No</v>
      </c>
    </row>
    <row r="1606" spans="1:23" x14ac:dyDescent="0.2">
      <c r="A1606" s="1">
        <v>1605</v>
      </c>
      <c r="B1606" t="s">
        <v>6954</v>
      </c>
      <c r="C1606" s="8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47">
        <v>39.960000000000008</v>
      </c>
      <c r="S1606" s="1">
        <v>5</v>
      </c>
      <c r="T1606" s="1">
        <v>0.2</v>
      </c>
      <c r="U1606" s="47">
        <v>12.986999999999995</v>
      </c>
      <c r="V1606" t="str">
        <f>IF(M1606=People!$B$5,People!$A$5,IF(M1606=People!$B$4,People!$A$4,IF(M1606=People!$B$3,People!$A$3,IF(M1606=People!$B$2,People!$A$2,0))))</f>
        <v>Anna Andreadi</v>
      </c>
      <c r="W1606" t="str">
        <f>IFERROR(INDEX(Returns!A:A,MATCH(B1606,Returns!B:B,0)),"No")</f>
        <v>No</v>
      </c>
    </row>
    <row r="1607" spans="1:23" x14ac:dyDescent="0.2">
      <c r="A1607" s="1">
        <v>1606</v>
      </c>
      <c r="B1607" t="s">
        <v>6954</v>
      </c>
      <c r="C1607" s="8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47">
        <v>5.46</v>
      </c>
      <c r="S1607" s="1">
        <v>3</v>
      </c>
      <c r="T1607" s="1">
        <v>0</v>
      </c>
      <c r="U1607" s="47">
        <v>1.5288000000000002</v>
      </c>
      <c r="V1607" t="str">
        <f>IF(M1607=People!$B$5,People!$A$5,IF(M1607=People!$B$4,People!$A$4,IF(M1607=People!$B$3,People!$A$3,IF(M1607=People!$B$2,People!$A$2,0))))</f>
        <v>Anna Andreadi</v>
      </c>
      <c r="W1607" t="str">
        <f>IFERROR(INDEX(Returns!A:A,MATCH(B1607,Returns!B:B,0)),"No")</f>
        <v>No</v>
      </c>
    </row>
    <row r="1608" spans="1:23" x14ac:dyDescent="0.2">
      <c r="A1608" s="1">
        <v>1607</v>
      </c>
      <c r="B1608" t="s">
        <v>6954</v>
      </c>
      <c r="C1608" s="8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47">
        <v>73.2</v>
      </c>
      <c r="S1608" s="1">
        <v>5</v>
      </c>
      <c r="T1608" s="1">
        <v>0</v>
      </c>
      <c r="U1608" s="47">
        <v>21.227999999999998</v>
      </c>
      <c r="V1608" t="str">
        <f>IF(M1608=People!$B$5,People!$A$5,IF(M1608=People!$B$4,People!$A$4,IF(M1608=People!$B$3,People!$A$3,IF(M1608=People!$B$2,People!$A$2,0))))</f>
        <v>Anna Andreadi</v>
      </c>
      <c r="W1608" t="str">
        <f>IFERROR(INDEX(Returns!A:A,MATCH(B1608,Returns!B:B,0)),"No")</f>
        <v>No</v>
      </c>
    </row>
    <row r="1609" spans="1:23" x14ac:dyDescent="0.2">
      <c r="A1609" s="1">
        <v>1608</v>
      </c>
      <c r="B1609" t="s">
        <v>6954</v>
      </c>
      <c r="C1609" s="8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47">
        <v>5.84</v>
      </c>
      <c r="S1609" s="1">
        <v>1</v>
      </c>
      <c r="T1609" s="1">
        <v>0.2</v>
      </c>
      <c r="U1609" s="47">
        <v>1.9709999999999996</v>
      </c>
      <c r="V1609" t="str">
        <f>IF(M1609=People!$B$5,People!$A$5,IF(M1609=People!$B$4,People!$A$4,IF(M1609=People!$B$3,People!$A$3,IF(M1609=People!$B$2,People!$A$2,0))))</f>
        <v>Anna Andreadi</v>
      </c>
      <c r="W1609" t="str">
        <f>IFERROR(INDEX(Returns!A:A,MATCH(B1609,Returns!B:B,0)),"No")</f>
        <v>No</v>
      </c>
    </row>
    <row r="1610" spans="1:23" x14ac:dyDescent="0.2">
      <c r="A1610" s="1">
        <v>1609</v>
      </c>
      <c r="B1610" t="s">
        <v>6954</v>
      </c>
      <c r="C1610" s="8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47">
        <v>22.72</v>
      </c>
      <c r="S1610" s="1">
        <v>4</v>
      </c>
      <c r="T1610" s="1">
        <v>0</v>
      </c>
      <c r="U1610" s="47">
        <v>10.223999999999998</v>
      </c>
      <c r="V1610" t="str">
        <f>IF(M1610=People!$B$5,People!$A$5,IF(M1610=People!$B$4,People!$A$4,IF(M1610=People!$B$3,People!$A$3,IF(M1610=People!$B$2,People!$A$2,0))))</f>
        <v>Anna Andreadi</v>
      </c>
      <c r="W1610" t="str">
        <f>IFERROR(INDEX(Returns!A:A,MATCH(B1610,Returns!B:B,0)),"No")</f>
        <v>No</v>
      </c>
    </row>
    <row r="1611" spans="1:23" x14ac:dyDescent="0.2">
      <c r="A1611" s="1">
        <v>1610</v>
      </c>
      <c r="B1611" t="s">
        <v>6954</v>
      </c>
      <c r="C1611" s="8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47">
        <v>9.3360000000000003</v>
      </c>
      <c r="S1611" s="1">
        <v>3</v>
      </c>
      <c r="T1611" s="1">
        <v>0.2</v>
      </c>
      <c r="U1611" s="47">
        <v>3.2675999999999994</v>
      </c>
      <c r="V1611" t="str">
        <f>IF(M1611=People!$B$5,People!$A$5,IF(M1611=People!$B$4,People!$A$4,IF(M1611=People!$B$3,People!$A$3,IF(M1611=People!$B$2,People!$A$2,0))))</f>
        <v>Anna Andreadi</v>
      </c>
      <c r="W1611" t="str">
        <f>IFERROR(INDEX(Returns!A:A,MATCH(B1611,Returns!B:B,0)),"No")</f>
        <v>No</v>
      </c>
    </row>
    <row r="1612" spans="1:23" x14ac:dyDescent="0.2">
      <c r="A1612" s="1">
        <v>1611</v>
      </c>
      <c r="B1612" t="s">
        <v>5970</v>
      </c>
      <c r="C1612" s="8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47">
        <v>290.666</v>
      </c>
      <c r="S1612" s="1">
        <v>2</v>
      </c>
      <c r="T1612" s="1">
        <v>0.15</v>
      </c>
      <c r="U1612" s="47">
        <v>27.356800000000007</v>
      </c>
      <c r="V1612" t="str">
        <f>IF(M1612=People!$B$5,People!$A$5,IF(M1612=People!$B$4,People!$A$4,IF(M1612=People!$B$3,People!$A$3,IF(M1612=People!$B$2,People!$A$2,0))))</f>
        <v>Anna Andreadi</v>
      </c>
      <c r="W1612" t="str">
        <f>IFERROR(INDEX(Returns!A:A,MATCH(B1612,Returns!B:B,0)),"No")</f>
        <v>Yes</v>
      </c>
    </row>
    <row r="1613" spans="1:23" x14ac:dyDescent="0.2">
      <c r="A1613" s="1">
        <v>1612</v>
      </c>
      <c r="B1613" t="s">
        <v>5970</v>
      </c>
      <c r="C1613" s="8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47">
        <v>201.584</v>
      </c>
      <c r="S1613" s="1">
        <v>2</v>
      </c>
      <c r="T1613" s="1">
        <v>0.2</v>
      </c>
      <c r="U1613" s="47">
        <v>20.158400000000015</v>
      </c>
      <c r="V1613" t="str">
        <f>IF(M1613=People!$B$5,People!$A$5,IF(M1613=People!$B$4,People!$A$4,IF(M1613=People!$B$3,People!$A$3,IF(M1613=People!$B$2,People!$A$2,0))))</f>
        <v>Anna Andreadi</v>
      </c>
      <c r="W1613" t="str">
        <f>IFERROR(INDEX(Returns!A:A,MATCH(B1613,Returns!B:B,0)),"No")</f>
        <v>Yes</v>
      </c>
    </row>
    <row r="1614" spans="1:23" x14ac:dyDescent="0.2">
      <c r="A1614" s="1">
        <v>1613</v>
      </c>
      <c r="B1614" t="s">
        <v>5970</v>
      </c>
      <c r="C1614" s="8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47">
        <v>83.984000000000009</v>
      </c>
      <c r="S1614" s="1">
        <v>2</v>
      </c>
      <c r="T1614" s="1">
        <v>0.2</v>
      </c>
      <c r="U1614" s="47">
        <v>31.494</v>
      </c>
      <c r="V1614" t="str">
        <f>IF(M1614=People!$B$5,People!$A$5,IF(M1614=People!$B$4,People!$A$4,IF(M1614=People!$B$3,People!$A$3,IF(M1614=People!$B$2,People!$A$2,0))))</f>
        <v>Anna Andreadi</v>
      </c>
      <c r="W1614" t="str">
        <f>IFERROR(INDEX(Returns!A:A,MATCH(B1614,Returns!B:B,0)),"No")</f>
        <v>Yes</v>
      </c>
    </row>
    <row r="1615" spans="1:23" x14ac:dyDescent="0.2">
      <c r="A1615" s="1">
        <v>1614</v>
      </c>
      <c r="B1615" t="s">
        <v>6955</v>
      </c>
      <c r="C1615" s="8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47">
        <v>1000.0200000000001</v>
      </c>
      <c r="S1615" s="1">
        <v>7</v>
      </c>
      <c r="T1615" s="1">
        <v>0</v>
      </c>
      <c r="U1615" s="47">
        <v>290.00579999999991</v>
      </c>
      <c r="V1615" t="str">
        <f>IF(M1615=People!$B$5,People!$A$5,IF(M1615=People!$B$4,People!$A$4,IF(M1615=People!$B$3,People!$A$3,IF(M1615=People!$B$2,People!$A$2,0))))</f>
        <v>Anna Andreadi</v>
      </c>
      <c r="W1615" t="str">
        <f>IFERROR(INDEX(Returns!A:A,MATCH(B1615,Returns!B:B,0)),"No")</f>
        <v>No</v>
      </c>
    </row>
    <row r="1616" spans="1:23" x14ac:dyDescent="0.2">
      <c r="A1616" s="1">
        <v>1615</v>
      </c>
      <c r="B1616" t="s">
        <v>6956</v>
      </c>
      <c r="C1616" s="8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47">
        <v>83.976000000000013</v>
      </c>
      <c r="S1616" s="1">
        <v>3</v>
      </c>
      <c r="T1616" s="1">
        <v>0.2</v>
      </c>
      <c r="U1616" s="47">
        <v>-13.646100000000001</v>
      </c>
      <c r="V1616" t="str">
        <f>IF(M1616=People!$B$5,People!$A$5,IF(M1616=People!$B$4,People!$A$4,IF(M1616=People!$B$3,People!$A$3,IF(M1616=People!$B$2,People!$A$2,0))))</f>
        <v>Chuck Magee</v>
      </c>
      <c r="W1616" t="str">
        <f>IFERROR(INDEX(Returns!A:A,MATCH(B1616,Returns!B:B,0)),"No")</f>
        <v>No</v>
      </c>
    </row>
    <row r="1617" spans="1:23" x14ac:dyDescent="0.2">
      <c r="A1617" s="1">
        <v>1616</v>
      </c>
      <c r="B1617" t="s">
        <v>6957</v>
      </c>
      <c r="C1617" s="8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47">
        <v>3.75</v>
      </c>
      <c r="S1617" s="1">
        <v>1</v>
      </c>
      <c r="T1617" s="1">
        <v>0</v>
      </c>
      <c r="U1617" s="47">
        <v>1.7999999999999998</v>
      </c>
      <c r="V1617" t="str">
        <f>IF(M1617=People!$B$5,People!$A$5,IF(M1617=People!$B$4,People!$A$4,IF(M1617=People!$B$3,People!$A$3,IF(M1617=People!$B$2,People!$A$2,0))))</f>
        <v>Kelly Williams</v>
      </c>
      <c r="W1617" t="str">
        <f>IFERROR(INDEX(Returns!A:A,MATCH(B1617,Returns!B:B,0)),"No")</f>
        <v>No</v>
      </c>
    </row>
    <row r="1618" spans="1:23" x14ac:dyDescent="0.2">
      <c r="A1618" s="1">
        <v>1617</v>
      </c>
      <c r="B1618" t="s">
        <v>6957</v>
      </c>
      <c r="C1618" s="8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47">
        <v>41.4</v>
      </c>
      <c r="S1618" s="1">
        <v>4</v>
      </c>
      <c r="T1618" s="1">
        <v>0</v>
      </c>
      <c r="U1618" s="47">
        <v>19.872</v>
      </c>
      <c r="V1618" t="str">
        <f>IF(M1618=People!$B$5,People!$A$5,IF(M1618=People!$B$4,People!$A$4,IF(M1618=People!$B$3,People!$A$3,IF(M1618=People!$B$2,People!$A$2,0))))</f>
        <v>Kelly Williams</v>
      </c>
      <c r="W1618" t="str">
        <f>IFERROR(INDEX(Returns!A:A,MATCH(B1618,Returns!B:B,0)),"No")</f>
        <v>No</v>
      </c>
    </row>
    <row r="1619" spans="1:23" x14ac:dyDescent="0.2">
      <c r="A1619" s="1">
        <v>1618</v>
      </c>
      <c r="B1619" t="s">
        <v>6957</v>
      </c>
      <c r="C1619" s="8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47">
        <v>29.79</v>
      </c>
      <c r="S1619" s="1">
        <v>3</v>
      </c>
      <c r="T1619" s="1">
        <v>0</v>
      </c>
      <c r="U1619" s="47">
        <v>12.511800000000001</v>
      </c>
      <c r="V1619" t="str">
        <f>IF(M1619=People!$B$5,People!$A$5,IF(M1619=People!$B$4,People!$A$4,IF(M1619=People!$B$3,People!$A$3,IF(M1619=People!$B$2,People!$A$2,0))))</f>
        <v>Kelly Williams</v>
      </c>
      <c r="W1619" t="str">
        <f>IFERROR(INDEX(Returns!A:A,MATCH(B1619,Returns!B:B,0)),"No")</f>
        <v>No</v>
      </c>
    </row>
    <row r="1620" spans="1:23" x14ac:dyDescent="0.2">
      <c r="A1620" s="1">
        <v>1619</v>
      </c>
      <c r="B1620" t="s">
        <v>6958</v>
      </c>
      <c r="C1620" s="8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47">
        <v>59.48</v>
      </c>
      <c r="S1620" s="1">
        <v>2</v>
      </c>
      <c r="T1620" s="1">
        <v>0</v>
      </c>
      <c r="U1620" s="47">
        <v>8.9220000000000041</v>
      </c>
      <c r="V1620" t="str">
        <f>IF(M1620=People!$B$5,People!$A$5,IF(M1620=People!$B$4,People!$A$4,IF(M1620=People!$B$3,People!$A$3,IF(M1620=People!$B$2,People!$A$2,0))))</f>
        <v>Chuck Magee</v>
      </c>
      <c r="W1620" t="str">
        <f>IFERROR(INDEX(Returns!A:A,MATCH(B1620,Returns!B:B,0)),"No")</f>
        <v>No</v>
      </c>
    </row>
    <row r="1621" spans="1:23" x14ac:dyDescent="0.2">
      <c r="A1621" s="1">
        <v>1620</v>
      </c>
      <c r="B1621" t="s">
        <v>6958</v>
      </c>
      <c r="C1621" s="8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47">
        <v>6.69</v>
      </c>
      <c r="S1621" s="1">
        <v>1</v>
      </c>
      <c r="T1621" s="1">
        <v>0</v>
      </c>
      <c r="U1621" s="47">
        <v>3.0773999999999999</v>
      </c>
      <c r="V1621" t="str">
        <f>IF(M1621=People!$B$5,People!$A$5,IF(M1621=People!$B$4,People!$A$4,IF(M1621=People!$B$3,People!$A$3,IF(M1621=People!$B$2,People!$A$2,0))))</f>
        <v>Chuck Magee</v>
      </c>
      <c r="W1621" t="str">
        <f>IFERROR(INDEX(Returns!A:A,MATCH(B1621,Returns!B:B,0)),"No")</f>
        <v>No</v>
      </c>
    </row>
    <row r="1622" spans="1:23" x14ac:dyDescent="0.2">
      <c r="A1622" s="1">
        <v>1621</v>
      </c>
      <c r="B1622" t="s">
        <v>6959</v>
      </c>
      <c r="C1622" s="8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47">
        <v>198.46</v>
      </c>
      <c r="S1622" s="1">
        <v>2</v>
      </c>
      <c r="T1622" s="1">
        <v>0</v>
      </c>
      <c r="U1622" s="47">
        <v>99.23</v>
      </c>
      <c r="V1622" t="str">
        <f>IF(M1622=People!$B$5,People!$A$5,IF(M1622=People!$B$4,People!$A$4,IF(M1622=People!$B$3,People!$A$3,IF(M1622=People!$B$2,People!$A$2,0))))</f>
        <v>Anna Andreadi</v>
      </c>
      <c r="W1622" t="str">
        <f>IFERROR(INDEX(Returns!A:A,MATCH(B1622,Returns!B:B,0)),"No")</f>
        <v>No</v>
      </c>
    </row>
    <row r="1623" spans="1:23" x14ac:dyDescent="0.2">
      <c r="A1623" s="1">
        <v>1622</v>
      </c>
      <c r="B1623" t="s">
        <v>6959</v>
      </c>
      <c r="C1623" s="8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47">
        <v>786.48</v>
      </c>
      <c r="S1623" s="1">
        <v>8</v>
      </c>
      <c r="T1623" s="1">
        <v>0</v>
      </c>
      <c r="U1623" s="47">
        <v>385.37520000000001</v>
      </c>
      <c r="V1623" t="str">
        <f>IF(M1623=People!$B$5,People!$A$5,IF(M1623=People!$B$4,People!$A$4,IF(M1623=People!$B$3,People!$A$3,IF(M1623=People!$B$2,People!$A$2,0))))</f>
        <v>Anna Andreadi</v>
      </c>
      <c r="W1623" t="str">
        <f>IFERROR(INDEX(Returns!A:A,MATCH(B1623,Returns!B:B,0)),"No")</f>
        <v>No</v>
      </c>
    </row>
    <row r="1624" spans="1:23" x14ac:dyDescent="0.2">
      <c r="A1624" s="1">
        <v>1623</v>
      </c>
      <c r="B1624" t="s">
        <v>6959</v>
      </c>
      <c r="C1624" s="8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47">
        <v>23.168000000000003</v>
      </c>
      <c r="S1624" s="1">
        <v>2</v>
      </c>
      <c r="T1624" s="1">
        <v>0.2</v>
      </c>
      <c r="U1624" s="47">
        <v>7.8191999999999995</v>
      </c>
      <c r="V1624" t="str">
        <f>IF(M1624=People!$B$5,People!$A$5,IF(M1624=People!$B$4,People!$A$4,IF(M1624=People!$B$3,People!$A$3,IF(M1624=People!$B$2,People!$A$2,0))))</f>
        <v>Anna Andreadi</v>
      </c>
      <c r="W1624" t="str">
        <f>IFERROR(INDEX(Returns!A:A,MATCH(B1624,Returns!B:B,0)),"No")</f>
        <v>No</v>
      </c>
    </row>
    <row r="1625" spans="1:23" x14ac:dyDescent="0.2">
      <c r="A1625" s="1">
        <v>1624</v>
      </c>
      <c r="B1625" t="s">
        <v>6959</v>
      </c>
      <c r="C1625" s="8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47">
        <v>50</v>
      </c>
      <c r="S1625" s="1">
        <v>2</v>
      </c>
      <c r="T1625" s="1">
        <v>0</v>
      </c>
      <c r="U1625" s="47">
        <v>10.5</v>
      </c>
      <c r="V1625" t="str">
        <f>IF(M1625=People!$B$5,People!$A$5,IF(M1625=People!$B$4,People!$A$4,IF(M1625=People!$B$3,People!$A$3,IF(M1625=People!$B$2,People!$A$2,0))))</f>
        <v>Anna Andreadi</v>
      </c>
      <c r="W1625" t="str">
        <f>IFERROR(INDEX(Returns!A:A,MATCH(B1625,Returns!B:B,0)),"No")</f>
        <v>No</v>
      </c>
    </row>
    <row r="1626" spans="1:23" x14ac:dyDescent="0.2">
      <c r="A1626" s="1">
        <v>1625</v>
      </c>
      <c r="B1626" t="s">
        <v>6960</v>
      </c>
      <c r="C1626" s="8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47">
        <v>675.96</v>
      </c>
      <c r="S1626" s="1">
        <v>5</v>
      </c>
      <c r="T1626" s="1">
        <v>0.2</v>
      </c>
      <c r="U1626" s="47">
        <v>84.494999999999948</v>
      </c>
      <c r="V1626" t="str">
        <f>IF(M1626=People!$B$5,People!$A$5,IF(M1626=People!$B$4,People!$A$4,IF(M1626=People!$B$3,People!$A$3,IF(M1626=People!$B$2,People!$A$2,0))))</f>
        <v>Anna Andreadi</v>
      </c>
      <c r="W1626" t="str">
        <f>IFERROR(INDEX(Returns!A:A,MATCH(B1626,Returns!B:B,0)),"No")</f>
        <v>No</v>
      </c>
    </row>
    <row r="1627" spans="1:23" x14ac:dyDescent="0.2">
      <c r="A1627" s="1">
        <v>1626</v>
      </c>
      <c r="B1627" t="s">
        <v>6960</v>
      </c>
      <c r="C1627" s="8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47">
        <v>1265.8499999999999</v>
      </c>
      <c r="S1627" s="1">
        <v>3</v>
      </c>
      <c r="T1627" s="1">
        <v>0</v>
      </c>
      <c r="U1627" s="47">
        <v>556.97400000000005</v>
      </c>
      <c r="V1627" t="str">
        <f>IF(M1627=People!$B$5,People!$A$5,IF(M1627=People!$B$4,People!$A$4,IF(M1627=People!$B$3,People!$A$3,IF(M1627=People!$B$2,People!$A$2,0))))</f>
        <v>Anna Andreadi</v>
      </c>
      <c r="W1627" t="str">
        <f>IFERROR(INDEX(Returns!A:A,MATCH(B1627,Returns!B:B,0)),"No")</f>
        <v>No</v>
      </c>
    </row>
    <row r="1628" spans="1:23" x14ac:dyDescent="0.2">
      <c r="A1628" s="1">
        <v>1627</v>
      </c>
      <c r="B1628" t="s">
        <v>6961</v>
      </c>
      <c r="C1628" s="8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47">
        <v>523.25</v>
      </c>
      <c r="S1628" s="1">
        <v>5</v>
      </c>
      <c r="T1628" s="1">
        <v>0</v>
      </c>
      <c r="U1628" s="47">
        <v>141.27749999999997</v>
      </c>
      <c r="V1628" t="str">
        <f>IF(M1628=People!$B$5,People!$A$5,IF(M1628=People!$B$4,People!$A$4,IF(M1628=People!$B$3,People!$A$3,IF(M1628=People!$B$2,People!$A$2,0))))</f>
        <v>Chuck Magee</v>
      </c>
      <c r="W1628" t="str">
        <f>IFERROR(INDEX(Returns!A:A,MATCH(B1628,Returns!B:B,0)),"No")</f>
        <v>No</v>
      </c>
    </row>
    <row r="1629" spans="1:23" x14ac:dyDescent="0.2">
      <c r="A1629" s="1">
        <v>1628</v>
      </c>
      <c r="B1629" t="s">
        <v>6962</v>
      </c>
      <c r="C1629" s="8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47">
        <v>517.5</v>
      </c>
      <c r="S1629" s="1">
        <v>6</v>
      </c>
      <c r="T1629" s="1">
        <v>0</v>
      </c>
      <c r="U1629" s="47">
        <v>155.24999999999994</v>
      </c>
      <c r="V1629" t="str">
        <f>IF(M1629=People!$B$5,People!$A$5,IF(M1629=People!$B$4,People!$A$4,IF(M1629=People!$B$3,People!$A$3,IF(M1629=People!$B$2,People!$A$2,0))))</f>
        <v>Cassandra Brandow</v>
      </c>
      <c r="W1629" t="str">
        <f>IFERROR(INDEX(Returns!A:A,MATCH(B1629,Returns!B:B,0)),"No")</f>
        <v>No</v>
      </c>
    </row>
    <row r="1630" spans="1:23" x14ac:dyDescent="0.2">
      <c r="A1630" s="1">
        <v>1629</v>
      </c>
      <c r="B1630" t="s">
        <v>6963</v>
      </c>
      <c r="C1630" s="8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47">
        <v>17.920000000000002</v>
      </c>
      <c r="S1630" s="1">
        <v>5</v>
      </c>
      <c r="T1630" s="1">
        <v>0.2</v>
      </c>
      <c r="U1630" s="47">
        <v>2.4639999999999986</v>
      </c>
      <c r="V1630" t="str">
        <f>IF(M1630=People!$B$5,People!$A$5,IF(M1630=People!$B$4,People!$A$4,IF(M1630=People!$B$3,People!$A$3,IF(M1630=People!$B$2,People!$A$2,0))))</f>
        <v>Chuck Magee</v>
      </c>
      <c r="W1630" t="str">
        <f>IFERROR(INDEX(Returns!A:A,MATCH(B1630,Returns!B:B,0)),"No")</f>
        <v>No</v>
      </c>
    </row>
    <row r="1631" spans="1:23" x14ac:dyDescent="0.2">
      <c r="A1631" s="1">
        <v>1630</v>
      </c>
      <c r="B1631" t="s">
        <v>6963</v>
      </c>
      <c r="C1631" s="8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47">
        <v>41.256000000000007</v>
      </c>
      <c r="S1631" s="1">
        <v>6</v>
      </c>
      <c r="T1631" s="1">
        <v>0.7</v>
      </c>
      <c r="U1631" s="47">
        <v>-34.38000000000001</v>
      </c>
      <c r="V1631" t="str">
        <f>IF(M1631=People!$B$5,People!$A$5,IF(M1631=People!$B$4,People!$A$4,IF(M1631=People!$B$3,People!$A$3,IF(M1631=People!$B$2,People!$A$2,0))))</f>
        <v>Chuck Magee</v>
      </c>
      <c r="W1631" t="str">
        <f>IFERROR(INDEX(Returns!A:A,MATCH(B1631,Returns!B:B,0)),"No")</f>
        <v>No</v>
      </c>
    </row>
    <row r="1632" spans="1:23" x14ac:dyDescent="0.2">
      <c r="A1632" s="1">
        <v>1631</v>
      </c>
      <c r="B1632" t="s">
        <v>6964</v>
      </c>
      <c r="C1632" s="8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47">
        <v>1006.056</v>
      </c>
      <c r="S1632" s="1">
        <v>3</v>
      </c>
      <c r="T1632" s="1">
        <v>0.2</v>
      </c>
      <c r="U1632" s="47">
        <v>88.029900000000055</v>
      </c>
      <c r="V1632" t="str">
        <f>IF(M1632=People!$B$5,People!$A$5,IF(M1632=People!$B$4,People!$A$4,IF(M1632=People!$B$3,People!$A$3,IF(M1632=People!$B$2,People!$A$2,0))))</f>
        <v>Chuck Magee</v>
      </c>
      <c r="W1632" t="str">
        <f>IFERROR(INDEX(Returns!A:A,MATCH(B1632,Returns!B:B,0)),"No")</f>
        <v>No</v>
      </c>
    </row>
    <row r="1633" spans="1:23" x14ac:dyDescent="0.2">
      <c r="A1633" s="1">
        <v>1632</v>
      </c>
      <c r="B1633" t="s">
        <v>6964</v>
      </c>
      <c r="C1633" s="8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47">
        <v>10.688000000000001</v>
      </c>
      <c r="S1633" s="1">
        <v>2</v>
      </c>
      <c r="T1633" s="1">
        <v>0.2</v>
      </c>
      <c r="U1633" s="47">
        <v>3.7407999999999997</v>
      </c>
      <c r="V1633" t="str">
        <f>IF(M1633=People!$B$5,People!$A$5,IF(M1633=People!$B$4,People!$A$4,IF(M1633=People!$B$3,People!$A$3,IF(M1633=People!$B$2,People!$A$2,0))))</f>
        <v>Chuck Magee</v>
      </c>
      <c r="W1633" t="str">
        <f>IFERROR(INDEX(Returns!A:A,MATCH(B1633,Returns!B:B,0)),"No")</f>
        <v>No</v>
      </c>
    </row>
    <row r="1634" spans="1:23" x14ac:dyDescent="0.2">
      <c r="A1634" s="1">
        <v>1633</v>
      </c>
      <c r="B1634" t="s">
        <v>6964</v>
      </c>
      <c r="C1634" s="8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47">
        <v>10.368000000000002</v>
      </c>
      <c r="S1634" s="1">
        <v>2</v>
      </c>
      <c r="T1634" s="1">
        <v>0.2</v>
      </c>
      <c r="U1634" s="47">
        <v>3.6288</v>
      </c>
      <c r="V1634" t="str">
        <f>IF(M1634=People!$B$5,People!$A$5,IF(M1634=People!$B$4,People!$A$4,IF(M1634=People!$B$3,People!$A$3,IF(M1634=People!$B$2,People!$A$2,0))))</f>
        <v>Chuck Magee</v>
      </c>
      <c r="W1634" t="str">
        <f>IFERROR(INDEX(Returns!A:A,MATCH(B1634,Returns!B:B,0)),"No")</f>
        <v>No</v>
      </c>
    </row>
    <row r="1635" spans="1:23" x14ac:dyDescent="0.2">
      <c r="A1635" s="1">
        <v>1634</v>
      </c>
      <c r="B1635" t="s">
        <v>6964</v>
      </c>
      <c r="C1635" s="8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47">
        <v>25.12</v>
      </c>
      <c r="S1635" s="1">
        <v>2</v>
      </c>
      <c r="T1635" s="1">
        <v>0.2</v>
      </c>
      <c r="U1635" s="47">
        <v>1.5700000000000012</v>
      </c>
      <c r="V1635" t="str">
        <f>IF(M1635=People!$B$5,People!$A$5,IF(M1635=People!$B$4,People!$A$4,IF(M1635=People!$B$3,People!$A$3,IF(M1635=People!$B$2,People!$A$2,0))))</f>
        <v>Chuck Magee</v>
      </c>
      <c r="W1635" t="str">
        <f>IFERROR(INDEX(Returns!A:A,MATCH(B1635,Returns!B:B,0)),"No")</f>
        <v>No</v>
      </c>
    </row>
    <row r="1636" spans="1:23" x14ac:dyDescent="0.2">
      <c r="A1636" s="1">
        <v>1635</v>
      </c>
      <c r="B1636" t="s">
        <v>6964</v>
      </c>
      <c r="C1636" s="8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47">
        <v>58.112000000000002</v>
      </c>
      <c r="S1636" s="1">
        <v>2</v>
      </c>
      <c r="T1636" s="1">
        <v>0.2</v>
      </c>
      <c r="U1636" s="47">
        <v>7.263999999999994</v>
      </c>
      <c r="V1636" t="str">
        <f>IF(M1636=People!$B$5,People!$A$5,IF(M1636=People!$B$4,People!$A$4,IF(M1636=People!$B$3,People!$A$3,IF(M1636=People!$B$2,People!$A$2,0))))</f>
        <v>Chuck Magee</v>
      </c>
      <c r="W1636" t="str">
        <f>IFERROR(INDEX(Returns!A:A,MATCH(B1636,Returns!B:B,0)),"No")</f>
        <v>No</v>
      </c>
    </row>
    <row r="1637" spans="1:23" x14ac:dyDescent="0.2">
      <c r="A1637" s="1">
        <v>1636</v>
      </c>
      <c r="B1637" t="s">
        <v>6965</v>
      </c>
      <c r="C1637" s="8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47">
        <v>15.552000000000003</v>
      </c>
      <c r="S1637" s="1">
        <v>3</v>
      </c>
      <c r="T1637" s="1">
        <v>0.2</v>
      </c>
      <c r="U1637" s="47">
        <v>5.4432</v>
      </c>
      <c r="V1637" t="str">
        <f>IF(M1637=People!$B$5,People!$A$5,IF(M1637=People!$B$4,People!$A$4,IF(M1637=People!$B$3,People!$A$3,IF(M1637=People!$B$2,People!$A$2,0))))</f>
        <v>Anna Andreadi</v>
      </c>
      <c r="W1637" t="str">
        <f>IFERROR(INDEX(Returns!A:A,MATCH(B1637,Returns!B:B,0)),"No")</f>
        <v>No</v>
      </c>
    </row>
    <row r="1638" spans="1:23" x14ac:dyDescent="0.2">
      <c r="A1638" s="1">
        <v>1637</v>
      </c>
      <c r="B1638" t="s">
        <v>6965</v>
      </c>
      <c r="C1638" s="8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47">
        <v>669.08</v>
      </c>
      <c r="S1638" s="1">
        <v>5</v>
      </c>
      <c r="T1638" s="1">
        <v>0.2</v>
      </c>
      <c r="U1638" s="47">
        <v>-167.27</v>
      </c>
      <c r="V1638" t="str">
        <f>IF(M1638=People!$B$5,People!$A$5,IF(M1638=People!$B$4,People!$A$4,IF(M1638=People!$B$3,People!$A$3,IF(M1638=People!$B$2,People!$A$2,0))))</f>
        <v>Anna Andreadi</v>
      </c>
      <c r="W1638" t="str">
        <f>IFERROR(INDEX(Returns!A:A,MATCH(B1638,Returns!B:B,0)),"No")</f>
        <v>No</v>
      </c>
    </row>
    <row r="1639" spans="1:23" x14ac:dyDescent="0.2">
      <c r="A1639" s="1">
        <v>1638</v>
      </c>
      <c r="B1639" t="s">
        <v>6965</v>
      </c>
      <c r="C1639" s="8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47">
        <v>438.33600000000001</v>
      </c>
      <c r="S1639" s="1">
        <v>4</v>
      </c>
      <c r="T1639" s="1">
        <v>0.2</v>
      </c>
      <c r="U1639" s="47">
        <v>-87.667200000000037</v>
      </c>
      <c r="V1639" t="str">
        <f>IF(M1639=People!$B$5,People!$A$5,IF(M1639=People!$B$4,People!$A$4,IF(M1639=People!$B$3,People!$A$3,IF(M1639=People!$B$2,People!$A$2,0))))</f>
        <v>Anna Andreadi</v>
      </c>
      <c r="W1639" t="str">
        <f>IFERROR(INDEX(Returns!A:A,MATCH(B1639,Returns!B:B,0)),"No")</f>
        <v>No</v>
      </c>
    </row>
    <row r="1640" spans="1:23" x14ac:dyDescent="0.2">
      <c r="A1640" s="1">
        <v>1639</v>
      </c>
      <c r="B1640" t="s">
        <v>6966</v>
      </c>
      <c r="C1640" s="8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47">
        <v>19.440000000000001</v>
      </c>
      <c r="S1640" s="1">
        <v>3</v>
      </c>
      <c r="T1640" s="1">
        <v>0</v>
      </c>
      <c r="U1640" s="47">
        <v>9.3312000000000008</v>
      </c>
      <c r="V1640" t="str">
        <f>IF(M1640=People!$B$5,People!$A$5,IF(M1640=People!$B$4,People!$A$4,IF(M1640=People!$B$3,People!$A$3,IF(M1640=People!$B$2,People!$A$2,0))))</f>
        <v>Chuck Magee</v>
      </c>
      <c r="W1640" t="str">
        <f>IFERROR(INDEX(Returns!A:A,MATCH(B1640,Returns!B:B,0)),"No")</f>
        <v>No</v>
      </c>
    </row>
    <row r="1641" spans="1:23" x14ac:dyDescent="0.2">
      <c r="A1641" s="1">
        <v>1640</v>
      </c>
      <c r="B1641" t="s">
        <v>6966</v>
      </c>
      <c r="C1641" s="8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47">
        <v>9.64</v>
      </c>
      <c r="S1641" s="1">
        <v>2</v>
      </c>
      <c r="T1641" s="1">
        <v>0</v>
      </c>
      <c r="U1641" s="47">
        <v>4.4344000000000001</v>
      </c>
      <c r="V1641" t="str">
        <f>IF(M1641=People!$B$5,People!$A$5,IF(M1641=People!$B$4,People!$A$4,IF(M1641=People!$B$3,People!$A$3,IF(M1641=People!$B$2,People!$A$2,0))))</f>
        <v>Chuck Magee</v>
      </c>
      <c r="W1641" t="str">
        <f>IFERROR(INDEX(Returns!A:A,MATCH(B1641,Returns!B:B,0)),"No")</f>
        <v>No</v>
      </c>
    </row>
    <row r="1642" spans="1:23" x14ac:dyDescent="0.2">
      <c r="A1642" s="1">
        <v>1641</v>
      </c>
      <c r="B1642" t="s">
        <v>6966</v>
      </c>
      <c r="C1642" s="8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47">
        <v>12.7</v>
      </c>
      <c r="S1642" s="1">
        <v>2</v>
      </c>
      <c r="T1642" s="1">
        <v>0</v>
      </c>
      <c r="U1642" s="47">
        <v>5.8419999999999996</v>
      </c>
      <c r="V1642" t="str">
        <f>IF(M1642=People!$B$5,People!$A$5,IF(M1642=People!$B$4,People!$A$4,IF(M1642=People!$B$3,People!$A$3,IF(M1642=People!$B$2,People!$A$2,0))))</f>
        <v>Chuck Magee</v>
      </c>
      <c r="W1642" t="str">
        <f>IFERROR(INDEX(Returns!A:A,MATCH(B1642,Returns!B:B,0)),"No")</f>
        <v>No</v>
      </c>
    </row>
    <row r="1643" spans="1:23" x14ac:dyDescent="0.2">
      <c r="A1643" s="1">
        <v>1642</v>
      </c>
      <c r="B1643" t="s">
        <v>6966</v>
      </c>
      <c r="C1643" s="8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47">
        <v>41.37</v>
      </c>
      <c r="S1643" s="1">
        <v>3</v>
      </c>
      <c r="T1643" s="1">
        <v>0</v>
      </c>
      <c r="U1643" s="47">
        <v>17.375399999999999</v>
      </c>
      <c r="V1643" t="str">
        <f>IF(M1643=People!$B$5,People!$A$5,IF(M1643=People!$B$4,People!$A$4,IF(M1643=People!$B$3,People!$A$3,IF(M1643=People!$B$2,People!$A$2,0))))</f>
        <v>Chuck Magee</v>
      </c>
      <c r="W1643" t="str">
        <f>IFERROR(INDEX(Returns!A:A,MATCH(B1643,Returns!B:B,0)),"No")</f>
        <v>No</v>
      </c>
    </row>
    <row r="1644" spans="1:23" x14ac:dyDescent="0.2">
      <c r="A1644" s="1">
        <v>1643</v>
      </c>
      <c r="B1644" t="s">
        <v>6967</v>
      </c>
      <c r="C1644" s="8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47">
        <v>12.624000000000001</v>
      </c>
      <c r="S1644" s="1">
        <v>2</v>
      </c>
      <c r="T1644" s="1">
        <v>0.2</v>
      </c>
      <c r="U1644" s="47">
        <v>3.944999999999999</v>
      </c>
      <c r="V1644" t="str">
        <f>IF(M1644=People!$B$5,People!$A$5,IF(M1644=People!$B$4,People!$A$4,IF(M1644=People!$B$3,People!$A$3,IF(M1644=People!$B$2,People!$A$2,0))))</f>
        <v>Kelly Williams</v>
      </c>
      <c r="W1644" t="str">
        <f>IFERROR(INDEX(Returns!A:A,MATCH(B1644,Returns!B:B,0)),"No")</f>
        <v>No</v>
      </c>
    </row>
    <row r="1645" spans="1:23" x14ac:dyDescent="0.2">
      <c r="A1645" s="1">
        <v>1644</v>
      </c>
      <c r="B1645" t="s">
        <v>6968</v>
      </c>
      <c r="C1645" s="8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47">
        <v>1247.6399999999999</v>
      </c>
      <c r="S1645" s="1">
        <v>3</v>
      </c>
      <c r="T1645" s="1">
        <v>0</v>
      </c>
      <c r="U1645" s="47">
        <v>349.33919999999995</v>
      </c>
      <c r="V1645" t="str">
        <f>IF(M1645=People!$B$5,People!$A$5,IF(M1645=People!$B$4,People!$A$4,IF(M1645=People!$B$3,People!$A$3,IF(M1645=People!$B$2,People!$A$2,0))))</f>
        <v>Anna Andreadi</v>
      </c>
      <c r="W1645" t="str">
        <f>IFERROR(INDEX(Returns!A:A,MATCH(B1645,Returns!B:B,0)),"No")</f>
        <v>No</v>
      </c>
    </row>
    <row r="1646" spans="1:23" x14ac:dyDescent="0.2">
      <c r="A1646" s="1">
        <v>1645</v>
      </c>
      <c r="B1646" t="s">
        <v>6968</v>
      </c>
      <c r="C1646" s="8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47">
        <v>3149.9300000000003</v>
      </c>
      <c r="S1646" s="1">
        <v>7</v>
      </c>
      <c r="T1646" s="1">
        <v>0</v>
      </c>
      <c r="U1646" s="47">
        <v>1480.4670999999998</v>
      </c>
      <c r="V1646" t="str">
        <f>IF(M1646=People!$B$5,People!$A$5,IF(M1646=People!$B$4,People!$A$4,IF(M1646=People!$B$3,People!$A$3,IF(M1646=People!$B$2,People!$A$2,0))))</f>
        <v>Anna Andreadi</v>
      </c>
      <c r="W1646" t="str">
        <f>IFERROR(INDEX(Returns!A:A,MATCH(B1646,Returns!B:B,0)),"No")</f>
        <v>No</v>
      </c>
    </row>
    <row r="1647" spans="1:23" x14ac:dyDescent="0.2">
      <c r="A1647" s="1">
        <v>1646</v>
      </c>
      <c r="B1647" t="s">
        <v>6968</v>
      </c>
      <c r="C1647" s="8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47">
        <v>209.7</v>
      </c>
      <c r="S1647" s="1">
        <v>2</v>
      </c>
      <c r="T1647" s="1">
        <v>0</v>
      </c>
      <c r="U1647" s="47">
        <v>100.65599999999999</v>
      </c>
      <c r="V1647" t="str">
        <f>IF(M1647=People!$B$5,People!$A$5,IF(M1647=People!$B$4,People!$A$4,IF(M1647=People!$B$3,People!$A$3,IF(M1647=People!$B$2,People!$A$2,0))))</f>
        <v>Anna Andreadi</v>
      </c>
      <c r="W1647" t="str">
        <f>IFERROR(INDEX(Returns!A:A,MATCH(B1647,Returns!B:B,0)),"No")</f>
        <v>No</v>
      </c>
    </row>
    <row r="1648" spans="1:23" x14ac:dyDescent="0.2">
      <c r="A1648" s="1">
        <v>1647</v>
      </c>
      <c r="B1648" t="s">
        <v>6969</v>
      </c>
      <c r="C1648" s="8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47">
        <v>35.360000000000007</v>
      </c>
      <c r="S1648" s="1">
        <v>2</v>
      </c>
      <c r="T1648" s="1">
        <v>0.2</v>
      </c>
      <c r="U1648" s="47">
        <v>-3.0939999999999994</v>
      </c>
      <c r="V1648" t="str">
        <f>IF(M1648=People!$B$5,People!$A$5,IF(M1648=People!$B$4,People!$A$4,IF(M1648=People!$B$3,People!$A$3,IF(M1648=People!$B$2,People!$A$2,0))))</f>
        <v>Chuck Magee</v>
      </c>
      <c r="W1648" t="str">
        <f>IFERROR(INDEX(Returns!A:A,MATCH(B1648,Returns!B:B,0)),"No")</f>
        <v>No</v>
      </c>
    </row>
    <row r="1649" spans="1:23" x14ac:dyDescent="0.2">
      <c r="A1649" s="1">
        <v>1648</v>
      </c>
      <c r="B1649" t="s">
        <v>6969</v>
      </c>
      <c r="C1649" s="8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47">
        <v>3.1680000000000001</v>
      </c>
      <c r="S1649" s="1">
        <v>2</v>
      </c>
      <c r="T1649" s="1">
        <v>0.2</v>
      </c>
      <c r="U1649" s="47">
        <v>-0.71279999999999988</v>
      </c>
      <c r="V1649" t="str">
        <f>IF(M1649=People!$B$5,People!$A$5,IF(M1649=People!$B$4,People!$A$4,IF(M1649=People!$B$3,People!$A$3,IF(M1649=People!$B$2,People!$A$2,0))))</f>
        <v>Chuck Magee</v>
      </c>
      <c r="W1649" t="str">
        <f>IFERROR(INDEX(Returns!A:A,MATCH(B1649,Returns!B:B,0)),"No")</f>
        <v>No</v>
      </c>
    </row>
    <row r="1650" spans="1:23" x14ac:dyDescent="0.2">
      <c r="A1650" s="1">
        <v>1649</v>
      </c>
      <c r="B1650" t="s">
        <v>6970</v>
      </c>
      <c r="C1650" s="8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47">
        <v>121.10400000000003</v>
      </c>
      <c r="S1650" s="1">
        <v>6</v>
      </c>
      <c r="T1650" s="1">
        <v>0.7</v>
      </c>
      <c r="U1650" s="47">
        <v>-100.91999999999999</v>
      </c>
      <c r="V1650" t="str">
        <f>IF(M1650=People!$B$5,People!$A$5,IF(M1650=People!$B$4,People!$A$4,IF(M1650=People!$B$3,People!$A$3,IF(M1650=People!$B$2,People!$A$2,0))))</f>
        <v>Chuck Magee</v>
      </c>
      <c r="W1650" t="str">
        <f>IFERROR(INDEX(Returns!A:A,MATCH(B1650,Returns!B:B,0)),"No")</f>
        <v>No</v>
      </c>
    </row>
    <row r="1651" spans="1:23" x14ac:dyDescent="0.2">
      <c r="A1651" s="1">
        <v>1650</v>
      </c>
      <c r="B1651" t="s">
        <v>6970</v>
      </c>
      <c r="C1651" s="8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47">
        <v>45.893999999999998</v>
      </c>
      <c r="S1651" s="1">
        <v>1</v>
      </c>
      <c r="T1651" s="1">
        <v>0.4</v>
      </c>
      <c r="U1651" s="47">
        <v>-9.178799999999999</v>
      </c>
      <c r="V1651" t="str">
        <f>IF(M1651=People!$B$5,People!$A$5,IF(M1651=People!$B$4,People!$A$4,IF(M1651=People!$B$3,People!$A$3,IF(M1651=People!$B$2,People!$A$2,0))))</f>
        <v>Chuck Magee</v>
      </c>
      <c r="W1651" t="str">
        <f>IFERROR(INDEX(Returns!A:A,MATCH(B1651,Returns!B:B,0)),"No")</f>
        <v>No</v>
      </c>
    </row>
    <row r="1652" spans="1:23" x14ac:dyDescent="0.2">
      <c r="A1652" s="1">
        <v>1651</v>
      </c>
      <c r="B1652" t="s">
        <v>5959</v>
      </c>
      <c r="C1652" s="8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47">
        <v>109.92</v>
      </c>
      <c r="S1652" s="1">
        <v>2</v>
      </c>
      <c r="T1652" s="1">
        <v>0</v>
      </c>
      <c r="U1652" s="47">
        <v>53.860799999999998</v>
      </c>
      <c r="V1652" t="str">
        <f>IF(M1652=People!$B$5,People!$A$5,IF(M1652=People!$B$4,People!$A$4,IF(M1652=People!$B$3,People!$A$3,IF(M1652=People!$B$2,People!$A$2,0))))</f>
        <v>Anna Andreadi</v>
      </c>
      <c r="W1652" t="str">
        <f>IFERROR(INDEX(Returns!A:A,MATCH(B1652,Returns!B:B,0)),"No")</f>
        <v>Yes</v>
      </c>
    </row>
    <row r="1653" spans="1:23" x14ac:dyDescent="0.2">
      <c r="A1653" s="1">
        <v>1652</v>
      </c>
      <c r="B1653" t="s">
        <v>5959</v>
      </c>
      <c r="C1653" s="8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47">
        <v>13.36</v>
      </c>
      <c r="S1653" s="1">
        <v>2</v>
      </c>
      <c r="T1653" s="1">
        <v>0</v>
      </c>
      <c r="U1653" s="47">
        <v>6.4127999999999998</v>
      </c>
      <c r="V1653" t="str">
        <f>IF(M1653=People!$B$5,People!$A$5,IF(M1653=People!$B$4,People!$A$4,IF(M1653=People!$B$3,People!$A$3,IF(M1653=People!$B$2,People!$A$2,0))))</f>
        <v>Anna Andreadi</v>
      </c>
      <c r="W1653" t="str">
        <f>IFERROR(INDEX(Returns!A:A,MATCH(B1653,Returns!B:B,0)),"No")</f>
        <v>Yes</v>
      </c>
    </row>
    <row r="1654" spans="1:23" x14ac:dyDescent="0.2">
      <c r="A1654" s="1">
        <v>1653</v>
      </c>
      <c r="B1654" t="s">
        <v>6971</v>
      </c>
      <c r="C1654" s="8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47">
        <v>169.68</v>
      </c>
      <c r="S1654" s="1">
        <v>6</v>
      </c>
      <c r="T1654" s="1">
        <v>0</v>
      </c>
      <c r="U1654" s="47">
        <v>45.813600000000001</v>
      </c>
      <c r="V1654" t="str">
        <f>IF(M1654=People!$B$5,People!$A$5,IF(M1654=People!$B$4,People!$A$4,IF(M1654=People!$B$3,People!$A$3,IF(M1654=People!$B$2,People!$A$2,0))))</f>
        <v>Anna Andreadi</v>
      </c>
      <c r="W1654" t="str">
        <f>IFERROR(INDEX(Returns!A:A,MATCH(B1654,Returns!B:B,0)),"No")</f>
        <v>No</v>
      </c>
    </row>
    <row r="1655" spans="1:23" x14ac:dyDescent="0.2">
      <c r="A1655" s="1">
        <v>1654</v>
      </c>
      <c r="B1655" t="s">
        <v>6971</v>
      </c>
      <c r="C1655" s="8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47">
        <v>132.52000000000001</v>
      </c>
      <c r="S1655" s="1">
        <v>4</v>
      </c>
      <c r="T1655" s="1">
        <v>0</v>
      </c>
      <c r="U1655" s="47">
        <v>54.333200000000005</v>
      </c>
      <c r="V1655" t="str">
        <f>IF(M1655=People!$B$5,People!$A$5,IF(M1655=People!$B$4,People!$A$4,IF(M1655=People!$B$3,People!$A$3,IF(M1655=People!$B$2,People!$A$2,0))))</f>
        <v>Anna Andreadi</v>
      </c>
      <c r="W1655" t="str">
        <f>IFERROR(INDEX(Returns!A:A,MATCH(B1655,Returns!B:B,0)),"No")</f>
        <v>No</v>
      </c>
    </row>
    <row r="1656" spans="1:23" x14ac:dyDescent="0.2">
      <c r="A1656" s="1">
        <v>1655</v>
      </c>
      <c r="B1656" t="s">
        <v>6971</v>
      </c>
      <c r="C1656" s="8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47">
        <v>2.96</v>
      </c>
      <c r="S1656" s="1">
        <v>2</v>
      </c>
      <c r="T1656" s="1">
        <v>0</v>
      </c>
      <c r="U1656" s="47">
        <v>1.4207999999999998</v>
      </c>
      <c r="V1656" t="str">
        <f>IF(M1656=People!$B$5,People!$A$5,IF(M1656=People!$B$4,People!$A$4,IF(M1656=People!$B$3,People!$A$3,IF(M1656=People!$B$2,People!$A$2,0))))</f>
        <v>Anna Andreadi</v>
      </c>
      <c r="W1656" t="str">
        <f>IFERROR(INDEX(Returns!A:A,MATCH(B1656,Returns!B:B,0)),"No")</f>
        <v>No</v>
      </c>
    </row>
    <row r="1657" spans="1:23" x14ac:dyDescent="0.2">
      <c r="A1657" s="1">
        <v>1656</v>
      </c>
      <c r="B1657" t="s">
        <v>6971</v>
      </c>
      <c r="C1657" s="8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47">
        <v>8.4480000000000004</v>
      </c>
      <c r="S1657" s="1">
        <v>2</v>
      </c>
      <c r="T1657" s="1">
        <v>0.2</v>
      </c>
      <c r="U1657" s="47">
        <v>2.9568000000000003</v>
      </c>
      <c r="V1657" t="str">
        <f>IF(M1657=People!$B$5,People!$A$5,IF(M1657=People!$B$4,People!$A$4,IF(M1657=People!$B$3,People!$A$3,IF(M1657=People!$B$2,People!$A$2,0))))</f>
        <v>Anna Andreadi</v>
      </c>
      <c r="W1657" t="str">
        <f>IFERROR(INDEX(Returns!A:A,MATCH(B1657,Returns!B:B,0)),"No")</f>
        <v>No</v>
      </c>
    </row>
    <row r="1658" spans="1:23" x14ac:dyDescent="0.2">
      <c r="A1658" s="1">
        <v>1657</v>
      </c>
      <c r="B1658" t="s">
        <v>6971</v>
      </c>
      <c r="C1658" s="8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47">
        <v>95.94</v>
      </c>
      <c r="S1658" s="1">
        <v>3</v>
      </c>
      <c r="T1658" s="1">
        <v>0</v>
      </c>
      <c r="U1658" s="47">
        <v>9.5940000000000012</v>
      </c>
      <c r="V1658" t="str">
        <f>IF(M1658=People!$B$5,People!$A$5,IF(M1658=People!$B$4,People!$A$4,IF(M1658=People!$B$3,People!$A$3,IF(M1658=People!$B$2,People!$A$2,0))))</f>
        <v>Anna Andreadi</v>
      </c>
      <c r="W1658" t="str">
        <f>IFERROR(INDEX(Returns!A:A,MATCH(B1658,Returns!B:B,0)),"No")</f>
        <v>No</v>
      </c>
    </row>
    <row r="1659" spans="1:23" x14ac:dyDescent="0.2">
      <c r="A1659" s="1">
        <v>1658</v>
      </c>
      <c r="B1659" t="s">
        <v>6972</v>
      </c>
      <c r="C1659" s="8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47">
        <v>34.79</v>
      </c>
      <c r="S1659" s="1">
        <v>7</v>
      </c>
      <c r="T1659" s="1">
        <v>0</v>
      </c>
      <c r="U1659" s="47">
        <v>10.784899999999999</v>
      </c>
      <c r="V1659" t="str">
        <f>IF(M1659=People!$B$5,People!$A$5,IF(M1659=People!$B$4,People!$A$4,IF(M1659=People!$B$3,People!$A$3,IF(M1659=People!$B$2,People!$A$2,0))))</f>
        <v>Kelly Williams</v>
      </c>
      <c r="W1659" t="str">
        <f>IFERROR(INDEX(Returns!A:A,MATCH(B1659,Returns!B:B,0)),"No")</f>
        <v>No</v>
      </c>
    </row>
    <row r="1660" spans="1:23" x14ac:dyDescent="0.2">
      <c r="A1660" s="1">
        <v>1659</v>
      </c>
      <c r="B1660" t="s">
        <v>6973</v>
      </c>
      <c r="C1660" s="8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47">
        <v>160.77600000000001</v>
      </c>
      <c r="S1660" s="1">
        <v>3</v>
      </c>
      <c r="T1660" s="1">
        <v>0.2</v>
      </c>
      <c r="U1660" s="47">
        <v>10.048500000000004</v>
      </c>
      <c r="V1660" t="str">
        <f>IF(M1660=People!$B$5,People!$A$5,IF(M1660=People!$B$4,People!$A$4,IF(M1660=People!$B$3,People!$A$3,IF(M1660=People!$B$2,People!$A$2,0))))</f>
        <v>Anna Andreadi</v>
      </c>
      <c r="W1660" t="str">
        <f>IFERROR(INDEX(Returns!A:A,MATCH(B1660,Returns!B:B,0)),"No")</f>
        <v>No</v>
      </c>
    </row>
    <row r="1661" spans="1:23" x14ac:dyDescent="0.2">
      <c r="A1661" s="1">
        <v>1660</v>
      </c>
      <c r="B1661" t="s">
        <v>6974</v>
      </c>
      <c r="C1661" s="8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47">
        <v>88.751999999999995</v>
      </c>
      <c r="S1661" s="1">
        <v>3</v>
      </c>
      <c r="T1661" s="1">
        <v>0.2</v>
      </c>
      <c r="U1661" s="47">
        <v>27.734999999999996</v>
      </c>
      <c r="V1661" t="str">
        <f>IF(M1661=People!$B$5,People!$A$5,IF(M1661=People!$B$4,People!$A$4,IF(M1661=People!$B$3,People!$A$3,IF(M1661=People!$B$2,People!$A$2,0))))</f>
        <v>Anna Andreadi</v>
      </c>
      <c r="W1661" t="str">
        <f>IFERROR(INDEX(Returns!A:A,MATCH(B1661,Returns!B:B,0)),"No")</f>
        <v>No</v>
      </c>
    </row>
    <row r="1662" spans="1:23" x14ac:dyDescent="0.2">
      <c r="A1662" s="1">
        <v>1661</v>
      </c>
      <c r="B1662" t="s">
        <v>6974</v>
      </c>
      <c r="C1662" s="8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47">
        <v>13.904</v>
      </c>
      <c r="S1662" s="1">
        <v>2</v>
      </c>
      <c r="T1662" s="1">
        <v>0.2</v>
      </c>
      <c r="U1662" s="47">
        <v>5.2139999999999995</v>
      </c>
      <c r="V1662" t="str">
        <f>IF(M1662=People!$B$5,People!$A$5,IF(M1662=People!$B$4,People!$A$4,IF(M1662=People!$B$3,People!$A$3,IF(M1662=People!$B$2,People!$A$2,0))))</f>
        <v>Anna Andreadi</v>
      </c>
      <c r="W1662" t="str">
        <f>IFERROR(INDEX(Returns!A:A,MATCH(B1662,Returns!B:B,0)),"No")</f>
        <v>No</v>
      </c>
    </row>
    <row r="1663" spans="1:23" x14ac:dyDescent="0.2">
      <c r="A1663" s="1">
        <v>1662</v>
      </c>
      <c r="B1663" t="s">
        <v>6975</v>
      </c>
      <c r="C1663" s="8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47">
        <v>677.57999999999993</v>
      </c>
      <c r="S1663" s="1">
        <v>5</v>
      </c>
      <c r="T1663" s="1">
        <v>0.4</v>
      </c>
      <c r="U1663" s="47">
        <v>-158.10199999999998</v>
      </c>
      <c r="V1663" t="str">
        <f>IF(M1663=People!$B$5,People!$A$5,IF(M1663=People!$B$4,People!$A$4,IF(M1663=People!$B$3,People!$A$3,IF(M1663=People!$B$2,People!$A$2,0))))</f>
        <v>Chuck Magee</v>
      </c>
      <c r="W1663" t="str">
        <f>IFERROR(INDEX(Returns!A:A,MATCH(B1663,Returns!B:B,0)),"No")</f>
        <v>No</v>
      </c>
    </row>
    <row r="1664" spans="1:23" x14ac:dyDescent="0.2">
      <c r="A1664" s="1">
        <v>1663</v>
      </c>
      <c r="B1664" t="s">
        <v>6975</v>
      </c>
      <c r="C1664" s="8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47">
        <v>13.896000000000001</v>
      </c>
      <c r="S1664" s="1">
        <v>3</v>
      </c>
      <c r="T1664" s="1">
        <v>0.7</v>
      </c>
      <c r="U1664" s="47">
        <v>-9.2639999999999993</v>
      </c>
      <c r="V1664" t="str">
        <f>IF(M1664=People!$B$5,People!$A$5,IF(M1664=People!$B$4,People!$A$4,IF(M1664=People!$B$3,People!$A$3,IF(M1664=People!$B$2,People!$A$2,0))))</f>
        <v>Chuck Magee</v>
      </c>
      <c r="W1664" t="str">
        <f>IFERROR(INDEX(Returns!A:A,MATCH(B1664,Returns!B:B,0)),"No")</f>
        <v>No</v>
      </c>
    </row>
    <row r="1665" spans="1:23" x14ac:dyDescent="0.2">
      <c r="A1665" s="1">
        <v>1664</v>
      </c>
      <c r="B1665" t="s">
        <v>6976</v>
      </c>
      <c r="C1665" s="8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47">
        <v>41.92</v>
      </c>
      <c r="S1665" s="1">
        <v>5</v>
      </c>
      <c r="T1665" s="1">
        <v>0.2</v>
      </c>
      <c r="U1665" s="47">
        <v>3.6679999999999993</v>
      </c>
      <c r="V1665" t="str">
        <f>IF(M1665=People!$B$5,People!$A$5,IF(M1665=People!$B$4,People!$A$4,IF(M1665=People!$B$3,People!$A$3,IF(M1665=People!$B$2,People!$A$2,0))))</f>
        <v>Kelly Williams</v>
      </c>
      <c r="W1665" t="str">
        <f>IFERROR(INDEX(Returns!A:A,MATCH(B1665,Returns!B:B,0)),"No")</f>
        <v>No</v>
      </c>
    </row>
    <row r="1666" spans="1:23" x14ac:dyDescent="0.2">
      <c r="A1666" s="1">
        <v>1665</v>
      </c>
      <c r="B1666" t="s">
        <v>6976</v>
      </c>
      <c r="C1666" s="8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47">
        <v>297.57600000000002</v>
      </c>
      <c r="S1666" s="1">
        <v>3</v>
      </c>
      <c r="T1666" s="1">
        <v>0.2</v>
      </c>
      <c r="U1666" s="47">
        <v>-7.4394000000000347</v>
      </c>
      <c r="V1666" t="str">
        <f>IF(M1666=People!$B$5,People!$A$5,IF(M1666=People!$B$4,People!$A$4,IF(M1666=People!$B$3,People!$A$3,IF(M1666=People!$B$2,People!$A$2,0))))</f>
        <v>Kelly Williams</v>
      </c>
      <c r="W1666" t="str">
        <f>IFERROR(INDEX(Returns!A:A,MATCH(B1666,Returns!B:B,0)),"No")</f>
        <v>No</v>
      </c>
    </row>
    <row r="1667" spans="1:23" x14ac:dyDescent="0.2">
      <c r="A1667" s="1">
        <v>1666</v>
      </c>
      <c r="B1667" t="s">
        <v>6976</v>
      </c>
      <c r="C1667" s="8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47">
        <v>4.3440000000000003</v>
      </c>
      <c r="S1667" s="1">
        <v>3</v>
      </c>
      <c r="T1667" s="1">
        <v>0.2</v>
      </c>
      <c r="U1667" s="47">
        <v>0.86879999999999979</v>
      </c>
      <c r="V1667" t="str">
        <f>IF(M1667=People!$B$5,People!$A$5,IF(M1667=People!$B$4,People!$A$4,IF(M1667=People!$B$3,People!$A$3,IF(M1667=People!$B$2,People!$A$2,0))))</f>
        <v>Kelly Williams</v>
      </c>
      <c r="W1667" t="str">
        <f>IFERROR(INDEX(Returns!A:A,MATCH(B1667,Returns!B:B,0)),"No")</f>
        <v>No</v>
      </c>
    </row>
    <row r="1668" spans="1:23" x14ac:dyDescent="0.2">
      <c r="A1668" s="1">
        <v>1667</v>
      </c>
      <c r="B1668" t="s">
        <v>6976</v>
      </c>
      <c r="C1668" s="8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47">
        <v>94.992000000000004</v>
      </c>
      <c r="S1668" s="1">
        <v>2</v>
      </c>
      <c r="T1668" s="1">
        <v>0.2</v>
      </c>
      <c r="U1668" s="47">
        <v>-2.374800000000004</v>
      </c>
      <c r="V1668" t="str">
        <f>IF(M1668=People!$B$5,People!$A$5,IF(M1668=People!$B$4,People!$A$4,IF(M1668=People!$B$3,People!$A$3,IF(M1668=People!$B$2,People!$A$2,0))))</f>
        <v>Kelly Williams</v>
      </c>
      <c r="W1668" t="str">
        <f>IFERROR(INDEX(Returns!A:A,MATCH(B1668,Returns!B:B,0)),"No")</f>
        <v>No</v>
      </c>
    </row>
    <row r="1669" spans="1:23" x14ac:dyDescent="0.2">
      <c r="A1669" s="1">
        <v>1668</v>
      </c>
      <c r="B1669" t="s">
        <v>6976</v>
      </c>
      <c r="C1669" s="8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47">
        <v>74.352000000000004</v>
      </c>
      <c r="S1669" s="1">
        <v>3</v>
      </c>
      <c r="T1669" s="1">
        <v>0.2</v>
      </c>
      <c r="U1669" s="47">
        <v>23.234999999999992</v>
      </c>
      <c r="V1669" t="str">
        <f>IF(M1669=People!$B$5,People!$A$5,IF(M1669=People!$B$4,People!$A$4,IF(M1669=People!$B$3,People!$A$3,IF(M1669=People!$B$2,People!$A$2,0))))</f>
        <v>Kelly Williams</v>
      </c>
      <c r="W1669" t="str">
        <f>IFERROR(INDEX(Returns!A:A,MATCH(B1669,Returns!B:B,0)),"No")</f>
        <v>No</v>
      </c>
    </row>
    <row r="1670" spans="1:23" x14ac:dyDescent="0.2">
      <c r="A1670" s="1">
        <v>1669</v>
      </c>
      <c r="B1670" t="s">
        <v>6976</v>
      </c>
      <c r="C1670" s="8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47">
        <v>14.04</v>
      </c>
      <c r="S1670" s="1">
        <v>3</v>
      </c>
      <c r="T1670" s="1">
        <v>0.2</v>
      </c>
      <c r="U1670" s="47">
        <v>1.5794999999999986</v>
      </c>
      <c r="V1670" t="str">
        <f>IF(M1670=People!$B$5,People!$A$5,IF(M1670=People!$B$4,People!$A$4,IF(M1670=People!$B$3,People!$A$3,IF(M1670=People!$B$2,People!$A$2,0))))</f>
        <v>Kelly Williams</v>
      </c>
      <c r="W1670" t="str">
        <f>IFERROR(INDEX(Returns!A:A,MATCH(B1670,Returns!B:B,0)),"No")</f>
        <v>No</v>
      </c>
    </row>
    <row r="1671" spans="1:23" x14ac:dyDescent="0.2">
      <c r="A1671" s="1">
        <v>1670</v>
      </c>
      <c r="B1671" t="s">
        <v>6977</v>
      </c>
      <c r="C1671" s="8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47">
        <v>1018.1039999999999</v>
      </c>
      <c r="S1671" s="1">
        <v>4</v>
      </c>
      <c r="T1671" s="1">
        <v>0.4</v>
      </c>
      <c r="U1671" s="47">
        <v>-373.3048</v>
      </c>
      <c r="V1671" t="str">
        <f>IF(M1671=People!$B$5,People!$A$5,IF(M1671=People!$B$4,People!$A$4,IF(M1671=People!$B$3,People!$A$3,IF(M1671=People!$B$2,People!$A$2,0))))</f>
        <v>Chuck Magee</v>
      </c>
      <c r="W1671" t="str">
        <f>IFERROR(INDEX(Returns!A:A,MATCH(B1671,Returns!B:B,0)),"No")</f>
        <v>No</v>
      </c>
    </row>
    <row r="1672" spans="1:23" x14ac:dyDescent="0.2">
      <c r="A1672" s="1">
        <v>1671</v>
      </c>
      <c r="B1672" t="s">
        <v>6978</v>
      </c>
      <c r="C1672" s="8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47">
        <v>16.68</v>
      </c>
      <c r="S1672" s="1">
        <v>3</v>
      </c>
      <c r="T1672" s="1">
        <v>0.2</v>
      </c>
      <c r="U1672" s="47">
        <v>5.2125000000000004</v>
      </c>
      <c r="V1672" t="str">
        <f>IF(M1672=People!$B$5,People!$A$5,IF(M1672=People!$B$4,People!$A$4,IF(M1672=People!$B$3,People!$A$3,IF(M1672=People!$B$2,People!$A$2,0))))</f>
        <v>Kelly Williams</v>
      </c>
      <c r="W1672" t="str">
        <f>IFERROR(INDEX(Returns!A:A,MATCH(B1672,Returns!B:B,0)),"No")</f>
        <v>No</v>
      </c>
    </row>
    <row r="1673" spans="1:23" x14ac:dyDescent="0.2">
      <c r="A1673" s="1">
        <v>1672</v>
      </c>
      <c r="B1673" t="s">
        <v>6979</v>
      </c>
      <c r="C1673" s="8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47">
        <v>58.58</v>
      </c>
      <c r="S1673" s="1">
        <v>2</v>
      </c>
      <c r="T1673" s="1">
        <v>0</v>
      </c>
      <c r="U1673" s="47">
        <v>19.331399999999995</v>
      </c>
      <c r="V1673" t="str">
        <f>IF(M1673=People!$B$5,People!$A$5,IF(M1673=People!$B$4,People!$A$4,IF(M1673=People!$B$3,People!$A$3,IF(M1673=People!$B$2,People!$A$2,0))))</f>
        <v>Anna Andreadi</v>
      </c>
      <c r="W1673" t="str">
        <f>IFERROR(INDEX(Returns!A:A,MATCH(B1673,Returns!B:B,0)),"No")</f>
        <v>No</v>
      </c>
    </row>
    <row r="1674" spans="1:23" x14ac:dyDescent="0.2">
      <c r="A1674" s="1">
        <v>1673</v>
      </c>
      <c r="B1674" t="s">
        <v>6980</v>
      </c>
      <c r="C1674" s="8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47">
        <v>167.96800000000002</v>
      </c>
      <c r="S1674" s="1">
        <v>4</v>
      </c>
      <c r="T1674" s="1">
        <v>0.2</v>
      </c>
      <c r="U1674" s="47">
        <v>62.988</v>
      </c>
      <c r="V1674" t="str">
        <f>IF(M1674=People!$B$5,People!$A$5,IF(M1674=People!$B$4,People!$A$4,IF(M1674=People!$B$3,People!$A$3,IF(M1674=People!$B$2,People!$A$2,0))))</f>
        <v>Kelly Williams</v>
      </c>
      <c r="W1674" t="str">
        <f>IFERROR(INDEX(Returns!A:A,MATCH(B1674,Returns!B:B,0)),"No")</f>
        <v>No</v>
      </c>
    </row>
    <row r="1675" spans="1:23" x14ac:dyDescent="0.2">
      <c r="A1675" s="1">
        <v>1674</v>
      </c>
      <c r="B1675" t="s">
        <v>6981</v>
      </c>
      <c r="C1675" s="8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47">
        <v>196.62</v>
      </c>
      <c r="S1675" s="1">
        <v>2</v>
      </c>
      <c r="T1675" s="1">
        <v>0</v>
      </c>
      <c r="U1675" s="47">
        <v>96.343800000000002</v>
      </c>
      <c r="V1675" t="str">
        <f>IF(M1675=People!$B$5,People!$A$5,IF(M1675=People!$B$4,People!$A$4,IF(M1675=People!$B$3,People!$A$3,IF(M1675=People!$B$2,People!$A$2,0))))</f>
        <v>Cassandra Brandow</v>
      </c>
      <c r="W1675" t="str">
        <f>IFERROR(INDEX(Returns!A:A,MATCH(B1675,Returns!B:B,0)),"No")</f>
        <v>No</v>
      </c>
    </row>
    <row r="1676" spans="1:23" x14ac:dyDescent="0.2">
      <c r="A1676" s="1">
        <v>1675</v>
      </c>
      <c r="B1676" t="s">
        <v>6982</v>
      </c>
      <c r="C1676" s="8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47">
        <v>21.936000000000003</v>
      </c>
      <c r="S1676" s="1">
        <v>2</v>
      </c>
      <c r="T1676" s="1">
        <v>0.6</v>
      </c>
      <c r="U1676" s="47">
        <v>-10.419600000000003</v>
      </c>
      <c r="V1676" t="str">
        <f>IF(M1676=People!$B$5,People!$A$5,IF(M1676=People!$B$4,People!$A$4,IF(M1676=People!$B$3,People!$A$3,IF(M1676=People!$B$2,People!$A$2,0))))</f>
        <v>Kelly Williams</v>
      </c>
      <c r="W1676" t="str">
        <f>IFERROR(INDEX(Returns!A:A,MATCH(B1676,Returns!B:B,0)),"No")</f>
        <v>No</v>
      </c>
    </row>
    <row r="1677" spans="1:23" x14ac:dyDescent="0.2">
      <c r="A1677" s="1">
        <v>1676</v>
      </c>
      <c r="B1677" t="s">
        <v>6982</v>
      </c>
      <c r="C1677" s="8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47">
        <v>6.5879999999999992</v>
      </c>
      <c r="S1677" s="1">
        <v>3</v>
      </c>
      <c r="T1677" s="1">
        <v>0.8</v>
      </c>
      <c r="U1677" s="47">
        <v>-10.211400000000005</v>
      </c>
      <c r="V1677" t="str">
        <f>IF(M1677=People!$B$5,People!$A$5,IF(M1677=People!$B$4,People!$A$4,IF(M1677=People!$B$3,People!$A$3,IF(M1677=People!$B$2,People!$A$2,0))))</f>
        <v>Kelly Williams</v>
      </c>
      <c r="W1677" t="str">
        <f>IFERROR(INDEX(Returns!A:A,MATCH(B1677,Returns!B:B,0)),"No")</f>
        <v>No</v>
      </c>
    </row>
    <row r="1678" spans="1:23" x14ac:dyDescent="0.2">
      <c r="A1678" s="1">
        <v>1677</v>
      </c>
      <c r="B1678" t="s">
        <v>6983</v>
      </c>
      <c r="C1678" s="8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47">
        <v>104.28</v>
      </c>
      <c r="S1678" s="1">
        <v>3</v>
      </c>
      <c r="T1678" s="1">
        <v>0</v>
      </c>
      <c r="U1678" s="47">
        <v>26.069999999999993</v>
      </c>
      <c r="V1678" t="str">
        <f>IF(M1678=People!$B$5,People!$A$5,IF(M1678=People!$B$4,People!$A$4,IF(M1678=People!$B$3,People!$A$3,IF(M1678=People!$B$2,People!$A$2,0))))</f>
        <v>Anna Andreadi</v>
      </c>
      <c r="W1678" t="str">
        <f>IFERROR(INDEX(Returns!A:A,MATCH(B1678,Returns!B:B,0)),"No")</f>
        <v>No</v>
      </c>
    </row>
    <row r="1679" spans="1:23" x14ac:dyDescent="0.2">
      <c r="A1679" s="1">
        <v>1678</v>
      </c>
      <c r="B1679" t="s">
        <v>6983</v>
      </c>
      <c r="C1679" s="8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47">
        <v>17.940000000000001</v>
      </c>
      <c r="S1679" s="1">
        <v>3</v>
      </c>
      <c r="T1679" s="1">
        <v>0</v>
      </c>
      <c r="U1679" s="47">
        <v>8.7906000000000013</v>
      </c>
      <c r="V1679" t="str">
        <f>IF(M1679=People!$B$5,People!$A$5,IF(M1679=People!$B$4,People!$A$4,IF(M1679=People!$B$3,People!$A$3,IF(M1679=People!$B$2,People!$A$2,0))))</f>
        <v>Anna Andreadi</v>
      </c>
      <c r="W1679" t="str">
        <f>IFERROR(INDEX(Returns!A:A,MATCH(B1679,Returns!B:B,0)),"No")</f>
        <v>No</v>
      </c>
    </row>
    <row r="1680" spans="1:23" x14ac:dyDescent="0.2">
      <c r="A1680" s="1">
        <v>1679</v>
      </c>
      <c r="B1680" t="s">
        <v>6984</v>
      </c>
      <c r="C1680" s="8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47">
        <v>64.784000000000006</v>
      </c>
      <c r="S1680" s="1">
        <v>1</v>
      </c>
      <c r="T1680" s="1">
        <v>0.2</v>
      </c>
      <c r="U1680" s="47">
        <v>-14.576399999999996</v>
      </c>
      <c r="V1680" t="str">
        <f>IF(M1680=People!$B$5,People!$A$5,IF(M1680=People!$B$4,People!$A$4,IF(M1680=People!$B$3,People!$A$3,IF(M1680=People!$B$2,People!$A$2,0))))</f>
        <v>Chuck Magee</v>
      </c>
      <c r="W1680" t="str">
        <f>IFERROR(INDEX(Returns!A:A,MATCH(B1680,Returns!B:B,0)),"No")</f>
        <v>No</v>
      </c>
    </row>
    <row r="1681" spans="1:23" x14ac:dyDescent="0.2">
      <c r="A1681" s="1">
        <v>1680</v>
      </c>
      <c r="B1681" t="s">
        <v>6984</v>
      </c>
      <c r="C1681" s="8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47">
        <v>32.381999999999998</v>
      </c>
      <c r="S1681" s="1">
        <v>3</v>
      </c>
      <c r="T1681" s="1">
        <v>0.4</v>
      </c>
      <c r="U1681" s="47">
        <v>4.3175999999999988</v>
      </c>
      <c r="V1681" t="str">
        <f>IF(M1681=People!$B$5,People!$A$5,IF(M1681=People!$B$4,People!$A$4,IF(M1681=People!$B$3,People!$A$3,IF(M1681=People!$B$2,People!$A$2,0))))</f>
        <v>Chuck Magee</v>
      </c>
      <c r="W1681" t="str">
        <f>IFERROR(INDEX(Returns!A:A,MATCH(B1681,Returns!B:B,0)),"No")</f>
        <v>No</v>
      </c>
    </row>
    <row r="1682" spans="1:23" x14ac:dyDescent="0.2">
      <c r="A1682" s="1">
        <v>1681</v>
      </c>
      <c r="B1682" t="s">
        <v>6984</v>
      </c>
      <c r="C1682" s="8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47">
        <v>42.368000000000002</v>
      </c>
      <c r="S1682" s="1">
        <v>2</v>
      </c>
      <c r="T1682" s="1">
        <v>0.2</v>
      </c>
      <c r="U1682" s="47">
        <v>8.4735999999999958</v>
      </c>
      <c r="V1682" t="str">
        <f>IF(M1682=People!$B$5,People!$A$5,IF(M1682=People!$B$4,People!$A$4,IF(M1682=People!$B$3,People!$A$3,IF(M1682=People!$B$2,People!$A$2,0))))</f>
        <v>Chuck Magee</v>
      </c>
      <c r="W1682" t="str">
        <f>IFERROR(INDEX(Returns!A:A,MATCH(B1682,Returns!B:B,0)),"No")</f>
        <v>No</v>
      </c>
    </row>
    <row r="1683" spans="1:23" x14ac:dyDescent="0.2">
      <c r="A1683" s="1">
        <v>1682</v>
      </c>
      <c r="B1683" t="s">
        <v>6984</v>
      </c>
      <c r="C1683" s="8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47">
        <v>399.54</v>
      </c>
      <c r="S1683" s="1">
        <v>4</v>
      </c>
      <c r="T1683" s="1">
        <v>0.7</v>
      </c>
      <c r="U1683" s="47">
        <v>-559.35599999999988</v>
      </c>
      <c r="V1683" t="str">
        <f>IF(M1683=People!$B$5,People!$A$5,IF(M1683=People!$B$4,People!$A$4,IF(M1683=People!$B$3,People!$A$3,IF(M1683=People!$B$2,People!$A$2,0))))</f>
        <v>Chuck Magee</v>
      </c>
      <c r="W1683" t="str">
        <f>IFERROR(INDEX(Returns!A:A,MATCH(B1683,Returns!B:B,0)),"No")</f>
        <v>No</v>
      </c>
    </row>
    <row r="1684" spans="1:23" x14ac:dyDescent="0.2">
      <c r="A1684" s="1">
        <v>1683</v>
      </c>
      <c r="B1684" t="s">
        <v>6985</v>
      </c>
      <c r="C1684" s="8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47">
        <v>18.97</v>
      </c>
      <c r="S1684" s="1">
        <v>1</v>
      </c>
      <c r="T1684" s="1">
        <v>0</v>
      </c>
      <c r="U1684" s="47">
        <v>9.105599999999999</v>
      </c>
      <c r="V1684" t="str">
        <f>IF(M1684=People!$B$5,People!$A$5,IF(M1684=People!$B$4,People!$A$4,IF(M1684=People!$B$3,People!$A$3,IF(M1684=People!$B$2,People!$A$2,0))))</f>
        <v>Anna Andreadi</v>
      </c>
      <c r="W1684" t="str">
        <f>IFERROR(INDEX(Returns!A:A,MATCH(B1684,Returns!B:B,0)),"No")</f>
        <v>No</v>
      </c>
    </row>
    <row r="1685" spans="1:23" x14ac:dyDescent="0.2">
      <c r="A1685" s="1">
        <v>1684</v>
      </c>
      <c r="B1685" t="s">
        <v>6986</v>
      </c>
      <c r="C1685" s="8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47">
        <v>14.82</v>
      </c>
      <c r="S1685" s="1">
        <v>3</v>
      </c>
      <c r="T1685" s="1">
        <v>0</v>
      </c>
      <c r="U1685" s="47">
        <v>6.224400000000001</v>
      </c>
      <c r="V1685" t="str">
        <f>IF(M1685=People!$B$5,People!$A$5,IF(M1685=People!$B$4,People!$A$4,IF(M1685=People!$B$3,People!$A$3,IF(M1685=People!$B$2,People!$A$2,0))))</f>
        <v>Anna Andreadi</v>
      </c>
      <c r="W1685" t="str">
        <f>IFERROR(INDEX(Returns!A:A,MATCH(B1685,Returns!B:B,0)),"No")</f>
        <v>No</v>
      </c>
    </row>
    <row r="1686" spans="1:23" x14ac:dyDescent="0.2">
      <c r="A1686" s="1">
        <v>1685</v>
      </c>
      <c r="B1686" t="s">
        <v>6987</v>
      </c>
      <c r="C1686" s="8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47">
        <v>99.28</v>
      </c>
      <c r="S1686" s="1">
        <v>2</v>
      </c>
      <c r="T1686" s="1">
        <v>0.2</v>
      </c>
      <c r="U1686" s="47">
        <v>12.409999999999989</v>
      </c>
      <c r="V1686" t="str">
        <f>IF(M1686=People!$B$5,People!$A$5,IF(M1686=People!$B$4,People!$A$4,IF(M1686=People!$B$3,People!$A$3,IF(M1686=People!$B$2,People!$A$2,0))))</f>
        <v>Chuck Magee</v>
      </c>
      <c r="W1686" t="str">
        <f>IFERROR(INDEX(Returns!A:A,MATCH(B1686,Returns!B:B,0)),"No")</f>
        <v>No</v>
      </c>
    </row>
    <row r="1687" spans="1:23" x14ac:dyDescent="0.2">
      <c r="A1687" s="1">
        <v>1686</v>
      </c>
      <c r="B1687" t="s">
        <v>6987</v>
      </c>
      <c r="C1687" s="8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47">
        <v>1.1880000000000002</v>
      </c>
      <c r="S1687" s="1">
        <v>2</v>
      </c>
      <c r="T1687" s="1">
        <v>0.7</v>
      </c>
      <c r="U1687" s="47">
        <v>-0.98999999999999977</v>
      </c>
      <c r="V1687" t="str">
        <f>IF(M1687=People!$B$5,People!$A$5,IF(M1687=People!$B$4,People!$A$4,IF(M1687=People!$B$3,People!$A$3,IF(M1687=People!$B$2,People!$A$2,0))))</f>
        <v>Chuck Magee</v>
      </c>
      <c r="W1687" t="str">
        <f>IFERROR(INDEX(Returns!A:A,MATCH(B1687,Returns!B:B,0)),"No")</f>
        <v>No</v>
      </c>
    </row>
    <row r="1688" spans="1:23" x14ac:dyDescent="0.2">
      <c r="A1688" s="1">
        <v>1687</v>
      </c>
      <c r="B1688" t="s">
        <v>6987</v>
      </c>
      <c r="C1688" s="8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47">
        <v>7.5180000000000007</v>
      </c>
      <c r="S1688" s="1">
        <v>2</v>
      </c>
      <c r="T1688" s="1">
        <v>0.7</v>
      </c>
      <c r="U1688" s="47">
        <v>-5.7637999999999998</v>
      </c>
      <c r="V1688" t="str">
        <f>IF(M1688=People!$B$5,People!$A$5,IF(M1688=People!$B$4,People!$A$4,IF(M1688=People!$B$3,People!$A$3,IF(M1688=People!$B$2,People!$A$2,0))))</f>
        <v>Chuck Magee</v>
      </c>
      <c r="W1688" t="str">
        <f>IFERROR(INDEX(Returns!A:A,MATCH(B1688,Returns!B:B,0)),"No")</f>
        <v>No</v>
      </c>
    </row>
    <row r="1689" spans="1:23" x14ac:dyDescent="0.2">
      <c r="A1689" s="1">
        <v>1688</v>
      </c>
      <c r="B1689" t="s">
        <v>6988</v>
      </c>
      <c r="C1689" s="8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47">
        <v>10.368000000000002</v>
      </c>
      <c r="S1689" s="1">
        <v>2</v>
      </c>
      <c r="T1689" s="1">
        <v>0.2</v>
      </c>
      <c r="U1689" s="47">
        <v>3.6288</v>
      </c>
      <c r="V1689" t="str">
        <f>IF(M1689=People!$B$5,People!$A$5,IF(M1689=People!$B$4,People!$A$4,IF(M1689=People!$B$3,People!$A$3,IF(M1689=People!$B$2,People!$A$2,0))))</f>
        <v>Chuck Magee</v>
      </c>
      <c r="W1689" t="str">
        <f>IFERROR(INDEX(Returns!A:A,MATCH(B1689,Returns!B:B,0)),"No")</f>
        <v>No</v>
      </c>
    </row>
    <row r="1690" spans="1:23" x14ac:dyDescent="0.2">
      <c r="A1690" s="1">
        <v>1689</v>
      </c>
      <c r="B1690" t="s">
        <v>6988</v>
      </c>
      <c r="C1690" s="8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47">
        <v>310.88000000000005</v>
      </c>
      <c r="S1690" s="1">
        <v>2</v>
      </c>
      <c r="T1690" s="1">
        <v>0.2</v>
      </c>
      <c r="U1690" s="47">
        <v>23.315999999999988</v>
      </c>
      <c r="V1690" t="str">
        <f>IF(M1690=People!$B$5,People!$A$5,IF(M1690=People!$B$4,People!$A$4,IF(M1690=People!$B$3,People!$A$3,IF(M1690=People!$B$2,People!$A$2,0))))</f>
        <v>Chuck Magee</v>
      </c>
      <c r="W1690" t="str">
        <f>IFERROR(INDEX(Returns!A:A,MATCH(B1690,Returns!B:B,0)),"No")</f>
        <v>No</v>
      </c>
    </row>
    <row r="1691" spans="1:23" x14ac:dyDescent="0.2">
      <c r="A1691" s="1">
        <v>1690</v>
      </c>
      <c r="B1691" t="s">
        <v>6989</v>
      </c>
      <c r="C1691" s="8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47">
        <v>853.09199999999987</v>
      </c>
      <c r="S1691" s="1">
        <v>6</v>
      </c>
      <c r="T1691" s="1">
        <v>0.4</v>
      </c>
      <c r="U1691" s="47">
        <v>-227.49120000000016</v>
      </c>
      <c r="V1691" t="str">
        <f>IF(M1691=People!$B$5,People!$A$5,IF(M1691=People!$B$4,People!$A$4,IF(M1691=People!$B$3,People!$A$3,IF(M1691=People!$B$2,People!$A$2,0))))</f>
        <v>Chuck Magee</v>
      </c>
      <c r="W1691" t="str">
        <f>IFERROR(INDEX(Returns!A:A,MATCH(B1691,Returns!B:B,0)),"No")</f>
        <v>No</v>
      </c>
    </row>
    <row r="1692" spans="1:23" x14ac:dyDescent="0.2">
      <c r="A1692" s="1">
        <v>1691</v>
      </c>
      <c r="B1692" t="s">
        <v>6990</v>
      </c>
      <c r="C1692" s="8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47">
        <v>33.450000000000003</v>
      </c>
      <c r="S1692" s="1">
        <v>5</v>
      </c>
      <c r="T1692" s="1">
        <v>0</v>
      </c>
      <c r="U1692" s="47">
        <v>15.387</v>
      </c>
      <c r="V1692" t="str">
        <f>IF(M1692=People!$B$5,People!$A$5,IF(M1692=People!$B$4,People!$A$4,IF(M1692=People!$B$3,People!$A$3,IF(M1692=People!$B$2,People!$A$2,0))))</f>
        <v>Kelly Williams</v>
      </c>
      <c r="W1692" t="str">
        <f>IFERROR(INDEX(Returns!A:A,MATCH(B1692,Returns!B:B,0)),"No")</f>
        <v>No</v>
      </c>
    </row>
    <row r="1693" spans="1:23" x14ac:dyDescent="0.2">
      <c r="A1693" s="1">
        <v>1692</v>
      </c>
      <c r="B1693" t="s">
        <v>6990</v>
      </c>
      <c r="C1693" s="8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47">
        <v>10.4</v>
      </c>
      <c r="S1693" s="1">
        <v>5</v>
      </c>
      <c r="T1693" s="1">
        <v>0</v>
      </c>
      <c r="U1693" s="47">
        <v>5.0960000000000001</v>
      </c>
      <c r="V1693" t="str">
        <f>IF(M1693=People!$B$5,People!$A$5,IF(M1693=People!$B$4,People!$A$4,IF(M1693=People!$B$3,People!$A$3,IF(M1693=People!$B$2,People!$A$2,0))))</f>
        <v>Kelly Williams</v>
      </c>
      <c r="W1693" t="str">
        <f>IFERROR(INDEX(Returns!A:A,MATCH(B1693,Returns!B:B,0)),"No")</f>
        <v>No</v>
      </c>
    </row>
    <row r="1694" spans="1:23" x14ac:dyDescent="0.2">
      <c r="A1694" s="1">
        <v>1693</v>
      </c>
      <c r="B1694" t="s">
        <v>6991</v>
      </c>
      <c r="C1694" s="8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47">
        <v>21.880000000000003</v>
      </c>
      <c r="S1694" s="1">
        <v>5</v>
      </c>
      <c r="T1694" s="1">
        <v>0.2</v>
      </c>
      <c r="U1694" s="47">
        <v>6.2904999999999998</v>
      </c>
      <c r="V1694" t="str">
        <f>IF(M1694=People!$B$5,People!$A$5,IF(M1694=People!$B$4,People!$A$4,IF(M1694=People!$B$3,People!$A$3,IF(M1694=People!$B$2,People!$A$2,0))))</f>
        <v>Chuck Magee</v>
      </c>
      <c r="W1694" t="str">
        <f>IFERROR(INDEX(Returns!A:A,MATCH(B1694,Returns!B:B,0)),"No")</f>
        <v>No</v>
      </c>
    </row>
    <row r="1695" spans="1:23" x14ac:dyDescent="0.2">
      <c r="A1695" s="1">
        <v>1694</v>
      </c>
      <c r="B1695" t="s">
        <v>6992</v>
      </c>
      <c r="C1695" s="8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47">
        <v>13.616</v>
      </c>
      <c r="S1695" s="1">
        <v>2</v>
      </c>
      <c r="T1695" s="1">
        <v>0.2</v>
      </c>
      <c r="U1695" s="47">
        <v>3.5742000000000012</v>
      </c>
      <c r="V1695" t="str">
        <f>IF(M1695=People!$B$5,People!$A$5,IF(M1695=People!$B$4,People!$A$4,IF(M1695=People!$B$3,People!$A$3,IF(M1695=People!$B$2,People!$A$2,0))))</f>
        <v>Kelly Williams</v>
      </c>
      <c r="W1695" t="str">
        <f>IFERROR(INDEX(Returns!A:A,MATCH(B1695,Returns!B:B,0)),"No")</f>
        <v>No</v>
      </c>
    </row>
    <row r="1696" spans="1:23" x14ac:dyDescent="0.2">
      <c r="A1696" s="1">
        <v>1695</v>
      </c>
      <c r="B1696" t="s">
        <v>6993</v>
      </c>
      <c r="C1696" s="8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47">
        <v>63.96</v>
      </c>
      <c r="S1696" s="1">
        <v>4</v>
      </c>
      <c r="T1696" s="1">
        <v>0</v>
      </c>
      <c r="U1696" s="47">
        <v>19.827599999999997</v>
      </c>
      <c r="V1696" t="str">
        <f>IF(M1696=People!$B$5,People!$A$5,IF(M1696=People!$B$4,People!$A$4,IF(M1696=People!$B$3,People!$A$3,IF(M1696=People!$B$2,People!$A$2,0))))</f>
        <v>Chuck Magee</v>
      </c>
      <c r="W1696" t="str">
        <f>IFERROR(INDEX(Returns!A:A,MATCH(B1696,Returns!B:B,0)),"No")</f>
        <v>No</v>
      </c>
    </row>
    <row r="1697" spans="1:23" x14ac:dyDescent="0.2">
      <c r="A1697" s="1">
        <v>1696</v>
      </c>
      <c r="B1697" t="s">
        <v>6993</v>
      </c>
      <c r="C1697" s="8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47">
        <v>14.46</v>
      </c>
      <c r="S1697" s="1">
        <v>3</v>
      </c>
      <c r="T1697" s="1">
        <v>0</v>
      </c>
      <c r="U1697" s="47">
        <v>7.0853999999999999</v>
      </c>
      <c r="V1697" t="str">
        <f>IF(M1697=People!$B$5,People!$A$5,IF(M1697=People!$B$4,People!$A$4,IF(M1697=People!$B$3,People!$A$3,IF(M1697=People!$B$2,People!$A$2,0))))</f>
        <v>Chuck Magee</v>
      </c>
      <c r="W1697" t="str">
        <f>IFERROR(INDEX(Returns!A:A,MATCH(B1697,Returns!B:B,0)),"No")</f>
        <v>No</v>
      </c>
    </row>
    <row r="1698" spans="1:23" x14ac:dyDescent="0.2">
      <c r="A1698" s="1">
        <v>1697</v>
      </c>
      <c r="B1698" t="s">
        <v>6993</v>
      </c>
      <c r="C1698" s="8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47">
        <v>104.98</v>
      </c>
      <c r="S1698" s="1">
        <v>2</v>
      </c>
      <c r="T1698" s="1">
        <v>0</v>
      </c>
      <c r="U1698" s="47">
        <v>52.49</v>
      </c>
      <c r="V1698" t="str">
        <f>IF(M1698=People!$B$5,People!$A$5,IF(M1698=People!$B$4,People!$A$4,IF(M1698=People!$B$3,People!$A$3,IF(M1698=People!$B$2,People!$A$2,0))))</f>
        <v>Chuck Magee</v>
      </c>
      <c r="W1698" t="str">
        <f>IFERROR(INDEX(Returns!A:A,MATCH(B1698,Returns!B:B,0)),"No")</f>
        <v>No</v>
      </c>
    </row>
    <row r="1699" spans="1:23" x14ac:dyDescent="0.2">
      <c r="A1699" s="1">
        <v>1698</v>
      </c>
      <c r="B1699" t="s">
        <v>6994</v>
      </c>
      <c r="C1699" s="8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47">
        <v>106.96</v>
      </c>
      <c r="S1699" s="1">
        <v>2</v>
      </c>
      <c r="T1699" s="1">
        <v>0</v>
      </c>
      <c r="U1699" s="47">
        <v>31.018399999999986</v>
      </c>
      <c r="V1699" t="str">
        <f>IF(M1699=People!$B$5,People!$A$5,IF(M1699=People!$B$4,People!$A$4,IF(M1699=People!$B$3,People!$A$3,IF(M1699=People!$B$2,People!$A$2,0))))</f>
        <v>Anna Andreadi</v>
      </c>
      <c r="W1699" t="str">
        <f>IFERROR(INDEX(Returns!A:A,MATCH(B1699,Returns!B:B,0)),"No")</f>
        <v>No</v>
      </c>
    </row>
    <row r="1700" spans="1:23" x14ac:dyDescent="0.2">
      <c r="A1700" s="1">
        <v>1699</v>
      </c>
      <c r="B1700" t="s">
        <v>6994</v>
      </c>
      <c r="C1700" s="8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47">
        <v>21.560000000000002</v>
      </c>
      <c r="S1700" s="1">
        <v>7</v>
      </c>
      <c r="T1700" s="1">
        <v>0</v>
      </c>
      <c r="U1700" s="47">
        <v>10.348799999999999</v>
      </c>
      <c r="V1700" t="str">
        <f>IF(M1700=People!$B$5,People!$A$5,IF(M1700=People!$B$4,People!$A$4,IF(M1700=People!$B$3,People!$A$3,IF(M1700=People!$B$2,People!$A$2,0))))</f>
        <v>Anna Andreadi</v>
      </c>
      <c r="W1700" t="str">
        <f>IFERROR(INDEX(Returns!A:A,MATCH(B1700,Returns!B:B,0)),"No")</f>
        <v>No</v>
      </c>
    </row>
    <row r="1701" spans="1:23" x14ac:dyDescent="0.2">
      <c r="A1701" s="1">
        <v>1700</v>
      </c>
      <c r="B1701" t="s">
        <v>5958</v>
      </c>
      <c r="C1701" s="8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47">
        <v>515.88</v>
      </c>
      <c r="S1701" s="1">
        <v>6</v>
      </c>
      <c r="T1701" s="1">
        <v>0</v>
      </c>
      <c r="U1701" s="47">
        <v>113.49359999999999</v>
      </c>
      <c r="V1701" t="str">
        <f>IF(M1701=People!$B$5,People!$A$5,IF(M1701=People!$B$4,People!$A$4,IF(M1701=People!$B$3,People!$A$3,IF(M1701=People!$B$2,People!$A$2,0))))</f>
        <v>Anna Andreadi</v>
      </c>
      <c r="W1701" t="str">
        <f>IFERROR(INDEX(Returns!A:A,MATCH(B1701,Returns!B:B,0)),"No")</f>
        <v>Yes</v>
      </c>
    </row>
    <row r="1702" spans="1:23" x14ac:dyDescent="0.2">
      <c r="A1702" s="1">
        <v>1701</v>
      </c>
      <c r="B1702" t="s">
        <v>6995</v>
      </c>
      <c r="C1702" s="8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47">
        <v>11.808</v>
      </c>
      <c r="S1702" s="1">
        <v>2</v>
      </c>
      <c r="T1702" s="1">
        <v>0.2</v>
      </c>
      <c r="U1702" s="47">
        <v>4.2804000000000002</v>
      </c>
      <c r="V1702" t="str">
        <f>IF(M1702=People!$B$5,People!$A$5,IF(M1702=People!$B$4,People!$A$4,IF(M1702=People!$B$3,People!$A$3,IF(M1702=People!$B$2,People!$A$2,0))))</f>
        <v>Chuck Magee</v>
      </c>
      <c r="W1702" t="str">
        <f>IFERROR(INDEX(Returns!A:A,MATCH(B1702,Returns!B:B,0)),"No")</f>
        <v>No</v>
      </c>
    </row>
    <row r="1703" spans="1:23" x14ac:dyDescent="0.2">
      <c r="A1703" s="1">
        <v>1702</v>
      </c>
      <c r="B1703" t="s">
        <v>6995</v>
      </c>
      <c r="C1703" s="8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47">
        <v>1931.04</v>
      </c>
      <c r="S1703" s="1">
        <v>9</v>
      </c>
      <c r="T1703" s="1">
        <v>0.1</v>
      </c>
      <c r="U1703" s="47">
        <v>321.83999999999992</v>
      </c>
      <c r="V1703" t="str">
        <f>IF(M1703=People!$B$5,People!$A$5,IF(M1703=People!$B$4,People!$A$4,IF(M1703=People!$B$3,People!$A$3,IF(M1703=People!$B$2,People!$A$2,0))))</f>
        <v>Chuck Magee</v>
      </c>
      <c r="W1703" t="str">
        <f>IFERROR(INDEX(Returns!A:A,MATCH(B1703,Returns!B:B,0)),"No")</f>
        <v>No</v>
      </c>
    </row>
    <row r="1704" spans="1:23" x14ac:dyDescent="0.2">
      <c r="A1704" s="1">
        <v>1703</v>
      </c>
      <c r="B1704" t="s">
        <v>6995</v>
      </c>
      <c r="C1704" s="8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47">
        <v>9.9600000000000009</v>
      </c>
      <c r="S1704" s="1">
        <v>2</v>
      </c>
      <c r="T1704" s="1">
        <v>0</v>
      </c>
      <c r="U1704" s="47">
        <v>4.6812000000000005</v>
      </c>
      <c r="V1704" t="str">
        <f>IF(M1704=People!$B$5,People!$A$5,IF(M1704=People!$B$4,People!$A$4,IF(M1704=People!$B$3,People!$A$3,IF(M1704=People!$B$2,People!$A$2,0))))</f>
        <v>Chuck Magee</v>
      </c>
      <c r="W1704" t="str">
        <f>IFERROR(INDEX(Returns!A:A,MATCH(B1704,Returns!B:B,0)),"No")</f>
        <v>No</v>
      </c>
    </row>
    <row r="1705" spans="1:23" x14ac:dyDescent="0.2">
      <c r="A1705" s="1">
        <v>1704</v>
      </c>
      <c r="B1705" t="s">
        <v>6996</v>
      </c>
      <c r="C1705" s="8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47">
        <v>12.350000000000001</v>
      </c>
      <c r="S1705" s="1">
        <v>5</v>
      </c>
      <c r="T1705" s="1">
        <v>0</v>
      </c>
      <c r="U1705" s="47">
        <v>5.8045</v>
      </c>
      <c r="V1705" t="str">
        <f>IF(M1705=People!$B$5,People!$A$5,IF(M1705=People!$B$4,People!$A$4,IF(M1705=People!$B$3,People!$A$3,IF(M1705=People!$B$2,People!$A$2,0))))</f>
        <v>Anna Andreadi</v>
      </c>
      <c r="W1705" t="str">
        <f>IFERROR(INDEX(Returns!A:A,MATCH(B1705,Returns!B:B,0)),"No")</f>
        <v>No</v>
      </c>
    </row>
    <row r="1706" spans="1:23" x14ac:dyDescent="0.2">
      <c r="A1706" s="1">
        <v>1705</v>
      </c>
      <c r="B1706" t="s">
        <v>6997</v>
      </c>
      <c r="C1706" s="8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47">
        <v>9.7020000000000017</v>
      </c>
      <c r="S1706" s="1">
        <v>3</v>
      </c>
      <c r="T1706" s="1">
        <v>0.7</v>
      </c>
      <c r="U1706" s="47">
        <v>-7.1147999999999989</v>
      </c>
      <c r="V1706" t="str">
        <f>IF(M1706=People!$B$5,People!$A$5,IF(M1706=People!$B$4,People!$A$4,IF(M1706=People!$B$3,People!$A$3,IF(M1706=People!$B$2,People!$A$2,0))))</f>
        <v>Anna Andreadi</v>
      </c>
      <c r="W1706" t="str">
        <f>IFERROR(INDEX(Returns!A:A,MATCH(B1706,Returns!B:B,0)),"No")</f>
        <v>No</v>
      </c>
    </row>
    <row r="1707" spans="1:23" x14ac:dyDescent="0.2">
      <c r="A1707" s="1">
        <v>1706</v>
      </c>
      <c r="B1707" t="s">
        <v>6998</v>
      </c>
      <c r="C1707" s="8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47">
        <v>11.610000000000003</v>
      </c>
      <c r="S1707" s="1">
        <v>2</v>
      </c>
      <c r="T1707" s="1">
        <v>0.7</v>
      </c>
      <c r="U1707" s="47">
        <v>-9.2880000000000003</v>
      </c>
      <c r="V1707" t="str">
        <f>IF(M1707=People!$B$5,People!$A$5,IF(M1707=People!$B$4,People!$A$4,IF(M1707=People!$B$3,People!$A$3,IF(M1707=People!$B$2,People!$A$2,0))))</f>
        <v>Chuck Magee</v>
      </c>
      <c r="W1707" t="str">
        <f>IFERROR(INDEX(Returns!A:A,MATCH(B1707,Returns!B:B,0)),"No")</f>
        <v>No</v>
      </c>
    </row>
    <row r="1708" spans="1:23" x14ac:dyDescent="0.2">
      <c r="A1708" s="1">
        <v>1707</v>
      </c>
      <c r="B1708" t="s">
        <v>6122</v>
      </c>
      <c r="C1708" s="8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47">
        <v>43.86</v>
      </c>
      <c r="S1708" s="1">
        <v>6</v>
      </c>
      <c r="T1708" s="1">
        <v>0</v>
      </c>
      <c r="U1708" s="47">
        <v>20.614199999999997</v>
      </c>
      <c r="V1708" t="str">
        <f>IF(M1708=People!$B$5,People!$A$5,IF(M1708=People!$B$4,People!$A$4,IF(M1708=People!$B$3,People!$A$3,IF(M1708=People!$B$2,People!$A$2,0))))</f>
        <v>Anna Andreadi</v>
      </c>
      <c r="W1708" t="str">
        <f>IFERROR(INDEX(Returns!A:A,MATCH(B1708,Returns!B:B,0)),"No")</f>
        <v>Yes</v>
      </c>
    </row>
    <row r="1709" spans="1:23" x14ac:dyDescent="0.2">
      <c r="A1709" s="1">
        <v>1708</v>
      </c>
      <c r="B1709" t="s">
        <v>6122</v>
      </c>
      <c r="C1709" s="8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47">
        <v>148.47999999999999</v>
      </c>
      <c r="S1709" s="1">
        <v>2</v>
      </c>
      <c r="T1709" s="1">
        <v>0.2</v>
      </c>
      <c r="U1709" s="47">
        <v>16.703999999999986</v>
      </c>
      <c r="V1709" t="str">
        <f>IF(M1709=People!$B$5,People!$A$5,IF(M1709=People!$B$4,People!$A$4,IF(M1709=People!$B$3,People!$A$3,IF(M1709=People!$B$2,People!$A$2,0))))</f>
        <v>Anna Andreadi</v>
      </c>
      <c r="W1709" t="str">
        <f>IFERROR(INDEX(Returns!A:A,MATCH(B1709,Returns!B:B,0)),"No")</f>
        <v>Yes</v>
      </c>
    </row>
    <row r="1710" spans="1:23" x14ac:dyDescent="0.2">
      <c r="A1710" s="1">
        <v>1709</v>
      </c>
      <c r="B1710" t="s">
        <v>6122</v>
      </c>
      <c r="C1710" s="8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47">
        <v>7.42</v>
      </c>
      <c r="S1710" s="1">
        <v>2</v>
      </c>
      <c r="T1710" s="1">
        <v>0</v>
      </c>
      <c r="U1710" s="47">
        <v>3.71</v>
      </c>
      <c r="V1710" t="str">
        <f>IF(M1710=People!$B$5,People!$A$5,IF(M1710=People!$B$4,People!$A$4,IF(M1710=People!$B$3,People!$A$3,IF(M1710=People!$B$2,People!$A$2,0))))</f>
        <v>Anna Andreadi</v>
      </c>
      <c r="W1710" t="str">
        <f>IFERROR(INDEX(Returns!A:A,MATCH(B1710,Returns!B:B,0)),"No")</f>
        <v>Yes</v>
      </c>
    </row>
    <row r="1711" spans="1:23" x14ac:dyDescent="0.2">
      <c r="A1711" s="1">
        <v>1710</v>
      </c>
      <c r="B1711" t="s">
        <v>6122</v>
      </c>
      <c r="C1711" s="8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47">
        <v>71.992000000000004</v>
      </c>
      <c r="S1711" s="1">
        <v>1</v>
      </c>
      <c r="T1711" s="1">
        <v>0.2</v>
      </c>
      <c r="U1711" s="47">
        <v>-0.89990000000001302</v>
      </c>
      <c r="V1711" t="str">
        <f>IF(M1711=People!$B$5,People!$A$5,IF(M1711=People!$B$4,People!$A$4,IF(M1711=People!$B$3,People!$A$3,IF(M1711=People!$B$2,People!$A$2,0))))</f>
        <v>Anna Andreadi</v>
      </c>
      <c r="W1711" t="str">
        <f>IFERROR(INDEX(Returns!A:A,MATCH(B1711,Returns!B:B,0)),"No")</f>
        <v>Yes</v>
      </c>
    </row>
    <row r="1712" spans="1:23" x14ac:dyDescent="0.2">
      <c r="A1712" s="1">
        <v>1711</v>
      </c>
      <c r="B1712" t="s">
        <v>6122</v>
      </c>
      <c r="C1712" s="8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47">
        <v>19.899999999999999</v>
      </c>
      <c r="S1712" s="1">
        <v>5</v>
      </c>
      <c r="T1712" s="1">
        <v>0</v>
      </c>
      <c r="U1712" s="47">
        <v>6.5669999999999984</v>
      </c>
      <c r="V1712" t="str">
        <f>IF(M1712=People!$B$5,People!$A$5,IF(M1712=People!$B$4,People!$A$4,IF(M1712=People!$B$3,People!$A$3,IF(M1712=People!$B$2,People!$A$2,0))))</f>
        <v>Anna Andreadi</v>
      </c>
      <c r="W1712" t="str">
        <f>IFERROR(INDEX(Returns!A:A,MATCH(B1712,Returns!B:B,0)),"No")</f>
        <v>Yes</v>
      </c>
    </row>
    <row r="1713" spans="1:23" x14ac:dyDescent="0.2">
      <c r="A1713" s="1">
        <v>1712</v>
      </c>
      <c r="B1713" t="s">
        <v>6122</v>
      </c>
      <c r="C1713" s="8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47">
        <v>1702.12</v>
      </c>
      <c r="S1713" s="1">
        <v>14</v>
      </c>
      <c r="T1713" s="1">
        <v>0</v>
      </c>
      <c r="U1713" s="47">
        <v>510.63599999999985</v>
      </c>
      <c r="V1713" t="str">
        <f>IF(M1713=People!$B$5,People!$A$5,IF(M1713=People!$B$4,People!$A$4,IF(M1713=People!$B$3,People!$A$3,IF(M1713=People!$B$2,People!$A$2,0))))</f>
        <v>Anna Andreadi</v>
      </c>
      <c r="W1713" t="str">
        <f>IFERROR(INDEX(Returns!A:A,MATCH(B1713,Returns!B:B,0)),"No")</f>
        <v>Yes</v>
      </c>
    </row>
    <row r="1714" spans="1:23" x14ac:dyDescent="0.2">
      <c r="A1714" s="1">
        <v>1713</v>
      </c>
      <c r="B1714" t="s">
        <v>6999</v>
      </c>
      <c r="C1714" s="8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47">
        <v>14.303999999999998</v>
      </c>
      <c r="S1714" s="1">
        <v>6</v>
      </c>
      <c r="T1714" s="1">
        <v>0.2</v>
      </c>
      <c r="U1714" s="47">
        <v>5.0064000000000002</v>
      </c>
      <c r="V1714" t="str">
        <f>IF(M1714=People!$B$5,People!$A$5,IF(M1714=People!$B$4,People!$A$4,IF(M1714=People!$B$3,People!$A$3,IF(M1714=People!$B$2,People!$A$2,0))))</f>
        <v>Kelly Williams</v>
      </c>
      <c r="W1714" t="str">
        <f>IFERROR(INDEX(Returns!A:A,MATCH(B1714,Returns!B:B,0)),"No")</f>
        <v>No</v>
      </c>
    </row>
    <row r="1715" spans="1:23" x14ac:dyDescent="0.2">
      <c r="A1715" s="1">
        <v>1714</v>
      </c>
      <c r="B1715" t="s">
        <v>7000</v>
      </c>
      <c r="C1715" s="8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47">
        <v>765.625</v>
      </c>
      <c r="S1715" s="1">
        <v>7</v>
      </c>
      <c r="T1715" s="1">
        <v>0.5</v>
      </c>
      <c r="U1715" s="47">
        <v>-566.5625</v>
      </c>
      <c r="V1715" t="str">
        <f>IF(M1715=People!$B$5,People!$A$5,IF(M1715=People!$B$4,People!$A$4,IF(M1715=People!$B$3,People!$A$3,IF(M1715=People!$B$2,People!$A$2,0))))</f>
        <v>Kelly Williams</v>
      </c>
      <c r="W1715" t="str">
        <f>IFERROR(INDEX(Returns!A:A,MATCH(B1715,Returns!B:B,0)),"No")</f>
        <v>No</v>
      </c>
    </row>
    <row r="1716" spans="1:23" x14ac:dyDescent="0.2">
      <c r="A1716" s="1">
        <v>1715</v>
      </c>
      <c r="B1716" t="s">
        <v>7001</v>
      </c>
      <c r="C1716" s="8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47">
        <v>307.666</v>
      </c>
      <c r="S1716" s="1">
        <v>2</v>
      </c>
      <c r="T1716" s="1">
        <v>0.15</v>
      </c>
      <c r="U1716" s="47">
        <v>-14.478399999999979</v>
      </c>
      <c r="V1716" t="str">
        <f>IF(M1716=People!$B$5,People!$A$5,IF(M1716=People!$B$4,People!$A$4,IF(M1716=People!$B$3,People!$A$3,IF(M1716=People!$B$2,People!$A$2,0))))</f>
        <v>Anna Andreadi</v>
      </c>
      <c r="W1716" t="str">
        <f>IFERROR(INDEX(Returns!A:A,MATCH(B1716,Returns!B:B,0)),"No")</f>
        <v>No</v>
      </c>
    </row>
    <row r="1717" spans="1:23" x14ac:dyDescent="0.2">
      <c r="A1717" s="1">
        <v>1716</v>
      </c>
      <c r="B1717" t="s">
        <v>7002</v>
      </c>
      <c r="C1717" s="8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47">
        <v>7.7120000000000006</v>
      </c>
      <c r="S1717" s="1">
        <v>2</v>
      </c>
      <c r="T1717" s="1">
        <v>0.2</v>
      </c>
      <c r="U1717" s="47">
        <v>2.7956000000000003</v>
      </c>
      <c r="V1717" t="str">
        <f>IF(M1717=People!$B$5,People!$A$5,IF(M1717=People!$B$4,People!$A$4,IF(M1717=People!$B$3,People!$A$3,IF(M1717=People!$B$2,People!$A$2,0))))</f>
        <v>Chuck Magee</v>
      </c>
      <c r="W1717" t="str">
        <f>IFERROR(INDEX(Returns!A:A,MATCH(B1717,Returns!B:B,0)),"No")</f>
        <v>No</v>
      </c>
    </row>
    <row r="1718" spans="1:23" x14ac:dyDescent="0.2">
      <c r="A1718" s="1">
        <v>1717</v>
      </c>
      <c r="B1718" t="s">
        <v>7003</v>
      </c>
      <c r="C1718" s="8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47">
        <v>242.89999999999998</v>
      </c>
      <c r="S1718" s="1">
        <v>5</v>
      </c>
      <c r="T1718" s="1">
        <v>0</v>
      </c>
      <c r="U1718" s="47">
        <v>70.440999999999974</v>
      </c>
      <c r="V1718" t="str">
        <f>IF(M1718=People!$B$5,People!$A$5,IF(M1718=People!$B$4,People!$A$4,IF(M1718=People!$B$3,People!$A$3,IF(M1718=People!$B$2,People!$A$2,0))))</f>
        <v>Chuck Magee</v>
      </c>
      <c r="W1718" t="str">
        <f>IFERROR(INDEX(Returns!A:A,MATCH(B1718,Returns!B:B,0)),"No")</f>
        <v>No</v>
      </c>
    </row>
    <row r="1719" spans="1:23" x14ac:dyDescent="0.2">
      <c r="A1719" s="1">
        <v>1718</v>
      </c>
      <c r="B1719" t="s">
        <v>7003</v>
      </c>
      <c r="C1719" s="8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47">
        <v>454.90000000000003</v>
      </c>
      <c r="S1719" s="1">
        <v>5</v>
      </c>
      <c r="T1719" s="1">
        <v>0</v>
      </c>
      <c r="U1719" s="47">
        <v>0</v>
      </c>
      <c r="V1719" t="str">
        <f>IF(M1719=People!$B$5,People!$A$5,IF(M1719=People!$B$4,People!$A$4,IF(M1719=People!$B$3,People!$A$3,IF(M1719=People!$B$2,People!$A$2,0))))</f>
        <v>Chuck Magee</v>
      </c>
      <c r="W1719" t="str">
        <f>IFERROR(INDEX(Returns!A:A,MATCH(B1719,Returns!B:B,0)),"No")</f>
        <v>No</v>
      </c>
    </row>
    <row r="1720" spans="1:23" x14ac:dyDescent="0.2">
      <c r="A1720" s="1">
        <v>1719</v>
      </c>
      <c r="B1720" t="s">
        <v>7003</v>
      </c>
      <c r="C1720" s="8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47">
        <v>35.92</v>
      </c>
      <c r="S1720" s="1">
        <v>4</v>
      </c>
      <c r="T1720" s="1">
        <v>0</v>
      </c>
      <c r="U1720" s="47">
        <v>15.086400000000001</v>
      </c>
      <c r="V1720" t="str">
        <f>IF(M1720=People!$B$5,People!$A$5,IF(M1720=People!$B$4,People!$A$4,IF(M1720=People!$B$3,People!$A$3,IF(M1720=People!$B$2,People!$A$2,0))))</f>
        <v>Chuck Magee</v>
      </c>
      <c r="W1720" t="str">
        <f>IFERROR(INDEX(Returns!A:A,MATCH(B1720,Returns!B:B,0)),"No")</f>
        <v>No</v>
      </c>
    </row>
    <row r="1721" spans="1:23" x14ac:dyDescent="0.2">
      <c r="A1721" s="1">
        <v>1720</v>
      </c>
      <c r="B1721" t="s">
        <v>7003</v>
      </c>
      <c r="C1721" s="8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47">
        <v>39.76</v>
      </c>
      <c r="S1721" s="1">
        <v>8</v>
      </c>
      <c r="T1721" s="1">
        <v>0</v>
      </c>
      <c r="U1721" s="47">
        <v>12.325599999999998</v>
      </c>
      <c r="V1721" t="str">
        <f>IF(M1721=People!$B$5,People!$A$5,IF(M1721=People!$B$4,People!$A$4,IF(M1721=People!$B$3,People!$A$3,IF(M1721=People!$B$2,People!$A$2,0))))</f>
        <v>Chuck Magee</v>
      </c>
      <c r="W1721" t="str">
        <f>IFERROR(INDEX(Returns!A:A,MATCH(B1721,Returns!B:B,0)),"No")</f>
        <v>No</v>
      </c>
    </row>
    <row r="1722" spans="1:23" x14ac:dyDescent="0.2">
      <c r="A1722" s="1">
        <v>1721</v>
      </c>
      <c r="B1722" t="s">
        <v>7003</v>
      </c>
      <c r="C1722" s="8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47">
        <v>47.744</v>
      </c>
      <c r="S1722" s="1">
        <v>4</v>
      </c>
      <c r="T1722" s="1">
        <v>0.2</v>
      </c>
      <c r="U1722" s="47">
        <v>14.919999999999995</v>
      </c>
      <c r="V1722" t="str">
        <f>IF(M1722=People!$B$5,People!$A$5,IF(M1722=People!$B$4,People!$A$4,IF(M1722=People!$B$3,People!$A$3,IF(M1722=People!$B$2,People!$A$2,0))))</f>
        <v>Chuck Magee</v>
      </c>
      <c r="W1722" t="str">
        <f>IFERROR(INDEX(Returns!A:A,MATCH(B1722,Returns!B:B,0)),"No")</f>
        <v>No</v>
      </c>
    </row>
    <row r="1723" spans="1:23" x14ac:dyDescent="0.2">
      <c r="A1723" s="1">
        <v>1722</v>
      </c>
      <c r="B1723" t="s">
        <v>7004</v>
      </c>
      <c r="C1723" s="8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47">
        <v>159.98400000000001</v>
      </c>
      <c r="S1723" s="1">
        <v>2</v>
      </c>
      <c r="T1723" s="1">
        <v>0.2</v>
      </c>
      <c r="U1723" s="47">
        <v>11.998799999999996</v>
      </c>
      <c r="V1723" t="str">
        <f>IF(M1723=People!$B$5,People!$A$5,IF(M1723=People!$B$4,People!$A$4,IF(M1723=People!$B$3,People!$A$3,IF(M1723=People!$B$2,People!$A$2,0))))</f>
        <v>Kelly Williams</v>
      </c>
      <c r="W1723" t="str">
        <f>IFERROR(INDEX(Returns!A:A,MATCH(B1723,Returns!B:B,0)),"No")</f>
        <v>No</v>
      </c>
    </row>
    <row r="1724" spans="1:23" x14ac:dyDescent="0.2">
      <c r="A1724" s="1">
        <v>1723</v>
      </c>
      <c r="B1724" t="s">
        <v>7004</v>
      </c>
      <c r="C1724" s="8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47">
        <v>255.96799999999999</v>
      </c>
      <c r="S1724" s="1">
        <v>4</v>
      </c>
      <c r="T1724" s="1">
        <v>0.2</v>
      </c>
      <c r="U1724" s="47">
        <v>51.193599999999996</v>
      </c>
      <c r="V1724" t="str">
        <f>IF(M1724=People!$B$5,People!$A$5,IF(M1724=People!$B$4,People!$A$4,IF(M1724=People!$B$3,People!$A$3,IF(M1724=People!$B$2,People!$A$2,0))))</f>
        <v>Kelly Williams</v>
      </c>
      <c r="W1724" t="str">
        <f>IFERROR(INDEX(Returns!A:A,MATCH(B1724,Returns!B:B,0)),"No")</f>
        <v>No</v>
      </c>
    </row>
    <row r="1725" spans="1:23" x14ac:dyDescent="0.2">
      <c r="A1725" s="1">
        <v>1724</v>
      </c>
      <c r="B1725" t="s">
        <v>7004</v>
      </c>
      <c r="C1725" s="8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47">
        <v>359.05799999999994</v>
      </c>
      <c r="S1725" s="1">
        <v>3</v>
      </c>
      <c r="T1725" s="1">
        <v>0.3</v>
      </c>
      <c r="U1725" s="47">
        <v>-71.811600000000027</v>
      </c>
      <c r="V1725" t="str">
        <f>IF(M1725=People!$B$5,People!$A$5,IF(M1725=People!$B$4,People!$A$4,IF(M1725=People!$B$3,People!$A$3,IF(M1725=People!$B$2,People!$A$2,0))))</f>
        <v>Kelly Williams</v>
      </c>
      <c r="W1725" t="str">
        <f>IFERROR(INDEX(Returns!A:A,MATCH(B1725,Returns!B:B,0)),"No")</f>
        <v>No</v>
      </c>
    </row>
    <row r="1726" spans="1:23" x14ac:dyDescent="0.2">
      <c r="A1726" s="1">
        <v>1725</v>
      </c>
      <c r="B1726" t="s">
        <v>7005</v>
      </c>
      <c r="C1726" s="8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47">
        <v>434.35199999999998</v>
      </c>
      <c r="S1726" s="1">
        <v>3</v>
      </c>
      <c r="T1726" s="1">
        <v>0.2</v>
      </c>
      <c r="U1726" s="47">
        <v>43.43519999999998</v>
      </c>
      <c r="V1726" t="str">
        <f>IF(M1726=People!$B$5,People!$A$5,IF(M1726=People!$B$4,People!$A$4,IF(M1726=People!$B$3,People!$A$3,IF(M1726=People!$B$2,People!$A$2,0))))</f>
        <v>Chuck Magee</v>
      </c>
      <c r="W1726" t="str">
        <f>IFERROR(INDEX(Returns!A:A,MATCH(B1726,Returns!B:B,0)),"No")</f>
        <v>No</v>
      </c>
    </row>
    <row r="1727" spans="1:23" x14ac:dyDescent="0.2">
      <c r="A1727" s="1">
        <v>1726</v>
      </c>
      <c r="B1727" t="s">
        <v>7005</v>
      </c>
      <c r="C1727" s="8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47">
        <v>3.5520000000000005</v>
      </c>
      <c r="S1727" s="1">
        <v>2</v>
      </c>
      <c r="T1727" s="1">
        <v>0.2</v>
      </c>
      <c r="U1727" s="47">
        <v>0.44399999999999973</v>
      </c>
      <c r="V1727" t="str">
        <f>IF(M1727=People!$B$5,People!$A$5,IF(M1727=People!$B$4,People!$A$4,IF(M1727=People!$B$3,People!$A$3,IF(M1727=People!$B$2,People!$A$2,0))))</f>
        <v>Chuck Magee</v>
      </c>
      <c r="W1727" t="str">
        <f>IFERROR(INDEX(Returns!A:A,MATCH(B1727,Returns!B:B,0)),"No")</f>
        <v>No</v>
      </c>
    </row>
    <row r="1728" spans="1:23" x14ac:dyDescent="0.2">
      <c r="A1728" s="1">
        <v>1727</v>
      </c>
      <c r="B1728" t="s">
        <v>7005</v>
      </c>
      <c r="C1728" s="8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47">
        <v>88.832000000000008</v>
      </c>
      <c r="S1728" s="1">
        <v>4</v>
      </c>
      <c r="T1728" s="1">
        <v>0.2</v>
      </c>
      <c r="U1728" s="47">
        <v>7.7728000000000002</v>
      </c>
      <c r="V1728" t="str">
        <f>IF(M1728=People!$B$5,People!$A$5,IF(M1728=People!$B$4,People!$A$4,IF(M1728=People!$B$3,People!$A$3,IF(M1728=People!$B$2,People!$A$2,0))))</f>
        <v>Chuck Magee</v>
      </c>
      <c r="W1728" t="str">
        <f>IFERROR(INDEX(Returns!A:A,MATCH(B1728,Returns!B:B,0)),"No")</f>
        <v>No</v>
      </c>
    </row>
    <row r="1729" spans="1:23" x14ac:dyDescent="0.2">
      <c r="A1729" s="1">
        <v>1728</v>
      </c>
      <c r="B1729" t="s">
        <v>7006</v>
      </c>
      <c r="C1729" s="8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47">
        <v>1048.3499999999999</v>
      </c>
      <c r="S1729" s="1">
        <v>5</v>
      </c>
      <c r="T1729" s="1">
        <v>0.4</v>
      </c>
      <c r="U1729" s="47">
        <v>-69.889999999999986</v>
      </c>
      <c r="V1729" t="str">
        <f>IF(M1729=People!$B$5,People!$A$5,IF(M1729=People!$B$4,People!$A$4,IF(M1729=People!$B$3,People!$A$3,IF(M1729=People!$B$2,People!$A$2,0))))</f>
        <v>Chuck Magee</v>
      </c>
      <c r="W1729" t="str">
        <f>IFERROR(INDEX(Returns!A:A,MATCH(B1729,Returns!B:B,0)),"No")</f>
        <v>No</v>
      </c>
    </row>
    <row r="1730" spans="1:23" x14ac:dyDescent="0.2">
      <c r="A1730" s="1">
        <v>1729</v>
      </c>
      <c r="B1730" t="s">
        <v>7007</v>
      </c>
      <c r="C1730" s="8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47">
        <v>100</v>
      </c>
      <c r="S1730" s="1">
        <v>4</v>
      </c>
      <c r="T1730" s="1">
        <v>0</v>
      </c>
      <c r="U1730" s="47">
        <v>21</v>
      </c>
      <c r="V1730" t="str">
        <f>IF(M1730=People!$B$5,People!$A$5,IF(M1730=People!$B$4,People!$A$4,IF(M1730=People!$B$3,People!$A$3,IF(M1730=People!$B$2,People!$A$2,0))))</f>
        <v>Cassandra Brandow</v>
      </c>
      <c r="W1730" t="str">
        <f>IFERROR(INDEX(Returns!A:A,MATCH(B1730,Returns!B:B,0)),"No")</f>
        <v>No</v>
      </c>
    </row>
    <row r="1731" spans="1:23" x14ac:dyDescent="0.2">
      <c r="A1731" s="1">
        <v>1730</v>
      </c>
      <c r="B1731" t="s">
        <v>7007</v>
      </c>
      <c r="C1731" s="8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47">
        <v>7.83</v>
      </c>
      <c r="S1731" s="1">
        <v>3</v>
      </c>
      <c r="T1731" s="1">
        <v>0</v>
      </c>
      <c r="U1731" s="47">
        <v>3.6017999999999999</v>
      </c>
      <c r="V1731" t="str">
        <f>IF(M1731=People!$B$5,People!$A$5,IF(M1731=People!$B$4,People!$A$4,IF(M1731=People!$B$3,People!$A$3,IF(M1731=People!$B$2,People!$A$2,0))))</f>
        <v>Cassandra Brandow</v>
      </c>
      <c r="W1731" t="str">
        <f>IFERROR(INDEX(Returns!A:A,MATCH(B1731,Returns!B:B,0)),"No")</f>
        <v>No</v>
      </c>
    </row>
    <row r="1732" spans="1:23" x14ac:dyDescent="0.2">
      <c r="A1732" s="1">
        <v>1731</v>
      </c>
      <c r="B1732" t="s">
        <v>7008</v>
      </c>
      <c r="C1732" s="8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47">
        <v>96.256</v>
      </c>
      <c r="S1732" s="1">
        <v>8</v>
      </c>
      <c r="T1732" s="1">
        <v>0.2</v>
      </c>
      <c r="U1732" s="47">
        <v>31.283199999999987</v>
      </c>
      <c r="V1732" t="str">
        <f>IF(M1732=People!$B$5,People!$A$5,IF(M1732=People!$B$4,People!$A$4,IF(M1732=People!$B$3,People!$A$3,IF(M1732=People!$B$2,People!$A$2,0))))</f>
        <v>Cassandra Brandow</v>
      </c>
      <c r="W1732" t="str">
        <f>IFERROR(INDEX(Returns!A:A,MATCH(B1732,Returns!B:B,0)),"No")</f>
        <v>No</v>
      </c>
    </row>
    <row r="1733" spans="1:23" x14ac:dyDescent="0.2">
      <c r="A1733" s="1">
        <v>1732</v>
      </c>
      <c r="B1733" t="s">
        <v>7008</v>
      </c>
      <c r="C1733" s="8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47">
        <v>10.688000000000001</v>
      </c>
      <c r="S1733" s="1">
        <v>2</v>
      </c>
      <c r="T1733" s="1">
        <v>0.2</v>
      </c>
      <c r="U1733" s="47">
        <v>3.7407999999999997</v>
      </c>
      <c r="V1733" t="str">
        <f>IF(M1733=People!$B$5,People!$A$5,IF(M1733=People!$B$4,People!$A$4,IF(M1733=People!$B$3,People!$A$3,IF(M1733=People!$B$2,People!$A$2,0))))</f>
        <v>Cassandra Brandow</v>
      </c>
      <c r="W1733" t="str">
        <f>IFERROR(INDEX(Returns!A:A,MATCH(B1733,Returns!B:B,0)),"No")</f>
        <v>No</v>
      </c>
    </row>
    <row r="1734" spans="1:23" x14ac:dyDescent="0.2">
      <c r="A1734" s="1">
        <v>1733</v>
      </c>
      <c r="B1734" t="s">
        <v>6208</v>
      </c>
      <c r="C1734" s="8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47">
        <v>338.04</v>
      </c>
      <c r="S1734" s="1">
        <v>3</v>
      </c>
      <c r="T1734" s="1">
        <v>0.2</v>
      </c>
      <c r="U1734" s="47">
        <v>-33.804000000000002</v>
      </c>
      <c r="V1734" t="str">
        <f>IF(M1734=People!$B$5,People!$A$5,IF(M1734=People!$B$4,People!$A$4,IF(M1734=People!$B$3,People!$A$3,IF(M1734=People!$B$2,People!$A$2,0))))</f>
        <v>Kelly Williams</v>
      </c>
      <c r="W1734" t="str">
        <f>IFERROR(INDEX(Returns!A:A,MATCH(B1734,Returns!B:B,0)),"No")</f>
        <v>Yes</v>
      </c>
    </row>
    <row r="1735" spans="1:23" x14ac:dyDescent="0.2">
      <c r="A1735" s="1">
        <v>1734</v>
      </c>
      <c r="B1735" t="s">
        <v>6208</v>
      </c>
      <c r="C1735" s="8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47">
        <v>154.24</v>
      </c>
      <c r="S1735" s="1">
        <v>4</v>
      </c>
      <c r="T1735" s="1">
        <v>0.2</v>
      </c>
      <c r="U1735" s="47">
        <v>17.351999999999975</v>
      </c>
      <c r="V1735" t="str">
        <f>IF(M1735=People!$B$5,People!$A$5,IF(M1735=People!$B$4,People!$A$4,IF(M1735=People!$B$3,People!$A$3,IF(M1735=People!$B$2,People!$A$2,0))))</f>
        <v>Kelly Williams</v>
      </c>
      <c r="W1735" t="str">
        <f>IFERROR(INDEX(Returns!A:A,MATCH(B1735,Returns!B:B,0)),"No")</f>
        <v>Yes</v>
      </c>
    </row>
    <row r="1736" spans="1:23" x14ac:dyDescent="0.2">
      <c r="A1736" s="1">
        <v>1735</v>
      </c>
      <c r="B1736" t="s">
        <v>7009</v>
      </c>
      <c r="C1736" s="8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47">
        <v>34.848000000000006</v>
      </c>
      <c r="S1736" s="1">
        <v>2</v>
      </c>
      <c r="T1736" s="1">
        <v>0.2</v>
      </c>
      <c r="U1736" s="47">
        <v>6.5339999999999971</v>
      </c>
      <c r="V1736" t="str">
        <f>IF(M1736=People!$B$5,People!$A$5,IF(M1736=People!$B$4,People!$A$4,IF(M1736=People!$B$3,People!$A$3,IF(M1736=People!$B$2,People!$A$2,0))))</f>
        <v>Cassandra Brandow</v>
      </c>
      <c r="W1736" t="str">
        <f>IFERROR(INDEX(Returns!A:A,MATCH(B1736,Returns!B:B,0)),"No")</f>
        <v>No</v>
      </c>
    </row>
    <row r="1737" spans="1:23" x14ac:dyDescent="0.2">
      <c r="A1737" s="1">
        <v>1736</v>
      </c>
      <c r="B1737" t="s">
        <v>7009</v>
      </c>
      <c r="C1737" s="8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47">
        <v>22</v>
      </c>
      <c r="S1737" s="1">
        <v>5</v>
      </c>
      <c r="T1737" s="1">
        <v>0.2</v>
      </c>
      <c r="U1737" s="47">
        <v>1.375</v>
      </c>
      <c r="V1737" t="str">
        <f>IF(M1737=People!$B$5,People!$A$5,IF(M1737=People!$B$4,People!$A$4,IF(M1737=People!$B$3,People!$A$3,IF(M1737=People!$B$2,People!$A$2,0))))</f>
        <v>Cassandra Brandow</v>
      </c>
      <c r="W1737" t="str">
        <f>IFERROR(INDEX(Returns!A:A,MATCH(B1737,Returns!B:B,0)),"No")</f>
        <v>No</v>
      </c>
    </row>
    <row r="1738" spans="1:23" x14ac:dyDescent="0.2">
      <c r="A1738" s="1">
        <v>1737</v>
      </c>
      <c r="B1738" t="s">
        <v>7009</v>
      </c>
      <c r="C1738" s="8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47">
        <v>4.3680000000000003</v>
      </c>
      <c r="S1738" s="1">
        <v>3</v>
      </c>
      <c r="T1738" s="1">
        <v>0.2</v>
      </c>
      <c r="U1738" s="47">
        <v>0.3822000000000001</v>
      </c>
      <c r="V1738" t="str">
        <f>IF(M1738=People!$B$5,People!$A$5,IF(M1738=People!$B$4,People!$A$4,IF(M1738=People!$B$3,People!$A$3,IF(M1738=People!$B$2,People!$A$2,0))))</f>
        <v>Cassandra Brandow</v>
      </c>
      <c r="W1738" t="str">
        <f>IFERROR(INDEX(Returns!A:A,MATCH(B1738,Returns!B:B,0)),"No")</f>
        <v>No</v>
      </c>
    </row>
    <row r="1739" spans="1:23" x14ac:dyDescent="0.2">
      <c r="A1739" s="1">
        <v>1738</v>
      </c>
      <c r="B1739" t="s">
        <v>7010</v>
      </c>
      <c r="C1739" s="8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47">
        <v>31.44</v>
      </c>
      <c r="S1739" s="1">
        <v>3</v>
      </c>
      <c r="T1739" s="1">
        <v>0</v>
      </c>
      <c r="U1739" s="47">
        <v>8.4888000000000012</v>
      </c>
      <c r="V1739" t="str">
        <f>IF(M1739=People!$B$5,People!$A$5,IF(M1739=People!$B$4,People!$A$4,IF(M1739=People!$B$3,People!$A$3,IF(M1739=People!$B$2,People!$A$2,0))))</f>
        <v>Anna Andreadi</v>
      </c>
      <c r="W1739" t="str">
        <f>IFERROR(INDEX(Returns!A:A,MATCH(B1739,Returns!B:B,0)),"No")</f>
        <v>No</v>
      </c>
    </row>
    <row r="1740" spans="1:23" x14ac:dyDescent="0.2">
      <c r="A1740" s="1">
        <v>1739</v>
      </c>
      <c r="B1740" t="s">
        <v>7010</v>
      </c>
      <c r="C1740" s="8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47">
        <v>17.899999999999999</v>
      </c>
      <c r="S1740" s="1">
        <v>2</v>
      </c>
      <c r="T1740" s="1">
        <v>0</v>
      </c>
      <c r="U1740" s="47">
        <v>3.400999999999998</v>
      </c>
      <c r="V1740" t="str">
        <f>IF(M1740=People!$B$5,People!$A$5,IF(M1740=People!$B$4,People!$A$4,IF(M1740=People!$B$3,People!$A$3,IF(M1740=People!$B$2,People!$A$2,0))))</f>
        <v>Anna Andreadi</v>
      </c>
      <c r="W1740" t="str">
        <f>IFERROR(INDEX(Returns!A:A,MATCH(B1740,Returns!B:B,0)),"No")</f>
        <v>No</v>
      </c>
    </row>
    <row r="1741" spans="1:23" x14ac:dyDescent="0.2">
      <c r="A1741" s="1">
        <v>1740</v>
      </c>
      <c r="B1741" t="s">
        <v>7010</v>
      </c>
      <c r="C1741" s="8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47">
        <v>129.44999999999999</v>
      </c>
      <c r="S1741" s="1">
        <v>5</v>
      </c>
      <c r="T1741" s="1">
        <v>0</v>
      </c>
      <c r="U1741" s="47">
        <v>46.601999999999997</v>
      </c>
      <c r="V1741" t="str">
        <f>IF(M1741=People!$B$5,People!$A$5,IF(M1741=People!$B$4,People!$A$4,IF(M1741=People!$B$3,People!$A$3,IF(M1741=People!$B$2,People!$A$2,0))))</f>
        <v>Anna Andreadi</v>
      </c>
      <c r="W1741" t="str">
        <f>IFERROR(INDEX(Returns!A:A,MATCH(B1741,Returns!B:B,0)),"No")</f>
        <v>No</v>
      </c>
    </row>
    <row r="1742" spans="1:23" x14ac:dyDescent="0.2">
      <c r="A1742" s="1">
        <v>1741</v>
      </c>
      <c r="B1742" t="s">
        <v>7011</v>
      </c>
      <c r="C1742" s="8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47">
        <v>20.88</v>
      </c>
      <c r="S1742" s="1">
        <v>8</v>
      </c>
      <c r="T1742" s="1">
        <v>0</v>
      </c>
      <c r="U1742" s="47">
        <v>9.6047999999999991</v>
      </c>
      <c r="V1742" t="str">
        <f>IF(M1742=People!$B$5,People!$A$5,IF(M1742=People!$B$4,People!$A$4,IF(M1742=People!$B$3,People!$A$3,IF(M1742=People!$B$2,People!$A$2,0))))</f>
        <v>Anna Andreadi</v>
      </c>
      <c r="W1742" t="str">
        <f>IFERROR(INDEX(Returns!A:A,MATCH(B1742,Returns!B:B,0)),"No")</f>
        <v>No</v>
      </c>
    </row>
    <row r="1743" spans="1:23" x14ac:dyDescent="0.2">
      <c r="A1743" s="1">
        <v>1742</v>
      </c>
      <c r="B1743" t="s">
        <v>7012</v>
      </c>
      <c r="C1743" s="8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47">
        <v>20.736000000000004</v>
      </c>
      <c r="S1743" s="1">
        <v>4</v>
      </c>
      <c r="T1743" s="1">
        <v>0.2</v>
      </c>
      <c r="U1743" s="47">
        <v>7.2576000000000001</v>
      </c>
      <c r="V1743" t="str">
        <f>IF(M1743=People!$B$5,People!$A$5,IF(M1743=People!$B$4,People!$A$4,IF(M1743=People!$B$3,People!$A$3,IF(M1743=People!$B$2,People!$A$2,0))))</f>
        <v>Chuck Magee</v>
      </c>
      <c r="W1743" t="str">
        <f>IFERROR(INDEX(Returns!A:A,MATCH(B1743,Returns!B:B,0)),"No")</f>
        <v>No</v>
      </c>
    </row>
    <row r="1744" spans="1:23" x14ac:dyDescent="0.2">
      <c r="A1744" s="1">
        <v>1743</v>
      </c>
      <c r="B1744" t="s">
        <v>7012</v>
      </c>
      <c r="C1744" s="8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47">
        <v>7.168000000000001</v>
      </c>
      <c r="S1744" s="1">
        <v>2</v>
      </c>
      <c r="T1744" s="1">
        <v>0.2</v>
      </c>
      <c r="U1744" s="47">
        <v>0.98559999999999937</v>
      </c>
      <c r="V1744" t="str">
        <f>IF(M1744=People!$B$5,People!$A$5,IF(M1744=People!$B$4,People!$A$4,IF(M1744=People!$B$3,People!$A$3,IF(M1744=People!$B$2,People!$A$2,0))))</f>
        <v>Chuck Magee</v>
      </c>
      <c r="W1744" t="str">
        <f>IFERROR(INDEX(Returns!A:A,MATCH(B1744,Returns!B:B,0)),"No")</f>
        <v>No</v>
      </c>
    </row>
    <row r="1745" spans="1:23" x14ac:dyDescent="0.2">
      <c r="A1745" s="1">
        <v>1744</v>
      </c>
      <c r="B1745" t="s">
        <v>7012</v>
      </c>
      <c r="C1745" s="8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47">
        <v>11.168000000000001</v>
      </c>
      <c r="S1745" s="1">
        <v>2</v>
      </c>
      <c r="T1745" s="1">
        <v>0.2</v>
      </c>
      <c r="U1745" s="47">
        <v>-2.5128000000000008</v>
      </c>
      <c r="V1745" t="str">
        <f>IF(M1745=People!$B$5,People!$A$5,IF(M1745=People!$B$4,People!$A$4,IF(M1745=People!$B$3,People!$A$3,IF(M1745=People!$B$2,People!$A$2,0))))</f>
        <v>Chuck Magee</v>
      </c>
      <c r="W1745" t="str">
        <f>IFERROR(INDEX(Returns!A:A,MATCH(B1745,Returns!B:B,0)),"No")</f>
        <v>No</v>
      </c>
    </row>
    <row r="1746" spans="1:23" x14ac:dyDescent="0.2">
      <c r="A1746" s="1">
        <v>1745</v>
      </c>
      <c r="B1746" t="s">
        <v>7012</v>
      </c>
      <c r="C1746" s="8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47">
        <v>442.40000000000003</v>
      </c>
      <c r="S1746" s="1">
        <v>7</v>
      </c>
      <c r="T1746" s="1">
        <v>0.2</v>
      </c>
      <c r="U1746" s="47">
        <v>-55.300000000000068</v>
      </c>
      <c r="V1746" t="str">
        <f>IF(M1746=People!$B$5,People!$A$5,IF(M1746=People!$B$4,People!$A$4,IF(M1746=People!$B$3,People!$A$3,IF(M1746=People!$B$2,People!$A$2,0))))</f>
        <v>Chuck Magee</v>
      </c>
      <c r="W1746" t="str">
        <f>IFERROR(INDEX(Returns!A:A,MATCH(B1746,Returns!B:B,0)),"No")</f>
        <v>No</v>
      </c>
    </row>
    <row r="1747" spans="1:23" x14ac:dyDescent="0.2">
      <c r="A1747" s="1">
        <v>1746</v>
      </c>
      <c r="B1747" t="s">
        <v>7013</v>
      </c>
      <c r="C1747" s="8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47">
        <v>13.36</v>
      </c>
      <c r="S1747" s="1">
        <v>2</v>
      </c>
      <c r="T1747" s="1">
        <v>0</v>
      </c>
      <c r="U1747" s="47">
        <v>4.9431999999999992</v>
      </c>
      <c r="V1747" t="str">
        <f>IF(M1747=People!$B$5,People!$A$5,IF(M1747=People!$B$4,People!$A$4,IF(M1747=People!$B$3,People!$A$3,IF(M1747=People!$B$2,People!$A$2,0))))</f>
        <v>Chuck Magee</v>
      </c>
      <c r="W1747" t="str">
        <f>IFERROR(INDEX(Returns!A:A,MATCH(B1747,Returns!B:B,0)),"No")</f>
        <v>No</v>
      </c>
    </row>
    <row r="1748" spans="1:23" x14ac:dyDescent="0.2">
      <c r="A1748" s="1">
        <v>1747</v>
      </c>
      <c r="B1748" t="s">
        <v>7014</v>
      </c>
      <c r="C1748" s="8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47">
        <v>11.232000000000001</v>
      </c>
      <c r="S1748" s="1">
        <v>8</v>
      </c>
      <c r="T1748" s="1">
        <v>0.7</v>
      </c>
      <c r="U1748" s="47">
        <v>-8.2367999999999988</v>
      </c>
      <c r="V1748" t="str">
        <f>IF(M1748=People!$B$5,People!$A$5,IF(M1748=People!$B$4,People!$A$4,IF(M1748=People!$B$3,People!$A$3,IF(M1748=People!$B$2,People!$A$2,0))))</f>
        <v>Cassandra Brandow</v>
      </c>
      <c r="W1748" t="str">
        <f>IFERROR(INDEX(Returns!A:A,MATCH(B1748,Returns!B:B,0)),"No")</f>
        <v>No</v>
      </c>
    </row>
    <row r="1749" spans="1:23" x14ac:dyDescent="0.2">
      <c r="A1749" s="1">
        <v>1748</v>
      </c>
      <c r="B1749" t="s">
        <v>7014</v>
      </c>
      <c r="C1749" s="8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47">
        <v>10.272000000000002</v>
      </c>
      <c r="S1749" s="1">
        <v>3</v>
      </c>
      <c r="T1749" s="1">
        <v>0.2</v>
      </c>
      <c r="U1749" s="47">
        <v>3.2099999999999982</v>
      </c>
      <c r="V1749" t="str">
        <f>IF(M1749=People!$B$5,People!$A$5,IF(M1749=People!$B$4,People!$A$4,IF(M1749=People!$B$3,People!$A$3,IF(M1749=People!$B$2,People!$A$2,0))))</f>
        <v>Cassandra Brandow</v>
      </c>
      <c r="W1749" t="str">
        <f>IFERROR(INDEX(Returns!A:A,MATCH(B1749,Returns!B:B,0)),"No")</f>
        <v>No</v>
      </c>
    </row>
    <row r="1750" spans="1:23" x14ac:dyDescent="0.2">
      <c r="A1750" s="1">
        <v>1749</v>
      </c>
      <c r="B1750" t="s">
        <v>7015</v>
      </c>
      <c r="C1750" s="8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47">
        <v>10.368000000000002</v>
      </c>
      <c r="S1750" s="1">
        <v>2</v>
      </c>
      <c r="T1750" s="1">
        <v>0.2</v>
      </c>
      <c r="U1750" s="47">
        <v>3.6288</v>
      </c>
      <c r="V1750" t="str">
        <f>IF(M1750=People!$B$5,People!$A$5,IF(M1750=People!$B$4,People!$A$4,IF(M1750=People!$B$3,People!$A$3,IF(M1750=People!$B$2,People!$A$2,0))))</f>
        <v>Kelly Williams</v>
      </c>
      <c r="W1750" t="str">
        <f>IFERROR(INDEX(Returns!A:A,MATCH(B1750,Returns!B:B,0)),"No")</f>
        <v>No</v>
      </c>
    </row>
    <row r="1751" spans="1:23" x14ac:dyDescent="0.2">
      <c r="A1751" s="1">
        <v>1750</v>
      </c>
      <c r="B1751" t="s">
        <v>7015</v>
      </c>
      <c r="C1751" s="8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47">
        <v>6.24</v>
      </c>
      <c r="S1751" s="1">
        <v>3</v>
      </c>
      <c r="T1751" s="1">
        <v>0.2</v>
      </c>
      <c r="U1751" s="47">
        <v>0.54600000000000071</v>
      </c>
      <c r="V1751" t="str">
        <f>IF(M1751=People!$B$5,People!$A$5,IF(M1751=People!$B$4,People!$A$4,IF(M1751=People!$B$3,People!$A$3,IF(M1751=People!$B$2,People!$A$2,0))))</f>
        <v>Kelly Williams</v>
      </c>
      <c r="W1751" t="str">
        <f>IFERROR(INDEX(Returns!A:A,MATCH(B1751,Returns!B:B,0)),"No")</f>
        <v>No</v>
      </c>
    </row>
    <row r="1752" spans="1:23" x14ac:dyDescent="0.2">
      <c r="A1752" s="1">
        <v>1751</v>
      </c>
      <c r="B1752" t="s">
        <v>7016</v>
      </c>
      <c r="C1752" s="8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47">
        <v>206.96200000000002</v>
      </c>
      <c r="S1752" s="1">
        <v>2</v>
      </c>
      <c r="T1752" s="1">
        <v>0.3</v>
      </c>
      <c r="U1752" s="47">
        <v>-32.522600000000011</v>
      </c>
      <c r="V1752" t="str">
        <f>IF(M1752=People!$B$5,People!$A$5,IF(M1752=People!$B$4,People!$A$4,IF(M1752=People!$B$3,People!$A$3,IF(M1752=People!$B$2,People!$A$2,0))))</f>
        <v>Kelly Williams</v>
      </c>
      <c r="W1752" t="str">
        <f>IFERROR(INDEX(Returns!A:A,MATCH(B1752,Returns!B:B,0)),"No")</f>
        <v>No</v>
      </c>
    </row>
    <row r="1753" spans="1:23" x14ac:dyDescent="0.2">
      <c r="A1753" s="1">
        <v>1752</v>
      </c>
      <c r="B1753" t="s">
        <v>7017</v>
      </c>
      <c r="C1753" s="8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47">
        <v>9.4600000000000009</v>
      </c>
      <c r="S1753" s="1">
        <v>2</v>
      </c>
      <c r="T1753" s="1">
        <v>0</v>
      </c>
      <c r="U1753" s="47">
        <v>3.6894000000000009</v>
      </c>
      <c r="V1753" t="str">
        <f>IF(M1753=People!$B$5,People!$A$5,IF(M1753=People!$B$4,People!$A$4,IF(M1753=People!$B$3,People!$A$3,IF(M1753=People!$B$2,People!$A$2,0))))</f>
        <v>Anna Andreadi</v>
      </c>
      <c r="W1753" t="str">
        <f>IFERROR(INDEX(Returns!A:A,MATCH(B1753,Returns!B:B,0)),"No")</f>
        <v>No</v>
      </c>
    </row>
    <row r="1754" spans="1:23" x14ac:dyDescent="0.2">
      <c r="A1754" s="1">
        <v>1753</v>
      </c>
      <c r="B1754" t="s">
        <v>7018</v>
      </c>
      <c r="C1754" s="8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47">
        <v>559.62</v>
      </c>
      <c r="S1754" s="1">
        <v>9</v>
      </c>
      <c r="T1754" s="1">
        <v>0</v>
      </c>
      <c r="U1754" s="47">
        <v>151.09740000000002</v>
      </c>
      <c r="V1754" t="str">
        <f>IF(M1754=People!$B$5,People!$A$5,IF(M1754=People!$B$4,People!$A$4,IF(M1754=People!$B$3,People!$A$3,IF(M1754=People!$B$2,People!$A$2,0))))</f>
        <v>Anna Andreadi</v>
      </c>
      <c r="W1754" t="str">
        <f>IFERROR(INDEX(Returns!A:A,MATCH(B1754,Returns!B:B,0)),"No")</f>
        <v>No</v>
      </c>
    </row>
    <row r="1755" spans="1:23" x14ac:dyDescent="0.2">
      <c r="A1755" s="1">
        <v>1754</v>
      </c>
      <c r="B1755" t="s">
        <v>7018</v>
      </c>
      <c r="C1755" s="8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47">
        <v>109.92</v>
      </c>
      <c r="S1755" s="1">
        <v>2</v>
      </c>
      <c r="T1755" s="1">
        <v>0</v>
      </c>
      <c r="U1755" s="47">
        <v>53.860799999999998</v>
      </c>
      <c r="V1755" t="str">
        <f>IF(M1755=People!$B$5,People!$A$5,IF(M1755=People!$B$4,People!$A$4,IF(M1755=People!$B$3,People!$A$3,IF(M1755=People!$B$2,People!$A$2,0))))</f>
        <v>Anna Andreadi</v>
      </c>
      <c r="W1755" t="str">
        <f>IFERROR(INDEX(Returns!A:A,MATCH(B1755,Returns!B:B,0)),"No")</f>
        <v>No</v>
      </c>
    </row>
    <row r="1756" spans="1:23" x14ac:dyDescent="0.2">
      <c r="A1756" s="1">
        <v>1755</v>
      </c>
      <c r="B1756" t="s">
        <v>7018</v>
      </c>
      <c r="C1756" s="8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47">
        <v>8.56</v>
      </c>
      <c r="S1756" s="1">
        <v>2</v>
      </c>
      <c r="T1756" s="1">
        <v>0</v>
      </c>
      <c r="U1756" s="47">
        <v>3.8519999999999994</v>
      </c>
      <c r="V1756" t="str">
        <f>IF(M1756=People!$B$5,People!$A$5,IF(M1756=People!$B$4,People!$A$4,IF(M1756=People!$B$3,People!$A$3,IF(M1756=People!$B$2,People!$A$2,0))))</f>
        <v>Anna Andreadi</v>
      </c>
      <c r="W1756" t="str">
        <f>IFERROR(INDEX(Returns!A:A,MATCH(B1756,Returns!B:B,0)),"No")</f>
        <v>No</v>
      </c>
    </row>
    <row r="1757" spans="1:23" x14ac:dyDescent="0.2">
      <c r="A1757" s="1">
        <v>1756</v>
      </c>
      <c r="B1757" t="s">
        <v>7019</v>
      </c>
      <c r="C1757" s="8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47">
        <v>360.71199999999999</v>
      </c>
      <c r="S1757" s="1">
        <v>11</v>
      </c>
      <c r="T1757" s="1">
        <v>0.2</v>
      </c>
      <c r="U1757" s="47">
        <v>130.75810000000001</v>
      </c>
      <c r="V1757" t="str">
        <f>IF(M1757=People!$B$5,People!$A$5,IF(M1757=People!$B$4,People!$A$4,IF(M1757=People!$B$3,People!$A$3,IF(M1757=People!$B$2,People!$A$2,0))))</f>
        <v>Kelly Williams</v>
      </c>
      <c r="W1757" t="str">
        <f>IFERROR(INDEX(Returns!A:A,MATCH(B1757,Returns!B:B,0)),"No")</f>
        <v>No</v>
      </c>
    </row>
    <row r="1758" spans="1:23" x14ac:dyDescent="0.2">
      <c r="A1758" s="1">
        <v>1757</v>
      </c>
      <c r="B1758" t="s">
        <v>7019</v>
      </c>
      <c r="C1758" s="8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47">
        <v>1718.4</v>
      </c>
      <c r="S1758" s="1">
        <v>6</v>
      </c>
      <c r="T1758" s="1">
        <v>0.2</v>
      </c>
      <c r="U1758" s="47">
        <v>150.36000000000013</v>
      </c>
      <c r="V1758" t="str">
        <f>IF(M1758=People!$B$5,People!$A$5,IF(M1758=People!$B$4,People!$A$4,IF(M1758=People!$B$3,People!$A$3,IF(M1758=People!$B$2,People!$A$2,0))))</f>
        <v>Kelly Williams</v>
      </c>
      <c r="W1758" t="str">
        <f>IFERROR(INDEX(Returns!A:A,MATCH(B1758,Returns!B:B,0)),"No")</f>
        <v>No</v>
      </c>
    </row>
    <row r="1759" spans="1:23" x14ac:dyDescent="0.2">
      <c r="A1759" s="1">
        <v>1758</v>
      </c>
      <c r="B1759" t="s">
        <v>7020</v>
      </c>
      <c r="C1759" s="8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47">
        <v>41.567999999999991</v>
      </c>
      <c r="S1759" s="1">
        <v>6</v>
      </c>
      <c r="T1759" s="1">
        <v>0.8</v>
      </c>
      <c r="U1759" s="47">
        <v>-66.508800000000036</v>
      </c>
      <c r="V1759" t="str">
        <f>IF(M1759=People!$B$5,People!$A$5,IF(M1759=People!$B$4,People!$A$4,IF(M1759=People!$B$3,People!$A$3,IF(M1759=People!$B$2,People!$A$2,0))))</f>
        <v>Kelly Williams</v>
      </c>
      <c r="W1759" t="str">
        <f>IFERROR(INDEX(Returns!A:A,MATCH(B1759,Returns!B:B,0)),"No")</f>
        <v>No</v>
      </c>
    </row>
    <row r="1760" spans="1:23" x14ac:dyDescent="0.2">
      <c r="A1760" s="1">
        <v>1759</v>
      </c>
      <c r="B1760" t="s">
        <v>7021</v>
      </c>
      <c r="C1760" s="8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47">
        <v>46.864000000000004</v>
      </c>
      <c r="S1760" s="1">
        <v>2</v>
      </c>
      <c r="T1760" s="1">
        <v>0.2</v>
      </c>
      <c r="U1760" s="47">
        <v>7.615399999999994</v>
      </c>
      <c r="V1760" t="str">
        <f>IF(M1760=People!$B$5,People!$A$5,IF(M1760=People!$B$4,People!$A$4,IF(M1760=People!$B$3,People!$A$3,IF(M1760=People!$B$2,People!$A$2,0))))</f>
        <v>Kelly Williams</v>
      </c>
      <c r="W1760" t="str">
        <f>IFERROR(INDEX(Returns!A:A,MATCH(B1760,Returns!B:B,0)),"No")</f>
        <v>No</v>
      </c>
    </row>
    <row r="1761" spans="1:23" x14ac:dyDescent="0.2">
      <c r="A1761" s="1">
        <v>1760</v>
      </c>
      <c r="B1761" t="s">
        <v>7022</v>
      </c>
      <c r="C1761" s="8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47">
        <v>19.536000000000001</v>
      </c>
      <c r="S1761" s="1">
        <v>3</v>
      </c>
      <c r="T1761" s="1">
        <v>0.2</v>
      </c>
      <c r="U1761" s="47">
        <v>4.8840000000000003</v>
      </c>
      <c r="V1761" t="str">
        <f>IF(M1761=People!$B$5,People!$A$5,IF(M1761=People!$B$4,People!$A$4,IF(M1761=People!$B$3,People!$A$3,IF(M1761=People!$B$2,People!$A$2,0))))</f>
        <v>Chuck Magee</v>
      </c>
      <c r="W1761" t="str">
        <f>IFERROR(INDEX(Returns!A:A,MATCH(B1761,Returns!B:B,0)),"No")</f>
        <v>No</v>
      </c>
    </row>
    <row r="1762" spans="1:23" x14ac:dyDescent="0.2">
      <c r="A1762" s="1">
        <v>1761</v>
      </c>
      <c r="B1762" t="s">
        <v>5996</v>
      </c>
      <c r="C1762" s="8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47">
        <v>411.33199999999999</v>
      </c>
      <c r="S1762" s="1">
        <v>4</v>
      </c>
      <c r="T1762" s="1">
        <v>0.15</v>
      </c>
      <c r="U1762" s="47">
        <v>-4.8391999999999769</v>
      </c>
      <c r="V1762" t="str">
        <f>IF(M1762=People!$B$5,People!$A$5,IF(M1762=People!$B$4,People!$A$4,IF(M1762=People!$B$3,People!$A$3,IF(M1762=People!$B$2,People!$A$2,0))))</f>
        <v>Anna Andreadi</v>
      </c>
      <c r="W1762" t="str">
        <f>IFERROR(INDEX(Returns!A:A,MATCH(B1762,Returns!B:B,0)),"No")</f>
        <v>Yes</v>
      </c>
    </row>
    <row r="1763" spans="1:23" x14ac:dyDescent="0.2">
      <c r="A1763" s="1">
        <v>1762</v>
      </c>
      <c r="B1763" t="s">
        <v>5996</v>
      </c>
      <c r="C1763" s="8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47">
        <v>28.752000000000002</v>
      </c>
      <c r="S1763" s="1">
        <v>6</v>
      </c>
      <c r="T1763" s="1">
        <v>0.2</v>
      </c>
      <c r="U1763" s="47">
        <v>9.7037999999999993</v>
      </c>
      <c r="V1763" t="str">
        <f>IF(M1763=People!$B$5,People!$A$5,IF(M1763=People!$B$4,People!$A$4,IF(M1763=People!$B$3,People!$A$3,IF(M1763=People!$B$2,People!$A$2,0))))</f>
        <v>Anna Andreadi</v>
      </c>
      <c r="W1763" t="str">
        <f>IFERROR(INDEX(Returns!A:A,MATCH(B1763,Returns!B:B,0)),"No")</f>
        <v>Yes</v>
      </c>
    </row>
    <row r="1764" spans="1:23" x14ac:dyDescent="0.2">
      <c r="A1764" s="1">
        <v>1763</v>
      </c>
      <c r="B1764" t="s">
        <v>5996</v>
      </c>
      <c r="C1764" s="8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47">
        <v>293.19900000000001</v>
      </c>
      <c r="S1764" s="1">
        <v>3</v>
      </c>
      <c r="T1764" s="1">
        <v>0.15</v>
      </c>
      <c r="U1764" s="47">
        <v>-20.696400000000025</v>
      </c>
      <c r="V1764" t="str">
        <f>IF(M1764=People!$B$5,People!$A$5,IF(M1764=People!$B$4,People!$A$4,IF(M1764=People!$B$3,People!$A$3,IF(M1764=People!$B$2,People!$A$2,0))))</f>
        <v>Anna Andreadi</v>
      </c>
      <c r="W1764" t="str">
        <f>IFERROR(INDEX(Returns!A:A,MATCH(B1764,Returns!B:B,0)),"No")</f>
        <v>Yes</v>
      </c>
    </row>
    <row r="1765" spans="1:23" x14ac:dyDescent="0.2">
      <c r="A1765" s="1">
        <v>1764</v>
      </c>
      <c r="B1765" t="s">
        <v>7023</v>
      </c>
      <c r="C1765" s="8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47">
        <v>35.06</v>
      </c>
      <c r="S1765" s="1">
        <v>2</v>
      </c>
      <c r="T1765" s="1">
        <v>0</v>
      </c>
      <c r="U1765" s="47">
        <v>10.517999999999997</v>
      </c>
      <c r="V1765" t="str">
        <f>IF(M1765=People!$B$5,People!$A$5,IF(M1765=People!$B$4,People!$A$4,IF(M1765=People!$B$3,People!$A$3,IF(M1765=People!$B$2,People!$A$2,0))))</f>
        <v>Cassandra Brandow</v>
      </c>
      <c r="W1765" t="str">
        <f>IFERROR(INDEX(Returns!A:A,MATCH(B1765,Returns!B:B,0)),"No")</f>
        <v>No</v>
      </c>
    </row>
    <row r="1766" spans="1:23" x14ac:dyDescent="0.2">
      <c r="A1766" s="1">
        <v>1765</v>
      </c>
      <c r="B1766" t="s">
        <v>7023</v>
      </c>
      <c r="C1766" s="8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47">
        <v>4.13</v>
      </c>
      <c r="S1766" s="1">
        <v>1</v>
      </c>
      <c r="T1766" s="1">
        <v>0</v>
      </c>
      <c r="U1766" s="47">
        <v>1.8997999999999999</v>
      </c>
      <c r="V1766" t="str">
        <f>IF(M1766=People!$B$5,People!$A$5,IF(M1766=People!$B$4,People!$A$4,IF(M1766=People!$B$3,People!$A$3,IF(M1766=People!$B$2,People!$A$2,0))))</f>
        <v>Cassandra Brandow</v>
      </c>
      <c r="W1766" t="str">
        <f>IFERROR(INDEX(Returns!A:A,MATCH(B1766,Returns!B:B,0)),"No")</f>
        <v>No</v>
      </c>
    </row>
    <row r="1767" spans="1:23" x14ac:dyDescent="0.2">
      <c r="A1767" s="1">
        <v>1766</v>
      </c>
      <c r="B1767" t="s">
        <v>7023</v>
      </c>
      <c r="C1767" s="8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47">
        <v>109.8</v>
      </c>
      <c r="S1767" s="1">
        <v>9</v>
      </c>
      <c r="T1767" s="1">
        <v>0</v>
      </c>
      <c r="U1767" s="47">
        <v>46.116000000000007</v>
      </c>
      <c r="V1767" t="str">
        <f>IF(M1767=People!$B$5,People!$A$5,IF(M1767=People!$B$4,People!$A$4,IF(M1767=People!$B$3,People!$A$3,IF(M1767=People!$B$2,People!$A$2,0))))</f>
        <v>Cassandra Brandow</v>
      </c>
      <c r="W1767" t="str">
        <f>IFERROR(INDEX(Returns!A:A,MATCH(B1767,Returns!B:B,0)),"No")</f>
        <v>No</v>
      </c>
    </row>
    <row r="1768" spans="1:23" x14ac:dyDescent="0.2">
      <c r="A1768" s="1">
        <v>1767</v>
      </c>
      <c r="B1768" t="s">
        <v>7023</v>
      </c>
      <c r="C1768" s="8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47">
        <v>9.82</v>
      </c>
      <c r="S1768" s="1">
        <v>2</v>
      </c>
      <c r="T1768" s="1">
        <v>0</v>
      </c>
      <c r="U1768" s="47">
        <v>4.8117999999999999</v>
      </c>
      <c r="V1768" t="str">
        <f>IF(M1768=People!$B$5,People!$A$5,IF(M1768=People!$B$4,People!$A$4,IF(M1768=People!$B$3,People!$A$3,IF(M1768=People!$B$2,People!$A$2,0))))</f>
        <v>Cassandra Brandow</v>
      </c>
      <c r="W1768" t="str">
        <f>IFERROR(INDEX(Returns!A:A,MATCH(B1768,Returns!B:B,0)),"No")</f>
        <v>No</v>
      </c>
    </row>
    <row r="1769" spans="1:23" x14ac:dyDescent="0.2">
      <c r="A1769" s="1">
        <v>1768</v>
      </c>
      <c r="B1769" t="s">
        <v>7024</v>
      </c>
      <c r="C1769" s="8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47">
        <v>7.644000000000001</v>
      </c>
      <c r="S1769" s="1">
        <v>4</v>
      </c>
      <c r="T1769" s="1">
        <v>0.7</v>
      </c>
      <c r="U1769" s="47">
        <v>-5.8603999999999985</v>
      </c>
      <c r="V1769" t="str">
        <f>IF(M1769=People!$B$5,People!$A$5,IF(M1769=People!$B$4,People!$A$4,IF(M1769=People!$B$3,People!$A$3,IF(M1769=People!$B$2,People!$A$2,0))))</f>
        <v>Cassandra Brandow</v>
      </c>
      <c r="W1769" t="str">
        <f>IFERROR(INDEX(Returns!A:A,MATCH(B1769,Returns!B:B,0)),"No")</f>
        <v>No</v>
      </c>
    </row>
    <row r="1770" spans="1:23" x14ac:dyDescent="0.2">
      <c r="A1770" s="1">
        <v>1769</v>
      </c>
      <c r="B1770" t="s">
        <v>7024</v>
      </c>
      <c r="C1770" s="8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47">
        <v>51.465000000000018</v>
      </c>
      <c r="S1770" s="1">
        <v>5</v>
      </c>
      <c r="T1770" s="1">
        <v>0.7</v>
      </c>
      <c r="U1770" s="47">
        <v>-39.456499999999991</v>
      </c>
      <c r="V1770" t="str">
        <f>IF(M1770=People!$B$5,People!$A$5,IF(M1770=People!$B$4,People!$A$4,IF(M1770=People!$B$3,People!$A$3,IF(M1770=People!$B$2,People!$A$2,0))))</f>
        <v>Cassandra Brandow</v>
      </c>
      <c r="W1770" t="str">
        <f>IFERROR(INDEX(Returns!A:A,MATCH(B1770,Returns!B:B,0)),"No")</f>
        <v>No</v>
      </c>
    </row>
    <row r="1771" spans="1:23" x14ac:dyDescent="0.2">
      <c r="A1771" s="1">
        <v>1770</v>
      </c>
      <c r="B1771" t="s">
        <v>7025</v>
      </c>
      <c r="C1771" s="8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47">
        <v>6.9760000000000009</v>
      </c>
      <c r="S1771" s="1">
        <v>4</v>
      </c>
      <c r="T1771" s="1">
        <v>0.2</v>
      </c>
      <c r="U1771" s="47">
        <v>-1.3952000000000013</v>
      </c>
      <c r="V1771" t="str">
        <f>IF(M1771=People!$B$5,People!$A$5,IF(M1771=People!$B$4,People!$A$4,IF(M1771=People!$B$3,People!$A$3,IF(M1771=People!$B$2,People!$A$2,0))))</f>
        <v>Kelly Williams</v>
      </c>
      <c r="W1771" t="str">
        <f>IFERROR(INDEX(Returns!A:A,MATCH(B1771,Returns!B:B,0)),"No")</f>
        <v>No</v>
      </c>
    </row>
    <row r="1772" spans="1:23" x14ac:dyDescent="0.2">
      <c r="A1772" s="1">
        <v>1771</v>
      </c>
      <c r="B1772" t="s">
        <v>7025</v>
      </c>
      <c r="C1772" s="8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47">
        <v>12.221999999999998</v>
      </c>
      <c r="S1772" s="1">
        <v>7</v>
      </c>
      <c r="T1772" s="1">
        <v>0.8</v>
      </c>
      <c r="U1772" s="47">
        <v>-20.166300000000007</v>
      </c>
      <c r="V1772" t="str">
        <f>IF(M1772=People!$B$5,People!$A$5,IF(M1772=People!$B$4,People!$A$4,IF(M1772=People!$B$3,People!$A$3,IF(M1772=People!$B$2,People!$A$2,0))))</f>
        <v>Kelly Williams</v>
      </c>
      <c r="W1772" t="str">
        <f>IFERROR(INDEX(Returns!A:A,MATCH(B1772,Returns!B:B,0)),"No")</f>
        <v>No</v>
      </c>
    </row>
    <row r="1773" spans="1:23" x14ac:dyDescent="0.2">
      <c r="A1773" s="1">
        <v>1772</v>
      </c>
      <c r="B1773" t="s">
        <v>7026</v>
      </c>
      <c r="C1773" s="8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47">
        <v>97.984000000000009</v>
      </c>
      <c r="S1773" s="1">
        <v>2</v>
      </c>
      <c r="T1773" s="1">
        <v>0.2</v>
      </c>
      <c r="U1773" s="47">
        <v>-24.496000000000002</v>
      </c>
      <c r="V1773" t="str">
        <f>IF(M1773=People!$B$5,People!$A$5,IF(M1773=People!$B$4,People!$A$4,IF(M1773=People!$B$3,People!$A$3,IF(M1773=People!$B$2,People!$A$2,0))))</f>
        <v>Kelly Williams</v>
      </c>
      <c r="W1773" t="str">
        <f>IFERROR(INDEX(Returns!A:A,MATCH(B1773,Returns!B:B,0)),"No")</f>
        <v>No</v>
      </c>
    </row>
    <row r="1774" spans="1:23" x14ac:dyDescent="0.2">
      <c r="A1774" s="1">
        <v>1773</v>
      </c>
      <c r="B1774" t="s">
        <v>7026</v>
      </c>
      <c r="C1774" s="8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47">
        <v>62.400000000000006</v>
      </c>
      <c r="S1774" s="1">
        <v>6</v>
      </c>
      <c r="T1774" s="1">
        <v>0.2</v>
      </c>
      <c r="U1774" s="47">
        <v>19.499999999999993</v>
      </c>
      <c r="V1774" t="str">
        <f>IF(M1774=People!$B$5,People!$A$5,IF(M1774=People!$B$4,People!$A$4,IF(M1774=People!$B$3,People!$A$3,IF(M1774=People!$B$2,People!$A$2,0))))</f>
        <v>Kelly Williams</v>
      </c>
      <c r="W1774" t="str">
        <f>IFERROR(INDEX(Returns!A:A,MATCH(B1774,Returns!B:B,0)),"No")</f>
        <v>No</v>
      </c>
    </row>
    <row r="1775" spans="1:23" x14ac:dyDescent="0.2">
      <c r="A1775" s="1">
        <v>1774</v>
      </c>
      <c r="B1775" t="s">
        <v>7027</v>
      </c>
      <c r="C1775" s="8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47">
        <v>20.86</v>
      </c>
      <c r="S1775" s="1">
        <v>2</v>
      </c>
      <c r="T1775" s="1">
        <v>0</v>
      </c>
      <c r="U1775" s="47">
        <v>9.3869999999999987</v>
      </c>
      <c r="V1775" t="str">
        <f>IF(M1775=People!$B$5,People!$A$5,IF(M1775=People!$B$4,People!$A$4,IF(M1775=People!$B$3,People!$A$3,IF(M1775=People!$B$2,People!$A$2,0))))</f>
        <v>Chuck Magee</v>
      </c>
      <c r="W1775" t="str">
        <f>IFERROR(INDEX(Returns!A:A,MATCH(B1775,Returns!B:B,0)),"No")</f>
        <v>No</v>
      </c>
    </row>
    <row r="1776" spans="1:23" x14ac:dyDescent="0.2">
      <c r="A1776" s="1">
        <v>1775</v>
      </c>
      <c r="B1776" t="s">
        <v>7027</v>
      </c>
      <c r="C1776" s="8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47">
        <v>497.61</v>
      </c>
      <c r="S1776" s="1">
        <v>9</v>
      </c>
      <c r="T1776" s="1">
        <v>0</v>
      </c>
      <c r="U1776" s="47">
        <v>129.37860000000001</v>
      </c>
      <c r="V1776" t="str">
        <f>IF(M1776=People!$B$5,People!$A$5,IF(M1776=People!$B$4,People!$A$4,IF(M1776=People!$B$3,People!$A$3,IF(M1776=People!$B$2,People!$A$2,0))))</f>
        <v>Chuck Magee</v>
      </c>
      <c r="W1776" t="str">
        <f>IFERROR(INDEX(Returns!A:A,MATCH(B1776,Returns!B:B,0)),"No")</f>
        <v>No</v>
      </c>
    </row>
    <row r="1777" spans="1:23" x14ac:dyDescent="0.2">
      <c r="A1777" s="1">
        <v>1776</v>
      </c>
      <c r="B1777" t="s">
        <v>7027</v>
      </c>
      <c r="C1777" s="8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47">
        <v>5.34</v>
      </c>
      <c r="S1777" s="1">
        <v>2</v>
      </c>
      <c r="T1777" s="1">
        <v>0</v>
      </c>
      <c r="U1777" s="47">
        <v>1.4952000000000001</v>
      </c>
      <c r="V1777" t="str">
        <f>IF(M1777=People!$B$5,People!$A$5,IF(M1777=People!$B$4,People!$A$4,IF(M1777=People!$B$3,People!$A$3,IF(M1777=People!$B$2,People!$A$2,0))))</f>
        <v>Chuck Magee</v>
      </c>
      <c r="W1777" t="str">
        <f>IFERROR(INDEX(Returns!A:A,MATCH(B1777,Returns!B:B,0)),"No")</f>
        <v>No</v>
      </c>
    </row>
    <row r="1778" spans="1:23" x14ac:dyDescent="0.2">
      <c r="A1778" s="1">
        <v>1777</v>
      </c>
      <c r="B1778" t="s">
        <v>7027</v>
      </c>
      <c r="C1778" s="8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47">
        <v>3.15</v>
      </c>
      <c r="S1778" s="1">
        <v>1</v>
      </c>
      <c r="T1778" s="1">
        <v>0</v>
      </c>
      <c r="U1778" s="47">
        <v>1.512</v>
      </c>
      <c r="V1778" t="str">
        <f>IF(M1778=People!$B$5,People!$A$5,IF(M1778=People!$B$4,People!$A$4,IF(M1778=People!$B$3,People!$A$3,IF(M1778=People!$B$2,People!$A$2,0))))</f>
        <v>Chuck Magee</v>
      </c>
      <c r="W1778" t="str">
        <f>IFERROR(INDEX(Returns!A:A,MATCH(B1778,Returns!B:B,0)),"No")</f>
        <v>No</v>
      </c>
    </row>
    <row r="1779" spans="1:23" x14ac:dyDescent="0.2">
      <c r="A1779" s="1">
        <v>1778</v>
      </c>
      <c r="B1779" t="s">
        <v>7028</v>
      </c>
      <c r="C1779" s="8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47">
        <v>368.91</v>
      </c>
      <c r="S1779" s="1">
        <v>9</v>
      </c>
      <c r="T1779" s="1">
        <v>0</v>
      </c>
      <c r="U1779" s="47">
        <v>180.76590000000002</v>
      </c>
      <c r="V1779" t="str">
        <f>IF(M1779=People!$B$5,People!$A$5,IF(M1779=People!$B$4,People!$A$4,IF(M1779=People!$B$3,People!$A$3,IF(M1779=People!$B$2,People!$A$2,0))))</f>
        <v>Anna Andreadi</v>
      </c>
      <c r="W1779" t="str">
        <f>IFERROR(INDEX(Returns!A:A,MATCH(B1779,Returns!B:B,0)),"No")</f>
        <v>No</v>
      </c>
    </row>
    <row r="1780" spans="1:23" x14ac:dyDescent="0.2">
      <c r="A1780" s="1">
        <v>1779</v>
      </c>
      <c r="B1780" t="s">
        <v>7028</v>
      </c>
      <c r="C1780" s="8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47">
        <v>14.7</v>
      </c>
      <c r="S1780" s="1">
        <v>5</v>
      </c>
      <c r="T1780" s="1">
        <v>0</v>
      </c>
      <c r="U1780" s="47">
        <v>6.6150000000000002</v>
      </c>
      <c r="V1780" t="str">
        <f>IF(M1780=People!$B$5,People!$A$5,IF(M1780=People!$B$4,People!$A$4,IF(M1780=People!$B$3,People!$A$3,IF(M1780=People!$B$2,People!$A$2,0))))</f>
        <v>Anna Andreadi</v>
      </c>
      <c r="W1780" t="str">
        <f>IFERROR(INDEX(Returns!A:A,MATCH(B1780,Returns!B:B,0)),"No")</f>
        <v>No</v>
      </c>
    </row>
    <row r="1781" spans="1:23" x14ac:dyDescent="0.2">
      <c r="A1781" s="1">
        <v>1780</v>
      </c>
      <c r="B1781" t="s">
        <v>7029</v>
      </c>
      <c r="C1781" s="8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47">
        <v>59.97</v>
      </c>
      <c r="S1781" s="1">
        <v>3</v>
      </c>
      <c r="T1781" s="1">
        <v>0</v>
      </c>
      <c r="U1781" s="47">
        <v>14.992499999999996</v>
      </c>
      <c r="V1781" t="str">
        <f>IF(M1781=People!$B$5,People!$A$5,IF(M1781=People!$B$4,People!$A$4,IF(M1781=People!$B$3,People!$A$3,IF(M1781=People!$B$2,People!$A$2,0))))</f>
        <v>Chuck Magee</v>
      </c>
      <c r="W1781" t="str">
        <f>IFERROR(INDEX(Returns!A:A,MATCH(B1781,Returns!B:B,0)),"No")</f>
        <v>No</v>
      </c>
    </row>
    <row r="1782" spans="1:23" x14ac:dyDescent="0.2">
      <c r="A1782" s="1">
        <v>1781</v>
      </c>
      <c r="B1782" t="s">
        <v>7029</v>
      </c>
      <c r="C1782" s="8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47">
        <v>83.36</v>
      </c>
      <c r="S1782" s="1">
        <v>1</v>
      </c>
      <c r="T1782" s="1">
        <v>0</v>
      </c>
      <c r="U1782" s="47">
        <v>20.840000000000003</v>
      </c>
      <c r="V1782" t="str">
        <f>IF(M1782=People!$B$5,People!$A$5,IF(M1782=People!$B$4,People!$A$4,IF(M1782=People!$B$3,People!$A$3,IF(M1782=People!$B$2,People!$A$2,0))))</f>
        <v>Chuck Magee</v>
      </c>
      <c r="W1782" t="str">
        <f>IFERROR(INDEX(Returns!A:A,MATCH(B1782,Returns!B:B,0)),"No")</f>
        <v>No</v>
      </c>
    </row>
    <row r="1783" spans="1:23" x14ac:dyDescent="0.2">
      <c r="A1783" s="1">
        <v>1782</v>
      </c>
      <c r="B1783" t="s">
        <v>7030</v>
      </c>
      <c r="C1783" s="8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47">
        <v>6.58</v>
      </c>
      <c r="S1783" s="1">
        <v>2</v>
      </c>
      <c r="T1783" s="1">
        <v>0</v>
      </c>
      <c r="U1783" s="47">
        <v>3.0267999999999997</v>
      </c>
      <c r="V1783" t="str">
        <f>IF(M1783=People!$B$5,People!$A$5,IF(M1783=People!$B$4,People!$A$4,IF(M1783=People!$B$3,People!$A$3,IF(M1783=People!$B$2,People!$A$2,0))))</f>
        <v>Chuck Magee</v>
      </c>
      <c r="W1783" t="str">
        <f>IFERROR(INDEX(Returns!A:A,MATCH(B1783,Returns!B:B,0)),"No")</f>
        <v>No</v>
      </c>
    </row>
    <row r="1784" spans="1:23" x14ac:dyDescent="0.2">
      <c r="A1784" s="1">
        <v>1783</v>
      </c>
      <c r="B1784" t="s">
        <v>7030</v>
      </c>
      <c r="C1784" s="8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47">
        <v>122.94</v>
      </c>
      <c r="S1784" s="1">
        <v>3</v>
      </c>
      <c r="T1784" s="1">
        <v>0</v>
      </c>
      <c r="U1784" s="47">
        <v>59.011199999999988</v>
      </c>
      <c r="V1784" t="str">
        <f>IF(M1784=People!$B$5,People!$A$5,IF(M1784=People!$B$4,People!$A$4,IF(M1784=People!$B$3,People!$A$3,IF(M1784=People!$B$2,People!$A$2,0))))</f>
        <v>Chuck Magee</v>
      </c>
      <c r="W1784" t="str">
        <f>IFERROR(INDEX(Returns!A:A,MATCH(B1784,Returns!B:B,0)),"No")</f>
        <v>No</v>
      </c>
    </row>
    <row r="1785" spans="1:23" x14ac:dyDescent="0.2">
      <c r="A1785" s="1">
        <v>1784</v>
      </c>
      <c r="B1785" t="s">
        <v>7031</v>
      </c>
      <c r="C1785" s="8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47">
        <v>219.84</v>
      </c>
      <c r="S1785" s="1">
        <v>4</v>
      </c>
      <c r="T1785" s="1">
        <v>0</v>
      </c>
      <c r="U1785" s="47">
        <v>107.7216</v>
      </c>
      <c r="V1785" t="str">
        <f>IF(M1785=People!$B$5,People!$A$5,IF(M1785=People!$B$4,People!$A$4,IF(M1785=People!$B$3,People!$A$3,IF(M1785=People!$B$2,People!$A$2,0))))</f>
        <v>Kelly Williams</v>
      </c>
      <c r="W1785" t="str">
        <f>IFERROR(INDEX(Returns!A:A,MATCH(B1785,Returns!B:B,0)),"No")</f>
        <v>No</v>
      </c>
    </row>
    <row r="1786" spans="1:23" x14ac:dyDescent="0.2">
      <c r="A1786" s="1">
        <v>1785</v>
      </c>
      <c r="B1786" t="s">
        <v>7031</v>
      </c>
      <c r="C1786" s="8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47">
        <v>98.16</v>
      </c>
      <c r="S1786" s="1">
        <v>6</v>
      </c>
      <c r="T1786" s="1">
        <v>0</v>
      </c>
      <c r="U1786" s="47">
        <v>9.8159999999999954</v>
      </c>
      <c r="V1786" t="str">
        <f>IF(M1786=People!$B$5,People!$A$5,IF(M1786=People!$B$4,People!$A$4,IF(M1786=People!$B$3,People!$A$3,IF(M1786=People!$B$2,People!$A$2,0))))</f>
        <v>Kelly Williams</v>
      </c>
      <c r="W1786" t="str">
        <f>IFERROR(INDEX(Returns!A:A,MATCH(B1786,Returns!B:B,0)),"No")</f>
        <v>No</v>
      </c>
    </row>
    <row r="1787" spans="1:23" x14ac:dyDescent="0.2">
      <c r="A1787" s="1">
        <v>1786</v>
      </c>
      <c r="B1787" t="s">
        <v>7031</v>
      </c>
      <c r="C1787" s="8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47">
        <v>33.04</v>
      </c>
      <c r="S1787" s="1">
        <v>8</v>
      </c>
      <c r="T1787" s="1">
        <v>0</v>
      </c>
      <c r="U1787" s="47">
        <v>15.5288</v>
      </c>
      <c r="V1787" t="str">
        <f>IF(M1787=People!$B$5,People!$A$5,IF(M1787=People!$B$4,People!$A$4,IF(M1787=People!$B$3,People!$A$3,IF(M1787=People!$B$2,People!$A$2,0))))</f>
        <v>Kelly Williams</v>
      </c>
      <c r="W1787" t="str">
        <f>IFERROR(INDEX(Returns!A:A,MATCH(B1787,Returns!B:B,0)),"No")</f>
        <v>No</v>
      </c>
    </row>
    <row r="1788" spans="1:23" x14ac:dyDescent="0.2">
      <c r="A1788" s="1">
        <v>1787</v>
      </c>
      <c r="B1788" t="s">
        <v>7031</v>
      </c>
      <c r="C1788" s="8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47">
        <v>86.97</v>
      </c>
      <c r="S1788" s="1">
        <v>3</v>
      </c>
      <c r="T1788" s="1">
        <v>0</v>
      </c>
      <c r="U1788" s="47">
        <v>25.221299999999989</v>
      </c>
      <c r="V1788" t="str">
        <f>IF(M1788=People!$B$5,People!$A$5,IF(M1788=People!$B$4,People!$A$4,IF(M1788=People!$B$3,People!$A$3,IF(M1788=People!$B$2,People!$A$2,0))))</f>
        <v>Kelly Williams</v>
      </c>
      <c r="W1788" t="str">
        <f>IFERROR(INDEX(Returns!A:A,MATCH(B1788,Returns!B:B,0)),"No")</f>
        <v>No</v>
      </c>
    </row>
    <row r="1789" spans="1:23" x14ac:dyDescent="0.2">
      <c r="A1789" s="1">
        <v>1788</v>
      </c>
      <c r="B1789" t="s">
        <v>7032</v>
      </c>
      <c r="C1789" s="8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47">
        <v>134.97</v>
      </c>
      <c r="S1789" s="1">
        <v>3</v>
      </c>
      <c r="T1789" s="1">
        <v>0</v>
      </c>
      <c r="U1789" s="47">
        <v>64.785599999999988</v>
      </c>
      <c r="V1789" t="str">
        <f>IF(M1789=People!$B$5,People!$A$5,IF(M1789=People!$B$4,People!$A$4,IF(M1789=People!$B$3,People!$A$3,IF(M1789=People!$B$2,People!$A$2,0))))</f>
        <v>Kelly Williams</v>
      </c>
      <c r="W1789" t="str">
        <f>IFERROR(INDEX(Returns!A:A,MATCH(B1789,Returns!B:B,0)),"No")</f>
        <v>No</v>
      </c>
    </row>
    <row r="1790" spans="1:23" x14ac:dyDescent="0.2">
      <c r="A1790" s="1">
        <v>1789</v>
      </c>
      <c r="B1790" t="s">
        <v>7032</v>
      </c>
      <c r="C1790" s="8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47">
        <v>699.98</v>
      </c>
      <c r="S1790" s="1">
        <v>2</v>
      </c>
      <c r="T1790" s="1">
        <v>0</v>
      </c>
      <c r="U1790" s="47">
        <v>195.99440000000004</v>
      </c>
      <c r="V1790" t="str">
        <f>IF(M1790=People!$B$5,People!$A$5,IF(M1790=People!$B$4,People!$A$4,IF(M1790=People!$B$3,People!$A$3,IF(M1790=People!$B$2,People!$A$2,0))))</f>
        <v>Kelly Williams</v>
      </c>
      <c r="W1790" t="str">
        <f>IFERROR(INDEX(Returns!A:A,MATCH(B1790,Returns!B:B,0)),"No")</f>
        <v>No</v>
      </c>
    </row>
    <row r="1791" spans="1:23" x14ac:dyDescent="0.2">
      <c r="A1791" s="1">
        <v>1790</v>
      </c>
      <c r="B1791" t="s">
        <v>7032</v>
      </c>
      <c r="C1791" s="8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47">
        <v>139.94999999999999</v>
      </c>
      <c r="S1791" s="1">
        <v>5</v>
      </c>
      <c r="T1791" s="1">
        <v>0</v>
      </c>
      <c r="U1791" s="47">
        <v>26.590499999999988</v>
      </c>
      <c r="V1791" t="str">
        <f>IF(M1791=People!$B$5,People!$A$5,IF(M1791=People!$B$4,People!$A$4,IF(M1791=People!$B$3,People!$A$3,IF(M1791=People!$B$2,People!$A$2,0))))</f>
        <v>Kelly Williams</v>
      </c>
      <c r="W1791" t="str">
        <f>IFERROR(INDEX(Returns!A:A,MATCH(B1791,Returns!B:B,0)),"No")</f>
        <v>No</v>
      </c>
    </row>
    <row r="1792" spans="1:23" x14ac:dyDescent="0.2">
      <c r="A1792" s="1">
        <v>1791</v>
      </c>
      <c r="B1792" t="s">
        <v>7033</v>
      </c>
      <c r="C1792" s="8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47">
        <v>48.94</v>
      </c>
      <c r="S1792" s="1">
        <v>1</v>
      </c>
      <c r="T1792" s="1">
        <v>0</v>
      </c>
      <c r="U1792" s="47">
        <v>24.47</v>
      </c>
      <c r="V1792" t="str">
        <f>IF(M1792=People!$B$5,People!$A$5,IF(M1792=People!$B$4,People!$A$4,IF(M1792=People!$B$3,People!$A$3,IF(M1792=People!$B$2,People!$A$2,0))))</f>
        <v>Chuck Magee</v>
      </c>
      <c r="W1792" t="str">
        <f>IFERROR(INDEX(Returns!A:A,MATCH(B1792,Returns!B:B,0)),"No")</f>
        <v>No</v>
      </c>
    </row>
    <row r="1793" spans="1:23" x14ac:dyDescent="0.2">
      <c r="A1793" s="1">
        <v>1792</v>
      </c>
      <c r="B1793" t="s">
        <v>7034</v>
      </c>
      <c r="C1793" s="8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47">
        <v>2807.84</v>
      </c>
      <c r="S1793" s="1">
        <v>8</v>
      </c>
      <c r="T1793" s="1">
        <v>0</v>
      </c>
      <c r="U1793" s="47">
        <v>673.88160000000016</v>
      </c>
      <c r="V1793" t="str">
        <f>IF(M1793=People!$B$5,People!$A$5,IF(M1793=People!$B$4,People!$A$4,IF(M1793=People!$B$3,People!$A$3,IF(M1793=People!$B$2,People!$A$2,0))))</f>
        <v>Kelly Williams</v>
      </c>
      <c r="W1793" t="str">
        <f>IFERROR(INDEX(Returns!A:A,MATCH(B1793,Returns!B:B,0)),"No")</f>
        <v>No</v>
      </c>
    </row>
    <row r="1794" spans="1:23" x14ac:dyDescent="0.2">
      <c r="A1794" s="1">
        <v>1793</v>
      </c>
      <c r="B1794" t="s">
        <v>7034</v>
      </c>
      <c r="C1794" s="8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47">
        <v>46.64</v>
      </c>
      <c r="S1794" s="1">
        <v>4</v>
      </c>
      <c r="T1794" s="1">
        <v>0</v>
      </c>
      <c r="U1794" s="47">
        <v>12.592800000000004</v>
      </c>
      <c r="V1794" t="str">
        <f>IF(M1794=People!$B$5,People!$A$5,IF(M1794=People!$B$4,People!$A$4,IF(M1794=People!$B$3,People!$A$3,IF(M1794=People!$B$2,People!$A$2,0))))</f>
        <v>Kelly Williams</v>
      </c>
      <c r="W1794" t="str">
        <f>IFERROR(INDEX(Returns!A:A,MATCH(B1794,Returns!B:B,0)),"No")</f>
        <v>No</v>
      </c>
    </row>
    <row r="1795" spans="1:23" x14ac:dyDescent="0.2">
      <c r="A1795" s="1">
        <v>1794</v>
      </c>
      <c r="B1795" t="s">
        <v>7035</v>
      </c>
      <c r="C1795" s="8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47">
        <v>60.415999999999997</v>
      </c>
      <c r="S1795" s="1">
        <v>2</v>
      </c>
      <c r="T1795" s="1">
        <v>0.2</v>
      </c>
      <c r="U1795" s="47">
        <v>6.0416000000000025</v>
      </c>
      <c r="V1795" t="str">
        <f>IF(M1795=People!$B$5,People!$A$5,IF(M1795=People!$B$4,People!$A$4,IF(M1795=People!$B$3,People!$A$3,IF(M1795=People!$B$2,People!$A$2,0))))</f>
        <v>Kelly Williams</v>
      </c>
      <c r="W1795" t="str">
        <f>IFERROR(INDEX(Returns!A:A,MATCH(B1795,Returns!B:B,0)),"No")</f>
        <v>No</v>
      </c>
    </row>
    <row r="1796" spans="1:23" x14ac:dyDescent="0.2">
      <c r="A1796" s="1">
        <v>1795</v>
      </c>
      <c r="B1796" t="s">
        <v>7036</v>
      </c>
      <c r="C1796" s="8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47">
        <v>107.94</v>
      </c>
      <c r="S1796" s="1">
        <v>3</v>
      </c>
      <c r="T1796" s="1">
        <v>0</v>
      </c>
      <c r="U1796" s="47">
        <v>26.984999999999992</v>
      </c>
      <c r="V1796" t="str">
        <f>IF(M1796=People!$B$5,People!$A$5,IF(M1796=People!$B$4,People!$A$4,IF(M1796=People!$B$3,People!$A$3,IF(M1796=People!$B$2,People!$A$2,0))))</f>
        <v>Kelly Williams</v>
      </c>
      <c r="W1796" t="str">
        <f>IFERROR(INDEX(Returns!A:A,MATCH(B1796,Returns!B:B,0)),"No")</f>
        <v>No</v>
      </c>
    </row>
    <row r="1797" spans="1:23" x14ac:dyDescent="0.2">
      <c r="A1797" s="1">
        <v>1796</v>
      </c>
      <c r="B1797" t="s">
        <v>7037</v>
      </c>
      <c r="C1797" s="8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47">
        <v>63.84</v>
      </c>
      <c r="S1797" s="1">
        <v>8</v>
      </c>
      <c r="T1797" s="1">
        <v>0</v>
      </c>
      <c r="U1797" s="47">
        <v>16.598399999999998</v>
      </c>
      <c r="V1797" t="str">
        <f>IF(M1797=People!$B$5,People!$A$5,IF(M1797=People!$B$4,People!$A$4,IF(M1797=People!$B$3,People!$A$3,IF(M1797=People!$B$2,People!$A$2,0))))</f>
        <v>Chuck Magee</v>
      </c>
      <c r="W1797" t="str">
        <f>IFERROR(INDEX(Returns!A:A,MATCH(B1797,Returns!B:B,0)),"No")</f>
        <v>No</v>
      </c>
    </row>
    <row r="1798" spans="1:23" x14ac:dyDescent="0.2">
      <c r="A1798" s="1">
        <v>1797</v>
      </c>
      <c r="B1798" t="s">
        <v>7037</v>
      </c>
      <c r="C1798" s="8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47">
        <v>347.96999999999997</v>
      </c>
      <c r="S1798" s="1">
        <v>3</v>
      </c>
      <c r="T1798" s="1">
        <v>0</v>
      </c>
      <c r="U1798" s="47">
        <v>100.91129999999997</v>
      </c>
      <c r="V1798" t="str">
        <f>IF(M1798=People!$B$5,People!$A$5,IF(M1798=People!$B$4,People!$A$4,IF(M1798=People!$B$3,People!$A$3,IF(M1798=People!$B$2,People!$A$2,0))))</f>
        <v>Chuck Magee</v>
      </c>
      <c r="W1798" t="str">
        <f>IFERROR(INDEX(Returns!A:A,MATCH(B1798,Returns!B:B,0)),"No")</f>
        <v>No</v>
      </c>
    </row>
    <row r="1799" spans="1:23" x14ac:dyDescent="0.2">
      <c r="A1799" s="1">
        <v>1798</v>
      </c>
      <c r="B1799" t="s">
        <v>7037</v>
      </c>
      <c r="C1799" s="8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47">
        <v>37.008000000000003</v>
      </c>
      <c r="S1799" s="1">
        <v>6</v>
      </c>
      <c r="T1799" s="1">
        <v>0.2</v>
      </c>
      <c r="U1799" s="47">
        <v>11.565</v>
      </c>
      <c r="V1799" t="str">
        <f>IF(M1799=People!$B$5,People!$A$5,IF(M1799=People!$B$4,People!$A$4,IF(M1799=People!$B$3,People!$A$3,IF(M1799=People!$B$2,People!$A$2,0))))</f>
        <v>Chuck Magee</v>
      </c>
      <c r="W1799" t="str">
        <f>IFERROR(INDEX(Returns!A:A,MATCH(B1799,Returns!B:B,0)),"No")</f>
        <v>No</v>
      </c>
    </row>
    <row r="1800" spans="1:23" x14ac:dyDescent="0.2">
      <c r="A1800" s="1">
        <v>1799</v>
      </c>
      <c r="B1800" t="s">
        <v>7038</v>
      </c>
      <c r="C1800" s="8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47">
        <v>215.65</v>
      </c>
      <c r="S1800" s="1">
        <v>5</v>
      </c>
      <c r="T1800" s="1">
        <v>0</v>
      </c>
      <c r="U1800" s="47">
        <v>73.320999999999998</v>
      </c>
      <c r="V1800" t="str">
        <f>IF(M1800=People!$B$5,People!$A$5,IF(M1800=People!$B$4,People!$A$4,IF(M1800=People!$B$3,People!$A$3,IF(M1800=People!$B$2,People!$A$2,0))))</f>
        <v>Anna Andreadi</v>
      </c>
      <c r="W1800" t="str">
        <f>IFERROR(INDEX(Returns!A:A,MATCH(B1800,Returns!B:B,0)),"No")</f>
        <v>No</v>
      </c>
    </row>
    <row r="1801" spans="1:23" x14ac:dyDescent="0.2">
      <c r="A1801" s="1">
        <v>1800</v>
      </c>
      <c r="B1801" t="s">
        <v>7039</v>
      </c>
      <c r="C1801" s="8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47">
        <v>11.168000000000001</v>
      </c>
      <c r="S1801" s="1">
        <v>4</v>
      </c>
      <c r="T1801" s="1">
        <v>0.2</v>
      </c>
      <c r="U1801" s="47">
        <v>3.6295999999999995</v>
      </c>
      <c r="V1801" t="str">
        <f>IF(M1801=People!$B$5,People!$A$5,IF(M1801=People!$B$4,People!$A$4,IF(M1801=People!$B$3,People!$A$3,IF(M1801=People!$B$2,People!$A$2,0))))</f>
        <v>Kelly Williams</v>
      </c>
      <c r="W1801" t="str">
        <f>IFERROR(INDEX(Returns!A:A,MATCH(B1801,Returns!B:B,0)),"No")</f>
        <v>No</v>
      </c>
    </row>
    <row r="1802" spans="1:23" x14ac:dyDescent="0.2">
      <c r="A1802" s="1">
        <v>1801</v>
      </c>
      <c r="B1802" t="s">
        <v>7039</v>
      </c>
      <c r="C1802" s="8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47">
        <v>53.952000000000005</v>
      </c>
      <c r="S1802" s="1">
        <v>3</v>
      </c>
      <c r="T1802" s="1">
        <v>0.2</v>
      </c>
      <c r="U1802" s="47">
        <v>17.534399999999998</v>
      </c>
      <c r="V1802" t="str">
        <f>IF(M1802=People!$B$5,People!$A$5,IF(M1802=People!$B$4,People!$A$4,IF(M1802=People!$B$3,People!$A$3,IF(M1802=People!$B$2,People!$A$2,0))))</f>
        <v>Kelly Williams</v>
      </c>
      <c r="W1802" t="str">
        <f>IFERROR(INDEX(Returns!A:A,MATCH(B1802,Returns!B:B,0)),"No")</f>
        <v>No</v>
      </c>
    </row>
    <row r="1803" spans="1:23" x14ac:dyDescent="0.2">
      <c r="A1803" s="1">
        <v>1802</v>
      </c>
      <c r="B1803" t="s">
        <v>7040</v>
      </c>
      <c r="C1803" s="8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47">
        <v>4.18</v>
      </c>
      <c r="S1803" s="1">
        <v>1</v>
      </c>
      <c r="T1803" s="1">
        <v>0</v>
      </c>
      <c r="U1803" s="47">
        <v>1.5047999999999999</v>
      </c>
      <c r="V1803" t="str">
        <f>IF(M1803=People!$B$5,People!$A$5,IF(M1803=People!$B$4,People!$A$4,IF(M1803=People!$B$3,People!$A$3,IF(M1803=People!$B$2,People!$A$2,0))))</f>
        <v>Anna Andreadi</v>
      </c>
      <c r="W1803" t="str">
        <f>IFERROR(INDEX(Returns!A:A,MATCH(B1803,Returns!B:B,0)),"No")</f>
        <v>No</v>
      </c>
    </row>
    <row r="1804" spans="1:23" x14ac:dyDescent="0.2">
      <c r="A1804" s="1">
        <v>1803</v>
      </c>
      <c r="B1804" t="s">
        <v>7041</v>
      </c>
      <c r="C1804" s="8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47">
        <v>5.6070000000000011</v>
      </c>
      <c r="S1804" s="1">
        <v>1</v>
      </c>
      <c r="T1804" s="1">
        <v>0.7</v>
      </c>
      <c r="U1804" s="47">
        <v>-4.2987000000000002</v>
      </c>
      <c r="V1804" t="str">
        <f>IF(M1804=People!$B$5,People!$A$5,IF(M1804=People!$B$4,People!$A$4,IF(M1804=People!$B$3,People!$A$3,IF(M1804=People!$B$2,People!$A$2,0))))</f>
        <v>Chuck Magee</v>
      </c>
      <c r="W1804" t="str">
        <f>IFERROR(INDEX(Returns!A:A,MATCH(B1804,Returns!B:B,0)),"No")</f>
        <v>No</v>
      </c>
    </row>
    <row r="1805" spans="1:23" x14ac:dyDescent="0.2">
      <c r="A1805" s="1">
        <v>1804</v>
      </c>
      <c r="B1805" t="s">
        <v>7041</v>
      </c>
      <c r="C1805" s="8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47">
        <v>4663.7360000000008</v>
      </c>
      <c r="S1805" s="1">
        <v>7</v>
      </c>
      <c r="T1805" s="1">
        <v>0.2</v>
      </c>
      <c r="U1805" s="47">
        <v>-1049.3406</v>
      </c>
      <c r="V1805" t="str">
        <f>IF(M1805=People!$B$5,People!$A$5,IF(M1805=People!$B$4,People!$A$4,IF(M1805=People!$B$3,People!$A$3,IF(M1805=People!$B$2,People!$A$2,0))))</f>
        <v>Chuck Magee</v>
      </c>
      <c r="W1805" t="str">
        <f>IFERROR(INDEX(Returns!A:A,MATCH(B1805,Returns!B:B,0)),"No")</f>
        <v>No</v>
      </c>
    </row>
    <row r="1806" spans="1:23" x14ac:dyDescent="0.2">
      <c r="A1806" s="1">
        <v>1805</v>
      </c>
      <c r="B1806" t="s">
        <v>7041</v>
      </c>
      <c r="C1806" s="8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47">
        <v>79.984000000000009</v>
      </c>
      <c r="S1806" s="1">
        <v>2</v>
      </c>
      <c r="T1806" s="1">
        <v>0.2</v>
      </c>
      <c r="U1806" s="47">
        <v>22.995400000000004</v>
      </c>
      <c r="V1806" t="str">
        <f>IF(M1806=People!$B$5,People!$A$5,IF(M1806=People!$B$4,People!$A$4,IF(M1806=People!$B$3,People!$A$3,IF(M1806=People!$B$2,People!$A$2,0))))</f>
        <v>Chuck Magee</v>
      </c>
      <c r="W1806" t="str">
        <f>IFERROR(INDEX(Returns!A:A,MATCH(B1806,Returns!B:B,0)),"No")</f>
        <v>No</v>
      </c>
    </row>
    <row r="1807" spans="1:23" x14ac:dyDescent="0.2">
      <c r="A1807" s="1">
        <v>1806</v>
      </c>
      <c r="B1807" t="s">
        <v>7042</v>
      </c>
      <c r="C1807" s="8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47">
        <v>2575.944</v>
      </c>
      <c r="S1807" s="1">
        <v>7</v>
      </c>
      <c r="T1807" s="1">
        <v>0.2</v>
      </c>
      <c r="U1807" s="47">
        <v>257.59440000000029</v>
      </c>
      <c r="V1807" t="str">
        <f>IF(M1807=People!$B$5,People!$A$5,IF(M1807=People!$B$4,People!$A$4,IF(M1807=People!$B$3,People!$A$3,IF(M1807=People!$B$2,People!$A$2,0))))</f>
        <v>Anna Andreadi</v>
      </c>
      <c r="W1807" t="str">
        <f>IFERROR(INDEX(Returns!A:A,MATCH(B1807,Returns!B:B,0)),"No")</f>
        <v>No</v>
      </c>
    </row>
    <row r="1808" spans="1:23" x14ac:dyDescent="0.2">
      <c r="A1808" s="1">
        <v>1807</v>
      </c>
      <c r="B1808" t="s">
        <v>7042</v>
      </c>
      <c r="C1808" s="8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47">
        <v>45.36</v>
      </c>
      <c r="S1808" s="1">
        <v>7</v>
      </c>
      <c r="T1808" s="1">
        <v>0</v>
      </c>
      <c r="U1808" s="47">
        <v>21.772800000000004</v>
      </c>
      <c r="V1808" t="str">
        <f>IF(M1808=People!$B$5,People!$A$5,IF(M1808=People!$B$4,People!$A$4,IF(M1808=People!$B$3,People!$A$3,IF(M1808=People!$B$2,People!$A$2,0))))</f>
        <v>Anna Andreadi</v>
      </c>
      <c r="W1808" t="str">
        <f>IFERROR(INDEX(Returns!A:A,MATCH(B1808,Returns!B:B,0)),"No")</f>
        <v>No</v>
      </c>
    </row>
    <row r="1809" spans="1:23" x14ac:dyDescent="0.2">
      <c r="A1809" s="1">
        <v>1808</v>
      </c>
      <c r="B1809" t="s">
        <v>7042</v>
      </c>
      <c r="C1809" s="8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47">
        <v>254.24</v>
      </c>
      <c r="S1809" s="1">
        <v>7</v>
      </c>
      <c r="T1809" s="1">
        <v>0</v>
      </c>
      <c r="U1809" s="47">
        <v>76.271999999999977</v>
      </c>
      <c r="V1809" t="str">
        <f>IF(M1809=People!$B$5,People!$A$5,IF(M1809=People!$B$4,People!$A$4,IF(M1809=People!$B$3,People!$A$3,IF(M1809=People!$B$2,People!$A$2,0))))</f>
        <v>Anna Andreadi</v>
      </c>
      <c r="W1809" t="str">
        <f>IFERROR(INDEX(Returns!A:A,MATCH(B1809,Returns!B:B,0)),"No")</f>
        <v>No</v>
      </c>
    </row>
    <row r="1810" spans="1:23" x14ac:dyDescent="0.2">
      <c r="A1810" s="1">
        <v>1809</v>
      </c>
      <c r="B1810" t="s">
        <v>7043</v>
      </c>
      <c r="C1810" s="8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47">
        <v>69.930000000000007</v>
      </c>
      <c r="S1810" s="1">
        <v>7</v>
      </c>
      <c r="T1810" s="1">
        <v>0</v>
      </c>
      <c r="U1810" s="47">
        <v>0.69929999999999914</v>
      </c>
      <c r="V1810" t="str">
        <f>IF(M1810=People!$B$5,People!$A$5,IF(M1810=People!$B$4,People!$A$4,IF(M1810=People!$B$3,People!$A$3,IF(M1810=People!$B$2,People!$A$2,0))))</f>
        <v>Kelly Williams</v>
      </c>
      <c r="W1810" t="str">
        <f>IFERROR(INDEX(Returns!A:A,MATCH(B1810,Returns!B:B,0)),"No")</f>
        <v>No</v>
      </c>
    </row>
    <row r="1811" spans="1:23" x14ac:dyDescent="0.2">
      <c r="A1811" s="1">
        <v>1810</v>
      </c>
      <c r="B1811" t="s">
        <v>7044</v>
      </c>
      <c r="C1811" s="8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47">
        <v>16.155999999999999</v>
      </c>
      <c r="S1811" s="1">
        <v>7</v>
      </c>
      <c r="T1811" s="1">
        <v>0.6</v>
      </c>
      <c r="U1811" s="47">
        <v>-12.116999999999999</v>
      </c>
      <c r="V1811" t="str">
        <f>IF(M1811=People!$B$5,People!$A$5,IF(M1811=People!$B$4,People!$A$4,IF(M1811=People!$B$3,People!$A$3,IF(M1811=People!$B$2,People!$A$2,0))))</f>
        <v>Kelly Williams</v>
      </c>
      <c r="W1811" t="str">
        <f>IFERROR(INDEX(Returns!A:A,MATCH(B1811,Returns!B:B,0)),"No")</f>
        <v>No</v>
      </c>
    </row>
    <row r="1812" spans="1:23" x14ac:dyDescent="0.2">
      <c r="A1812" s="1">
        <v>1811</v>
      </c>
      <c r="B1812" t="s">
        <v>7044</v>
      </c>
      <c r="C1812" s="8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47">
        <v>54.816000000000003</v>
      </c>
      <c r="S1812" s="1">
        <v>3</v>
      </c>
      <c r="T1812" s="1">
        <v>0.2</v>
      </c>
      <c r="U1812" s="47">
        <v>17.815199999999997</v>
      </c>
      <c r="V1812" t="str">
        <f>IF(M1812=People!$B$5,People!$A$5,IF(M1812=People!$B$4,People!$A$4,IF(M1812=People!$B$3,People!$A$3,IF(M1812=People!$B$2,People!$A$2,0))))</f>
        <v>Kelly Williams</v>
      </c>
      <c r="W1812" t="str">
        <f>IFERROR(INDEX(Returns!A:A,MATCH(B1812,Returns!B:B,0)),"No")</f>
        <v>No</v>
      </c>
    </row>
    <row r="1813" spans="1:23" x14ac:dyDescent="0.2">
      <c r="A1813" s="1">
        <v>1812</v>
      </c>
      <c r="B1813" t="s">
        <v>7045</v>
      </c>
      <c r="C1813" s="8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47">
        <v>1441.3</v>
      </c>
      <c r="S1813" s="1">
        <v>7</v>
      </c>
      <c r="T1813" s="1">
        <v>0</v>
      </c>
      <c r="U1813" s="47">
        <v>245.0209999999999</v>
      </c>
      <c r="V1813" t="str">
        <f>IF(M1813=People!$B$5,People!$A$5,IF(M1813=People!$B$4,People!$A$4,IF(M1813=People!$B$3,People!$A$3,IF(M1813=People!$B$2,People!$A$2,0))))</f>
        <v>Cassandra Brandow</v>
      </c>
      <c r="W1813" t="str">
        <f>IFERROR(INDEX(Returns!A:A,MATCH(B1813,Returns!B:B,0)),"No")</f>
        <v>No</v>
      </c>
    </row>
    <row r="1814" spans="1:23" x14ac:dyDescent="0.2">
      <c r="A1814" s="1">
        <v>1813</v>
      </c>
      <c r="B1814" t="s">
        <v>7046</v>
      </c>
      <c r="C1814" s="8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47">
        <v>77.599999999999994</v>
      </c>
      <c r="S1814" s="1">
        <v>5</v>
      </c>
      <c r="T1814" s="1">
        <v>0.2</v>
      </c>
      <c r="U1814" s="47">
        <v>28.129999999999995</v>
      </c>
      <c r="V1814" t="str">
        <f>IF(M1814=People!$B$5,People!$A$5,IF(M1814=People!$B$4,People!$A$4,IF(M1814=People!$B$3,People!$A$3,IF(M1814=People!$B$2,People!$A$2,0))))</f>
        <v>Chuck Magee</v>
      </c>
      <c r="W1814" t="str">
        <f>IFERROR(INDEX(Returns!A:A,MATCH(B1814,Returns!B:B,0)),"No")</f>
        <v>No</v>
      </c>
    </row>
    <row r="1815" spans="1:23" x14ac:dyDescent="0.2">
      <c r="A1815" s="1">
        <v>1814</v>
      </c>
      <c r="B1815" t="s">
        <v>7046</v>
      </c>
      <c r="C1815" s="8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47">
        <v>4.6560000000000006</v>
      </c>
      <c r="S1815" s="1">
        <v>2</v>
      </c>
      <c r="T1815" s="1">
        <v>0.2</v>
      </c>
      <c r="U1815" s="47">
        <v>1.5713999999999997</v>
      </c>
      <c r="V1815" t="str">
        <f>IF(M1815=People!$B$5,People!$A$5,IF(M1815=People!$B$4,People!$A$4,IF(M1815=People!$B$3,People!$A$3,IF(M1815=People!$B$2,People!$A$2,0))))</f>
        <v>Chuck Magee</v>
      </c>
      <c r="W1815" t="str">
        <f>IFERROR(INDEX(Returns!A:A,MATCH(B1815,Returns!B:B,0)),"No")</f>
        <v>No</v>
      </c>
    </row>
    <row r="1816" spans="1:23" x14ac:dyDescent="0.2">
      <c r="A1816" s="1">
        <v>1815</v>
      </c>
      <c r="B1816" t="s">
        <v>7047</v>
      </c>
      <c r="C1816" s="8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47">
        <v>170.13600000000002</v>
      </c>
      <c r="S1816" s="1">
        <v>3</v>
      </c>
      <c r="T1816" s="1">
        <v>0.2</v>
      </c>
      <c r="U1816" s="47">
        <v>-8.5067999999999913</v>
      </c>
      <c r="V1816" t="str">
        <f>IF(M1816=People!$B$5,People!$A$5,IF(M1816=People!$B$4,People!$A$4,IF(M1816=People!$B$3,People!$A$3,IF(M1816=People!$B$2,People!$A$2,0))))</f>
        <v>Anna Andreadi</v>
      </c>
      <c r="W1816" t="str">
        <f>IFERROR(INDEX(Returns!A:A,MATCH(B1816,Returns!B:B,0)),"No")</f>
        <v>No</v>
      </c>
    </row>
    <row r="1817" spans="1:23" x14ac:dyDescent="0.2">
      <c r="A1817" s="1">
        <v>1816</v>
      </c>
      <c r="B1817" t="s">
        <v>7048</v>
      </c>
      <c r="C1817" s="8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47">
        <v>7.38</v>
      </c>
      <c r="S1817" s="1">
        <v>2</v>
      </c>
      <c r="T1817" s="1">
        <v>0</v>
      </c>
      <c r="U1817" s="47">
        <v>3.4685999999999999</v>
      </c>
      <c r="V1817" t="str">
        <f>IF(M1817=People!$B$5,People!$A$5,IF(M1817=People!$B$4,People!$A$4,IF(M1817=People!$B$3,People!$A$3,IF(M1817=People!$B$2,People!$A$2,0))))</f>
        <v>Anna Andreadi</v>
      </c>
      <c r="W1817" t="str">
        <f>IFERROR(INDEX(Returns!A:A,MATCH(B1817,Returns!B:B,0)),"No")</f>
        <v>No</v>
      </c>
    </row>
    <row r="1818" spans="1:23" x14ac:dyDescent="0.2">
      <c r="A1818" s="1">
        <v>1817</v>
      </c>
      <c r="B1818" t="s">
        <v>7048</v>
      </c>
      <c r="C1818" s="8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47">
        <v>9.26</v>
      </c>
      <c r="S1818" s="1">
        <v>2</v>
      </c>
      <c r="T1818" s="1">
        <v>0</v>
      </c>
      <c r="U1818" s="47">
        <v>3.0557999999999996</v>
      </c>
      <c r="V1818" t="str">
        <f>IF(M1818=People!$B$5,People!$A$5,IF(M1818=People!$B$4,People!$A$4,IF(M1818=People!$B$3,People!$A$3,IF(M1818=People!$B$2,People!$A$2,0))))</f>
        <v>Anna Andreadi</v>
      </c>
      <c r="W1818" t="str">
        <f>IFERROR(INDEX(Returns!A:A,MATCH(B1818,Returns!B:B,0)),"No")</f>
        <v>No</v>
      </c>
    </row>
    <row r="1819" spans="1:23" x14ac:dyDescent="0.2">
      <c r="A1819" s="1">
        <v>1818</v>
      </c>
      <c r="B1819" t="s">
        <v>7049</v>
      </c>
      <c r="C1819" s="8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47">
        <v>9.9600000000000009</v>
      </c>
      <c r="S1819" s="1">
        <v>2</v>
      </c>
      <c r="T1819" s="1">
        <v>0</v>
      </c>
      <c r="U1819" s="47">
        <v>4.5815999999999999</v>
      </c>
      <c r="V1819" t="str">
        <f>IF(M1819=People!$B$5,People!$A$5,IF(M1819=People!$B$4,People!$A$4,IF(M1819=People!$B$3,People!$A$3,IF(M1819=People!$B$2,People!$A$2,0))))</f>
        <v>Anna Andreadi</v>
      </c>
      <c r="W1819" t="str">
        <f>IFERROR(INDEX(Returns!A:A,MATCH(B1819,Returns!B:B,0)),"No")</f>
        <v>No</v>
      </c>
    </row>
    <row r="1820" spans="1:23" x14ac:dyDescent="0.2">
      <c r="A1820" s="1">
        <v>1819</v>
      </c>
      <c r="B1820" t="s">
        <v>7050</v>
      </c>
      <c r="C1820" s="8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47">
        <v>75.59999999999998</v>
      </c>
      <c r="S1820" s="1">
        <v>2</v>
      </c>
      <c r="T1820" s="1">
        <v>0.8</v>
      </c>
      <c r="U1820" s="47">
        <v>-166.32000000000005</v>
      </c>
      <c r="V1820" t="str">
        <f>IF(M1820=People!$B$5,People!$A$5,IF(M1820=People!$B$4,People!$A$4,IF(M1820=People!$B$3,People!$A$3,IF(M1820=People!$B$2,People!$A$2,0))))</f>
        <v>Kelly Williams</v>
      </c>
      <c r="W1820" t="str">
        <f>IFERROR(INDEX(Returns!A:A,MATCH(B1820,Returns!B:B,0)),"No")</f>
        <v>No</v>
      </c>
    </row>
    <row r="1821" spans="1:23" x14ac:dyDescent="0.2">
      <c r="A1821" s="1">
        <v>1820</v>
      </c>
      <c r="B1821" t="s">
        <v>7050</v>
      </c>
      <c r="C1821" s="8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47">
        <v>29.32</v>
      </c>
      <c r="S1821" s="1">
        <v>2</v>
      </c>
      <c r="T1821" s="1">
        <v>0.6</v>
      </c>
      <c r="U1821" s="47">
        <v>-24.188999999999993</v>
      </c>
      <c r="V1821" t="str">
        <f>IF(M1821=People!$B$5,People!$A$5,IF(M1821=People!$B$4,People!$A$4,IF(M1821=People!$B$3,People!$A$3,IF(M1821=People!$B$2,People!$A$2,0))))</f>
        <v>Kelly Williams</v>
      </c>
      <c r="W1821" t="str">
        <f>IFERROR(INDEX(Returns!A:A,MATCH(B1821,Returns!B:B,0)),"No")</f>
        <v>No</v>
      </c>
    </row>
    <row r="1822" spans="1:23" x14ac:dyDescent="0.2">
      <c r="A1822" s="1">
        <v>1821</v>
      </c>
      <c r="B1822" t="s">
        <v>7051</v>
      </c>
      <c r="C1822" s="8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47">
        <v>92.063999999999979</v>
      </c>
      <c r="S1822" s="1">
        <v>6</v>
      </c>
      <c r="T1822" s="1">
        <v>0.8</v>
      </c>
      <c r="U1822" s="47">
        <v>-225.55680000000007</v>
      </c>
      <c r="V1822" t="str">
        <f>IF(M1822=People!$B$5,People!$A$5,IF(M1822=People!$B$4,People!$A$4,IF(M1822=People!$B$3,People!$A$3,IF(M1822=People!$B$2,People!$A$2,0))))</f>
        <v>Kelly Williams</v>
      </c>
      <c r="W1822" t="str">
        <f>IFERROR(INDEX(Returns!A:A,MATCH(B1822,Returns!B:B,0)),"No")</f>
        <v>No</v>
      </c>
    </row>
    <row r="1823" spans="1:23" x14ac:dyDescent="0.2">
      <c r="A1823" s="1">
        <v>1822</v>
      </c>
      <c r="B1823" t="s">
        <v>7051</v>
      </c>
      <c r="C1823" s="8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47">
        <v>6.9760000000000009</v>
      </c>
      <c r="S1823" s="1">
        <v>4</v>
      </c>
      <c r="T1823" s="1">
        <v>0.2</v>
      </c>
      <c r="U1823" s="47">
        <v>1.8312000000000004</v>
      </c>
      <c r="V1823" t="str">
        <f>IF(M1823=People!$B$5,People!$A$5,IF(M1823=People!$B$4,People!$A$4,IF(M1823=People!$B$3,People!$A$3,IF(M1823=People!$B$2,People!$A$2,0))))</f>
        <v>Kelly Williams</v>
      </c>
      <c r="W1823" t="str">
        <f>IFERROR(INDEX(Returns!A:A,MATCH(B1823,Returns!B:B,0)),"No")</f>
        <v>No</v>
      </c>
    </row>
    <row r="1824" spans="1:23" x14ac:dyDescent="0.2">
      <c r="A1824" s="1">
        <v>1823</v>
      </c>
      <c r="B1824" t="s">
        <v>7051</v>
      </c>
      <c r="C1824" s="8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47">
        <v>62.957999999999998</v>
      </c>
      <c r="S1824" s="1">
        <v>3</v>
      </c>
      <c r="T1824" s="1">
        <v>0.3</v>
      </c>
      <c r="U1824" s="47">
        <v>-2.6981999999999999</v>
      </c>
      <c r="V1824" t="str">
        <f>IF(M1824=People!$B$5,People!$A$5,IF(M1824=People!$B$4,People!$A$4,IF(M1824=People!$B$3,People!$A$3,IF(M1824=People!$B$2,People!$A$2,0))))</f>
        <v>Kelly Williams</v>
      </c>
      <c r="W1824" t="str">
        <f>IFERROR(INDEX(Returns!A:A,MATCH(B1824,Returns!B:B,0)),"No")</f>
        <v>No</v>
      </c>
    </row>
    <row r="1825" spans="1:23" x14ac:dyDescent="0.2">
      <c r="A1825" s="1">
        <v>1824</v>
      </c>
      <c r="B1825" t="s">
        <v>7051</v>
      </c>
      <c r="C1825" s="8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47">
        <v>5.1840000000000011</v>
      </c>
      <c r="S1825" s="1">
        <v>1</v>
      </c>
      <c r="T1825" s="1">
        <v>0.2</v>
      </c>
      <c r="U1825" s="47">
        <v>1.8144</v>
      </c>
      <c r="V1825" t="str">
        <f>IF(M1825=People!$B$5,People!$A$5,IF(M1825=People!$B$4,People!$A$4,IF(M1825=People!$B$3,People!$A$3,IF(M1825=People!$B$2,People!$A$2,0))))</f>
        <v>Kelly Williams</v>
      </c>
      <c r="W1825" t="str">
        <f>IFERROR(INDEX(Returns!A:A,MATCH(B1825,Returns!B:B,0)),"No")</f>
        <v>No</v>
      </c>
    </row>
    <row r="1826" spans="1:23" x14ac:dyDescent="0.2">
      <c r="A1826" s="1">
        <v>1825</v>
      </c>
      <c r="B1826" t="s">
        <v>7052</v>
      </c>
      <c r="C1826" s="8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47">
        <v>31.32</v>
      </c>
      <c r="S1826" s="1">
        <v>10</v>
      </c>
      <c r="T1826" s="1">
        <v>0.7</v>
      </c>
      <c r="U1826" s="47">
        <v>-25.05599999999999</v>
      </c>
      <c r="V1826" t="str">
        <f>IF(M1826=People!$B$5,People!$A$5,IF(M1826=People!$B$4,People!$A$4,IF(M1826=People!$B$3,People!$A$3,IF(M1826=People!$B$2,People!$A$2,0))))</f>
        <v>Anna Andreadi</v>
      </c>
      <c r="W1826" t="str">
        <f>IFERROR(INDEX(Returns!A:A,MATCH(B1826,Returns!B:B,0)),"No")</f>
        <v>No</v>
      </c>
    </row>
    <row r="1827" spans="1:23" x14ac:dyDescent="0.2">
      <c r="A1827" s="1">
        <v>1826</v>
      </c>
      <c r="B1827" t="s">
        <v>7052</v>
      </c>
      <c r="C1827" s="8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47">
        <v>11.840000000000002</v>
      </c>
      <c r="S1827" s="1">
        <v>4</v>
      </c>
      <c r="T1827" s="1">
        <v>0.2</v>
      </c>
      <c r="U1827" s="47">
        <v>3.108000000000001</v>
      </c>
      <c r="V1827" t="str">
        <f>IF(M1827=People!$B$5,People!$A$5,IF(M1827=People!$B$4,People!$A$4,IF(M1827=People!$B$3,People!$A$3,IF(M1827=People!$B$2,People!$A$2,0))))</f>
        <v>Anna Andreadi</v>
      </c>
      <c r="W1827" t="str">
        <f>IFERROR(INDEX(Returns!A:A,MATCH(B1827,Returns!B:B,0)),"No")</f>
        <v>No</v>
      </c>
    </row>
    <row r="1828" spans="1:23" x14ac:dyDescent="0.2">
      <c r="A1828" s="1">
        <v>1827</v>
      </c>
      <c r="B1828" t="s">
        <v>7052</v>
      </c>
      <c r="C1828" s="8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47">
        <v>22.784000000000002</v>
      </c>
      <c r="S1828" s="1">
        <v>1</v>
      </c>
      <c r="T1828" s="1">
        <v>0.2</v>
      </c>
      <c r="U1828" s="47">
        <v>4.8416000000000006</v>
      </c>
      <c r="V1828" t="str">
        <f>IF(M1828=People!$B$5,People!$A$5,IF(M1828=People!$B$4,People!$A$4,IF(M1828=People!$B$3,People!$A$3,IF(M1828=People!$B$2,People!$A$2,0))))</f>
        <v>Anna Andreadi</v>
      </c>
      <c r="W1828" t="str">
        <f>IFERROR(INDEX(Returns!A:A,MATCH(B1828,Returns!B:B,0)),"No")</f>
        <v>No</v>
      </c>
    </row>
    <row r="1829" spans="1:23" x14ac:dyDescent="0.2">
      <c r="A1829" s="1">
        <v>1828</v>
      </c>
      <c r="B1829" t="s">
        <v>7053</v>
      </c>
      <c r="C1829" s="8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47">
        <v>1127.9760000000001</v>
      </c>
      <c r="S1829" s="1">
        <v>3</v>
      </c>
      <c r="T1829" s="1">
        <v>0.2</v>
      </c>
      <c r="U1829" s="47">
        <v>126.8972999999998</v>
      </c>
      <c r="V1829" t="str">
        <f>IF(M1829=People!$B$5,People!$A$5,IF(M1829=People!$B$4,People!$A$4,IF(M1829=People!$B$3,People!$A$3,IF(M1829=People!$B$2,People!$A$2,0))))</f>
        <v>Cassandra Brandow</v>
      </c>
      <c r="W1829" t="str">
        <f>IFERROR(INDEX(Returns!A:A,MATCH(B1829,Returns!B:B,0)),"No")</f>
        <v>No</v>
      </c>
    </row>
    <row r="1830" spans="1:23" x14ac:dyDescent="0.2">
      <c r="A1830" s="1">
        <v>1829</v>
      </c>
      <c r="B1830" t="s">
        <v>7054</v>
      </c>
      <c r="C1830" s="8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47">
        <v>38.880000000000003</v>
      </c>
      <c r="S1830" s="1">
        <v>6</v>
      </c>
      <c r="T1830" s="1">
        <v>0</v>
      </c>
      <c r="U1830" s="47">
        <v>18.662400000000002</v>
      </c>
      <c r="V1830" t="str">
        <f>IF(M1830=People!$B$5,People!$A$5,IF(M1830=People!$B$4,People!$A$4,IF(M1830=People!$B$3,People!$A$3,IF(M1830=People!$B$2,People!$A$2,0))))</f>
        <v>Cassandra Brandow</v>
      </c>
      <c r="W1830" t="str">
        <f>IFERROR(INDEX(Returns!A:A,MATCH(B1830,Returns!B:B,0)),"No")</f>
        <v>No</v>
      </c>
    </row>
    <row r="1831" spans="1:23" x14ac:dyDescent="0.2">
      <c r="A1831" s="1">
        <v>1830</v>
      </c>
      <c r="B1831" t="s">
        <v>5936</v>
      </c>
      <c r="C1831" s="8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47">
        <v>779.79600000000005</v>
      </c>
      <c r="S1831" s="1">
        <v>2</v>
      </c>
      <c r="T1831" s="1">
        <v>0.4</v>
      </c>
      <c r="U1831" s="47">
        <v>-168.95579999999995</v>
      </c>
      <c r="V1831" t="str">
        <f>IF(M1831=People!$B$5,People!$A$5,IF(M1831=People!$B$4,People!$A$4,IF(M1831=People!$B$3,People!$A$3,IF(M1831=People!$B$2,People!$A$2,0))))</f>
        <v>Chuck Magee</v>
      </c>
      <c r="W1831" t="str">
        <f>IFERROR(INDEX(Returns!A:A,MATCH(B1831,Returns!B:B,0)),"No")</f>
        <v>Yes</v>
      </c>
    </row>
    <row r="1832" spans="1:23" x14ac:dyDescent="0.2">
      <c r="A1832" s="1">
        <v>1831</v>
      </c>
      <c r="B1832" t="s">
        <v>7055</v>
      </c>
      <c r="C1832" s="8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47">
        <v>1439.92</v>
      </c>
      <c r="S1832" s="1">
        <v>8</v>
      </c>
      <c r="T1832" s="1">
        <v>0</v>
      </c>
      <c r="U1832" s="47">
        <v>374.37920000000008</v>
      </c>
      <c r="V1832" t="str">
        <f>IF(M1832=People!$B$5,People!$A$5,IF(M1832=People!$B$4,People!$A$4,IF(M1832=People!$B$3,People!$A$3,IF(M1832=People!$B$2,People!$A$2,0))))</f>
        <v>Kelly Williams</v>
      </c>
      <c r="W1832" t="str">
        <f>IFERROR(INDEX(Returns!A:A,MATCH(B1832,Returns!B:B,0)),"No")</f>
        <v>No</v>
      </c>
    </row>
    <row r="1833" spans="1:23" x14ac:dyDescent="0.2">
      <c r="A1833" s="1">
        <v>1832</v>
      </c>
      <c r="B1833" t="s">
        <v>7055</v>
      </c>
      <c r="C1833" s="8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47">
        <v>262.11</v>
      </c>
      <c r="S1833" s="1">
        <v>1</v>
      </c>
      <c r="T1833" s="1">
        <v>0</v>
      </c>
      <c r="U1833" s="47">
        <v>62.906399999999991</v>
      </c>
      <c r="V1833" t="str">
        <f>IF(M1833=People!$B$5,People!$A$5,IF(M1833=People!$B$4,People!$A$4,IF(M1833=People!$B$3,People!$A$3,IF(M1833=People!$B$2,People!$A$2,0))))</f>
        <v>Kelly Williams</v>
      </c>
      <c r="W1833" t="str">
        <f>IFERROR(INDEX(Returns!A:A,MATCH(B1833,Returns!B:B,0)),"No")</f>
        <v>No</v>
      </c>
    </row>
    <row r="1834" spans="1:23" x14ac:dyDescent="0.2">
      <c r="A1834" s="1">
        <v>1833</v>
      </c>
      <c r="B1834" t="s">
        <v>7056</v>
      </c>
      <c r="C1834" s="8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47">
        <v>207</v>
      </c>
      <c r="S1834" s="1">
        <v>3</v>
      </c>
      <c r="T1834" s="1">
        <v>0.2</v>
      </c>
      <c r="U1834" s="47">
        <v>25.874999999999972</v>
      </c>
      <c r="V1834" t="str">
        <f>IF(M1834=People!$B$5,People!$A$5,IF(M1834=People!$B$4,People!$A$4,IF(M1834=People!$B$3,People!$A$3,IF(M1834=People!$B$2,People!$A$2,0))))</f>
        <v>Cassandra Brandow</v>
      </c>
      <c r="W1834" t="str">
        <f>IFERROR(INDEX(Returns!A:A,MATCH(B1834,Returns!B:B,0)),"No")</f>
        <v>No</v>
      </c>
    </row>
    <row r="1835" spans="1:23" x14ac:dyDescent="0.2">
      <c r="A1835" s="1">
        <v>1834</v>
      </c>
      <c r="B1835" t="s">
        <v>7057</v>
      </c>
      <c r="C1835" s="8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47">
        <v>1439.982</v>
      </c>
      <c r="S1835" s="1">
        <v>3</v>
      </c>
      <c r="T1835" s="1">
        <v>0.4</v>
      </c>
      <c r="U1835" s="47">
        <v>-263.99670000000026</v>
      </c>
      <c r="V1835" t="str">
        <f>IF(M1835=People!$B$5,People!$A$5,IF(M1835=People!$B$4,People!$A$4,IF(M1835=People!$B$3,People!$A$3,IF(M1835=People!$B$2,People!$A$2,0))))</f>
        <v>Kelly Williams</v>
      </c>
      <c r="W1835" t="str">
        <f>IFERROR(INDEX(Returns!A:A,MATCH(B1835,Returns!B:B,0)),"No")</f>
        <v>No</v>
      </c>
    </row>
    <row r="1836" spans="1:23" x14ac:dyDescent="0.2">
      <c r="A1836" s="1">
        <v>1835</v>
      </c>
      <c r="B1836" t="s">
        <v>7057</v>
      </c>
      <c r="C1836" s="8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47">
        <v>36.288000000000011</v>
      </c>
      <c r="S1836" s="1">
        <v>7</v>
      </c>
      <c r="T1836" s="1">
        <v>0.2</v>
      </c>
      <c r="U1836" s="47">
        <v>12.700800000000001</v>
      </c>
      <c r="V1836" t="str">
        <f>IF(M1836=People!$B$5,People!$A$5,IF(M1836=People!$B$4,People!$A$4,IF(M1836=People!$B$3,People!$A$3,IF(M1836=People!$B$2,People!$A$2,0))))</f>
        <v>Kelly Williams</v>
      </c>
      <c r="W1836" t="str">
        <f>IFERROR(INDEX(Returns!A:A,MATCH(B1836,Returns!B:B,0)),"No")</f>
        <v>No</v>
      </c>
    </row>
    <row r="1837" spans="1:23" x14ac:dyDescent="0.2">
      <c r="A1837" s="1">
        <v>1836</v>
      </c>
      <c r="B1837" t="s">
        <v>7058</v>
      </c>
      <c r="C1837" s="8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47">
        <v>21.400000000000002</v>
      </c>
      <c r="S1837" s="1">
        <v>5</v>
      </c>
      <c r="T1837" s="1">
        <v>0</v>
      </c>
      <c r="U1837" s="47">
        <v>6.2059999999999977</v>
      </c>
      <c r="V1837" t="str">
        <f>IF(M1837=People!$B$5,People!$A$5,IF(M1837=People!$B$4,People!$A$4,IF(M1837=People!$B$3,People!$A$3,IF(M1837=People!$B$2,People!$A$2,0))))</f>
        <v>Chuck Magee</v>
      </c>
      <c r="W1837" t="str">
        <f>IFERROR(INDEX(Returns!A:A,MATCH(B1837,Returns!B:B,0)),"No")</f>
        <v>No</v>
      </c>
    </row>
    <row r="1838" spans="1:23" x14ac:dyDescent="0.2">
      <c r="A1838" s="1">
        <v>1837</v>
      </c>
      <c r="B1838" t="s">
        <v>7059</v>
      </c>
      <c r="C1838" s="8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47">
        <v>1245.8599999999999</v>
      </c>
      <c r="S1838" s="1">
        <v>7</v>
      </c>
      <c r="T1838" s="1">
        <v>0</v>
      </c>
      <c r="U1838" s="47">
        <v>361.29939999999988</v>
      </c>
      <c r="V1838" t="str">
        <f>IF(M1838=People!$B$5,People!$A$5,IF(M1838=People!$B$4,People!$A$4,IF(M1838=People!$B$3,People!$A$3,IF(M1838=People!$B$2,People!$A$2,0))))</f>
        <v>Cassandra Brandow</v>
      </c>
      <c r="W1838" t="str">
        <f>IFERROR(INDEX(Returns!A:A,MATCH(B1838,Returns!B:B,0)),"No")</f>
        <v>No</v>
      </c>
    </row>
    <row r="1839" spans="1:23" x14ac:dyDescent="0.2">
      <c r="A1839" s="1">
        <v>1838</v>
      </c>
      <c r="B1839" t="s">
        <v>7060</v>
      </c>
      <c r="C1839" s="8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47">
        <v>17.544</v>
      </c>
      <c r="S1839" s="1">
        <v>3</v>
      </c>
      <c r="T1839" s="1">
        <v>0.2</v>
      </c>
      <c r="U1839" s="47">
        <v>5.9210999999999983</v>
      </c>
      <c r="V1839" t="str">
        <f>IF(M1839=People!$B$5,People!$A$5,IF(M1839=People!$B$4,People!$A$4,IF(M1839=People!$B$3,People!$A$3,IF(M1839=People!$B$2,People!$A$2,0))))</f>
        <v>Cassandra Brandow</v>
      </c>
      <c r="W1839" t="str">
        <f>IFERROR(INDEX(Returns!A:A,MATCH(B1839,Returns!B:B,0)),"No")</f>
        <v>No</v>
      </c>
    </row>
    <row r="1840" spans="1:23" x14ac:dyDescent="0.2">
      <c r="A1840" s="1">
        <v>1839</v>
      </c>
      <c r="B1840" t="s">
        <v>7060</v>
      </c>
      <c r="C1840" s="8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47">
        <v>44.128</v>
      </c>
      <c r="S1840" s="1">
        <v>4</v>
      </c>
      <c r="T1840" s="1">
        <v>0.2</v>
      </c>
      <c r="U1840" s="47">
        <v>12.135200000000001</v>
      </c>
      <c r="V1840" t="str">
        <f>IF(M1840=People!$B$5,People!$A$5,IF(M1840=People!$B$4,People!$A$4,IF(M1840=People!$B$3,People!$A$3,IF(M1840=People!$B$2,People!$A$2,0))))</f>
        <v>Cassandra Brandow</v>
      </c>
      <c r="W1840" t="str">
        <f>IFERROR(INDEX(Returns!A:A,MATCH(B1840,Returns!B:B,0)),"No")</f>
        <v>No</v>
      </c>
    </row>
    <row r="1841" spans="1:23" x14ac:dyDescent="0.2">
      <c r="A1841" s="1">
        <v>1840</v>
      </c>
      <c r="B1841" t="s">
        <v>7060</v>
      </c>
      <c r="C1841" s="8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47">
        <v>62.920000000000009</v>
      </c>
      <c r="S1841" s="1">
        <v>1</v>
      </c>
      <c r="T1841" s="1">
        <v>0.2</v>
      </c>
      <c r="U1841" s="47">
        <v>10.224499999999994</v>
      </c>
      <c r="V1841" t="str">
        <f>IF(M1841=People!$B$5,People!$A$5,IF(M1841=People!$B$4,People!$A$4,IF(M1841=People!$B$3,People!$A$3,IF(M1841=People!$B$2,People!$A$2,0))))</f>
        <v>Cassandra Brandow</v>
      </c>
      <c r="W1841" t="str">
        <f>IFERROR(INDEX(Returns!A:A,MATCH(B1841,Returns!B:B,0)),"No")</f>
        <v>No</v>
      </c>
    </row>
    <row r="1842" spans="1:23" x14ac:dyDescent="0.2">
      <c r="A1842" s="1">
        <v>1841</v>
      </c>
      <c r="B1842" t="s">
        <v>7060</v>
      </c>
      <c r="C1842" s="8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47">
        <v>78.304000000000002</v>
      </c>
      <c r="S1842" s="1">
        <v>2</v>
      </c>
      <c r="T1842" s="1">
        <v>0.2</v>
      </c>
      <c r="U1842" s="47">
        <v>29.363999999999997</v>
      </c>
      <c r="V1842" t="str">
        <f>IF(M1842=People!$B$5,People!$A$5,IF(M1842=People!$B$4,People!$A$4,IF(M1842=People!$B$3,People!$A$3,IF(M1842=People!$B$2,People!$A$2,0))))</f>
        <v>Cassandra Brandow</v>
      </c>
      <c r="W1842" t="str">
        <f>IFERROR(INDEX(Returns!A:A,MATCH(B1842,Returns!B:B,0)),"No")</f>
        <v>No</v>
      </c>
    </row>
    <row r="1843" spans="1:23" x14ac:dyDescent="0.2">
      <c r="A1843" s="1">
        <v>1842</v>
      </c>
      <c r="B1843" t="s">
        <v>7061</v>
      </c>
      <c r="C1843" s="8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47">
        <v>140.81</v>
      </c>
      <c r="S1843" s="1">
        <v>1</v>
      </c>
      <c r="T1843" s="1">
        <v>0</v>
      </c>
      <c r="U1843" s="47">
        <v>39.4268</v>
      </c>
      <c r="V1843" t="str">
        <f>IF(M1843=People!$B$5,People!$A$5,IF(M1843=People!$B$4,People!$A$4,IF(M1843=People!$B$3,People!$A$3,IF(M1843=People!$B$2,People!$A$2,0))))</f>
        <v>Cassandra Brandow</v>
      </c>
      <c r="W1843" t="str">
        <f>IFERROR(INDEX(Returns!A:A,MATCH(B1843,Returns!B:B,0)),"No")</f>
        <v>No</v>
      </c>
    </row>
    <row r="1844" spans="1:23" x14ac:dyDescent="0.2">
      <c r="A1844" s="1">
        <v>1843</v>
      </c>
      <c r="B1844" t="s">
        <v>7062</v>
      </c>
      <c r="C1844" s="8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47">
        <v>40.096000000000004</v>
      </c>
      <c r="S1844" s="1">
        <v>4</v>
      </c>
      <c r="T1844" s="1">
        <v>0.2</v>
      </c>
      <c r="U1844" s="47">
        <v>13.532399999999996</v>
      </c>
      <c r="V1844" t="str">
        <f>IF(M1844=People!$B$5,People!$A$5,IF(M1844=People!$B$4,People!$A$4,IF(M1844=People!$B$3,People!$A$3,IF(M1844=People!$B$2,People!$A$2,0))))</f>
        <v>Kelly Williams</v>
      </c>
      <c r="W1844" t="str">
        <f>IFERROR(INDEX(Returns!A:A,MATCH(B1844,Returns!B:B,0)),"No")</f>
        <v>No</v>
      </c>
    </row>
    <row r="1845" spans="1:23" x14ac:dyDescent="0.2">
      <c r="A1845" s="1">
        <v>1844</v>
      </c>
      <c r="B1845" t="s">
        <v>7062</v>
      </c>
      <c r="C1845" s="8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47">
        <v>40.783999999999999</v>
      </c>
      <c r="S1845" s="1">
        <v>2</v>
      </c>
      <c r="T1845" s="1">
        <v>0.6</v>
      </c>
      <c r="U1845" s="47">
        <v>-30.588000000000001</v>
      </c>
      <c r="V1845" t="str">
        <f>IF(M1845=People!$B$5,People!$A$5,IF(M1845=People!$B$4,People!$A$4,IF(M1845=People!$B$3,People!$A$3,IF(M1845=People!$B$2,People!$A$2,0))))</f>
        <v>Kelly Williams</v>
      </c>
      <c r="W1845" t="str">
        <f>IFERROR(INDEX(Returns!A:A,MATCH(B1845,Returns!B:B,0)),"No")</f>
        <v>No</v>
      </c>
    </row>
    <row r="1846" spans="1:23" x14ac:dyDescent="0.2">
      <c r="A1846" s="1">
        <v>1845</v>
      </c>
      <c r="B1846" t="s">
        <v>7063</v>
      </c>
      <c r="C1846" s="8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47">
        <v>90.570000000000007</v>
      </c>
      <c r="S1846" s="1">
        <v>3</v>
      </c>
      <c r="T1846" s="1">
        <v>0</v>
      </c>
      <c r="U1846" s="47">
        <v>11.774100000000004</v>
      </c>
      <c r="V1846" t="str">
        <f>IF(M1846=People!$B$5,People!$A$5,IF(M1846=People!$B$4,People!$A$4,IF(M1846=People!$B$3,People!$A$3,IF(M1846=People!$B$2,People!$A$2,0))))</f>
        <v>Anna Andreadi</v>
      </c>
      <c r="W1846" t="str">
        <f>IFERROR(INDEX(Returns!A:A,MATCH(B1846,Returns!B:B,0)),"No")</f>
        <v>No</v>
      </c>
    </row>
    <row r="1847" spans="1:23" x14ac:dyDescent="0.2">
      <c r="A1847" s="1">
        <v>1846</v>
      </c>
      <c r="B1847" t="s">
        <v>7064</v>
      </c>
      <c r="C1847" s="8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47">
        <v>40.08</v>
      </c>
      <c r="S1847" s="1">
        <v>6</v>
      </c>
      <c r="T1847" s="1">
        <v>0</v>
      </c>
      <c r="U1847" s="47">
        <v>19.238399999999999</v>
      </c>
      <c r="V1847" t="str">
        <f>IF(M1847=People!$B$5,People!$A$5,IF(M1847=People!$B$4,People!$A$4,IF(M1847=People!$B$3,People!$A$3,IF(M1847=People!$B$2,People!$A$2,0))))</f>
        <v>Chuck Magee</v>
      </c>
      <c r="W1847" t="str">
        <f>IFERROR(INDEX(Returns!A:A,MATCH(B1847,Returns!B:B,0)),"No")</f>
        <v>No</v>
      </c>
    </row>
    <row r="1848" spans="1:23" x14ac:dyDescent="0.2">
      <c r="A1848" s="1">
        <v>1847</v>
      </c>
      <c r="B1848" t="s">
        <v>7064</v>
      </c>
      <c r="C1848" s="8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47">
        <v>37.68</v>
      </c>
      <c r="S1848" s="1">
        <v>2</v>
      </c>
      <c r="T1848" s="1">
        <v>0</v>
      </c>
      <c r="U1848" s="47">
        <v>15.825600000000001</v>
      </c>
      <c r="V1848" t="str">
        <f>IF(M1848=People!$B$5,People!$A$5,IF(M1848=People!$B$4,People!$A$4,IF(M1848=People!$B$3,People!$A$3,IF(M1848=People!$B$2,People!$A$2,0))))</f>
        <v>Chuck Magee</v>
      </c>
      <c r="W1848" t="str">
        <f>IFERROR(INDEX(Returns!A:A,MATCH(B1848,Returns!B:B,0)),"No")</f>
        <v>No</v>
      </c>
    </row>
    <row r="1849" spans="1:23" x14ac:dyDescent="0.2">
      <c r="A1849" s="1">
        <v>1848</v>
      </c>
      <c r="B1849" t="s">
        <v>7065</v>
      </c>
      <c r="C1849" s="8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47">
        <v>362.35199999999998</v>
      </c>
      <c r="S1849" s="1">
        <v>3</v>
      </c>
      <c r="T1849" s="1">
        <v>0.2</v>
      </c>
      <c r="U1849" s="47">
        <v>27.176400000000015</v>
      </c>
      <c r="V1849" t="str">
        <f>IF(M1849=People!$B$5,People!$A$5,IF(M1849=People!$B$4,People!$A$4,IF(M1849=People!$B$3,People!$A$3,IF(M1849=People!$B$2,People!$A$2,0))))</f>
        <v>Anna Andreadi</v>
      </c>
      <c r="W1849" t="str">
        <f>IFERROR(INDEX(Returns!A:A,MATCH(B1849,Returns!B:B,0)),"No")</f>
        <v>No</v>
      </c>
    </row>
    <row r="1850" spans="1:23" x14ac:dyDescent="0.2">
      <c r="A1850" s="1">
        <v>1849</v>
      </c>
      <c r="B1850" t="s">
        <v>7065</v>
      </c>
      <c r="C1850" s="8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47">
        <v>7.1840000000000011</v>
      </c>
      <c r="S1850" s="1">
        <v>2</v>
      </c>
      <c r="T1850" s="1">
        <v>0.2</v>
      </c>
      <c r="U1850" s="47">
        <v>2.2449999999999992</v>
      </c>
      <c r="V1850" t="str">
        <f>IF(M1850=People!$B$5,People!$A$5,IF(M1850=People!$B$4,People!$A$4,IF(M1850=People!$B$3,People!$A$3,IF(M1850=People!$B$2,People!$A$2,0))))</f>
        <v>Anna Andreadi</v>
      </c>
      <c r="W1850" t="str">
        <f>IFERROR(INDEX(Returns!A:A,MATCH(B1850,Returns!B:B,0)),"No")</f>
        <v>No</v>
      </c>
    </row>
    <row r="1851" spans="1:23" x14ac:dyDescent="0.2">
      <c r="A1851" s="1">
        <v>1850</v>
      </c>
      <c r="B1851" t="s">
        <v>7066</v>
      </c>
      <c r="C1851" s="8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47">
        <v>34.76</v>
      </c>
      <c r="S1851" s="1">
        <v>1</v>
      </c>
      <c r="T1851" s="1">
        <v>0</v>
      </c>
      <c r="U1851" s="47">
        <v>9.732800000000001</v>
      </c>
      <c r="V1851" t="str">
        <f>IF(M1851=People!$B$5,People!$A$5,IF(M1851=People!$B$4,People!$A$4,IF(M1851=People!$B$3,People!$A$3,IF(M1851=People!$B$2,People!$A$2,0))))</f>
        <v>Kelly Williams</v>
      </c>
      <c r="W1851" t="str">
        <f>IFERROR(INDEX(Returns!A:A,MATCH(B1851,Returns!B:B,0)),"No")</f>
        <v>No</v>
      </c>
    </row>
    <row r="1852" spans="1:23" x14ac:dyDescent="0.2">
      <c r="A1852" s="1">
        <v>1851</v>
      </c>
      <c r="B1852" t="s">
        <v>7066</v>
      </c>
      <c r="C1852" s="8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47">
        <v>831.2</v>
      </c>
      <c r="S1852" s="1">
        <v>5</v>
      </c>
      <c r="T1852" s="1">
        <v>0</v>
      </c>
      <c r="U1852" s="47">
        <v>124.68000000000004</v>
      </c>
      <c r="V1852" t="str">
        <f>IF(M1852=People!$B$5,People!$A$5,IF(M1852=People!$B$4,People!$A$4,IF(M1852=People!$B$3,People!$A$3,IF(M1852=People!$B$2,People!$A$2,0))))</f>
        <v>Kelly Williams</v>
      </c>
      <c r="W1852" t="str">
        <f>IFERROR(INDEX(Returns!A:A,MATCH(B1852,Returns!B:B,0)),"No")</f>
        <v>No</v>
      </c>
    </row>
    <row r="1853" spans="1:23" x14ac:dyDescent="0.2">
      <c r="A1853" s="1">
        <v>1852</v>
      </c>
      <c r="B1853" t="s">
        <v>7066</v>
      </c>
      <c r="C1853" s="8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47">
        <v>26.400000000000002</v>
      </c>
      <c r="S1853" s="1">
        <v>5</v>
      </c>
      <c r="T1853" s="1">
        <v>0</v>
      </c>
      <c r="U1853" s="47">
        <v>11.879999999999999</v>
      </c>
      <c r="V1853" t="str">
        <f>IF(M1853=People!$B$5,People!$A$5,IF(M1853=People!$B$4,People!$A$4,IF(M1853=People!$B$3,People!$A$3,IF(M1853=People!$B$2,People!$A$2,0))))</f>
        <v>Kelly Williams</v>
      </c>
      <c r="W1853" t="str">
        <f>IFERROR(INDEX(Returns!A:A,MATCH(B1853,Returns!B:B,0)),"No")</f>
        <v>No</v>
      </c>
    </row>
    <row r="1854" spans="1:23" x14ac:dyDescent="0.2">
      <c r="A1854" s="1">
        <v>1853</v>
      </c>
      <c r="B1854" t="s">
        <v>7066</v>
      </c>
      <c r="C1854" s="8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47">
        <v>106.75</v>
      </c>
      <c r="S1854" s="1">
        <v>7</v>
      </c>
      <c r="T1854" s="1">
        <v>0</v>
      </c>
      <c r="U1854" s="47">
        <v>49.10499999999999</v>
      </c>
      <c r="V1854" t="str">
        <f>IF(M1854=People!$B$5,People!$A$5,IF(M1854=People!$B$4,People!$A$4,IF(M1854=People!$B$3,People!$A$3,IF(M1854=People!$B$2,People!$A$2,0))))</f>
        <v>Kelly Williams</v>
      </c>
      <c r="W1854" t="str">
        <f>IFERROR(INDEX(Returns!A:A,MATCH(B1854,Returns!B:B,0)),"No")</f>
        <v>No</v>
      </c>
    </row>
    <row r="1855" spans="1:23" x14ac:dyDescent="0.2">
      <c r="A1855" s="1">
        <v>1854</v>
      </c>
      <c r="B1855" t="s">
        <v>7066</v>
      </c>
      <c r="C1855" s="8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47">
        <v>97.82</v>
      </c>
      <c r="S1855" s="1">
        <v>2</v>
      </c>
      <c r="T1855" s="1">
        <v>0</v>
      </c>
      <c r="U1855" s="47">
        <v>45.975399999999993</v>
      </c>
      <c r="V1855" t="str">
        <f>IF(M1855=People!$B$5,People!$A$5,IF(M1855=People!$B$4,People!$A$4,IF(M1855=People!$B$3,People!$A$3,IF(M1855=People!$B$2,People!$A$2,0))))</f>
        <v>Kelly Williams</v>
      </c>
      <c r="W1855" t="str">
        <f>IFERROR(INDEX(Returns!A:A,MATCH(B1855,Returns!B:B,0)),"No")</f>
        <v>No</v>
      </c>
    </row>
    <row r="1856" spans="1:23" x14ac:dyDescent="0.2">
      <c r="A1856" s="1">
        <v>1855</v>
      </c>
      <c r="B1856" t="s">
        <v>7066</v>
      </c>
      <c r="C1856" s="8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47">
        <v>141.4</v>
      </c>
      <c r="S1856" s="1">
        <v>5</v>
      </c>
      <c r="T1856" s="1">
        <v>0</v>
      </c>
      <c r="U1856" s="47">
        <v>38.177999999999997</v>
      </c>
      <c r="V1856" t="str">
        <f>IF(M1856=People!$B$5,People!$A$5,IF(M1856=People!$B$4,People!$A$4,IF(M1856=People!$B$3,People!$A$3,IF(M1856=People!$B$2,People!$A$2,0))))</f>
        <v>Kelly Williams</v>
      </c>
      <c r="W1856" t="str">
        <f>IFERROR(INDEX(Returns!A:A,MATCH(B1856,Returns!B:B,0)),"No")</f>
        <v>No</v>
      </c>
    </row>
    <row r="1857" spans="1:23" x14ac:dyDescent="0.2">
      <c r="A1857" s="1">
        <v>1856</v>
      </c>
      <c r="B1857" t="s">
        <v>7067</v>
      </c>
      <c r="C1857" s="8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47">
        <v>14.52</v>
      </c>
      <c r="S1857" s="1">
        <v>3</v>
      </c>
      <c r="T1857" s="1">
        <v>0</v>
      </c>
      <c r="U1857" s="47">
        <v>4.7915999999999999</v>
      </c>
      <c r="V1857" t="str">
        <f>IF(M1857=People!$B$5,People!$A$5,IF(M1857=People!$B$4,People!$A$4,IF(M1857=People!$B$3,People!$A$3,IF(M1857=People!$B$2,People!$A$2,0))))</f>
        <v>Anna Andreadi</v>
      </c>
      <c r="W1857" t="str">
        <f>IFERROR(INDEX(Returns!A:A,MATCH(B1857,Returns!B:B,0)),"No")</f>
        <v>No</v>
      </c>
    </row>
    <row r="1858" spans="1:23" x14ac:dyDescent="0.2">
      <c r="A1858" s="1">
        <v>1857</v>
      </c>
      <c r="B1858" t="s">
        <v>7068</v>
      </c>
      <c r="C1858" s="8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47">
        <v>127.92000000000002</v>
      </c>
      <c r="S1858" s="1">
        <v>5</v>
      </c>
      <c r="T1858" s="1">
        <v>0.2</v>
      </c>
      <c r="U1858" s="47">
        <v>-15.990000000000002</v>
      </c>
      <c r="V1858" t="str">
        <f>IF(M1858=People!$B$5,People!$A$5,IF(M1858=People!$B$4,People!$A$4,IF(M1858=People!$B$3,People!$A$3,IF(M1858=People!$B$2,People!$A$2,0))))</f>
        <v>Kelly Williams</v>
      </c>
      <c r="W1858" t="str">
        <f>IFERROR(INDEX(Returns!A:A,MATCH(B1858,Returns!B:B,0)),"No")</f>
        <v>No</v>
      </c>
    </row>
    <row r="1859" spans="1:23" x14ac:dyDescent="0.2">
      <c r="A1859" s="1">
        <v>1858</v>
      </c>
      <c r="B1859" t="s">
        <v>7068</v>
      </c>
      <c r="C1859" s="8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47">
        <v>34.239999999999988</v>
      </c>
      <c r="S1859" s="1">
        <v>4</v>
      </c>
      <c r="T1859" s="1">
        <v>0.8</v>
      </c>
      <c r="U1859" s="47">
        <v>-53.072000000000017</v>
      </c>
      <c r="V1859" t="str">
        <f>IF(M1859=People!$B$5,People!$A$5,IF(M1859=People!$B$4,People!$A$4,IF(M1859=People!$B$3,People!$A$3,IF(M1859=People!$B$2,People!$A$2,0))))</f>
        <v>Kelly Williams</v>
      </c>
      <c r="W1859" t="str">
        <f>IFERROR(INDEX(Returns!A:A,MATCH(B1859,Returns!B:B,0)),"No")</f>
        <v>No</v>
      </c>
    </row>
    <row r="1860" spans="1:23" x14ac:dyDescent="0.2">
      <c r="A1860" s="1">
        <v>1859</v>
      </c>
      <c r="B1860" t="s">
        <v>7069</v>
      </c>
      <c r="C1860" s="8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47">
        <v>137.62</v>
      </c>
      <c r="S1860" s="1">
        <v>2</v>
      </c>
      <c r="T1860" s="1">
        <v>0</v>
      </c>
      <c r="U1860" s="47">
        <v>60.552800000000005</v>
      </c>
      <c r="V1860" t="str">
        <f>IF(M1860=People!$B$5,People!$A$5,IF(M1860=People!$B$4,People!$A$4,IF(M1860=People!$B$3,People!$A$3,IF(M1860=People!$B$2,People!$A$2,0))))</f>
        <v>Chuck Magee</v>
      </c>
      <c r="W1860" t="str">
        <f>IFERROR(INDEX(Returns!A:A,MATCH(B1860,Returns!B:B,0)),"No")</f>
        <v>No</v>
      </c>
    </row>
    <row r="1861" spans="1:23" x14ac:dyDescent="0.2">
      <c r="A1861" s="1">
        <v>1860</v>
      </c>
      <c r="B1861" t="s">
        <v>7069</v>
      </c>
      <c r="C1861" s="8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47">
        <v>100.49</v>
      </c>
      <c r="S1861" s="1">
        <v>1</v>
      </c>
      <c r="T1861" s="1">
        <v>0</v>
      </c>
      <c r="U1861" s="47">
        <v>25.122500000000002</v>
      </c>
      <c r="V1861" t="str">
        <f>IF(M1861=People!$B$5,People!$A$5,IF(M1861=People!$B$4,People!$A$4,IF(M1861=People!$B$3,People!$A$3,IF(M1861=People!$B$2,People!$A$2,0))))</f>
        <v>Chuck Magee</v>
      </c>
      <c r="W1861" t="str">
        <f>IFERROR(INDEX(Returns!A:A,MATCH(B1861,Returns!B:B,0)),"No")</f>
        <v>No</v>
      </c>
    </row>
    <row r="1862" spans="1:23" x14ac:dyDescent="0.2">
      <c r="A1862" s="1">
        <v>1861</v>
      </c>
      <c r="B1862" t="s">
        <v>7070</v>
      </c>
      <c r="C1862" s="8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47">
        <v>257.56799999999998</v>
      </c>
      <c r="S1862" s="1">
        <v>2</v>
      </c>
      <c r="T1862" s="1">
        <v>0.2</v>
      </c>
      <c r="U1862" s="47">
        <v>-28.976400000000012</v>
      </c>
      <c r="V1862" t="str">
        <f>IF(M1862=People!$B$5,People!$A$5,IF(M1862=People!$B$4,People!$A$4,IF(M1862=People!$B$3,People!$A$3,IF(M1862=People!$B$2,People!$A$2,0))))</f>
        <v>Chuck Magee</v>
      </c>
      <c r="W1862" t="str">
        <f>IFERROR(INDEX(Returns!A:A,MATCH(B1862,Returns!B:B,0)),"No")</f>
        <v>No</v>
      </c>
    </row>
    <row r="1863" spans="1:23" x14ac:dyDescent="0.2">
      <c r="A1863" s="1">
        <v>1862</v>
      </c>
      <c r="B1863" t="s">
        <v>7070</v>
      </c>
      <c r="C1863" s="8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47">
        <v>119.96</v>
      </c>
      <c r="S1863" s="1">
        <v>4</v>
      </c>
      <c r="T1863" s="1">
        <v>0</v>
      </c>
      <c r="U1863" s="47">
        <v>33.588800000000006</v>
      </c>
      <c r="V1863" t="str">
        <f>IF(M1863=People!$B$5,People!$A$5,IF(M1863=People!$B$4,People!$A$4,IF(M1863=People!$B$3,People!$A$3,IF(M1863=People!$B$2,People!$A$2,0))))</f>
        <v>Chuck Magee</v>
      </c>
      <c r="W1863" t="str">
        <f>IFERROR(INDEX(Returns!A:A,MATCH(B1863,Returns!B:B,0)),"No")</f>
        <v>No</v>
      </c>
    </row>
    <row r="1864" spans="1:23" x14ac:dyDescent="0.2">
      <c r="A1864" s="1">
        <v>1863</v>
      </c>
      <c r="B1864" t="s">
        <v>7071</v>
      </c>
      <c r="C1864" s="8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47">
        <v>49.632000000000005</v>
      </c>
      <c r="S1864" s="1">
        <v>4</v>
      </c>
      <c r="T1864" s="1">
        <v>0.2</v>
      </c>
      <c r="U1864" s="47">
        <v>4.9632000000000005</v>
      </c>
      <c r="V1864" t="str">
        <f>IF(M1864=People!$B$5,People!$A$5,IF(M1864=People!$B$4,People!$A$4,IF(M1864=People!$B$3,People!$A$3,IF(M1864=People!$B$2,People!$A$2,0))))</f>
        <v>Kelly Williams</v>
      </c>
      <c r="W1864" t="str">
        <f>IFERROR(INDEX(Returns!A:A,MATCH(B1864,Returns!B:B,0)),"No")</f>
        <v>No</v>
      </c>
    </row>
    <row r="1865" spans="1:23" x14ac:dyDescent="0.2">
      <c r="A1865" s="1">
        <v>1864</v>
      </c>
      <c r="B1865" t="s">
        <v>7072</v>
      </c>
      <c r="C1865" s="8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47">
        <v>727.45</v>
      </c>
      <c r="S1865" s="1">
        <v>5</v>
      </c>
      <c r="T1865" s="1">
        <v>0.5</v>
      </c>
      <c r="U1865" s="47">
        <v>-465.5680000000001</v>
      </c>
      <c r="V1865" t="str">
        <f>IF(M1865=People!$B$5,People!$A$5,IF(M1865=People!$B$4,People!$A$4,IF(M1865=People!$B$3,People!$A$3,IF(M1865=People!$B$2,People!$A$2,0))))</f>
        <v>Anna Andreadi</v>
      </c>
      <c r="W1865" t="str">
        <f>IFERROR(INDEX(Returns!A:A,MATCH(B1865,Returns!B:B,0)),"No")</f>
        <v>No</v>
      </c>
    </row>
    <row r="1866" spans="1:23" x14ac:dyDescent="0.2">
      <c r="A1866" s="1">
        <v>1865</v>
      </c>
      <c r="B1866" t="s">
        <v>7072</v>
      </c>
      <c r="C1866" s="8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47">
        <v>24.96</v>
      </c>
      <c r="S1866" s="1">
        <v>3</v>
      </c>
      <c r="T1866" s="1">
        <v>0.2</v>
      </c>
      <c r="U1866" s="47">
        <v>4.3679999999999986</v>
      </c>
      <c r="V1866" t="str">
        <f>IF(M1866=People!$B$5,People!$A$5,IF(M1866=People!$B$4,People!$A$4,IF(M1866=People!$B$3,People!$A$3,IF(M1866=People!$B$2,People!$A$2,0))))</f>
        <v>Anna Andreadi</v>
      </c>
      <c r="W1866" t="str">
        <f>IFERROR(INDEX(Returns!A:A,MATCH(B1866,Returns!B:B,0)),"No")</f>
        <v>No</v>
      </c>
    </row>
    <row r="1867" spans="1:23" x14ac:dyDescent="0.2">
      <c r="A1867" s="1">
        <v>1866</v>
      </c>
      <c r="B1867" t="s">
        <v>7073</v>
      </c>
      <c r="C1867" s="8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47">
        <v>370.78199999999998</v>
      </c>
      <c r="S1867" s="1">
        <v>3</v>
      </c>
      <c r="T1867" s="1">
        <v>0.4</v>
      </c>
      <c r="U1867" s="47">
        <v>-92.695500000000038</v>
      </c>
      <c r="V1867" t="str">
        <f>IF(M1867=People!$B$5,People!$A$5,IF(M1867=People!$B$4,People!$A$4,IF(M1867=People!$B$3,People!$A$3,IF(M1867=People!$B$2,People!$A$2,0))))</f>
        <v>Chuck Magee</v>
      </c>
      <c r="W1867" t="str">
        <f>IFERROR(INDEX(Returns!A:A,MATCH(B1867,Returns!B:B,0)),"No")</f>
        <v>No</v>
      </c>
    </row>
    <row r="1868" spans="1:23" x14ac:dyDescent="0.2">
      <c r="A1868" s="1">
        <v>1867</v>
      </c>
      <c r="B1868" t="s">
        <v>7074</v>
      </c>
      <c r="C1868" s="8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47">
        <v>196.45</v>
      </c>
      <c r="S1868" s="1">
        <v>5</v>
      </c>
      <c r="T1868" s="1">
        <v>0</v>
      </c>
      <c r="U1868" s="47">
        <v>70.72199999999998</v>
      </c>
      <c r="V1868" t="str">
        <f>IF(M1868=People!$B$5,People!$A$5,IF(M1868=People!$B$4,People!$A$4,IF(M1868=People!$B$3,People!$A$3,IF(M1868=People!$B$2,People!$A$2,0))))</f>
        <v>Anna Andreadi</v>
      </c>
      <c r="W1868" t="str">
        <f>IFERROR(INDEX(Returns!A:A,MATCH(B1868,Returns!B:B,0)),"No")</f>
        <v>No</v>
      </c>
    </row>
    <row r="1869" spans="1:23" x14ac:dyDescent="0.2">
      <c r="A1869" s="1">
        <v>1868</v>
      </c>
      <c r="B1869" t="s">
        <v>7075</v>
      </c>
      <c r="C1869" s="8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47">
        <v>31.104000000000006</v>
      </c>
      <c r="S1869" s="1">
        <v>6</v>
      </c>
      <c r="T1869" s="1">
        <v>0.2</v>
      </c>
      <c r="U1869" s="47">
        <v>10.8864</v>
      </c>
      <c r="V1869" t="str">
        <f>IF(M1869=People!$B$5,People!$A$5,IF(M1869=People!$B$4,People!$A$4,IF(M1869=People!$B$3,People!$A$3,IF(M1869=People!$B$2,People!$A$2,0))))</f>
        <v>Chuck Magee</v>
      </c>
      <c r="W1869" t="str">
        <f>IFERROR(INDEX(Returns!A:A,MATCH(B1869,Returns!B:B,0)),"No")</f>
        <v>No</v>
      </c>
    </row>
    <row r="1870" spans="1:23" x14ac:dyDescent="0.2">
      <c r="A1870" s="1">
        <v>1869</v>
      </c>
      <c r="B1870" t="s">
        <v>7075</v>
      </c>
      <c r="C1870" s="8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47">
        <v>78.256</v>
      </c>
      <c r="S1870" s="1">
        <v>2</v>
      </c>
      <c r="T1870" s="1">
        <v>0.2</v>
      </c>
      <c r="U1870" s="47">
        <v>-17.607599999999998</v>
      </c>
      <c r="V1870" t="str">
        <f>IF(M1870=People!$B$5,People!$A$5,IF(M1870=People!$B$4,People!$A$4,IF(M1870=People!$B$3,People!$A$3,IF(M1870=People!$B$2,People!$A$2,0))))</f>
        <v>Chuck Magee</v>
      </c>
      <c r="W1870" t="str">
        <f>IFERROR(INDEX(Returns!A:A,MATCH(B1870,Returns!B:B,0)),"No")</f>
        <v>No</v>
      </c>
    </row>
    <row r="1871" spans="1:23" x14ac:dyDescent="0.2">
      <c r="A1871" s="1">
        <v>1870</v>
      </c>
      <c r="B1871" t="s">
        <v>7076</v>
      </c>
      <c r="C1871" s="8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47">
        <v>6.48</v>
      </c>
      <c r="S1871" s="1">
        <v>1</v>
      </c>
      <c r="T1871" s="1">
        <v>0</v>
      </c>
      <c r="U1871" s="47">
        <v>3.1104000000000003</v>
      </c>
      <c r="V1871" t="str">
        <f>IF(M1871=People!$B$5,People!$A$5,IF(M1871=People!$B$4,People!$A$4,IF(M1871=People!$B$3,People!$A$3,IF(M1871=People!$B$2,People!$A$2,0))))</f>
        <v>Anna Andreadi</v>
      </c>
      <c r="W1871" t="str">
        <f>IFERROR(INDEX(Returns!A:A,MATCH(B1871,Returns!B:B,0)),"No")</f>
        <v>No</v>
      </c>
    </row>
    <row r="1872" spans="1:23" x14ac:dyDescent="0.2">
      <c r="A1872" s="1">
        <v>1871</v>
      </c>
      <c r="B1872" t="s">
        <v>7077</v>
      </c>
      <c r="C1872" s="8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47">
        <v>99.2</v>
      </c>
      <c r="S1872" s="1">
        <v>5</v>
      </c>
      <c r="T1872" s="1">
        <v>0</v>
      </c>
      <c r="U1872" s="47">
        <v>25.792000000000002</v>
      </c>
      <c r="V1872" t="str">
        <f>IF(M1872=People!$B$5,People!$A$5,IF(M1872=People!$B$4,People!$A$4,IF(M1872=People!$B$3,People!$A$3,IF(M1872=People!$B$2,People!$A$2,0))))</f>
        <v>Anna Andreadi</v>
      </c>
      <c r="W1872" t="str">
        <f>IFERROR(INDEX(Returns!A:A,MATCH(B1872,Returns!B:B,0)),"No")</f>
        <v>No</v>
      </c>
    </row>
    <row r="1873" spans="1:23" x14ac:dyDescent="0.2">
      <c r="A1873" s="1">
        <v>1872</v>
      </c>
      <c r="B1873" t="s">
        <v>7077</v>
      </c>
      <c r="C1873" s="8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47">
        <v>801.5680000000001</v>
      </c>
      <c r="S1873" s="1">
        <v>2</v>
      </c>
      <c r="T1873" s="1">
        <v>0.2</v>
      </c>
      <c r="U1873" s="47">
        <v>50.097999999999985</v>
      </c>
      <c r="V1873" t="str">
        <f>IF(M1873=People!$B$5,People!$A$5,IF(M1873=People!$B$4,People!$A$4,IF(M1873=People!$B$3,People!$A$3,IF(M1873=People!$B$2,People!$A$2,0))))</f>
        <v>Anna Andreadi</v>
      </c>
      <c r="W1873" t="str">
        <f>IFERROR(INDEX(Returns!A:A,MATCH(B1873,Returns!B:B,0)),"No")</f>
        <v>No</v>
      </c>
    </row>
    <row r="1874" spans="1:23" x14ac:dyDescent="0.2">
      <c r="A1874" s="1">
        <v>1873</v>
      </c>
      <c r="B1874" t="s">
        <v>7077</v>
      </c>
      <c r="C1874" s="8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47">
        <v>272.84800000000001</v>
      </c>
      <c r="S1874" s="1">
        <v>1</v>
      </c>
      <c r="T1874" s="1">
        <v>0.2</v>
      </c>
      <c r="U1874" s="47">
        <v>27.284800000000004</v>
      </c>
      <c r="V1874" t="str">
        <f>IF(M1874=People!$B$5,People!$A$5,IF(M1874=People!$B$4,People!$A$4,IF(M1874=People!$B$3,People!$A$3,IF(M1874=People!$B$2,People!$A$2,0))))</f>
        <v>Anna Andreadi</v>
      </c>
      <c r="W1874" t="str">
        <f>IFERROR(INDEX(Returns!A:A,MATCH(B1874,Returns!B:B,0)),"No")</f>
        <v>No</v>
      </c>
    </row>
    <row r="1875" spans="1:23" x14ac:dyDescent="0.2">
      <c r="A1875" s="1">
        <v>1874</v>
      </c>
      <c r="B1875" t="s">
        <v>6152</v>
      </c>
      <c r="C1875" s="8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47">
        <v>70.98</v>
      </c>
      <c r="S1875" s="1">
        <v>1</v>
      </c>
      <c r="T1875" s="1">
        <v>0</v>
      </c>
      <c r="U1875" s="47">
        <v>20.584199999999996</v>
      </c>
      <c r="V1875" t="str">
        <f>IF(M1875=People!$B$5,People!$A$5,IF(M1875=People!$B$4,People!$A$4,IF(M1875=People!$B$3,People!$A$3,IF(M1875=People!$B$2,People!$A$2,0))))</f>
        <v>Anna Andreadi</v>
      </c>
      <c r="W1875" t="str">
        <f>IFERROR(INDEX(Returns!A:A,MATCH(B1875,Returns!B:B,0)),"No")</f>
        <v>Yes</v>
      </c>
    </row>
    <row r="1876" spans="1:23" x14ac:dyDescent="0.2">
      <c r="A1876" s="1">
        <v>1875</v>
      </c>
      <c r="B1876" t="s">
        <v>7078</v>
      </c>
      <c r="C1876" s="8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47">
        <v>16.224</v>
      </c>
      <c r="S1876" s="1">
        <v>2</v>
      </c>
      <c r="T1876" s="1">
        <v>0.2</v>
      </c>
      <c r="U1876" s="47">
        <v>5.8812000000000006</v>
      </c>
      <c r="V1876" t="str">
        <f>IF(M1876=People!$B$5,People!$A$5,IF(M1876=People!$B$4,People!$A$4,IF(M1876=People!$B$3,People!$A$3,IF(M1876=People!$B$2,People!$A$2,0))))</f>
        <v>Chuck Magee</v>
      </c>
      <c r="W1876" t="str">
        <f>IFERROR(INDEX(Returns!A:A,MATCH(B1876,Returns!B:B,0)),"No")</f>
        <v>No</v>
      </c>
    </row>
    <row r="1877" spans="1:23" x14ac:dyDescent="0.2">
      <c r="A1877" s="1">
        <v>1876</v>
      </c>
      <c r="B1877" t="s">
        <v>7079</v>
      </c>
      <c r="C1877" s="8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47">
        <v>176.78399999999999</v>
      </c>
      <c r="S1877" s="1">
        <v>1</v>
      </c>
      <c r="T1877" s="1">
        <v>0.2</v>
      </c>
      <c r="U1877" s="47">
        <v>-22.098000000000013</v>
      </c>
      <c r="V1877" t="str">
        <f>IF(M1877=People!$B$5,People!$A$5,IF(M1877=People!$B$4,People!$A$4,IF(M1877=People!$B$3,People!$A$3,IF(M1877=People!$B$2,People!$A$2,0))))</f>
        <v>Chuck Magee</v>
      </c>
      <c r="W1877" t="str">
        <f>IFERROR(INDEX(Returns!A:A,MATCH(B1877,Returns!B:B,0)),"No")</f>
        <v>No</v>
      </c>
    </row>
    <row r="1878" spans="1:23" x14ac:dyDescent="0.2">
      <c r="A1878" s="1">
        <v>1877</v>
      </c>
      <c r="B1878" t="s">
        <v>7080</v>
      </c>
      <c r="C1878" s="8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47">
        <v>470.37600000000009</v>
      </c>
      <c r="S1878" s="1">
        <v>3</v>
      </c>
      <c r="T1878" s="1">
        <v>0.2</v>
      </c>
      <c r="U1878" s="47">
        <v>47.037600000000026</v>
      </c>
      <c r="V1878" t="str">
        <f>IF(M1878=People!$B$5,People!$A$5,IF(M1878=People!$B$4,People!$A$4,IF(M1878=People!$B$3,People!$A$3,IF(M1878=People!$B$2,People!$A$2,0))))</f>
        <v>Kelly Williams</v>
      </c>
      <c r="W1878" t="str">
        <f>IFERROR(INDEX(Returns!A:A,MATCH(B1878,Returns!B:B,0)),"No")</f>
        <v>No</v>
      </c>
    </row>
    <row r="1879" spans="1:23" x14ac:dyDescent="0.2">
      <c r="A1879" s="1">
        <v>1878</v>
      </c>
      <c r="B1879" t="s">
        <v>7081</v>
      </c>
      <c r="C1879" s="8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47">
        <v>393.56799999999998</v>
      </c>
      <c r="S1879" s="1">
        <v>4</v>
      </c>
      <c r="T1879" s="1">
        <v>0.2</v>
      </c>
      <c r="U1879" s="47">
        <v>-44.276400000000024</v>
      </c>
      <c r="V1879" t="str">
        <f>IF(M1879=People!$B$5,People!$A$5,IF(M1879=People!$B$4,People!$A$4,IF(M1879=People!$B$3,People!$A$3,IF(M1879=People!$B$2,People!$A$2,0))))</f>
        <v>Anna Andreadi</v>
      </c>
      <c r="W1879" t="str">
        <f>IFERROR(INDEX(Returns!A:A,MATCH(B1879,Returns!B:B,0)),"No")</f>
        <v>No</v>
      </c>
    </row>
    <row r="1880" spans="1:23" x14ac:dyDescent="0.2">
      <c r="A1880" s="1">
        <v>1879</v>
      </c>
      <c r="B1880" t="s">
        <v>7081</v>
      </c>
      <c r="C1880" s="8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47">
        <v>302.37599999999998</v>
      </c>
      <c r="S1880" s="1">
        <v>3</v>
      </c>
      <c r="T1880" s="1">
        <v>0.2</v>
      </c>
      <c r="U1880" s="47">
        <v>22.678200000000018</v>
      </c>
      <c r="V1880" t="str">
        <f>IF(M1880=People!$B$5,People!$A$5,IF(M1880=People!$B$4,People!$A$4,IF(M1880=People!$B$3,People!$A$3,IF(M1880=People!$B$2,People!$A$2,0))))</f>
        <v>Anna Andreadi</v>
      </c>
      <c r="W1880" t="str">
        <f>IFERROR(INDEX(Returns!A:A,MATCH(B1880,Returns!B:B,0)),"No")</f>
        <v>No</v>
      </c>
    </row>
    <row r="1881" spans="1:23" x14ac:dyDescent="0.2">
      <c r="A1881" s="1">
        <v>1880</v>
      </c>
      <c r="B1881" t="s">
        <v>7082</v>
      </c>
      <c r="C1881" s="8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47">
        <v>68.742000000000019</v>
      </c>
      <c r="S1881" s="1">
        <v>9</v>
      </c>
      <c r="T1881" s="1">
        <v>0.7</v>
      </c>
      <c r="U1881" s="47">
        <v>-48.119399999999985</v>
      </c>
      <c r="V1881" t="str">
        <f>IF(M1881=People!$B$5,People!$A$5,IF(M1881=People!$B$4,People!$A$4,IF(M1881=People!$B$3,People!$A$3,IF(M1881=People!$B$2,People!$A$2,0))))</f>
        <v>Cassandra Brandow</v>
      </c>
      <c r="W1881" t="str">
        <f>IFERROR(INDEX(Returns!A:A,MATCH(B1881,Returns!B:B,0)),"No")</f>
        <v>No</v>
      </c>
    </row>
    <row r="1882" spans="1:23" x14ac:dyDescent="0.2">
      <c r="A1882" s="1">
        <v>1881</v>
      </c>
      <c r="B1882" t="s">
        <v>7083</v>
      </c>
      <c r="C1882" s="8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47">
        <v>29.339999999999996</v>
      </c>
      <c r="S1882" s="1">
        <v>3</v>
      </c>
      <c r="T1882" s="1">
        <v>0</v>
      </c>
      <c r="U1882" s="47">
        <v>14.669999999999998</v>
      </c>
      <c r="V1882" t="str">
        <f>IF(M1882=People!$B$5,People!$A$5,IF(M1882=People!$B$4,People!$A$4,IF(M1882=People!$B$3,People!$A$3,IF(M1882=People!$B$2,People!$A$2,0))))</f>
        <v>Chuck Magee</v>
      </c>
      <c r="W1882" t="str">
        <f>IFERROR(INDEX(Returns!A:A,MATCH(B1882,Returns!B:B,0)),"No")</f>
        <v>No</v>
      </c>
    </row>
    <row r="1883" spans="1:23" x14ac:dyDescent="0.2">
      <c r="A1883" s="1">
        <v>1882</v>
      </c>
      <c r="B1883" t="s">
        <v>7083</v>
      </c>
      <c r="C1883" s="8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47">
        <v>383.60700000000003</v>
      </c>
      <c r="S1883" s="1">
        <v>7</v>
      </c>
      <c r="T1883" s="1">
        <v>0.1</v>
      </c>
      <c r="U1883" s="47">
        <v>63.934499999999971</v>
      </c>
      <c r="V1883" t="str">
        <f>IF(M1883=People!$B$5,People!$A$5,IF(M1883=People!$B$4,People!$A$4,IF(M1883=People!$B$3,People!$A$3,IF(M1883=People!$B$2,People!$A$2,0))))</f>
        <v>Chuck Magee</v>
      </c>
      <c r="W1883" t="str">
        <f>IFERROR(INDEX(Returns!A:A,MATCH(B1883,Returns!B:B,0)),"No")</f>
        <v>No</v>
      </c>
    </row>
    <row r="1884" spans="1:23" x14ac:dyDescent="0.2">
      <c r="A1884" s="1">
        <v>1883</v>
      </c>
      <c r="B1884" t="s">
        <v>7083</v>
      </c>
      <c r="C1884" s="8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47">
        <v>563.4</v>
      </c>
      <c r="S1884" s="1">
        <v>4</v>
      </c>
      <c r="T1884" s="1">
        <v>0</v>
      </c>
      <c r="U1884" s="47">
        <v>67.608000000000004</v>
      </c>
      <c r="V1884" t="str">
        <f>IF(M1884=People!$B$5,People!$A$5,IF(M1884=People!$B$4,People!$A$4,IF(M1884=People!$B$3,People!$A$3,IF(M1884=People!$B$2,People!$A$2,0))))</f>
        <v>Chuck Magee</v>
      </c>
      <c r="W1884" t="str">
        <f>IFERROR(INDEX(Returns!A:A,MATCH(B1884,Returns!B:B,0)),"No")</f>
        <v>No</v>
      </c>
    </row>
    <row r="1885" spans="1:23" x14ac:dyDescent="0.2">
      <c r="A1885" s="1">
        <v>1884</v>
      </c>
      <c r="B1885" t="s">
        <v>7084</v>
      </c>
      <c r="C1885" s="8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47">
        <v>217.05599999999998</v>
      </c>
      <c r="S1885" s="1">
        <v>7</v>
      </c>
      <c r="T1885" s="1">
        <v>0.2</v>
      </c>
      <c r="U1885" s="47">
        <v>78.6828</v>
      </c>
      <c r="V1885" t="str">
        <f>IF(M1885=People!$B$5,People!$A$5,IF(M1885=People!$B$4,People!$A$4,IF(M1885=People!$B$3,People!$A$3,IF(M1885=People!$B$2,People!$A$2,0))))</f>
        <v>Chuck Magee</v>
      </c>
      <c r="W1885" t="str">
        <f>IFERROR(INDEX(Returns!A:A,MATCH(B1885,Returns!B:B,0)),"No")</f>
        <v>No</v>
      </c>
    </row>
    <row r="1886" spans="1:23" x14ac:dyDescent="0.2">
      <c r="A1886" s="1">
        <v>1885</v>
      </c>
      <c r="B1886" t="s">
        <v>7085</v>
      </c>
      <c r="C1886" s="8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47">
        <v>6</v>
      </c>
      <c r="S1886" s="1">
        <v>2</v>
      </c>
      <c r="T1886" s="1">
        <v>0.2</v>
      </c>
      <c r="U1886" s="47">
        <v>2.0999999999999996</v>
      </c>
      <c r="V1886" t="str">
        <f>IF(M1886=People!$B$5,People!$A$5,IF(M1886=People!$B$4,People!$A$4,IF(M1886=People!$B$3,People!$A$3,IF(M1886=People!$B$2,People!$A$2,0))))</f>
        <v>Kelly Williams</v>
      </c>
      <c r="W1886" t="str">
        <f>IFERROR(INDEX(Returns!A:A,MATCH(B1886,Returns!B:B,0)),"No")</f>
        <v>No</v>
      </c>
    </row>
    <row r="1887" spans="1:23" x14ac:dyDescent="0.2">
      <c r="A1887" s="1">
        <v>1886</v>
      </c>
      <c r="B1887" t="s">
        <v>7086</v>
      </c>
      <c r="C1887" s="8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47">
        <v>31.56</v>
      </c>
      <c r="S1887" s="1">
        <v>3</v>
      </c>
      <c r="T1887" s="1">
        <v>0</v>
      </c>
      <c r="U1887" s="47">
        <v>10.4148</v>
      </c>
      <c r="V1887" t="str">
        <f>IF(M1887=People!$B$5,People!$A$5,IF(M1887=People!$B$4,People!$A$4,IF(M1887=People!$B$3,People!$A$3,IF(M1887=People!$B$2,People!$A$2,0))))</f>
        <v>Anna Andreadi</v>
      </c>
      <c r="W1887" t="str">
        <f>IFERROR(INDEX(Returns!A:A,MATCH(B1887,Returns!B:B,0)),"No")</f>
        <v>No</v>
      </c>
    </row>
    <row r="1888" spans="1:23" x14ac:dyDescent="0.2">
      <c r="A1888" s="1">
        <v>1887</v>
      </c>
      <c r="B1888" t="s">
        <v>7087</v>
      </c>
      <c r="C1888" s="8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47">
        <v>7.104000000000001</v>
      </c>
      <c r="S1888" s="1">
        <v>2</v>
      </c>
      <c r="T1888" s="1">
        <v>0.2</v>
      </c>
      <c r="U1888" s="47">
        <v>2.3976000000000002</v>
      </c>
      <c r="V1888" t="str">
        <f>IF(M1888=People!$B$5,People!$A$5,IF(M1888=People!$B$4,People!$A$4,IF(M1888=People!$B$3,People!$A$3,IF(M1888=People!$B$2,People!$A$2,0))))</f>
        <v>Cassandra Brandow</v>
      </c>
      <c r="W1888" t="str">
        <f>IFERROR(INDEX(Returns!A:A,MATCH(B1888,Returns!B:B,0)),"No")</f>
        <v>No</v>
      </c>
    </row>
    <row r="1889" spans="1:23" x14ac:dyDescent="0.2">
      <c r="A1889" s="1">
        <v>1888</v>
      </c>
      <c r="B1889" t="s">
        <v>7087</v>
      </c>
      <c r="C1889" s="8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47">
        <v>398.35200000000003</v>
      </c>
      <c r="S1889" s="1">
        <v>8</v>
      </c>
      <c r="T1889" s="1">
        <v>0.7</v>
      </c>
      <c r="U1889" s="47">
        <v>-331.95999999999992</v>
      </c>
      <c r="V1889" t="str">
        <f>IF(M1889=People!$B$5,People!$A$5,IF(M1889=People!$B$4,People!$A$4,IF(M1889=People!$B$3,People!$A$3,IF(M1889=People!$B$2,People!$A$2,0))))</f>
        <v>Cassandra Brandow</v>
      </c>
      <c r="W1889" t="str">
        <f>IFERROR(INDEX(Returns!A:A,MATCH(B1889,Returns!B:B,0)),"No")</f>
        <v>No</v>
      </c>
    </row>
    <row r="1890" spans="1:23" x14ac:dyDescent="0.2">
      <c r="A1890" s="1">
        <v>1889</v>
      </c>
      <c r="B1890" t="s">
        <v>7088</v>
      </c>
      <c r="C1890" s="8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47">
        <v>121.79200000000002</v>
      </c>
      <c r="S1890" s="1">
        <v>4</v>
      </c>
      <c r="T1890" s="1">
        <v>0.2</v>
      </c>
      <c r="U1890" s="47">
        <v>13.701599999999988</v>
      </c>
      <c r="V1890" t="str">
        <f>IF(M1890=People!$B$5,People!$A$5,IF(M1890=People!$B$4,People!$A$4,IF(M1890=People!$B$3,People!$A$3,IF(M1890=People!$B$2,People!$A$2,0))))</f>
        <v>Chuck Magee</v>
      </c>
      <c r="W1890" t="str">
        <f>IFERROR(INDEX(Returns!A:A,MATCH(B1890,Returns!B:B,0)),"No")</f>
        <v>No</v>
      </c>
    </row>
    <row r="1891" spans="1:23" x14ac:dyDescent="0.2">
      <c r="A1891" s="1">
        <v>1890</v>
      </c>
      <c r="B1891" t="s">
        <v>7088</v>
      </c>
      <c r="C1891" s="8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47">
        <v>409.59000000000003</v>
      </c>
      <c r="S1891" s="1">
        <v>3</v>
      </c>
      <c r="T1891" s="1">
        <v>0.4</v>
      </c>
      <c r="U1891" s="47">
        <v>-122.87700000000004</v>
      </c>
      <c r="V1891" t="str">
        <f>IF(M1891=People!$B$5,People!$A$5,IF(M1891=People!$B$4,People!$A$4,IF(M1891=People!$B$3,People!$A$3,IF(M1891=People!$B$2,People!$A$2,0))))</f>
        <v>Chuck Magee</v>
      </c>
      <c r="W1891" t="str">
        <f>IFERROR(INDEX(Returns!A:A,MATCH(B1891,Returns!B:B,0)),"No")</f>
        <v>No</v>
      </c>
    </row>
    <row r="1892" spans="1:23" x14ac:dyDescent="0.2">
      <c r="A1892" s="1">
        <v>1891</v>
      </c>
      <c r="B1892" t="s">
        <v>7089</v>
      </c>
      <c r="C1892" s="8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47">
        <v>10.56</v>
      </c>
      <c r="S1892" s="1">
        <v>2</v>
      </c>
      <c r="T1892" s="1">
        <v>0</v>
      </c>
      <c r="U1892" s="47">
        <v>4.7519999999999998</v>
      </c>
      <c r="V1892" t="str">
        <f>IF(M1892=People!$B$5,People!$A$5,IF(M1892=People!$B$4,People!$A$4,IF(M1892=People!$B$3,People!$A$3,IF(M1892=People!$B$2,People!$A$2,0))))</f>
        <v>Anna Andreadi</v>
      </c>
      <c r="W1892" t="str">
        <f>IFERROR(INDEX(Returns!A:A,MATCH(B1892,Returns!B:B,0)),"No")</f>
        <v>No</v>
      </c>
    </row>
    <row r="1893" spans="1:23" x14ac:dyDescent="0.2">
      <c r="A1893" s="1">
        <v>1892</v>
      </c>
      <c r="B1893" t="s">
        <v>7089</v>
      </c>
      <c r="C1893" s="8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47">
        <v>3.38</v>
      </c>
      <c r="S1893" s="1">
        <v>1</v>
      </c>
      <c r="T1893" s="1">
        <v>0</v>
      </c>
      <c r="U1893" s="47">
        <v>1.2505999999999999</v>
      </c>
      <c r="V1893" t="str">
        <f>IF(M1893=People!$B$5,People!$A$5,IF(M1893=People!$B$4,People!$A$4,IF(M1893=People!$B$3,People!$A$3,IF(M1893=People!$B$2,People!$A$2,0))))</f>
        <v>Anna Andreadi</v>
      </c>
      <c r="W1893" t="str">
        <f>IFERROR(INDEX(Returns!A:A,MATCH(B1893,Returns!B:B,0)),"No")</f>
        <v>No</v>
      </c>
    </row>
    <row r="1894" spans="1:23" x14ac:dyDescent="0.2">
      <c r="A1894" s="1">
        <v>1893</v>
      </c>
      <c r="B1894" t="s">
        <v>7090</v>
      </c>
      <c r="C1894" s="8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47">
        <v>7.8239999999999998</v>
      </c>
      <c r="S1894" s="1">
        <v>1</v>
      </c>
      <c r="T1894" s="1">
        <v>0.2</v>
      </c>
      <c r="U1894" s="47">
        <v>2.9339999999999997</v>
      </c>
      <c r="V1894" t="str">
        <f>IF(M1894=People!$B$5,People!$A$5,IF(M1894=People!$B$4,People!$A$4,IF(M1894=People!$B$3,People!$A$3,IF(M1894=People!$B$2,People!$A$2,0))))</f>
        <v>Cassandra Brandow</v>
      </c>
      <c r="W1894" t="str">
        <f>IFERROR(INDEX(Returns!A:A,MATCH(B1894,Returns!B:B,0)),"No")</f>
        <v>No</v>
      </c>
    </row>
    <row r="1895" spans="1:23" x14ac:dyDescent="0.2">
      <c r="A1895" s="1">
        <v>1894</v>
      </c>
      <c r="B1895" t="s">
        <v>7091</v>
      </c>
      <c r="C1895" s="8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47">
        <v>24.784000000000002</v>
      </c>
      <c r="S1895" s="1">
        <v>1</v>
      </c>
      <c r="T1895" s="1">
        <v>0.2</v>
      </c>
      <c r="U1895" s="47">
        <v>7.7449999999999983</v>
      </c>
      <c r="V1895" t="str">
        <f>IF(M1895=People!$B$5,People!$A$5,IF(M1895=People!$B$4,People!$A$4,IF(M1895=People!$B$3,People!$A$3,IF(M1895=People!$B$2,People!$A$2,0))))</f>
        <v>Anna Andreadi</v>
      </c>
      <c r="W1895" t="str">
        <f>IFERROR(INDEX(Returns!A:A,MATCH(B1895,Returns!B:B,0)),"No")</f>
        <v>No</v>
      </c>
    </row>
    <row r="1896" spans="1:23" x14ac:dyDescent="0.2">
      <c r="A1896" s="1">
        <v>1895</v>
      </c>
      <c r="B1896" t="s">
        <v>7092</v>
      </c>
      <c r="C1896" s="8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47">
        <v>34.650000000000006</v>
      </c>
      <c r="S1896" s="1">
        <v>3</v>
      </c>
      <c r="T1896" s="1">
        <v>0</v>
      </c>
      <c r="U1896" s="47">
        <v>10.395</v>
      </c>
      <c r="V1896" t="str">
        <f>IF(M1896=People!$B$5,People!$A$5,IF(M1896=People!$B$4,People!$A$4,IF(M1896=People!$B$3,People!$A$3,IF(M1896=People!$B$2,People!$A$2,0))))</f>
        <v>Cassandra Brandow</v>
      </c>
      <c r="W1896" t="str">
        <f>IFERROR(INDEX(Returns!A:A,MATCH(B1896,Returns!B:B,0)),"No")</f>
        <v>No</v>
      </c>
    </row>
    <row r="1897" spans="1:23" x14ac:dyDescent="0.2">
      <c r="A1897" s="1">
        <v>1896</v>
      </c>
      <c r="B1897" t="s">
        <v>7093</v>
      </c>
      <c r="C1897" s="8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47">
        <v>487.98400000000004</v>
      </c>
      <c r="S1897" s="1">
        <v>2</v>
      </c>
      <c r="T1897" s="1">
        <v>0.2</v>
      </c>
      <c r="U1897" s="47">
        <v>152.49499999999998</v>
      </c>
      <c r="V1897" t="str">
        <f>IF(M1897=People!$B$5,People!$A$5,IF(M1897=People!$B$4,People!$A$4,IF(M1897=People!$B$3,People!$A$3,IF(M1897=People!$B$2,People!$A$2,0))))</f>
        <v>Anna Andreadi</v>
      </c>
      <c r="W1897" t="str">
        <f>IFERROR(INDEX(Returns!A:A,MATCH(B1897,Returns!B:B,0)),"No")</f>
        <v>No</v>
      </c>
    </row>
    <row r="1898" spans="1:23" x14ac:dyDescent="0.2">
      <c r="A1898" s="1">
        <v>1897</v>
      </c>
      <c r="B1898" t="s">
        <v>7094</v>
      </c>
      <c r="C1898" s="8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47">
        <v>1793.98</v>
      </c>
      <c r="S1898" s="1">
        <v>2</v>
      </c>
      <c r="T1898" s="1">
        <v>0</v>
      </c>
      <c r="U1898" s="47">
        <v>843.17059999999992</v>
      </c>
      <c r="V1898" t="str">
        <f>IF(M1898=People!$B$5,People!$A$5,IF(M1898=People!$B$4,People!$A$4,IF(M1898=People!$B$3,People!$A$3,IF(M1898=People!$B$2,People!$A$2,0))))</f>
        <v>Kelly Williams</v>
      </c>
      <c r="W1898" t="str">
        <f>IFERROR(INDEX(Returns!A:A,MATCH(B1898,Returns!B:B,0)),"No")</f>
        <v>No</v>
      </c>
    </row>
    <row r="1899" spans="1:23" x14ac:dyDescent="0.2">
      <c r="A1899" s="1">
        <v>1898</v>
      </c>
      <c r="B1899" t="s">
        <v>7095</v>
      </c>
      <c r="C1899" s="8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47">
        <v>29.808</v>
      </c>
      <c r="S1899" s="1">
        <v>2</v>
      </c>
      <c r="T1899" s="1">
        <v>0.2</v>
      </c>
      <c r="U1899" s="47">
        <v>10.805399999999997</v>
      </c>
      <c r="V1899" t="str">
        <f>IF(M1899=People!$B$5,People!$A$5,IF(M1899=People!$B$4,People!$A$4,IF(M1899=People!$B$3,People!$A$3,IF(M1899=People!$B$2,People!$A$2,0))))</f>
        <v>Cassandra Brandow</v>
      </c>
      <c r="W1899" t="str">
        <f>IFERROR(INDEX(Returns!A:A,MATCH(B1899,Returns!B:B,0)),"No")</f>
        <v>No</v>
      </c>
    </row>
    <row r="1900" spans="1:23" x14ac:dyDescent="0.2">
      <c r="A1900" s="1">
        <v>1899</v>
      </c>
      <c r="B1900" t="s">
        <v>7095</v>
      </c>
      <c r="C1900" s="8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47">
        <v>505.1760000000001</v>
      </c>
      <c r="S1900" s="1">
        <v>4</v>
      </c>
      <c r="T1900" s="1">
        <v>0.7</v>
      </c>
      <c r="U1900" s="47">
        <v>-336.78399999999988</v>
      </c>
      <c r="V1900" t="str">
        <f>IF(M1900=People!$B$5,People!$A$5,IF(M1900=People!$B$4,People!$A$4,IF(M1900=People!$B$3,People!$A$3,IF(M1900=People!$B$2,People!$A$2,0))))</f>
        <v>Cassandra Brandow</v>
      </c>
      <c r="W1900" t="str">
        <f>IFERROR(INDEX(Returns!A:A,MATCH(B1900,Returns!B:B,0)),"No")</f>
        <v>No</v>
      </c>
    </row>
    <row r="1901" spans="1:23" x14ac:dyDescent="0.2">
      <c r="A1901" s="1">
        <v>1900</v>
      </c>
      <c r="B1901" t="s">
        <v>7095</v>
      </c>
      <c r="C1901" s="8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47">
        <v>174.05850000000001</v>
      </c>
      <c r="S1901" s="1">
        <v>3</v>
      </c>
      <c r="T1901" s="1">
        <v>0.45</v>
      </c>
      <c r="U1901" s="47">
        <v>-110.76450000000001</v>
      </c>
      <c r="V1901" t="str">
        <f>IF(M1901=People!$B$5,People!$A$5,IF(M1901=People!$B$4,People!$A$4,IF(M1901=People!$B$3,People!$A$3,IF(M1901=People!$B$2,People!$A$2,0))))</f>
        <v>Cassandra Brandow</v>
      </c>
      <c r="W1901" t="str">
        <f>IFERROR(INDEX(Returns!A:A,MATCH(B1901,Returns!B:B,0)),"No")</f>
        <v>No</v>
      </c>
    </row>
    <row r="1902" spans="1:23" x14ac:dyDescent="0.2">
      <c r="A1902" s="1">
        <v>1901</v>
      </c>
      <c r="B1902" t="s">
        <v>7096</v>
      </c>
      <c r="C1902" s="8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47">
        <v>191.88</v>
      </c>
      <c r="S1902" s="1">
        <v>6</v>
      </c>
      <c r="T1902" s="1">
        <v>0</v>
      </c>
      <c r="U1902" s="47">
        <v>19.188000000000002</v>
      </c>
      <c r="V1902" t="str">
        <f>IF(M1902=People!$B$5,People!$A$5,IF(M1902=People!$B$4,People!$A$4,IF(M1902=People!$B$3,People!$A$3,IF(M1902=People!$B$2,People!$A$2,0))))</f>
        <v>Cassandra Brandow</v>
      </c>
      <c r="W1902" t="str">
        <f>IFERROR(INDEX(Returns!A:A,MATCH(B1902,Returns!B:B,0)),"No")</f>
        <v>No</v>
      </c>
    </row>
    <row r="1903" spans="1:23" x14ac:dyDescent="0.2">
      <c r="A1903" s="1">
        <v>1902</v>
      </c>
      <c r="B1903" t="s">
        <v>7097</v>
      </c>
      <c r="C1903" s="8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47">
        <v>14.78</v>
      </c>
      <c r="S1903" s="1">
        <v>2</v>
      </c>
      <c r="T1903" s="1">
        <v>0</v>
      </c>
      <c r="U1903" s="47">
        <v>3.9906000000000006</v>
      </c>
      <c r="V1903" t="str">
        <f>IF(M1903=People!$B$5,People!$A$5,IF(M1903=People!$B$4,People!$A$4,IF(M1903=People!$B$3,People!$A$3,IF(M1903=People!$B$2,People!$A$2,0))))</f>
        <v>Kelly Williams</v>
      </c>
      <c r="W1903" t="str">
        <f>IFERROR(INDEX(Returns!A:A,MATCH(B1903,Returns!B:B,0)),"No")</f>
        <v>No</v>
      </c>
    </row>
    <row r="1904" spans="1:23" x14ac:dyDescent="0.2">
      <c r="A1904" s="1">
        <v>1903</v>
      </c>
      <c r="B1904" t="s">
        <v>7098</v>
      </c>
      <c r="C1904" s="8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47">
        <v>5.1840000000000011</v>
      </c>
      <c r="S1904" s="1">
        <v>1</v>
      </c>
      <c r="T1904" s="1">
        <v>0.2</v>
      </c>
      <c r="U1904" s="47">
        <v>1.8144</v>
      </c>
      <c r="V1904" t="str">
        <f>IF(M1904=People!$B$5,People!$A$5,IF(M1904=People!$B$4,People!$A$4,IF(M1904=People!$B$3,People!$A$3,IF(M1904=People!$B$2,People!$A$2,0))))</f>
        <v>Anna Andreadi</v>
      </c>
      <c r="W1904" t="str">
        <f>IFERROR(INDEX(Returns!A:A,MATCH(B1904,Returns!B:B,0)),"No")</f>
        <v>No</v>
      </c>
    </row>
    <row r="1905" spans="1:23" x14ac:dyDescent="0.2">
      <c r="A1905" s="1">
        <v>1904</v>
      </c>
      <c r="B1905" t="s">
        <v>7098</v>
      </c>
      <c r="C1905" s="8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47">
        <v>478.48</v>
      </c>
      <c r="S1905" s="1">
        <v>2</v>
      </c>
      <c r="T1905" s="1">
        <v>0.2</v>
      </c>
      <c r="U1905" s="47">
        <v>47.848000000000013</v>
      </c>
      <c r="V1905" t="str">
        <f>IF(M1905=People!$B$5,People!$A$5,IF(M1905=People!$B$4,People!$A$4,IF(M1905=People!$B$3,People!$A$3,IF(M1905=People!$B$2,People!$A$2,0))))</f>
        <v>Anna Andreadi</v>
      </c>
      <c r="W1905" t="str">
        <f>IFERROR(INDEX(Returns!A:A,MATCH(B1905,Returns!B:B,0)),"No")</f>
        <v>No</v>
      </c>
    </row>
    <row r="1906" spans="1:23" x14ac:dyDescent="0.2">
      <c r="A1906" s="1">
        <v>1905</v>
      </c>
      <c r="B1906" t="s">
        <v>7098</v>
      </c>
      <c r="C1906" s="8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47">
        <v>28.400000000000002</v>
      </c>
      <c r="S1906" s="1">
        <v>2</v>
      </c>
      <c r="T1906" s="1">
        <v>0.2</v>
      </c>
      <c r="U1906" s="47">
        <v>6.7449999999999983</v>
      </c>
      <c r="V1906" t="str">
        <f>IF(M1906=People!$B$5,People!$A$5,IF(M1906=People!$B$4,People!$A$4,IF(M1906=People!$B$3,People!$A$3,IF(M1906=People!$B$2,People!$A$2,0))))</f>
        <v>Anna Andreadi</v>
      </c>
      <c r="W1906" t="str">
        <f>IFERROR(INDEX(Returns!A:A,MATCH(B1906,Returns!B:B,0)),"No")</f>
        <v>No</v>
      </c>
    </row>
    <row r="1907" spans="1:23" x14ac:dyDescent="0.2">
      <c r="A1907" s="1">
        <v>1906</v>
      </c>
      <c r="B1907" t="s">
        <v>7099</v>
      </c>
      <c r="C1907" s="8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47">
        <v>909.12</v>
      </c>
      <c r="S1907" s="1">
        <v>8</v>
      </c>
      <c r="T1907" s="1">
        <v>0</v>
      </c>
      <c r="U1907" s="47">
        <v>9.091199999999958</v>
      </c>
      <c r="V1907" t="str">
        <f>IF(M1907=People!$B$5,People!$A$5,IF(M1907=People!$B$4,People!$A$4,IF(M1907=People!$B$3,People!$A$3,IF(M1907=People!$B$2,People!$A$2,0))))</f>
        <v>Kelly Williams</v>
      </c>
      <c r="W1907" t="str">
        <f>IFERROR(INDEX(Returns!A:A,MATCH(B1907,Returns!B:B,0)),"No")</f>
        <v>No</v>
      </c>
    </row>
    <row r="1908" spans="1:23" x14ac:dyDescent="0.2">
      <c r="A1908" s="1">
        <v>1907</v>
      </c>
      <c r="B1908" t="s">
        <v>7100</v>
      </c>
      <c r="C1908" s="8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47">
        <v>2.9520000000000004</v>
      </c>
      <c r="S1908" s="1">
        <v>2</v>
      </c>
      <c r="T1908" s="1">
        <v>0.7</v>
      </c>
      <c r="U1908" s="47">
        <v>-2.1648000000000005</v>
      </c>
      <c r="V1908" t="str">
        <f>IF(M1908=People!$B$5,People!$A$5,IF(M1908=People!$B$4,People!$A$4,IF(M1908=People!$B$3,People!$A$3,IF(M1908=People!$B$2,People!$A$2,0))))</f>
        <v>Cassandra Brandow</v>
      </c>
      <c r="W1908" t="str">
        <f>IFERROR(INDEX(Returns!A:A,MATCH(B1908,Returns!B:B,0)),"No")</f>
        <v>No</v>
      </c>
    </row>
    <row r="1909" spans="1:23" x14ac:dyDescent="0.2">
      <c r="A1909" s="1">
        <v>1908</v>
      </c>
      <c r="B1909" t="s">
        <v>7100</v>
      </c>
      <c r="C1909" s="8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47">
        <v>27.018000000000008</v>
      </c>
      <c r="S1909" s="1">
        <v>6</v>
      </c>
      <c r="T1909" s="1">
        <v>0.7</v>
      </c>
      <c r="U1909" s="47">
        <v>-21.61440000000001</v>
      </c>
      <c r="V1909" t="str">
        <f>IF(M1909=People!$B$5,People!$A$5,IF(M1909=People!$B$4,People!$A$4,IF(M1909=People!$B$3,People!$A$3,IF(M1909=People!$B$2,People!$A$2,0))))</f>
        <v>Cassandra Brandow</v>
      </c>
      <c r="W1909" t="str">
        <f>IFERROR(INDEX(Returns!A:A,MATCH(B1909,Returns!B:B,0)),"No")</f>
        <v>No</v>
      </c>
    </row>
    <row r="1910" spans="1:23" x14ac:dyDescent="0.2">
      <c r="A1910" s="1">
        <v>1909</v>
      </c>
      <c r="B1910" t="s">
        <v>7101</v>
      </c>
      <c r="C1910" s="8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47">
        <v>136.91999999999999</v>
      </c>
      <c r="S1910" s="1">
        <v>4</v>
      </c>
      <c r="T1910" s="1">
        <v>0</v>
      </c>
      <c r="U1910" s="47">
        <v>41.075999999999993</v>
      </c>
      <c r="V1910" t="str">
        <f>IF(M1910=People!$B$5,People!$A$5,IF(M1910=People!$B$4,People!$A$4,IF(M1910=People!$B$3,People!$A$3,IF(M1910=People!$B$2,People!$A$2,0))))</f>
        <v>Anna Andreadi</v>
      </c>
      <c r="W1910" t="str">
        <f>IFERROR(INDEX(Returns!A:A,MATCH(B1910,Returns!B:B,0)),"No")</f>
        <v>No</v>
      </c>
    </row>
    <row r="1911" spans="1:23" x14ac:dyDescent="0.2">
      <c r="A1911" s="1">
        <v>1910</v>
      </c>
      <c r="B1911" t="s">
        <v>7102</v>
      </c>
      <c r="C1911" s="8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47">
        <v>18.96</v>
      </c>
      <c r="S1911" s="1">
        <v>2</v>
      </c>
      <c r="T1911" s="1">
        <v>0</v>
      </c>
      <c r="U1911" s="47">
        <v>8.532</v>
      </c>
      <c r="V1911" t="str">
        <f>IF(M1911=People!$B$5,People!$A$5,IF(M1911=People!$B$4,People!$A$4,IF(M1911=People!$B$3,People!$A$3,IF(M1911=People!$B$2,People!$A$2,0))))</f>
        <v>Chuck Magee</v>
      </c>
      <c r="W1911" t="str">
        <f>IFERROR(INDEX(Returns!A:A,MATCH(B1911,Returns!B:B,0)),"No")</f>
        <v>No</v>
      </c>
    </row>
    <row r="1912" spans="1:23" x14ac:dyDescent="0.2">
      <c r="A1912" s="1">
        <v>1911</v>
      </c>
      <c r="B1912" t="s">
        <v>7103</v>
      </c>
      <c r="C1912" s="8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47">
        <v>99.390000000000015</v>
      </c>
      <c r="S1912" s="1">
        <v>3</v>
      </c>
      <c r="T1912" s="1">
        <v>0</v>
      </c>
      <c r="U1912" s="47">
        <v>40.749900000000004</v>
      </c>
      <c r="V1912" t="str">
        <f>IF(M1912=People!$B$5,People!$A$5,IF(M1912=People!$B$4,People!$A$4,IF(M1912=People!$B$3,People!$A$3,IF(M1912=People!$B$2,People!$A$2,0))))</f>
        <v>Anna Andreadi</v>
      </c>
      <c r="W1912" t="str">
        <f>IFERROR(INDEX(Returns!A:A,MATCH(B1912,Returns!B:B,0)),"No")</f>
        <v>No</v>
      </c>
    </row>
    <row r="1913" spans="1:23" x14ac:dyDescent="0.2">
      <c r="A1913" s="1">
        <v>1912</v>
      </c>
      <c r="B1913" t="s">
        <v>7104</v>
      </c>
      <c r="C1913" s="8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47">
        <v>273.89600000000002</v>
      </c>
      <c r="S1913" s="1">
        <v>7</v>
      </c>
      <c r="T1913" s="1">
        <v>0.2</v>
      </c>
      <c r="U1913" s="47">
        <v>92.43989999999998</v>
      </c>
      <c r="V1913" t="str">
        <f>IF(M1913=People!$B$5,People!$A$5,IF(M1913=People!$B$4,People!$A$4,IF(M1913=People!$B$3,People!$A$3,IF(M1913=People!$B$2,People!$A$2,0))))</f>
        <v>Kelly Williams</v>
      </c>
      <c r="W1913" t="str">
        <f>IFERROR(INDEX(Returns!A:A,MATCH(B1913,Returns!B:B,0)),"No")</f>
        <v>No</v>
      </c>
    </row>
    <row r="1914" spans="1:23" x14ac:dyDescent="0.2">
      <c r="A1914" s="1">
        <v>1913</v>
      </c>
      <c r="B1914" t="s">
        <v>7104</v>
      </c>
      <c r="C1914" s="8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47">
        <v>597.13200000000006</v>
      </c>
      <c r="S1914" s="1">
        <v>3</v>
      </c>
      <c r="T1914" s="1">
        <v>0.4</v>
      </c>
      <c r="U1914" s="47">
        <v>49.760999999999967</v>
      </c>
      <c r="V1914" t="str">
        <f>IF(M1914=People!$B$5,People!$A$5,IF(M1914=People!$B$4,People!$A$4,IF(M1914=People!$B$3,People!$A$3,IF(M1914=People!$B$2,People!$A$2,0))))</f>
        <v>Kelly Williams</v>
      </c>
      <c r="W1914" t="str">
        <f>IFERROR(INDEX(Returns!A:A,MATCH(B1914,Returns!B:B,0)),"No")</f>
        <v>No</v>
      </c>
    </row>
    <row r="1915" spans="1:23" x14ac:dyDescent="0.2">
      <c r="A1915" s="1">
        <v>1914</v>
      </c>
      <c r="B1915" t="s">
        <v>7105</v>
      </c>
      <c r="C1915" s="8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47">
        <v>149.94999999999999</v>
      </c>
      <c r="S1915" s="1">
        <v>5</v>
      </c>
      <c r="T1915" s="1">
        <v>0</v>
      </c>
      <c r="U1915" s="47">
        <v>65.978000000000009</v>
      </c>
      <c r="V1915" t="str">
        <f>IF(M1915=People!$B$5,People!$A$5,IF(M1915=People!$B$4,People!$A$4,IF(M1915=People!$B$3,People!$A$3,IF(M1915=People!$B$2,People!$A$2,0))))</f>
        <v>Cassandra Brandow</v>
      </c>
      <c r="W1915" t="str">
        <f>IFERROR(INDEX(Returns!A:A,MATCH(B1915,Returns!B:B,0)),"No")</f>
        <v>No</v>
      </c>
    </row>
    <row r="1916" spans="1:23" x14ac:dyDescent="0.2">
      <c r="A1916" s="1">
        <v>1915</v>
      </c>
      <c r="B1916" t="s">
        <v>7106</v>
      </c>
      <c r="C1916" s="8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47">
        <v>4.6079999999999997</v>
      </c>
      <c r="S1916" s="1">
        <v>2</v>
      </c>
      <c r="T1916" s="1">
        <v>0.2</v>
      </c>
      <c r="U1916" s="47">
        <v>1.6704000000000001</v>
      </c>
      <c r="V1916" t="str">
        <f>IF(M1916=People!$B$5,People!$A$5,IF(M1916=People!$B$4,People!$A$4,IF(M1916=People!$B$3,People!$A$3,IF(M1916=People!$B$2,People!$A$2,0))))</f>
        <v>Cassandra Brandow</v>
      </c>
      <c r="W1916" t="str">
        <f>IFERROR(INDEX(Returns!A:A,MATCH(B1916,Returns!B:B,0)),"No")</f>
        <v>No</v>
      </c>
    </row>
    <row r="1917" spans="1:23" x14ac:dyDescent="0.2">
      <c r="A1917" s="1">
        <v>1916</v>
      </c>
      <c r="B1917" t="s">
        <v>7106</v>
      </c>
      <c r="C1917" s="8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47">
        <v>15.528</v>
      </c>
      <c r="S1917" s="1">
        <v>3</v>
      </c>
      <c r="T1917" s="1">
        <v>0.2</v>
      </c>
      <c r="U1917" s="47">
        <v>4.8524999999999991</v>
      </c>
      <c r="V1917" t="str">
        <f>IF(M1917=People!$B$5,People!$A$5,IF(M1917=People!$B$4,People!$A$4,IF(M1917=People!$B$3,People!$A$3,IF(M1917=People!$B$2,People!$A$2,0))))</f>
        <v>Cassandra Brandow</v>
      </c>
      <c r="W1917" t="str">
        <f>IFERROR(INDEX(Returns!A:A,MATCH(B1917,Returns!B:B,0)),"No")</f>
        <v>No</v>
      </c>
    </row>
    <row r="1918" spans="1:23" x14ac:dyDescent="0.2">
      <c r="A1918" s="1">
        <v>1917</v>
      </c>
      <c r="B1918" t="s">
        <v>7106</v>
      </c>
      <c r="C1918" s="8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47">
        <v>11.952000000000002</v>
      </c>
      <c r="S1918" s="1">
        <v>3</v>
      </c>
      <c r="T1918" s="1">
        <v>0.2</v>
      </c>
      <c r="U1918" s="47">
        <v>3.8843999999999994</v>
      </c>
      <c r="V1918" t="str">
        <f>IF(M1918=People!$B$5,People!$A$5,IF(M1918=People!$B$4,People!$A$4,IF(M1918=People!$B$3,People!$A$3,IF(M1918=People!$B$2,People!$A$2,0))))</f>
        <v>Cassandra Brandow</v>
      </c>
      <c r="W1918" t="str">
        <f>IFERROR(INDEX(Returns!A:A,MATCH(B1918,Returns!B:B,0)),"No")</f>
        <v>No</v>
      </c>
    </row>
    <row r="1919" spans="1:23" x14ac:dyDescent="0.2">
      <c r="A1919" s="1">
        <v>1918</v>
      </c>
      <c r="B1919" t="s">
        <v>7107</v>
      </c>
      <c r="C1919" s="8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47">
        <v>11.65</v>
      </c>
      <c r="S1919" s="1">
        <v>5</v>
      </c>
      <c r="T1919" s="1">
        <v>0</v>
      </c>
      <c r="U1919" s="47">
        <v>3.3784999999999989</v>
      </c>
      <c r="V1919" t="str">
        <f>IF(M1919=People!$B$5,People!$A$5,IF(M1919=People!$B$4,People!$A$4,IF(M1919=People!$B$3,People!$A$3,IF(M1919=People!$B$2,People!$A$2,0))))</f>
        <v>Chuck Magee</v>
      </c>
      <c r="W1919" t="str">
        <f>IFERROR(INDEX(Returns!A:A,MATCH(B1919,Returns!B:B,0)),"No")</f>
        <v>No</v>
      </c>
    </row>
    <row r="1920" spans="1:23" x14ac:dyDescent="0.2">
      <c r="A1920" s="1">
        <v>1919</v>
      </c>
      <c r="B1920" t="s">
        <v>7108</v>
      </c>
      <c r="C1920" s="8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47">
        <v>299.89999999999998</v>
      </c>
      <c r="S1920" s="1">
        <v>2</v>
      </c>
      <c r="T1920" s="1">
        <v>0</v>
      </c>
      <c r="U1920" s="47">
        <v>74.974999999999994</v>
      </c>
      <c r="V1920" t="str">
        <f>IF(M1920=People!$B$5,People!$A$5,IF(M1920=People!$B$4,People!$A$4,IF(M1920=People!$B$3,People!$A$3,IF(M1920=People!$B$2,People!$A$2,0))))</f>
        <v>Kelly Williams</v>
      </c>
      <c r="W1920" t="str">
        <f>IFERROR(INDEX(Returns!A:A,MATCH(B1920,Returns!B:B,0)),"No")</f>
        <v>No</v>
      </c>
    </row>
    <row r="1921" spans="1:23" x14ac:dyDescent="0.2">
      <c r="A1921" s="1">
        <v>1920</v>
      </c>
      <c r="B1921" t="s">
        <v>7109</v>
      </c>
      <c r="C1921" s="8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47">
        <v>895.92</v>
      </c>
      <c r="S1921" s="1">
        <v>5</v>
      </c>
      <c r="T1921" s="1">
        <v>0.2</v>
      </c>
      <c r="U1921" s="47">
        <v>302.37299999999993</v>
      </c>
      <c r="V1921" t="str">
        <f>IF(M1921=People!$B$5,People!$A$5,IF(M1921=People!$B$4,People!$A$4,IF(M1921=People!$B$3,People!$A$3,IF(M1921=People!$B$2,People!$A$2,0))))</f>
        <v>Chuck Magee</v>
      </c>
      <c r="W1921" t="str">
        <f>IFERROR(INDEX(Returns!A:A,MATCH(B1921,Returns!B:B,0)),"No")</f>
        <v>No</v>
      </c>
    </row>
    <row r="1922" spans="1:23" x14ac:dyDescent="0.2">
      <c r="A1922" s="1">
        <v>1921</v>
      </c>
      <c r="B1922" t="s">
        <v>7109</v>
      </c>
      <c r="C1922" s="8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47">
        <v>462.56400000000002</v>
      </c>
      <c r="S1922" s="1">
        <v>2</v>
      </c>
      <c r="T1922" s="1">
        <v>0.1</v>
      </c>
      <c r="U1922" s="47">
        <v>97.652399999999943</v>
      </c>
      <c r="V1922" t="str">
        <f>IF(M1922=People!$B$5,People!$A$5,IF(M1922=People!$B$4,People!$A$4,IF(M1922=People!$B$3,People!$A$3,IF(M1922=People!$B$2,People!$A$2,0))))</f>
        <v>Chuck Magee</v>
      </c>
      <c r="W1922" t="str">
        <f>IFERROR(INDEX(Returns!A:A,MATCH(B1922,Returns!B:B,0)),"No")</f>
        <v>No</v>
      </c>
    </row>
    <row r="1923" spans="1:23" x14ac:dyDescent="0.2">
      <c r="A1923" s="1">
        <v>1922</v>
      </c>
      <c r="B1923" t="s">
        <v>7110</v>
      </c>
      <c r="C1923" s="8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47">
        <v>15.008000000000003</v>
      </c>
      <c r="S1923" s="1">
        <v>2</v>
      </c>
      <c r="T1923" s="1">
        <v>0.2</v>
      </c>
      <c r="U1923" s="47">
        <v>1.5007999999999999</v>
      </c>
      <c r="V1923" t="str">
        <f>IF(M1923=People!$B$5,People!$A$5,IF(M1923=People!$B$4,People!$A$4,IF(M1923=People!$B$3,People!$A$3,IF(M1923=People!$B$2,People!$A$2,0))))</f>
        <v>Chuck Magee</v>
      </c>
      <c r="W1923" t="str">
        <f>IFERROR(INDEX(Returns!A:A,MATCH(B1923,Returns!B:B,0)),"No")</f>
        <v>No</v>
      </c>
    </row>
    <row r="1924" spans="1:23" x14ac:dyDescent="0.2">
      <c r="A1924" s="1">
        <v>1923</v>
      </c>
      <c r="B1924" t="s">
        <v>7111</v>
      </c>
      <c r="C1924" s="8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47">
        <v>863.6400000000001</v>
      </c>
      <c r="S1924" s="1">
        <v>9</v>
      </c>
      <c r="T1924" s="1">
        <v>0.2</v>
      </c>
      <c r="U1924" s="47">
        <v>107.95499999999998</v>
      </c>
      <c r="V1924" t="str">
        <f>IF(M1924=People!$B$5,People!$A$5,IF(M1924=People!$B$4,People!$A$4,IF(M1924=People!$B$3,People!$A$3,IF(M1924=People!$B$2,People!$A$2,0))))</f>
        <v>Kelly Williams</v>
      </c>
      <c r="W1924" t="str">
        <f>IFERROR(INDEX(Returns!A:A,MATCH(B1924,Returns!B:B,0)),"No")</f>
        <v>No</v>
      </c>
    </row>
    <row r="1925" spans="1:23" x14ac:dyDescent="0.2">
      <c r="A1925" s="1">
        <v>1924</v>
      </c>
      <c r="B1925" t="s">
        <v>7111</v>
      </c>
      <c r="C1925" s="8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47">
        <v>47.616</v>
      </c>
      <c r="S1925" s="1">
        <v>3</v>
      </c>
      <c r="T1925" s="1">
        <v>0.2</v>
      </c>
      <c r="U1925" s="47">
        <v>3.571200000000001</v>
      </c>
      <c r="V1925" t="str">
        <f>IF(M1925=People!$B$5,People!$A$5,IF(M1925=People!$B$4,People!$A$4,IF(M1925=People!$B$3,People!$A$3,IF(M1925=People!$B$2,People!$A$2,0))))</f>
        <v>Kelly Williams</v>
      </c>
      <c r="W1925" t="str">
        <f>IFERROR(INDEX(Returns!A:A,MATCH(B1925,Returns!B:B,0)),"No")</f>
        <v>No</v>
      </c>
    </row>
    <row r="1926" spans="1:23" x14ac:dyDescent="0.2">
      <c r="A1926" s="1">
        <v>1925</v>
      </c>
      <c r="B1926" t="s">
        <v>7112</v>
      </c>
      <c r="C1926" s="8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47">
        <v>92.94</v>
      </c>
      <c r="S1926" s="1">
        <v>3</v>
      </c>
      <c r="T1926" s="1">
        <v>0</v>
      </c>
      <c r="U1926" s="47">
        <v>41.822999999999993</v>
      </c>
      <c r="V1926" t="str">
        <f>IF(M1926=People!$B$5,People!$A$5,IF(M1926=People!$B$4,People!$A$4,IF(M1926=People!$B$3,People!$A$3,IF(M1926=People!$B$2,People!$A$2,0))))</f>
        <v>Anna Andreadi</v>
      </c>
      <c r="W1926" t="str">
        <f>IFERROR(INDEX(Returns!A:A,MATCH(B1926,Returns!B:B,0)),"No")</f>
        <v>No</v>
      </c>
    </row>
    <row r="1927" spans="1:23" x14ac:dyDescent="0.2">
      <c r="A1927" s="1">
        <v>1926</v>
      </c>
      <c r="B1927" t="s">
        <v>7113</v>
      </c>
      <c r="C1927" s="8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47">
        <v>199.98</v>
      </c>
      <c r="S1927" s="1">
        <v>2</v>
      </c>
      <c r="T1927" s="1">
        <v>0</v>
      </c>
      <c r="U1927" s="47">
        <v>69.992999999999995</v>
      </c>
      <c r="V1927" t="str">
        <f>IF(M1927=People!$B$5,People!$A$5,IF(M1927=People!$B$4,People!$A$4,IF(M1927=People!$B$3,People!$A$3,IF(M1927=People!$B$2,People!$A$2,0))))</f>
        <v>Anna Andreadi</v>
      </c>
      <c r="W1927" t="str">
        <f>IFERROR(INDEX(Returns!A:A,MATCH(B1927,Returns!B:B,0)),"No")</f>
        <v>No</v>
      </c>
    </row>
    <row r="1928" spans="1:23" x14ac:dyDescent="0.2">
      <c r="A1928" s="1">
        <v>1927</v>
      </c>
      <c r="B1928" t="s">
        <v>7114</v>
      </c>
      <c r="C1928" s="8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47">
        <v>177.48000000000002</v>
      </c>
      <c r="S1928" s="1">
        <v>3</v>
      </c>
      <c r="T1928" s="1">
        <v>0.2</v>
      </c>
      <c r="U1928" s="47">
        <v>19.966499999999982</v>
      </c>
      <c r="V1928" t="str">
        <f>IF(M1928=People!$B$5,People!$A$5,IF(M1928=People!$B$4,People!$A$4,IF(M1928=People!$B$3,People!$A$3,IF(M1928=People!$B$2,People!$A$2,0))))</f>
        <v>Anna Andreadi</v>
      </c>
      <c r="W1928" t="str">
        <f>IFERROR(INDEX(Returns!A:A,MATCH(B1928,Returns!B:B,0)),"No")</f>
        <v>No</v>
      </c>
    </row>
    <row r="1929" spans="1:23" x14ac:dyDescent="0.2">
      <c r="A1929" s="1">
        <v>1928</v>
      </c>
      <c r="B1929" t="s">
        <v>7115</v>
      </c>
      <c r="C1929" s="8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47">
        <v>88.768000000000001</v>
      </c>
      <c r="S1929" s="1">
        <v>2</v>
      </c>
      <c r="T1929" s="1">
        <v>0.2</v>
      </c>
      <c r="U1929" s="47">
        <v>31.068799999999996</v>
      </c>
      <c r="V1929" t="str">
        <f>IF(M1929=People!$B$5,People!$A$5,IF(M1929=People!$B$4,People!$A$4,IF(M1929=People!$B$3,People!$A$3,IF(M1929=People!$B$2,People!$A$2,0))))</f>
        <v>Anna Andreadi</v>
      </c>
      <c r="W1929" t="str">
        <f>IFERROR(INDEX(Returns!A:A,MATCH(B1929,Returns!B:B,0)),"No")</f>
        <v>No</v>
      </c>
    </row>
    <row r="1930" spans="1:23" x14ac:dyDescent="0.2">
      <c r="A1930" s="1">
        <v>1929</v>
      </c>
      <c r="B1930" t="s">
        <v>7116</v>
      </c>
      <c r="C1930" s="8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47">
        <v>6.48</v>
      </c>
      <c r="S1930" s="1">
        <v>1</v>
      </c>
      <c r="T1930" s="1">
        <v>0</v>
      </c>
      <c r="U1930" s="47">
        <v>3.1104000000000003</v>
      </c>
      <c r="V1930" t="str">
        <f>IF(M1930=People!$B$5,People!$A$5,IF(M1930=People!$B$4,People!$A$4,IF(M1930=People!$B$3,People!$A$3,IF(M1930=People!$B$2,People!$A$2,0))))</f>
        <v>Anna Andreadi</v>
      </c>
      <c r="W1930" t="str">
        <f>IFERROR(INDEX(Returns!A:A,MATCH(B1930,Returns!B:B,0)),"No")</f>
        <v>No</v>
      </c>
    </row>
    <row r="1931" spans="1:23" x14ac:dyDescent="0.2">
      <c r="A1931" s="1">
        <v>1930</v>
      </c>
      <c r="B1931" t="s">
        <v>7116</v>
      </c>
      <c r="C1931" s="8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47">
        <v>46.51</v>
      </c>
      <c r="S1931" s="1">
        <v>1</v>
      </c>
      <c r="T1931" s="1">
        <v>0</v>
      </c>
      <c r="U1931" s="47">
        <v>1.8603999999999985</v>
      </c>
      <c r="V1931" t="str">
        <f>IF(M1931=People!$B$5,People!$A$5,IF(M1931=People!$B$4,People!$A$4,IF(M1931=People!$B$3,People!$A$3,IF(M1931=People!$B$2,People!$A$2,0))))</f>
        <v>Anna Andreadi</v>
      </c>
      <c r="W1931" t="str">
        <f>IFERROR(INDEX(Returns!A:A,MATCH(B1931,Returns!B:B,0)),"No")</f>
        <v>No</v>
      </c>
    </row>
    <row r="1932" spans="1:23" x14ac:dyDescent="0.2">
      <c r="A1932" s="1">
        <v>1931</v>
      </c>
      <c r="B1932" t="s">
        <v>7116</v>
      </c>
      <c r="C1932" s="8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47">
        <v>659.97600000000011</v>
      </c>
      <c r="S1932" s="1">
        <v>3</v>
      </c>
      <c r="T1932" s="1">
        <v>0.2</v>
      </c>
      <c r="U1932" s="47">
        <v>49.498199999999969</v>
      </c>
      <c r="V1932" t="str">
        <f>IF(M1932=People!$B$5,People!$A$5,IF(M1932=People!$B$4,People!$A$4,IF(M1932=People!$B$3,People!$A$3,IF(M1932=People!$B$2,People!$A$2,0))))</f>
        <v>Anna Andreadi</v>
      </c>
      <c r="W1932" t="str">
        <f>IFERROR(INDEX(Returns!A:A,MATCH(B1932,Returns!B:B,0)),"No")</f>
        <v>No</v>
      </c>
    </row>
    <row r="1933" spans="1:23" x14ac:dyDescent="0.2">
      <c r="A1933" s="1">
        <v>1932</v>
      </c>
      <c r="B1933" t="s">
        <v>7117</v>
      </c>
      <c r="C1933" s="8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47">
        <v>271.99200000000002</v>
      </c>
      <c r="S1933" s="1">
        <v>1</v>
      </c>
      <c r="T1933" s="1">
        <v>0.2</v>
      </c>
      <c r="U1933" s="47">
        <v>23.799300000000002</v>
      </c>
      <c r="V1933" t="str">
        <f>IF(M1933=People!$B$5,People!$A$5,IF(M1933=People!$B$4,People!$A$4,IF(M1933=People!$B$3,People!$A$3,IF(M1933=People!$B$2,People!$A$2,0))))</f>
        <v>Anna Andreadi</v>
      </c>
      <c r="W1933" t="str">
        <f>IFERROR(INDEX(Returns!A:A,MATCH(B1933,Returns!B:B,0)),"No")</f>
        <v>No</v>
      </c>
    </row>
    <row r="1934" spans="1:23" x14ac:dyDescent="0.2">
      <c r="A1934" s="1">
        <v>1933</v>
      </c>
      <c r="B1934" t="s">
        <v>7118</v>
      </c>
      <c r="C1934" s="8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47">
        <v>145.74</v>
      </c>
      <c r="S1934" s="1">
        <v>3</v>
      </c>
      <c r="T1934" s="1">
        <v>0</v>
      </c>
      <c r="U1934" s="47">
        <v>23.318400000000011</v>
      </c>
      <c r="V1934" t="str">
        <f>IF(M1934=People!$B$5,People!$A$5,IF(M1934=People!$B$4,People!$A$4,IF(M1934=People!$B$3,People!$A$3,IF(M1934=People!$B$2,People!$A$2,0))))</f>
        <v>Cassandra Brandow</v>
      </c>
      <c r="W1934" t="str">
        <f>IFERROR(INDEX(Returns!A:A,MATCH(B1934,Returns!B:B,0)),"No")</f>
        <v>No</v>
      </c>
    </row>
    <row r="1935" spans="1:23" x14ac:dyDescent="0.2">
      <c r="A1935" s="1">
        <v>1934</v>
      </c>
      <c r="B1935" t="s">
        <v>7118</v>
      </c>
      <c r="C1935" s="8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47">
        <v>15.4</v>
      </c>
      <c r="S1935" s="1">
        <v>5</v>
      </c>
      <c r="T1935" s="1">
        <v>0</v>
      </c>
      <c r="U1935" s="47">
        <v>7.3919999999999995</v>
      </c>
      <c r="V1935" t="str">
        <f>IF(M1935=People!$B$5,People!$A$5,IF(M1935=People!$B$4,People!$A$4,IF(M1935=People!$B$3,People!$A$3,IF(M1935=People!$B$2,People!$A$2,0))))</f>
        <v>Cassandra Brandow</v>
      </c>
      <c r="W1935" t="str">
        <f>IFERROR(INDEX(Returns!A:A,MATCH(B1935,Returns!B:B,0)),"No")</f>
        <v>No</v>
      </c>
    </row>
    <row r="1936" spans="1:23" x14ac:dyDescent="0.2">
      <c r="A1936" s="1">
        <v>1935</v>
      </c>
      <c r="B1936" t="s">
        <v>7119</v>
      </c>
      <c r="C1936" s="8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47">
        <v>244.54999999999998</v>
      </c>
      <c r="S1936" s="1">
        <v>5</v>
      </c>
      <c r="T1936" s="1">
        <v>0</v>
      </c>
      <c r="U1936" s="47">
        <v>114.93849999999998</v>
      </c>
      <c r="V1936" t="str">
        <f>IF(M1936=People!$B$5,People!$A$5,IF(M1936=People!$B$4,People!$A$4,IF(M1936=People!$B$3,People!$A$3,IF(M1936=People!$B$2,People!$A$2,0))))</f>
        <v>Anna Andreadi</v>
      </c>
      <c r="W1936" t="str">
        <f>IFERROR(INDEX(Returns!A:A,MATCH(B1936,Returns!B:B,0)),"No")</f>
        <v>No</v>
      </c>
    </row>
    <row r="1937" spans="1:23" x14ac:dyDescent="0.2">
      <c r="A1937" s="1">
        <v>1936</v>
      </c>
      <c r="B1937" t="s">
        <v>7119</v>
      </c>
      <c r="C1937" s="8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47">
        <v>166.16</v>
      </c>
      <c r="S1937" s="1">
        <v>8</v>
      </c>
      <c r="T1937" s="1">
        <v>0</v>
      </c>
      <c r="U1937" s="47">
        <v>59.817599999999999</v>
      </c>
      <c r="V1937" t="str">
        <f>IF(M1937=People!$B$5,People!$A$5,IF(M1937=People!$B$4,People!$A$4,IF(M1937=People!$B$3,People!$A$3,IF(M1937=People!$B$2,People!$A$2,0))))</f>
        <v>Anna Andreadi</v>
      </c>
      <c r="W1937" t="str">
        <f>IFERROR(INDEX(Returns!A:A,MATCH(B1937,Returns!B:B,0)),"No")</f>
        <v>No</v>
      </c>
    </row>
    <row r="1938" spans="1:23" x14ac:dyDescent="0.2">
      <c r="A1938" s="1">
        <v>1937</v>
      </c>
      <c r="B1938" t="s">
        <v>7120</v>
      </c>
      <c r="C1938" s="8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47">
        <v>14.73</v>
      </c>
      <c r="S1938" s="1">
        <v>3</v>
      </c>
      <c r="T1938" s="1">
        <v>0</v>
      </c>
      <c r="U1938" s="47">
        <v>4.8608999999999991</v>
      </c>
      <c r="V1938" t="str">
        <f>IF(M1938=People!$B$5,People!$A$5,IF(M1938=People!$B$4,People!$A$4,IF(M1938=People!$B$3,People!$A$3,IF(M1938=People!$B$2,People!$A$2,0))))</f>
        <v>Anna Andreadi</v>
      </c>
      <c r="W1938" t="str">
        <f>IFERROR(INDEX(Returns!A:A,MATCH(B1938,Returns!B:B,0)),"No")</f>
        <v>No</v>
      </c>
    </row>
    <row r="1939" spans="1:23" x14ac:dyDescent="0.2">
      <c r="A1939" s="1">
        <v>1938</v>
      </c>
      <c r="B1939" t="s">
        <v>7121</v>
      </c>
      <c r="C1939" s="8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47">
        <v>19.968000000000004</v>
      </c>
      <c r="S1939" s="1">
        <v>2</v>
      </c>
      <c r="T1939" s="1">
        <v>0.7</v>
      </c>
      <c r="U1939" s="47">
        <v>-13.311999999999998</v>
      </c>
      <c r="V1939" t="str">
        <f>IF(M1939=People!$B$5,People!$A$5,IF(M1939=People!$B$4,People!$A$4,IF(M1939=People!$B$3,People!$A$3,IF(M1939=People!$B$2,People!$A$2,0))))</f>
        <v>Anna Andreadi</v>
      </c>
      <c r="W1939" t="str">
        <f>IFERROR(INDEX(Returns!A:A,MATCH(B1939,Returns!B:B,0)),"No")</f>
        <v>No</v>
      </c>
    </row>
    <row r="1940" spans="1:23" x14ac:dyDescent="0.2">
      <c r="A1940" s="1">
        <v>1939</v>
      </c>
      <c r="B1940" t="s">
        <v>7121</v>
      </c>
      <c r="C1940" s="8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47">
        <v>33.488000000000007</v>
      </c>
      <c r="S1940" s="1">
        <v>7</v>
      </c>
      <c r="T1940" s="1">
        <v>0.2</v>
      </c>
      <c r="U1940" s="47">
        <v>-1.2558000000000051</v>
      </c>
      <c r="V1940" t="str">
        <f>IF(M1940=People!$B$5,People!$A$5,IF(M1940=People!$B$4,People!$A$4,IF(M1940=People!$B$3,People!$A$3,IF(M1940=People!$B$2,People!$A$2,0))))</f>
        <v>Anna Andreadi</v>
      </c>
      <c r="W1940" t="str">
        <f>IFERROR(INDEX(Returns!A:A,MATCH(B1940,Returns!B:B,0)),"No")</f>
        <v>No</v>
      </c>
    </row>
    <row r="1941" spans="1:23" x14ac:dyDescent="0.2">
      <c r="A1941" s="1">
        <v>1940</v>
      </c>
      <c r="B1941" t="s">
        <v>7121</v>
      </c>
      <c r="C1941" s="8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47">
        <v>8.7360000000000024</v>
      </c>
      <c r="S1941" s="1">
        <v>4</v>
      </c>
      <c r="T1941" s="1">
        <v>0.7</v>
      </c>
      <c r="U1941" s="47">
        <v>-6.1151999999999997</v>
      </c>
      <c r="V1941" t="str">
        <f>IF(M1941=People!$B$5,People!$A$5,IF(M1941=People!$B$4,People!$A$4,IF(M1941=People!$B$3,People!$A$3,IF(M1941=People!$B$2,People!$A$2,0))))</f>
        <v>Anna Andreadi</v>
      </c>
      <c r="W1941" t="str">
        <f>IFERROR(INDEX(Returns!A:A,MATCH(B1941,Returns!B:B,0)),"No")</f>
        <v>No</v>
      </c>
    </row>
    <row r="1942" spans="1:23" x14ac:dyDescent="0.2">
      <c r="A1942" s="1">
        <v>1941</v>
      </c>
      <c r="B1942" t="s">
        <v>7121</v>
      </c>
      <c r="C1942" s="8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47">
        <v>662.88</v>
      </c>
      <c r="S1942" s="1">
        <v>3</v>
      </c>
      <c r="T1942" s="1">
        <v>0.2</v>
      </c>
      <c r="U1942" s="47">
        <v>74.573999999999955</v>
      </c>
      <c r="V1942" t="str">
        <f>IF(M1942=People!$B$5,People!$A$5,IF(M1942=People!$B$4,People!$A$4,IF(M1942=People!$B$3,People!$A$3,IF(M1942=People!$B$2,People!$A$2,0))))</f>
        <v>Anna Andreadi</v>
      </c>
      <c r="W1942" t="str">
        <f>IFERROR(INDEX(Returns!A:A,MATCH(B1942,Returns!B:B,0)),"No")</f>
        <v>No</v>
      </c>
    </row>
    <row r="1943" spans="1:23" x14ac:dyDescent="0.2">
      <c r="A1943" s="1">
        <v>1942</v>
      </c>
      <c r="B1943" t="s">
        <v>6154</v>
      </c>
      <c r="C1943" s="8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47">
        <v>47.360000000000007</v>
      </c>
      <c r="S1943" s="1">
        <v>4</v>
      </c>
      <c r="T1943" s="1">
        <v>0.2</v>
      </c>
      <c r="U1943" s="47">
        <v>17.759999999999998</v>
      </c>
      <c r="V1943" t="str">
        <f>IF(M1943=People!$B$5,People!$A$5,IF(M1943=People!$B$4,People!$A$4,IF(M1943=People!$B$3,People!$A$3,IF(M1943=People!$B$2,People!$A$2,0))))</f>
        <v>Kelly Williams</v>
      </c>
      <c r="W1943" t="str">
        <f>IFERROR(INDEX(Returns!A:A,MATCH(B1943,Returns!B:B,0)),"No")</f>
        <v>Yes</v>
      </c>
    </row>
    <row r="1944" spans="1:23" x14ac:dyDescent="0.2">
      <c r="A1944" s="1">
        <v>1943</v>
      </c>
      <c r="B1944" t="s">
        <v>6154</v>
      </c>
      <c r="C1944" s="8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47">
        <v>27.439999999999998</v>
      </c>
      <c r="S1944" s="1">
        <v>2</v>
      </c>
      <c r="T1944" s="1">
        <v>0.2</v>
      </c>
      <c r="U1944" s="47">
        <v>2.4009999999999998</v>
      </c>
      <c r="V1944" t="str">
        <f>IF(M1944=People!$B$5,People!$A$5,IF(M1944=People!$B$4,People!$A$4,IF(M1944=People!$B$3,People!$A$3,IF(M1944=People!$B$2,People!$A$2,0))))</f>
        <v>Kelly Williams</v>
      </c>
      <c r="W1944" t="str">
        <f>IFERROR(INDEX(Returns!A:A,MATCH(B1944,Returns!B:B,0)),"No")</f>
        <v>Yes</v>
      </c>
    </row>
    <row r="1945" spans="1:23" x14ac:dyDescent="0.2">
      <c r="A1945" s="1">
        <v>1944</v>
      </c>
      <c r="B1945" t="s">
        <v>6154</v>
      </c>
      <c r="C1945" s="8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47">
        <v>3.2399999999999993</v>
      </c>
      <c r="S1945" s="1">
        <v>9</v>
      </c>
      <c r="T1945" s="1">
        <v>0.8</v>
      </c>
      <c r="U1945" s="47">
        <v>-5.1840000000000011</v>
      </c>
      <c r="V1945" t="str">
        <f>IF(M1945=People!$B$5,People!$A$5,IF(M1945=People!$B$4,People!$A$4,IF(M1945=People!$B$3,People!$A$3,IF(M1945=People!$B$2,People!$A$2,0))))</f>
        <v>Kelly Williams</v>
      </c>
      <c r="W1945" t="str">
        <f>IFERROR(INDEX(Returns!A:A,MATCH(B1945,Returns!B:B,0)),"No")</f>
        <v>Yes</v>
      </c>
    </row>
    <row r="1946" spans="1:23" x14ac:dyDescent="0.2">
      <c r="A1946" s="1">
        <v>1945</v>
      </c>
      <c r="B1946" t="s">
        <v>7122</v>
      </c>
      <c r="C1946" s="8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47">
        <v>95.968000000000004</v>
      </c>
      <c r="S1946" s="1">
        <v>4</v>
      </c>
      <c r="T1946" s="1">
        <v>0.2</v>
      </c>
      <c r="U1946" s="47">
        <v>26.391200000000001</v>
      </c>
      <c r="V1946" t="str">
        <f>IF(M1946=People!$B$5,People!$A$5,IF(M1946=People!$B$4,People!$A$4,IF(M1946=People!$B$3,People!$A$3,IF(M1946=People!$B$2,People!$A$2,0))))</f>
        <v>Kelly Williams</v>
      </c>
      <c r="W1946" t="str">
        <f>IFERROR(INDEX(Returns!A:A,MATCH(B1946,Returns!B:B,0)),"No")</f>
        <v>No</v>
      </c>
    </row>
    <row r="1947" spans="1:23" x14ac:dyDescent="0.2">
      <c r="A1947" s="1">
        <v>1946</v>
      </c>
      <c r="B1947" t="s">
        <v>7122</v>
      </c>
      <c r="C1947" s="8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47">
        <v>10.368000000000002</v>
      </c>
      <c r="S1947" s="1">
        <v>2</v>
      </c>
      <c r="T1947" s="1">
        <v>0.2</v>
      </c>
      <c r="U1947" s="47">
        <v>3.6288</v>
      </c>
      <c r="V1947" t="str">
        <f>IF(M1947=People!$B$5,People!$A$5,IF(M1947=People!$B$4,People!$A$4,IF(M1947=People!$B$3,People!$A$3,IF(M1947=People!$B$2,People!$A$2,0))))</f>
        <v>Kelly Williams</v>
      </c>
      <c r="W1947" t="str">
        <f>IFERROR(INDEX(Returns!A:A,MATCH(B1947,Returns!B:B,0)),"No")</f>
        <v>No</v>
      </c>
    </row>
    <row r="1948" spans="1:23" x14ac:dyDescent="0.2">
      <c r="A1948" s="1">
        <v>1947</v>
      </c>
      <c r="B1948" t="s">
        <v>7123</v>
      </c>
      <c r="C1948" s="8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47">
        <v>23.1</v>
      </c>
      <c r="S1948" s="1">
        <v>2</v>
      </c>
      <c r="T1948" s="1">
        <v>0</v>
      </c>
      <c r="U1948" s="47">
        <v>6.468</v>
      </c>
      <c r="V1948" t="str">
        <f>IF(M1948=People!$B$5,People!$A$5,IF(M1948=People!$B$4,People!$A$4,IF(M1948=People!$B$3,People!$A$3,IF(M1948=People!$B$2,People!$A$2,0))))</f>
        <v>Chuck Magee</v>
      </c>
      <c r="W1948" t="str">
        <f>IFERROR(INDEX(Returns!A:A,MATCH(B1948,Returns!B:B,0)),"No")</f>
        <v>No</v>
      </c>
    </row>
    <row r="1949" spans="1:23" x14ac:dyDescent="0.2">
      <c r="A1949" s="1">
        <v>1948</v>
      </c>
      <c r="B1949" t="s">
        <v>7123</v>
      </c>
      <c r="C1949" s="8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47">
        <v>11.54</v>
      </c>
      <c r="S1949" s="1">
        <v>2</v>
      </c>
      <c r="T1949" s="1">
        <v>0</v>
      </c>
      <c r="U1949" s="47">
        <v>3.4619999999999997</v>
      </c>
      <c r="V1949" t="str">
        <f>IF(M1949=People!$B$5,People!$A$5,IF(M1949=People!$B$4,People!$A$4,IF(M1949=People!$B$3,People!$A$3,IF(M1949=People!$B$2,People!$A$2,0))))</f>
        <v>Chuck Magee</v>
      </c>
      <c r="W1949" t="str">
        <f>IFERROR(INDEX(Returns!A:A,MATCH(B1949,Returns!B:B,0)),"No")</f>
        <v>No</v>
      </c>
    </row>
    <row r="1950" spans="1:23" x14ac:dyDescent="0.2">
      <c r="A1950" s="1">
        <v>1949</v>
      </c>
      <c r="B1950" t="s">
        <v>7123</v>
      </c>
      <c r="C1950" s="8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47">
        <v>254.52599999999998</v>
      </c>
      <c r="S1950" s="1">
        <v>1</v>
      </c>
      <c r="T1950" s="1">
        <v>0.4</v>
      </c>
      <c r="U1950" s="47">
        <v>-93.3262</v>
      </c>
      <c r="V1950" t="str">
        <f>IF(M1950=People!$B$5,People!$A$5,IF(M1950=People!$B$4,People!$A$4,IF(M1950=People!$B$3,People!$A$3,IF(M1950=People!$B$2,People!$A$2,0))))</f>
        <v>Chuck Magee</v>
      </c>
      <c r="W1950" t="str">
        <f>IFERROR(INDEX(Returns!A:A,MATCH(B1950,Returns!B:B,0)),"No")</f>
        <v>No</v>
      </c>
    </row>
    <row r="1951" spans="1:23" x14ac:dyDescent="0.2">
      <c r="A1951" s="1">
        <v>1950</v>
      </c>
      <c r="B1951" t="s">
        <v>7123</v>
      </c>
      <c r="C1951" s="8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47">
        <v>12.98</v>
      </c>
      <c r="S1951" s="1">
        <v>1</v>
      </c>
      <c r="T1951" s="1">
        <v>0</v>
      </c>
      <c r="U1951" s="47">
        <v>3.7641999999999989</v>
      </c>
      <c r="V1951" t="str">
        <f>IF(M1951=People!$B$5,People!$A$5,IF(M1951=People!$B$4,People!$A$4,IF(M1951=People!$B$3,People!$A$3,IF(M1951=People!$B$2,People!$A$2,0))))</f>
        <v>Chuck Magee</v>
      </c>
      <c r="W1951" t="str">
        <f>IFERROR(INDEX(Returns!A:A,MATCH(B1951,Returns!B:B,0)),"No")</f>
        <v>No</v>
      </c>
    </row>
    <row r="1952" spans="1:23" x14ac:dyDescent="0.2">
      <c r="A1952" s="1">
        <v>1951</v>
      </c>
      <c r="B1952" t="s">
        <v>7123</v>
      </c>
      <c r="C1952" s="8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47">
        <v>26.432000000000002</v>
      </c>
      <c r="S1952" s="1">
        <v>8</v>
      </c>
      <c r="T1952" s="1">
        <v>0.2</v>
      </c>
      <c r="U1952" s="47">
        <v>8.9207999999999998</v>
      </c>
      <c r="V1952" t="str">
        <f>IF(M1952=People!$B$5,People!$A$5,IF(M1952=People!$B$4,People!$A$4,IF(M1952=People!$B$3,People!$A$3,IF(M1952=People!$B$2,People!$A$2,0))))</f>
        <v>Chuck Magee</v>
      </c>
      <c r="W1952" t="str">
        <f>IFERROR(INDEX(Returns!A:A,MATCH(B1952,Returns!B:B,0)),"No")</f>
        <v>No</v>
      </c>
    </row>
    <row r="1953" spans="1:23" x14ac:dyDescent="0.2">
      <c r="A1953" s="1">
        <v>1952</v>
      </c>
      <c r="B1953" t="s">
        <v>7123</v>
      </c>
      <c r="C1953" s="8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47">
        <v>197.96999999999997</v>
      </c>
      <c r="S1953" s="1">
        <v>3</v>
      </c>
      <c r="T1953" s="1">
        <v>0</v>
      </c>
      <c r="U1953" s="47">
        <v>57.41129999999999</v>
      </c>
      <c r="V1953" t="str">
        <f>IF(M1953=People!$B$5,People!$A$5,IF(M1953=People!$B$4,People!$A$4,IF(M1953=People!$B$3,People!$A$3,IF(M1953=People!$B$2,People!$A$2,0))))</f>
        <v>Chuck Magee</v>
      </c>
      <c r="W1953" t="str">
        <f>IFERROR(INDEX(Returns!A:A,MATCH(B1953,Returns!B:B,0)),"No")</f>
        <v>No</v>
      </c>
    </row>
    <row r="1954" spans="1:23" x14ac:dyDescent="0.2">
      <c r="A1954" s="1">
        <v>1953</v>
      </c>
      <c r="B1954" t="s">
        <v>7123</v>
      </c>
      <c r="C1954" s="8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47">
        <v>18.899999999999999</v>
      </c>
      <c r="S1954" s="1">
        <v>6</v>
      </c>
      <c r="T1954" s="1">
        <v>0</v>
      </c>
      <c r="U1954" s="47">
        <v>9.0719999999999992</v>
      </c>
      <c r="V1954" t="str">
        <f>IF(M1954=People!$B$5,People!$A$5,IF(M1954=People!$B$4,People!$A$4,IF(M1954=People!$B$3,People!$A$3,IF(M1954=People!$B$2,People!$A$2,0))))</f>
        <v>Chuck Magee</v>
      </c>
      <c r="W1954" t="str">
        <f>IFERROR(INDEX(Returns!A:A,MATCH(B1954,Returns!B:B,0)),"No")</f>
        <v>No</v>
      </c>
    </row>
    <row r="1955" spans="1:23" x14ac:dyDescent="0.2">
      <c r="A1955" s="1">
        <v>1954</v>
      </c>
      <c r="B1955" t="s">
        <v>7123</v>
      </c>
      <c r="C1955" s="8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47">
        <v>1282.4100000000001</v>
      </c>
      <c r="S1955" s="1">
        <v>5</v>
      </c>
      <c r="T1955" s="1">
        <v>0.1</v>
      </c>
      <c r="U1955" s="47">
        <v>213.73500000000001</v>
      </c>
      <c r="V1955" t="str">
        <f>IF(M1955=People!$B$5,People!$A$5,IF(M1955=People!$B$4,People!$A$4,IF(M1955=People!$B$3,People!$A$3,IF(M1955=People!$B$2,People!$A$2,0))))</f>
        <v>Chuck Magee</v>
      </c>
      <c r="W1955" t="str">
        <f>IFERROR(INDEX(Returns!A:A,MATCH(B1955,Returns!B:B,0)),"No")</f>
        <v>No</v>
      </c>
    </row>
    <row r="1956" spans="1:23" x14ac:dyDescent="0.2">
      <c r="A1956" s="1">
        <v>1955</v>
      </c>
      <c r="B1956" t="s">
        <v>7123</v>
      </c>
      <c r="C1956" s="8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47">
        <v>4.92</v>
      </c>
      <c r="S1956" s="1">
        <v>3</v>
      </c>
      <c r="T1956" s="1">
        <v>0</v>
      </c>
      <c r="U1956" s="47">
        <v>2.2139999999999995</v>
      </c>
      <c r="V1956" t="str">
        <f>IF(M1956=People!$B$5,People!$A$5,IF(M1956=People!$B$4,People!$A$4,IF(M1956=People!$B$3,People!$A$3,IF(M1956=People!$B$2,People!$A$2,0))))</f>
        <v>Chuck Magee</v>
      </c>
      <c r="W1956" t="str">
        <f>IFERROR(INDEX(Returns!A:A,MATCH(B1956,Returns!B:B,0)),"No")</f>
        <v>No</v>
      </c>
    </row>
    <row r="1957" spans="1:23" x14ac:dyDescent="0.2">
      <c r="A1957" s="1">
        <v>1956</v>
      </c>
      <c r="B1957" t="s">
        <v>7123</v>
      </c>
      <c r="C1957" s="8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47">
        <v>238</v>
      </c>
      <c r="S1957" s="1">
        <v>2</v>
      </c>
      <c r="T1957" s="1">
        <v>0</v>
      </c>
      <c r="U1957" s="47">
        <v>38.080000000000013</v>
      </c>
      <c r="V1957" t="str">
        <f>IF(M1957=People!$B$5,People!$A$5,IF(M1957=People!$B$4,People!$A$4,IF(M1957=People!$B$3,People!$A$3,IF(M1957=People!$B$2,People!$A$2,0))))</f>
        <v>Chuck Magee</v>
      </c>
      <c r="W1957" t="str">
        <f>IFERROR(INDEX(Returns!A:A,MATCH(B1957,Returns!B:B,0)),"No")</f>
        <v>No</v>
      </c>
    </row>
    <row r="1958" spans="1:23" x14ac:dyDescent="0.2">
      <c r="A1958" s="1">
        <v>1957</v>
      </c>
      <c r="B1958" t="s">
        <v>7123</v>
      </c>
      <c r="C1958" s="8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47">
        <v>167.97</v>
      </c>
      <c r="S1958" s="1">
        <v>3</v>
      </c>
      <c r="T1958" s="1">
        <v>0</v>
      </c>
      <c r="U1958" s="47">
        <v>40.31280000000001</v>
      </c>
      <c r="V1958" t="str">
        <f>IF(M1958=People!$B$5,People!$A$5,IF(M1958=People!$B$4,People!$A$4,IF(M1958=People!$B$3,People!$A$3,IF(M1958=People!$B$2,People!$A$2,0))))</f>
        <v>Chuck Magee</v>
      </c>
      <c r="W1958" t="str">
        <f>IFERROR(INDEX(Returns!A:A,MATCH(B1958,Returns!B:B,0)),"No")</f>
        <v>No</v>
      </c>
    </row>
    <row r="1959" spans="1:23" x14ac:dyDescent="0.2">
      <c r="A1959" s="1">
        <v>1958</v>
      </c>
      <c r="B1959" t="s">
        <v>7123</v>
      </c>
      <c r="C1959" s="8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47">
        <v>17.12</v>
      </c>
      <c r="S1959" s="1">
        <v>4</v>
      </c>
      <c r="T1959" s="1">
        <v>0</v>
      </c>
      <c r="U1959" s="47">
        <v>7.7039999999999988</v>
      </c>
      <c r="V1959" t="str">
        <f>IF(M1959=People!$B$5,People!$A$5,IF(M1959=People!$B$4,People!$A$4,IF(M1959=People!$B$3,People!$A$3,IF(M1959=People!$B$2,People!$A$2,0))))</f>
        <v>Chuck Magee</v>
      </c>
      <c r="W1959" t="str">
        <f>IFERROR(INDEX(Returns!A:A,MATCH(B1959,Returns!B:B,0)),"No")</f>
        <v>No</v>
      </c>
    </row>
    <row r="1960" spans="1:23" x14ac:dyDescent="0.2">
      <c r="A1960" s="1">
        <v>1959</v>
      </c>
      <c r="B1960" t="s">
        <v>7124</v>
      </c>
      <c r="C1960" s="8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47">
        <v>16.200000000000003</v>
      </c>
      <c r="S1960" s="1">
        <v>3</v>
      </c>
      <c r="T1960" s="1">
        <v>0</v>
      </c>
      <c r="U1960" s="47">
        <v>7.7759999999999998</v>
      </c>
      <c r="V1960" t="str">
        <f>IF(M1960=People!$B$5,People!$A$5,IF(M1960=People!$B$4,People!$A$4,IF(M1960=People!$B$3,People!$A$3,IF(M1960=People!$B$2,People!$A$2,0))))</f>
        <v>Kelly Williams</v>
      </c>
      <c r="W1960" t="str">
        <f>IFERROR(INDEX(Returns!A:A,MATCH(B1960,Returns!B:B,0)),"No")</f>
        <v>No</v>
      </c>
    </row>
    <row r="1961" spans="1:23" x14ac:dyDescent="0.2">
      <c r="A1961" s="1">
        <v>1960</v>
      </c>
      <c r="B1961" t="s">
        <v>7124</v>
      </c>
      <c r="C1961" s="8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47">
        <v>33.99</v>
      </c>
      <c r="S1961" s="1">
        <v>3</v>
      </c>
      <c r="T1961" s="1">
        <v>0</v>
      </c>
      <c r="U1961" s="47">
        <v>14.615700000000004</v>
      </c>
      <c r="V1961" t="str">
        <f>IF(M1961=People!$B$5,People!$A$5,IF(M1961=People!$B$4,People!$A$4,IF(M1961=People!$B$3,People!$A$3,IF(M1961=People!$B$2,People!$A$2,0))))</f>
        <v>Kelly Williams</v>
      </c>
      <c r="W1961" t="str">
        <f>IFERROR(INDEX(Returns!A:A,MATCH(B1961,Returns!B:B,0)),"No")</f>
        <v>No</v>
      </c>
    </row>
    <row r="1962" spans="1:23" x14ac:dyDescent="0.2">
      <c r="A1962" s="1">
        <v>1961</v>
      </c>
      <c r="B1962" t="s">
        <v>7124</v>
      </c>
      <c r="C1962" s="8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47">
        <v>296.84999999999997</v>
      </c>
      <c r="S1962" s="1">
        <v>5</v>
      </c>
      <c r="T1962" s="1">
        <v>0</v>
      </c>
      <c r="U1962" s="47">
        <v>53.432999999999993</v>
      </c>
      <c r="V1962" t="str">
        <f>IF(M1962=People!$B$5,People!$A$5,IF(M1962=People!$B$4,People!$A$4,IF(M1962=People!$B$3,People!$A$3,IF(M1962=People!$B$2,People!$A$2,0))))</f>
        <v>Kelly Williams</v>
      </c>
      <c r="W1962" t="str">
        <f>IFERROR(INDEX(Returns!A:A,MATCH(B1962,Returns!B:B,0)),"No")</f>
        <v>No</v>
      </c>
    </row>
    <row r="1963" spans="1:23" x14ac:dyDescent="0.2">
      <c r="A1963" s="1">
        <v>1962</v>
      </c>
      <c r="B1963" t="s">
        <v>7124</v>
      </c>
      <c r="C1963" s="8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47">
        <v>112.80000000000001</v>
      </c>
      <c r="S1963" s="1">
        <v>6</v>
      </c>
      <c r="T1963" s="1">
        <v>0</v>
      </c>
      <c r="U1963" s="47">
        <v>6.7680000000000007</v>
      </c>
      <c r="V1963" t="str">
        <f>IF(M1963=People!$B$5,People!$A$5,IF(M1963=People!$B$4,People!$A$4,IF(M1963=People!$B$3,People!$A$3,IF(M1963=People!$B$2,People!$A$2,0))))</f>
        <v>Kelly Williams</v>
      </c>
      <c r="W1963" t="str">
        <f>IFERROR(INDEX(Returns!A:A,MATCH(B1963,Returns!B:B,0)),"No")</f>
        <v>No</v>
      </c>
    </row>
    <row r="1964" spans="1:23" x14ac:dyDescent="0.2">
      <c r="A1964" s="1">
        <v>1963</v>
      </c>
      <c r="B1964" t="s">
        <v>7124</v>
      </c>
      <c r="C1964" s="8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47">
        <v>13.71</v>
      </c>
      <c r="S1964" s="1">
        <v>3</v>
      </c>
      <c r="T1964" s="1">
        <v>0</v>
      </c>
      <c r="U1964" s="47">
        <v>6.5808</v>
      </c>
      <c r="V1964" t="str">
        <f>IF(M1964=People!$B$5,People!$A$5,IF(M1964=People!$B$4,People!$A$4,IF(M1964=People!$B$3,People!$A$3,IF(M1964=People!$B$2,People!$A$2,0))))</f>
        <v>Kelly Williams</v>
      </c>
      <c r="W1964" t="str">
        <f>IFERROR(INDEX(Returns!A:A,MATCH(B1964,Returns!B:B,0)),"No")</f>
        <v>No</v>
      </c>
    </row>
    <row r="1965" spans="1:23" x14ac:dyDescent="0.2">
      <c r="A1965" s="1">
        <v>1964</v>
      </c>
      <c r="B1965" t="s">
        <v>7124</v>
      </c>
      <c r="C1965" s="8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47">
        <v>24.900000000000002</v>
      </c>
      <c r="S1965" s="1">
        <v>5</v>
      </c>
      <c r="T1965" s="1">
        <v>0</v>
      </c>
      <c r="U1965" s="47">
        <v>11.703000000000001</v>
      </c>
      <c r="V1965" t="str">
        <f>IF(M1965=People!$B$5,People!$A$5,IF(M1965=People!$B$4,People!$A$4,IF(M1965=People!$B$3,People!$A$3,IF(M1965=People!$B$2,People!$A$2,0))))</f>
        <v>Kelly Williams</v>
      </c>
      <c r="W1965" t="str">
        <f>IFERROR(INDEX(Returns!A:A,MATCH(B1965,Returns!B:B,0)),"No")</f>
        <v>No</v>
      </c>
    </row>
    <row r="1966" spans="1:23" x14ac:dyDescent="0.2">
      <c r="A1966" s="1">
        <v>1965</v>
      </c>
      <c r="B1966" t="s">
        <v>7124</v>
      </c>
      <c r="C1966" s="8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47">
        <v>286.29000000000002</v>
      </c>
      <c r="S1966" s="1">
        <v>3</v>
      </c>
      <c r="T1966" s="1">
        <v>0</v>
      </c>
      <c r="U1966" s="47">
        <v>17.177399999999977</v>
      </c>
      <c r="V1966" t="str">
        <f>IF(M1966=People!$B$5,People!$A$5,IF(M1966=People!$B$4,People!$A$4,IF(M1966=People!$B$3,People!$A$3,IF(M1966=People!$B$2,People!$A$2,0))))</f>
        <v>Kelly Williams</v>
      </c>
      <c r="W1966" t="str">
        <f>IFERROR(INDEX(Returns!A:A,MATCH(B1966,Returns!B:B,0)),"No")</f>
        <v>No</v>
      </c>
    </row>
    <row r="1967" spans="1:23" x14ac:dyDescent="0.2">
      <c r="A1967" s="1">
        <v>1966</v>
      </c>
      <c r="B1967" t="s">
        <v>7124</v>
      </c>
      <c r="C1967" s="8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47">
        <v>24.18</v>
      </c>
      <c r="S1967" s="1">
        <v>2</v>
      </c>
      <c r="T1967" s="1">
        <v>0</v>
      </c>
      <c r="U1967" s="47">
        <v>7.2539999999999978</v>
      </c>
      <c r="V1967" t="str">
        <f>IF(M1967=People!$B$5,People!$A$5,IF(M1967=People!$B$4,People!$A$4,IF(M1967=People!$B$3,People!$A$3,IF(M1967=People!$B$2,People!$A$2,0))))</f>
        <v>Kelly Williams</v>
      </c>
      <c r="W1967" t="str">
        <f>IFERROR(INDEX(Returns!A:A,MATCH(B1967,Returns!B:B,0)),"No")</f>
        <v>No</v>
      </c>
    </row>
    <row r="1968" spans="1:23" x14ac:dyDescent="0.2">
      <c r="A1968" s="1">
        <v>1967</v>
      </c>
      <c r="B1968" t="s">
        <v>7125</v>
      </c>
      <c r="C1968" s="8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47">
        <v>281.96999999999997</v>
      </c>
      <c r="S1968" s="1">
        <v>3</v>
      </c>
      <c r="T1968" s="1">
        <v>0</v>
      </c>
      <c r="U1968" s="47">
        <v>78.951599999999999</v>
      </c>
      <c r="V1968" t="str">
        <f>IF(M1968=People!$B$5,People!$A$5,IF(M1968=People!$B$4,People!$A$4,IF(M1968=People!$B$3,People!$A$3,IF(M1968=People!$B$2,People!$A$2,0))))</f>
        <v>Chuck Magee</v>
      </c>
      <c r="W1968" t="str">
        <f>IFERROR(INDEX(Returns!A:A,MATCH(B1968,Returns!B:B,0)),"No")</f>
        <v>No</v>
      </c>
    </row>
    <row r="1969" spans="1:23" x14ac:dyDescent="0.2">
      <c r="A1969" s="1">
        <v>1968</v>
      </c>
      <c r="B1969" t="s">
        <v>7125</v>
      </c>
      <c r="C1969" s="8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47">
        <v>69.5</v>
      </c>
      <c r="S1969" s="1">
        <v>5</v>
      </c>
      <c r="T1969" s="1">
        <v>0</v>
      </c>
      <c r="U1969" s="47">
        <v>20.154999999999994</v>
      </c>
      <c r="V1969" t="str">
        <f>IF(M1969=People!$B$5,People!$A$5,IF(M1969=People!$B$4,People!$A$4,IF(M1969=People!$B$3,People!$A$3,IF(M1969=People!$B$2,People!$A$2,0))))</f>
        <v>Chuck Magee</v>
      </c>
      <c r="W1969" t="str">
        <f>IFERROR(INDEX(Returns!A:A,MATCH(B1969,Returns!B:B,0)),"No")</f>
        <v>No</v>
      </c>
    </row>
    <row r="1970" spans="1:23" x14ac:dyDescent="0.2">
      <c r="A1970" s="1">
        <v>1969</v>
      </c>
      <c r="B1970" t="s">
        <v>7125</v>
      </c>
      <c r="C1970" s="8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47">
        <v>166.44</v>
      </c>
      <c r="S1970" s="1">
        <v>3</v>
      </c>
      <c r="T1970" s="1">
        <v>0</v>
      </c>
      <c r="U1970" s="47">
        <v>79.891199999999998</v>
      </c>
      <c r="V1970" t="str">
        <f>IF(M1970=People!$B$5,People!$A$5,IF(M1970=People!$B$4,People!$A$4,IF(M1970=People!$B$3,People!$A$3,IF(M1970=People!$B$2,People!$A$2,0))))</f>
        <v>Chuck Magee</v>
      </c>
      <c r="W1970" t="str">
        <f>IFERROR(INDEX(Returns!A:A,MATCH(B1970,Returns!B:B,0)),"No")</f>
        <v>No</v>
      </c>
    </row>
    <row r="1971" spans="1:23" x14ac:dyDescent="0.2">
      <c r="A1971" s="1">
        <v>1970</v>
      </c>
      <c r="B1971" t="s">
        <v>7126</v>
      </c>
      <c r="C1971" s="8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47">
        <v>291.95999999999998</v>
      </c>
      <c r="S1971" s="1">
        <v>4</v>
      </c>
      <c r="T1971" s="1">
        <v>0</v>
      </c>
      <c r="U1971" s="47">
        <v>102.18599999999998</v>
      </c>
      <c r="V1971" t="str">
        <f>IF(M1971=People!$B$5,People!$A$5,IF(M1971=People!$B$4,People!$A$4,IF(M1971=People!$B$3,People!$A$3,IF(M1971=People!$B$2,People!$A$2,0))))</f>
        <v>Kelly Williams</v>
      </c>
      <c r="W1971" t="str">
        <f>IFERROR(INDEX(Returns!A:A,MATCH(B1971,Returns!B:B,0)),"No")</f>
        <v>No</v>
      </c>
    </row>
    <row r="1972" spans="1:23" x14ac:dyDescent="0.2">
      <c r="A1972" s="1">
        <v>1971</v>
      </c>
      <c r="B1972" t="s">
        <v>7127</v>
      </c>
      <c r="C1972" s="8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47">
        <v>6.4080000000000004</v>
      </c>
      <c r="S1972" s="1">
        <v>3</v>
      </c>
      <c r="T1972" s="1">
        <v>0.2</v>
      </c>
      <c r="U1972" s="47">
        <v>0.64079999999999981</v>
      </c>
      <c r="V1972" t="str">
        <f>IF(M1972=People!$B$5,People!$A$5,IF(M1972=People!$B$4,People!$A$4,IF(M1972=People!$B$3,People!$A$3,IF(M1972=People!$B$2,People!$A$2,0))))</f>
        <v>Kelly Williams</v>
      </c>
      <c r="W1972" t="str">
        <f>IFERROR(INDEX(Returns!A:A,MATCH(B1972,Returns!B:B,0)),"No")</f>
        <v>No</v>
      </c>
    </row>
    <row r="1973" spans="1:23" x14ac:dyDescent="0.2">
      <c r="A1973" s="1">
        <v>1972</v>
      </c>
      <c r="B1973" t="s">
        <v>7127</v>
      </c>
      <c r="C1973" s="8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47">
        <v>408.74399999999997</v>
      </c>
      <c r="S1973" s="1">
        <v>7</v>
      </c>
      <c r="T1973" s="1">
        <v>0.2</v>
      </c>
      <c r="U1973" s="47">
        <v>76.639499999999984</v>
      </c>
      <c r="V1973" t="str">
        <f>IF(M1973=People!$B$5,People!$A$5,IF(M1973=People!$B$4,People!$A$4,IF(M1973=People!$B$3,People!$A$3,IF(M1973=People!$B$2,People!$A$2,0))))</f>
        <v>Kelly Williams</v>
      </c>
      <c r="W1973" t="str">
        <f>IFERROR(INDEX(Returns!A:A,MATCH(B1973,Returns!B:B,0)),"No")</f>
        <v>No</v>
      </c>
    </row>
    <row r="1974" spans="1:23" x14ac:dyDescent="0.2">
      <c r="A1974" s="1">
        <v>1973</v>
      </c>
      <c r="B1974" t="s">
        <v>5966</v>
      </c>
      <c r="C1974" s="8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47">
        <v>5.1039999999999992</v>
      </c>
      <c r="S1974" s="1">
        <v>4</v>
      </c>
      <c r="T1974" s="1">
        <v>0.8</v>
      </c>
      <c r="U1974" s="47">
        <v>-8.6768000000000018</v>
      </c>
      <c r="V1974" t="str">
        <f>IF(M1974=People!$B$5,People!$A$5,IF(M1974=People!$B$4,People!$A$4,IF(M1974=People!$B$3,People!$A$3,IF(M1974=People!$B$2,People!$A$2,0))))</f>
        <v>Kelly Williams</v>
      </c>
      <c r="W1974" t="str">
        <f>IFERROR(INDEX(Returns!A:A,MATCH(B1974,Returns!B:B,0)),"No")</f>
        <v>Yes</v>
      </c>
    </row>
    <row r="1975" spans="1:23" x14ac:dyDescent="0.2">
      <c r="A1975" s="1">
        <v>1974</v>
      </c>
      <c r="B1975" t="s">
        <v>5966</v>
      </c>
      <c r="C1975" s="8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47">
        <v>2.8960000000000004</v>
      </c>
      <c r="S1975" s="1">
        <v>2</v>
      </c>
      <c r="T1975" s="1">
        <v>0.2</v>
      </c>
      <c r="U1975" s="47">
        <v>0.4705999999999998</v>
      </c>
      <c r="V1975" t="str">
        <f>IF(M1975=People!$B$5,People!$A$5,IF(M1975=People!$B$4,People!$A$4,IF(M1975=People!$B$3,People!$A$3,IF(M1975=People!$B$2,People!$A$2,0))))</f>
        <v>Kelly Williams</v>
      </c>
      <c r="W1975" t="str">
        <f>IFERROR(INDEX(Returns!A:A,MATCH(B1975,Returns!B:B,0)),"No")</f>
        <v>Yes</v>
      </c>
    </row>
    <row r="1976" spans="1:23" x14ac:dyDescent="0.2">
      <c r="A1976" s="1">
        <v>1975</v>
      </c>
      <c r="B1976" t="s">
        <v>5966</v>
      </c>
      <c r="C1976" s="8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47">
        <v>35.016000000000005</v>
      </c>
      <c r="S1976" s="1">
        <v>3</v>
      </c>
      <c r="T1976" s="1">
        <v>0.2</v>
      </c>
      <c r="U1976" s="47">
        <v>-2.188500000000003</v>
      </c>
      <c r="V1976" t="str">
        <f>IF(M1976=People!$B$5,People!$A$5,IF(M1976=People!$B$4,People!$A$4,IF(M1976=People!$B$3,People!$A$3,IF(M1976=People!$B$2,People!$A$2,0))))</f>
        <v>Kelly Williams</v>
      </c>
      <c r="W1976" t="str">
        <f>IFERROR(INDEX(Returns!A:A,MATCH(B1976,Returns!B:B,0)),"No")</f>
        <v>Yes</v>
      </c>
    </row>
    <row r="1977" spans="1:23" x14ac:dyDescent="0.2">
      <c r="A1977" s="1">
        <v>1976</v>
      </c>
      <c r="B1977" t="s">
        <v>7128</v>
      </c>
      <c r="C1977" s="8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47">
        <v>275.96999999999997</v>
      </c>
      <c r="S1977" s="1">
        <v>3</v>
      </c>
      <c r="T1977" s="1">
        <v>0</v>
      </c>
      <c r="U1977" s="47">
        <v>11.038799999999981</v>
      </c>
      <c r="V1977" t="str">
        <f>IF(M1977=People!$B$5,People!$A$5,IF(M1977=People!$B$4,People!$A$4,IF(M1977=People!$B$3,People!$A$3,IF(M1977=People!$B$2,People!$A$2,0))))</f>
        <v>Cassandra Brandow</v>
      </c>
      <c r="W1977" t="str">
        <f>IFERROR(INDEX(Returns!A:A,MATCH(B1977,Returns!B:B,0)),"No")</f>
        <v>No</v>
      </c>
    </row>
    <row r="1978" spans="1:23" x14ac:dyDescent="0.2">
      <c r="A1978" s="1">
        <v>1977</v>
      </c>
      <c r="B1978" t="s">
        <v>7128</v>
      </c>
      <c r="C1978" s="8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47">
        <v>1394.95</v>
      </c>
      <c r="S1978" s="1">
        <v>5</v>
      </c>
      <c r="T1978" s="1">
        <v>0</v>
      </c>
      <c r="U1978" s="47">
        <v>362.68699999999995</v>
      </c>
      <c r="V1978" t="str">
        <f>IF(M1978=People!$B$5,People!$A$5,IF(M1978=People!$B$4,People!$A$4,IF(M1978=People!$B$3,People!$A$3,IF(M1978=People!$B$2,People!$A$2,0))))</f>
        <v>Cassandra Brandow</v>
      </c>
      <c r="W1978" t="str">
        <f>IFERROR(INDEX(Returns!A:A,MATCH(B1978,Returns!B:B,0)),"No")</f>
        <v>No</v>
      </c>
    </row>
    <row r="1979" spans="1:23" x14ac:dyDescent="0.2">
      <c r="A1979" s="1">
        <v>1978</v>
      </c>
      <c r="B1979" t="s">
        <v>7128</v>
      </c>
      <c r="C1979" s="8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47">
        <v>545.88</v>
      </c>
      <c r="S1979" s="1">
        <v>6</v>
      </c>
      <c r="T1979" s="1">
        <v>0</v>
      </c>
      <c r="U1979" s="47">
        <v>70.964399999999983</v>
      </c>
      <c r="V1979" t="str">
        <f>IF(M1979=People!$B$5,People!$A$5,IF(M1979=People!$B$4,People!$A$4,IF(M1979=People!$B$3,People!$A$3,IF(M1979=People!$B$2,People!$A$2,0))))</f>
        <v>Cassandra Brandow</v>
      </c>
      <c r="W1979" t="str">
        <f>IFERROR(INDEX(Returns!A:A,MATCH(B1979,Returns!B:B,0)),"No")</f>
        <v>No</v>
      </c>
    </row>
    <row r="1980" spans="1:23" x14ac:dyDescent="0.2">
      <c r="A1980" s="1">
        <v>1979</v>
      </c>
      <c r="B1980" t="s">
        <v>7129</v>
      </c>
      <c r="C1980" s="8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47">
        <v>5.2480000000000002</v>
      </c>
      <c r="S1980" s="1">
        <v>2</v>
      </c>
      <c r="T1980" s="1">
        <v>0.2</v>
      </c>
      <c r="U1980" s="47">
        <v>0.59039999999999915</v>
      </c>
      <c r="V1980" t="str">
        <f>IF(M1980=People!$B$5,People!$A$5,IF(M1980=People!$B$4,People!$A$4,IF(M1980=People!$B$3,People!$A$3,IF(M1980=People!$B$2,People!$A$2,0))))</f>
        <v>Anna Andreadi</v>
      </c>
      <c r="W1980" t="str">
        <f>IFERROR(INDEX(Returns!A:A,MATCH(B1980,Returns!B:B,0)),"No")</f>
        <v>No</v>
      </c>
    </row>
    <row r="1981" spans="1:23" x14ac:dyDescent="0.2">
      <c r="A1981" s="1">
        <v>1980</v>
      </c>
      <c r="B1981" t="s">
        <v>7130</v>
      </c>
      <c r="C1981" s="8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47">
        <v>933.53600000000006</v>
      </c>
      <c r="S1981" s="1">
        <v>4</v>
      </c>
      <c r="T1981" s="1">
        <v>0.2</v>
      </c>
      <c r="U1981" s="47">
        <v>105.02279999999996</v>
      </c>
      <c r="V1981" t="str">
        <f>IF(M1981=People!$B$5,People!$A$5,IF(M1981=People!$B$4,People!$A$4,IF(M1981=People!$B$3,People!$A$3,IF(M1981=People!$B$2,People!$A$2,0))))</f>
        <v>Anna Andreadi</v>
      </c>
      <c r="W1981" t="str">
        <f>IFERROR(INDEX(Returns!A:A,MATCH(B1981,Returns!B:B,0)),"No")</f>
        <v>No</v>
      </c>
    </row>
    <row r="1982" spans="1:23" x14ac:dyDescent="0.2">
      <c r="A1982" s="1">
        <v>1981</v>
      </c>
      <c r="B1982" t="s">
        <v>7130</v>
      </c>
      <c r="C1982" s="8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47">
        <v>42.975999999999999</v>
      </c>
      <c r="S1982" s="1">
        <v>4</v>
      </c>
      <c r="T1982" s="1">
        <v>0.2</v>
      </c>
      <c r="U1982" s="47">
        <v>4.2976000000000028</v>
      </c>
      <c r="V1982" t="str">
        <f>IF(M1982=People!$B$5,People!$A$5,IF(M1982=People!$B$4,People!$A$4,IF(M1982=People!$B$3,People!$A$3,IF(M1982=People!$B$2,People!$A$2,0))))</f>
        <v>Anna Andreadi</v>
      </c>
      <c r="W1982" t="str">
        <f>IFERROR(INDEX(Returns!A:A,MATCH(B1982,Returns!B:B,0)),"No")</f>
        <v>No</v>
      </c>
    </row>
    <row r="1983" spans="1:23" x14ac:dyDescent="0.2">
      <c r="A1983" s="1">
        <v>1982</v>
      </c>
      <c r="B1983" t="s">
        <v>7131</v>
      </c>
      <c r="C1983" s="8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47">
        <v>3.76</v>
      </c>
      <c r="S1983" s="1">
        <v>2</v>
      </c>
      <c r="T1983" s="1">
        <v>0</v>
      </c>
      <c r="U1983" s="47">
        <v>1.8047999999999997</v>
      </c>
      <c r="V1983" t="str">
        <f>IF(M1983=People!$B$5,People!$A$5,IF(M1983=People!$B$4,People!$A$4,IF(M1983=People!$B$3,People!$A$3,IF(M1983=People!$B$2,People!$A$2,0))))</f>
        <v>Cassandra Brandow</v>
      </c>
      <c r="W1983" t="str">
        <f>IFERROR(INDEX(Returns!A:A,MATCH(B1983,Returns!B:B,0)),"No")</f>
        <v>No</v>
      </c>
    </row>
    <row r="1984" spans="1:23" x14ac:dyDescent="0.2">
      <c r="A1984" s="1">
        <v>1983</v>
      </c>
      <c r="B1984" t="s">
        <v>7132</v>
      </c>
      <c r="C1984" s="8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47">
        <v>479.96</v>
      </c>
      <c r="S1984" s="1">
        <v>4</v>
      </c>
      <c r="T1984" s="1">
        <v>0</v>
      </c>
      <c r="U1984" s="47">
        <v>134.3888</v>
      </c>
      <c r="V1984" t="str">
        <f>IF(M1984=People!$B$5,People!$A$5,IF(M1984=People!$B$4,People!$A$4,IF(M1984=People!$B$3,People!$A$3,IF(M1984=People!$B$2,People!$A$2,0))))</f>
        <v>Kelly Williams</v>
      </c>
      <c r="W1984" t="str">
        <f>IFERROR(INDEX(Returns!A:A,MATCH(B1984,Returns!B:B,0)),"No")</f>
        <v>No</v>
      </c>
    </row>
    <row r="1985" spans="1:23" x14ac:dyDescent="0.2">
      <c r="A1985" s="1">
        <v>1984</v>
      </c>
      <c r="B1985" t="s">
        <v>5975</v>
      </c>
      <c r="C1985" s="8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47">
        <v>320.88</v>
      </c>
      <c r="S1985" s="1">
        <v>6</v>
      </c>
      <c r="T1985" s="1">
        <v>0</v>
      </c>
      <c r="U1985" s="47">
        <v>93.055199999999957</v>
      </c>
      <c r="V1985" t="str">
        <f>IF(M1985=People!$B$5,People!$A$5,IF(M1985=People!$B$4,People!$A$4,IF(M1985=People!$B$3,People!$A$3,IF(M1985=People!$B$2,People!$A$2,0))))</f>
        <v>Anna Andreadi</v>
      </c>
      <c r="W1985" t="str">
        <f>IFERROR(INDEX(Returns!A:A,MATCH(B1985,Returns!B:B,0)),"No")</f>
        <v>Yes</v>
      </c>
    </row>
    <row r="1986" spans="1:23" x14ac:dyDescent="0.2">
      <c r="A1986" s="1">
        <v>1985</v>
      </c>
      <c r="B1986" t="s">
        <v>5975</v>
      </c>
      <c r="C1986" s="8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47">
        <v>23.88</v>
      </c>
      <c r="S1986" s="1">
        <v>3</v>
      </c>
      <c r="T1986" s="1">
        <v>0</v>
      </c>
      <c r="U1986" s="47">
        <v>10.507200000000001</v>
      </c>
      <c r="V1986" t="str">
        <f>IF(M1986=People!$B$5,People!$A$5,IF(M1986=People!$B$4,People!$A$4,IF(M1986=People!$B$3,People!$A$3,IF(M1986=People!$B$2,People!$A$2,0))))</f>
        <v>Anna Andreadi</v>
      </c>
      <c r="W1986" t="str">
        <f>IFERROR(INDEX(Returns!A:A,MATCH(B1986,Returns!B:B,0)),"No")</f>
        <v>Yes</v>
      </c>
    </row>
    <row r="1987" spans="1:23" x14ac:dyDescent="0.2">
      <c r="A1987" s="1">
        <v>1986</v>
      </c>
      <c r="B1987" t="s">
        <v>5975</v>
      </c>
      <c r="C1987" s="8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47">
        <v>26.76</v>
      </c>
      <c r="S1987" s="1">
        <v>4</v>
      </c>
      <c r="T1987" s="1">
        <v>0</v>
      </c>
      <c r="U1987" s="47">
        <v>12.3096</v>
      </c>
      <c r="V1987" t="str">
        <f>IF(M1987=People!$B$5,People!$A$5,IF(M1987=People!$B$4,People!$A$4,IF(M1987=People!$B$3,People!$A$3,IF(M1987=People!$B$2,People!$A$2,0))))</f>
        <v>Anna Andreadi</v>
      </c>
      <c r="W1987" t="str">
        <f>IFERROR(INDEX(Returns!A:A,MATCH(B1987,Returns!B:B,0)),"No")</f>
        <v>Yes</v>
      </c>
    </row>
    <row r="1988" spans="1:23" x14ac:dyDescent="0.2">
      <c r="A1988" s="1">
        <v>1987</v>
      </c>
      <c r="B1988" t="s">
        <v>7133</v>
      </c>
      <c r="C1988" s="8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47">
        <v>1439.9759999999999</v>
      </c>
      <c r="S1988" s="1">
        <v>4</v>
      </c>
      <c r="T1988" s="1">
        <v>0.4</v>
      </c>
      <c r="U1988" s="47">
        <v>191.99680000000001</v>
      </c>
      <c r="V1988" t="str">
        <f>IF(M1988=People!$B$5,People!$A$5,IF(M1988=People!$B$4,People!$A$4,IF(M1988=People!$B$3,People!$A$3,IF(M1988=People!$B$2,People!$A$2,0))))</f>
        <v>Chuck Magee</v>
      </c>
      <c r="W1988" t="str">
        <f>IFERROR(INDEX(Returns!A:A,MATCH(B1988,Returns!B:B,0)),"No")</f>
        <v>No</v>
      </c>
    </row>
    <row r="1989" spans="1:23" x14ac:dyDescent="0.2">
      <c r="A1989" s="1">
        <v>1988</v>
      </c>
      <c r="B1989" t="s">
        <v>7134</v>
      </c>
      <c r="C1989" s="8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47">
        <v>17.22</v>
      </c>
      <c r="S1989" s="1">
        <v>3</v>
      </c>
      <c r="T1989" s="1">
        <v>0</v>
      </c>
      <c r="U1989" s="47">
        <v>7.9212000000000007</v>
      </c>
      <c r="V1989" t="str">
        <f>IF(M1989=People!$B$5,People!$A$5,IF(M1989=People!$B$4,People!$A$4,IF(M1989=People!$B$3,People!$A$3,IF(M1989=People!$B$2,People!$A$2,0))))</f>
        <v>Kelly Williams</v>
      </c>
      <c r="W1989" t="str">
        <f>IFERROR(INDEX(Returns!A:A,MATCH(B1989,Returns!B:B,0)),"No")</f>
        <v>No</v>
      </c>
    </row>
    <row r="1990" spans="1:23" x14ac:dyDescent="0.2">
      <c r="A1990" s="1">
        <v>1989</v>
      </c>
      <c r="B1990" t="s">
        <v>7134</v>
      </c>
      <c r="C1990" s="8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47">
        <v>1024.3800000000001</v>
      </c>
      <c r="S1990" s="1">
        <v>7</v>
      </c>
      <c r="T1990" s="1">
        <v>0</v>
      </c>
      <c r="U1990" s="47">
        <v>215.11979999999994</v>
      </c>
      <c r="V1990" t="str">
        <f>IF(M1990=People!$B$5,People!$A$5,IF(M1990=People!$B$4,People!$A$4,IF(M1990=People!$B$3,People!$A$3,IF(M1990=People!$B$2,People!$A$2,0))))</f>
        <v>Kelly Williams</v>
      </c>
      <c r="W1990" t="str">
        <f>IFERROR(INDEX(Returns!A:A,MATCH(B1990,Returns!B:B,0)),"No")</f>
        <v>No</v>
      </c>
    </row>
    <row r="1991" spans="1:23" x14ac:dyDescent="0.2">
      <c r="A1991" s="1">
        <v>1990</v>
      </c>
      <c r="B1991" t="s">
        <v>7134</v>
      </c>
      <c r="C1991" s="8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47">
        <v>26.22</v>
      </c>
      <c r="S1991" s="1">
        <v>3</v>
      </c>
      <c r="T1991" s="1">
        <v>0</v>
      </c>
      <c r="U1991" s="47">
        <v>12.323399999999999</v>
      </c>
      <c r="V1991" t="str">
        <f>IF(M1991=People!$B$5,People!$A$5,IF(M1991=People!$B$4,People!$A$4,IF(M1991=People!$B$3,People!$A$3,IF(M1991=People!$B$2,People!$A$2,0))))</f>
        <v>Kelly Williams</v>
      </c>
      <c r="W1991" t="str">
        <f>IFERROR(INDEX(Returns!A:A,MATCH(B1991,Returns!B:B,0)),"No")</f>
        <v>No</v>
      </c>
    </row>
    <row r="1992" spans="1:23" x14ac:dyDescent="0.2">
      <c r="A1992" s="1">
        <v>1991</v>
      </c>
      <c r="B1992" t="s">
        <v>7134</v>
      </c>
      <c r="C1992" s="8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47">
        <v>17.34</v>
      </c>
      <c r="S1992" s="1">
        <v>3</v>
      </c>
      <c r="T1992" s="1">
        <v>0</v>
      </c>
      <c r="U1992" s="47">
        <v>8.4966000000000008</v>
      </c>
      <c r="V1992" t="str">
        <f>IF(M1992=People!$B$5,People!$A$5,IF(M1992=People!$B$4,People!$A$4,IF(M1992=People!$B$3,People!$A$3,IF(M1992=People!$B$2,People!$A$2,0))))</f>
        <v>Kelly Williams</v>
      </c>
      <c r="W1992" t="str">
        <f>IFERROR(INDEX(Returns!A:A,MATCH(B1992,Returns!B:B,0)),"No")</f>
        <v>No</v>
      </c>
    </row>
    <row r="1993" spans="1:23" x14ac:dyDescent="0.2">
      <c r="A1993" s="1">
        <v>1992</v>
      </c>
      <c r="B1993" t="s">
        <v>7135</v>
      </c>
      <c r="C1993" s="8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47">
        <v>4.9560000000000004</v>
      </c>
      <c r="S1993" s="1">
        <v>4</v>
      </c>
      <c r="T1993" s="1">
        <v>0.7</v>
      </c>
      <c r="U1993" s="47">
        <v>-3.7995999999999981</v>
      </c>
      <c r="V1993" t="str">
        <f>IF(M1993=People!$B$5,People!$A$5,IF(M1993=People!$B$4,People!$A$4,IF(M1993=People!$B$3,People!$A$3,IF(M1993=People!$B$2,People!$A$2,0))))</f>
        <v>Chuck Magee</v>
      </c>
      <c r="W1993" t="str">
        <f>IFERROR(INDEX(Returns!A:A,MATCH(B1993,Returns!B:B,0)),"No")</f>
        <v>No</v>
      </c>
    </row>
    <row r="1994" spans="1:23" x14ac:dyDescent="0.2">
      <c r="A1994" s="1">
        <v>1993</v>
      </c>
      <c r="B1994" t="s">
        <v>7136</v>
      </c>
      <c r="C1994" s="8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47">
        <v>71.040000000000006</v>
      </c>
      <c r="S1994" s="1">
        <v>6</v>
      </c>
      <c r="T1994" s="1">
        <v>0.2</v>
      </c>
      <c r="U1994" s="47">
        <v>26.640000000000004</v>
      </c>
      <c r="V1994" t="str">
        <f>IF(M1994=People!$B$5,People!$A$5,IF(M1994=People!$B$4,People!$A$4,IF(M1994=People!$B$3,People!$A$3,IF(M1994=People!$B$2,People!$A$2,0))))</f>
        <v>Anna Andreadi</v>
      </c>
      <c r="W1994" t="str">
        <f>IFERROR(INDEX(Returns!A:A,MATCH(B1994,Returns!B:B,0)),"No")</f>
        <v>No</v>
      </c>
    </row>
    <row r="1995" spans="1:23" x14ac:dyDescent="0.2">
      <c r="A1995" s="1">
        <v>1994</v>
      </c>
      <c r="B1995" t="s">
        <v>7136</v>
      </c>
      <c r="C1995" s="8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47">
        <v>5.3440000000000003</v>
      </c>
      <c r="S1995" s="1">
        <v>2</v>
      </c>
      <c r="T1995" s="1">
        <v>0.2</v>
      </c>
      <c r="U1995" s="47">
        <v>0.73479999999999923</v>
      </c>
      <c r="V1995" t="str">
        <f>IF(M1995=People!$B$5,People!$A$5,IF(M1995=People!$B$4,People!$A$4,IF(M1995=People!$B$3,People!$A$3,IF(M1995=People!$B$2,People!$A$2,0))))</f>
        <v>Anna Andreadi</v>
      </c>
      <c r="W1995" t="str">
        <f>IFERROR(INDEX(Returns!A:A,MATCH(B1995,Returns!B:B,0)),"No")</f>
        <v>No</v>
      </c>
    </row>
    <row r="1996" spans="1:23" x14ac:dyDescent="0.2">
      <c r="A1996" s="1">
        <v>1995</v>
      </c>
      <c r="B1996" t="s">
        <v>7136</v>
      </c>
      <c r="C1996" s="8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47">
        <v>11.304</v>
      </c>
      <c r="S1996" s="1">
        <v>3</v>
      </c>
      <c r="T1996" s="1">
        <v>0.2</v>
      </c>
      <c r="U1996" s="47">
        <v>-2.1194999999999999</v>
      </c>
      <c r="V1996" t="str">
        <f>IF(M1996=People!$B$5,People!$A$5,IF(M1996=People!$B$4,People!$A$4,IF(M1996=People!$B$3,People!$A$3,IF(M1996=People!$B$2,People!$A$2,0))))</f>
        <v>Anna Andreadi</v>
      </c>
      <c r="W1996" t="str">
        <f>IFERROR(INDEX(Returns!A:A,MATCH(B1996,Returns!B:B,0)),"No")</f>
        <v>No</v>
      </c>
    </row>
    <row r="1997" spans="1:23" x14ac:dyDescent="0.2">
      <c r="A1997" s="1">
        <v>1996</v>
      </c>
      <c r="B1997" t="s">
        <v>7137</v>
      </c>
      <c r="C1997" s="8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47">
        <v>294.61999999999995</v>
      </c>
      <c r="S1997" s="1">
        <v>5</v>
      </c>
      <c r="T1997" s="1">
        <v>0.8</v>
      </c>
      <c r="U1997" s="47">
        <v>-766.01199999999994</v>
      </c>
      <c r="V1997" t="str">
        <f>IF(M1997=People!$B$5,People!$A$5,IF(M1997=People!$B$4,People!$A$4,IF(M1997=People!$B$3,People!$A$3,IF(M1997=People!$B$2,People!$A$2,0))))</f>
        <v>Kelly Williams</v>
      </c>
      <c r="W1997" t="str">
        <f>IFERROR(INDEX(Returns!A:A,MATCH(B1997,Returns!B:B,0)),"No")</f>
        <v>No</v>
      </c>
    </row>
    <row r="1998" spans="1:23" x14ac:dyDescent="0.2">
      <c r="A1998" s="1">
        <v>1997</v>
      </c>
      <c r="B1998" t="s">
        <v>7137</v>
      </c>
      <c r="C1998" s="8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47">
        <v>8.7520000000000007</v>
      </c>
      <c r="S1998" s="1">
        <v>4</v>
      </c>
      <c r="T1998" s="1">
        <v>0.6</v>
      </c>
      <c r="U1998" s="47">
        <v>-3.719599999999998</v>
      </c>
      <c r="V1998" t="str">
        <f>IF(M1998=People!$B$5,People!$A$5,IF(M1998=People!$B$4,People!$A$4,IF(M1998=People!$B$3,People!$A$3,IF(M1998=People!$B$2,People!$A$2,0))))</f>
        <v>Kelly Williams</v>
      </c>
      <c r="W1998" t="str">
        <f>IFERROR(INDEX(Returns!A:A,MATCH(B1998,Returns!B:B,0)),"No")</f>
        <v>No</v>
      </c>
    </row>
    <row r="1999" spans="1:23" x14ac:dyDescent="0.2">
      <c r="A1999" s="1">
        <v>1998</v>
      </c>
      <c r="B1999" t="s">
        <v>7138</v>
      </c>
      <c r="C1999" s="8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47">
        <v>15</v>
      </c>
      <c r="S1999" s="1">
        <v>4</v>
      </c>
      <c r="T1999" s="1">
        <v>0</v>
      </c>
      <c r="U1999" s="47">
        <v>7.1999999999999993</v>
      </c>
      <c r="V1999" t="str">
        <f>IF(M1999=People!$B$5,People!$A$5,IF(M1999=People!$B$4,People!$A$4,IF(M1999=People!$B$3,People!$A$3,IF(M1999=People!$B$2,People!$A$2,0))))</f>
        <v>Cassandra Brandow</v>
      </c>
      <c r="W1999" t="str">
        <f>IFERROR(INDEX(Returns!A:A,MATCH(B1999,Returns!B:B,0)),"No")</f>
        <v>No</v>
      </c>
    </row>
    <row r="2000" spans="1:23" x14ac:dyDescent="0.2">
      <c r="A2000" s="1">
        <v>1999</v>
      </c>
      <c r="B2000" t="s">
        <v>7138</v>
      </c>
      <c r="C2000" s="8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47">
        <v>161.61000000000001</v>
      </c>
      <c r="S2000" s="1">
        <v>1</v>
      </c>
      <c r="T2000" s="1">
        <v>0</v>
      </c>
      <c r="U2000" s="47">
        <v>42.018600000000006</v>
      </c>
      <c r="V2000" t="str">
        <f>IF(M2000=People!$B$5,People!$A$5,IF(M2000=People!$B$4,People!$A$4,IF(M2000=People!$B$3,People!$A$3,IF(M2000=People!$B$2,People!$A$2,0))))</f>
        <v>Cassandra Brandow</v>
      </c>
      <c r="W2000" t="str">
        <f>IFERROR(INDEX(Returns!A:A,MATCH(B2000,Returns!B:B,0)),"No")</f>
        <v>No</v>
      </c>
    </row>
    <row r="2001" spans="1:23" x14ac:dyDescent="0.2">
      <c r="A2001" s="1">
        <v>2000</v>
      </c>
      <c r="B2001" t="s">
        <v>7138</v>
      </c>
      <c r="C2001" s="8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47">
        <v>144.94999999999999</v>
      </c>
      <c r="S2001" s="1">
        <v>5</v>
      </c>
      <c r="T2001" s="1">
        <v>0</v>
      </c>
      <c r="U2001" s="47">
        <v>42.035499999999985</v>
      </c>
      <c r="V2001" t="str">
        <f>IF(M2001=People!$B$5,People!$A$5,IF(M2001=People!$B$4,People!$A$4,IF(M2001=People!$B$3,People!$A$3,IF(M2001=People!$B$2,People!$A$2,0))))</f>
        <v>Cassandra Brandow</v>
      </c>
      <c r="W2001" t="str">
        <f>IFERROR(INDEX(Returns!A:A,MATCH(B2001,Returns!B:B,0)),"No")</f>
        <v>No</v>
      </c>
    </row>
    <row r="2002" spans="1:23" x14ac:dyDescent="0.2">
      <c r="A2002" s="1">
        <v>2001</v>
      </c>
      <c r="B2002" t="s">
        <v>7139</v>
      </c>
      <c r="C2002" s="8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47">
        <v>199.95000000000002</v>
      </c>
      <c r="S2002" s="1">
        <v>5</v>
      </c>
      <c r="T2002" s="1">
        <v>0</v>
      </c>
      <c r="U2002" s="47">
        <v>21.994499999999988</v>
      </c>
      <c r="V2002" t="str">
        <f>IF(M2002=People!$B$5,People!$A$5,IF(M2002=People!$B$4,People!$A$4,IF(M2002=People!$B$3,People!$A$3,IF(M2002=People!$B$2,People!$A$2,0))))</f>
        <v>Anna Andreadi</v>
      </c>
      <c r="W2002" t="str">
        <f>IFERROR(INDEX(Returns!A:A,MATCH(B2002,Returns!B:B,0)),"No")</f>
        <v>No</v>
      </c>
    </row>
    <row r="2003" spans="1:23" x14ac:dyDescent="0.2">
      <c r="A2003" s="1">
        <v>2002</v>
      </c>
      <c r="B2003" t="s">
        <v>7139</v>
      </c>
      <c r="C2003" s="8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47">
        <v>41.86</v>
      </c>
      <c r="S2003" s="1">
        <v>7</v>
      </c>
      <c r="T2003" s="1">
        <v>0</v>
      </c>
      <c r="U2003" s="47">
        <v>14.232399999999998</v>
      </c>
      <c r="V2003" t="str">
        <f>IF(M2003=People!$B$5,People!$A$5,IF(M2003=People!$B$4,People!$A$4,IF(M2003=People!$B$3,People!$A$3,IF(M2003=People!$B$2,People!$A$2,0))))</f>
        <v>Anna Andreadi</v>
      </c>
      <c r="W2003" t="str">
        <f>IFERROR(INDEX(Returns!A:A,MATCH(B2003,Returns!B:B,0)),"No")</f>
        <v>No</v>
      </c>
    </row>
    <row r="2004" spans="1:23" x14ac:dyDescent="0.2">
      <c r="A2004" s="1">
        <v>2003</v>
      </c>
      <c r="B2004" t="s">
        <v>7140</v>
      </c>
      <c r="C2004" s="8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47">
        <v>95.94</v>
      </c>
      <c r="S2004" s="1">
        <v>3</v>
      </c>
      <c r="T2004" s="1">
        <v>0</v>
      </c>
      <c r="U2004" s="47">
        <v>9.5940000000000012</v>
      </c>
      <c r="V2004" t="str">
        <f>IF(M2004=People!$B$5,People!$A$5,IF(M2004=People!$B$4,People!$A$4,IF(M2004=People!$B$3,People!$A$3,IF(M2004=People!$B$2,People!$A$2,0))))</f>
        <v>Cassandra Brandow</v>
      </c>
      <c r="W2004" t="str">
        <f>IFERROR(INDEX(Returns!A:A,MATCH(B2004,Returns!B:B,0)),"No")</f>
        <v>No</v>
      </c>
    </row>
    <row r="2005" spans="1:23" x14ac:dyDescent="0.2">
      <c r="A2005" s="1">
        <v>2004</v>
      </c>
      <c r="B2005" t="s">
        <v>7140</v>
      </c>
      <c r="C2005" s="8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47">
        <v>304.45</v>
      </c>
      <c r="S2005" s="1">
        <v>5</v>
      </c>
      <c r="T2005" s="1">
        <v>0</v>
      </c>
      <c r="U2005" s="47">
        <v>76.112499999999983</v>
      </c>
      <c r="V2005" t="str">
        <f>IF(M2005=People!$B$5,People!$A$5,IF(M2005=People!$B$4,People!$A$4,IF(M2005=People!$B$3,People!$A$3,IF(M2005=People!$B$2,People!$A$2,0))))</f>
        <v>Cassandra Brandow</v>
      </c>
      <c r="W2005" t="str">
        <f>IFERROR(INDEX(Returns!A:A,MATCH(B2005,Returns!B:B,0)),"No")</f>
        <v>No</v>
      </c>
    </row>
    <row r="2006" spans="1:23" x14ac:dyDescent="0.2">
      <c r="A2006" s="1">
        <v>2005</v>
      </c>
      <c r="B2006" t="s">
        <v>7141</v>
      </c>
      <c r="C2006" s="8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47">
        <v>11.363999999999997</v>
      </c>
      <c r="S2006" s="1">
        <v>3</v>
      </c>
      <c r="T2006" s="1">
        <v>0.8</v>
      </c>
      <c r="U2006" s="47">
        <v>-17.045999999999999</v>
      </c>
      <c r="V2006" t="str">
        <f>IF(M2006=People!$B$5,People!$A$5,IF(M2006=People!$B$4,People!$A$4,IF(M2006=People!$B$3,People!$A$3,IF(M2006=People!$B$2,People!$A$2,0))))</f>
        <v>Kelly Williams</v>
      </c>
      <c r="W2006" t="str">
        <f>IFERROR(INDEX(Returns!A:A,MATCH(B2006,Returns!B:B,0)),"No")</f>
        <v>No</v>
      </c>
    </row>
    <row r="2007" spans="1:23" x14ac:dyDescent="0.2">
      <c r="A2007" s="1">
        <v>2006</v>
      </c>
      <c r="B2007" t="s">
        <v>7142</v>
      </c>
      <c r="C2007" s="8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47">
        <v>29.68</v>
      </c>
      <c r="S2007" s="1">
        <v>7</v>
      </c>
      <c r="T2007" s="1">
        <v>0</v>
      </c>
      <c r="U2007" s="47">
        <v>11.575199999999999</v>
      </c>
      <c r="V2007" t="str">
        <f>IF(M2007=People!$B$5,People!$A$5,IF(M2007=People!$B$4,People!$A$4,IF(M2007=People!$B$3,People!$A$3,IF(M2007=People!$B$2,People!$A$2,0))))</f>
        <v>Kelly Williams</v>
      </c>
      <c r="W2007" t="str">
        <f>IFERROR(INDEX(Returns!A:A,MATCH(B2007,Returns!B:B,0)),"No")</f>
        <v>No</v>
      </c>
    </row>
    <row r="2008" spans="1:23" x14ac:dyDescent="0.2">
      <c r="A2008" s="1">
        <v>2007</v>
      </c>
      <c r="B2008" t="s">
        <v>7142</v>
      </c>
      <c r="C2008" s="8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47">
        <v>47.53</v>
      </c>
      <c r="S2008" s="1">
        <v>7</v>
      </c>
      <c r="T2008" s="1">
        <v>0</v>
      </c>
      <c r="U2008" s="47">
        <v>16.160200000000003</v>
      </c>
      <c r="V2008" t="str">
        <f>IF(M2008=People!$B$5,People!$A$5,IF(M2008=People!$B$4,People!$A$4,IF(M2008=People!$B$3,People!$A$3,IF(M2008=People!$B$2,People!$A$2,0))))</f>
        <v>Kelly Williams</v>
      </c>
      <c r="W2008" t="str">
        <f>IFERROR(INDEX(Returns!A:A,MATCH(B2008,Returns!B:B,0)),"No")</f>
        <v>No</v>
      </c>
    </row>
    <row r="2009" spans="1:23" x14ac:dyDescent="0.2">
      <c r="A2009" s="1">
        <v>2008</v>
      </c>
      <c r="B2009" t="s">
        <v>7143</v>
      </c>
      <c r="C2009" s="8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47">
        <v>183.37199999999999</v>
      </c>
      <c r="S2009" s="1">
        <v>2</v>
      </c>
      <c r="T2009" s="1">
        <v>0.3</v>
      </c>
      <c r="U2009" s="47">
        <v>-36.674399999999991</v>
      </c>
      <c r="V2009" t="str">
        <f>IF(M2009=People!$B$5,People!$A$5,IF(M2009=People!$B$4,People!$A$4,IF(M2009=People!$B$3,People!$A$3,IF(M2009=People!$B$2,People!$A$2,0))))</f>
        <v>Kelly Williams</v>
      </c>
      <c r="W2009" t="str">
        <f>IFERROR(INDEX(Returns!A:A,MATCH(B2009,Returns!B:B,0)),"No")</f>
        <v>No</v>
      </c>
    </row>
    <row r="2010" spans="1:23" x14ac:dyDescent="0.2">
      <c r="A2010" s="1">
        <v>2009</v>
      </c>
      <c r="B2010" t="s">
        <v>7144</v>
      </c>
      <c r="C2010" s="8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47">
        <v>4.2240000000000002</v>
      </c>
      <c r="S2010" s="1">
        <v>3</v>
      </c>
      <c r="T2010" s="1">
        <v>0.2</v>
      </c>
      <c r="U2010" s="47">
        <v>0.47519999999999984</v>
      </c>
      <c r="V2010" t="str">
        <f>IF(M2010=People!$B$5,People!$A$5,IF(M2010=People!$B$4,People!$A$4,IF(M2010=People!$B$3,People!$A$3,IF(M2010=People!$B$2,People!$A$2,0))))</f>
        <v>Cassandra Brandow</v>
      </c>
      <c r="W2010" t="str">
        <f>IFERROR(INDEX(Returns!A:A,MATCH(B2010,Returns!B:B,0)),"No")</f>
        <v>No</v>
      </c>
    </row>
    <row r="2011" spans="1:23" x14ac:dyDescent="0.2">
      <c r="A2011" s="1">
        <v>2010</v>
      </c>
      <c r="B2011" t="s">
        <v>7144</v>
      </c>
      <c r="C2011" s="8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47">
        <v>333.05600000000004</v>
      </c>
      <c r="S2011" s="1">
        <v>2</v>
      </c>
      <c r="T2011" s="1">
        <v>0.2</v>
      </c>
      <c r="U2011" s="47">
        <v>29.142400000000009</v>
      </c>
      <c r="V2011" t="str">
        <f>IF(M2011=People!$B$5,People!$A$5,IF(M2011=People!$B$4,People!$A$4,IF(M2011=People!$B$3,People!$A$3,IF(M2011=People!$B$2,People!$A$2,0))))</f>
        <v>Cassandra Brandow</v>
      </c>
      <c r="W2011" t="str">
        <f>IFERROR(INDEX(Returns!A:A,MATCH(B2011,Returns!B:B,0)),"No")</f>
        <v>No</v>
      </c>
    </row>
    <row r="2012" spans="1:23" x14ac:dyDescent="0.2">
      <c r="A2012" s="1">
        <v>2011</v>
      </c>
      <c r="B2012" t="s">
        <v>7144</v>
      </c>
      <c r="C2012" s="8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47">
        <v>24.896000000000001</v>
      </c>
      <c r="S2012" s="1">
        <v>4</v>
      </c>
      <c r="T2012" s="1">
        <v>0.2</v>
      </c>
      <c r="U2012" s="47">
        <v>7.7799999999999976</v>
      </c>
      <c r="V2012" t="str">
        <f>IF(M2012=People!$B$5,People!$A$5,IF(M2012=People!$B$4,People!$A$4,IF(M2012=People!$B$3,People!$A$3,IF(M2012=People!$B$2,People!$A$2,0))))</f>
        <v>Cassandra Brandow</v>
      </c>
      <c r="W2012" t="str">
        <f>IFERROR(INDEX(Returns!A:A,MATCH(B2012,Returns!B:B,0)),"No")</f>
        <v>No</v>
      </c>
    </row>
    <row r="2013" spans="1:23" x14ac:dyDescent="0.2">
      <c r="A2013" s="1">
        <v>2012</v>
      </c>
      <c r="B2013" t="s">
        <v>6023</v>
      </c>
      <c r="C2013" s="8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47">
        <v>159.98400000000001</v>
      </c>
      <c r="S2013" s="1">
        <v>2</v>
      </c>
      <c r="T2013" s="1">
        <v>0.2</v>
      </c>
      <c r="U2013" s="47">
        <v>35.996400000000001</v>
      </c>
      <c r="V2013" t="str">
        <f>IF(M2013=People!$B$5,People!$A$5,IF(M2013=People!$B$4,People!$A$4,IF(M2013=People!$B$3,People!$A$3,IF(M2013=People!$B$2,People!$A$2,0))))</f>
        <v>Kelly Williams</v>
      </c>
      <c r="W2013" t="str">
        <f>IFERROR(INDEX(Returns!A:A,MATCH(B2013,Returns!B:B,0)),"No")</f>
        <v>Yes</v>
      </c>
    </row>
    <row r="2014" spans="1:23" x14ac:dyDescent="0.2">
      <c r="A2014" s="1">
        <v>2013</v>
      </c>
      <c r="B2014" t="s">
        <v>6023</v>
      </c>
      <c r="C2014" s="8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47">
        <v>46.344000000000001</v>
      </c>
      <c r="S2014" s="1">
        <v>3</v>
      </c>
      <c r="T2014" s="1">
        <v>0.2</v>
      </c>
      <c r="U2014" s="47">
        <v>4.6344000000000012</v>
      </c>
      <c r="V2014" t="str">
        <f>IF(M2014=People!$B$5,People!$A$5,IF(M2014=People!$B$4,People!$A$4,IF(M2014=People!$B$3,People!$A$3,IF(M2014=People!$B$2,People!$A$2,0))))</f>
        <v>Kelly Williams</v>
      </c>
      <c r="W2014" t="str">
        <f>IFERROR(INDEX(Returns!A:A,MATCH(B2014,Returns!B:B,0)),"No")</f>
        <v>Yes</v>
      </c>
    </row>
    <row r="2015" spans="1:23" x14ac:dyDescent="0.2">
      <c r="A2015" s="1">
        <v>2014</v>
      </c>
      <c r="B2015" t="s">
        <v>7145</v>
      </c>
      <c r="C2015" s="8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47">
        <v>350.98</v>
      </c>
      <c r="S2015" s="1">
        <v>1</v>
      </c>
      <c r="T2015" s="1">
        <v>0</v>
      </c>
      <c r="U2015" s="47">
        <v>84.23520000000002</v>
      </c>
      <c r="V2015" t="str">
        <f>IF(M2015=People!$B$5,People!$A$5,IF(M2015=People!$B$4,People!$A$4,IF(M2015=People!$B$3,People!$A$3,IF(M2015=People!$B$2,People!$A$2,0))))</f>
        <v>Cassandra Brandow</v>
      </c>
      <c r="W2015" t="str">
        <f>IFERROR(INDEX(Returns!A:A,MATCH(B2015,Returns!B:B,0)),"No")</f>
        <v>No</v>
      </c>
    </row>
    <row r="2016" spans="1:23" x14ac:dyDescent="0.2">
      <c r="A2016" s="1">
        <v>2015</v>
      </c>
      <c r="B2016" t="s">
        <v>7145</v>
      </c>
      <c r="C2016" s="8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47">
        <v>13.08</v>
      </c>
      <c r="S2016" s="1">
        <v>2</v>
      </c>
      <c r="T2016" s="1">
        <v>0</v>
      </c>
      <c r="U2016" s="47">
        <v>6.0167999999999999</v>
      </c>
      <c r="V2016" t="str">
        <f>IF(M2016=People!$B$5,People!$A$5,IF(M2016=People!$B$4,People!$A$4,IF(M2016=People!$B$3,People!$A$3,IF(M2016=People!$B$2,People!$A$2,0))))</f>
        <v>Cassandra Brandow</v>
      </c>
      <c r="W2016" t="str">
        <f>IFERROR(INDEX(Returns!A:A,MATCH(B2016,Returns!B:B,0)),"No")</f>
        <v>No</v>
      </c>
    </row>
    <row r="2017" spans="1:23" x14ac:dyDescent="0.2">
      <c r="A2017" s="1">
        <v>2016</v>
      </c>
      <c r="B2017" t="s">
        <v>7145</v>
      </c>
      <c r="C2017" s="8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47">
        <v>900.08</v>
      </c>
      <c r="S2017" s="1">
        <v>4</v>
      </c>
      <c r="T2017" s="1">
        <v>0</v>
      </c>
      <c r="U2017" s="47">
        <v>117.0104</v>
      </c>
      <c r="V2017" t="str">
        <f>IF(M2017=People!$B$5,People!$A$5,IF(M2017=People!$B$4,People!$A$4,IF(M2017=People!$B$3,People!$A$3,IF(M2017=People!$B$2,People!$A$2,0))))</f>
        <v>Cassandra Brandow</v>
      </c>
      <c r="W2017" t="str">
        <f>IFERROR(INDEX(Returns!A:A,MATCH(B2017,Returns!B:B,0)),"No")</f>
        <v>No</v>
      </c>
    </row>
    <row r="2018" spans="1:23" x14ac:dyDescent="0.2">
      <c r="A2018" s="1">
        <v>2017</v>
      </c>
      <c r="B2018" t="s">
        <v>7146</v>
      </c>
      <c r="C2018" s="8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47">
        <v>17.568000000000001</v>
      </c>
      <c r="S2018" s="1">
        <v>2</v>
      </c>
      <c r="T2018" s="1">
        <v>0.2</v>
      </c>
      <c r="U2018" s="47">
        <v>6.3684000000000003</v>
      </c>
      <c r="V2018" t="str">
        <f>IF(M2018=People!$B$5,People!$A$5,IF(M2018=People!$B$4,People!$A$4,IF(M2018=People!$B$3,People!$A$3,IF(M2018=People!$B$2,People!$A$2,0))))</f>
        <v>Anna Andreadi</v>
      </c>
      <c r="W2018" t="str">
        <f>IFERROR(INDEX(Returns!A:A,MATCH(B2018,Returns!B:B,0)),"No")</f>
        <v>No</v>
      </c>
    </row>
    <row r="2019" spans="1:23" x14ac:dyDescent="0.2">
      <c r="A2019" s="1">
        <v>2018</v>
      </c>
      <c r="B2019" t="s">
        <v>7146</v>
      </c>
      <c r="C2019" s="8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47">
        <v>14.62</v>
      </c>
      <c r="S2019" s="1">
        <v>2</v>
      </c>
      <c r="T2019" s="1">
        <v>0</v>
      </c>
      <c r="U2019" s="47">
        <v>6.8713999999999995</v>
      </c>
      <c r="V2019" t="str">
        <f>IF(M2019=People!$B$5,People!$A$5,IF(M2019=People!$B$4,People!$A$4,IF(M2019=People!$B$3,People!$A$3,IF(M2019=People!$B$2,People!$A$2,0))))</f>
        <v>Anna Andreadi</v>
      </c>
      <c r="W2019" t="str">
        <f>IFERROR(INDEX(Returns!A:A,MATCH(B2019,Returns!B:B,0)),"No")</f>
        <v>No</v>
      </c>
    </row>
    <row r="2020" spans="1:23" x14ac:dyDescent="0.2">
      <c r="A2020" s="1">
        <v>2019</v>
      </c>
      <c r="B2020" t="s">
        <v>7146</v>
      </c>
      <c r="C2020" s="8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47">
        <v>33.36</v>
      </c>
      <c r="S2020" s="1">
        <v>4</v>
      </c>
      <c r="T2020" s="1">
        <v>0</v>
      </c>
      <c r="U2020" s="47">
        <v>8.6736000000000004</v>
      </c>
      <c r="V2020" t="str">
        <f>IF(M2020=People!$B$5,People!$A$5,IF(M2020=People!$B$4,People!$A$4,IF(M2020=People!$B$3,People!$A$3,IF(M2020=People!$B$2,People!$A$2,0))))</f>
        <v>Anna Andreadi</v>
      </c>
      <c r="W2020" t="str">
        <f>IFERROR(INDEX(Returns!A:A,MATCH(B2020,Returns!B:B,0)),"No")</f>
        <v>No</v>
      </c>
    </row>
    <row r="2021" spans="1:23" x14ac:dyDescent="0.2">
      <c r="A2021" s="1">
        <v>2020</v>
      </c>
      <c r="B2021" t="s">
        <v>7146</v>
      </c>
      <c r="C2021" s="8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47">
        <v>40.14</v>
      </c>
      <c r="S2021" s="1">
        <v>6</v>
      </c>
      <c r="T2021" s="1">
        <v>0</v>
      </c>
      <c r="U2021" s="47">
        <v>19.668600000000001</v>
      </c>
      <c r="V2021" t="str">
        <f>IF(M2021=People!$B$5,People!$A$5,IF(M2021=People!$B$4,People!$A$4,IF(M2021=People!$B$3,People!$A$3,IF(M2021=People!$B$2,People!$A$2,0))))</f>
        <v>Anna Andreadi</v>
      </c>
      <c r="W2021" t="str">
        <f>IFERROR(INDEX(Returns!A:A,MATCH(B2021,Returns!B:B,0)),"No")</f>
        <v>No</v>
      </c>
    </row>
    <row r="2022" spans="1:23" x14ac:dyDescent="0.2">
      <c r="A2022" s="1">
        <v>2021</v>
      </c>
      <c r="B2022" t="s">
        <v>7147</v>
      </c>
      <c r="C2022" s="8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47">
        <v>1606.23</v>
      </c>
      <c r="S2022" s="1">
        <v>9</v>
      </c>
      <c r="T2022" s="1">
        <v>0</v>
      </c>
      <c r="U2022" s="47">
        <v>481.86899999999986</v>
      </c>
      <c r="V2022" t="str">
        <f>IF(M2022=People!$B$5,People!$A$5,IF(M2022=People!$B$4,People!$A$4,IF(M2022=People!$B$3,People!$A$3,IF(M2022=People!$B$2,People!$A$2,0))))</f>
        <v>Chuck Magee</v>
      </c>
      <c r="W2022" t="str">
        <f>IFERROR(INDEX(Returns!A:A,MATCH(B2022,Returns!B:B,0)),"No")</f>
        <v>No</v>
      </c>
    </row>
    <row r="2023" spans="1:23" x14ac:dyDescent="0.2">
      <c r="A2023" s="1">
        <v>2022</v>
      </c>
      <c r="B2023" t="s">
        <v>7147</v>
      </c>
      <c r="C2023" s="8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47">
        <v>17.04</v>
      </c>
      <c r="S2023" s="1">
        <v>3</v>
      </c>
      <c r="T2023" s="1">
        <v>0</v>
      </c>
      <c r="U2023" s="47">
        <v>7.6679999999999993</v>
      </c>
      <c r="V2023" t="str">
        <f>IF(M2023=People!$B$5,People!$A$5,IF(M2023=People!$B$4,People!$A$4,IF(M2023=People!$B$3,People!$A$3,IF(M2023=People!$B$2,People!$A$2,0))))</f>
        <v>Chuck Magee</v>
      </c>
      <c r="W2023" t="str">
        <f>IFERROR(INDEX(Returns!A:A,MATCH(B2023,Returns!B:B,0)),"No")</f>
        <v>No</v>
      </c>
    </row>
    <row r="2024" spans="1:23" x14ac:dyDescent="0.2">
      <c r="A2024" s="1">
        <v>2023</v>
      </c>
      <c r="B2024" t="s">
        <v>7147</v>
      </c>
      <c r="C2024" s="8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47">
        <v>49.53</v>
      </c>
      <c r="S2024" s="1">
        <v>3</v>
      </c>
      <c r="T2024" s="1">
        <v>0</v>
      </c>
      <c r="U2024" s="47">
        <v>23.774400000000004</v>
      </c>
      <c r="V2024" t="str">
        <f>IF(M2024=People!$B$5,People!$A$5,IF(M2024=People!$B$4,People!$A$4,IF(M2024=People!$B$3,People!$A$3,IF(M2024=People!$B$2,People!$A$2,0))))</f>
        <v>Chuck Magee</v>
      </c>
      <c r="W2024" t="str">
        <f>IFERROR(INDEX(Returns!A:A,MATCH(B2024,Returns!B:B,0)),"No")</f>
        <v>No</v>
      </c>
    </row>
    <row r="2025" spans="1:23" x14ac:dyDescent="0.2">
      <c r="A2025" s="1">
        <v>2024</v>
      </c>
      <c r="B2025" t="s">
        <v>7147</v>
      </c>
      <c r="C2025" s="8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47">
        <v>872.32</v>
      </c>
      <c r="S2025" s="1">
        <v>4</v>
      </c>
      <c r="T2025" s="1">
        <v>0</v>
      </c>
      <c r="U2025" s="47">
        <v>244.24959999999999</v>
      </c>
      <c r="V2025" t="str">
        <f>IF(M2025=People!$B$5,People!$A$5,IF(M2025=People!$B$4,People!$A$4,IF(M2025=People!$B$3,People!$A$3,IF(M2025=People!$B$2,People!$A$2,0))))</f>
        <v>Chuck Magee</v>
      </c>
      <c r="W2025" t="str">
        <f>IFERROR(INDEX(Returns!A:A,MATCH(B2025,Returns!B:B,0)),"No")</f>
        <v>No</v>
      </c>
    </row>
    <row r="2026" spans="1:23" x14ac:dyDescent="0.2">
      <c r="A2026" s="1">
        <v>2025</v>
      </c>
      <c r="B2026" t="s">
        <v>7148</v>
      </c>
      <c r="C2026" s="8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47">
        <v>239.12000000000003</v>
      </c>
      <c r="S2026" s="1">
        <v>5</v>
      </c>
      <c r="T2026" s="1">
        <v>0.2</v>
      </c>
      <c r="U2026" s="47">
        <v>77.71399999999997</v>
      </c>
      <c r="V2026" t="str">
        <f>IF(M2026=People!$B$5,People!$A$5,IF(M2026=People!$B$4,People!$A$4,IF(M2026=People!$B$3,People!$A$3,IF(M2026=People!$B$2,People!$A$2,0))))</f>
        <v>Anna Andreadi</v>
      </c>
      <c r="W2026" t="str">
        <f>IFERROR(INDEX(Returns!A:A,MATCH(B2026,Returns!B:B,0)),"No")</f>
        <v>No</v>
      </c>
    </row>
    <row r="2027" spans="1:23" x14ac:dyDescent="0.2">
      <c r="A2027" s="1">
        <v>2026</v>
      </c>
      <c r="B2027" t="s">
        <v>7149</v>
      </c>
      <c r="C2027" s="8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47">
        <v>141.96</v>
      </c>
      <c r="S2027" s="1">
        <v>2</v>
      </c>
      <c r="T2027" s="1">
        <v>0</v>
      </c>
      <c r="U2027" s="47">
        <v>39.748800000000003</v>
      </c>
      <c r="V2027" t="str">
        <f>IF(M2027=People!$B$5,People!$A$5,IF(M2027=People!$B$4,People!$A$4,IF(M2027=People!$B$3,People!$A$3,IF(M2027=People!$B$2,People!$A$2,0))))</f>
        <v>Anna Andreadi</v>
      </c>
      <c r="W2027" t="str">
        <f>IFERROR(INDEX(Returns!A:A,MATCH(B2027,Returns!B:B,0)),"No")</f>
        <v>No</v>
      </c>
    </row>
    <row r="2028" spans="1:23" x14ac:dyDescent="0.2">
      <c r="A2028" s="1">
        <v>2027</v>
      </c>
      <c r="B2028" t="s">
        <v>7150</v>
      </c>
      <c r="C2028" s="8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47">
        <v>33.024000000000001</v>
      </c>
      <c r="S2028" s="1">
        <v>2</v>
      </c>
      <c r="T2028" s="1">
        <v>0.2</v>
      </c>
      <c r="U2028" s="47">
        <v>11.558399999999999</v>
      </c>
      <c r="V2028" t="str">
        <f>IF(M2028=People!$B$5,People!$A$5,IF(M2028=People!$B$4,People!$A$4,IF(M2028=People!$B$3,People!$A$3,IF(M2028=People!$B$2,People!$A$2,0))))</f>
        <v>Anna Andreadi</v>
      </c>
      <c r="W2028" t="str">
        <f>IFERROR(INDEX(Returns!A:A,MATCH(B2028,Returns!B:B,0)),"No")</f>
        <v>No</v>
      </c>
    </row>
    <row r="2029" spans="1:23" x14ac:dyDescent="0.2">
      <c r="A2029" s="1">
        <v>2028</v>
      </c>
      <c r="B2029" t="s">
        <v>7150</v>
      </c>
      <c r="C2029" s="8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47">
        <v>67.13600000000001</v>
      </c>
      <c r="S2029" s="1">
        <v>4</v>
      </c>
      <c r="T2029" s="1">
        <v>0.2</v>
      </c>
      <c r="U2029" s="47">
        <v>23.497599999999995</v>
      </c>
      <c r="V2029" t="str">
        <f>IF(M2029=People!$B$5,People!$A$5,IF(M2029=People!$B$4,People!$A$4,IF(M2029=People!$B$3,People!$A$3,IF(M2029=People!$B$2,People!$A$2,0))))</f>
        <v>Anna Andreadi</v>
      </c>
      <c r="W2029" t="str">
        <f>IFERROR(INDEX(Returns!A:A,MATCH(B2029,Returns!B:B,0)),"No")</f>
        <v>No</v>
      </c>
    </row>
    <row r="2030" spans="1:23" x14ac:dyDescent="0.2">
      <c r="A2030" s="1">
        <v>2029</v>
      </c>
      <c r="B2030" t="s">
        <v>7151</v>
      </c>
      <c r="C2030" s="8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47">
        <v>14.73</v>
      </c>
      <c r="S2030" s="1">
        <v>3</v>
      </c>
      <c r="T2030" s="1">
        <v>0</v>
      </c>
      <c r="U2030" s="47">
        <v>6.9230999999999998</v>
      </c>
      <c r="V2030" t="str">
        <f>IF(M2030=People!$B$5,People!$A$5,IF(M2030=People!$B$4,People!$A$4,IF(M2030=People!$B$3,People!$A$3,IF(M2030=People!$B$2,People!$A$2,0))))</f>
        <v>Chuck Magee</v>
      </c>
      <c r="W2030" t="str">
        <f>IFERROR(INDEX(Returns!A:A,MATCH(B2030,Returns!B:B,0)),"No")</f>
        <v>No</v>
      </c>
    </row>
    <row r="2031" spans="1:23" x14ac:dyDescent="0.2">
      <c r="A2031" s="1">
        <v>2030</v>
      </c>
      <c r="B2031" t="s">
        <v>7151</v>
      </c>
      <c r="C2031" s="8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47">
        <v>104.9</v>
      </c>
      <c r="S2031" s="1">
        <v>5</v>
      </c>
      <c r="T2031" s="1">
        <v>0</v>
      </c>
      <c r="U2031" s="47">
        <v>25.175999999999998</v>
      </c>
      <c r="V2031" t="str">
        <f>IF(M2031=People!$B$5,People!$A$5,IF(M2031=People!$B$4,People!$A$4,IF(M2031=People!$B$3,People!$A$3,IF(M2031=People!$B$2,People!$A$2,0))))</f>
        <v>Chuck Magee</v>
      </c>
      <c r="W2031" t="str">
        <f>IFERROR(INDEX(Returns!A:A,MATCH(B2031,Returns!B:B,0)),"No")</f>
        <v>No</v>
      </c>
    </row>
    <row r="2032" spans="1:23" x14ac:dyDescent="0.2">
      <c r="A2032" s="1">
        <v>2031</v>
      </c>
      <c r="B2032" t="s">
        <v>7151</v>
      </c>
      <c r="C2032" s="8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47">
        <v>61.04</v>
      </c>
      <c r="S2032" s="1">
        <v>4</v>
      </c>
      <c r="T2032" s="1">
        <v>0</v>
      </c>
      <c r="U2032" s="47">
        <v>30.52</v>
      </c>
      <c r="V2032" t="str">
        <f>IF(M2032=People!$B$5,People!$A$5,IF(M2032=People!$B$4,People!$A$4,IF(M2032=People!$B$3,People!$A$3,IF(M2032=People!$B$2,People!$A$2,0))))</f>
        <v>Chuck Magee</v>
      </c>
      <c r="W2032" t="str">
        <f>IFERROR(INDEX(Returns!A:A,MATCH(B2032,Returns!B:B,0)),"No")</f>
        <v>No</v>
      </c>
    </row>
    <row r="2033" spans="1:23" x14ac:dyDescent="0.2">
      <c r="A2033" s="1">
        <v>2032</v>
      </c>
      <c r="B2033" t="s">
        <v>7151</v>
      </c>
      <c r="C2033" s="8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47">
        <v>10.95</v>
      </c>
      <c r="S2033" s="1">
        <v>3</v>
      </c>
      <c r="T2033" s="1">
        <v>0</v>
      </c>
      <c r="U2033" s="47">
        <v>5.1464999999999996</v>
      </c>
      <c r="V2033" t="str">
        <f>IF(M2033=People!$B$5,People!$A$5,IF(M2033=People!$B$4,People!$A$4,IF(M2033=People!$B$3,People!$A$3,IF(M2033=People!$B$2,People!$A$2,0))))</f>
        <v>Chuck Magee</v>
      </c>
      <c r="W2033" t="str">
        <f>IFERROR(INDEX(Returns!A:A,MATCH(B2033,Returns!B:B,0)),"No")</f>
        <v>No</v>
      </c>
    </row>
    <row r="2034" spans="1:23" x14ac:dyDescent="0.2">
      <c r="A2034" s="1">
        <v>2033</v>
      </c>
      <c r="B2034" t="s">
        <v>7152</v>
      </c>
      <c r="C2034" s="8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47">
        <v>9.3920000000000012</v>
      </c>
      <c r="S2034" s="1">
        <v>2</v>
      </c>
      <c r="T2034" s="1">
        <v>0.2</v>
      </c>
      <c r="U2034" s="47">
        <v>3.2871999999999999</v>
      </c>
      <c r="V2034" t="str">
        <f>IF(M2034=People!$B$5,People!$A$5,IF(M2034=People!$B$4,People!$A$4,IF(M2034=People!$B$3,People!$A$3,IF(M2034=People!$B$2,People!$A$2,0))))</f>
        <v>Kelly Williams</v>
      </c>
      <c r="W2034" t="str">
        <f>IFERROR(INDEX(Returns!A:A,MATCH(B2034,Returns!B:B,0)),"No")</f>
        <v>No</v>
      </c>
    </row>
    <row r="2035" spans="1:23" x14ac:dyDescent="0.2">
      <c r="A2035" s="1">
        <v>2034</v>
      </c>
      <c r="B2035" t="s">
        <v>7152</v>
      </c>
      <c r="C2035" s="8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47">
        <v>9.3280000000000012</v>
      </c>
      <c r="S2035" s="1">
        <v>1</v>
      </c>
      <c r="T2035" s="1">
        <v>0.2</v>
      </c>
      <c r="U2035" s="47">
        <v>0.8162000000000007</v>
      </c>
      <c r="V2035" t="str">
        <f>IF(M2035=People!$B$5,People!$A$5,IF(M2035=People!$B$4,People!$A$4,IF(M2035=People!$B$3,People!$A$3,IF(M2035=People!$B$2,People!$A$2,0))))</f>
        <v>Kelly Williams</v>
      </c>
      <c r="W2035" t="str">
        <f>IFERROR(INDEX(Returns!A:A,MATCH(B2035,Returns!B:B,0)),"No")</f>
        <v>No</v>
      </c>
    </row>
    <row r="2036" spans="1:23" x14ac:dyDescent="0.2">
      <c r="A2036" s="1">
        <v>2035</v>
      </c>
      <c r="B2036" t="s">
        <v>7153</v>
      </c>
      <c r="C2036" s="8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47">
        <v>8.26</v>
      </c>
      <c r="S2036" s="1">
        <v>2</v>
      </c>
      <c r="T2036" s="1">
        <v>0</v>
      </c>
      <c r="U2036" s="47">
        <v>3.8822000000000001</v>
      </c>
      <c r="V2036" t="str">
        <f>IF(M2036=People!$B$5,People!$A$5,IF(M2036=People!$B$4,People!$A$4,IF(M2036=People!$B$3,People!$A$3,IF(M2036=People!$B$2,People!$A$2,0))))</f>
        <v>Kelly Williams</v>
      </c>
      <c r="W2036" t="str">
        <f>IFERROR(INDEX(Returns!A:A,MATCH(B2036,Returns!B:B,0)),"No")</f>
        <v>No</v>
      </c>
    </row>
    <row r="2037" spans="1:23" x14ac:dyDescent="0.2">
      <c r="A2037" s="1">
        <v>2036</v>
      </c>
      <c r="B2037" t="s">
        <v>7153</v>
      </c>
      <c r="C2037" s="8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47">
        <v>269.96999999999997</v>
      </c>
      <c r="S2037" s="1">
        <v>3</v>
      </c>
      <c r="T2037" s="1">
        <v>0</v>
      </c>
      <c r="U2037" s="47">
        <v>51.294299999999964</v>
      </c>
      <c r="V2037" t="str">
        <f>IF(M2037=People!$B$5,People!$A$5,IF(M2037=People!$B$4,People!$A$4,IF(M2037=People!$B$3,People!$A$3,IF(M2037=People!$B$2,People!$A$2,0))))</f>
        <v>Kelly Williams</v>
      </c>
      <c r="W2037" t="str">
        <f>IFERROR(INDEX(Returns!A:A,MATCH(B2037,Returns!B:B,0)),"No")</f>
        <v>No</v>
      </c>
    </row>
    <row r="2038" spans="1:23" x14ac:dyDescent="0.2">
      <c r="A2038" s="1">
        <v>2037</v>
      </c>
      <c r="B2038" t="s">
        <v>5991</v>
      </c>
      <c r="C2038" s="8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47">
        <v>29.04</v>
      </c>
      <c r="S2038" s="1">
        <v>3</v>
      </c>
      <c r="T2038" s="1">
        <v>0</v>
      </c>
      <c r="U2038" s="47">
        <v>13.9392</v>
      </c>
      <c r="V2038" t="str">
        <f>IF(M2038=People!$B$5,People!$A$5,IF(M2038=People!$B$4,People!$A$4,IF(M2038=People!$B$3,People!$A$3,IF(M2038=People!$B$2,People!$A$2,0))))</f>
        <v>Anna Andreadi</v>
      </c>
      <c r="W2038" t="str">
        <f>IFERROR(INDEX(Returns!A:A,MATCH(B2038,Returns!B:B,0)),"No")</f>
        <v>Yes</v>
      </c>
    </row>
    <row r="2039" spans="1:23" x14ac:dyDescent="0.2">
      <c r="A2039" s="1">
        <v>2038</v>
      </c>
      <c r="B2039" t="s">
        <v>5991</v>
      </c>
      <c r="C2039" s="8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47">
        <v>14.62</v>
      </c>
      <c r="S2039" s="1">
        <v>2</v>
      </c>
      <c r="T2039" s="1">
        <v>0</v>
      </c>
      <c r="U2039" s="47">
        <v>6.8713999999999995</v>
      </c>
      <c r="V2039" t="str">
        <f>IF(M2039=People!$B$5,People!$A$5,IF(M2039=People!$B$4,People!$A$4,IF(M2039=People!$B$3,People!$A$3,IF(M2039=People!$B$2,People!$A$2,0))))</f>
        <v>Anna Andreadi</v>
      </c>
      <c r="W2039" t="str">
        <f>IFERROR(INDEX(Returns!A:A,MATCH(B2039,Returns!B:B,0)),"No")</f>
        <v>Yes</v>
      </c>
    </row>
    <row r="2040" spans="1:23" x14ac:dyDescent="0.2">
      <c r="A2040" s="1">
        <v>2039</v>
      </c>
      <c r="B2040" t="s">
        <v>7154</v>
      </c>
      <c r="C2040" s="8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47">
        <v>11.952000000000002</v>
      </c>
      <c r="S2040" s="1">
        <v>3</v>
      </c>
      <c r="T2040" s="1">
        <v>0.2</v>
      </c>
      <c r="U2040" s="47">
        <v>4.3326000000000002</v>
      </c>
      <c r="V2040" t="str">
        <f>IF(M2040=People!$B$5,People!$A$5,IF(M2040=People!$B$4,People!$A$4,IF(M2040=People!$B$3,People!$A$3,IF(M2040=People!$B$2,People!$A$2,0))))</f>
        <v>Anna Andreadi</v>
      </c>
      <c r="W2040" t="str">
        <f>IFERROR(INDEX(Returns!A:A,MATCH(B2040,Returns!B:B,0)),"No")</f>
        <v>No</v>
      </c>
    </row>
    <row r="2041" spans="1:23" x14ac:dyDescent="0.2">
      <c r="A2041" s="1">
        <v>2040</v>
      </c>
      <c r="B2041" t="s">
        <v>7154</v>
      </c>
      <c r="C2041" s="8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47">
        <v>4.5360000000000014</v>
      </c>
      <c r="S2041" s="1">
        <v>7</v>
      </c>
      <c r="T2041" s="1">
        <v>0.7</v>
      </c>
      <c r="U2041" s="47">
        <v>-3.3263999999999996</v>
      </c>
      <c r="V2041" t="str">
        <f>IF(M2041=People!$B$5,People!$A$5,IF(M2041=People!$B$4,People!$A$4,IF(M2041=People!$B$3,People!$A$3,IF(M2041=People!$B$2,People!$A$2,0))))</f>
        <v>Anna Andreadi</v>
      </c>
      <c r="W2041" t="str">
        <f>IFERROR(INDEX(Returns!A:A,MATCH(B2041,Returns!B:B,0)),"No")</f>
        <v>No</v>
      </c>
    </row>
    <row r="2042" spans="1:23" x14ac:dyDescent="0.2">
      <c r="A2042" s="1">
        <v>2041</v>
      </c>
      <c r="B2042" t="s">
        <v>7154</v>
      </c>
      <c r="C2042" s="8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47">
        <v>9.1560000000000006</v>
      </c>
      <c r="S2042" s="1">
        <v>2</v>
      </c>
      <c r="T2042" s="1">
        <v>0.7</v>
      </c>
      <c r="U2042" s="47">
        <v>-6.1039999999999974</v>
      </c>
      <c r="V2042" t="str">
        <f>IF(M2042=People!$B$5,People!$A$5,IF(M2042=People!$B$4,People!$A$4,IF(M2042=People!$B$3,People!$A$3,IF(M2042=People!$B$2,People!$A$2,0))))</f>
        <v>Anna Andreadi</v>
      </c>
      <c r="W2042" t="str">
        <f>IFERROR(INDEX(Returns!A:A,MATCH(B2042,Returns!B:B,0)),"No")</f>
        <v>No</v>
      </c>
    </row>
    <row r="2043" spans="1:23" x14ac:dyDescent="0.2">
      <c r="A2043" s="1">
        <v>2042</v>
      </c>
      <c r="B2043" t="s">
        <v>7154</v>
      </c>
      <c r="C2043" s="8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47">
        <v>75.36</v>
      </c>
      <c r="S2043" s="1">
        <v>5</v>
      </c>
      <c r="T2043" s="1">
        <v>0.2</v>
      </c>
      <c r="U2043" s="47">
        <v>20.724000000000007</v>
      </c>
      <c r="V2043" t="str">
        <f>IF(M2043=People!$B$5,People!$A$5,IF(M2043=People!$B$4,People!$A$4,IF(M2043=People!$B$3,People!$A$3,IF(M2043=People!$B$2,People!$A$2,0))))</f>
        <v>Anna Andreadi</v>
      </c>
      <c r="W2043" t="str">
        <f>IFERROR(INDEX(Returns!A:A,MATCH(B2043,Returns!B:B,0)),"No")</f>
        <v>No</v>
      </c>
    </row>
    <row r="2044" spans="1:23" x14ac:dyDescent="0.2">
      <c r="A2044" s="1">
        <v>2043</v>
      </c>
      <c r="B2044" t="s">
        <v>7155</v>
      </c>
      <c r="C2044" s="8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47">
        <v>57.504000000000005</v>
      </c>
      <c r="S2044" s="1">
        <v>6</v>
      </c>
      <c r="T2044" s="1">
        <v>0.2</v>
      </c>
      <c r="U2044" s="47">
        <v>20.1264</v>
      </c>
      <c r="V2044" t="str">
        <f>IF(M2044=People!$B$5,People!$A$5,IF(M2044=People!$B$4,People!$A$4,IF(M2044=People!$B$3,People!$A$3,IF(M2044=People!$B$2,People!$A$2,0))))</f>
        <v>Anna Andreadi</v>
      </c>
      <c r="W2044" t="str">
        <f>IFERROR(INDEX(Returns!A:A,MATCH(B2044,Returns!B:B,0)),"No")</f>
        <v>No</v>
      </c>
    </row>
    <row r="2045" spans="1:23" x14ac:dyDescent="0.2">
      <c r="A2045" s="1">
        <v>2044</v>
      </c>
      <c r="B2045" t="s">
        <v>7156</v>
      </c>
      <c r="C2045" s="8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47">
        <v>38.864000000000004</v>
      </c>
      <c r="S2045" s="1">
        <v>7</v>
      </c>
      <c r="T2045" s="1">
        <v>0.2</v>
      </c>
      <c r="U2045" s="47">
        <v>7.7728000000000002</v>
      </c>
      <c r="V2045" t="str">
        <f>IF(M2045=People!$B$5,People!$A$5,IF(M2045=People!$B$4,People!$A$4,IF(M2045=People!$B$3,People!$A$3,IF(M2045=People!$B$2,People!$A$2,0))))</f>
        <v>Chuck Magee</v>
      </c>
      <c r="W2045" t="str">
        <f>IFERROR(INDEX(Returns!A:A,MATCH(B2045,Returns!B:B,0)),"No")</f>
        <v>No</v>
      </c>
    </row>
    <row r="2046" spans="1:23" x14ac:dyDescent="0.2">
      <c r="A2046" s="1">
        <v>2045</v>
      </c>
      <c r="B2046" t="s">
        <v>7157</v>
      </c>
      <c r="C2046" s="8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47">
        <v>15.552000000000003</v>
      </c>
      <c r="S2046" s="1">
        <v>3</v>
      </c>
      <c r="T2046" s="1">
        <v>0.2</v>
      </c>
      <c r="U2046" s="47">
        <v>5.4432</v>
      </c>
      <c r="V2046" t="str">
        <f>IF(M2046=People!$B$5,People!$A$5,IF(M2046=People!$B$4,People!$A$4,IF(M2046=People!$B$3,People!$A$3,IF(M2046=People!$B$2,People!$A$2,0))))</f>
        <v>Kelly Williams</v>
      </c>
      <c r="W2046" t="str">
        <f>IFERROR(INDEX(Returns!A:A,MATCH(B2046,Returns!B:B,0)),"No")</f>
        <v>No</v>
      </c>
    </row>
    <row r="2047" spans="1:23" x14ac:dyDescent="0.2">
      <c r="A2047" s="1">
        <v>2046</v>
      </c>
      <c r="B2047" t="s">
        <v>7158</v>
      </c>
      <c r="C2047" s="8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47">
        <v>162.63999999999999</v>
      </c>
      <c r="S2047" s="1">
        <v>2</v>
      </c>
      <c r="T2047" s="1">
        <v>0</v>
      </c>
      <c r="U2047" s="47">
        <v>45.539199999999994</v>
      </c>
      <c r="V2047" t="str">
        <f>IF(M2047=People!$B$5,People!$A$5,IF(M2047=People!$B$4,People!$A$4,IF(M2047=People!$B$3,People!$A$3,IF(M2047=People!$B$2,People!$A$2,0))))</f>
        <v>Chuck Magee</v>
      </c>
      <c r="W2047" t="str">
        <f>IFERROR(INDEX(Returns!A:A,MATCH(B2047,Returns!B:B,0)),"No")</f>
        <v>No</v>
      </c>
    </row>
    <row r="2048" spans="1:23" x14ac:dyDescent="0.2">
      <c r="A2048" s="1">
        <v>2047</v>
      </c>
      <c r="B2048" t="s">
        <v>7158</v>
      </c>
      <c r="C2048" s="8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47">
        <v>597</v>
      </c>
      <c r="S2048" s="1">
        <v>3</v>
      </c>
      <c r="T2048" s="1">
        <v>0</v>
      </c>
      <c r="U2048" s="47">
        <v>280.59000000000003</v>
      </c>
      <c r="V2048" t="str">
        <f>IF(M2048=People!$B$5,People!$A$5,IF(M2048=People!$B$4,People!$A$4,IF(M2048=People!$B$3,People!$A$3,IF(M2048=People!$B$2,People!$A$2,0))))</f>
        <v>Chuck Magee</v>
      </c>
      <c r="W2048" t="str">
        <f>IFERROR(INDEX(Returns!A:A,MATCH(B2048,Returns!B:B,0)),"No")</f>
        <v>No</v>
      </c>
    </row>
    <row r="2049" spans="1:23" x14ac:dyDescent="0.2">
      <c r="A2049" s="1">
        <v>2048</v>
      </c>
      <c r="B2049" t="s">
        <v>7158</v>
      </c>
      <c r="C2049" s="8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47">
        <v>55.48</v>
      </c>
      <c r="S2049" s="1">
        <v>1</v>
      </c>
      <c r="T2049" s="1">
        <v>0</v>
      </c>
      <c r="U2049" s="47">
        <v>26.630399999999998</v>
      </c>
      <c r="V2049" t="str">
        <f>IF(M2049=People!$B$5,People!$A$5,IF(M2049=People!$B$4,People!$A$4,IF(M2049=People!$B$3,People!$A$3,IF(M2049=People!$B$2,People!$A$2,0))))</f>
        <v>Chuck Magee</v>
      </c>
      <c r="W2049" t="str">
        <f>IFERROR(INDEX(Returns!A:A,MATCH(B2049,Returns!B:B,0)),"No")</f>
        <v>No</v>
      </c>
    </row>
    <row r="2050" spans="1:23" x14ac:dyDescent="0.2">
      <c r="A2050" s="1">
        <v>2049</v>
      </c>
      <c r="B2050" t="s">
        <v>7159</v>
      </c>
      <c r="C2050" s="8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47">
        <v>289.80000000000007</v>
      </c>
      <c r="S2050" s="1">
        <v>7</v>
      </c>
      <c r="T2050" s="1">
        <v>0.2</v>
      </c>
      <c r="U2050" s="47">
        <v>36.224999999999966</v>
      </c>
      <c r="V2050" t="str">
        <f>IF(M2050=People!$B$5,People!$A$5,IF(M2050=People!$B$4,People!$A$4,IF(M2050=People!$B$3,People!$A$3,IF(M2050=People!$B$2,People!$A$2,0))))</f>
        <v>Chuck Magee</v>
      </c>
      <c r="W2050" t="str">
        <f>IFERROR(INDEX(Returns!A:A,MATCH(B2050,Returns!B:B,0)),"No")</f>
        <v>No</v>
      </c>
    </row>
    <row r="2051" spans="1:23" x14ac:dyDescent="0.2">
      <c r="A2051" s="1">
        <v>2050</v>
      </c>
      <c r="B2051" t="s">
        <v>7159</v>
      </c>
      <c r="C2051" s="8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47">
        <v>2.5020000000000002</v>
      </c>
      <c r="S2051" s="1">
        <v>3</v>
      </c>
      <c r="T2051" s="1">
        <v>0.7</v>
      </c>
      <c r="U2051" s="47">
        <v>-2.0015999999999998</v>
      </c>
      <c r="V2051" t="str">
        <f>IF(M2051=People!$B$5,People!$A$5,IF(M2051=People!$B$4,People!$A$4,IF(M2051=People!$B$3,People!$A$3,IF(M2051=People!$B$2,People!$A$2,0))))</f>
        <v>Chuck Magee</v>
      </c>
      <c r="W2051" t="str">
        <f>IFERROR(INDEX(Returns!A:A,MATCH(B2051,Returns!B:B,0)),"No")</f>
        <v>No</v>
      </c>
    </row>
    <row r="2052" spans="1:23" x14ac:dyDescent="0.2">
      <c r="A2052" s="1">
        <v>2051</v>
      </c>
      <c r="B2052" t="s">
        <v>7159</v>
      </c>
      <c r="C2052" s="8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47">
        <v>6.4800000000000013</v>
      </c>
      <c r="S2052" s="1">
        <v>4</v>
      </c>
      <c r="T2052" s="1">
        <v>0.7</v>
      </c>
      <c r="U2052" s="47">
        <v>-4.7519999999999989</v>
      </c>
      <c r="V2052" t="str">
        <f>IF(M2052=People!$B$5,People!$A$5,IF(M2052=People!$B$4,People!$A$4,IF(M2052=People!$B$3,People!$A$3,IF(M2052=People!$B$2,People!$A$2,0))))</f>
        <v>Chuck Magee</v>
      </c>
      <c r="W2052" t="str">
        <f>IFERROR(INDEX(Returns!A:A,MATCH(B2052,Returns!B:B,0)),"No")</f>
        <v>No</v>
      </c>
    </row>
    <row r="2053" spans="1:23" x14ac:dyDescent="0.2">
      <c r="A2053" s="1">
        <v>2052</v>
      </c>
      <c r="B2053" t="s">
        <v>7159</v>
      </c>
      <c r="C2053" s="8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47">
        <v>341.48799999999994</v>
      </c>
      <c r="S2053" s="1">
        <v>8</v>
      </c>
      <c r="T2053" s="1">
        <v>0.3</v>
      </c>
      <c r="U2053" s="47">
        <v>-73.175999999999988</v>
      </c>
      <c r="V2053" t="str">
        <f>IF(M2053=People!$B$5,People!$A$5,IF(M2053=People!$B$4,People!$A$4,IF(M2053=People!$B$3,People!$A$3,IF(M2053=People!$B$2,People!$A$2,0))))</f>
        <v>Chuck Magee</v>
      </c>
      <c r="W2053" t="str">
        <f>IFERROR(INDEX(Returns!A:A,MATCH(B2053,Returns!B:B,0)),"No")</f>
        <v>No</v>
      </c>
    </row>
    <row r="2054" spans="1:23" x14ac:dyDescent="0.2">
      <c r="A2054" s="1">
        <v>2053</v>
      </c>
      <c r="B2054" t="s">
        <v>7159</v>
      </c>
      <c r="C2054" s="8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47">
        <v>11.12</v>
      </c>
      <c r="S2054" s="1">
        <v>5</v>
      </c>
      <c r="T2054" s="1">
        <v>0.2</v>
      </c>
      <c r="U2054" s="47">
        <v>0.83399999999999963</v>
      </c>
      <c r="V2054" t="str">
        <f>IF(M2054=People!$B$5,People!$A$5,IF(M2054=People!$B$4,People!$A$4,IF(M2054=People!$B$3,People!$A$3,IF(M2054=People!$B$2,People!$A$2,0))))</f>
        <v>Chuck Magee</v>
      </c>
      <c r="W2054" t="str">
        <f>IFERROR(INDEX(Returns!A:A,MATCH(B2054,Returns!B:B,0)),"No")</f>
        <v>No</v>
      </c>
    </row>
    <row r="2055" spans="1:23" x14ac:dyDescent="0.2">
      <c r="A2055" s="1">
        <v>2054</v>
      </c>
      <c r="B2055" t="s">
        <v>7159</v>
      </c>
      <c r="C2055" s="8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47">
        <v>25.344000000000001</v>
      </c>
      <c r="S2055" s="1">
        <v>6</v>
      </c>
      <c r="T2055" s="1">
        <v>0.2</v>
      </c>
      <c r="U2055" s="47">
        <v>3.4847999999999981</v>
      </c>
      <c r="V2055" t="str">
        <f>IF(M2055=People!$B$5,People!$A$5,IF(M2055=People!$B$4,People!$A$4,IF(M2055=People!$B$3,People!$A$3,IF(M2055=People!$B$2,People!$A$2,0))))</f>
        <v>Chuck Magee</v>
      </c>
      <c r="W2055" t="str">
        <f>IFERROR(INDEX(Returns!A:A,MATCH(B2055,Returns!B:B,0)),"No")</f>
        <v>No</v>
      </c>
    </row>
    <row r="2056" spans="1:23" x14ac:dyDescent="0.2">
      <c r="A2056" s="1">
        <v>2055</v>
      </c>
      <c r="B2056" t="s">
        <v>7160</v>
      </c>
      <c r="C2056" s="8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47">
        <v>17.309999999999999</v>
      </c>
      <c r="S2056" s="1">
        <v>3</v>
      </c>
      <c r="T2056" s="1">
        <v>0</v>
      </c>
      <c r="U2056" s="47">
        <v>5.1929999999999996</v>
      </c>
      <c r="V2056" t="str">
        <f>IF(M2056=People!$B$5,People!$A$5,IF(M2056=People!$B$4,People!$A$4,IF(M2056=People!$B$3,People!$A$3,IF(M2056=People!$B$2,People!$A$2,0))))</f>
        <v>Kelly Williams</v>
      </c>
      <c r="W2056" t="str">
        <f>IFERROR(INDEX(Returns!A:A,MATCH(B2056,Returns!B:B,0)),"No")</f>
        <v>No</v>
      </c>
    </row>
    <row r="2057" spans="1:23" x14ac:dyDescent="0.2">
      <c r="A2057" s="1">
        <v>2056</v>
      </c>
      <c r="B2057" t="s">
        <v>7161</v>
      </c>
      <c r="C2057" s="8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47">
        <v>199.95000000000002</v>
      </c>
      <c r="S2057" s="1">
        <v>5</v>
      </c>
      <c r="T2057" s="1">
        <v>0</v>
      </c>
      <c r="U2057" s="47">
        <v>63.983999999999988</v>
      </c>
      <c r="V2057" t="str">
        <f>IF(M2057=People!$B$5,People!$A$5,IF(M2057=People!$B$4,People!$A$4,IF(M2057=People!$B$3,People!$A$3,IF(M2057=People!$B$2,People!$A$2,0))))</f>
        <v>Kelly Williams</v>
      </c>
      <c r="W2057" t="str">
        <f>IFERROR(INDEX(Returns!A:A,MATCH(B2057,Returns!B:B,0)),"No")</f>
        <v>No</v>
      </c>
    </row>
    <row r="2058" spans="1:23" x14ac:dyDescent="0.2">
      <c r="A2058" s="1">
        <v>2057</v>
      </c>
      <c r="B2058" t="s">
        <v>7161</v>
      </c>
      <c r="C2058" s="8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47">
        <v>1586.6899999999998</v>
      </c>
      <c r="S2058" s="1">
        <v>7</v>
      </c>
      <c r="T2058" s="1">
        <v>0</v>
      </c>
      <c r="U2058" s="47">
        <v>412.5394</v>
      </c>
      <c r="V2058" t="str">
        <f>IF(M2058=People!$B$5,People!$A$5,IF(M2058=People!$B$4,People!$A$4,IF(M2058=People!$B$3,People!$A$3,IF(M2058=People!$B$2,People!$A$2,0))))</f>
        <v>Kelly Williams</v>
      </c>
      <c r="W2058" t="str">
        <f>IFERROR(INDEX(Returns!A:A,MATCH(B2058,Returns!B:B,0)),"No")</f>
        <v>No</v>
      </c>
    </row>
    <row r="2059" spans="1:23" x14ac:dyDescent="0.2">
      <c r="A2059" s="1">
        <v>2058</v>
      </c>
      <c r="B2059" t="s">
        <v>7161</v>
      </c>
      <c r="C2059" s="8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47">
        <v>84.99</v>
      </c>
      <c r="S2059" s="1">
        <v>1</v>
      </c>
      <c r="T2059" s="1">
        <v>0</v>
      </c>
      <c r="U2059" s="47">
        <v>30.596399999999996</v>
      </c>
      <c r="V2059" t="str">
        <f>IF(M2059=People!$B$5,People!$A$5,IF(M2059=People!$B$4,People!$A$4,IF(M2059=People!$B$3,People!$A$3,IF(M2059=People!$B$2,People!$A$2,0))))</f>
        <v>Kelly Williams</v>
      </c>
      <c r="W2059" t="str">
        <f>IFERROR(INDEX(Returns!A:A,MATCH(B2059,Returns!B:B,0)),"No")</f>
        <v>No</v>
      </c>
    </row>
    <row r="2060" spans="1:23" x14ac:dyDescent="0.2">
      <c r="A2060" s="1">
        <v>2059</v>
      </c>
      <c r="B2060" t="s">
        <v>7161</v>
      </c>
      <c r="C2060" s="8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47">
        <v>411.8</v>
      </c>
      <c r="S2060" s="1">
        <v>2</v>
      </c>
      <c r="T2060" s="1">
        <v>0</v>
      </c>
      <c r="U2060" s="47">
        <v>70.005999999999972</v>
      </c>
      <c r="V2060" t="str">
        <f>IF(M2060=People!$B$5,People!$A$5,IF(M2060=People!$B$4,People!$A$4,IF(M2060=People!$B$3,People!$A$3,IF(M2060=People!$B$2,People!$A$2,0))))</f>
        <v>Kelly Williams</v>
      </c>
      <c r="W2060" t="str">
        <f>IFERROR(INDEX(Returns!A:A,MATCH(B2060,Returns!B:B,0)),"No")</f>
        <v>No</v>
      </c>
    </row>
    <row r="2061" spans="1:23" x14ac:dyDescent="0.2">
      <c r="A2061" s="1">
        <v>2060</v>
      </c>
      <c r="B2061" t="s">
        <v>7162</v>
      </c>
      <c r="C2061" s="8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47">
        <v>11.34</v>
      </c>
      <c r="S2061" s="1">
        <v>3</v>
      </c>
      <c r="T2061" s="1">
        <v>0</v>
      </c>
      <c r="U2061" s="47">
        <v>5.2164000000000001</v>
      </c>
      <c r="V2061" t="str">
        <f>IF(M2061=People!$B$5,People!$A$5,IF(M2061=People!$B$4,People!$A$4,IF(M2061=People!$B$3,People!$A$3,IF(M2061=People!$B$2,People!$A$2,0))))</f>
        <v>Anna Andreadi</v>
      </c>
      <c r="W2061" t="str">
        <f>IFERROR(INDEX(Returns!A:A,MATCH(B2061,Returns!B:B,0)),"No")</f>
        <v>No</v>
      </c>
    </row>
    <row r="2062" spans="1:23" x14ac:dyDescent="0.2">
      <c r="A2062" s="1">
        <v>2061</v>
      </c>
      <c r="B2062" t="s">
        <v>7162</v>
      </c>
      <c r="C2062" s="8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47">
        <v>80.3</v>
      </c>
      <c r="S2062" s="1">
        <v>5</v>
      </c>
      <c r="T2062" s="1">
        <v>0</v>
      </c>
      <c r="U2062" s="47">
        <v>20.877999999999997</v>
      </c>
      <c r="V2062" t="str">
        <f>IF(M2062=People!$B$5,People!$A$5,IF(M2062=People!$B$4,People!$A$4,IF(M2062=People!$B$3,People!$A$3,IF(M2062=People!$B$2,People!$A$2,0))))</f>
        <v>Anna Andreadi</v>
      </c>
      <c r="W2062" t="str">
        <f>IFERROR(INDEX(Returns!A:A,MATCH(B2062,Returns!B:B,0)),"No")</f>
        <v>No</v>
      </c>
    </row>
    <row r="2063" spans="1:23" x14ac:dyDescent="0.2">
      <c r="A2063" s="1">
        <v>2062</v>
      </c>
      <c r="B2063" t="s">
        <v>7162</v>
      </c>
      <c r="C2063" s="8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47">
        <v>15.968000000000002</v>
      </c>
      <c r="S2063" s="1">
        <v>2</v>
      </c>
      <c r="T2063" s="1">
        <v>0.2</v>
      </c>
      <c r="U2063" s="47">
        <v>5.3891999999999989</v>
      </c>
      <c r="V2063" t="str">
        <f>IF(M2063=People!$B$5,People!$A$5,IF(M2063=People!$B$4,People!$A$4,IF(M2063=People!$B$3,People!$A$3,IF(M2063=People!$B$2,People!$A$2,0))))</f>
        <v>Anna Andreadi</v>
      </c>
      <c r="W2063" t="str">
        <f>IFERROR(INDEX(Returns!A:A,MATCH(B2063,Returns!B:B,0)),"No")</f>
        <v>No</v>
      </c>
    </row>
    <row r="2064" spans="1:23" x14ac:dyDescent="0.2">
      <c r="A2064" s="1">
        <v>2063</v>
      </c>
      <c r="B2064" t="s">
        <v>7162</v>
      </c>
      <c r="C2064" s="8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47">
        <v>64.740000000000009</v>
      </c>
      <c r="S2064" s="1">
        <v>13</v>
      </c>
      <c r="T2064" s="1">
        <v>0</v>
      </c>
      <c r="U2064" s="47">
        <v>30.427800000000005</v>
      </c>
      <c r="V2064" t="str">
        <f>IF(M2064=People!$B$5,People!$A$5,IF(M2064=People!$B$4,People!$A$4,IF(M2064=People!$B$3,People!$A$3,IF(M2064=People!$B$2,People!$A$2,0))))</f>
        <v>Anna Andreadi</v>
      </c>
      <c r="W2064" t="str">
        <f>IFERROR(INDEX(Returns!A:A,MATCH(B2064,Returns!B:B,0)),"No")</f>
        <v>No</v>
      </c>
    </row>
    <row r="2065" spans="1:23" x14ac:dyDescent="0.2">
      <c r="A2065" s="1">
        <v>2064</v>
      </c>
      <c r="B2065" t="s">
        <v>7162</v>
      </c>
      <c r="C2065" s="8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47">
        <v>19.295999999999999</v>
      </c>
      <c r="S2065" s="1">
        <v>3</v>
      </c>
      <c r="T2065" s="1">
        <v>0.2</v>
      </c>
      <c r="U2065" s="47">
        <v>6.0299999999999994</v>
      </c>
      <c r="V2065" t="str">
        <f>IF(M2065=People!$B$5,People!$A$5,IF(M2065=People!$B$4,People!$A$4,IF(M2065=People!$B$3,People!$A$3,IF(M2065=People!$B$2,People!$A$2,0))))</f>
        <v>Anna Andreadi</v>
      </c>
      <c r="W2065" t="str">
        <f>IFERROR(INDEX(Returns!A:A,MATCH(B2065,Returns!B:B,0)),"No")</f>
        <v>No</v>
      </c>
    </row>
    <row r="2066" spans="1:23" x14ac:dyDescent="0.2">
      <c r="A2066" s="1">
        <v>2065</v>
      </c>
      <c r="B2066" t="s">
        <v>7162</v>
      </c>
      <c r="C2066" s="8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47">
        <v>405.64</v>
      </c>
      <c r="S2066" s="1">
        <v>4</v>
      </c>
      <c r="T2066" s="1">
        <v>0</v>
      </c>
      <c r="U2066" s="47">
        <v>12.169199999999989</v>
      </c>
      <c r="V2066" t="str">
        <f>IF(M2066=People!$B$5,People!$A$5,IF(M2066=People!$B$4,People!$A$4,IF(M2066=People!$B$3,People!$A$3,IF(M2066=People!$B$2,People!$A$2,0))))</f>
        <v>Anna Andreadi</v>
      </c>
      <c r="W2066" t="str">
        <f>IFERROR(INDEX(Returns!A:A,MATCH(B2066,Returns!B:B,0)),"No")</f>
        <v>No</v>
      </c>
    </row>
    <row r="2067" spans="1:23" x14ac:dyDescent="0.2">
      <c r="A2067" s="1">
        <v>2066</v>
      </c>
      <c r="B2067" t="s">
        <v>7162</v>
      </c>
      <c r="C2067" s="8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47">
        <v>146.352</v>
      </c>
      <c r="S2067" s="1">
        <v>3</v>
      </c>
      <c r="T2067" s="1">
        <v>0.2</v>
      </c>
      <c r="U2067" s="47">
        <v>-9.1470000000000056</v>
      </c>
      <c r="V2067" t="str">
        <f>IF(M2067=People!$B$5,People!$A$5,IF(M2067=People!$B$4,People!$A$4,IF(M2067=People!$B$3,People!$A$3,IF(M2067=People!$B$2,People!$A$2,0))))</f>
        <v>Anna Andreadi</v>
      </c>
      <c r="W2067" t="str">
        <f>IFERROR(INDEX(Returns!A:A,MATCH(B2067,Returns!B:B,0)),"No")</f>
        <v>No</v>
      </c>
    </row>
    <row r="2068" spans="1:23" x14ac:dyDescent="0.2">
      <c r="A2068" s="1">
        <v>2067</v>
      </c>
      <c r="B2068" t="s">
        <v>7162</v>
      </c>
      <c r="C2068" s="8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47">
        <v>251.91</v>
      </c>
      <c r="S2068" s="1">
        <v>9</v>
      </c>
      <c r="T2068" s="1">
        <v>0</v>
      </c>
      <c r="U2068" s="47">
        <v>47.862899999999982</v>
      </c>
      <c r="V2068" t="str">
        <f>IF(M2068=People!$B$5,People!$A$5,IF(M2068=People!$B$4,People!$A$4,IF(M2068=People!$B$3,People!$A$3,IF(M2068=People!$B$2,People!$A$2,0))))</f>
        <v>Anna Andreadi</v>
      </c>
      <c r="W2068" t="str">
        <f>IFERROR(INDEX(Returns!A:A,MATCH(B2068,Returns!B:B,0)),"No")</f>
        <v>No</v>
      </c>
    </row>
    <row r="2069" spans="1:23" x14ac:dyDescent="0.2">
      <c r="A2069" s="1">
        <v>2068</v>
      </c>
      <c r="B2069" t="s">
        <v>7162</v>
      </c>
      <c r="C2069" s="8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47">
        <v>12.39</v>
      </c>
      <c r="S2069" s="1">
        <v>3</v>
      </c>
      <c r="T2069" s="1">
        <v>0</v>
      </c>
      <c r="U2069" s="47">
        <v>3.7169999999999996</v>
      </c>
      <c r="V2069" t="str">
        <f>IF(M2069=People!$B$5,People!$A$5,IF(M2069=People!$B$4,People!$A$4,IF(M2069=People!$B$3,People!$A$3,IF(M2069=People!$B$2,People!$A$2,0))))</f>
        <v>Anna Andreadi</v>
      </c>
      <c r="W2069" t="str">
        <f>IFERROR(INDEX(Returns!A:A,MATCH(B2069,Returns!B:B,0)),"No")</f>
        <v>No</v>
      </c>
    </row>
    <row r="2070" spans="1:23" x14ac:dyDescent="0.2">
      <c r="A2070" s="1">
        <v>2069</v>
      </c>
      <c r="B2070" t="s">
        <v>7163</v>
      </c>
      <c r="C2070" s="8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47">
        <v>199.96</v>
      </c>
      <c r="S2070" s="1">
        <v>4</v>
      </c>
      <c r="T2070" s="1">
        <v>0</v>
      </c>
      <c r="U2070" s="47">
        <v>69.98599999999999</v>
      </c>
      <c r="V2070" t="str">
        <f>IF(M2070=People!$B$5,People!$A$5,IF(M2070=People!$B$4,People!$A$4,IF(M2070=People!$B$3,People!$A$3,IF(M2070=People!$B$2,People!$A$2,0))))</f>
        <v>Anna Andreadi</v>
      </c>
      <c r="W2070" t="str">
        <f>IFERROR(INDEX(Returns!A:A,MATCH(B2070,Returns!B:B,0)),"No")</f>
        <v>No</v>
      </c>
    </row>
    <row r="2071" spans="1:23" x14ac:dyDescent="0.2">
      <c r="A2071" s="1">
        <v>2070</v>
      </c>
      <c r="B2071" t="s">
        <v>7163</v>
      </c>
      <c r="C2071" s="8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47">
        <v>710.83200000000011</v>
      </c>
      <c r="S2071" s="1">
        <v>3</v>
      </c>
      <c r="T2071" s="1">
        <v>0.2</v>
      </c>
      <c r="U2071" s="47">
        <v>-97.739399999999989</v>
      </c>
      <c r="V2071" t="str">
        <f>IF(M2071=People!$B$5,People!$A$5,IF(M2071=People!$B$4,People!$A$4,IF(M2071=People!$B$3,People!$A$3,IF(M2071=People!$B$2,People!$A$2,0))))</f>
        <v>Anna Andreadi</v>
      </c>
      <c r="W2071" t="str">
        <f>IFERROR(INDEX(Returns!A:A,MATCH(B2071,Returns!B:B,0)),"No")</f>
        <v>No</v>
      </c>
    </row>
    <row r="2072" spans="1:23" x14ac:dyDescent="0.2">
      <c r="A2072" s="1">
        <v>2071</v>
      </c>
      <c r="B2072" t="s">
        <v>7164</v>
      </c>
      <c r="C2072" s="8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47">
        <v>1.9410000000000003</v>
      </c>
      <c r="S2072" s="1">
        <v>1</v>
      </c>
      <c r="T2072" s="1">
        <v>0.7</v>
      </c>
      <c r="U2072" s="47">
        <v>-1.294</v>
      </c>
      <c r="V2072" t="str">
        <f>IF(M2072=People!$B$5,People!$A$5,IF(M2072=People!$B$4,People!$A$4,IF(M2072=People!$B$3,People!$A$3,IF(M2072=People!$B$2,People!$A$2,0))))</f>
        <v>Chuck Magee</v>
      </c>
      <c r="W2072" t="str">
        <f>IFERROR(INDEX(Returns!A:A,MATCH(B2072,Returns!B:B,0)),"No")</f>
        <v>No</v>
      </c>
    </row>
    <row r="2073" spans="1:23" x14ac:dyDescent="0.2">
      <c r="A2073" s="1">
        <v>2072</v>
      </c>
      <c r="B2073" t="s">
        <v>7165</v>
      </c>
      <c r="C2073" s="8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47">
        <v>283.92</v>
      </c>
      <c r="S2073" s="1">
        <v>5</v>
      </c>
      <c r="T2073" s="1">
        <v>0.2</v>
      </c>
      <c r="U2073" s="47">
        <v>-46.137000000000029</v>
      </c>
      <c r="V2073" t="str">
        <f>IF(M2073=People!$B$5,People!$A$5,IF(M2073=People!$B$4,People!$A$4,IF(M2073=People!$B$3,People!$A$3,IF(M2073=People!$B$2,People!$A$2,0))))</f>
        <v>Anna Andreadi</v>
      </c>
      <c r="W2073" t="str">
        <f>IFERROR(INDEX(Returns!A:A,MATCH(B2073,Returns!B:B,0)),"No")</f>
        <v>No</v>
      </c>
    </row>
    <row r="2074" spans="1:23" x14ac:dyDescent="0.2">
      <c r="A2074" s="1">
        <v>2073</v>
      </c>
      <c r="B2074" t="s">
        <v>7166</v>
      </c>
      <c r="C2074" s="8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47">
        <v>7.3120000000000012</v>
      </c>
      <c r="S2074" s="1">
        <v>2</v>
      </c>
      <c r="T2074" s="1">
        <v>0.2</v>
      </c>
      <c r="U2074" s="47">
        <v>2.5591999999999997</v>
      </c>
      <c r="V2074" t="str">
        <f>IF(M2074=People!$B$5,People!$A$5,IF(M2074=People!$B$4,People!$A$4,IF(M2074=People!$B$3,People!$A$3,IF(M2074=People!$B$2,People!$A$2,0))))</f>
        <v>Anna Andreadi</v>
      </c>
      <c r="W2074" t="str">
        <f>IFERROR(INDEX(Returns!A:A,MATCH(B2074,Returns!B:B,0)),"No")</f>
        <v>No</v>
      </c>
    </row>
    <row r="2075" spans="1:23" x14ac:dyDescent="0.2">
      <c r="A2075" s="1">
        <v>2074</v>
      </c>
      <c r="B2075" t="s">
        <v>6120</v>
      </c>
      <c r="C2075" s="8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47">
        <v>59.97</v>
      </c>
      <c r="S2075" s="1">
        <v>3</v>
      </c>
      <c r="T2075" s="1">
        <v>0</v>
      </c>
      <c r="U2075" s="47">
        <v>13.793099999999999</v>
      </c>
      <c r="V2075" t="str">
        <f>IF(M2075=People!$B$5,People!$A$5,IF(M2075=People!$B$4,People!$A$4,IF(M2075=People!$B$3,People!$A$3,IF(M2075=People!$B$2,People!$A$2,0))))</f>
        <v>Anna Andreadi</v>
      </c>
      <c r="W2075" t="str">
        <f>IFERROR(INDEX(Returns!A:A,MATCH(B2075,Returns!B:B,0)),"No")</f>
        <v>Yes</v>
      </c>
    </row>
    <row r="2076" spans="1:23" x14ac:dyDescent="0.2">
      <c r="A2076" s="1">
        <v>2075</v>
      </c>
      <c r="B2076" t="s">
        <v>6120</v>
      </c>
      <c r="C2076" s="8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47">
        <v>761.5440000000001</v>
      </c>
      <c r="S2076" s="1">
        <v>7</v>
      </c>
      <c r="T2076" s="1">
        <v>0.2</v>
      </c>
      <c r="U2076" s="47">
        <v>66.635100000000023</v>
      </c>
      <c r="V2076" t="str">
        <f>IF(M2076=People!$B$5,People!$A$5,IF(M2076=People!$B$4,People!$A$4,IF(M2076=People!$B$3,People!$A$3,IF(M2076=People!$B$2,People!$A$2,0))))</f>
        <v>Anna Andreadi</v>
      </c>
      <c r="W2076" t="str">
        <f>IFERROR(INDEX(Returns!A:A,MATCH(B2076,Returns!B:B,0)),"No")</f>
        <v>Yes</v>
      </c>
    </row>
    <row r="2077" spans="1:23" x14ac:dyDescent="0.2">
      <c r="A2077" s="1">
        <v>2076</v>
      </c>
      <c r="B2077" t="s">
        <v>7167</v>
      </c>
      <c r="C2077" s="8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47">
        <v>58.199999999999996</v>
      </c>
      <c r="S2077" s="1">
        <v>3</v>
      </c>
      <c r="T2077" s="1">
        <v>0</v>
      </c>
      <c r="U2077" s="47">
        <v>28.517999999999994</v>
      </c>
      <c r="V2077" t="str">
        <f>IF(M2077=People!$B$5,People!$A$5,IF(M2077=People!$B$4,People!$A$4,IF(M2077=People!$B$3,People!$A$3,IF(M2077=People!$B$2,People!$A$2,0))))</f>
        <v>Anna Andreadi</v>
      </c>
      <c r="W2077" t="str">
        <f>IFERROR(INDEX(Returns!A:A,MATCH(B2077,Returns!B:B,0)),"No")</f>
        <v>No</v>
      </c>
    </row>
    <row r="2078" spans="1:23" x14ac:dyDescent="0.2">
      <c r="A2078" s="1">
        <v>2077</v>
      </c>
      <c r="B2078" t="s">
        <v>7168</v>
      </c>
      <c r="C2078" s="8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47">
        <v>39.900000000000006</v>
      </c>
      <c r="S2078" s="1">
        <v>5</v>
      </c>
      <c r="T2078" s="1">
        <v>0</v>
      </c>
      <c r="U2078" s="47">
        <v>19.950000000000003</v>
      </c>
      <c r="V2078" t="str">
        <f>IF(M2078=People!$B$5,People!$A$5,IF(M2078=People!$B$4,People!$A$4,IF(M2078=People!$B$3,People!$A$3,IF(M2078=People!$B$2,People!$A$2,0))))</f>
        <v>Chuck Magee</v>
      </c>
      <c r="W2078" t="str">
        <f>IFERROR(INDEX(Returns!A:A,MATCH(B2078,Returns!B:B,0)),"No")</f>
        <v>No</v>
      </c>
    </row>
    <row r="2079" spans="1:23" x14ac:dyDescent="0.2">
      <c r="A2079" s="1">
        <v>2078</v>
      </c>
      <c r="B2079" t="s">
        <v>7168</v>
      </c>
      <c r="C2079" s="8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47">
        <v>90.86</v>
      </c>
      <c r="S2079" s="1">
        <v>7</v>
      </c>
      <c r="T2079" s="1">
        <v>0</v>
      </c>
      <c r="U2079" s="47">
        <v>26.349399999999992</v>
      </c>
      <c r="V2079" t="str">
        <f>IF(M2079=People!$B$5,People!$A$5,IF(M2079=People!$B$4,People!$A$4,IF(M2079=People!$B$3,People!$A$3,IF(M2079=People!$B$2,People!$A$2,0))))</f>
        <v>Chuck Magee</v>
      </c>
      <c r="W2079" t="str">
        <f>IFERROR(INDEX(Returns!A:A,MATCH(B2079,Returns!B:B,0)),"No")</f>
        <v>No</v>
      </c>
    </row>
    <row r="2080" spans="1:23" x14ac:dyDescent="0.2">
      <c r="A2080" s="1">
        <v>2079</v>
      </c>
      <c r="B2080" t="s">
        <v>7168</v>
      </c>
      <c r="C2080" s="8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47">
        <v>94.85</v>
      </c>
      <c r="S2080" s="1">
        <v>5</v>
      </c>
      <c r="T2080" s="1">
        <v>0</v>
      </c>
      <c r="U2080" s="47">
        <v>45.527999999999992</v>
      </c>
      <c r="V2080" t="str">
        <f>IF(M2080=People!$B$5,People!$A$5,IF(M2080=People!$B$4,People!$A$4,IF(M2080=People!$B$3,People!$A$3,IF(M2080=People!$B$2,People!$A$2,0))))</f>
        <v>Chuck Magee</v>
      </c>
      <c r="W2080" t="str">
        <f>IFERROR(INDEX(Returns!A:A,MATCH(B2080,Returns!B:B,0)),"No")</f>
        <v>No</v>
      </c>
    </row>
    <row r="2081" spans="1:23" x14ac:dyDescent="0.2">
      <c r="A2081" s="1">
        <v>2080</v>
      </c>
      <c r="B2081" t="s">
        <v>7169</v>
      </c>
      <c r="C2081" s="8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47">
        <v>106.232</v>
      </c>
      <c r="S2081" s="1">
        <v>7</v>
      </c>
      <c r="T2081" s="1">
        <v>0.2</v>
      </c>
      <c r="U2081" s="47">
        <v>37.181199999999997</v>
      </c>
      <c r="V2081" t="str">
        <f>IF(M2081=People!$B$5,People!$A$5,IF(M2081=People!$B$4,People!$A$4,IF(M2081=People!$B$3,People!$A$3,IF(M2081=People!$B$2,People!$A$2,0))))</f>
        <v>Anna Andreadi</v>
      </c>
      <c r="W2081" t="str">
        <f>IFERROR(INDEX(Returns!A:A,MATCH(B2081,Returns!B:B,0)),"No")</f>
        <v>No</v>
      </c>
    </row>
    <row r="2082" spans="1:23" x14ac:dyDescent="0.2">
      <c r="A2082" s="1">
        <v>2081</v>
      </c>
      <c r="B2082" t="s">
        <v>7169</v>
      </c>
      <c r="C2082" s="8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47">
        <v>111.98399999999999</v>
      </c>
      <c r="S2082" s="1">
        <v>2</v>
      </c>
      <c r="T2082" s="1">
        <v>0.2</v>
      </c>
      <c r="U2082" s="47">
        <v>11.198400000000003</v>
      </c>
      <c r="V2082" t="str">
        <f>IF(M2082=People!$B$5,People!$A$5,IF(M2082=People!$B$4,People!$A$4,IF(M2082=People!$B$3,People!$A$3,IF(M2082=People!$B$2,People!$A$2,0))))</f>
        <v>Anna Andreadi</v>
      </c>
      <c r="W2082" t="str">
        <f>IFERROR(INDEX(Returns!A:A,MATCH(B2082,Returns!B:B,0)),"No")</f>
        <v>No</v>
      </c>
    </row>
    <row r="2083" spans="1:23" x14ac:dyDescent="0.2">
      <c r="A2083" s="1">
        <v>2082</v>
      </c>
      <c r="B2083" t="s">
        <v>7169</v>
      </c>
      <c r="C2083" s="8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47">
        <v>7.7120000000000006</v>
      </c>
      <c r="S2083" s="1">
        <v>2</v>
      </c>
      <c r="T2083" s="1">
        <v>0.2</v>
      </c>
      <c r="U2083" s="47">
        <v>1.7352000000000005</v>
      </c>
      <c r="V2083" t="str">
        <f>IF(M2083=People!$B$5,People!$A$5,IF(M2083=People!$B$4,People!$A$4,IF(M2083=People!$B$3,People!$A$3,IF(M2083=People!$B$2,People!$A$2,0))))</f>
        <v>Anna Andreadi</v>
      </c>
      <c r="W2083" t="str">
        <f>IFERROR(INDEX(Returns!A:A,MATCH(B2083,Returns!B:B,0)),"No")</f>
        <v>No</v>
      </c>
    </row>
    <row r="2084" spans="1:23" x14ac:dyDescent="0.2">
      <c r="A2084" s="1">
        <v>2083</v>
      </c>
      <c r="B2084" t="s">
        <v>7170</v>
      </c>
      <c r="C2084" s="8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47">
        <v>37.44</v>
      </c>
      <c r="S2084" s="1">
        <v>6</v>
      </c>
      <c r="T2084" s="1">
        <v>0</v>
      </c>
      <c r="U2084" s="47">
        <v>16.847999999999999</v>
      </c>
      <c r="V2084" t="str">
        <f>IF(M2084=People!$B$5,People!$A$5,IF(M2084=People!$B$4,People!$A$4,IF(M2084=People!$B$3,People!$A$3,IF(M2084=People!$B$2,People!$A$2,0))))</f>
        <v>Anna Andreadi</v>
      </c>
      <c r="W2084" t="str">
        <f>IFERROR(INDEX(Returns!A:A,MATCH(B2084,Returns!B:B,0)),"No")</f>
        <v>No</v>
      </c>
    </row>
    <row r="2085" spans="1:23" x14ac:dyDescent="0.2">
      <c r="A2085" s="1">
        <v>2084</v>
      </c>
      <c r="B2085" t="s">
        <v>7171</v>
      </c>
      <c r="C2085" s="8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47">
        <v>23.680000000000003</v>
      </c>
      <c r="S2085" s="1">
        <v>2</v>
      </c>
      <c r="T2085" s="1">
        <v>0.2</v>
      </c>
      <c r="U2085" s="47">
        <v>8.879999999999999</v>
      </c>
      <c r="V2085" t="str">
        <f>IF(M2085=People!$B$5,People!$A$5,IF(M2085=People!$B$4,People!$A$4,IF(M2085=People!$B$3,People!$A$3,IF(M2085=People!$B$2,People!$A$2,0))))</f>
        <v>Kelly Williams</v>
      </c>
      <c r="W2085" t="str">
        <f>IFERROR(INDEX(Returns!A:A,MATCH(B2085,Returns!B:B,0)),"No")</f>
        <v>No</v>
      </c>
    </row>
    <row r="2086" spans="1:23" x14ac:dyDescent="0.2">
      <c r="A2086" s="1">
        <v>2085</v>
      </c>
      <c r="B2086" t="s">
        <v>7172</v>
      </c>
      <c r="C2086" s="8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47">
        <v>122.12</v>
      </c>
      <c r="S2086" s="1">
        <v>4</v>
      </c>
      <c r="T2086" s="1">
        <v>0</v>
      </c>
      <c r="U2086" s="47">
        <v>56.175200000000004</v>
      </c>
      <c r="V2086" t="str">
        <f>IF(M2086=People!$B$5,People!$A$5,IF(M2086=People!$B$4,People!$A$4,IF(M2086=People!$B$3,People!$A$3,IF(M2086=People!$B$2,People!$A$2,0))))</f>
        <v>Chuck Magee</v>
      </c>
      <c r="W2086" t="str">
        <f>IFERROR(INDEX(Returns!A:A,MATCH(B2086,Returns!B:B,0)),"No")</f>
        <v>No</v>
      </c>
    </row>
    <row r="2087" spans="1:23" x14ac:dyDescent="0.2">
      <c r="A2087" s="1">
        <v>2086</v>
      </c>
      <c r="B2087" t="s">
        <v>7172</v>
      </c>
      <c r="C2087" s="8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47">
        <v>18.45</v>
      </c>
      <c r="S2087" s="1">
        <v>5</v>
      </c>
      <c r="T2087" s="1">
        <v>0</v>
      </c>
      <c r="U2087" s="47">
        <v>8.6715</v>
      </c>
      <c r="V2087" t="str">
        <f>IF(M2087=People!$B$5,People!$A$5,IF(M2087=People!$B$4,People!$A$4,IF(M2087=People!$B$3,People!$A$3,IF(M2087=People!$B$2,People!$A$2,0))))</f>
        <v>Chuck Magee</v>
      </c>
      <c r="W2087" t="str">
        <f>IFERROR(INDEX(Returns!A:A,MATCH(B2087,Returns!B:B,0)),"No")</f>
        <v>No</v>
      </c>
    </row>
    <row r="2088" spans="1:23" x14ac:dyDescent="0.2">
      <c r="A2088" s="1">
        <v>2087</v>
      </c>
      <c r="B2088" t="s">
        <v>7172</v>
      </c>
      <c r="C2088" s="8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47">
        <v>324.90000000000003</v>
      </c>
      <c r="S2088" s="1">
        <v>5</v>
      </c>
      <c r="T2088" s="1">
        <v>0</v>
      </c>
      <c r="U2088" s="47">
        <v>38.988000000000014</v>
      </c>
      <c r="V2088" t="str">
        <f>IF(M2088=People!$B$5,People!$A$5,IF(M2088=People!$B$4,People!$A$4,IF(M2088=People!$B$3,People!$A$3,IF(M2088=People!$B$2,People!$A$2,0))))</f>
        <v>Chuck Magee</v>
      </c>
      <c r="W2088" t="str">
        <f>IFERROR(INDEX(Returns!A:A,MATCH(B2088,Returns!B:B,0)),"No")</f>
        <v>No</v>
      </c>
    </row>
    <row r="2089" spans="1:23" x14ac:dyDescent="0.2">
      <c r="A2089" s="1">
        <v>2088</v>
      </c>
      <c r="B2089" t="s">
        <v>7172</v>
      </c>
      <c r="C2089" s="8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47">
        <v>146.72999999999999</v>
      </c>
      <c r="S2089" s="1">
        <v>3</v>
      </c>
      <c r="T2089" s="1">
        <v>0</v>
      </c>
      <c r="U2089" s="47">
        <v>68.963099999999997</v>
      </c>
      <c r="V2089" t="str">
        <f>IF(M2089=People!$B$5,People!$A$5,IF(M2089=People!$B$4,People!$A$4,IF(M2089=People!$B$3,People!$A$3,IF(M2089=People!$B$2,People!$A$2,0))))</f>
        <v>Chuck Magee</v>
      </c>
      <c r="W2089" t="str">
        <f>IFERROR(INDEX(Returns!A:A,MATCH(B2089,Returns!B:B,0)),"No")</f>
        <v>No</v>
      </c>
    </row>
    <row r="2090" spans="1:23" x14ac:dyDescent="0.2">
      <c r="A2090" s="1">
        <v>2089</v>
      </c>
      <c r="B2090" t="s">
        <v>7172</v>
      </c>
      <c r="C2090" s="8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47">
        <v>3.96</v>
      </c>
      <c r="S2090" s="1">
        <v>2</v>
      </c>
      <c r="T2090" s="1">
        <v>0</v>
      </c>
      <c r="U2090" s="47">
        <v>1.4651999999999998</v>
      </c>
      <c r="V2090" t="str">
        <f>IF(M2090=People!$B$5,People!$A$5,IF(M2090=People!$B$4,People!$A$4,IF(M2090=People!$B$3,People!$A$3,IF(M2090=People!$B$2,People!$A$2,0))))</f>
        <v>Chuck Magee</v>
      </c>
      <c r="W2090" t="str">
        <f>IFERROR(INDEX(Returns!A:A,MATCH(B2090,Returns!B:B,0)),"No")</f>
        <v>No</v>
      </c>
    </row>
    <row r="2091" spans="1:23" x14ac:dyDescent="0.2">
      <c r="A2091" s="1">
        <v>2090</v>
      </c>
      <c r="B2091" t="s">
        <v>7173</v>
      </c>
      <c r="C2091" s="8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47">
        <v>5.76</v>
      </c>
      <c r="S2091" s="1">
        <v>2</v>
      </c>
      <c r="T2091" s="1">
        <v>0</v>
      </c>
      <c r="U2091" s="47">
        <v>2.6495999999999995</v>
      </c>
      <c r="V2091" t="str">
        <f>IF(M2091=People!$B$5,People!$A$5,IF(M2091=People!$B$4,People!$A$4,IF(M2091=People!$B$3,People!$A$3,IF(M2091=People!$B$2,People!$A$2,0))))</f>
        <v>Anna Andreadi</v>
      </c>
      <c r="W2091" t="str">
        <f>IFERROR(INDEX(Returns!A:A,MATCH(B2091,Returns!B:B,0)),"No")</f>
        <v>No</v>
      </c>
    </row>
    <row r="2092" spans="1:23" x14ac:dyDescent="0.2">
      <c r="A2092" s="1">
        <v>2091</v>
      </c>
      <c r="B2092" t="s">
        <v>6178</v>
      </c>
      <c r="C2092" s="8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47">
        <v>26.549999999999997</v>
      </c>
      <c r="S2092" s="1">
        <v>3</v>
      </c>
      <c r="T2092" s="1">
        <v>0</v>
      </c>
      <c r="U2092" s="47">
        <v>13.009499999999999</v>
      </c>
      <c r="V2092" t="str">
        <f>IF(M2092=People!$B$5,People!$A$5,IF(M2092=People!$B$4,People!$A$4,IF(M2092=People!$B$3,People!$A$3,IF(M2092=People!$B$2,People!$A$2,0))))</f>
        <v>Chuck Magee</v>
      </c>
      <c r="W2092" t="str">
        <f>IFERROR(INDEX(Returns!A:A,MATCH(B2092,Returns!B:B,0)),"No")</f>
        <v>Yes</v>
      </c>
    </row>
    <row r="2093" spans="1:23" x14ac:dyDescent="0.2">
      <c r="A2093" s="1">
        <v>2092</v>
      </c>
      <c r="B2093" t="s">
        <v>6178</v>
      </c>
      <c r="C2093" s="8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47">
        <v>310.44300000000004</v>
      </c>
      <c r="S2093" s="1">
        <v>3</v>
      </c>
      <c r="T2093" s="1">
        <v>0.3</v>
      </c>
      <c r="U2093" s="47">
        <v>-48.783900000000031</v>
      </c>
      <c r="V2093" t="str">
        <f>IF(M2093=People!$B$5,People!$A$5,IF(M2093=People!$B$4,People!$A$4,IF(M2093=People!$B$3,People!$A$3,IF(M2093=People!$B$2,People!$A$2,0))))</f>
        <v>Chuck Magee</v>
      </c>
      <c r="W2093" t="str">
        <f>IFERROR(INDEX(Returns!A:A,MATCH(B2093,Returns!B:B,0)),"No")</f>
        <v>Yes</v>
      </c>
    </row>
    <row r="2094" spans="1:23" x14ac:dyDescent="0.2">
      <c r="A2094" s="1">
        <v>2093</v>
      </c>
      <c r="B2094" t="s">
        <v>7174</v>
      </c>
      <c r="C2094" s="8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47">
        <v>479.90000000000003</v>
      </c>
      <c r="S2094" s="1">
        <v>5</v>
      </c>
      <c r="T2094" s="1">
        <v>0</v>
      </c>
      <c r="U2094" s="47">
        <v>81.58299999999997</v>
      </c>
      <c r="V2094" t="str">
        <f>IF(M2094=People!$B$5,People!$A$5,IF(M2094=People!$B$4,People!$A$4,IF(M2094=People!$B$3,People!$A$3,IF(M2094=People!$B$2,People!$A$2,0))))</f>
        <v>Kelly Williams</v>
      </c>
      <c r="W2094" t="str">
        <f>IFERROR(INDEX(Returns!A:A,MATCH(B2094,Returns!B:B,0)),"No")</f>
        <v>No</v>
      </c>
    </row>
    <row r="2095" spans="1:23" x14ac:dyDescent="0.2">
      <c r="A2095" s="1">
        <v>2094</v>
      </c>
      <c r="B2095" t="s">
        <v>7175</v>
      </c>
      <c r="C2095" s="8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47">
        <v>12.88</v>
      </c>
      <c r="S2095" s="1">
        <v>1</v>
      </c>
      <c r="T2095" s="1">
        <v>0</v>
      </c>
      <c r="U2095" s="47">
        <v>0.38640000000000008</v>
      </c>
      <c r="V2095" t="str">
        <f>IF(M2095=People!$B$5,People!$A$5,IF(M2095=People!$B$4,People!$A$4,IF(M2095=People!$B$3,People!$A$3,IF(M2095=People!$B$2,People!$A$2,0))))</f>
        <v>Anna Andreadi</v>
      </c>
      <c r="W2095" t="str">
        <f>IFERROR(INDEX(Returns!A:A,MATCH(B2095,Returns!B:B,0)),"No")</f>
        <v>No</v>
      </c>
    </row>
    <row r="2096" spans="1:23" x14ac:dyDescent="0.2">
      <c r="A2096" s="1">
        <v>2095</v>
      </c>
      <c r="B2096" t="s">
        <v>7176</v>
      </c>
      <c r="C2096" s="8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47">
        <v>13.120000000000001</v>
      </c>
      <c r="S2096" s="1">
        <v>5</v>
      </c>
      <c r="T2096" s="1">
        <v>0.2</v>
      </c>
      <c r="U2096" s="47">
        <v>1.4759999999999982</v>
      </c>
      <c r="V2096" t="str">
        <f>IF(M2096=People!$B$5,People!$A$5,IF(M2096=People!$B$4,People!$A$4,IF(M2096=People!$B$3,People!$A$3,IF(M2096=People!$B$2,People!$A$2,0))))</f>
        <v>Cassandra Brandow</v>
      </c>
      <c r="W2096" t="str">
        <f>IFERROR(INDEX(Returns!A:A,MATCH(B2096,Returns!B:B,0)),"No")</f>
        <v>No</v>
      </c>
    </row>
    <row r="2097" spans="1:23" x14ac:dyDescent="0.2">
      <c r="A2097" s="1">
        <v>2096</v>
      </c>
      <c r="B2097" t="s">
        <v>7177</v>
      </c>
      <c r="C2097" s="8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47">
        <v>511.84</v>
      </c>
      <c r="S2097" s="1">
        <v>8</v>
      </c>
      <c r="T2097" s="1">
        <v>0</v>
      </c>
      <c r="U2097" s="47">
        <v>240.56479999999999</v>
      </c>
      <c r="V2097" t="str">
        <f>IF(M2097=People!$B$5,People!$A$5,IF(M2097=People!$B$4,People!$A$4,IF(M2097=People!$B$3,People!$A$3,IF(M2097=People!$B$2,People!$A$2,0))))</f>
        <v>Cassandra Brandow</v>
      </c>
      <c r="W2097" t="str">
        <f>IFERROR(INDEX(Returns!A:A,MATCH(B2097,Returns!B:B,0)),"No")</f>
        <v>No</v>
      </c>
    </row>
    <row r="2098" spans="1:23" x14ac:dyDescent="0.2">
      <c r="A2098" s="1">
        <v>2097</v>
      </c>
      <c r="B2098" t="s">
        <v>7177</v>
      </c>
      <c r="C2098" s="8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47">
        <v>91.96</v>
      </c>
      <c r="S2098" s="1">
        <v>4</v>
      </c>
      <c r="T2098" s="1">
        <v>0</v>
      </c>
      <c r="U2098" s="47">
        <v>25.748800000000003</v>
      </c>
      <c r="V2098" t="str">
        <f>IF(M2098=People!$B$5,People!$A$5,IF(M2098=People!$B$4,People!$A$4,IF(M2098=People!$B$3,People!$A$3,IF(M2098=People!$B$2,People!$A$2,0))))</f>
        <v>Cassandra Brandow</v>
      </c>
      <c r="W2098" t="str">
        <f>IFERROR(INDEX(Returns!A:A,MATCH(B2098,Returns!B:B,0)),"No")</f>
        <v>No</v>
      </c>
    </row>
    <row r="2099" spans="1:23" x14ac:dyDescent="0.2">
      <c r="A2099" s="1">
        <v>2098</v>
      </c>
      <c r="B2099" t="s">
        <v>7177</v>
      </c>
      <c r="C2099" s="8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47">
        <v>8.34</v>
      </c>
      <c r="S2099" s="1">
        <v>3</v>
      </c>
      <c r="T2099" s="1">
        <v>0</v>
      </c>
      <c r="U2099" s="47">
        <v>2.1683999999999997</v>
      </c>
      <c r="V2099" t="str">
        <f>IF(M2099=People!$B$5,People!$A$5,IF(M2099=People!$B$4,People!$A$4,IF(M2099=People!$B$3,People!$A$3,IF(M2099=People!$B$2,People!$A$2,0))))</f>
        <v>Cassandra Brandow</v>
      </c>
      <c r="W2099" t="str">
        <f>IFERROR(INDEX(Returns!A:A,MATCH(B2099,Returns!B:B,0)),"No")</f>
        <v>No</v>
      </c>
    </row>
    <row r="2100" spans="1:23" x14ac:dyDescent="0.2">
      <c r="A2100" s="1">
        <v>2099</v>
      </c>
      <c r="B2100" t="s">
        <v>6123</v>
      </c>
      <c r="C2100" s="8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47">
        <v>37.68</v>
      </c>
      <c r="S2100" s="1">
        <v>3</v>
      </c>
      <c r="T2100" s="1">
        <v>0.2</v>
      </c>
      <c r="U2100" s="47">
        <v>2.3550000000000022</v>
      </c>
      <c r="V2100" t="str">
        <f>IF(M2100=People!$B$5,People!$A$5,IF(M2100=People!$B$4,People!$A$4,IF(M2100=People!$B$3,People!$A$3,IF(M2100=People!$B$2,People!$A$2,0))))</f>
        <v>Anna Andreadi</v>
      </c>
      <c r="W2100" t="str">
        <f>IFERROR(INDEX(Returns!A:A,MATCH(B2100,Returns!B:B,0)),"No")</f>
        <v>Yes</v>
      </c>
    </row>
    <row r="2101" spans="1:23" x14ac:dyDescent="0.2">
      <c r="A2101" s="1">
        <v>2100</v>
      </c>
      <c r="B2101" t="s">
        <v>6123</v>
      </c>
      <c r="C2101" s="8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47">
        <v>279.94400000000002</v>
      </c>
      <c r="S2101" s="1">
        <v>7</v>
      </c>
      <c r="T2101" s="1">
        <v>0.2</v>
      </c>
      <c r="U2101" s="47">
        <v>80.48390000000002</v>
      </c>
      <c r="V2101" t="str">
        <f>IF(M2101=People!$B$5,People!$A$5,IF(M2101=People!$B$4,People!$A$4,IF(M2101=People!$B$3,People!$A$3,IF(M2101=People!$B$2,People!$A$2,0))))</f>
        <v>Anna Andreadi</v>
      </c>
      <c r="W2101" t="str">
        <f>IFERROR(INDEX(Returns!A:A,MATCH(B2101,Returns!B:B,0)),"No")</f>
        <v>Yes</v>
      </c>
    </row>
    <row r="2102" spans="1:23" x14ac:dyDescent="0.2">
      <c r="A2102" s="1">
        <v>2101</v>
      </c>
      <c r="B2102" t="s">
        <v>7178</v>
      </c>
      <c r="C2102" s="8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47">
        <v>636.40800000000013</v>
      </c>
      <c r="S2102" s="1">
        <v>3</v>
      </c>
      <c r="T2102" s="1">
        <v>0.2</v>
      </c>
      <c r="U2102" s="47">
        <v>-15.910200000000088</v>
      </c>
      <c r="V2102" t="str">
        <f>IF(M2102=People!$B$5,People!$A$5,IF(M2102=People!$B$4,People!$A$4,IF(M2102=People!$B$3,People!$A$3,IF(M2102=People!$B$2,People!$A$2,0))))</f>
        <v>Anna Andreadi</v>
      </c>
      <c r="W2102" t="str">
        <f>IFERROR(INDEX(Returns!A:A,MATCH(B2102,Returns!B:B,0)),"No")</f>
        <v>No</v>
      </c>
    </row>
    <row r="2103" spans="1:23" x14ac:dyDescent="0.2">
      <c r="A2103" s="1">
        <v>2102</v>
      </c>
      <c r="B2103" t="s">
        <v>7178</v>
      </c>
      <c r="C2103" s="8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47">
        <v>83.168000000000006</v>
      </c>
      <c r="S2103" s="1">
        <v>4</v>
      </c>
      <c r="T2103" s="1">
        <v>0.2</v>
      </c>
      <c r="U2103" s="47">
        <v>9.3563999999999936</v>
      </c>
      <c r="V2103" t="str">
        <f>IF(M2103=People!$B$5,People!$A$5,IF(M2103=People!$B$4,People!$A$4,IF(M2103=People!$B$3,People!$A$3,IF(M2103=People!$B$2,People!$A$2,0))))</f>
        <v>Anna Andreadi</v>
      </c>
      <c r="W2103" t="str">
        <f>IFERROR(INDEX(Returns!A:A,MATCH(B2103,Returns!B:B,0)),"No")</f>
        <v>No</v>
      </c>
    </row>
    <row r="2104" spans="1:23" x14ac:dyDescent="0.2">
      <c r="A2104" s="1">
        <v>2103</v>
      </c>
      <c r="B2104" t="s">
        <v>7179</v>
      </c>
      <c r="C2104" s="8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47">
        <v>259.13600000000002</v>
      </c>
      <c r="S2104" s="1">
        <v>4</v>
      </c>
      <c r="T2104" s="1">
        <v>0.2</v>
      </c>
      <c r="U2104" s="47">
        <v>-25.913599999999988</v>
      </c>
      <c r="V2104" t="str">
        <f>IF(M2104=People!$B$5,People!$A$5,IF(M2104=People!$B$4,People!$A$4,IF(M2104=People!$B$3,People!$A$3,IF(M2104=People!$B$2,People!$A$2,0))))</f>
        <v>Anna Andreadi</v>
      </c>
      <c r="W2104" t="str">
        <f>IFERROR(INDEX(Returns!A:A,MATCH(B2104,Returns!B:B,0)),"No")</f>
        <v>No</v>
      </c>
    </row>
    <row r="2105" spans="1:23" x14ac:dyDescent="0.2">
      <c r="A2105" s="1">
        <v>2104</v>
      </c>
      <c r="B2105" t="s">
        <v>7180</v>
      </c>
      <c r="C2105" s="8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47">
        <v>221.92</v>
      </c>
      <c r="S2105" s="1">
        <v>4</v>
      </c>
      <c r="T2105" s="1">
        <v>0</v>
      </c>
      <c r="U2105" s="47">
        <v>106.52159999999999</v>
      </c>
      <c r="V2105" t="str">
        <f>IF(M2105=People!$B$5,People!$A$5,IF(M2105=People!$B$4,People!$A$4,IF(M2105=People!$B$3,People!$A$3,IF(M2105=People!$B$2,People!$A$2,0))))</f>
        <v>Chuck Magee</v>
      </c>
      <c r="W2105" t="str">
        <f>IFERROR(INDEX(Returns!A:A,MATCH(B2105,Returns!B:B,0)),"No")</f>
        <v>No</v>
      </c>
    </row>
    <row r="2106" spans="1:23" x14ac:dyDescent="0.2">
      <c r="A2106" s="1">
        <v>2105</v>
      </c>
      <c r="B2106" t="s">
        <v>7180</v>
      </c>
      <c r="C2106" s="8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47">
        <v>26</v>
      </c>
      <c r="S2106" s="1">
        <v>2</v>
      </c>
      <c r="T2106" s="1">
        <v>0</v>
      </c>
      <c r="U2106" s="47">
        <v>11.7</v>
      </c>
      <c r="V2106" t="str">
        <f>IF(M2106=People!$B$5,People!$A$5,IF(M2106=People!$B$4,People!$A$4,IF(M2106=People!$B$3,People!$A$3,IF(M2106=People!$B$2,People!$A$2,0))))</f>
        <v>Chuck Magee</v>
      </c>
      <c r="W2106" t="str">
        <f>IFERROR(INDEX(Returns!A:A,MATCH(B2106,Returns!B:B,0)),"No")</f>
        <v>No</v>
      </c>
    </row>
    <row r="2107" spans="1:23" x14ac:dyDescent="0.2">
      <c r="A2107" s="1">
        <v>2106</v>
      </c>
      <c r="B2107" t="s">
        <v>7181</v>
      </c>
      <c r="C2107" s="8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47">
        <v>15.552000000000003</v>
      </c>
      <c r="S2107" s="1">
        <v>3</v>
      </c>
      <c r="T2107" s="1">
        <v>0.2</v>
      </c>
      <c r="U2107" s="47">
        <v>5.4432</v>
      </c>
      <c r="V2107" t="str">
        <f>IF(M2107=People!$B$5,People!$A$5,IF(M2107=People!$B$4,People!$A$4,IF(M2107=People!$B$3,People!$A$3,IF(M2107=People!$B$2,People!$A$2,0))))</f>
        <v>Cassandra Brandow</v>
      </c>
      <c r="W2107" t="str">
        <f>IFERROR(INDEX(Returns!A:A,MATCH(B2107,Returns!B:B,0)),"No")</f>
        <v>No</v>
      </c>
    </row>
    <row r="2108" spans="1:23" x14ac:dyDescent="0.2">
      <c r="A2108" s="1">
        <v>2107</v>
      </c>
      <c r="B2108" t="s">
        <v>7182</v>
      </c>
      <c r="C2108" s="8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47">
        <v>0.87599999999999978</v>
      </c>
      <c r="S2108" s="1">
        <v>1</v>
      </c>
      <c r="T2108" s="1">
        <v>0.8</v>
      </c>
      <c r="U2108" s="47">
        <v>-1.4016000000000002</v>
      </c>
      <c r="V2108" t="str">
        <f>IF(M2108=People!$B$5,People!$A$5,IF(M2108=People!$B$4,People!$A$4,IF(M2108=People!$B$3,People!$A$3,IF(M2108=People!$B$2,People!$A$2,0))))</f>
        <v>Kelly Williams</v>
      </c>
      <c r="W2108" t="str">
        <f>IFERROR(INDEX(Returns!A:A,MATCH(B2108,Returns!B:B,0)),"No")</f>
        <v>No</v>
      </c>
    </row>
    <row r="2109" spans="1:23" x14ac:dyDescent="0.2">
      <c r="A2109" s="1">
        <v>2108</v>
      </c>
      <c r="B2109" t="s">
        <v>6029</v>
      </c>
      <c r="C2109" s="8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47">
        <v>19.98</v>
      </c>
      <c r="S2109" s="1">
        <v>1</v>
      </c>
      <c r="T2109" s="1">
        <v>0</v>
      </c>
      <c r="U2109" s="47">
        <v>9.3905999999999992</v>
      </c>
      <c r="V2109" t="str">
        <f>IF(M2109=People!$B$5,People!$A$5,IF(M2109=People!$B$4,People!$A$4,IF(M2109=People!$B$3,People!$A$3,IF(M2109=People!$B$2,People!$A$2,0))))</f>
        <v>Anna Andreadi</v>
      </c>
      <c r="W2109" t="str">
        <f>IFERROR(INDEX(Returns!A:A,MATCH(B2109,Returns!B:B,0)),"No")</f>
        <v>Yes</v>
      </c>
    </row>
    <row r="2110" spans="1:23" x14ac:dyDescent="0.2">
      <c r="A2110" s="1">
        <v>2109</v>
      </c>
      <c r="B2110" t="s">
        <v>6029</v>
      </c>
      <c r="C2110" s="8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47">
        <v>398.35199999999998</v>
      </c>
      <c r="S2110" s="1">
        <v>3</v>
      </c>
      <c r="T2110" s="1">
        <v>0.2</v>
      </c>
      <c r="U2110" s="47">
        <v>124.48499999999999</v>
      </c>
      <c r="V2110" t="str">
        <f>IF(M2110=People!$B$5,People!$A$5,IF(M2110=People!$B$4,People!$A$4,IF(M2110=People!$B$3,People!$A$3,IF(M2110=People!$B$2,People!$A$2,0))))</f>
        <v>Anna Andreadi</v>
      </c>
      <c r="W2110" t="str">
        <f>IFERROR(INDEX(Returns!A:A,MATCH(B2110,Returns!B:B,0)),"No")</f>
        <v>Yes</v>
      </c>
    </row>
    <row r="2111" spans="1:23" x14ac:dyDescent="0.2">
      <c r="A2111" s="1">
        <v>2110</v>
      </c>
      <c r="B2111" t="s">
        <v>6029</v>
      </c>
      <c r="C2111" s="8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47">
        <v>5.04</v>
      </c>
      <c r="S2111" s="1">
        <v>3</v>
      </c>
      <c r="T2111" s="1">
        <v>0</v>
      </c>
      <c r="U2111" s="47">
        <v>1.2599999999999998</v>
      </c>
      <c r="V2111" t="str">
        <f>IF(M2111=People!$B$5,People!$A$5,IF(M2111=People!$B$4,People!$A$4,IF(M2111=People!$B$3,People!$A$3,IF(M2111=People!$B$2,People!$A$2,0))))</f>
        <v>Anna Andreadi</v>
      </c>
      <c r="W2111" t="str">
        <f>IFERROR(INDEX(Returns!A:A,MATCH(B2111,Returns!B:B,0)),"No")</f>
        <v>Yes</v>
      </c>
    </row>
    <row r="2112" spans="1:23" x14ac:dyDescent="0.2">
      <c r="A2112" s="1">
        <v>2111</v>
      </c>
      <c r="B2112" t="s">
        <v>6029</v>
      </c>
      <c r="C2112" s="8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47">
        <v>17.450000000000003</v>
      </c>
      <c r="S2112" s="1">
        <v>5</v>
      </c>
      <c r="T2112" s="1">
        <v>0</v>
      </c>
      <c r="U2112" s="47">
        <v>8.0269999999999992</v>
      </c>
      <c r="V2112" t="str">
        <f>IF(M2112=People!$B$5,People!$A$5,IF(M2112=People!$B$4,People!$A$4,IF(M2112=People!$B$3,People!$A$3,IF(M2112=People!$B$2,People!$A$2,0))))</f>
        <v>Anna Andreadi</v>
      </c>
      <c r="W2112" t="str">
        <f>IFERROR(INDEX(Returns!A:A,MATCH(B2112,Returns!B:B,0)),"No")</f>
        <v>Yes</v>
      </c>
    </row>
    <row r="2113" spans="1:23" x14ac:dyDescent="0.2">
      <c r="A2113" s="1">
        <v>2112</v>
      </c>
      <c r="B2113" t="s">
        <v>6029</v>
      </c>
      <c r="C2113" s="8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47">
        <v>323.13600000000002</v>
      </c>
      <c r="S2113" s="1">
        <v>4</v>
      </c>
      <c r="T2113" s="1">
        <v>0.2</v>
      </c>
      <c r="U2113" s="47">
        <v>20.196000000000012</v>
      </c>
      <c r="V2113" t="str">
        <f>IF(M2113=People!$B$5,People!$A$5,IF(M2113=People!$B$4,People!$A$4,IF(M2113=People!$B$3,People!$A$3,IF(M2113=People!$B$2,People!$A$2,0))))</f>
        <v>Anna Andreadi</v>
      </c>
      <c r="W2113" t="str">
        <f>IFERROR(INDEX(Returns!A:A,MATCH(B2113,Returns!B:B,0)),"No")</f>
        <v>Yes</v>
      </c>
    </row>
    <row r="2114" spans="1:23" x14ac:dyDescent="0.2">
      <c r="A2114" s="1">
        <v>2113</v>
      </c>
      <c r="B2114" t="s">
        <v>6029</v>
      </c>
      <c r="C2114" s="8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47">
        <v>29.700000000000003</v>
      </c>
      <c r="S2114" s="1">
        <v>3</v>
      </c>
      <c r="T2114" s="1">
        <v>0</v>
      </c>
      <c r="U2114" s="47">
        <v>8.0190000000000001</v>
      </c>
      <c r="V2114" t="str">
        <f>IF(M2114=People!$B$5,People!$A$5,IF(M2114=People!$B$4,People!$A$4,IF(M2114=People!$B$3,People!$A$3,IF(M2114=People!$B$2,People!$A$2,0))))</f>
        <v>Anna Andreadi</v>
      </c>
      <c r="W2114" t="str">
        <f>IFERROR(INDEX(Returns!A:A,MATCH(B2114,Returns!B:B,0)),"No")</f>
        <v>Yes</v>
      </c>
    </row>
    <row r="2115" spans="1:23" x14ac:dyDescent="0.2">
      <c r="A2115" s="1">
        <v>2114</v>
      </c>
      <c r="B2115" t="s">
        <v>6029</v>
      </c>
      <c r="C2115" s="8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47">
        <v>1295.8400000000001</v>
      </c>
      <c r="S2115" s="1">
        <v>4</v>
      </c>
      <c r="T2115" s="1">
        <v>0.2</v>
      </c>
      <c r="U2115" s="47">
        <v>145.78199999999993</v>
      </c>
      <c r="V2115" t="str">
        <f>IF(M2115=People!$B$5,People!$A$5,IF(M2115=People!$B$4,People!$A$4,IF(M2115=People!$B$3,People!$A$3,IF(M2115=People!$B$2,People!$A$2,0))))</f>
        <v>Anna Andreadi</v>
      </c>
      <c r="W2115" t="str">
        <f>IFERROR(INDEX(Returns!A:A,MATCH(B2115,Returns!B:B,0)),"No")</f>
        <v>Yes</v>
      </c>
    </row>
    <row r="2116" spans="1:23" x14ac:dyDescent="0.2">
      <c r="A2116" s="1">
        <v>2115</v>
      </c>
      <c r="B2116" t="s">
        <v>6029</v>
      </c>
      <c r="C2116" s="8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47">
        <v>46.84</v>
      </c>
      <c r="S2116" s="1">
        <v>2</v>
      </c>
      <c r="T2116" s="1">
        <v>0</v>
      </c>
      <c r="U2116" s="47">
        <v>12.646799999999999</v>
      </c>
      <c r="V2116" t="str">
        <f>IF(M2116=People!$B$5,People!$A$5,IF(M2116=People!$B$4,People!$A$4,IF(M2116=People!$B$3,People!$A$3,IF(M2116=People!$B$2,People!$A$2,0))))</f>
        <v>Anna Andreadi</v>
      </c>
      <c r="W2116" t="str">
        <f>IFERROR(INDEX(Returns!A:A,MATCH(B2116,Returns!B:B,0)),"No")</f>
        <v>Yes</v>
      </c>
    </row>
    <row r="2117" spans="1:23" x14ac:dyDescent="0.2">
      <c r="A2117" s="1">
        <v>2116</v>
      </c>
      <c r="B2117" t="s">
        <v>6029</v>
      </c>
      <c r="C2117" s="8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47">
        <v>425.83300000000003</v>
      </c>
      <c r="S2117" s="1">
        <v>1</v>
      </c>
      <c r="T2117" s="1">
        <v>0.15</v>
      </c>
      <c r="U2117" s="47">
        <v>20.03919999999998</v>
      </c>
      <c r="V2117" t="str">
        <f>IF(M2117=People!$B$5,People!$A$5,IF(M2117=People!$B$4,People!$A$4,IF(M2117=People!$B$3,People!$A$3,IF(M2117=People!$B$2,People!$A$2,0))))</f>
        <v>Anna Andreadi</v>
      </c>
      <c r="W2117" t="str">
        <f>IFERROR(INDEX(Returns!A:A,MATCH(B2117,Returns!B:B,0)),"No")</f>
        <v>Yes</v>
      </c>
    </row>
    <row r="2118" spans="1:23" x14ac:dyDescent="0.2">
      <c r="A2118" s="1">
        <v>2117</v>
      </c>
      <c r="B2118" t="s">
        <v>7183</v>
      </c>
      <c r="C2118" s="8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47">
        <v>209.67</v>
      </c>
      <c r="S2118" s="1">
        <v>1</v>
      </c>
      <c r="T2118" s="1">
        <v>0.4</v>
      </c>
      <c r="U2118" s="47">
        <v>-13.978000000000009</v>
      </c>
      <c r="V2118" t="str">
        <f>IF(M2118=People!$B$5,People!$A$5,IF(M2118=People!$B$4,People!$A$4,IF(M2118=People!$B$3,People!$A$3,IF(M2118=People!$B$2,People!$A$2,0))))</f>
        <v>Chuck Magee</v>
      </c>
      <c r="W2118" t="str">
        <f>IFERROR(INDEX(Returns!A:A,MATCH(B2118,Returns!B:B,0)),"No")</f>
        <v>No</v>
      </c>
    </row>
    <row r="2119" spans="1:23" x14ac:dyDescent="0.2">
      <c r="A2119" s="1">
        <v>2118</v>
      </c>
      <c r="B2119" t="s">
        <v>7184</v>
      </c>
      <c r="C2119" s="8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47">
        <v>159.88</v>
      </c>
      <c r="S2119" s="1">
        <v>7</v>
      </c>
      <c r="T2119" s="1">
        <v>0</v>
      </c>
      <c r="U2119" s="47">
        <v>73.544799999999995</v>
      </c>
      <c r="V2119" t="str">
        <f>IF(M2119=People!$B$5,People!$A$5,IF(M2119=People!$B$4,People!$A$4,IF(M2119=People!$B$3,People!$A$3,IF(M2119=People!$B$2,People!$A$2,0))))</f>
        <v>Anna Andreadi</v>
      </c>
      <c r="W2119" t="str">
        <f>IFERROR(INDEX(Returns!A:A,MATCH(B2119,Returns!B:B,0)),"No")</f>
        <v>No</v>
      </c>
    </row>
    <row r="2120" spans="1:23" x14ac:dyDescent="0.2">
      <c r="A2120" s="1">
        <v>2119</v>
      </c>
      <c r="B2120" t="s">
        <v>7185</v>
      </c>
      <c r="C2120" s="8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47">
        <v>5.28</v>
      </c>
      <c r="S2120" s="1">
        <v>1</v>
      </c>
      <c r="T2120" s="1">
        <v>0</v>
      </c>
      <c r="U2120" s="47">
        <v>2.3759999999999999</v>
      </c>
      <c r="V2120" t="str">
        <f>IF(M2120=People!$B$5,People!$A$5,IF(M2120=People!$B$4,People!$A$4,IF(M2120=People!$B$3,People!$A$3,IF(M2120=People!$B$2,People!$A$2,0))))</f>
        <v>Anna Andreadi</v>
      </c>
      <c r="W2120" t="str">
        <f>IFERROR(INDEX(Returns!A:A,MATCH(B2120,Returns!B:B,0)),"No")</f>
        <v>No</v>
      </c>
    </row>
    <row r="2121" spans="1:23" x14ac:dyDescent="0.2">
      <c r="A2121" s="1">
        <v>2120</v>
      </c>
      <c r="B2121" t="s">
        <v>7185</v>
      </c>
      <c r="C2121" s="8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47">
        <v>895.92</v>
      </c>
      <c r="S2121" s="1">
        <v>5</v>
      </c>
      <c r="T2121" s="1">
        <v>0.2</v>
      </c>
      <c r="U2121" s="47">
        <v>302.37299999999993</v>
      </c>
      <c r="V2121" t="str">
        <f>IF(M2121=People!$B$5,People!$A$5,IF(M2121=People!$B$4,People!$A$4,IF(M2121=People!$B$3,People!$A$3,IF(M2121=People!$B$2,People!$A$2,0))))</f>
        <v>Anna Andreadi</v>
      </c>
      <c r="W2121" t="str">
        <f>IFERROR(INDEX(Returns!A:A,MATCH(B2121,Returns!B:B,0)),"No")</f>
        <v>No</v>
      </c>
    </row>
    <row r="2122" spans="1:23" x14ac:dyDescent="0.2">
      <c r="A2122" s="1">
        <v>2121</v>
      </c>
      <c r="B2122" t="s">
        <v>7186</v>
      </c>
      <c r="C2122" s="8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47">
        <v>2.8080000000000007</v>
      </c>
      <c r="S2122" s="1">
        <v>3</v>
      </c>
      <c r="T2122" s="1">
        <v>0.7</v>
      </c>
      <c r="U2122" s="47">
        <v>-1.9656000000000002</v>
      </c>
      <c r="V2122" t="str">
        <f>IF(M2122=People!$B$5,People!$A$5,IF(M2122=People!$B$4,People!$A$4,IF(M2122=People!$B$3,People!$A$3,IF(M2122=People!$B$2,People!$A$2,0))))</f>
        <v>Cassandra Brandow</v>
      </c>
      <c r="W2122" t="str">
        <f>IFERROR(INDEX(Returns!A:A,MATCH(B2122,Returns!B:B,0)),"No")</f>
        <v>No</v>
      </c>
    </row>
    <row r="2123" spans="1:23" x14ac:dyDescent="0.2">
      <c r="A2123" s="1">
        <v>2122</v>
      </c>
      <c r="B2123" t="s">
        <v>7187</v>
      </c>
      <c r="C2123" s="8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47">
        <v>215.976</v>
      </c>
      <c r="S2123" s="1">
        <v>3</v>
      </c>
      <c r="T2123" s="1">
        <v>0.2</v>
      </c>
      <c r="U2123" s="47">
        <v>-2.6997000000000355</v>
      </c>
      <c r="V2123" t="str">
        <f>IF(M2123=People!$B$5,People!$A$5,IF(M2123=People!$B$4,People!$A$4,IF(M2123=People!$B$3,People!$A$3,IF(M2123=People!$B$2,People!$A$2,0))))</f>
        <v>Anna Andreadi</v>
      </c>
      <c r="W2123" t="str">
        <f>IFERROR(INDEX(Returns!A:A,MATCH(B2123,Returns!B:B,0)),"No")</f>
        <v>No</v>
      </c>
    </row>
    <row r="2124" spans="1:23" x14ac:dyDescent="0.2">
      <c r="A2124" s="1">
        <v>2123</v>
      </c>
      <c r="B2124" t="s">
        <v>7188</v>
      </c>
      <c r="C2124" s="8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47">
        <v>241.96</v>
      </c>
      <c r="S2124" s="1">
        <v>2</v>
      </c>
      <c r="T2124" s="1">
        <v>0</v>
      </c>
      <c r="U2124" s="47">
        <v>41.133199999999988</v>
      </c>
      <c r="V2124" t="str">
        <f>IF(M2124=People!$B$5,People!$A$5,IF(M2124=People!$B$4,People!$A$4,IF(M2124=People!$B$3,People!$A$3,IF(M2124=People!$B$2,People!$A$2,0))))</f>
        <v>Kelly Williams</v>
      </c>
      <c r="W2124" t="str">
        <f>IFERROR(INDEX(Returns!A:A,MATCH(B2124,Returns!B:B,0)),"No")</f>
        <v>No</v>
      </c>
    </row>
    <row r="2125" spans="1:23" x14ac:dyDescent="0.2">
      <c r="A2125" s="1">
        <v>2124</v>
      </c>
      <c r="B2125" t="s">
        <v>7188</v>
      </c>
      <c r="C2125" s="8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47">
        <v>27.72</v>
      </c>
      <c r="S2125" s="1">
        <v>9</v>
      </c>
      <c r="T2125" s="1">
        <v>0</v>
      </c>
      <c r="U2125" s="47">
        <v>13.3056</v>
      </c>
      <c r="V2125" t="str">
        <f>IF(M2125=People!$B$5,People!$A$5,IF(M2125=People!$B$4,People!$A$4,IF(M2125=People!$B$3,People!$A$3,IF(M2125=People!$B$2,People!$A$2,0))))</f>
        <v>Kelly Williams</v>
      </c>
      <c r="W2125" t="str">
        <f>IFERROR(INDEX(Returns!A:A,MATCH(B2125,Returns!B:B,0)),"No")</f>
        <v>No</v>
      </c>
    </row>
    <row r="2126" spans="1:23" x14ac:dyDescent="0.2">
      <c r="A2126" s="1">
        <v>2125</v>
      </c>
      <c r="B2126" t="s">
        <v>7189</v>
      </c>
      <c r="C2126" s="8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47">
        <v>104.68000000000002</v>
      </c>
      <c r="S2126" s="1">
        <v>5</v>
      </c>
      <c r="T2126" s="1">
        <v>0.2</v>
      </c>
      <c r="U2126" s="47">
        <v>35.329499999999996</v>
      </c>
      <c r="V2126" t="str">
        <f>IF(M2126=People!$B$5,People!$A$5,IF(M2126=People!$B$4,People!$A$4,IF(M2126=People!$B$3,People!$A$3,IF(M2126=People!$B$2,People!$A$2,0))))</f>
        <v>Chuck Magee</v>
      </c>
      <c r="W2126" t="str">
        <f>IFERROR(INDEX(Returns!A:A,MATCH(B2126,Returns!B:B,0)),"No")</f>
        <v>No</v>
      </c>
    </row>
    <row r="2127" spans="1:23" x14ac:dyDescent="0.2">
      <c r="A2127" s="1">
        <v>2126</v>
      </c>
      <c r="B2127" t="s">
        <v>7189</v>
      </c>
      <c r="C2127" s="8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47">
        <v>62.957999999999998</v>
      </c>
      <c r="S2127" s="1">
        <v>7</v>
      </c>
      <c r="T2127" s="1">
        <v>0.4</v>
      </c>
      <c r="U2127" s="47">
        <v>9.4436999999999998</v>
      </c>
      <c r="V2127" t="str">
        <f>IF(M2127=People!$B$5,People!$A$5,IF(M2127=People!$B$4,People!$A$4,IF(M2127=People!$B$3,People!$A$3,IF(M2127=People!$B$2,People!$A$2,0))))</f>
        <v>Chuck Magee</v>
      </c>
      <c r="W2127" t="str">
        <f>IFERROR(INDEX(Returns!A:A,MATCH(B2127,Returns!B:B,0)),"No")</f>
        <v>No</v>
      </c>
    </row>
    <row r="2128" spans="1:23" x14ac:dyDescent="0.2">
      <c r="A2128" s="1">
        <v>2127</v>
      </c>
      <c r="B2128" t="s">
        <v>7190</v>
      </c>
      <c r="C2128" s="8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47">
        <v>86.376000000000005</v>
      </c>
      <c r="S2128" s="1">
        <v>3</v>
      </c>
      <c r="T2128" s="1">
        <v>0.2</v>
      </c>
      <c r="U2128" s="47">
        <v>1.079699999999999</v>
      </c>
      <c r="V2128" t="str">
        <f>IF(M2128=People!$B$5,People!$A$5,IF(M2128=People!$B$4,People!$A$4,IF(M2128=People!$B$3,People!$A$3,IF(M2128=People!$B$2,People!$A$2,0))))</f>
        <v>Chuck Magee</v>
      </c>
      <c r="W2128" t="str">
        <f>IFERROR(INDEX(Returns!A:A,MATCH(B2128,Returns!B:B,0)),"No")</f>
        <v>No</v>
      </c>
    </row>
    <row r="2129" spans="1:23" x14ac:dyDescent="0.2">
      <c r="A2129" s="1">
        <v>2128</v>
      </c>
      <c r="B2129" t="s">
        <v>7191</v>
      </c>
      <c r="C2129" s="8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47">
        <v>64.944000000000003</v>
      </c>
      <c r="S2129" s="1">
        <v>3</v>
      </c>
      <c r="T2129" s="1">
        <v>0.2</v>
      </c>
      <c r="U2129" s="47">
        <v>6.4943999999999953</v>
      </c>
      <c r="V2129" t="str">
        <f>IF(M2129=People!$B$5,People!$A$5,IF(M2129=People!$B$4,People!$A$4,IF(M2129=People!$B$3,People!$A$3,IF(M2129=People!$B$2,People!$A$2,0))))</f>
        <v>Chuck Magee</v>
      </c>
      <c r="W2129" t="str">
        <f>IFERROR(INDEX(Returns!A:A,MATCH(B2129,Returns!B:B,0)),"No")</f>
        <v>No</v>
      </c>
    </row>
    <row r="2130" spans="1:23" x14ac:dyDescent="0.2">
      <c r="A2130" s="1">
        <v>2129</v>
      </c>
      <c r="B2130" t="s">
        <v>7191</v>
      </c>
      <c r="C2130" s="8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47">
        <v>20.736000000000004</v>
      </c>
      <c r="S2130" s="1">
        <v>4</v>
      </c>
      <c r="T2130" s="1">
        <v>0.2</v>
      </c>
      <c r="U2130" s="47">
        <v>7.2576000000000001</v>
      </c>
      <c r="V2130" t="str">
        <f>IF(M2130=People!$B$5,People!$A$5,IF(M2130=People!$B$4,People!$A$4,IF(M2130=People!$B$3,People!$A$3,IF(M2130=People!$B$2,People!$A$2,0))))</f>
        <v>Chuck Magee</v>
      </c>
      <c r="W2130" t="str">
        <f>IFERROR(INDEX(Returns!A:A,MATCH(B2130,Returns!B:B,0)),"No")</f>
        <v>No</v>
      </c>
    </row>
    <row r="2131" spans="1:23" x14ac:dyDescent="0.2">
      <c r="A2131" s="1">
        <v>2130</v>
      </c>
      <c r="B2131" t="s">
        <v>7192</v>
      </c>
      <c r="C2131" s="8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47">
        <v>33.28</v>
      </c>
      <c r="S2131" s="1">
        <v>4</v>
      </c>
      <c r="T2131" s="1">
        <v>0</v>
      </c>
      <c r="U2131" s="47">
        <v>9.3184000000000005</v>
      </c>
      <c r="V2131" t="str">
        <f>IF(M2131=People!$B$5,People!$A$5,IF(M2131=People!$B$4,People!$A$4,IF(M2131=People!$B$3,People!$A$3,IF(M2131=People!$B$2,People!$A$2,0))))</f>
        <v>Chuck Magee</v>
      </c>
      <c r="W2131" t="str">
        <f>IFERROR(INDEX(Returns!A:A,MATCH(B2131,Returns!B:B,0)),"No")</f>
        <v>No</v>
      </c>
    </row>
    <row r="2132" spans="1:23" x14ac:dyDescent="0.2">
      <c r="A2132" s="1">
        <v>2131</v>
      </c>
      <c r="B2132" t="s">
        <v>7192</v>
      </c>
      <c r="C2132" s="8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47">
        <v>38.520000000000003</v>
      </c>
      <c r="S2132" s="1">
        <v>9</v>
      </c>
      <c r="T2132" s="1">
        <v>0</v>
      </c>
      <c r="U2132" s="47">
        <v>11.9412</v>
      </c>
      <c r="V2132" t="str">
        <f>IF(M2132=People!$B$5,People!$A$5,IF(M2132=People!$B$4,People!$A$4,IF(M2132=People!$B$3,People!$A$3,IF(M2132=People!$B$2,People!$A$2,0))))</f>
        <v>Chuck Magee</v>
      </c>
      <c r="W2132" t="str">
        <f>IFERROR(INDEX(Returns!A:A,MATCH(B2132,Returns!B:B,0)),"No")</f>
        <v>No</v>
      </c>
    </row>
    <row r="2133" spans="1:23" x14ac:dyDescent="0.2">
      <c r="A2133" s="1">
        <v>2132</v>
      </c>
      <c r="B2133" t="s">
        <v>7192</v>
      </c>
      <c r="C2133" s="8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47">
        <v>139.86000000000001</v>
      </c>
      <c r="S2133" s="1">
        <v>7</v>
      </c>
      <c r="T2133" s="1">
        <v>0</v>
      </c>
      <c r="U2133" s="47">
        <v>60.139800000000015</v>
      </c>
      <c r="V2133" t="str">
        <f>IF(M2133=People!$B$5,People!$A$5,IF(M2133=People!$B$4,People!$A$4,IF(M2133=People!$B$3,People!$A$3,IF(M2133=People!$B$2,People!$A$2,0))))</f>
        <v>Chuck Magee</v>
      </c>
      <c r="W2133" t="str">
        <f>IFERROR(INDEX(Returns!A:A,MATCH(B2133,Returns!B:B,0)),"No")</f>
        <v>No</v>
      </c>
    </row>
    <row r="2134" spans="1:23" x14ac:dyDescent="0.2">
      <c r="A2134" s="1">
        <v>2133</v>
      </c>
      <c r="B2134" t="s">
        <v>7193</v>
      </c>
      <c r="C2134" s="8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47">
        <v>19.649999999999999</v>
      </c>
      <c r="S2134" s="1">
        <v>3</v>
      </c>
      <c r="T2134" s="1">
        <v>0</v>
      </c>
      <c r="U2134" s="47">
        <v>9.0389999999999997</v>
      </c>
      <c r="V2134" t="str">
        <f>IF(M2134=People!$B$5,People!$A$5,IF(M2134=People!$B$4,People!$A$4,IF(M2134=People!$B$3,People!$A$3,IF(M2134=People!$B$2,People!$A$2,0))))</f>
        <v>Chuck Magee</v>
      </c>
      <c r="W2134" t="str">
        <f>IFERROR(INDEX(Returns!A:A,MATCH(B2134,Returns!B:B,0)),"No")</f>
        <v>No</v>
      </c>
    </row>
    <row r="2135" spans="1:23" x14ac:dyDescent="0.2">
      <c r="A2135" s="1">
        <v>2134</v>
      </c>
      <c r="B2135" t="s">
        <v>7194</v>
      </c>
      <c r="C2135" s="8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47">
        <v>152.99100000000001</v>
      </c>
      <c r="S2135" s="1">
        <v>3</v>
      </c>
      <c r="T2135" s="1">
        <v>0.7</v>
      </c>
      <c r="U2135" s="47">
        <v>-122.39280000000002</v>
      </c>
      <c r="V2135" t="str">
        <f>IF(M2135=People!$B$5,People!$A$5,IF(M2135=People!$B$4,People!$A$4,IF(M2135=People!$B$3,People!$A$3,IF(M2135=People!$B$2,People!$A$2,0))))</f>
        <v>Chuck Magee</v>
      </c>
      <c r="W2135" t="str">
        <f>IFERROR(INDEX(Returns!A:A,MATCH(B2135,Returns!B:B,0)),"No")</f>
        <v>No</v>
      </c>
    </row>
    <row r="2136" spans="1:23" x14ac:dyDescent="0.2">
      <c r="A2136" s="1">
        <v>2135</v>
      </c>
      <c r="B2136" t="s">
        <v>7194</v>
      </c>
      <c r="C2136" s="8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47">
        <v>10.584</v>
      </c>
      <c r="S2136" s="1">
        <v>7</v>
      </c>
      <c r="T2136" s="1">
        <v>0.2</v>
      </c>
      <c r="U2136" s="47">
        <v>-2.3813999999999993</v>
      </c>
      <c r="V2136" t="str">
        <f>IF(M2136=People!$B$5,People!$A$5,IF(M2136=People!$B$4,People!$A$4,IF(M2136=People!$B$3,People!$A$3,IF(M2136=People!$B$2,People!$A$2,0))))</f>
        <v>Chuck Magee</v>
      </c>
      <c r="W2136" t="str">
        <f>IFERROR(INDEX(Returns!A:A,MATCH(B2136,Returns!B:B,0)),"No")</f>
        <v>No</v>
      </c>
    </row>
    <row r="2137" spans="1:23" x14ac:dyDescent="0.2">
      <c r="A2137" s="1">
        <v>2136</v>
      </c>
      <c r="B2137" t="s">
        <v>7194</v>
      </c>
      <c r="C2137" s="8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47">
        <v>94.919999999999987</v>
      </c>
      <c r="S2137" s="1">
        <v>4</v>
      </c>
      <c r="T2137" s="1">
        <v>0.4</v>
      </c>
      <c r="U2137" s="47">
        <v>15.819999999999993</v>
      </c>
      <c r="V2137" t="str">
        <f>IF(M2137=People!$B$5,People!$A$5,IF(M2137=People!$B$4,People!$A$4,IF(M2137=People!$B$3,People!$A$3,IF(M2137=People!$B$2,People!$A$2,0))))</f>
        <v>Chuck Magee</v>
      </c>
      <c r="W2137" t="str">
        <f>IFERROR(INDEX(Returns!A:A,MATCH(B2137,Returns!B:B,0)),"No")</f>
        <v>No</v>
      </c>
    </row>
    <row r="2138" spans="1:23" x14ac:dyDescent="0.2">
      <c r="A2138" s="1">
        <v>2137</v>
      </c>
      <c r="B2138" t="s">
        <v>7195</v>
      </c>
      <c r="C2138" s="8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47">
        <v>14.76</v>
      </c>
      <c r="S2138" s="1">
        <v>5</v>
      </c>
      <c r="T2138" s="1">
        <v>0.6</v>
      </c>
      <c r="U2138" s="47">
        <v>-11.439000000000004</v>
      </c>
      <c r="V2138" t="str">
        <f>IF(M2138=People!$B$5,People!$A$5,IF(M2138=People!$B$4,People!$A$4,IF(M2138=People!$B$3,People!$A$3,IF(M2138=People!$B$2,People!$A$2,0))))</f>
        <v>Kelly Williams</v>
      </c>
      <c r="W2138" t="str">
        <f>IFERROR(INDEX(Returns!A:A,MATCH(B2138,Returns!B:B,0)),"No")</f>
        <v>No</v>
      </c>
    </row>
    <row r="2139" spans="1:23" x14ac:dyDescent="0.2">
      <c r="A2139" s="1">
        <v>2138</v>
      </c>
      <c r="B2139" t="s">
        <v>7195</v>
      </c>
      <c r="C2139" s="8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47">
        <v>3.6559999999999993</v>
      </c>
      <c r="S2139" s="1">
        <v>4</v>
      </c>
      <c r="T2139" s="1">
        <v>0.8</v>
      </c>
      <c r="U2139" s="47">
        <v>-5.8496000000000024</v>
      </c>
      <c r="V2139" t="str">
        <f>IF(M2139=People!$B$5,People!$A$5,IF(M2139=People!$B$4,People!$A$4,IF(M2139=People!$B$3,People!$A$3,IF(M2139=People!$B$2,People!$A$2,0))))</f>
        <v>Kelly Williams</v>
      </c>
      <c r="W2139" t="str">
        <f>IFERROR(INDEX(Returns!A:A,MATCH(B2139,Returns!B:B,0)),"No")</f>
        <v>No</v>
      </c>
    </row>
    <row r="2140" spans="1:23" x14ac:dyDescent="0.2">
      <c r="A2140" s="1">
        <v>2139</v>
      </c>
      <c r="B2140" t="s">
        <v>7196</v>
      </c>
      <c r="C2140" s="8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47">
        <v>146.82</v>
      </c>
      <c r="S2140" s="1">
        <v>3</v>
      </c>
      <c r="T2140" s="1">
        <v>0</v>
      </c>
      <c r="U2140" s="47">
        <v>73.41</v>
      </c>
      <c r="V2140" t="str">
        <f>IF(M2140=People!$B$5,People!$A$5,IF(M2140=People!$B$4,People!$A$4,IF(M2140=People!$B$3,People!$A$3,IF(M2140=People!$B$2,People!$A$2,0))))</f>
        <v>Chuck Magee</v>
      </c>
      <c r="W2140" t="str">
        <f>IFERROR(INDEX(Returns!A:A,MATCH(B2140,Returns!B:B,0)),"No")</f>
        <v>No</v>
      </c>
    </row>
    <row r="2141" spans="1:23" x14ac:dyDescent="0.2">
      <c r="A2141" s="1">
        <v>2140</v>
      </c>
      <c r="B2141" t="s">
        <v>7197</v>
      </c>
      <c r="C2141" s="8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47">
        <v>149.54399999999998</v>
      </c>
      <c r="S2141" s="1">
        <v>9</v>
      </c>
      <c r="T2141" s="1">
        <v>0.2</v>
      </c>
      <c r="U2141" s="47">
        <v>50.471099999999993</v>
      </c>
      <c r="V2141" t="str">
        <f>IF(M2141=People!$B$5,People!$A$5,IF(M2141=People!$B$4,People!$A$4,IF(M2141=People!$B$3,People!$A$3,IF(M2141=People!$B$2,People!$A$2,0))))</f>
        <v>Chuck Magee</v>
      </c>
      <c r="W2141" t="str">
        <f>IFERROR(INDEX(Returns!A:A,MATCH(B2141,Returns!B:B,0)),"No")</f>
        <v>No</v>
      </c>
    </row>
    <row r="2142" spans="1:23" x14ac:dyDescent="0.2">
      <c r="A2142" s="1">
        <v>2141</v>
      </c>
      <c r="B2142" t="s">
        <v>7197</v>
      </c>
      <c r="C2142" s="8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47">
        <v>17.14</v>
      </c>
      <c r="S2142" s="1">
        <v>2</v>
      </c>
      <c r="T2142" s="1">
        <v>0</v>
      </c>
      <c r="U2142" s="47">
        <v>4.4564000000000004</v>
      </c>
      <c r="V2142" t="str">
        <f>IF(M2142=People!$B$5,People!$A$5,IF(M2142=People!$B$4,People!$A$4,IF(M2142=People!$B$3,People!$A$3,IF(M2142=People!$B$2,People!$A$2,0))))</f>
        <v>Chuck Magee</v>
      </c>
      <c r="W2142" t="str">
        <f>IFERROR(INDEX(Returns!A:A,MATCH(B2142,Returns!B:B,0)),"No")</f>
        <v>No</v>
      </c>
    </row>
    <row r="2143" spans="1:23" x14ac:dyDescent="0.2">
      <c r="A2143" s="1">
        <v>2142</v>
      </c>
      <c r="B2143" t="s">
        <v>7197</v>
      </c>
      <c r="C2143" s="8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47">
        <v>991.76400000000012</v>
      </c>
      <c r="S2143" s="1">
        <v>3</v>
      </c>
      <c r="T2143" s="1">
        <v>0.4</v>
      </c>
      <c r="U2143" s="47">
        <v>-347.11740000000009</v>
      </c>
      <c r="V2143" t="str">
        <f>IF(M2143=People!$B$5,People!$A$5,IF(M2143=People!$B$4,People!$A$4,IF(M2143=People!$B$3,People!$A$3,IF(M2143=People!$B$2,People!$A$2,0))))</f>
        <v>Chuck Magee</v>
      </c>
      <c r="W2143" t="str">
        <f>IFERROR(INDEX(Returns!A:A,MATCH(B2143,Returns!B:B,0)),"No")</f>
        <v>No</v>
      </c>
    </row>
    <row r="2144" spans="1:23" x14ac:dyDescent="0.2">
      <c r="A2144" s="1">
        <v>2143</v>
      </c>
      <c r="B2144" t="s">
        <v>7198</v>
      </c>
      <c r="C2144" s="8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47">
        <v>30.48</v>
      </c>
      <c r="S2144" s="1">
        <v>6</v>
      </c>
      <c r="T2144" s="1">
        <v>0.2</v>
      </c>
      <c r="U2144" s="47">
        <v>9.9059999999999988</v>
      </c>
      <c r="V2144" t="str">
        <f>IF(M2144=People!$B$5,People!$A$5,IF(M2144=People!$B$4,People!$A$4,IF(M2144=People!$B$3,People!$A$3,IF(M2144=People!$B$2,People!$A$2,0))))</f>
        <v>Chuck Magee</v>
      </c>
      <c r="W2144" t="str">
        <f>IFERROR(INDEX(Returns!A:A,MATCH(B2144,Returns!B:B,0)),"No")</f>
        <v>No</v>
      </c>
    </row>
    <row r="2145" spans="1:23" x14ac:dyDescent="0.2">
      <c r="A2145" s="1">
        <v>2144</v>
      </c>
      <c r="B2145" t="s">
        <v>7198</v>
      </c>
      <c r="C2145" s="8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47">
        <v>23.987999999999996</v>
      </c>
      <c r="S2145" s="1">
        <v>2</v>
      </c>
      <c r="T2145" s="1">
        <v>0.4</v>
      </c>
      <c r="U2145" s="47">
        <v>-4.7975999999999974</v>
      </c>
      <c r="V2145" t="str">
        <f>IF(M2145=People!$B$5,People!$A$5,IF(M2145=People!$B$4,People!$A$4,IF(M2145=People!$B$3,People!$A$3,IF(M2145=People!$B$2,People!$A$2,0))))</f>
        <v>Chuck Magee</v>
      </c>
      <c r="W2145" t="str">
        <f>IFERROR(INDEX(Returns!A:A,MATCH(B2145,Returns!B:B,0)),"No")</f>
        <v>No</v>
      </c>
    </row>
    <row r="2146" spans="1:23" x14ac:dyDescent="0.2">
      <c r="A2146" s="1">
        <v>2145</v>
      </c>
      <c r="B2146" t="s">
        <v>7198</v>
      </c>
      <c r="C2146" s="8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47">
        <v>16.687999999999999</v>
      </c>
      <c r="S2146" s="1">
        <v>7</v>
      </c>
      <c r="T2146" s="1">
        <v>0.2</v>
      </c>
      <c r="U2146" s="47">
        <v>5.4235999999999995</v>
      </c>
      <c r="V2146" t="str">
        <f>IF(M2146=People!$B$5,People!$A$5,IF(M2146=People!$B$4,People!$A$4,IF(M2146=People!$B$3,People!$A$3,IF(M2146=People!$B$2,People!$A$2,0))))</f>
        <v>Chuck Magee</v>
      </c>
      <c r="W2146" t="str">
        <f>IFERROR(INDEX(Returns!A:A,MATCH(B2146,Returns!B:B,0)),"No")</f>
        <v>No</v>
      </c>
    </row>
    <row r="2147" spans="1:23" x14ac:dyDescent="0.2">
      <c r="A2147" s="1">
        <v>2146</v>
      </c>
      <c r="B2147" t="s">
        <v>6214</v>
      </c>
      <c r="C2147" s="8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47">
        <v>422.05799999999994</v>
      </c>
      <c r="S2147" s="1">
        <v>3</v>
      </c>
      <c r="T2147" s="1">
        <v>0.3</v>
      </c>
      <c r="U2147" s="47">
        <v>-18.088200000000001</v>
      </c>
      <c r="V2147" t="str">
        <f>IF(M2147=People!$B$5,People!$A$5,IF(M2147=People!$B$4,People!$A$4,IF(M2147=People!$B$3,People!$A$3,IF(M2147=People!$B$2,People!$A$2,0))))</f>
        <v>Chuck Magee</v>
      </c>
      <c r="W2147" t="str">
        <f>IFERROR(INDEX(Returns!A:A,MATCH(B2147,Returns!B:B,0)),"No")</f>
        <v>Yes</v>
      </c>
    </row>
    <row r="2148" spans="1:23" x14ac:dyDescent="0.2">
      <c r="A2148" s="1">
        <v>2147</v>
      </c>
      <c r="B2148" t="s">
        <v>6214</v>
      </c>
      <c r="C2148" s="8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47">
        <v>38.088000000000001</v>
      </c>
      <c r="S2148" s="1">
        <v>4</v>
      </c>
      <c r="T2148" s="1">
        <v>0.7</v>
      </c>
      <c r="U2148" s="47">
        <v>-27.93119999999999</v>
      </c>
      <c r="V2148" t="str">
        <f>IF(M2148=People!$B$5,People!$A$5,IF(M2148=People!$B$4,People!$A$4,IF(M2148=People!$B$3,People!$A$3,IF(M2148=People!$B$2,People!$A$2,0))))</f>
        <v>Chuck Magee</v>
      </c>
      <c r="W2148" t="str">
        <f>IFERROR(INDEX(Returns!A:A,MATCH(B2148,Returns!B:B,0)),"No")</f>
        <v>Yes</v>
      </c>
    </row>
    <row r="2149" spans="1:23" x14ac:dyDescent="0.2">
      <c r="A2149" s="1">
        <v>2148</v>
      </c>
      <c r="B2149" t="s">
        <v>6214</v>
      </c>
      <c r="C2149" s="8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47">
        <v>254.35200000000003</v>
      </c>
      <c r="S2149" s="1">
        <v>6</v>
      </c>
      <c r="T2149" s="1">
        <v>0.2</v>
      </c>
      <c r="U2149" s="47">
        <v>-50.870400000000018</v>
      </c>
      <c r="V2149" t="str">
        <f>IF(M2149=People!$B$5,People!$A$5,IF(M2149=People!$B$4,People!$A$4,IF(M2149=People!$B$3,People!$A$3,IF(M2149=People!$B$2,People!$A$2,0))))</f>
        <v>Chuck Magee</v>
      </c>
      <c r="W2149" t="str">
        <f>IFERROR(INDEX(Returns!A:A,MATCH(B2149,Returns!B:B,0)),"No")</f>
        <v>Yes</v>
      </c>
    </row>
    <row r="2150" spans="1:23" x14ac:dyDescent="0.2">
      <c r="A2150" s="1">
        <v>2149</v>
      </c>
      <c r="B2150" t="s">
        <v>7199</v>
      </c>
      <c r="C2150" s="8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47">
        <v>43.31</v>
      </c>
      <c r="S2150" s="1">
        <v>1</v>
      </c>
      <c r="T2150" s="1">
        <v>0</v>
      </c>
      <c r="U2150" s="47">
        <v>4.330999999999996</v>
      </c>
      <c r="V2150" t="str">
        <f>IF(M2150=People!$B$5,People!$A$5,IF(M2150=People!$B$4,People!$A$4,IF(M2150=People!$B$3,People!$A$3,IF(M2150=People!$B$2,People!$A$2,0))))</f>
        <v>Anna Andreadi</v>
      </c>
      <c r="W2150" t="str">
        <f>IFERROR(INDEX(Returns!A:A,MATCH(B2150,Returns!B:B,0)),"No")</f>
        <v>No</v>
      </c>
    </row>
    <row r="2151" spans="1:23" x14ac:dyDescent="0.2">
      <c r="A2151" s="1">
        <v>2150</v>
      </c>
      <c r="B2151" t="s">
        <v>7200</v>
      </c>
      <c r="C2151" s="8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47">
        <v>84.949999999999989</v>
      </c>
      <c r="S2151" s="1">
        <v>5</v>
      </c>
      <c r="T2151" s="1">
        <v>0</v>
      </c>
      <c r="U2151" s="47">
        <v>22.086999999999996</v>
      </c>
      <c r="V2151" t="str">
        <f>IF(M2151=People!$B$5,People!$A$5,IF(M2151=People!$B$4,People!$A$4,IF(M2151=People!$B$3,People!$A$3,IF(M2151=People!$B$2,People!$A$2,0))))</f>
        <v>Chuck Magee</v>
      </c>
      <c r="W2151" t="str">
        <f>IFERROR(INDEX(Returns!A:A,MATCH(B2151,Returns!B:B,0)),"No")</f>
        <v>No</v>
      </c>
    </row>
    <row r="2152" spans="1:23" x14ac:dyDescent="0.2">
      <c r="A2152" s="1">
        <v>2151</v>
      </c>
      <c r="B2152" t="s">
        <v>7201</v>
      </c>
      <c r="C2152" s="8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47">
        <v>233.05799999999999</v>
      </c>
      <c r="S2152" s="1">
        <v>3</v>
      </c>
      <c r="T2152" s="1">
        <v>0.3</v>
      </c>
      <c r="U2152" s="47">
        <v>-53.270399999999995</v>
      </c>
      <c r="V2152" t="str">
        <f>IF(M2152=People!$B$5,People!$A$5,IF(M2152=People!$B$4,People!$A$4,IF(M2152=People!$B$3,People!$A$3,IF(M2152=People!$B$2,People!$A$2,0))))</f>
        <v>Kelly Williams</v>
      </c>
      <c r="W2152" t="str">
        <f>IFERROR(INDEX(Returns!A:A,MATCH(B2152,Returns!B:B,0)),"No")</f>
        <v>No</v>
      </c>
    </row>
    <row r="2153" spans="1:23" x14ac:dyDescent="0.2">
      <c r="A2153" s="1">
        <v>2152</v>
      </c>
      <c r="B2153" t="s">
        <v>7202</v>
      </c>
      <c r="C2153" s="8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47">
        <v>111.79</v>
      </c>
      <c r="S2153" s="1">
        <v>7</v>
      </c>
      <c r="T2153" s="1">
        <v>0</v>
      </c>
      <c r="U2153" s="47">
        <v>43.598100000000002</v>
      </c>
      <c r="V2153" t="str">
        <f>IF(M2153=People!$B$5,People!$A$5,IF(M2153=People!$B$4,People!$A$4,IF(M2153=People!$B$3,People!$A$3,IF(M2153=People!$B$2,People!$A$2,0))))</f>
        <v>Kelly Williams</v>
      </c>
      <c r="W2153" t="str">
        <f>IFERROR(INDEX(Returns!A:A,MATCH(B2153,Returns!B:B,0)),"No")</f>
        <v>No</v>
      </c>
    </row>
    <row r="2154" spans="1:23" x14ac:dyDescent="0.2">
      <c r="A2154" s="1">
        <v>2153</v>
      </c>
      <c r="B2154" t="s">
        <v>7203</v>
      </c>
      <c r="C2154" s="8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47">
        <v>14.940000000000001</v>
      </c>
      <c r="S2154" s="1">
        <v>3</v>
      </c>
      <c r="T2154" s="1">
        <v>0</v>
      </c>
      <c r="U2154" s="47">
        <v>7.0218000000000007</v>
      </c>
      <c r="V2154" t="str">
        <f>IF(M2154=People!$B$5,People!$A$5,IF(M2154=People!$B$4,People!$A$4,IF(M2154=People!$B$3,People!$A$3,IF(M2154=People!$B$2,People!$A$2,0))))</f>
        <v>Chuck Magee</v>
      </c>
      <c r="W2154" t="str">
        <f>IFERROR(INDEX(Returns!A:A,MATCH(B2154,Returns!B:B,0)),"No")</f>
        <v>No</v>
      </c>
    </row>
    <row r="2155" spans="1:23" x14ac:dyDescent="0.2">
      <c r="A2155" s="1">
        <v>2154</v>
      </c>
      <c r="B2155" t="s">
        <v>7204</v>
      </c>
      <c r="C2155" s="8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47">
        <v>14.16</v>
      </c>
      <c r="S2155" s="1">
        <v>2</v>
      </c>
      <c r="T2155" s="1">
        <v>0.2</v>
      </c>
      <c r="U2155" s="47">
        <v>5.133</v>
      </c>
      <c r="V2155" t="str">
        <f>IF(M2155=People!$B$5,People!$A$5,IF(M2155=People!$B$4,People!$A$4,IF(M2155=People!$B$3,People!$A$3,IF(M2155=People!$B$2,People!$A$2,0))))</f>
        <v>Chuck Magee</v>
      </c>
      <c r="W2155" t="str">
        <f>IFERROR(INDEX(Returns!A:A,MATCH(B2155,Returns!B:B,0)),"No")</f>
        <v>No</v>
      </c>
    </row>
    <row r="2156" spans="1:23" x14ac:dyDescent="0.2">
      <c r="A2156" s="1">
        <v>2155</v>
      </c>
      <c r="B2156" t="s">
        <v>7205</v>
      </c>
      <c r="C2156" s="8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47">
        <v>22.608000000000001</v>
      </c>
      <c r="S2156" s="1">
        <v>3</v>
      </c>
      <c r="T2156" s="1">
        <v>0.6</v>
      </c>
      <c r="U2156" s="47">
        <v>-10.173599999999997</v>
      </c>
      <c r="V2156" t="str">
        <f>IF(M2156=People!$B$5,People!$A$5,IF(M2156=People!$B$4,People!$A$4,IF(M2156=People!$B$3,People!$A$3,IF(M2156=People!$B$2,People!$A$2,0))))</f>
        <v>Kelly Williams</v>
      </c>
      <c r="W2156" t="str">
        <f>IFERROR(INDEX(Returns!A:A,MATCH(B2156,Returns!B:B,0)),"No")</f>
        <v>No</v>
      </c>
    </row>
    <row r="2157" spans="1:23" x14ac:dyDescent="0.2">
      <c r="A2157" s="1">
        <v>2156</v>
      </c>
      <c r="B2157" t="s">
        <v>7206</v>
      </c>
      <c r="C2157" s="8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47">
        <v>21.48</v>
      </c>
      <c r="S2157" s="1">
        <v>6</v>
      </c>
      <c r="T2157" s="1">
        <v>0</v>
      </c>
      <c r="U2157" s="47">
        <v>10.74</v>
      </c>
      <c r="V2157" t="str">
        <f>IF(M2157=People!$B$5,People!$A$5,IF(M2157=People!$B$4,People!$A$4,IF(M2157=People!$B$3,People!$A$3,IF(M2157=People!$B$2,People!$A$2,0))))</f>
        <v>Anna Andreadi</v>
      </c>
      <c r="W2157" t="str">
        <f>IFERROR(INDEX(Returns!A:A,MATCH(B2157,Returns!B:B,0)),"No")</f>
        <v>No</v>
      </c>
    </row>
    <row r="2158" spans="1:23" x14ac:dyDescent="0.2">
      <c r="A2158" s="1">
        <v>2157</v>
      </c>
      <c r="B2158" t="s">
        <v>7207</v>
      </c>
      <c r="C2158" s="8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47">
        <v>501.81000000000006</v>
      </c>
      <c r="S2158" s="1">
        <v>3</v>
      </c>
      <c r="T2158" s="1">
        <v>0</v>
      </c>
      <c r="U2158" s="47">
        <v>0</v>
      </c>
      <c r="V2158" t="str">
        <f>IF(M2158=People!$B$5,People!$A$5,IF(M2158=People!$B$4,People!$A$4,IF(M2158=People!$B$3,People!$A$3,IF(M2158=People!$B$2,People!$A$2,0))))</f>
        <v>Kelly Williams</v>
      </c>
      <c r="W2158" t="str">
        <f>IFERROR(INDEX(Returns!A:A,MATCH(B2158,Returns!B:B,0)),"No")</f>
        <v>No</v>
      </c>
    </row>
    <row r="2159" spans="1:23" x14ac:dyDescent="0.2">
      <c r="A2159" s="1">
        <v>2158</v>
      </c>
      <c r="B2159" t="s">
        <v>7207</v>
      </c>
      <c r="C2159" s="8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47">
        <v>161.94</v>
      </c>
      <c r="S2159" s="1">
        <v>3</v>
      </c>
      <c r="T2159" s="1">
        <v>0</v>
      </c>
      <c r="U2159" s="47">
        <v>9.716399999999993</v>
      </c>
      <c r="V2159" t="str">
        <f>IF(M2159=People!$B$5,People!$A$5,IF(M2159=People!$B$4,People!$A$4,IF(M2159=People!$B$3,People!$A$3,IF(M2159=People!$B$2,People!$A$2,0))))</f>
        <v>Kelly Williams</v>
      </c>
      <c r="W2159" t="str">
        <f>IFERROR(INDEX(Returns!A:A,MATCH(B2159,Returns!B:B,0)),"No")</f>
        <v>No</v>
      </c>
    </row>
    <row r="2160" spans="1:23" x14ac:dyDescent="0.2">
      <c r="A2160" s="1">
        <v>2159</v>
      </c>
      <c r="B2160" t="s">
        <v>7208</v>
      </c>
      <c r="C2160" s="8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47">
        <v>17.856000000000002</v>
      </c>
      <c r="S2160" s="1">
        <v>4</v>
      </c>
      <c r="T2160" s="1">
        <v>0.2</v>
      </c>
      <c r="U2160" s="47">
        <v>2.0087999999999973</v>
      </c>
      <c r="V2160" t="str">
        <f>IF(M2160=People!$B$5,People!$A$5,IF(M2160=People!$B$4,People!$A$4,IF(M2160=People!$B$3,People!$A$3,IF(M2160=People!$B$2,People!$A$2,0))))</f>
        <v>Cassandra Brandow</v>
      </c>
      <c r="W2160" t="str">
        <f>IFERROR(INDEX(Returns!A:A,MATCH(B2160,Returns!B:B,0)),"No")</f>
        <v>No</v>
      </c>
    </row>
    <row r="2161" spans="1:23" x14ac:dyDescent="0.2">
      <c r="A2161" s="1">
        <v>2160</v>
      </c>
      <c r="B2161" t="s">
        <v>7209</v>
      </c>
      <c r="C2161" s="8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47">
        <v>8.8079999999999981</v>
      </c>
      <c r="S2161" s="1">
        <v>3</v>
      </c>
      <c r="T2161" s="1">
        <v>0.8</v>
      </c>
      <c r="U2161" s="47">
        <v>-14.973600000000001</v>
      </c>
      <c r="V2161" t="str">
        <f>IF(M2161=People!$B$5,People!$A$5,IF(M2161=People!$B$4,People!$A$4,IF(M2161=People!$B$3,People!$A$3,IF(M2161=People!$B$2,People!$A$2,0))))</f>
        <v>Kelly Williams</v>
      </c>
      <c r="W2161" t="str">
        <f>IFERROR(INDEX(Returns!A:A,MATCH(B2161,Returns!B:B,0)),"No")</f>
        <v>No</v>
      </c>
    </row>
    <row r="2162" spans="1:23" x14ac:dyDescent="0.2">
      <c r="A2162" s="1">
        <v>2161</v>
      </c>
      <c r="B2162" t="s">
        <v>7210</v>
      </c>
      <c r="C2162" s="8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47">
        <v>79.384000000000015</v>
      </c>
      <c r="S2162" s="1">
        <v>1</v>
      </c>
      <c r="T2162" s="1">
        <v>0.2</v>
      </c>
      <c r="U2162" s="47">
        <v>29.768999999999998</v>
      </c>
      <c r="V2162" t="str">
        <f>IF(M2162=People!$B$5,People!$A$5,IF(M2162=People!$B$4,People!$A$4,IF(M2162=People!$B$3,People!$A$3,IF(M2162=People!$B$2,People!$A$2,0))))</f>
        <v>Chuck Magee</v>
      </c>
      <c r="W2162" t="str">
        <f>IFERROR(INDEX(Returns!A:A,MATCH(B2162,Returns!B:B,0)),"No")</f>
        <v>No</v>
      </c>
    </row>
    <row r="2163" spans="1:23" x14ac:dyDescent="0.2">
      <c r="A2163" s="1">
        <v>2162</v>
      </c>
      <c r="B2163" t="s">
        <v>7211</v>
      </c>
      <c r="C2163" s="8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47">
        <v>34.58</v>
      </c>
      <c r="S2163" s="1">
        <v>1</v>
      </c>
      <c r="T2163" s="1">
        <v>0</v>
      </c>
      <c r="U2163" s="47">
        <v>10.028199999999998</v>
      </c>
      <c r="V2163" t="str">
        <f>IF(M2163=People!$B$5,People!$A$5,IF(M2163=People!$B$4,People!$A$4,IF(M2163=People!$B$3,People!$A$3,IF(M2163=People!$B$2,People!$A$2,0))))</f>
        <v>Anna Andreadi</v>
      </c>
      <c r="W2163" t="str">
        <f>IFERROR(INDEX(Returns!A:A,MATCH(B2163,Returns!B:B,0)),"No")</f>
        <v>No</v>
      </c>
    </row>
    <row r="2164" spans="1:23" x14ac:dyDescent="0.2">
      <c r="A2164" s="1">
        <v>2163</v>
      </c>
      <c r="B2164" t="s">
        <v>7212</v>
      </c>
      <c r="C2164" s="8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47">
        <v>314.54999999999995</v>
      </c>
      <c r="S2164" s="1">
        <v>3</v>
      </c>
      <c r="T2164" s="1">
        <v>0</v>
      </c>
      <c r="U2164" s="47">
        <v>150.98399999999998</v>
      </c>
      <c r="V2164" t="str">
        <f>IF(M2164=People!$B$5,People!$A$5,IF(M2164=People!$B$4,People!$A$4,IF(M2164=People!$B$3,People!$A$3,IF(M2164=People!$B$2,People!$A$2,0))))</f>
        <v>Anna Andreadi</v>
      </c>
      <c r="W2164" t="str">
        <f>IFERROR(INDEX(Returns!A:A,MATCH(B2164,Returns!B:B,0)),"No")</f>
        <v>No</v>
      </c>
    </row>
    <row r="2165" spans="1:23" x14ac:dyDescent="0.2">
      <c r="A2165" s="1">
        <v>2164</v>
      </c>
      <c r="B2165" t="s">
        <v>7213</v>
      </c>
      <c r="C2165" s="8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47">
        <v>191.976</v>
      </c>
      <c r="S2165" s="1">
        <v>3</v>
      </c>
      <c r="T2165" s="1">
        <v>0.2</v>
      </c>
      <c r="U2165" s="47">
        <v>23.996999999999986</v>
      </c>
      <c r="V2165" t="str">
        <f>IF(M2165=People!$B$5,People!$A$5,IF(M2165=People!$B$4,People!$A$4,IF(M2165=People!$B$3,People!$A$3,IF(M2165=People!$B$2,People!$A$2,0))))</f>
        <v>Kelly Williams</v>
      </c>
      <c r="W2165" t="str">
        <f>IFERROR(INDEX(Returns!A:A,MATCH(B2165,Returns!B:B,0)),"No")</f>
        <v>No</v>
      </c>
    </row>
    <row r="2166" spans="1:23" x14ac:dyDescent="0.2">
      <c r="A2166" s="1">
        <v>2165</v>
      </c>
      <c r="B2166" t="s">
        <v>7213</v>
      </c>
      <c r="C2166" s="8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47">
        <v>8.2880000000000003</v>
      </c>
      <c r="S2166" s="1">
        <v>2</v>
      </c>
      <c r="T2166" s="1">
        <v>0.2</v>
      </c>
      <c r="U2166" s="47">
        <v>3.0043999999999995</v>
      </c>
      <c r="V2166" t="str">
        <f>IF(M2166=People!$B$5,People!$A$5,IF(M2166=People!$B$4,People!$A$4,IF(M2166=People!$B$3,People!$A$3,IF(M2166=People!$B$2,People!$A$2,0))))</f>
        <v>Kelly Williams</v>
      </c>
      <c r="W2166" t="str">
        <f>IFERROR(INDEX(Returns!A:A,MATCH(B2166,Returns!B:B,0)),"No")</f>
        <v>No</v>
      </c>
    </row>
    <row r="2167" spans="1:23" x14ac:dyDescent="0.2">
      <c r="A2167" s="1">
        <v>2166</v>
      </c>
      <c r="B2167" t="s">
        <v>7213</v>
      </c>
      <c r="C2167" s="8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47">
        <v>139.91999999999999</v>
      </c>
      <c r="S2167" s="1">
        <v>5</v>
      </c>
      <c r="T2167" s="1">
        <v>0.6</v>
      </c>
      <c r="U2167" s="47">
        <v>-150.41399999999999</v>
      </c>
      <c r="V2167" t="str">
        <f>IF(M2167=People!$B$5,People!$A$5,IF(M2167=People!$B$4,People!$A$4,IF(M2167=People!$B$3,People!$A$3,IF(M2167=People!$B$2,People!$A$2,0))))</f>
        <v>Kelly Williams</v>
      </c>
      <c r="W2167" t="str">
        <f>IFERROR(INDEX(Returns!A:A,MATCH(B2167,Returns!B:B,0)),"No")</f>
        <v>No</v>
      </c>
    </row>
    <row r="2168" spans="1:23" x14ac:dyDescent="0.2">
      <c r="A2168" s="1">
        <v>2167</v>
      </c>
      <c r="B2168" t="s">
        <v>7213</v>
      </c>
      <c r="C2168" s="8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47">
        <v>15.872</v>
      </c>
      <c r="S2168" s="1">
        <v>1</v>
      </c>
      <c r="T2168" s="1">
        <v>0.2</v>
      </c>
      <c r="U2168" s="47">
        <v>1.1904000000000003</v>
      </c>
      <c r="V2168" t="str">
        <f>IF(M2168=People!$B$5,People!$A$5,IF(M2168=People!$B$4,People!$A$4,IF(M2168=People!$B$3,People!$A$3,IF(M2168=People!$B$2,People!$A$2,0))))</f>
        <v>Kelly Williams</v>
      </c>
      <c r="W2168" t="str">
        <f>IFERROR(INDEX(Returns!A:A,MATCH(B2168,Returns!B:B,0)),"No")</f>
        <v>No</v>
      </c>
    </row>
    <row r="2169" spans="1:23" x14ac:dyDescent="0.2">
      <c r="A2169" s="1">
        <v>2168</v>
      </c>
      <c r="B2169" t="s">
        <v>7213</v>
      </c>
      <c r="C2169" s="8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47">
        <v>6.2859999999999987</v>
      </c>
      <c r="S2169" s="1">
        <v>7</v>
      </c>
      <c r="T2169" s="1">
        <v>0.8</v>
      </c>
      <c r="U2169" s="47">
        <v>-11.000500000000008</v>
      </c>
      <c r="V2169" t="str">
        <f>IF(M2169=People!$B$5,People!$A$5,IF(M2169=People!$B$4,People!$A$4,IF(M2169=People!$B$3,People!$A$3,IF(M2169=People!$B$2,People!$A$2,0))))</f>
        <v>Kelly Williams</v>
      </c>
      <c r="W2169" t="str">
        <f>IFERROR(INDEX(Returns!A:A,MATCH(B2169,Returns!B:B,0)),"No")</f>
        <v>No</v>
      </c>
    </row>
    <row r="2170" spans="1:23" x14ac:dyDescent="0.2">
      <c r="A2170" s="1">
        <v>2169</v>
      </c>
      <c r="B2170" t="s">
        <v>7214</v>
      </c>
      <c r="C2170" s="8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47">
        <v>14.015999999999998</v>
      </c>
      <c r="S2170" s="1">
        <v>3</v>
      </c>
      <c r="T2170" s="1">
        <v>0.2</v>
      </c>
      <c r="U2170" s="47">
        <v>1.7519999999999998</v>
      </c>
      <c r="V2170" t="str">
        <f>IF(M2170=People!$B$5,People!$A$5,IF(M2170=People!$B$4,People!$A$4,IF(M2170=People!$B$3,People!$A$3,IF(M2170=People!$B$2,People!$A$2,0))))</f>
        <v>Chuck Magee</v>
      </c>
      <c r="W2170" t="str">
        <f>IFERROR(INDEX(Returns!A:A,MATCH(B2170,Returns!B:B,0)),"No")</f>
        <v>No</v>
      </c>
    </row>
    <row r="2171" spans="1:23" x14ac:dyDescent="0.2">
      <c r="A2171" s="1">
        <v>2170</v>
      </c>
      <c r="B2171" t="s">
        <v>7214</v>
      </c>
      <c r="C2171" s="8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47">
        <v>71.975999999999999</v>
      </c>
      <c r="S2171" s="1">
        <v>3</v>
      </c>
      <c r="T2171" s="1">
        <v>0.2</v>
      </c>
      <c r="U2171" s="47">
        <v>-8.9970000000000034</v>
      </c>
      <c r="V2171" t="str">
        <f>IF(M2171=People!$B$5,People!$A$5,IF(M2171=People!$B$4,People!$A$4,IF(M2171=People!$B$3,People!$A$3,IF(M2171=People!$B$2,People!$A$2,0))))</f>
        <v>Chuck Magee</v>
      </c>
      <c r="W2171" t="str">
        <f>IFERROR(INDEX(Returns!A:A,MATCH(B2171,Returns!B:B,0)),"No")</f>
        <v>No</v>
      </c>
    </row>
    <row r="2172" spans="1:23" x14ac:dyDescent="0.2">
      <c r="A2172" s="1">
        <v>2171</v>
      </c>
      <c r="B2172" t="s">
        <v>7214</v>
      </c>
      <c r="C2172" s="8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47">
        <v>107.982</v>
      </c>
      <c r="S2172" s="1">
        <v>3</v>
      </c>
      <c r="T2172" s="1">
        <v>0.4</v>
      </c>
      <c r="U2172" s="47">
        <v>-26.995499999999993</v>
      </c>
      <c r="V2172" t="str">
        <f>IF(M2172=People!$B$5,People!$A$5,IF(M2172=People!$B$4,People!$A$4,IF(M2172=People!$B$3,People!$A$3,IF(M2172=People!$B$2,People!$A$2,0))))</f>
        <v>Chuck Magee</v>
      </c>
      <c r="W2172" t="str">
        <f>IFERROR(INDEX(Returns!A:A,MATCH(B2172,Returns!B:B,0)),"No")</f>
        <v>No</v>
      </c>
    </row>
    <row r="2173" spans="1:23" x14ac:dyDescent="0.2">
      <c r="A2173" s="1">
        <v>2172</v>
      </c>
      <c r="B2173" t="s">
        <v>7215</v>
      </c>
      <c r="C2173" s="8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47">
        <v>305.31200000000001</v>
      </c>
      <c r="S2173" s="1">
        <v>2</v>
      </c>
      <c r="T2173" s="1">
        <v>0.3</v>
      </c>
      <c r="U2173" s="47">
        <v>-8.7232000000000198</v>
      </c>
      <c r="V2173" t="str">
        <f>IF(M2173=People!$B$5,People!$A$5,IF(M2173=People!$B$4,People!$A$4,IF(M2173=People!$B$3,People!$A$3,IF(M2173=People!$B$2,People!$A$2,0))))</f>
        <v>Kelly Williams</v>
      </c>
      <c r="W2173" t="str">
        <f>IFERROR(INDEX(Returns!A:A,MATCH(B2173,Returns!B:B,0)),"No")</f>
        <v>No</v>
      </c>
    </row>
    <row r="2174" spans="1:23" x14ac:dyDescent="0.2">
      <c r="A2174" s="1">
        <v>2173</v>
      </c>
      <c r="B2174" t="s">
        <v>7216</v>
      </c>
      <c r="C2174" s="8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47">
        <v>19.752000000000002</v>
      </c>
      <c r="S2174" s="1">
        <v>3</v>
      </c>
      <c r="T2174" s="1">
        <v>0.2</v>
      </c>
      <c r="U2174" s="47">
        <v>6.9131999999999998</v>
      </c>
      <c r="V2174" t="str">
        <f>IF(M2174=People!$B$5,People!$A$5,IF(M2174=People!$B$4,People!$A$4,IF(M2174=People!$B$3,People!$A$3,IF(M2174=People!$B$2,People!$A$2,0))))</f>
        <v>Anna Andreadi</v>
      </c>
      <c r="W2174" t="str">
        <f>IFERROR(INDEX(Returns!A:A,MATCH(B2174,Returns!B:B,0)),"No")</f>
        <v>No</v>
      </c>
    </row>
    <row r="2175" spans="1:23" x14ac:dyDescent="0.2">
      <c r="A2175" s="1">
        <v>2174</v>
      </c>
      <c r="B2175" t="s">
        <v>7217</v>
      </c>
      <c r="C2175" s="8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47">
        <v>9.2639999999999976</v>
      </c>
      <c r="S2175" s="1">
        <v>3</v>
      </c>
      <c r="T2175" s="1">
        <v>0.8</v>
      </c>
      <c r="U2175" s="47">
        <v>-13.895999999999997</v>
      </c>
      <c r="V2175" t="str">
        <f>IF(M2175=People!$B$5,People!$A$5,IF(M2175=People!$B$4,People!$A$4,IF(M2175=People!$B$3,People!$A$3,IF(M2175=People!$B$2,People!$A$2,0))))</f>
        <v>Kelly Williams</v>
      </c>
      <c r="W2175" t="str">
        <f>IFERROR(INDEX(Returns!A:A,MATCH(B2175,Returns!B:B,0)),"No")</f>
        <v>No</v>
      </c>
    </row>
    <row r="2176" spans="1:23" x14ac:dyDescent="0.2">
      <c r="A2176" s="1">
        <v>2175</v>
      </c>
      <c r="B2176" t="s">
        <v>7218</v>
      </c>
      <c r="C2176" s="8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47">
        <v>61.792000000000002</v>
      </c>
      <c r="S2176" s="1">
        <v>4</v>
      </c>
      <c r="T2176" s="1">
        <v>0.2</v>
      </c>
      <c r="U2176" s="47">
        <v>6.1792000000000016</v>
      </c>
      <c r="V2176" t="str">
        <f>IF(M2176=People!$B$5,People!$A$5,IF(M2176=People!$B$4,People!$A$4,IF(M2176=People!$B$3,People!$A$3,IF(M2176=People!$B$2,People!$A$2,0))))</f>
        <v>Kelly Williams</v>
      </c>
      <c r="W2176" t="str">
        <f>IFERROR(INDEX(Returns!A:A,MATCH(B2176,Returns!B:B,0)),"No")</f>
        <v>No</v>
      </c>
    </row>
    <row r="2177" spans="1:23" x14ac:dyDescent="0.2">
      <c r="A2177" s="1">
        <v>2176</v>
      </c>
      <c r="B2177" t="s">
        <v>7219</v>
      </c>
      <c r="C2177" s="8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47">
        <v>45.68</v>
      </c>
      <c r="S2177" s="1">
        <v>2</v>
      </c>
      <c r="T2177" s="1">
        <v>0</v>
      </c>
      <c r="U2177" s="47">
        <v>21.012799999999999</v>
      </c>
      <c r="V2177" t="str">
        <f>IF(M2177=People!$B$5,People!$A$5,IF(M2177=People!$B$4,People!$A$4,IF(M2177=People!$B$3,People!$A$3,IF(M2177=People!$B$2,People!$A$2,0))))</f>
        <v>Anna Andreadi</v>
      </c>
      <c r="W2177" t="str">
        <f>IFERROR(INDEX(Returns!A:A,MATCH(B2177,Returns!B:B,0)),"No")</f>
        <v>No</v>
      </c>
    </row>
    <row r="2178" spans="1:23" x14ac:dyDescent="0.2">
      <c r="A2178" s="1">
        <v>2177</v>
      </c>
      <c r="B2178" t="s">
        <v>7219</v>
      </c>
      <c r="C2178" s="8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47">
        <v>60.12</v>
      </c>
      <c r="S2178" s="1">
        <v>9</v>
      </c>
      <c r="T2178" s="1">
        <v>0</v>
      </c>
      <c r="U2178" s="47">
        <v>28.857599999999998</v>
      </c>
      <c r="V2178" t="str">
        <f>IF(M2178=People!$B$5,People!$A$5,IF(M2178=People!$B$4,People!$A$4,IF(M2178=People!$B$3,People!$A$3,IF(M2178=People!$B$2,People!$A$2,0))))</f>
        <v>Anna Andreadi</v>
      </c>
      <c r="W2178" t="str">
        <f>IFERROR(INDEX(Returns!A:A,MATCH(B2178,Returns!B:B,0)),"No")</f>
        <v>No</v>
      </c>
    </row>
    <row r="2179" spans="1:23" x14ac:dyDescent="0.2">
      <c r="A2179" s="1">
        <v>2178</v>
      </c>
      <c r="B2179" t="s">
        <v>7219</v>
      </c>
      <c r="C2179" s="8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47">
        <v>41.72</v>
      </c>
      <c r="S2179" s="1">
        <v>5</v>
      </c>
      <c r="T2179" s="1">
        <v>0.2</v>
      </c>
      <c r="U2179" s="47">
        <v>13.037499999999998</v>
      </c>
      <c r="V2179" t="str">
        <f>IF(M2179=People!$B$5,People!$A$5,IF(M2179=People!$B$4,People!$A$4,IF(M2179=People!$B$3,People!$A$3,IF(M2179=People!$B$2,People!$A$2,0))))</f>
        <v>Anna Andreadi</v>
      </c>
      <c r="W2179" t="str">
        <f>IFERROR(INDEX(Returns!A:A,MATCH(B2179,Returns!B:B,0)),"No")</f>
        <v>No</v>
      </c>
    </row>
    <row r="2180" spans="1:23" x14ac:dyDescent="0.2">
      <c r="A2180" s="1">
        <v>2179</v>
      </c>
      <c r="B2180" t="s">
        <v>7219</v>
      </c>
      <c r="C2180" s="8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47">
        <v>71.599999999999994</v>
      </c>
      <c r="S2180" s="1">
        <v>8</v>
      </c>
      <c r="T2180" s="1">
        <v>0</v>
      </c>
      <c r="U2180" s="47">
        <v>32.935999999999993</v>
      </c>
      <c r="V2180" t="str">
        <f>IF(M2180=People!$B$5,People!$A$5,IF(M2180=People!$B$4,People!$A$4,IF(M2180=People!$B$3,People!$A$3,IF(M2180=People!$B$2,People!$A$2,0))))</f>
        <v>Anna Andreadi</v>
      </c>
      <c r="W2180" t="str">
        <f>IFERROR(INDEX(Returns!A:A,MATCH(B2180,Returns!B:B,0)),"No")</f>
        <v>No</v>
      </c>
    </row>
    <row r="2181" spans="1:23" x14ac:dyDescent="0.2">
      <c r="A2181" s="1">
        <v>2180</v>
      </c>
      <c r="B2181" t="s">
        <v>7220</v>
      </c>
      <c r="C2181" s="8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47">
        <v>85.232000000000014</v>
      </c>
      <c r="S2181" s="1">
        <v>7</v>
      </c>
      <c r="T2181" s="1">
        <v>0.2</v>
      </c>
      <c r="U2181" s="47">
        <v>30.896599999999996</v>
      </c>
      <c r="V2181" t="str">
        <f>IF(M2181=People!$B$5,People!$A$5,IF(M2181=People!$B$4,People!$A$4,IF(M2181=People!$B$3,People!$A$3,IF(M2181=People!$B$2,People!$A$2,0))))</f>
        <v>Chuck Magee</v>
      </c>
      <c r="W2181" t="str">
        <f>IFERROR(INDEX(Returns!A:A,MATCH(B2181,Returns!B:B,0)),"No")</f>
        <v>No</v>
      </c>
    </row>
    <row r="2182" spans="1:23" x14ac:dyDescent="0.2">
      <c r="A2182" s="1">
        <v>2181</v>
      </c>
      <c r="B2182" t="s">
        <v>7220</v>
      </c>
      <c r="C2182" s="8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47">
        <v>44.400000000000006</v>
      </c>
      <c r="S2182" s="1">
        <v>3</v>
      </c>
      <c r="T2182" s="1">
        <v>0</v>
      </c>
      <c r="U2182" s="47">
        <v>22.200000000000003</v>
      </c>
      <c r="V2182" t="str">
        <f>IF(M2182=People!$B$5,People!$A$5,IF(M2182=People!$B$4,People!$A$4,IF(M2182=People!$B$3,People!$A$3,IF(M2182=People!$B$2,People!$A$2,0))))</f>
        <v>Chuck Magee</v>
      </c>
      <c r="W2182" t="str">
        <f>IFERROR(INDEX(Returns!A:A,MATCH(B2182,Returns!B:B,0)),"No")</f>
        <v>No</v>
      </c>
    </row>
    <row r="2183" spans="1:23" x14ac:dyDescent="0.2">
      <c r="A2183" s="1">
        <v>2182</v>
      </c>
      <c r="B2183" t="s">
        <v>7220</v>
      </c>
      <c r="C2183" s="8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47">
        <v>442.76400000000001</v>
      </c>
      <c r="S2183" s="1">
        <v>4</v>
      </c>
      <c r="T2183" s="1">
        <v>0.1</v>
      </c>
      <c r="U2183" s="47">
        <v>59.035200000000003</v>
      </c>
      <c r="V2183" t="str">
        <f>IF(M2183=People!$B$5,People!$A$5,IF(M2183=People!$B$4,People!$A$4,IF(M2183=People!$B$3,People!$A$3,IF(M2183=People!$B$2,People!$A$2,0))))</f>
        <v>Chuck Magee</v>
      </c>
      <c r="W2183" t="str">
        <f>IFERROR(INDEX(Returns!A:A,MATCH(B2183,Returns!B:B,0)),"No")</f>
        <v>No</v>
      </c>
    </row>
    <row r="2184" spans="1:23" x14ac:dyDescent="0.2">
      <c r="A2184" s="1">
        <v>2183</v>
      </c>
      <c r="B2184" t="s">
        <v>7220</v>
      </c>
      <c r="C2184" s="8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47">
        <v>3999.95</v>
      </c>
      <c r="S2184" s="1">
        <v>5</v>
      </c>
      <c r="T2184" s="1">
        <v>0</v>
      </c>
      <c r="U2184" s="47">
        <v>1159.9854999999998</v>
      </c>
      <c r="V2184" t="str">
        <f>IF(M2184=People!$B$5,People!$A$5,IF(M2184=People!$B$4,People!$A$4,IF(M2184=People!$B$3,People!$A$3,IF(M2184=People!$B$2,People!$A$2,0))))</f>
        <v>Chuck Magee</v>
      </c>
      <c r="W2184" t="str">
        <f>IFERROR(INDEX(Returns!A:A,MATCH(B2184,Returns!B:B,0)),"No")</f>
        <v>No</v>
      </c>
    </row>
    <row r="2185" spans="1:23" x14ac:dyDescent="0.2">
      <c r="A2185" s="1">
        <v>2184</v>
      </c>
      <c r="B2185" t="s">
        <v>7220</v>
      </c>
      <c r="C2185" s="8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47">
        <v>199.95000000000002</v>
      </c>
      <c r="S2185" s="1">
        <v>5</v>
      </c>
      <c r="T2185" s="1">
        <v>0</v>
      </c>
      <c r="U2185" s="47">
        <v>21.994499999999988</v>
      </c>
      <c r="V2185" t="str">
        <f>IF(M2185=People!$B$5,People!$A$5,IF(M2185=People!$B$4,People!$A$4,IF(M2185=People!$B$3,People!$A$3,IF(M2185=People!$B$2,People!$A$2,0))))</f>
        <v>Chuck Magee</v>
      </c>
      <c r="W2185" t="str">
        <f>IFERROR(INDEX(Returns!A:A,MATCH(B2185,Returns!B:B,0)),"No")</f>
        <v>No</v>
      </c>
    </row>
    <row r="2186" spans="1:23" x14ac:dyDescent="0.2">
      <c r="A2186" s="1">
        <v>2185</v>
      </c>
      <c r="B2186" t="s">
        <v>7220</v>
      </c>
      <c r="C2186" s="8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47">
        <v>63.68</v>
      </c>
      <c r="S2186" s="1">
        <v>8</v>
      </c>
      <c r="T2186" s="1">
        <v>0</v>
      </c>
      <c r="U2186" s="47">
        <v>28.019200000000005</v>
      </c>
      <c r="V2186" t="str">
        <f>IF(M2186=People!$B$5,People!$A$5,IF(M2186=People!$B$4,People!$A$4,IF(M2186=People!$B$3,People!$A$3,IF(M2186=People!$B$2,People!$A$2,0))))</f>
        <v>Chuck Magee</v>
      </c>
      <c r="W2186" t="str">
        <f>IFERROR(INDEX(Returns!A:A,MATCH(B2186,Returns!B:B,0)),"No")</f>
        <v>No</v>
      </c>
    </row>
    <row r="2187" spans="1:23" x14ac:dyDescent="0.2">
      <c r="A2187" s="1">
        <v>2186</v>
      </c>
      <c r="B2187" t="s">
        <v>7221</v>
      </c>
      <c r="C2187" s="8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47">
        <v>54.896000000000008</v>
      </c>
      <c r="S2187" s="1">
        <v>2</v>
      </c>
      <c r="T2187" s="1">
        <v>0.2</v>
      </c>
      <c r="U2187" s="47">
        <v>18.5274</v>
      </c>
      <c r="V2187" t="str">
        <f>IF(M2187=People!$B$5,People!$A$5,IF(M2187=People!$B$4,People!$A$4,IF(M2187=People!$B$3,People!$A$3,IF(M2187=People!$B$2,People!$A$2,0))))</f>
        <v>Anna Andreadi</v>
      </c>
      <c r="W2187" t="str">
        <f>IFERROR(INDEX(Returns!A:A,MATCH(B2187,Returns!B:B,0)),"No")</f>
        <v>No</v>
      </c>
    </row>
    <row r="2188" spans="1:23" x14ac:dyDescent="0.2">
      <c r="A2188" s="1">
        <v>2187</v>
      </c>
      <c r="B2188" t="s">
        <v>7222</v>
      </c>
      <c r="C2188" s="8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47">
        <v>29</v>
      </c>
      <c r="S2188" s="1">
        <v>2</v>
      </c>
      <c r="T2188" s="1">
        <v>0</v>
      </c>
      <c r="U2188" s="47">
        <v>7.25</v>
      </c>
      <c r="V2188" t="str">
        <f>IF(M2188=People!$B$5,People!$A$5,IF(M2188=People!$B$4,People!$A$4,IF(M2188=People!$B$3,People!$A$3,IF(M2188=People!$B$2,People!$A$2,0))))</f>
        <v>Cassandra Brandow</v>
      </c>
      <c r="W2188" t="str">
        <f>IFERROR(INDEX(Returns!A:A,MATCH(B2188,Returns!B:B,0)),"No")</f>
        <v>No</v>
      </c>
    </row>
    <row r="2189" spans="1:23" x14ac:dyDescent="0.2">
      <c r="A2189" s="1">
        <v>2188</v>
      </c>
      <c r="B2189" t="s">
        <v>7223</v>
      </c>
      <c r="C2189" s="8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47">
        <v>70.08</v>
      </c>
      <c r="S2189" s="1">
        <v>6</v>
      </c>
      <c r="T2189" s="1">
        <v>0</v>
      </c>
      <c r="U2189" s="47">
        <v>35.04</v>
      </c>
      <c r="V2189" t="str">
        <f>IF(M2189=People!$B$5,People!$A$5,IF(M2189=People!$B$4,People!$A$4,IF(M2189=People!$B$3,People!$A$3,IF(M2189=People!$B$2,People!$A$2,0))))</f>
        <v>Kelly Williams</v>
      </c>
      <c r="W2189" t="str">
        <f>IFERROR(INDEX(Returns!A:A,MATCH(B2189,Returns!B:B,0)),"No")</f>
        <v>No</v>
      </c>
    </row>
    <row r="2190" spans="1:23" x14ac:dyDescent="0.2">
      <c r="A2190" s="1">
        <v>2189</v>
      </c>
      <c r="B2190" t="s">
        <v>7223</v>
      </c>
      <c r="C2190" s="8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47">
        <v>121.3</v>
      </c>
      <c r="S2190" s="1">
        <v>2</v>
      </c>
      <c r="T2190" s="1">
        <v>0</v>
      </c>
      <c r="U2190" s="47">
        <v>25.472999999999999</v>
      </c>
      <c r="V2190" t="str">
        <f>IF(M2190=People!$B$5,People!$A$5,IF(M2190=People!$B$4,People!$A$4,IF(M2190=People!$B$3,People!$A$3,IF(M2190=People!$B$2,People!$A$2,0))))</f>
        <v>Kelly Williams</v>
      </c>
      <c r="W2190" t="str">
        <f>IFERROR(INDEX(Returns!A:A,MATCH(B2190,Returns!B:B,0)),"No")</f>
        <v>No</v>
      </c>
    </row>
    <row r="2191" spans="1:23" x14ac:dyDescent="0.2">
      <c r="A2191" s="1">
        <v>2190</v>
      </c>
      <c r="B2191" t="s">
        <v>7223</v>
      </c>
      <c r="C2191" s="8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47">
        <v>1454.4900000000002</v>
      </c>
      <c r="S2191" s="1">
        <v>9</v>
      </c>
      <c r="T2191" s="1">
        <v>0</v>
      </c>
      <c r="U2191" s="47">
        <v>378.16740000000004</v>
      </c>
      <c r="V2191" t="str">
        <f>IF(M2191=People!$B$5,People!$A$5,IF(M2191=People!$B$4,People!$A$4,IF(M2191=People!$B$3,People!$A$3,IF(M2191=People!$B$2,People!$A$2,0))))</f>
        <v>Kelly Williams</v>
      </c>
      <c r="W2191" t="str">
        <f>IFERROR(INDEX(Returns!A:A,MATCH(B2191,Returns!B:B,0)),"No")</f>
        <v>No</v>
      </c>
    </row>
    <row r="2192" spans="1:23" x14ac:dyDescent="0.2">
      <c r="A2192" s="1">
        <v>2191</v>
      </c>
      <c r="B2192" t="s">
        <v>7224</v>
      </c>
      <c r="C2192" s="8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47">
        <v>60.81</v>
      </c>
      <c r="S2192" s="1">
        <v>3</v>
      </c>
      <c r="T2192" s="1">
        <v>0</v>
      </c>
      <c r="U2192" s="47">
        <v>17.026800000000001</v>
      </c>
      <c r="V2192" t="str">
        <f>IF(M2192=People!$B$5,People!$A$5,IF(M2192=People!$B$4,People!$A$4,IF(M2192=People!$B$3,People!$A$3,IF(M2192=People!$B$2,People!$A$2,0))))</f>
        <v>Anna Andreadi</v>
      </c>
      <c r="W2192" t="str">
        <f>IFERROR(INDEX(Returns!A:A,MATCH(B2192,Returns!B:B,0)),"No")</f>
        <v>No</v>
      </c>
    </row>
    <row r="2193" spans="1:23" x14ac:dyDescent="0.2">
      <c r="A2193" s="1">
        <v>2192</v>
      </c>
      <c r="B2193" t="s">
        <v>7225</v>
      </c>
      <c r="C2193" s="8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47">
        <v>153.55199999999999</v>
      </c>
      <c r="S2193" s="1">
        <v>3</v>
      </c>
      <c r="T2193" s="1">
        <v>0.2</v>
      </c>
      <c r="U2193" s="47">
        <v>51.823799999999999</v>
      </c>
      <c r="V2193" t="str">
        <f>IF(M2193=People!$B$5,People!$A$5,IF(M2193=People!$B$4,People!$A$4,IF(M2193=People!$B$3,People!$A$3,IF(M2193=People!$B$2,People!$A$2,0))))</f>
        <v>Anna Andreadi</v>
      </c>
      <c r="W2193" t="str">
        <f>IFERROR(INDEX(Returns!A:A,MATCH(B2193,Returns!B:B,0)),"No")</f>
        <v>No</v>
      </c>
    </row>
    <row r="2194" spans="1:23" x14ac:dyDescent="0.2">
      <c r="A2194" s="1">
        <v>2193</v>
      </c>
      <c r="B2194" t="s">
        <v>7225</v>
      </c>
      <c r="C2194" s="8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47">
        <v>65.34</v>
      </c>
      <c r="S2194" s="1">
        <v>3</v>
      </c>
      <c r="T2194" s="1">
        <v>0</v>
      </c>
      <c r="U2194" s="47">
        <v>22.869</v>
      </c>
      <c r="V2194" t="str">
        <f>IF(M2194=People!$B$5,People!$A$5,IF(M2194=People!$B$4,People!$A$4,IF(M2194=People!$B$3,People!$A$3,IF(M2194=People!$B$2,People!$A$2,0))))</f>
        <v>Anna Andreadi</v>
      </c>
      <c r="W2194" t="str">
        <f>IFERROR(INDEX(Returns!A:A,MATCH(B2194,Returns!B:B,0)),"No")</f>
        <v>No</v>
      </c>
    </row>
    <row r="2195" spans="1:23" x14ac:dyDescent="0.2">
      <c r="A2195" s="1">
        <v>2194</v>
      </c>
      <c r="B2195" t="s">
        <v>7225</v>
      </c>
      <c r="C2195" s="8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47">
        <v>123.92</v>
      </c>
      <c r="S2195" s="1">
        <v>4</v>
      </c>
      <c r="T2195" s="1">
        <v>0</v>
      </c>
      <c r="U2195" s="47">
        <v>55.763999999999996</v>
      </c>
      <c r="V2195" t="str">
        <f>IF(M2195=People!$B$5,People!$A$5,IF(M2195=People!$B$4,People!$A$4,IF(M2195=People!$B$3,People!$A$3,IF(M2195=People!$B$2,People!$A$2,0))))</f>
        <v>Anna Andreadi</v>
      </c>
      <c r="W2195" t="str">
        <f>IFERROR(INDEX(Returns!A:A,MATCH(B2195,Returns!B:B,0)),"No")</f>
        <v>No</v>
      </c>
    </row>
    <row r="2196" spans="1:23" x14ac:dyDescent="0.2">
      <c r="A2196" s="1">
        <v>2195</v>
      </c>
      <c r="B2196" t="s">
        <v>7225</v>
      </c>
      <c r="C2196" s="8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47">
        <v>35.099999999999994</v>
      </c>
      <c r="S2196" s="1">
        <v>3</v>
      </c>
      <c r="T2196" s="1">
        <v>0</v>
      </c>
      <c r="U2196" s="47">
        <v>12.285</v>
      </c>
      <c r="V2196" t="str">
        <f>IF(M2196=People!$B$5,People!$A$5,IF(M2196=People!$B$4,People!$A$4,IF(M2196=People!$B$3,People!$A$3,IF(M2196=People!$B$2,People!$A$2,0))))</f>
        <v>Anna Andreadi</v>
      </c>
      <c r="W2196" t="str">
        <f>IFERROR(INDEX(Returns!A:A,MATCH(B2196,Returns!B:B,0)),"No")</f>
        <v>No</v>
      </c>
    </row>
    <row r="2197" spans="1:23" x14ac:dyDescent="0.2">
      <c r="A2197" s="1">
        <v>2196</v>
      </c>
      <c r="B2197" t="s">
        <v>7225</v>
      </c>
      <c r="C2197" s="8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47">
        <v>44.75</v>
      </c>
      <c r="S2197" s="1">
        <v>5</v>
      </c>
      <c r="T2197" s="1">
        <v>0</v>
      </c>
      <c r="U2197" s="47">
        <v>8.5024999999999942</v>
      </c>
      <c r="V2197" t="str">
        <f>IF(M2197=People!$B$5,People!$A$5,IF(M2197=People!$B$4,People!$A$4,IF(M2197=People!$B$3,People!$A$3,IF(M2197=People!$B$2,People!$A$2,0))))</f>
        <v>Anna Andreadi</v>
      </c>
      <c r="W2197" t="str">
        <f>IFERROR(INDEX(Returns!A:A,MATCH(B2197,Returns!B:B,0)),"No")</f>
        <v>No</v>
      </c>
    </row>
    <row r="2198" spans="1:23" x14ac:dyDescent="0.2">
      <c r="A2198" s="1">
        <v>2197</v>
      </c>
      <c r="B2198" t="s">
        <v>6066</v>
      </c>
      <c r="C2198" s="8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47">
        <v>4.7039999999999997</v>
      </c>
      <c r="S2198" s="1">
        <v>2</v>
      </c>
      <c r="T2198" s="1">
        <v>0.2</v>
      </c>
      <c r="U2198" s="47">
        <v>0.41160000000000019</v>
      </c>
      <c r="V2198" t="str">
        <f>IF(M2198=People!$B$5,People!$A$5,IF(M2198=People!$B$4,People!$A$4,IF(M2198=People!$B$3,People!$A$3,IF(M2198=People!$B$2,People!$A$2,0))))</f>
        <v>Cassandra Brandow</v>
      </c>
      <c r="W2198" t="str">
        <f>IFERROR(INDEX(Returns!A:A,MATCH(B2198,Returns!B:B,0)),"No")</f>
        <v>Yes</v>
      </c>
    </row>
    <row r="2199" spans="1:23" x14ac:dyDescent="0.2">
      <c r="A2199" s="1">
        <v>2198</v>
      </c>
      <c r="B2199" t="s">
        <v>7226</v>
      </c>
      <c r="C2199" s="8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47">
        <v>14.669999999999998</v>
      </c>
      <c r="S2199" s="1">
        <v>3</v>
      </c>
      <c r="T2199" s="1">
        <v>0</v>
      </c>
      <c r="U2199" s="47">
        <v>3.9609000000000001</v>
      </c>
      <c r="V2199" t="str">
        <f>IF(M2199=People!$B$5,People!$A$5,IF(M2199=People!$B$4,People!$A$4,IF(M2199=People!$B$3,People!$A$3,IF(M2199=People!$B$2,People!$A$2,0))))</f>
        <v>Cassandra Brandow</v>
      </c>
      <c r="W2199" t="str">
        <f>IFERROR(INDEX(Returns!A:A,MATCH(B2199,Returns!B:B,0)),"No")</f>
        <v>No</v>
      </c>
    </row>
    <row r="2200" spans="1:23" x14ac:dyDescent="0.2">
      <c r="A2200" s="1">
        <v>2199</v>
      </c>
      <c r="B2200" t="s">
        <v>7227</v>
      </c>
      <c r="C2200" s="8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47">
        <v>15.552000000000003</v>
      </c>
      <c r="S2200" s="1">
        <v>3</v>
      </c>
      <c r="T2200" s="1">
        <v>0.2</v>
      </c>
      <c r="U2200" s="47">
        <v>5.4432</v>
      </c>
      <c r="V2200" t="str">
        <f>IF(M2200=People!$B$5,People!$A$5,IF(M2200=People!$B$4,People!$A$4,IF(M2200=People!$B$3,People!$A$3,IF(M2200=People!$B$2,People!$A$2,0))))</f>
        <v>Chuck Magee</v>
      </c>
      <c r="W2200" t="str">
        <f>IFERROR(INDEX(Returns!A:A,MATCH(B2200,Returns!B:B,0)),"No")</f>
        <v>No</v>
      </c>
    </row>
    <row r="2201" spans="1:23" x14ac:dyDescent="0.2">
      <c r="A2201" s="1">
        <v>2200</v>
      </c>
      <c r="B2201" t="s">
        <v>7227</v>
      </c>
      <c r="C2201" s="8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47">
        <v>5.2320000000000002</v>
      </c>
      <c r="S2201" s="1">
        <v>1</v>
      </c>
      <c r="T2201" s="1">
        <v>0.2</v>
      </c>
      <c r="U2201" s="47">
        <v>1.7003999999999999</v>
      </c>
      <c r="V2201" t="str">
        <f>IF(M2201=People!$B$5,People!$A$5,IF(M2201=People!$B$4,People!$A$4,IF(M2201=People!$B$3,People!$A$3,IF(M2201=People!$B$2,People!$A$2,0))))</f>
        <v>Chuck Magee</v>
      </c>
      <c r="W2201" t="str">
        <f>IFERROR(INDEX(Returns!A:A,MATCH(B2201,Returns!B:B,0)),"No")</f>
        <v>No</v>
      </c>
    </row>
    <row r="2202" spans="1:23" x14ac:dyDescent="0.2">
      <c r="A2202" s="1">
        <v>2201</v>
      </c>
      <c r="B2202" t="s">
        <v>7228</v>
      </c>
      <c r="C2202" s="8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47">
        <v>22.200000000000003</v>
      </c>
      <c r="S2202" s="1">
        <v>6</v>
      </c>
      <c r="T2202" s="1">
        <v>0</v>
      </c>
      <c r="U2202" s="47">
        <v>9.1020000000000021</v>
      </c>
      <c r="V2202" t="str">
        <f>IF(M2202=People!$B$5,People!$A$5,IF(M2202=People!$B$4,People!$A$4,IF(M2202=People!$B$3,People!$A$3,IF(M2202=People!$B$2,People!$A$2,0))))</f>
        <v>Cassandra Brandow</v>
      </c>
      <c r="W2202" t="str">
        <f>IFERROR(INDEX(Returns!A:A,MATCH(B2202,Returns!B:B,0)),"No")</f>
        <v>No</v>
      </c>
    </row>
    <row r="2203" spans="1:23" x14ac:dyDescent="0.2">
      <c r="A2203" s="1">
        <v>2202</v>
      </c>
      <c r="B2203" t="s">
        <v>7228</v>
      </c>
      <c r="C2203" s="8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47">
        <v>881.93</v>
      </c>
      <c r="S2203" s="1">
        <v>7</v>
      </c>
      <c r="T2203" s="1">
        <v>0</v>
      </c>
      <c r="U2203" s="47">
        <v>229.30180000000001</v>
      </c>
      <c r="V2203" t="str">
        <f>IF(M2203=People!$B$5,People!$A$5,IF(M2203=People!$B$4,People!$A$4,IF(M2203=People!$B$3,People!$A$3,IF(M2203=People!$B$2,People!$A$2,0))))</f>
        <v>Cassandra Brandow</v>
      </c>
      <c r="W2203" t="str">
        <f>IFERROR(INDEX(Returns!A:A,MATCH(B2203,Returns!B:B,0)),"No")</f>
        <v>No</v>
      </c>
    </row>
    <row r="2204" spans="1:23" x14ac:dyDescent="0.2">
      <c r="A2204" s="1">
        <v>2203</v>
      </c>
      <c r="B2204" t="s">
        <v>7229</v>
      </c>
      <c r="C2204" s="8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47">
        <v>6.0960000000000001</v>
      </c>
      <c r="S2204" s="1">
        <v>2</v>
      </c>
      <c r="T2204" s="1">
        <v>0.2</v>
      </c>
      <c r="U2204" s="47">
        <v>2.1335999999999999</v>
      </c>
      <c r="V2204" t="str">
        <f>IF(M2204=People!$B$5,People!$A$5,IF(M2204=People!$B$4,People!$A$4,IF(M2204=People!$B$3,People!$A$3,IF(M2204=People!$B$2,People!$A$2,0))))</f>
        <v>Anna Andreadi</v>
      </c>
      <c r="W2204" t="str">
        <f>IFERROR(INDEX(Returns!A:A,MATCH(B2204,Returns!B:B,0)),"No")</f>
        <v>No</v>
      </c>
    </row>
    <row r="2205" spans="1:23" x14ac:dyDescent="0.2">
      <c r="A2205" s="1">
        <v>2204</v>
      </c>
      <c r="B2205" t="s">
        <v>7229</v>
      </c>
      <c r="C2205" s="8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47">
        <v>191.82</v>
      </c>
      <c r="S2205" s="1">
        <v>3</v>
      </c>
      <c r="T2205" s="1">
        <v>0</v>
      </c>
      <c r="U2205" s="47">
        <v>74.809799999999996</v>
      </c>
      <c r="V2205" t="str">
        <f>IF(M2205=People!$B$5,People!$A$5,IF(M2205=People!$B$4,People!$A$4,IF(M2205=People!$B$3,People!$A$3,IF(M2205=People!$B$2,People!$A$2,0))))</f>
        <v>Anna Andreadi</v>
      </c>
      <c r="W2205" t="str">
        <f>IFERROR(INDEX(Returns!A:A,MATCH(B2205,Returns!B:B,0)),"No")</f>
        <v>No</v>
      </c>
    </row>
    <row r="2206" spans="1:23" x14ac:dyDescent="0.2">
      <c r="A2206" s="1">
        <v>2205</v>
      </c>
      <c r="B2206" t="s">
        <v>7230</v>
      </c>
      <c r="C2206" s="8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47">
        <v>20.103999999999999</v>
      </c>
      <c r="S2206" s="1">
        <v>1</v>
      </c>
      <c r="T2206" s="1">
        <v>0.2</v>
      </c>
      <c r="U2206" s="47">
        <v>1.7591000000000001</v>
      </c>
      <c r="V2206" t="str">
        <f>IF(M2206=People!$B$5,People!$A$5,IF(M2206=People!$B$4,People!$A$4,IF(M2206=People!$B$3,People!$A$3,IF(M2206=People!$B$2,People!$A$2,0))))</f>
        <v>Chuck Magee</v>
      </c>
      <c r="W2206" t="str">
        <f>IFERROR(INDEX(Returns!A:A,MATCH(B2206,Returns!B:B,0)),"No")</f>
        <v>No</v>
      </c>
    </row>
    <row r="2207" spans="1:23" x14ac:dyDescent="0.2">
      <c r="A2207" s="1">
        <v>2206</v>
      </c>
      <c r="B2207" t="s">
        <v>7231</v>
      </c>
      <c r="C2207" s="8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47">
        <v>67.56</v>
      </c>
      <c r="S2207" s="1">
        <v>3</v>
      </c>
      <c r="T2207" s="1">
        <v>0.2</v>
      </c>
      <c r="U2207" s="47">
        <v>8.4449999999999896</v>
      </c>
      <c r="V2207" t="str">
        <f>IF(M2207=People!$B$5,People!$A$5,IF(M2207=People!$B$4,People!$A$4,IF(M2207=People!$B$3,People!$A$3,IF(M2207=People!$B$2,People!$A$2,0))))</f>
        <v>Cassandra Brandow</v>
      </c>
      <c r="W2207" t="str">
        <f>IFERROR(INDEX(Returns!A:A,MATCH(B2207,Returns!B:B,0)),"No")</f>
        <v>No</v>
      </c>
    </row>
    <row r="2208" spans="1:23" x14ac:dyDescent="0.2">
      <c r="A2208" s="1">
        <v>2207</v>
      </c>
      <c r="B2208" t="s">
        <v>7232</v>
      </c>
      <c r="C2208" s="8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47">
        <v>29.931999999999992</v>
      </c>
      <c r="S2208" s="1">
        <v>7</v>
      </c>
      <c r="T2208" s="1">
        <v>0.8</v>
      </c>
      <c r="U2208" s="47">
        <v>-46.394600000000011</v>
      </c>
      <c r="V2208" t="str">
        <f>IF(M2208=People!$B$5,People!$A$5,IF(M2208=People!$B$4,People!$A$4,IF(M2208=People!$B$3,People!$A$3,IF(M2208=People!$B$2,People!$A$2,0))))</f>
        <v>Kelly Williams</v>
      </c>
      <c r="W2208" t="str">
        <f>IFERROR(INDEX(Returns!A:A,MATCH(B2208,Returns!B:B,0)),"No")</f>
        <v>No</v>
      </c>
    </row>
    <row r="2209" spans="1:23" x14ac:dyDescent="0.2">
      <c r="A2209" s="1">
        <v>2208</v>
      </c>
      <c r="B2209" t="s">
        <v>7232</v>
      </c>
      <c r="C2209" s="8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47">
        <v>38.272000000000006</v>
      </c>
      <c r="S2209" s="1">
        <v>4</v>
      </c>
      <c r="T2209" s="1">
        <v>0.2</v>
      </c>
      <c r="U2209" s="47">
        <v>3.8272000000000013</v>
      </c>
      <c r="V2209" t="str">
        <f>IF(M2209=People!$B$5,People!$A$5,IF(M2209=People!$B$4,People!$A$4,IF(M2209=People!$B$3,People!$A$3,IF(M2209=People!$B$2,People!$A$2,0))))</f>
        <v>Kelly Williams</v>
      </c>
      <c r="W2209" t="str">
        <f>IFERROR(INDEX(Returns!A:A,MATCH(B2209,Returns!B:B,0)),"No")</f>
        <v>No</v>
      </c>
    </row>
    <row r="2210" spans="1:23" x14ac:dyDescent="0.2">
      <c r="A2210" s="1">
        <v>2209</v>
      </c>
      <c r="B2210" t="s">
        <v>7233</v>
      </c>
      <c r="C2210" s="8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47">
        <v>16.52</v>
      </c>
      <c r="S2210" s="1">
        <v>4</v>
      </c>
      <c r="T2210" s="1">
        <v>0</v>
      </c>
      <c r="U2210" s="47">
        <v>7.5991999999999997</v>
      </c>
      <c r="V2210" t="str">
        <f>IF(M2210=People!$B$5,People!$A$5,IF(M2210=People!$B$4,People!$A$4,IF(M2210=People!$B$3,People!$A$3,IF(M2210=People!$B$2,People!$A$2,0))))</f>
        <v>Chuck Magee</v>
      </c>
      <c r="W2210" t="str">
        <f>IFERROR(INDEX(Returns!A:A,MATCH(B2210,Returns!B:B,0)),"No")</f>
        <v>No</v>
      </c>
    </row>
    <row r="2211" spans="1:23" x14ac:dyDescent="0.2">
      <c r="A2211" s="1">
        <v>2210</v>
      </c>
      <c r="B2211" t="s">
        <v>7234</v>
      </c>
      <c r="C2211" s="8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47">
        <v>832.93</v>
      </c>
      <c r="S2211" s="1">
        <v>7</v>
      </c>
      <c r="T2211" s="1">
        <v>0</v>
      </c>
      <c r="U2211" s="47">
        <v>233.22039999999998</v>
      </c>
      <c r="V2211" t="str">
        <f>IF(M2211=People!$B$5,People!$A$5,IF(M2211=People!$B$4,People!$A$4,IF(M2211=People!$B$3,People!$A$3,IF(M2211=People!$B$2,People!$A$2,0))))</f>
        <v>Chuck Magee</v>
      </c>
      <c r="W2211" t="str">
        <f>IFERROR(INDEX(Returns!A:A,MATCH(B2211,Returns!B:B,0)),"No")</f>
        <v>No</v>
      </c>
    </row>
    <row r="2212" spans="1:23" x14ac:dyDescent="0.2">
      <c r="A2212" s="1">
        <v>2211</v>
      </c>
      <c r="B2212" t="s">
        <v>7234</v>
      </c>
      <c r="C2212" s="8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47">
        <v>43.8</v>
      </c>
      <c r="S2212" s="1">
        <v>10</v>
      </c>
      <c r="T2212" s="1">
        <v>0</v>
      </c>
      <c r="U2212" s="47">
        <v>21.023999999999997</v>
      </c>
      <c r="V2212" t="str">
        <f>IF(M2212=People!$B$5,People!$A$5,IF(M2212=People!$B$4,People!$A$4,IF(M2212=People!$B$3,People!$A$3,IF(M2212=People!$B$2,People!$A$2,0))))</f>
        <v>Chuck Magee</v>
      </c>
      <c r="W2212" t="str">
        <f>IFERROR(INDEX(Returns!A:A,MATCH(B2212,Returns!B:B,0)),"No")</f>
        <v>No</v>
      </c>
    </row>
    <row r="2213" spans="1:23" x14ac:dyDescent="0.2">
      <c r="A2213" s="1">
        <v>2212</v>
      </c>
      <c r="B2213" t="s">
        <v>7235</v>
      </c>
      <c r="C2213" s="8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47">
        <v>167.292</v>
      </c>
      <c r="S2213" s="1">
        <v>6</v>
      </c>
      <c r="T2213" s="1">
        <v>0.1</v>
      </c>
      <c r="U2213" s="47">
        <v>29.7408</v>
      </c>
      <c r="V2213" t="str">
        <f>IF(M2213=People!$B$5,People!$A$5,IF(M2213=People!$B$4,People!$A$4,IF(M2213=People!$B$3,People!$A$3,IF(M2213=People!$B$2,People!$A$2,0))))</f>
        <v>Kelly Williams</v>
      </c>
      <c r="W2213" t="str">
        <f>IFERROR(INDEX(Returns!A:A,MATCH(B2213,Returns!B:B,0)),"No")</f>
        <v>No</v>
      </c>
    </row>
    <row r="2214" spans="1:23" x14ac:dyDescent="0.2">
      <c r="A2214" s="1">
        <v>2213</v>
      </c>
      <c r="B2214" t="s">
        <v>7236</v>
      </c>
      <c r="C2214" s="8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47">
        <v>27.42</v>
      </c>
      <c r="S2214" s="1">
        <v>1</v>
      </c>
      <c r="T2214" s="1">
        <v>0</v>
      </c>
      <c r="U2214" s="47">
        <v>11.2422</v>
      </c>
      <c r="V2214" t="str">
        <f>IF(M2214=People!$B$5,People!$A$5,IF(M2214=People!$B$4,People!$A$4,IF(M2214=People!$B$3,People!$A$3,IF(M2214=People!$B$2,People!$A$2,0))))</f>
        <v>Chuck Magee</v>
      </c>
      <c r="W2214" t="str">
        <f>IFERROR(INDEX(Returns!A:A,MATCH(B2214,Returns!B:B,0)),"No")</f>
        <v>No</v>
      </c>
    </row>
    <row r="2215" spans="1:23" x14ac:dyDescent="0.2">
      <c r="A2215" s="1">
        <v>2214</v>
      </c>
      <c r="B2215" t="s">
        <v>7237</v>
      </c>
      <c r="C2215" s="8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47">
        <v>1.4400000000000002</v>
      </c>
      <c r="S2215" s="1">
        <v>1</v>
      </c>
      <c r="T2215" s="1">
        <v>0.2</v>
      </c>
      <c r="U2215" s="47">
        <v>0.504</v>
      </c>
      <c r="V2215" t="str">
        <f>IF(M2215=People!$B$5,People!$A$5,IF(M2215=People!$B$4,People!$A$4,IF(M2215=People!$B$3,People!$A$3,IF(M2215=People!$B$2,People!$A$2,0))))</f>
        <v>Anna Andreadi</v>
      </c>
      <c r="W2215" t="str">
        <f>IFERROR(INDEX(Returns!A:A,MATCH(B2215,Returns!B:B,0)),"No")</f>
        <v>No</v>
      </c>
    </row>
    <row r="2216" spans="1:23" x14ac:dyDescent="0.2">
      <c r="A2216" s="1">
        <v>2215</v>
      </c>
      <c r="B2216" t="s">
        <v>7237</v>
      </c>
      <c r="C2216" s="8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47">
        <v>61.77600000000001</v>
      </c>
      <c r="S2216" s="1">
        <v>13</v>
      </c>
      <c r="T2216" s="1">
        <v>0.2</v>
      </c>
      <c r="U2216" s="47">
        <v>20.849399999999996</v>
      </c>
      <c r="V2216" t="str">
        <f>IF(M2216=People!$B$5,People!$A$5,IF(M2216=People!$B$4,People!$A$4,IF(M2216=People!$B$3,People!$A$3,IF(M2216=People!$B$2,People!$A$2,0))))</f>
        <v>Anna Andreadi</v>
      </c>
      <c r="W2216" t="str">
        <f>IFERROR(INDEX(Returns!A:A,MATCH(B2216,Returns!B:B,0)),"No")</f>
        <v>No</v>
      </c>
    </row>
    <row r="2217" spans="1:23" x14ac:dyDescent="0.2">
      <c r="A2217" s="1">
        <v>2216</v>
      </c>
      <c r="B2217" t="s">
        <v>7237</v>
      </c>
      <c r="C2217" s="8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47">
        <v>241.96</v>
      </c>
      <c r="S2217" s="1">
        <v>2</v>
      </c>
      <c r="T2217" s="1">
        <v>0</v>
      </c>
      <c r="U2217" s="47">
        <v>60.490000000000009</v>
      </c>
      <c r="V2217" t="str">
        <f>IF(M2217=People!$B$5,People!$A$5,IF(M2217=People!$B$4,People!$A$4,IF(M2217=People!$B$3,People!$A$3,IF(M2217=People!$B$2,People!$A$2,0))))</f>
        <v>Anna Andreadi</v>
      </c>
      <c r="W2217" t="str">
        <f>IFERROR(INDEX(Returns!A:A,MATCH(B2217,Returns!B:B,0)),"No")</f>
        <v>No</v>
      </c>
    </row>
    <row r="2218" spans="1:23" x14ac:dyDescent="0.2">
      <c r="A2218" s="1">
        <v>2217</v>
      </c>
      <c r="B2218" t="s">
        <v>7237</v>
      </c>
      <c r="C2218" s="8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47">
        <v>108.608</v>
      </c>
      <c r="S2218" s="1">
        <v>4</v>
      </c>
      <c r="T2218" s="1">
        <v>0.2</v>
      </c>
      <c r="U2218" s="47">
        <v>9.5031999999999925</v>
      </c>
      <c r="V2218" t="str">
        <f>IF(M2218=People!$B$5,People!$A$5,IF(M2218=People!$B$4,People!$A$4,IF(M2218=People!$B$3,People!$A$3,IF(M2218=People!$B$2,People!$A$2,0))))</f>
        <v>Anna Andreadi</v>
      </c>
      <c r="W2218" t="str">
        <f>IFERROR(INDEX(Returns!A:A,MATCH(B2218,Returns!B:B,0)),"No")</f>
        <v>No</v>
      </c>
    </row>
    <row r="2219" spans="1:23" x14ac:dyDescent="0.2">
      <c r="A2219" s="1">
        <v>2218</v>
      </c>
      <c r="B2219" t="s">
        <v>7238</v>
      </c>
      <c r="C2219" s="8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47">
        <v>2.8160000000000003</v>
      </c>
      <c r="S2219" s="1">
        <v>2</v>
      </c>
      <c r="T2219" s="1">
        <v>0.2</v>
      </c>
      <c r="U2219" s="47">
        <v>0.98559999999999992</v>
      </c>
      <c r="V2219" t="str">
        <f>IF(M2219=People!$B$5,People!$A$5,IF(M2219=People!$B$4,People!$A$4,IF(M2219=People!$B$3,People!$A$3,IF(M2219=People!$B$2,People!$A$2,0))))</f>
        <v>Cassandra Brandow</v>
      </c>
      <c r="W2219" t="str">
        <f>IFERROR(INDEX(Returns!A:A,MATCH(B2219,Returns!B:B,0)),"No")</f>
        <v>No</v>
      </c>
    </row>
    <row r="2220" spans="1:23" x14ac:dyDescent="0.2">
      <c r="A2220" s="1">
        <v>2219</v>
      </c>
      <c r="B2220" t="s">
        <v>7239</v>
      </c>
      <c r="C2220" s="8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47">
        <v>9.9840000000000018</v>
      </c>
      <c r="S2220" s="1">
        <v>4</v>
      </c>
      <c r="T2220" s="1">
        <v>0.2</v>
      </c>
      <c r="U2220" s="47">
        <v>3.6191999999999993</v>
      </c>
      <c r="V2220" t="str">
        <f>IF(M2220=People!$B$5,People!$A$5,IF(M2220=People!$B$4,People!$A$4,IF(M2220=People!$B$3,People!$A$3,IF(M2220=People!$B$2,People!$A$2,0))))</f>
        <v>Anna Andreadi</v>
      </c>
      <c r="W2220" t="str">
        <f>IFERROR(INDEX(Returns!A:A,MATCH(B2220,Returns!B:B,0)),"No")</f>
        <v>No</v>
      </c>
    </row>
    <row r="2221" spans="1:23" x14ac:dyDescent="0.2">
      <c r="A2221" s="1">
        <v>2220</v>
      </c>
      <c r="B2221" t="s">
        <v>7239</v>
      </c>
      <c r="C2221" s="8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47">
        <v>14.98</v>
      </c>
      <c r="S2221" s="1">
        <v>1</v>
      </c>
      <c r="T2221" s="1">
        <v>0</v>
      </c>
      <c r="U2221" s="47">
        <v>4.1943999999999999</v>
      </c>
      <c r="V2221" t="str">
        <f>IF(M2221=People!$B$5,People!$A$5,IF(M2221=People!$B$4,People!$A$4,IF(M2221=People!$B$3,People!$A$3,IF(M2221=People!$B$2,People!$A$2,0))))</f>
        <v>Anna Andreadi</v>
      </c>
      <c r="W2221" t="str">
        <f>IFERROR(INDEX(Returns!A:A,MATCH(B2221,Returns!B:B,0)),"No")</f>
        <v>No</v>
      </c>
    </row>
    <row r="2222" spans="1:23" x14ac:dyDescent="0.2">
      <c r="A2222" s="1">
        <v>2221</v>
      </c>
      <c r="B2222" t="s">
        <v>7239</v>
      </c>
      <c r="C2222" s="8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47">
        <v>1145.6000000000001</v>
      </c>
      <c r="S2222" s="1">
        <v>4</v>
      </c>
      <c r="T2222" s="1">
        <v>0.2</v>
      </c>
      <c r="U2222" s="47">
        <v>100.24000000000007</v>
      </c>
      <c r="V2222" t="str">
        <f>IF(M2222=People!$B$5,People!$A$5,IF(M2222=People!$B$4,People!$A$4,IF(M2222=People!$B$3,People!$A$3,IF(M2222=People!$B$2,People!$A$2,0))))</f>
        <v>Anna Andreadi</v>
      </c>
      <c r="W2222" t="str">
        <f>IFERROR(INDEX(Returns!A:A,MATCH(B2222,Returns!B:B,0)),"No")</f>
        <v>No</v>
      </c>
    </row>
    <row r="2223" spans="1:23" x14ac:dyDescent="0.2">
      <c r="A2223" s="1">
        <v>2222</v>
      </c>
      <c r="B2223" t="s">
        <v>7240</v>
      </c>
      <c r="C2223" s="8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47">
        <v>485.93999999999994</v>
      </c>
      <c r="S2223" s="1">
        <v>2</v>
      </c>
      <c r="T2223" s="1">
        <v>0.4</v>
      </c>
      <c r="U2223" s="47">
        <v>-89.089000000000055</v>
      </c>
      <c r="V2223" t="str">
        <f>IF(M2223=People!$B$5,People!$A$5,IF(M2223=People!$B$4,People!$A$4,IF(M2223=People!$B$3,People!$A$3,IF(M2223=People!$B$2,People!$A$2,0))))</f>
        <v>Chuck Magee</v>
      </c>
      <c r="W2223" t="str">
        <f>IFERROR(INDEX(Returns!A:A,MATCH(B2223,Returns!B:B,0)),"No")</f>
        <v>No</v>
      </c>
    </row>
    <row r="2224" spans="1:23" x14ac:dyDescent="0.2">
      <c r="A2224" s="1">
        <v>2223</v>
      </c>
      <c r="B2224" t="s">
        <v>7240</v>
      </c>
      <c r="C2224" s="8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47">
        <v>37.375999999999998</v>
      </c>
      <c r="S2224" s="1">
        <v>8</v>
      </c>
      <c r="T2224" s="1">
        <v>0.2</v>
      </c>
      <c r="U2224" s="47">
        <v>4.6719999999999988</v>
      </c>
      <c r="V2224" t="str">
        <f>IF(M2224=People!$B$5,People!$A$5,IF(M2224=People!$B$4,People!$A$4,IF(M2224=People!$B$3,People!$A$3,IF(M2224=People!$B$2,People!$A$2,0))))</f>
        <v>Chuck Magee</v>
      </c>
      <c r="W2224" t="str">
        <f>IFERROR(INDEX(Returns!A:A,MATCH(B2224,Returns!B:B,0)),"No")</f>
        <v>No</v>
      </c>
    </row>
    <row r="2225" spans="1:23" x14ac:dyDescent="0.2">
      <c r="A2225" s="1">
        <v>2224</v>
      </c>
      <c r="B2225" t="s">
        <v>7240</v>
      </c>
      <c r="C2225" s="8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47">
        <v>70.685999999999993</v>
      </c>
      <c r="S2225" s="1">
        <v>1</v>
      </c>
      <c r="T2225" s="1">
        <v>0.3</v>
      </c>
      <c r="U2225" s="47">
        <v>-24.23520000000001</v>
      </c>
      <c r="V2225" t="str">
        <f>IF(M2225=People!$B$5,People!$A$5,IF(M2225=People!$B$4,People!$A$4,IF(M2225=People!$B$3,People!$A$3,IF(M2225=People!$B$2,People!$A$2,0))))</f>
        <v>Chuck Magee</v>
      </c>
      <c r="W2225" t="str">
        <f>IFERROR(INDEX(Returns!A:A,MATCH(B2225,Returns!B:B,0)),"No")</f>
        <v>No</v>
      </c>
    </row>
    <row r="2226" spans="1:23" x14ac:dyDescent="0.2">
      <c r="A2226" s="1">
        <v>2225</v>
      </c>
      <c r="B2226" t="s">
        <v>7241</v>
      </c>
      <c r="C2226" s="8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47">
        <v>54.816000000000003</v>
      </c>
      <c r="S2226" s="1">
        <v>3</v>
      </c>
      <c r="T2226" s="1">
        <v>0.2</v>
      </c>
      <c r="U2226" s="47">
        <v>17.815199999999997</v>
      </c>
      <c r="V2226" t="str">
        <f>IF(M2226=People!$B$5,People!$A$5,IF(M2226=People!$B$4,People!$A$4,IF(M2226=People!$B$3,People!$A$3,IF(M2226=People!$B$2,People!$A$2,0))))</f>
        <v>Chuck Magee</v>
      </c>
      <c r="W2226" t="str">
        <f>IFERROR(INDEX(Returns!A:A,MATCH(B2226,Returns!B:B,0)),"No")</f>
        <v>No</v>
      </c>
    </row>
    <row r="2227" spans="1:23" x14ac:dyDescent="0.2">
      <c r="A2227" s="1">
        <v>2226</v>
      </c>
      <c r="B2227" t="s">
        <v>7242</v>
      </c>
      <c r="C2227" s="8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47">
        <v>72.294000000000011</v>
      </c>
      <c r="S2227" s="1">
        <v>1</v>
      </c>
      <c r="T2227" s="1">
        <v>0.7</v>
      </c>
      <c r="U2227" s="47">
        <v>-98.801799999999986</v>
      </c>
      <c r="V2227" t="str">
        <f>IF(M2227=People!$B$5,People!$A$5,IF(M2227=People!$B$4,People!$A$4,IF(M2227=People!$B$3,People!$A$3,IF(M2227=People!$B$2,People!$A$2,0))))</f>
        <v>Anna Andreadi</v>
      </c>
      <c r="W2227" t="str">
        <f>IFERROR(INDEX(Returns!A:A,MATCH(B2227,Returns!B:B,0)),"No")</f>
        <v>No</v>
      </c>
    </row>
    <row r="2228" spans="1:23" x14ac:dyDescent="0.2">
      <c r="A2228" s="1">
        <v>2227</v>
      </c>
      <c r="B2228" t="s">
        <v>7243</v>
      </c>
      <c r="C2228" s="8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47">
        <v>2.8960000000000004</v>
      </c>
      <c r="S2228" s="1">
        <v>2</v>
      </c>
      <c r="T2228" s="1">
        <v>0.2</v>
      </c>
      <c r="U2228" s="47">
        <v>0.4705999999999998</v>
      </c>
      <c r="V2228" t="str">
        <f>IF(M2228=People!$B$5,People!$A$5,IF(M2228=People!$B$4,People!$A$4,IF(M2228=People!$B$3,People!$A$3,IF(M2228=People!$B$2,People!$A$2,0))))</f>
        <v>Kelly Williams</v>
      </c>
      <c r="W2228" t="str">
        <f>IFERROR(INDEX(Returns!A:A,MATCH(B2228,Returns!B:B,0)),"No")</f>
        <v>No</v>
      </c>
    </row>
    <row r="2229" spans="1:23" x14ac:dyDescent="0.2">
      <c r="A2229" s="1">
        <v>2228</v>
      </c>
      <c r="B2229" t="s">
        <v>7243</v>
      </c>
      <c r="C2229" s="8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47">
        <v>124.79200000000002</v>
      </c>
      <c r="S2229" s="1">
        <v>1</v>
      </c>
      <c r="T2229" s="1">
        <v>0.2</v>
      </c>
      <c r="U2229" s="47">
        <v>15.598999999999993</v>
      </c>
      <c r="V2229" t="str">
        <f>IF(M2229=People!$B$5,People!$A$5,IF(M2229=People!$B$4,People!$A$4,IF(M2229=People!$B$3,People!$A$3,IF(M2229=People!$B$2,People!$A$2,0))))</f>
        <v>Kelly Williams</v>
      </c>
      <c r="W2229" t="str">
        <f>IFERROR(INDEX(Returns!A:A,MATCH(B2229,Returns!B:B,0)),"No")</f>
        <v>No</v>
      </c>
    </row>
    <row r="2230" spans="1:23" x14ac:dyDescent="0.2">
      <c r="A2230" s="1">
        <v>2229</v>
      </c>
      <c r="B2230" t="s">
        <v>7244</v>
      </c>
      <c r="C2230" s="8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47">
        <v>330.58800000000002</v>
      </c>
      <c r="S2230" s="1">
        <v>1</v>
      </c>
      <c r="T2230" s="1">
        <v>0.4</v>
      </c>
      <c r="U2230" s="47">
        <v>-115.70580000000004</v>
      </c>
      <c r="V2230" t="str">
        <f>IF(M2230=People!$B$5,People!$A$5,IF(M2230=People!$B$4,People!$A$4,IF(M2230=People!$B$3,People!$A$3,IF(M2230=People!$B$2,People!$A$2,0))))</f>
        <v>Chuck Magee</v>
      </c>
      <c r="W2230" t="str">
        <f>IFERROR(INDEX(Returns!A:A,MATCH(B2230,Returns!B:B,0)),"No")</f>
        <v>No</v>
      </c>
    </row>
    <row r="2231" spans="1:23" x14ac:dyDescent="0.2">
      <c r="A2231" s="1">
        <v>2230</v>
      </c>
      <c r="B2231" t="s">
        <v>7245</v>
      </c>
      <c r="C2231" s="8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47">
        <v>673.5680000000001</v>
      </c>
      <c r="S2231" s="1">
        <v>2</v>
      </c>
      <c r="T2231" s="1">
        <v>0.2</v>
      </c>
      <c r="U2231" s="47">
        <v>252.58799999999999</v>
      </c>
      <c r="V2231" t="str">
        <f>IF(M2231=People!$B$5,People!$A$5,IF(M2231=People!$B$4,People!$A$4,IF(M2231=People!$B$3,People!$A$3,IF(M2231=People!$B$2,People!$A$2,0))))</f>
        <v>Anna Andreadi</v>
      </c>
      <c r="W2231" t="str">
        <f>IFERROR(INDEX(Returns!A:A,MATCH(B2231,Returns!B:B,0)),"No")</f>
        <v>No</v>
      </c>
    </row>
    <row r="2232" spans="1:23" x14ac:dyDescent="0.2">
      <c r="A2232" s="1">
        <v>2231</v>
      </c>
      <c r="B2232" t="s">
        <v>7245</v>
      </c>
      <c r="C2232" s="8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47">
        <v>52.98</v>
      </c>
      <c r="S2232" s="1">
        <v>2</v>
      </c>
      <c r="T2232" s="1">
        <v>0</v>
      </c>
      <c r="U2232" s="47">
        <v>14.834400000000002</v>
      </c>
      <c r="V2232" t="str">
        <f>IF(M2232=People!$B$5,People!$A$5,IF(M2232=People!$B$4,People!$A$4,IF(M2232=People!$B$3,People!$A$3,IF(M2232=People!$B$2,People!$A$2,0))))</f>
        <v>Anna Andreadi</v>
      </c>
      <c r="W2232" t="str">
        <f>IFERROR(INDEX(Returns!A:A,MATCH(B2232,Returns!B:B,0)),"No")</f>
        <v>No</v>
      </c>
    </row>
    <row r="2233" spans="1:23" x14ac:dyDescent="0.2">
      <c r="A2233" s="1">
        <v>2232</v>
      </c>
      <c r="B2233" t="s">
        <v>7246</v>
      </c>
      <c r="C2233" s="8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47">
        <v>526.45000000000005</v>
      </c>
      <c r="S2233" s="1">
        <v>5</v>
      </c>
      <c r="T2233" s="1">
        <v>0</v>
      </c>
      <c r="U2233" s="47">
        <v>31.586999999999961</v>
      </c>
      <c r="V2233" t="str">
        <f>IF(M2233=People!$B$5,People!$A$5,IF(M2233=People!$B$4,People!$A$4,IF(M2233=People!$B$3,People!$A$3,IF(M2233=People!$B$2,People!$A$2,0))))</f>
        <v>Kelly Williams</v>
      </c>
      <c r="W2233" t="str">
        <f>IFERROR(INDEX(Returns!A:A,MATCH(B2233,Returns!B:B,0)),"No")</f>
        <v>No</v>
      </c>
    </row>
    <row r="2234" spans="1:23" x14ac:dyDescent="0.2">
      <c r="A2234" s="1">
        <v>2233</v>
      </c>
      <c r="B2234" t="s">
        <v>7247</v>
      </c>
      <c r="C2234" s="8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47">
        <v>228.92</v>
      </c>
      <c r="S2234" s="1">
        <v>5</v>
      </c>
      <c r="T2234" s="1">
        <v>0.2</v>
      </c>
      <c r="U2234" s="47">
        <v>14.307499999999997</v>
      </c>
      <c r="V2234" t="str">
        <f>IF(M2234=People!$B$5,People!$A$5,IF(M2234=People!$B$4,People!$A$4,IF(M2234=People!$B$3,People!$A$3,IF(M2234=People!$B$2,People!$A$2,0))))</f>
        <v>Kelly Williams</v>
      </c>
      <c r="W2234" t="str">
        <f>IFERROR(INDEX(Returns!A:A,MATCH(B2234,Returns!B:B,0)),"No")</f>
        <v>No</v>
      </c>
    </row>
    <row r="2235" spans="1:23" x14ac:dyDescent="0.2">
      <c r="A2235" s="1">
        <v>2234</v>
      </c>
      <c r="B2235" t="s">
        <v>7248</v>
      </c>
      <c r="C2235" s="8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47">
        <v>319.96800000000002</v>
      </c>
      <c r="S2235" s="1">
        <v>4</v>
      </c>
      <c r="T2235" s="1">
        <v>0.2</v>
      </c>
      <c r="U2235" s="47">
        <v>35.996399999999952</v>
      </c>
      <c r="V2235" t="str">
        <f>IF(M2235=People!$B$5,People!$A$5,IF(M2235=People!$B$4,People!$A$4,IF(M2235=People!$B$3,People!$A$3,IF(M2235=People!$B$2,People!$A$2,0))))</f>
        <v>Anna Andreadi</v>
      </c>
      <c r="W2235" t="str">
        <f>IFERROR(INDEX(Returns!A:A,MATCH(B2235,Returns!B:B,0)),"No")</f>
        <v>No</v>
      </c>
    </row>
    <row r="2236" spans="1:23" x14ac:dyDescent="0.2">
      <c r="A2236" s="1">
        <v>2235</v>
      </c>
      <c r="B2236" t="s">
        <v>7249</v>
      </c>
      <c r="C2236" s="8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47">
        <v>205.03</v>
      </c>
      <c r="S2236" s="1">
        <v>7</v>
      </c>
      <c r="T2236" s="1">
        <v>0</v>
      </c>
      <c r="U2236" s="47">
        <v>67.659899999999979</v>
      </c>
      <c r="V2236" t="str">
        <f>IF(M2236=People!$B$5,People!$A$5,IF(M2236=People!$B$4,People!$A$4,IF(M2236=People!$B$3,People!$A$3,IF(M2236=People!$B$2,People!$A$2,0))))</f>
        <v>Chuck Magee</v>
      </c>
      <c r="W2236" t="str">
        <f>IFERROR(INDEX(Returns!A:A,MATCH(B2236,Returns!B:B,0)),"No")</f>
        <v>No</v>
      </c>
    </row>
    <row r="2237" spans="1:23" x14ac:dyDescent="0.2">
      <c r="A2237" s="1">
        <v>2236</v>
      </c>
      <c r="B2237" t="s">
        <v>7250</v>
      </c>
      <c r="C2237" s="8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47">
        <v>190.86</v>
      </c>
      <c r="S2237" s="1">
        <v>2</v>
      </c>
      <c r="T2237" s="1">
        <v>0</v>
      </c>
      <c r="U2237" s="47">
        <v>11.451599999999985</v>
      </c>
      <c r="V2237" t="str">
        <f>IF(M2237=People!$B$5,People!$A$5,IF(M2237=People!$B$4,People!$A$4,IF(M2237=People!$B$3,People!$A$3,IF(M2237=People!$B$2,People!$A$2,0))))</f>
        <v>Kelly Williams</v>
      </c>
      <c r="W2237" t="str">
        <f>IFERROR(INDEX(Returns!A:A,MATCH(B2237,Returns!B:B,0)),"No")</f>
        <v>No</v>
      </c>
    </row>
    <row r="2238" spans="1:23" x14ac:dyDescent="0.2">
      <c r="A2238" s="1">
        <v>2237</v>
      </c>
      <c r="B2238" t="s">
        <v>7250</v>
      </c>
      <c r="C2238" s="8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47">
        <v>24.32</v>
      </c>
      <c r="S2238" s="1">
        <v>8</v>
      </c>
      <c r="T2238" s="1">
        <v>0</v>
      </c>
      <c r="U2238" s="47">
        <v>8.2687999999999988</v>
      </c>
      <c r="V2238" t="str">
        <f>IF(M2238=People!$B$5,People!$A$5,IF(M2238=People!$B$4,People!$A$4,IF(M2238=People!$B$3,People!$A$3,IF(M2238=People!$B$2,People!$A$2,0))))</f>
        <v>Kelly Williams</v>
      </c>
      <c r="W2238" t="str">
        <f>IFERROR(INDEX(Returns!A:A,MATCH(B2238,Returns!B:B,0)),"No")</f>
        <v>No</v>
      </c>
    </row>
    <row r="2239" spans="1:23" x14ac:dyDescent="0.2">
      <c r="A2239" s="1">
        <v>2238</v>
      </c>
      <c r="B2239" t="s">
        <v>7251</v>
      </c>
      <c r="C2239" s="8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47">
        <v>44.400000000000006</v>
      </c>
      <c r="S2239" s="1">
        <v>5</v>
      </c>
      <c r="T2239" s="1">
        <v>0</v>
      </c>
      <c r="U2239" s="47">
        <v>12.432000000000002</v>
      </c>
      <c r="V2239" t="str">
        <f>IF(M2239=People!$B$5,People!$A$5,IF(M2239=People!$B$4,People!$A$4,IF(M2239=People!$B$3,People!$A$3,IF(M2239=People!$B$2,People!$A$2,0))))</f>
        <v>Anna Andreadi</v>
      </c>
      <c r="W2239" t="str">
        <f>IFERROR(INDEX(Returns!A:A,MATCH(B2239,Returns!B:B,0)),"No")</f>
        <v>No</v>
      </c>
    </row>
    <row r="2240" spans="1:23" x14ac:dyDescent="0.2">
      <c r="A2240" s="1">
        <v>2239</v>
      </c>
      <c r="B2240" t="s">
        <v>7252</v>
      </c>
      <c r="C2240" s="8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47">
        <v>44.400000000000006</v>
      </c>
      <c r="S2240" s="1">
        <v>2</v>
      </c>
      <c r="T2240" s="1">
        <v>0.6</v>
      </c>
      <c r="U2240" s="47">
        <v>-52.169999999999987</v>
      </c>
      <c r="V2240" t="str">
        <f>IF(M2240=People!$B$5,People!$A$5,IF(M2240=People!$B$4,People!$A$4,IF(M2240=People!$B$3,People!$A$3,IF(M2240=People!$B$2,People!$A$2,0))))</f>
        <v>Kelly Williams</v>
      </c>
      <c r="W2240" t="str">
        <f>IFERROR(INDEX(Returns!A:A,MATCH(B2240,Returns!B:B,0)),"No")</f>
        <v>No</v>
      </c>
    </row>
    <row r="2241" spans="1:23" x14ac:dyDescent="0.2">
      <c r="A2241" s="1">
        <v>2240</v>
      </c>
      <c r="B2241" t="s">
        <v>7253</v>
      </c>
      <c r="C2241" s="8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47">
        <v>1016.792</v>
      </c>
      <c r="S2241" s="1">
        <v>1</v>
      </c>
      <c r="T2241" s="1">
        <v>0.2</v>
      </c>
      <c r="U2241" s="47">
        <v>381.29700000000003</v>
      </c>
      <c r="V2241" t="str">
        <f>IF(M2241=People!$B$5,People!$A$5,IF(M2241=People!$B$4,People!$A$4,IF(M2241=People!$B$3,People!$A$3,IF(M2241=People!$B$2,People!$A$2,0))))</f>
        <v>Anna Andreadi</v>
      </c>
      <c r="W2241" t="str">
        <f>IFERROR(INDEX(Returns!A:A,MATCH(B2241,Returns!B:B,0)),"No")</f>
        <v>No</v>
      </c>
    </row>
    <row r="2242" spans="1:23" x14ac:dyDescent="0.2">
      <c r="A2242" s="1">
        <v>2241</v>
      </c>
      <c r="B2242" t="s">
        <v>7253</v>
      </c>
      <c r="C2242" s="8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47">
        <v>38.136000000000003</v>
      </c>
      <c r="S2242" s="1">
        <v>7</v>
      </c>
      <c r="T2242" s="1">
        <v>0.2</v>
      </c>
      <c r="U2242" s="47">
        <v>13.347599999999998</v>
      </c>
      <c r="V2242" t="str">
        <f>IF(M2242=People!$B$5,People!$A$5,IF(M2242=People!$B$4,People!$A$4,IF(M2242=People!$B$3,People!$A$3,IF(M2242=People!$B$2,People!$A$2,0))))</f>
        <v>Anna Andreadi</v>
      </c>
      <c r="W2242" t="str">
        <f>IFERROR(INDEX(Returns!A:A,MATCH(B2242,Returns!B:B,0)),"No")</f>
        <v>No</v>
      </c>
    </row>
    <row r="2243" spans="1:23" x14ac:dyDescent="0.2">
      <c r="A2243" s="1">
        <v>2242</v>
      </c>
      <c r="B2243" t="s">
        <v>7254</v>
      </c>
      <c r="C2243" s="8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47">
        <v>494.98199999999997</v>
      </c>
      <c r="S2243" s="1">
        <v>3</v>
      </c>
      <c r="T2243" s="1">
        <v>0.4</v>
      </c>
      <c r="U2243" s="47">
        <v>-115.49580000000006</v>
      </c>
      <c r="V2243" t="str">
        <f>IF(M2243=People!$B$5,People!$A$5,IF(M2243=People!$B$4,People!$A$4,IF(M2243=People!$B$3,People!$A$3,IF(M2243=People!$B$2,People!$A$2,0))))</f>
        <v>Chuck Magee</v>
      </c>
      <c r="W2243" t="str">
        <f>IFERROR(INDEX(Returns!A:A,MATCH(B2243,Returns!B:B,0)),"No")</f>
        <v>No</v>
      </c>
    </row>
    <row r="2244" spans="1:23" x14ac:dyDescent="0.2">
      <c r="A2244" s="1">
        <v>2243</v>
      </c>
      <c r="B2244" t="s">
        <v>6099</v>
      </c>
      <c r="C2244" s="8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47">
        <v>56.56</v>
      </c>
      <c r="S2244" s="1">
        <v>2</v>
      </c>
      <c r="T2244" s="1">
        <v>0</v>
      </c>
      <c r="U2244" s="47">
        <v>15.2712</v>
      </c>
      <c r="V2244" t="str">
        <f>IF(M2244=People!$B$5,People!$A$5,IF(M2244=People!$B$4,People!$A$4,IF(M2244=People!$B$3,People!$A$3,IF(M2244=People!$B$2,People!$A$2,0))))</f>
        <v>Anna Andreadi</v>
      </c>
      <c r="W2244" t="str">
        <f>IFERROR(INDEX(Returns!A:A,MATCH(B2244,Returns!B:B,0)),"No")</f>
        <v>Yes</v>
      </c>
    </row>
    <row r="2245" spans="1:23" x14ac:dyDescent="0.2">
      <c r="A2245" s="1">
        <v>2244</v>
      </c>
      <c r="B2245" t="s">
        <v>6099</v>
      </c>
      <c r="C2245" s="8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47">
        <v>5.56</v>
      </c>
      <c r="S2245" s="1">
        <v>2</v>
      </c>
      <c r="T2245" s="1">
        <v>0</v>
      </c>
      <c r="U2245" s="47">
        <v>1.4455999999999998</v>
      </c>
      <c r="V2245" t="str">
        <f>IF(M2245=People!$B$5,People!$A$5,IF(M2245=People!$B$4,People!$A$4,IF(M2245=People!$B$3,People!$A$3,IF(M2245=People!$B$2,People!$A$2,0))))</f>
        <v>Anna Andreadi</v>
      </c>
      <c r="W2245" t="str">
        <f>IFERROR(INDEX(Returns!A:A,MATCH(B2245,Returns!B:B,0)),"No")</f>
        <v>Yes</v>
      </c>
    </row>
    <row r="2246" spans="1:23" x14ac:dyDescent="0.2">
      <c r="A2246" s="1">
        <v>2245</v>
      </c>
      <c r="B2246" t="s">
        <v>6099</v>
      </c>
      <c r="C2246" s="8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47">
        <v>9.02</v>
      </c>
      <c r="S2246" s="1">
        <v>2</v>
      </c>
      <c r="T2246" s="1">
        <v>0</v>
      </c>
      <c r="U2246" s="47">
        <v>3.5178000000000003</v>
      </c>
      <c r="V2246" t="str">
        <f>IF(M2246=People!$B$5,People!$A$5,IF(M2246=People!$B$4,People!$A$4,IF(M2246=People!$B$3,People!$A$3,IF(M2246=People!$B$2,People!$A$2,0))))</f>
        <v>Anna Andreadi</v>
      </c>
      <c r="W2246" t="str">
        <f>IFERROR(INDEX(Returns!A:A,MATCH(B2246,Returns!B:B,0)),"No")</f>
        <v>Yes</v>
      </c>
    </row>
    <row r="2247" spans="1:23" x14ac:dyDescent="0.2">
      <c r="A2247" s="1">
        <v>2246</v>
      </c>
      <c r="B2247" t="s">
        <v>6099</v>
      </c>
      <c r="C2247" s="8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47">
        <v>8.6199999999999992</v>
      </c>
      <c r="S2247" s="1">
        <v>1</v>
      </c>
      <c r="T2247" s="1">
        <v>0</v>
      </c>
      <c r="U2247" s="47">
        <v>2.2412000000000001</v>
      </c>
      <c r="V2247" t="str">
        <f>IF(M2247=People!$B$5,People!$A$5,IF(M2247=People!$B$4,People!$A$4,IF(M2247=People!$B$3,People!$A$3,IF(M2247=People!$B$2,People!$A$2,0))))</f>
        <v>Anna Andreadi</v>
      </c>
      <c r="W2247" t="str">
        <f>IFERROR(INDEX(Returns!A:A,MATCH(B2247,Returns!B:B,0)),"No")</f>
        <v>Yes</v>
      </c>
    </row>
    <row r="2248" spans="1:23" x14ac:dyDescent="0.2">
      <c r="A2248" s="1">
        <v>2247</v>
      </c>
      <c r="B2248" t="s">
        <v>6099</v>
      </c>
      <c r="C2248" s="8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47">
        <v>659.97600000000011</v>
      </c>
      <c r="S2248" s="1">
        <v>3</v>
      </c>
      <c r="T2248" s="1">
        <v>0.2</v>
      </c>
      <c r="U2248" s="47">
        <v>49.498199999999969</v>
      </c>
      <c r="V2248" t="str">
        <f>IF(M2248=People!$B$5,People!$A$5,IF(M2248=People!$B$4,People!$A$4,IF(M2248=People!$B$3,People!$A$3,IF(M2248=People!$B$2,People!$A$2,0))))</f>
        <v>Anna Andreadi</v>
      </c>
      <c r="W2248" t="str">
        <f>IFERROR(INDEX(Returns!A:A,MATCH(B2248,Returns!B:B,0)),"No")</f>
        <v>Yes</v>
      </c>
    </row>
    <row r="2249" spans="1:23" x14ac:dyDescent="0.2">
      <c r="A2249" s="1">
        <v>2248</v>
      </c>
      <c r="B2249" t="s">
        <v>5990</v>
      </c>
      <c r="C2249" s="8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47">
        <v>13.36</v>
      </c>
      <c r="S2249" s="1">
        <v>2</v>
      </c>
      <c r="T2249" s="1">
        <v>0</v>
      </c>
      <c r="U2249" s="47">
        <v>6.4127999999999998</v>
      </c>
      <c r="V2249" t="str">
        <f>IF(M2249=People!$B$5,People!$A$5,IF(M2249=People!$B$4,People!$A$4,IF(M2249=People!$B$3,People!$A$3,IF(M2249=People!$B$2,People!$A$2,0))))</f>
        <v>Anna Andreadi</v>
      </c>
      <c r="W2249" t="str">
        <f>IFERROR(INDEX(Returns!A:A,MATCH(B2249,Returns!B:B,0)),"No")</f>
        <v>Yes</v>
      </c>
    </row>
    <row r="2250" spans="1:23" x14ac:dyDescent="0.2">
      <c r="A2250" s="1">
        <v>2249</v>
      </c>
      <c r="B2250" t="s">
        <v>5990</v>
      </c>
      <c r="C2250" s="8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47">
        <v>41.72</v>
      </c>
      <c r="S2250" s="1">
        <v>5</v>
      </c>
      <c r="T2250" s="1">
        <v>0.2</v>
      </c>
      <c r="U2250" s="47">
        <v>13.037499999999998</v>
      </c>
      <c r="V2250" t="str">
        <f>IF(M2250=People!$B$5,People!$A$5,IF(M2250=People!$B$4,People!$A$4,IF(M2250=People!$B$3,People!$A$3,IF(M2250=People!$B$2,People!$A$2,0))))</f>
        <v>Anna Andreadi</v>
      </c>
      <c r="W2250" t="str">
        <f>IFERROR(INDEX(Returns!A:A,MATCH(B2250,Returns!B:B,0)),"No")</f>
        <v>Yes</v>
      </c>
    </row>
    <row r="2251" spans="1:23" x14ac:dyDescent="0.2">
      <c r="A2251" s="1">
        <v>2250</v>
      </c>
      <c r="B2251" t="s">
        <v>5990</v>
      </c>
      <c r="C2251" s="8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47">
        <v>11.52</v>
      </c>
      <c r="S2251" s="1">
        <v>5</v>
      </c>
      <c r="T2251" s="1">
        <v>0.2</v>
      </c>
      <c r="U2251" s="47">
        <v>4.1760000000000002</v>
      </c>
      <c r="V2251" t="str">
        <f>IF(M2251=People!$B$5,People!$A$5,IF(M2251=People!$B$4,People!$A$4,IF(M2251=People!$B$3,People!$A$3,IF(M2251=People!$B$2,People!$A$2,0))))</f>
        <v>Anna Andreadi</v>
      </c>
      <c r="W2251" t="str">
        <f>IFERROR(INDEX(Returns!A:A,MATCH(B2251,Returns!B:B,0)),"No")</f>
        <v>Yes</v>
      </c>
    </row>
    <row r="2252" spans="1:23" x14ac:dyDescent="0.2">
      <c r="A2252" s="1">
        <v>2251</v>
      </c>
      <c r="B2252" t="s">
        <v>5990</v>
      </c>
      <c r="C2252" s="8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47">
        <v>541.43999999999994</v>
      </c>
      <c r="S2252" s="1">
        <v>6</v>
      </c>
      <c r="T2252" s="1">
        <v>0</v>
      </c>
      <c r="U2252" s="47">
        <v>157.01759999999993</v>
      </c>
      <c r="V2252" t="str">
        <f>IF(M2252=People!$B$5,People!$A$5,IF(M2252=People!$B$4,People!$A$4,IF(M2252=People!$B$3,People!$A$3,IF(M2252=People!$B$2,People!$A$2,0))))</f>
        <v>Anna Andreadi</v>
      </c>
      <c r="W2252" t="str">
        <f>IFERROR(INDEX(Returns!A:A,MATCH(B2252,Returns!B:B,0)),"No")</f>
        <v>Yes</v>
      </c>
    </row>
    <row r="2253" spans="1:23" x14ac:dyDescent="0.2">
      <c r="A2253" s="1">
        <v>2252</v>
      </c>
      <c r="B2253" t="s">
        <v>5990</v>
      </c>
      <c r="C2253" s="8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47">
        <v>19.440000000000001</v>
      </c>
      <c r="S2253" s="1">
        <v>3</v>
      </c>
      <c r="T2253" s="1">
        <v>0</v>
      </c>
      <c r="U2253" s="47">
        <v>9.3312000000000008</v>
      </c>
      <c r="V2253" t="str">
        <f>IF(M2253=People!$B$5,People!$A$5,IF(M2253=People!$B$4,People!$A$4,IF(M2253=People!$B$3,People!$A$3,IF(M2253=People!$B$2,People!$A$2,0))))</f>
        <v>Anna Andreadi</v>
      </c>
      <c r="W2253" t="str">
        <f>IFERROR(INDEX(Returns!A:A,MATCH(B2253,Returns!B:B,0)),"No")</f>
        <v>Yes</v>
      </c>
    </row>
    <row r="2254" spans="1:23" x14ac:dyDescent="0.2">
      <c r="A2254" s="1">
        <v>2253</v>
      </c>
      <c r="B2254" t="s">
        <v>7255</v>
      </c>
      <c r="C2254" s="8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47">
        <v>143.69999999999999</v>
      </c>
      <c r="S2254" s="1">
        <v>3</v>
      </c>
      <c r="T2254" s="1">
        <v>0</v>
      </c>
      <c r="U2254" s="47">
        <v>68.975999999999999</v>
      </c>
      <c r="V2254" t="str">
        <f>IF(M2254=People!$B$5,People!$A$5,IF(M2254=People!$B$4,People!$A$4,IF(M2254=People!$B$3,People!$A$3,IF(M2254=People!$B$2,People!$A$2,0))))</f>
        <v>Anna Andreadi</v>
      </c>
      <c r="W2254" t="str">
        <f>IFERROR(INDEX(Returns!A:A,MATCH(B2254,Returns!B:B,0)),"No")</f>
        <v>No</v>
      </c>
    </row>
    <row r="2255" spans="1:23" x14ac:dyDescent="0.2">
      <c r="A2255" s="1">
        <v>2254</v>
      </c>
      <c r="B2255" t="s">
        <v>7256</v>
      </c>
      <c r="C2255" s="8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47">
        <v>43.26</v>
      </c>
      <c r="S2255" s="1">
        <v>3</v>
      </c>
      <c r="T2255" s="1">
        <v>0</v>
      </c>
      <c r="U2255" s="47">
        <v>14.275799999999998</v>
      </c>
      <c r="V2255" t="str">
        <f>IF(M2255=People!$B$5,People!$A$5,IF(M2255=People!$B$4,People!$A$4,IF(M2255=People!$B$3,People!$A$3,IF(M2255=People!$B$2,People!$A$2,0))))</f>
        <v>Anna Andreadi</v>
      </c>
      <c r="W2255" t="str">
        <f>IFERROR(INDEX(Returns!A:A,MATCH(B2255,Returns!B:B,0)),"No")</f>
        <v>No</v>
      </c>
    </row>
    <row r="2256" spans="1:23" x14ac:dyDescent="0.2">
      <c r="A2256" s="1">
        <v>2255</v>
      </c>
      <c r="B2256" t="s">
        <v>7256</v>
      </c>
      <c r="C2256" s="8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47">
        <v>43.56</v>
      </c>
      <c r="S2256" s="1">
        <v>2</v>
      </c>
      <c r="T2256" s="1">
        <v>0</v>
      </c>
      <c r="U2256" s="47">
        <v>15.245999999999999</v>
      </c>
      <c r="V2256" t="str">
        <f>IF(M2256=People!$B$5,People!$A$5,IF(M2256=People!$B$4,People!$A$4,IF(M2256=People!$B$3,People!$A$3,IF(M2256=People!$B$2,People!$A$2,0))))</f>
        <v>Anna Andreadi</v>
      </c>
      <c r="W2256" t="str">
        <f>IFERROR(INDEX(Returns!A:A,MATCH(B2256,Returns!B:B,0)),"No")</f>
        <v>No</v>
      </c>
    </row>
    <row r="2257" spans="1:23" x14ac:dyDescent="0.2">
      <c r="A2257" s="1">
        <v>2256</v>
      </c>
      <c r="B2257" t="s">
        <v>7257</v>
      </c>
      <c r="C2257" s="8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47">
        <v>437.84999999999997</v>
      </c>
      <c r="S2257" s="1">
        <v>3</v>
      </c>
      <c r="T2257" s="1">
        <v>0</v>
      </c>
      <c r="U2257" s="47">
        <v>131.35499999999996</v>
      </c>
      <c r="V2257" t="str">
        <f>IF(M2257=People!$B$5,People!$A$5,IF(M2257=People!$B$4,People!$A$4,IF(M2257=People!$B$3,People!$A$3,IF(M2257=People!$B$2,People!$A$2,0))))</f>
        <v>Chuck Magee</v>
      </c>
      <c r="W2257" t="str">
        <f>IFERROR(INDEX(Returns!A:A,MATCH(B2257,Returns!B:B,0)),"No")</f>
        <v>No</v>
      </c>
    </row>
    <row r="2258" spans="1:23" x14ac:dyDescent="0.2">
      <c r="A2258" s="1">
        <v>2257</v>
      </c>
      <c r="B2258" t="s">
        <v>7257</v>
      </c>
      <c r="C2258" s="8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47">
        <v>109.48</v>
      </c>
      <c r="S2258" s="1">
        <v>2</v>
      </c>
      <c r="T2258" s="1">
        <v>0</v>
      </c>
      <c r="U2258" s="47">
        <v>33.938800000000001</v>
      </c>
      <c r="V2258" t="str">
        <f>IF(M2258=People!$B$5,People!$A$5,IF(M2258=People!$B$4,People!$A$4,IF(M2258=People!$B$3,People!$A$3,IF(M2258=People!$B$2,People!$A$2,0))))</f>
        <v>Chuck Magee</v>
      </c>
      <c r="W2258" t="str">
        <f>IFERROR(INDEX(Returns!A:A,MATCH(B2258,Returns!B:B,0)),"No")</f>
        <v>No</v>
      </c>
    </row>
    <row r="2259" spans="1:23" x14ac:dyDescent="0.2">
      <c r="A2259" s="1">
        <v>2258</v>
      </c>
      <c r="B2259" t="s">
        <v>7258</v>
      </c>
      <c r="C2259" s="8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47">
        <v>1212.96</v>
      </c>
      <c r="S2259" s="1">
        <v>7</v>
      </c>
      <c r="T2259" s="1">
        <v>0.2</v>
      </c>
      <c r="U2259" s="47">
        <v>90.97199999999998</v>
      </c>
      <c r="V2259" t="str">
        <f>IF(M2259=People!$B$5,People!$A$5,IF(M2259=People!$B$4,People!$A$4,IF(M2259=People!$B$3,People!$A$3,IF(M2259=People!$B$2,People!$A$2,0))))</f>
        <v>Anna Andreadi</v>
      </c>
      <c r="W2259" t="str">
        <f>IFERROR(INDEX(Returns!A:A,MATCH(B2259,Returns!B:B,0)),"No")</f>
        <v>No</v>
      </c>
    </row>
    <row r="2260" spans="1:23" x14ac:dyDescent="0.2">
      <c r="A2260" s="1">
        <v>2259</v>
      </c>
      <c r="B2260" t="s">
        <v>7258</v>
      </c>
      <c r="C2260" s="8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47">
        <v>18.54</v>
      </c>
      <c r="S2260" s="1">
        <v>2</v>
      </c>
      <c r="T2260" s="1">
        <v>0</v>
      </c>
      <c r="U2260" s="47">
        <v>8.7137999999999991</v>
      </c>
      <c r="V2260" t="str">
        <f>IF(M2260=People!$B$5,People!$A$5,IF(M2260=People!$B$4,People!$A$4,IF(M2260=People!$B$3,People!$A$3,IF(M2260=People!$B$2,People!$A$2,0))))</f>
        <v>Anna Andreadi</v>
      </c>
      <c r="W2260" t="str">
        <f>IFERROR(INDEX(Returns!A:A,MATCH(B2260,Returns!B:B,0)),"No")</f>
        <v>No</v>
      </c>
    </row>
    <row r="2261" spans="1:23" x14ac:dyDescent="0.2">
      <c r="A2261" s="1">
        <v>2260</v>
      </c>
      <c r="B2261" t="s">
        <v>7259</v>
      </c>
      <c r="C2261" s="8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47">
        <v>5</v>
      </c>
      <c r="S2261" s="1">
        <v>1</v>
      </c>
      <c r="T2261" s="1">
        <v>0</v>
      </c>
      <c r="U2261" s="47">
        <v>2.4</v>
      </c>
      <c r="V2261" t="str">
        <f>IF(M2261=People!$B$5,People!$A$5,IF(M2261=People!$B$4,People!$A$4,IF(M2261=People!$B$3,People!$A$3,IF(M2261=People!$B$2,People!$A$2,0))))</f>
        <v>Anna Andreadi</v>
      </c>
      <c r="W2261" t="str">
        <f>IFERROR(INDEX(Returns!A:A,MATCH(B2261,Returns!B:B,0)),"No")</f>
        <v>No</v>
      </c>
    </row>
    <row r="2262" spans="1:23" x14ac:dyDescent="0.2">
      <c r="A2262" s="1">
        <v>2261</v>
      </c>
      <c r="B2262" t="s">
        <v>7259</v>
      </c>
      <c r="C2262" s="8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47">
        <v>371.96999999999997</v>
      </c>
      <c r="S2262" s="1">
        <v>3</v>
      </c>
      <c r="T2262" s="1">
        <v>0</v>
      </c>
      <c r="U2262" s="47">
        <v>66.954599999999971</v>
      </c>
      <c r="V2262" t="str">
        <f>IF(M2262=People!$B$5,People!$A$5,IF(M2262=People!$B$4,People!$A$4,IF(M2262=People!$B$3,People!$A$3,IF(M2262=People!$B$2,People!$A$2,0))))</f>
        <v>Anna Andreadi</v>
      </c>
      <c r="W2262" t="str">
        <f>IFERROR(INDEX(Returns!A:A,MATCH(B2262,Returns!B:B,0)),"No")</f>
        <v>No</v>
      </c>
    </row>
    <row r="2263" spans="1:23" x14ac:dyDescent="0.2">
      <c r="A2263" s="1">
        <v>2262</v>
      </c>
      <c r="B2263" t="s">
        <v>7260</v>
      </c>
      <c r="C2263" s="8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47">
        <v>166.24</v>
      </c>
      <c r="S2263" s="1">
        <v>1</v>
      </c>
      <c r="T2263" s="1">
        <v>0</v>
      </c>
      <c r="U2263" s="47">
        <v>24.936000000000007</v>
      </c>
      <c r="V2263" t="str">
        <f>IF(M2263=People!$B$5,People!$A$5,IF(M2263=People!$B$4,People!$A$4,IF(M2263=People!$B$3,People!$A$3,IF(M2263=People!$B$2,People!$A$2,0))))</f>
        <v>Chuck Magee</v>
      </c>
      <c r="W2263" t="str">
        <f>IFERROR(INDEX(Returns!A:A,MATCH(B2263,Returns!B:B,0)),"No")</f>
        <v>No</v>
      </c>
    </row>
    <row r="2264" spans="1:23" x14ac:dyDescent="0.2">
      <c r="A2264" s="1">
        <v>2263</v>
      </c>
      <c r="B2264" t="s">
        <v>7261</v>
      </c>
      <c r="C2264" s="8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47">
        <v>359.96999999999997</v>
      </c>
      <c r="S2264" s="1">
        <v>3</v>
      </c>
      <c r="T2264" s="1">
        <v>0</v>
      </c>
      <c r="U2264" s="47">
        <v>79.193399999999968</v>
      </c>
      <c r="V2264" t="str">
        <f>IF(M2264=People!$B$5,People!$A$5,IF(M2264=People!$B$4,People!$A$4,IF(M2264=People!$B$3,People!$A$3,IF(M2264=People!$B$2,People!$A$2,0))))</f>
        <v>Cassandra Brandow</v>
      </c>
      <c r="W2264" t="str">
        <f>IFERROR(INDEX(Returns!A:A,MATCH(B2264,Returns!B:B,0)),"No")</f>
        <v>No</v>
      </c>
    </row>
    <row r="2265" spans="1:23" x14ac:dyDescent="0.2">
      <c r="A2265" s="1">
        <v>2264</v>
      </c>
      <c r="B2265" t="s">
        <v>7262</v>
      </c>
      <c r="C2265" s="8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47">
        <v>499.98</v>
      </c>
      <c r="S2265" s="1">
        <v>2</v>
      </c>
      <c r="T2265" s="1">
        <v>0</v>
      </c>
      <c r="U2265" s="47">
        <v>114.99540000000002</v>
      </c>
      <c r="V2265" t="str">
        <f>IF(M2265=People!$B$5,People!$A$5,IF(M2265=People!$B$4,People!$A$4,IF(M2265=People!$B$3,People!$A$3,IF(M2265=People!$B$2,People!$A$2,0))))</f>
        <v>Cassandra Brandow</v>
      </c>
      <c r="W2265" t="str">
        <f>IFERROR(INDEX(Returns!A:A,MATCH(B2265,Returns!B:B,0)),"No")</f>
        <v>No</v>
      </c>
    </row>
    <row r="2266" spans="1:23" x14ac:dyDescent="0.2">
      <c r="A2266" s="1">
        <v>2265</v>
      </c>
      <c r="B2266" t="s">
        <v>7262</v>
      </c>
      <c r="C2266" s="8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47">
        <v>5.28</v>
      </c>
      <c r="S2266" s="1">
        <v>1</v>
      </c>
      <c r="T2266" s="1">
        <v>0</v>
      </c>
      <c r="U2266" s="47">
        <v>2.3759999999999999</v>
      </c>
      <c r="V2266" t="str">
        <f>IF(M2266=People!$B$5,People!$A$5,IF(M2266=People!$B$4,People!$A$4,IF(M2266=People!$B$3,People!$A$3,IF(M2266=People!$B$2,People!$A$2,0))))</f>
        <v>Cassandra Brandow</v>
      </c>
      <c r="W2266" t="str">
        <f>IFERROR(INDEX(Returns!A:A,MATCH(B2266,Returns!B:B,0)),"No")</f>
        <v>No</v>
      </c>
    </row>
    <row r="2267" spans="1:23" x14ac:dyDescent="0.2">
      <c r="A2267" s="1">
        <v>2266</v>
      </c>
      <c r="B2267" t="s">
        <v>7262</v>
      </c>
      <c r="C2267" s="8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47">
        <v>8.26</v>
      </c>
      <c r="S2267" s="1">
        <v>2</v>
      </c>
      <c r="T2267" s="1">
        <v>0</v>
      </c>
      <c r="U2267" s="47">
        <v>3.8822000000000001</v>
      </c>
      <c r="V2267" t="str">
        <f>IF(M2267=People!$B$5,People!$A$5,IF(M2267=People!$B$4,People!$A$4,IF(M2267=People!$B$3,People!$A$3,IF(M2267=People!$B$2,People!$A$2,0))))</f>
        <v>Cassandra Brandow</v>
      </c>
      <c r="W2267" t="str">
        <f>IFERROR(INDEX(Returns!A:A,MATCH(B2267,Returns!B:B,0)),"No")</f>
        <v>No</v>
      </c>
    </row>
    <row r="2268" spans="1:23" x14ac:dyDescent="0.2">
      <c r="A2268" s="1">
        <v>2267</v>
      </c>
      <c r="B2268" t="s">
        <v>7263</v>
      </c>
      <c r="C2268" s="8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47">
        <v>7.9680000000000009</v>
      </c>
      <c r="S2268" s="1">
        <v>2</v>
      </c>
      <c r="T2268" s="1">
        <v>0.2</v>
      </c>
      <c r="U2268" s="47">
        <v>2.6892000000000005</v>
      </c>
      <c r="V2268" t="str">
        <f>IF(M2268=People!$B$5,People!$A$5,IF(M2268=People!$B$4,People!$A$4,IF(M2268=People!$B$3,People!$A$3,IF(M2268=People!$B$2,People!$A$2,0))))</f>
        <v>Cassandra Brandow</v>
      </c>
      <c r="W2268" t="str">
        <f>IFERROR(INDEX(Returns!A:A,MATCH(B2268,Returns!B:B,0)),"No")</f>
        <v>No</v>
      </c>
    </row>
    <row r="2269" spans="1:23" x14ac:dyDescent="0.2">
      <c r="A2269" s="1">
        <v>2268</v>
      </c>
      <c r="B2269" t="s">
        <v>7264</v>
      </c>
      <c r="C2269" s="8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47">
        <v>12.96</v>
      </c>
      <c r="S2269" s="1">
        <v>2</v>
      </c>
      <c r="T2269" s="1">
        <v>0</v>
      </c>
      <c r="U2269" s="47">
        <v>6.3504000000000005</v>
      </c>
      <c r="V2269" t="str">
        <f>IF(M2269=People!$B$5,People!$A$5,IF(M2269=People!$B$4,People!$A$4,IF(M2269=People!$B$3,People!$A$3,IF(M2269=People!$B$2,People!$A$2,0))))</f>
        <v>Anna Andreadi</v>
      </c>
      <c r="W2269" t="str">
        <f>IFERROR(INDEX(Returns!A:A,MATCH(B2269,Returns!B:B,0)),"No")</f>
        <v>No</v>
      </c>
    </row>
    <row r="2270" spans="1:23" x14ac:dyDescent="0.2">
      <c r="A2270" s="1">
        <v>2269</v>
      </c>
      <c r="B2270" t="s">
        <v>7265</v>
      </c>
      <c r="C2270" s="8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47">
        <v>6.48</v>
      </c>
      <c r="S2270" s="1">
        <v>1</v>
      </c>
      <c r="T2270" s="1">
        <v>0</v>
      </c>
      <c r="U2270" s="47">
        <v>3.1104000000000003</v>
      </c>
      <c r="V2270" t="str">
        <f>IF(M2270=People!$B$5,People!$A$5,IF(M2270=People!$B$4,People!$A$4,IF(M2270=People!$B$3,People!$A$3,IF(M2270=People!$B$2,People!$A$2,0))))</f>
        <v>Chuck Magee</v>
      </c>
      <c r="W2270" t="str">
        <f>IFERROR(INDEX(Returns!A:A,MATCH(B2270,Returns!B:B,0)),"No")</f>
        <v>No</v>
      </c>
    </row>
    <row r="2271" spans="1:23" x14ac:dyDescent="0.2">
      <c r="A2271" s="1">
        <v>2270</v>
      </c>
      <c r="B2271" t="s">
        <v>7265</v>
      </c>
      <c r="C2271" s="8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47">
        <v>6.9840000000000009</v>
      </c>
      <c r="S2271" s="1">
        <v>1</v>
      </c>
      <c r="T2271" s="1">
        <v>0.2</v>
      </c>
      <c r="U2271" s="47">
        <v>2.3570999999999991</v>
      </c>
      <c r="V2271" t="str">
        <f>IF(M2271=People!$B$5,People!$A$5,IF(M2271=People!$B$4,People!$A$4,IF(M2271=People!$B$3,People!$A$3,IF(M2271=People!$B$2,People!$A$2,0))))</f>
        <v>Chuck Magee</v>
      </c>
      <c r="W2271" t="str">
        <f>IFERROR(INDEX(Returns!A:A,MATCH(B2271,Returns!B:B,0)),"No")</f>
        <v>No</v>
      </c>
    </row>
    <row r="2272" spans="1:23" x14ac:dyDescent="0.2">
      <c r="A2272" s="1">
        <v>2271</v>
      </c>
      <c r="B2272" t="s">
        <v>7266</v>
      </c>
      <c r="C2272" s="8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47">
        <v>47.96</v>
      </c>
      <c r="S2272" s="1">
        <v>5</v>
      </c>
      <c r="T2272" s="1">
        <v>0.2</v>
      </c>
      <c r="U2272" s="47">
        <v>4.196499999999995</v>
      </c>
      <c r="V2272" t="str">
        <f>IF(M2272=People!$B$5,People!$A$5,IF(M2272=People!$B$4,People!$A$4,IF(M2272=People!$B$3,People!$A$3,IF(M2272=People!$B$2,People!$A$2,0))))</f>
        <v>Cassandra Brandow</v>
      </c>
      <c r="W2272" t="str">
        <f>IFERROR(INDEX(Returns!A:A,MATCH(B2272,Returns!B:B,0)),"No")</f>
        <v>No</v>
      </c>
    </row>
    <row r="2273" spans="1:23" x14ac:dyDescent="0.2">
      <c r="A2273" s="1">
        <v>2272</v>
      </c>
      <c r="B2273" t="s">
        <v>7267</v>
      </c>
      <c r="C2273" s="8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47">
        <v>199.74</v>
      </c>
      <c r="S2273" s="1">
        <v>6</v>
      </c>
      <c r="T2273" s="1">
        <v>0</v>
      </c>
      <c r="U2273" s="47">
        <v>47.937599999999996</v>
      </c>
      <c r="V2273" t="str">
        <f>IF(M2273=People!$B$5,People!$A$5,IF(M2273=People!$B$4,People!$A$4,IF(M2273=People!$B$3,People!$A$3,IF(M2273=People!$B$2,People!$A$2,0))))</f>
        <v>Anna Andreadi</v>
      </c>
      <c r="W2273" t="str">
        <f>IFERROR(INDEX(Returns!A:A,MATCH(B2273,Returns!B:B,0)),"No")</f>
        <v>No</v>
      </c>
    </row>
    <row r="2274" spans="1:23" x14ac:dyDescent="0.2">
      <c r="A2274" s="1">
        <v>2273</v>
      </c>
      <c r="B2274" t="s">
        <v>7268</v>
      </c>
      <c r="C2274" s="8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47">
        <v>435.26</v>
      </c>
      <c r="S2274" s="1">
        <v>7</v>
      </c>
      <c r="T2274" s="1">
        <v>0</v>
      </c>
      <c r="U2274" s="47">
        <v>95.757200000000012</v>
      </c>
      <c r="V2274" t="str">
        <f>IF(M2274=People!$B$5,People!$A$5,IF(M2274=People!$B$4,People!$A$4,IF(M2274=People!$B$3,People!$A$3,IF(M2274=People!$B$2,People!$A$2,0))))</f>
        <v>Anna Andreadi</v>
      </c>
      <c r="W2274" t="str">
        <f>IFERROR(INDEX(Returns!A:A,MATCH(B2274,Returns!B:B,0)),"No")</f>
        <v>No</v>
      </c>
    </row>
    <row r="2275" spans="1:23" x14ac:dyDescent="0.2">
      <c r="A2275" s="1">
        <v>2274</v>
      </c>
      <c r="B2275" t="s">
        <v>7268</v>
      </c>
      <c r="C2275" s="8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47">
        <v>1119.9840000000002</v>
      </c>
      <c r="S2275" s="1">
        <v>2</v>
      </c>
      <c r="T2275" s="1">
        <v>0.2</v>
      </c>
      <c r="U2275" s="47">
        <v>377.99459999999993</v>
      </c>
      <c r="V2275" t="str">
        <f>IF(M2275=People!$B$5,People!$A$5,IF(M2275=People!$B$4,People!$A$4,IF(M2275=People!$B$3,People!$A$3,IF(M2275=People!$B$2,People!$A$2,0))))</f>
        <v>Anna Andreadi</v>
      </c>
      <c r="W2275" t="str">
        <f>IFERROR(INDEX(Returns!A:A,MATCH(B2275,Returns!B:B,0)),"No")</f>
        <v>No</v>
      </c>
    </row>
    <row r="2276" spans="1:23" x14ac:dyDescent="0.2">
      <c r="A2276" s="1">
        <v>2275</v>
      </c>
      <c r="B2276" t="s">
        <v>7269</v>
      </c>
      <c r="C2276" s="8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47">
        <v>143.43199999999999</v>
      </c>
      <c r="S2276" s="1">
        <v>1</v>
      </c>
      <c r="T2276" s="1">
        <v>0.2</v>
      </c>
      <c r="U2276" s="47">
        <v>3.5857999999999848</v>
      </c>
      <c r="V2276" t="str">
        <f>IF(M2276=People!$B$5,People!$A$5,IF(M2276=People!$B$4,People!$A$4,IF(M2276=People!$B$3,People!$A$3,IF(M2276=People!$B$2,People!$A$2,0))))</f>
        <v>Anna Andreadi</v>
      </c>
      <c r="W2276" t="str">
        <f>IFERROR(INDEX(Returns!A:A,MATCH(B2276,Returns!B:B,0)),"No")</f>
        <v>No</v>
      </c>
    </row>
    <row r="2277" spans="1:23" x14ac:dyDescent="0.2">
      <c r="A2277" s="1">
        <v>2276</v>
      </c>
      <c r="B2277" t="s">
        <v>7269</v>
      </c>
      <c r="C2277" s="8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47">
        <v>122.352</v>
      </c>
      <c r="S2277" s="1">
        <v>3</v>
      </c>
      <c r="T2277" s="1">
        <v>0.2</v>
      </c>
      <c r="U2277" s="47">
        <v>13.764599999999994</v>
      </c>
      <c r="V2277" t="str">
        <f>IF(M2277=People!$B$5,People!$A$5,IF(M2277=People!$B$4,People!$A$4,IF(M2277=People!$B$3,People!$A$3,IF(M2277=People!$B$2,People!$A$2,0))))</f>
        <v>Anna Andreadi</v>
      </c>
      <c r="W2277" t="str">
        <f>IFERROR(INDEX(Returns!A:A,MATCH(B2277,Returns!B:B,0)),"No")</f>
        <v>No</v>
      </c>
    </row>
    <row r="2278" spans="1:23" x14ac:dyDescent="0.2">
      <c r="A2278" s="1">
        <v>2277</v>
      </c>
      <c r="B2278" t="s">
        <v>7270</v>
      </c>
      <c r="C2278" s="8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47">
        <v>306.2</v>
      </c>
      <c r="S2278" s="1">
        <v>5</v>
      </c>
      <c r="T2278" s="1">
        <v>0</v>
      </c>
      <c r="U2278" s="47">
        <v>0</v>
      </c>
      <c r="V2278" t="str">
        <f>IF(M2278=People!$B$5,People!$A$5,IF(M2278=People!$B$4,People!$A$4,IF(M2278=People!$B$3,People!$A$3,IF(M2278=People!$B$2,People!$A$2,0))))</f>
        <v>Cassandra Brandow</v>
      </c>
      <c r="W2278" t="str">
        <f>IFERROR(INDEX(Returns!A:A,MATCH(B2278,Returns!B:B,0)),"No")</f>
        <v>No</v>
      </c>
    </row>
    <row r="2279" spans="1:23" x14ac:dyDescent="0.2">
      <c r="A2279" s="1">
        <v>2278</v>
      </c>
      <c r="B2279" t="s">
        <v>7270</v>
      </c>
      <c r="C2279" s="8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47">
        <v>85.98</v>
      </c>
      <c r="S2279" s="1">
        <v>1</v>
      </c>
      <c r="T2279" s="1">
        <v>0</v>
      </c>
      <c r="U2279" s="47">
        <v>22.354800000000004</v>
      </c>
      <c r="V2279" t="str">
        <f>IF(M2279=People!$B$5,People!$A$5,IF(M2279=People!$B$4,People!$A$4,IF(M2279=People!$B$3,People!$A$3,IF(M2279=People!$B$2,People!$A$2,0))))</f>
        <v>Cassandra Brandow</v>
      </c>
      <c r="W2279" t="str">
        <f>IFERROR(INDEX(Returns!A:A,MATCH(B2279,Returns!B:B,0)),"No")</f>
        <v>No</v>
      </c>
    </row>
    <row r="2280" spans="1:23" x14ac:dyDescent="0.2">
      <c r="A2280" s="1">
        <v>2279</v>
      </c>
      <c r="B2280" t="s">
        <v>7270</v>
      </c>
      <c r="C2280" s="8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47">
        <v>223.96</v>
      </c>
      <c r="S2280" s="1">
        <v>4</v>
      </c>
      <c r="T2280" s="1">
        <v>0</v>
      </c>
      <c r="U2280" s="47">
        <v>53.750400000000013</v>
      </c>
      <c r="V2280" t="str">
        <f>IF(M2280=People!$B$5,People!$A$5,IF(M2280=People!$B$4,People!$A$4,IF(M2280=People!$B$3,People!$A$3,IF(M2280=People!$B$2,People!$A$2,0))))</f>
        <v>Cassandra Brandow</v>
      </c>
      <c r="W2280" t="str">
        <f>IFERROR(INDEX(Returns!A:A,MATCH(B2280,Returns!B:B,0)),"No")</f>
        <v>No</v>
      </c>
    </row>
    <row r="2281" spans="1:23" x14ac:dyDescent="0.2">
      <c r="A2281" s="1">
        <v>2280</v>
      </c>
      <c r="B2281" t="s">
        <v>7271</v>
      </c>
      <c r="C2281" s="8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47">
        <v>97.567999999999998</v>
      </c>
      <c r="S2281" s="1">
        <v>2</v>
      </c>
      <c r="T2281" s="1">
        <v>0.2</v>
      </c>
      <c r="U2281" s="47">
        <v>-6.0980000000000025</v>
      </c>
      <c r="V2281" t="str">
        <f>IF(M2281=People!$B$5,People!$A$5,IF(M2281=People!$B$4,People!$A$4,IF(M2281=People!$B$3,People!$A$3,IF(M2281=People!$B$2,People!$A$2,0))))</f>
        <v>Anna Andreadi</v>
      </c>
      <c r="W2281" t="str">
        <f>IFERROR(INDEX(Returns!A:A,MATCH(B2281,Returns!B:B,0)),"No")</f>
        <v>No</v>
      </c>
    </row>
    <row r="2282" spans="1:23" x14ac:dyDescent="0.2">
      <c r="A2282" s="1">
        <v>2281</v>
      </c>
      <c r="B2282" t="s">
        <v>7271</v>
      </c>
      <c r="C2282" s="8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47">
        <v>614.27200000000005</v>
      </c>
      <c r="S2282" s="1">
        <v>8</v>
      </c>
      <c r="T2282" s="1">
        <v>0.2</v>
      </c>
      <c r="U2282" s="47">
        <v>-23.03520000000006</v>
      </c>
      <c r="V2282" t="str">
        <f>IF(M2282=People!$B$5,People!$A$5,IF(M2282=People!$B$4,People!$A$4,IF(M2282=People!$B$3,People!$A$3,IF(M2282=People!$B$2,People!$A$2,0))))</f>
        <v>Anna Andreadi</v>
      </c>
      <c r="W2282" t="str">
        <f>IFERROR(INDEX(Returns!A:A,MATCH(B2282,Returns!B:B,0)),"No")</f>
        <v>No</v>
      </c>
    </row>
    <row r="2283" spans="1:23" x14ac:dyDescent="0.2">
      <c r="A2283" s="1">
        <v>2282</v>
      </c>
      <c r="B2283" t="s">
        <v>7271</v>
      </c>
      <c r="C2283" s="8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47">
        <v>199.98</v>
      </c>
      <c r="S2283" s="1">
        <v>2</v>
      </c>
      <c r="T2283" s="1">
        <v>0</v>
      </c>
      <c r="U2283" s="47">
        <v>37.996199999999988</v>
      </c>
      <c r="V2283" t="str">
        <f>IF(M2283=People!$B$5,People!$A$5,IF(M2283=People!$B$4,People!$A$4,IF(M2283=People!$B$3,People!$A$3,IF(M2283=People!$B$2,People!$A$2,0))))</f>
        <v>Anna Andreadi</v>
      </c>
      <c r="W2283" t="str">
        <f>IFERROR(INDEX(Returns!A:A,MATCH(B2283,Returns!B:B,0)),"No")</f>
        <v>No</v>
      </c>
    </row>
    <row r="2284" spans="1:23" x14ac:dyDescent="0.2">
      <c r="A2284" s="1">
        <v>2283</v>
      </c>
      <c r="B2284" t="s">
        <v>7272</v>
      </c>
      <c r="C2284" s="8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47">
        <v>48.16</v>
      </c>
      <c r="S2284" s="1">
        <v>7</v>
      </c>
      <c r="T2284" s="1">
        <v>0</v>
      </c>
      <c r="U2284" s="47">
        <v>22.153599999999997</v>
      </c>
      <c r="V2284" t="str">
        <f>IF(M2284=People!$B$5,People!$A$5,IF(M2284=People!$B$4,People!$A$4,IF(M2284=People!$B$3,People!$A$3,IF(M2284=People!$B$2,People!$A$2,0))))</f>
        <v>Chuck Magee</v>
      </c>
      <c r="W2284" t="str">
        <f>IFERROR(INDEX(Returns!A:A,MATCH(B2284,Returns!B:B,0)),"No")</f>
        <v>No</v>
      </c>
    </row>
    <row r="2285" spans="1:23" x14ac:dyDescent="0.2">
      <c r="A2285" s="1">
        <v>2284</v>
      </c>
      <c r="B2285" t="s">
        <v>7273</v>
      </c>
      <c r="C2285" s="8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47">
        <v>23.92</v>
      </c>
      <c r="S2285" s="1">
        <v>2</v>
      </c>
      <c r="T2285" s="1">
        <v>0</v>
      </c>
      <c r="U2285" s="47">
        <v>6.6976000000000013</v>
      </c>
      <c r="V2285" t="str">
        <f>IF(M2285=People!$B$5,People!$A$5,IF(M2285=People!$B$4,People!$A$4,IF(M2285=People!$B$3,People!$A$3,IF(M2285=People!$B$2,People!$A$2,0))))</f>
        <v>Kelly Williams</v>
      </c>
      <c r="W2285" t="str">
        <f>IFERROR(INDEX(Returns!A:A,MATCH(B2285,Returns!B:B,0)),"No")</f>
        <v>No</v>
      </c>
    </row>
    <row r="2286" spans="1:23" x14ac:dyDescent="0.2">
      <c r="A2286" s="1">
        <v>2285</v>
      </c>
      <c r="B2286" t="s">
        <v>7273</v>
      </c>
      <c r="C2286" s="8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47">
        <v>60.69</v>
      </c>
      <c r="S2286" s="1">
        <v>7</v>
      </c>
      <c r="T2286" s="1">
        <v>0</v>
      </c>
      <c r="U2286" s="47">
        <v>16.386300000000002</v>
      </c>
      <c r="V2286" t="str">
        <f>IF(M2286=People!$B$5,People!$A$5,IF(M2286=People!$B$4,People!$A$4,IF(M2286=People!$B$3,People!$A$3,IF(M2286=People!$B$2,People!$A$2,0))))</f>
        <v>Kelly Williams</v>
      </c>
      <c r="W2286" t="str">
        <f>IFERROR(INDEX(Returns!A:A,MATCH(B2286,Returns!B:B,0)),"No")</f>
        <v>No</v>
      </c>
    </row>
    <row r="2287" spans="1:23" x14ac:dyDescent="0.2">
      <c r="A2287" s="1">
        <v>2286</v>
      </c>
      <c r="B2287" t="s">
        <v>7274</v>
      </c>
      <c r="C2287" s="8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47">
        <v>14.352000000000002</v>
      </c>
      <c r="S2287" s="1">
        <v>3</v>
      </c>
      <c r="T2287" s="1">
        <v>0.2</v>
      </c>
      <c r="U2287" s="47">
        <v>5.2026000000000003</v>
      </c>
      <c r="V2287" t="str">
        <f>IF(M2287=People!$B$5,People!$A$5,IF(M2287=People!$B$4,People!$A$4,IF(M2287=People!$B$3,People!$A$3,IF(M2287=People!$B$2,People!$A$2,0))))</f>
        <v>Cassandra Brandow</v>
      </c>
      <c r="W2287" t="str">
        <f>IFERROR(INDEX(Returns!A:A,MATCH(B2287,Returns!B:B,0)),"No")</f>
        <v>No</v>
      </c>
    </row>
    <row r="2288" spans="1:23" x14ac:dyDescent="0.2">
      <c r="A2288" s="1">
        <v>2287</v>
      </c>
      <c r="B2288" t="s">
        <v>7275</v>
      </c>
      <c r="C2288" s="8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47">
        <v>35.04</v>
      </c>
      <c r="S2288" s="1">
        <v>2</v>
      </c>
      <c r="T2288" s="1">
        <v>0</v>
      </c>
      <c r="U2288" s="47">
        <v>12.263999999999999</v>
      </c>
      <c r="V2288" t="str">
        <f>IF(M2288=People!$B$5,People!$A$5,IF(M2288=People!$B$4,People!$A$4,IF(M2288=People!$B$3,People!$A$3,IF(M2288=People!$B$2,People!$A$2,0))))</f>
        <v>Cassandra Brandow</v>
      </c>
      <c r="W2288" t="str">
        <f>IFERROR(INDEX(Returns!A:A,MATCH(B2288,Returns!B:B,0)),"No")</f>
        <v>No</v>
      </c>
    </row>
    <row r="2289" spans="1:23" x14ac:dyDescent="0.2">
      <c r="A2289" s="1">
        <v>2288</v>
      </c>
      <c r="B2289" t="s">
        <v>7276</v>
      </c>
      <c r="C2289" s="8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47">
        <v>17.480000000000004</v>
      </c>
      <c r="S2289" s="1">
        <v>5</v>
      </c>
      <c r="T2289" s="1">
        <v>0.2</v>
      </c>
      <c r="U2289" s="47">
        <v>1.3109999999999999</v>
      </c>
      <c r="V2289" t="str">
        <f>IF(M2289=People!$B$5,People!$A$5,IF(M2289=People!$B$4,People!$A$4,IF(M2289=People!$B$3,People!$A$3,IF(M2289=People!$B$2,People!$A$2,0))))</f>
        <v>Chuck Magee</v>
      </c>
      <c r="W2289" t="str">
        <f>IFERROR(INDEX(Returns!A:A,MATCH(B2289,Returns!B:B,0)),"No")</f>
        <v>No</v>
      </c>
    </row>
    <row r="2290" spans="1:23" x14ac:dyDescent="0.2">
      <c r="A2290" s="1">
        <v>2289</v>
      </c>
      <c r="B2290" t="s">
        <v>7277</v>
      </c>
      <c r="C2290" s="8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47">
        <v>16.399999999999999</v>
      </c>
      <c r="S2290" s="1">
        <v>5</v>
      </c>
      <c r="T2290" s="1">
        <v>0</v>
      </c>
      <c r="U2290" s="47">
        <v>4.7559999999999985</v>
      </c>
      <c r="V2290" t="str">
        <f>IF(M2290=People!$B$5,People!$A$5,IF(M2290=People!$B$4,People!$A$4,IF(M2290=People!$B$3,People!$A$3,IF(M2290=People!$B$2,People!$A$2,0))))</f>
        <v>Anna Andreadi</v>
      </c>
      <c r="W2290" t="str">
        <f>IFERROR(INDEX(Returns!A:A,MATCH(B2290,Returns!B:B,0)),"No")</f>
        <v>No</v>
      </c>
    </row>
    <row r="2291" spans="1:23" x14ac:dyDescent="0.2">
      <c r="A2291" s="1">
        <v>2290</v>
      </c>
      <c r="B2291" t="s">
        <v>7278</v>
      </c>
      <c r="C2291" s="8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47">
        <v>892.98</v>
      </c>
      <c r="S2291" s="1">
        <v>2</v>
      </c>
      <c r="T2291" s="1">
        <v>0</v>
      </c>
      <c r="U2291" s="47">
        <v>80.368200000000002</v>
      </c>
      <c r="V2291" t="str">
        <f>IF(M2291=People!$B$5,People!$A$5,IF(M2291=People!$B$4,People!$A$4,IF(M2291=People!$B$3,People!$A$3,IF(M2291=People!$B$2,People!$A$2,0))))</f>
        <v>Anna Andreadi</v>
      </c>
      <c r="W2291" t="str">
        <f>IFERROR(INDEX(Returns!A:A,MATCH(B2291,Returns!B:B,0)),"No")</f>
        <v>No</v>
      </c>
    </row>
    <row r="2292" spans="1:23" x14ac:dyDescent="0.2">
      <c r="A2292" s="1">
        <v>2291</v>
      </c>
      <c r="B2292" t="s">
        <v>6015</v>
      </c>
      <c r="C2292" s="8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47">
        <v>287.96999999999997</v>
      </c>
      <c r="S2292" s="1">
        <v>3</v>
      </c>
      <c r="T2292" s="1">
        <v>0</v>
      </c>
      <c r="U2292" s="47">
        <v>77.751899999999992</v>
      </c>
      <c r="V2292" t="str">
        <f>IF(M2292=People!$B$5,People!$A$5,IF(M2292=People!$B$4,People!$A$4,IF(M2292=People!$B$3,People!$A$3,IF(M2292=People!$B$2,People!$A$2,0))))</f>
        <v>Cassandra Brandow</v>
      </c>
      <c r="W2292" t="str">
        <f>IFERROR(INDEX(Returns!A:A,MATCH(B2292,Returns!B:B,0)),"No")</f>
        <v>Yes</v>
      </c>
    </row>
    <row r="2293" spans="1:23" x14ac:dyDescent="0.2">
      <c r="A2293" s="1">
        <v>2292</v>
      </c>
      <c r="B2293" t="s">
        <v>6015</v>
      </c>
      <c r="C2293" s="8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47">
        <v>595.38</v>
      </c>
      <c r="S2293" s="1">
        <v>6</v>
      </c>
      <c r="T2293" s="1">
        <v>0</v>
      </c>
      <c r="U2293" s="47">
        <v>297.69</v>
      </c>
      <c r="V2293" t="str">
        <f>IF(M2293=People!$B$5,People!$A$5,IF(M2293=People!$B$4,People!$A$4,IF(M2293=People!$B$3,People!$A$3,IF(M2293=People!$B$2,People!$A$2,0))))</f>
        <v>Cassandra Brandow</v>
      </c>
      <c r="W2293" t="str">
        <f>IFERROR(INDEX(Returns!A:A,MATCH(B2293,Returns!B:B,0)),"No")</f>
        <v>Yes</v>
      </c>
    </row>
    <row r="2294" spans="1:23" x14ac:dyDescent="0.2">
      <c r="A2294" s="1">
        <v>2293</v>
      </c>
      <c r="B2294" t="s">
        <v>6015</v>
      </c>
      <c r="C2294" s="8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47">
        <v>12.96</v>
      </c>
      <c r="S2294" s="1">
        <v>2</v>
      </c>
      <c r="T2294" s="1">
        <v>0</v>
      </c>
      <c r="U2294" s="47">
        <v>6.2208000000000006</v>
      </c>
      <c r="V2294" t="str">
        <f>IF(M2294=People!$B$5,People!$A$5,IF(M2294=People!$B$4,People!$A$4,IF(M2294=People!$B$3,People!$A$3,IF(M2294=People!$B$2,People!$A$2,0))))</f>
        <v>Cassandra Brandow</v>
      </c>
      <c r="W2294" t="str">
        <f>IFERROR(INDEX(Returns!A:A,MATCH(B2294,Returns!B:B,0)),"No")</f>
        <v>Yes</v>
      </c>
    </row>
    <row r="2295" spans="1:23" x14ac:dyDescent="0.2">
      <c r="A2295" s="1">
        <v>2294</v>
      </c>
      <c r="B2295" t="s">
        <v>7279</v>
      </c>
      <c r="C2295" s="8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47">
        <v>4.95</v>
      </c>
      <c r="S2295" s="1">
        <v>1</v>
      </c>
      <c r="T2295" s="1">
        <v>0</v>
      </c>
      <c r="U2295" s="47">
        <v>1.3365</v>
      </c>
      <c r="V2295" t="str">
        <f>IF(M2295=People!$B$5,People!$A$5,IF(M2295=People!$B$4,People!$A$4,IF(M2295=People!$B$3,People!$A$3,IF(M2295=People!$B$2,People!$A$2,0))))</f>
        <v>Chuck Magee</v>
      </c>
      <c r="W2295" t="str">
        <f>IFERROR(INDEX(Returns!A:A,MATCH(B2295,Returns!B:B,0)),"No")</f>
        <v>No</v>
      </c>
    </row>
    <row r="2296" spans="1:23" x14ac:dyDescent="0.2">
      <c r="A2296" s="1">
        <v>2295</v>
      </c>
      <c r="B2296" t="s">
        <v>7280</v>
      </c>
      <c r="C2296" s="8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47">
        <v>181.95</v>
      </c>
      <c r="S2296" s="1">
        <v>3</v>
      </c>
      <c r="T2296" s="1">
        <v>0</v>
      </c>
      <c r="U2296" s="47">
        <v>38.209499999999998</v>
      </c>
      <c r="V2296" t="str">
        <f>IF(M2296=People!$B$5,People!$A$5,IF(M2296=People!$B$4,People!$A$4,IF(M2296=People!$B$3,People!$A$3,IF(M2296=People!$B$2,People!$A$2,0))))</f>
        <v>Chuck Magee</v>
      </c>
      <c r="W2296" t="str">
        <f>IFERROR(INDEX(Returns!A:A,MATCH(B2296,Returns!B:B,0)),"No")</f>
        <v>No</v>
      </c>
    </row>
    <row r="2297" spans="1:23" x14ac:dyDescent="0.2">
      <c r="A2297" s="1">
        <v>2296</v>
      </c>
      <c r="B2297" t="s">
        <v>7281</v>
      </c>
      <c r="C2297" s="8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47">
        <v>13.52</v>
      </c>
      <c r="S2297" s="1">
        <v>4</v>
      </c>
      <c r="T2297" s="1">
        <v>0</v>
      </c>
      <c r="U2297" s="47">
        <v>6.219199999999999</v>
      </c>
      <c r="V2297" t="str">
        <f>IF(M2297=People!$B$5,People!$A$5,IF(M2297=People!$B$4,People!$A$4,IF(M2297=People!$B$3,People!$A$3,IF(M2297=People!$B$2,People!$A$2,0))))</f>
        <v>Chuck Magee</v>
      </c>
      <c r="W2297" t="str">
        <f>IFERROR(INDEX(Returns!A:A,MATCH(B2297,Returns!B:B,0)),"No")</f>
        <v>No</v>
      </c>
    </row>
    <row r="2298" spans="1:23" x14ac:dyDescent="0.2">
      <c r="A2298" s="1">
        <v>2297</v>
      </c>
      <c r="B2298" t="s">
        <v>7281</v>
      </c>
      <c r="C2298" s="8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47">
        <v>259.7</v>
      </c>
      <c r="S2298" s="1">
        <v>5</v>
      </c>
      <c r="T2298" s="1">
        <v>0</v>
      </c>
      <c r="U2298" s="47">
        <v>106.477</v>
      </c>
      <c r="V2298" t="str">
        <f>IF(M2298=People!$B$5,People!$A$5,IF(M2298=People!$B$4,People!$A$4,IF(M2298=People!$B$3,People!$A$3,IF(M2298=People!$B$2,People!$A$2,0))))</f>
        <v>Chuck Magee</v>
      </c>
      <c r="W2298" t="str">
        <f>IFERROR(INDEX(Returns!A:A,MATCH(B2298,Returns!B:B,0)),"No")</f>
        <v>No</v>
      </c>
    </row>
    <row r="2299" spans="1:23" x14ac:dyDescent="0.2">
      <c r="A2299" s="1">
        <v>2298</v>
      </c>
      <c r="B2299" t="s">
        <v>7281</v>
      </c>
      <c r="C2299" s="8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47">
        <v>42.95</v>
      </c>
      <c r="S2299" s="1">
        <v>1</v>
      </c>
      <c r="T2299" s="1">
        <v>0</v>
      </c>
      <c r="U2299" s="47">
        <v>1.2884999999999991</v>
      </c>
      <c r="V2299" t="str">
        <f>IF(M2299=People!$B$5,People!$A$5,IF(M2299=People!$B$4,People!$A$4,IF(M2299=People!$B$3,People!$A$3,IF(M2299=People!$B$2,People!$A$2,0))))</f>
        <v>Chuck Magee</v>
      </c>
      <c r="W2299" t="str">
        <f>IFERROR(INDEX(Returns!A:A,MATCH(B2299,Returns!B:B,0)),"No")</f>
        <v>No</v>
      </c>
    </row>
    <row r="2300" spans="1:23" x14ac:dyDescent="0.2">
      <c r="A2300" s="1">
        <v>2299</v>
      </c>
      <c r="B2300" t="s">
        <v>7281</v>
      </c>
      <c r="C2300" s="8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47">
        <v>1399.93</v>
      </c>
      <c r="S2300" s="1">
        <v>7</v>
      </c>
      <c r="T2300" s="1">
        <v>0</v>
      </c>
      <c r="U2300" s="47">
        <v>601.96990000000005</v>
      </c>
      <c r="V2300" t="str">
        <f>IF(M2300=People!$B$5,People!$A$5,IF(M2300=People!$B$4,People!$A$4,IF(M2300=People!$B$3,People!$A$3,IF(M2300=People!$B$2,People!$A$2,0))))</f>
        <v>Chuck Magee</v>
      </c>
      <c r="W2300" t="str">
        <f>IFERROR(INDEX(Returns!A:A,MATCH(B2300,Returns!B:B,0)),"No")</f>
        <v>No</v>
      </c>
    </row>
    <row r="2301" spans="1:23" x14ac:dyDescent="0.2">
      <c r="A2301" s="1">
        <v>2300</v>
      </c>
      <c r="B2301" t="s">
        <v>7281</v>
      </c>
      <c r="C2301" s="8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47">
        <v>503.96</v>
      </c>
      <c r="S2301" s="1">
        <v>4</v>
      </c>
      <c r="T2301" s="1">
        <v>0</v>
      </c>
      <c r="U2301" s="47">
        <v>125.99000000000001</v>
      </c>
      <c r="V2301" t="str">
        <f>IF(M2301=People!$B$5,People!$A$5,IF(M2301=People!$B$4,People!$A$4,IF(M2301=People!$B$3,People!$A$3,IF(M2301=People!$B$2,People!$A$2,0))))</f>
        <v>Chuck Magee</v>
      </c>
      <c r="W2301" t="str">
        <f>IFERROR(INDEX(Returns!A:A,MATCH(B2301,Returns!B:B,0)),"No")</f>
        <v>No</v>
      </c>
    </row>
    <row r="2302" spans="1:23" x14ac:dyDescent="0.2">
      <c r="A2302" s="1">
        <v>2301</v>
      </c>
      <c r="B2302" t="s">
        <v>7282</v>
      </c>
      <c r="C2302" s="8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47">
        <v>12.72</v>
      </c>
      <c r="S2302" s="1">
        <v>3</v>
      </c>
      <c r="T2302" s="1">
        <v>0</v>
      </c>
      <c r="U2302" s="47">
        <v>6.36</v>
      </c>
      <c r="V2302" t="str">
        <f>IF(M2302=People!$B$5,People!$A$5,IF(M2302=People!$B$4,People!$A$4,IF(M2302=People!$B$3,People!$A$3,IF(M2302=People!$B$2,People!$A$2,0))))</f>
        <v>Kelly Williams</v>
      </c>
      <c r="W2302" t="str">
        <f>IFERROR(INDEX(Returns!A:A,MATCH(B2302,Returns!B:B,0)),"No")</f>
        <v>No</v>
      </c>
    </row>
    <row r="2303" spans="1:23" x14ac:dyDescent="0.2">
      <c r="A2303" s="1">
        <v>2302</v>
      </c>
      <c r="B2303" t="s">
        <v>7282</v>
      </c>
      <c r="C2303" s="8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47">
        <v>11.52</v>
      </c>
      <c r="S2303" s="1">
        <v>4</v>
      </c>
      <c r="T2303" s="1">
        <v>0</v>
      </c>
      <c r="U2303" s="47">
        <v>5.6448</v>
      </c>
      <c r="V2303" t="str">
        <f>IF(M2303=People!$B$5,People!$A$5,IF(M2303=People!$B$4,People!$A$4,IF(M2303=People!$B$3,People!$A$3,IF(M2303=People!$B$2,People!$A$2,0))))</f>
        <v>Kelly Williams</v>
      </c>
      <c r="W2303" t="str">
        <f>IFERROR(INDEX(Returns!A:A,MATCH(B2303,Returns!B:B,0)),"No")</f>
        <v>No</v>
      </c>
    </row>
    <row r="2304" spans="1:23" x14ac:dyDescent="0.2">
      <c r="A2304" s="1">
        <v>2303</v>
      </c>
      <c r="B2304" t="s">
        <v>7283</v>
      </c>
      <c r="C2304" s="8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47">
        <v>316</v>
      </c>
      <c r="S2304" s="1">
        <v>4</v>
      </c>
      <c r="T2304" s="1">
        <v>0</v>
      </c>
      <c r="U2304" s="47">
        <v>31.599999999999966</v>
      </c>
      <c r="V2304" t="str">
        <f>IF(M2304=People!$B$5,People!$A$5,IF(M2304=People!$B$4,People!$A$4,IF(M2304=People!$B$3,People!$A$3,IF(M2304=People!$B$2,People!$A$2,0))))</f>
        <v>Cassandra Brandow</v>
      </c>
      <c r="W2304" t="str">
        <f>IFERROR(INDEX(Returns!A:A,MATCH(B2304,Returns!B:B,0)),"No")</f>
        <v>No</v>
      </c>
    </row>
    <row r="2305" spans="1:23" x14ac:dyDescent="0.2">
      <c r="A2305" s="1">
        <v>2304</v>
      </c>
      <c r="B2305" t="s">
        <v>7284</v>
      </c>
      <c r="C2305" s="8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47">
        <v>723.92</v>
      </c>
      <c r="S2305" s="1">
        <v>4</v>
      </c>
      <c r="T2305" s="1">
        <v>0</v>
      </c>
      <c r="U2305" s="47">
        <v>188.2192</v>
      </c>
      <c r="V2305" t="str">
        <f>IF(M2305=People!$B$5,People!$A$5,IF(M2305=People!$B$4,People!$A$4,IF(M2305=People!$B$3,People!$A$3,IF(M2305=People!$B$2,People!$A$2,0))))</f>
        <v>Cassandra Brandow</v>
      </c>
      <c r="W2305" t="str">
        <f>IFERROR(INDEX(Returns!A:A,MATCH(B2305,Returns!B:B,0)),"No")</f>
        <v>No</v>
      </c>
    </row>
    <row r="2306" spans="1:23" x14ac:dyDescent="0.2">
      <c r="A2306" s="1">
        <v>2305</v>
      </c>
      <c r="B2306" t="s">
        <v>7284</v>
      </c>
      <c r="C2306" s="8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47">
        <v>106.32</v>
      </c>
      <c r="S2306" s="1">
        <v>3</v>
      </c>
      <c r="T2306" s="1">
        <v>0</v>
      </c>
      <c r="U2306" s="47">
        <v>49.970399999999991</v>
      </c>
      <c r="V2306" t="str">
        <f>IF(M2306=People!$B$5,People!$A$5,IF(M2306=People!$B$4,People!$A$4,IF(M2306=People!$B$3,People!$A$3,IF(M2306=People!$B$2,People!$A$2,0))))</f>
        <v>Cassandra Brandow</v>
      </c>
      <c r="W2306" t="str">
        <f>IFERROR(INDEX(Returns!A:A,MATCH(B2306,Returns!B:B,0)),"No")</f>
        <v>No</v>
      </c>
    </row>
    <row r="2307" spans="1:23" x14ac:dyDescent="0.2">
      <c r="A2307" s="1">
        <v>2306</v>
      </c>
      <c r="B2307" t="s">
        <v>7285</v>
      </c>
      <c r="C2307" s="8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47">
        <v>141.37199999999999</v>
      </c>
      <c r="S2307" s="1">
        <v>2</v>
      </c>
      <c r="T2307" s="1">
        <v>0.3</v>
      </c>
      <c r="U2307" s="47">
        <v>-14.137200000000014</v>
      </c>
      <c r="V2307" t="str">
        <f>IF(M2307=People!$B$5,People!$A$5,IF(M2307=People!$B$4,People!$A$4,IF(M2307=People!$B$3,People!$A$3,IF(M2307=People!$B$2,People!$A$2,0))))</f>
        <v>Kelly Williams</v>
      </c>
      <c r="W2307" t="str">
        <f>IFERROR(INDEX(Returns!A:A,MATCH(B2307,Returns!B:B,0)),"No")</f>
        <v>No</v>
      </c>
    </row>
    <row r="2308" spans="1:23" x14ac:dyDescent="0.2">
      <c r="A2308" s="1">
        <v>2307</v>
      </c>
      <c r="B2308" t="s">
        <v>7286</v>
      </c>
      <c r="C2308" s="8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47">
        <v>27.216000000000001</v>
      </c>
      <c r="S2308" s="1">
        <v>3</v>
      </c>
      <c r="T2308" s="1">
        <v>0.2</v>
      </c>
      <c r="U2308" s="47">
        <v>9.8657999999999983</v>
      </c>
      <c r="V2308" t="str">
        <f>IF(M2308=People!$B$5,People!$A$5,IF(M2308=People!$B$4,People!$A$4,IF(M2308=People!$B$3,People!$A$3,IF(M2308=People!$B$2,People!$A$2,0))))</f>
        <v>Kelly Williams</v>
      </c>
      <c r="W2308" t="str">
        <f>IFERROR(INDEX(Returns!A:A,MATCH(B2308,Returns!B:B,0)),"No")</f>
        <v>No</v>
      </c>
    </row>
    <row r="2309" spans="1:23" x14ac:dyDescent="0.2">
      <c r="A2309" s="1">
        <v>2308</v>
      </c>
      <c r="B2309" t="s">
        <v>7287</v>
      </c>
      <c r="C2309" s="8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47">
        <v>390.75</v>
      </c>
      <c r="S2309" s="1">
        <v>5</v>
      </c>
      <c r="T2309" s="1">
        <v>0</v>
      </c>
      <c r="U2309" s="47">
        <v>171.93000000000006</v>
      </c>
      <c r="V2309" t="str">
        <f>IF(M2309=People!$B$5,People!$A$5,IF(M2309=People!$B$4,People!$A$4,IF(M2309=People!$B$3,People!$A$3,IF(M2309=People!$B$2,People!$A$2,0))))</f>
        <v>Chuck Magee</v>
      </c>
      <c r="W2309" t="str">
        <f>IFERROR(INDEX(Returns!A:A,MATCH(B2309,Returns!B:B,0)),"No")</f>
        <v>No</v>
      </c>
    </row>
    <row r="2310" spans="1:23" x14ac:dyDescent="0.2">
      <c r="A2310" s="1">
        <v>2309</v>
      </c>
      <c r="B2310" t="s">
        <v>7288</v>
      </c>
      <c r="C2310" s="8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47">
        <v>280.79200000000003</v>
      </c>
      <c r="S2310" s="1">
        <v>1</v>
      </c>
      <c r="T2310" s="1">
        <v>0.2</v>
      </c>
      <c r="U2310" s="47">
        <v>35.098999999999961</v>
      </c>
      <c r="V2310" t="str">
        <f>IF(M2310=People!$B$5,People!$A$5,IF(M2310=People!$B$4,People!$A$4,IF(M2310=People!$B$3,People!$A$3,IF(M2310=People!$B$2,People!$A$2,0))))</f>
        <v>Anna Andreadi</v>
      </c>
      <c r="W2310" t="str">
        <f>IFERROR(INDEX(Returns!A:A,MATCH(B2310,Returns!B:B,0)),"No")</f>
        <v>No</v>
      </c>
    </row>
    <row r="2311" spans="1:23" x14ac:dyDescent="0.2">
      <c r="A2311" s="1">
        <v>2310</v>
      </c>
      <c r="B2311" t="s">
        <v>7288</v>
      </c>
      <c r="C2311" s="8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47">
        <v>68.448000000000008</v>
      </c>
      <c r="S2311" s="1">
        <v>4</v>
      </c>
      <c r="T2311" s="1">
        <v>0.2</v>
      </c>
      <c r="U2311" s="47">
        <v>7.7003999999999948</v>
      </c>
      <c r="V2311" t="str">
        <f>IF(M2311=People!$B$5,People!$A$5,IF(M2311=People!$B$4,People!$A$4,IF(M2311=People!$B$3,People!$A$3,IF(M2311=People!$B$2,People!$A$2,0))))</f>
        <v>Anna Andreadi</v>
      </c>
      <c r="W2311" t="str">
        <f>IFERROR(INDEX(Returns!A:A,MATCH(B2311,Returns!B:B,0)),"No")</f>
        <v>No</v>
      </c>
    </row>
    <row r="2312" spans="1:23" x14ac:dyDescent="0.2">
      <c r="A2312" s="1">
        <v>2311</v>
      </c>
      <c r="B2312" t="s">
        <v>7288</v>
      </c>
      <c r="C2312" s="8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47">
        <v>88.04</v>
      </c>
      <c r="S2312" s="1">
        <v>5</v>
      </c>
      <c r="T2312" s="1">
        <v>0.2</v>
      </c>
      <c r="U2312" s="47">
        <v>6.602999999999998</v>
      </c>
      <c r="V2312" t="str">
        <f>IF(M2312=People!$B$5,People!$A$5,IF(M2312=People!$B$4,People!$A$4,IF(M2312=People!$B$3,People!$A$3,IF(M2312=People!$B$2,People!$A$2,0))))</f>
        <v>Anna Andreadi</v>
      </c>
      <c r="W2312" t="str">
        <f>IFERROR(INDEX(Returns!A:A,MATCH(B2312,Returns!B:B,0)),"No")</f>
        <v>No</v>
      </c>
    </row>
    <row r="2313" spans="1:23" x14ac:dyDescent="0.2">
      <c r="A2313" s="1">
        <v>2312</v>
      </c>
      <c r="B2313" t="s">
        <v>7288</v>
      </c>
      <c r="C2313" s="8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47">
        <v>15.872</v>
      </c>
      <c r="S2313" s="1">
        <v>1</v>
      </c>
      <c r="T2313" s="1">
        <v>0.2</v>
      </c>
      <c r="U2313" s="47">
        <v>1.9839999999999982</v>
      </c>
      <c r="V2313" t="str">
        <f>IF(M2313=People!$B$5,People!$A$5,IF(M2313=People!$B$4,People!$A$4,IF(M2313=People!$B$3,People!$A$3,IF(M2313=People!$B$2,People!$A$2,0))))</f>
        <v>Anna Andreadi</v>
      </c>
      <c r="W2313" t="str">
        <f>IFERROR(INDEX(Returns!A:A,MATCH(B2313,Returns!B:B,0)),"No")</f>
        <v>No</v>
      </c>
    </row>
    <row r="2314" spans="1:23" x14ac:dyDescent="0.2">
      <c r="A2314" s="1">
        <v>2313</v>
      </c>
      <c r="B2314" t="s">
        <v>7288</v>
      </c>
      <c r="C2314" s="8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47">
        <v>215.59200000000001</v>
      </c>
      <c r="S2314" s="1">
        <v>3</v>
      </c>
      <c r="T2314" s="1">
        <v>0.2</v>
      </c>
      <c r="U2314" s="47">
        <v>-48.508200000000009</v>
      </c>
      <c r="V2314" t="str">
        <f>IF(M2314=People!$B$5,People!$A$5,IF(M2314=People!$B$4,People!$A$4,IF(M2314=People!$B$3,People!$A$3,IF(M2314=People!$B$2,People!$A$2,0))))</f>
        <v>Anna Andreadi</v>
      </c>
      <c r="W2314" t="str">
        <f>IFERROR(INDEX(Returns!A:A,MATCH(B2314,Returns!B:B,0)),"No")</f>
        <v>No</v>
      </c>
    </row>
    <row r="2315" spans="1:23" x14ac:dyDescent="0.2">
      <c r="A2315" s="1">
        <v>2314</v>
      </c>
      <c r="B2315" t="s">
        <v>7289</v>
      </c>
      <c r="C2315" s="8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47">
        <v>14.62</v>
      </c>
      <c r="S2315" s="1">
        <v>2</v>
      </c>
      <c r="T2315" s="1">
        <v>0</v>
      </c>
      <c r="U2315" s="47">
        <v>6.8713999999999995</v>
      </c>
      <c r="V2315" t="str">
        <f>IF(M2315=People!$B$5,People!$A$5,IF(M2315=People!$B$4,People!$A$4,IF(M2315=People!$B$3,People!$A$3,IF(M2315=People!$B$2,People!$A$2,0))))</f>
        <v>Kelly Williams</v>
      </c>
      <c r="W2315" t="str">
        <f>IFERROR(INDEX(Returns!A:A,MATCH(B2315,Returns!B:B,0)),"No")</f>
        <v>No</v>
      </c>
    </row>
    <row r="2316" spans="1:23" x14ac:dyDescent="0.2">
      <c r="A2316" s="1">
        <v>2315</v>
      </c>
      <c r="B2316" t="s">
        <v>7289</v>
      </c>
      <c r="C2316" s="8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47">
        <v>416.32</v>
      </c>
      <c r="S2316" s="1">
        <v>2</v>
      </c>
      <c r="T2316" s="1">
        <v>0</v>
      </c>
      <c r="U2316" s="47">
        <v>112.40640000000002</v>
      </c>
      <c r="V2316" t="str">
        <f>IF(M2316=People!$B$5,People!$A$5,IF(M2316=People!$B$4,People!$A$4,IF(M2316=People!$B$3,People!$A$3,IF(M2316=People!$B$2,People!$A$2,0))))</f>
        <v>Kelly Williams</v>
      </c>
      <c r="W2316" t="str">
        <f>IFERROR(INDEX(Returns!A:A,MATCH(B2316,Returns!B:B,0)),"No")</f>
        <v>No</v>
      </c>
    </row>
    <row r="2317" spans="1:23" x14ac:dyDescent="0.2">
      <c r="A2317" s="1">
        <v>2316</v>
      </c>
      <c r="B2317" t="s">
        <v>7289</v>
      </c>
      <c r="C2317" s="8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47">
        <v>43</v>
      </c>
      <c r="S2317" s="1">
        <v>5</v>
      </c>
      <c r="T2317" s="1">
        <v>0</v>
      </c>
      <c r="U2317" s="47">
        <v>20.21</v>
      </c>
      <c r="V2317" t="str">
        <f>IF(M2317=People!$B$5,People!$A$5,IF(M2317=People!$B$4,People!$A$4,IF(M2317=People!$B$3,People!$A$3,IF(M2317=People!$B$2,People!$A$2,0))))</f>
        <v>Kelly Williams</v>
      </c>
      <c r="W2317" t="str">
        <f>IFERROR(INDEX(Returns!A:A,MATCH(B2317,Returns!B:B,0)),"No")</f>
        <v>No</v>
      </c>
    </row>
    <row r="2318" spans="1:23" x14ac:dyDescent="0.2">
      <c r="A2318" s="1">
        <v>2317</v>
      </c>
      <c r="B2318" t="s">
        <v>7289</v>
      </c>
      <c r="C2318" s="8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47">
        <v>182.94</v>
      </c>
      <c r="S2318" s="1">
        <v>3</v>
      </c>
      <c r="T2318" s="1">
        <v>0</v>
      </c>
      <c r="U2318" s="47">
        <v>27.440999999999995</v>
      </c>
      <c r="V2318" t="str">
        <f>IF(M2318=People!$B$5,People!$A$5,IF(M2318=People!$B$4,People!$A$4,IF(M2318=People!$B$3,People!$A$3,IF(M2318=People!$B$2,People!$A$2,0))))</f>
        <v>Kelly Williams</v>
      </c>
      <c r="W2318" t="str">
        <f>IFERROR(INDEX(Returns!A:A,MATCH(B2318,Returns!B:B,0)),"No")</f>
        <v>No</v>
      </c>
    </row>
    <row r="2319" spans="1:23" x14ac:dyDescent="0.2">
      <c r="A2319" s="1">
        <v>2318</v>
      </c>
      <c r="B2319" t="s">
        <v>7289</v>
      </c>
      <c r="C2319" s="8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47">
        <v>60.83</v>
      </c>
      <c r="S2319" s="1">
        <v>7</v>
      </c>
      <c r="T2319" s="1">
        <v>0</v>
      </c>
      <c r="U2319" s="47">
        <v>30.414999999999999</v>
      </c>
      <c r="V2319" t="str">
        <f>IF(M2319=People!$B$5,People!$A$5,IF(M2319=People!$B$4,People!$A$4,IF(M2319=People!$B$3,People!$A$3,IF(M2319=People!$B$2,People!$A$2,0))))</f>
        <v>Kelly Williams</v>
      </c>
      <c r="W2319" t="str">
        <f>IFERROR(INDEX(Returns!A:A,MATCH(B2319,Returns!B:B,0)),"No")</f>
        <v>No</v>
      </c>
    </row>
    <row r="2320" spans="1:23" x14ac:dyDescent="0.2">
      <c r="A2320" s="1">
        <v>2319</v>
      </c>
      <c r="B2320" t="s">
        <v>7289</v>
      </c>
      <c r="C2320" s="8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47">
        <v>389.97</v>
      </c>
      <c r="S2320" s="1">
        <v>3</v>
      </c>
      <c r="T2320" s="1">
        <v>0</v>
      </c>
      <c r="U2320" s="47">
        <v>132.58980000000003</v>
      </c>
      <c r="V2320" t="str">
        <f>IF(M2320=People!$B$5,People!$A$5,IF(M2320=People!$B$4,People!$A$4,IF(M2320=People!$B$3,People!$A$3,IF(M2320=People!$B$2,People!$A$2,0))))</f>
        <v>Kelly Williams</v>
      </c>
      <c r="W2320" t="str">
        <f>IFERROR(INDEX(Returns!A:A,MATCH(B2320,Returns!B:B,0)),"No")</f>
        <v>No</v>
      </c>
    </row>
    <row r="2321" spans="1:23" x14ac:dyDescent="0.2">
      <c r="A2321" s="1">
        <v>2320</v>
      </c>
      <c r="B2321" t="s">
        <v>7290</v>
      </c>
      <c r="C2321" s="8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47">
        <v>194.32</v>
      </c>
      <c r="S2321" s="1">
        <v>4</v>
      </c>
      <c r="T2321" s="1">
        <v>0</v>
      </c>
      <c r="U2321" s="47">
        <v>56.352799999999974</v>
      </c>
      <c r="V2321" t="str">
        <f>IF(M2321=People!$B$5,People!$A$5,IF(M2321=People!$B$4,People!$A$4,IF(M2321=People!$B$3,People!$A$3,IF(M2321=People!$B$2,People!$A$2,0))))</f>
        <v>Cassandra Brandow</v>
      </c>
      <c r="W2321" t="str">
        <f>IFERROR(INDEX(Returns!A:A,MATCH(B2321,Returns!B:B,0)),"No")</f>
        <v>No</v>
      </c>
    </row>
    <row r="2322" spans="1:23" x14ac:dyDescent="0.2">
      <c r="A2322" s="1">
        <v>2321</v>
      </c>
      <c r="B2322" t="s">
        <v>6176</v>
      </c>
      <c r="C2322" s="8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47">
        <v>265.93</v>
      </c>
      <c r="S2322" s="1">
        <v>7</v>
      </c>
      <c r="T2322" s="1">
        <v>0</v>
      </c>
      <c r="U2322" s="47">
        <v>63.8232</v>
      </c>
      <c r="V2322" t="str">
        <f>IF(M2322=People!$B$5,People!$A$5,IF(M2322=People!$B$4,People!$A$4,IF(M2322=People!$B$3,People!$A$3,IF(M2322=People!$B$2,People!$A$2,0))))</f>
        <v>Anna Andreadi</v>
      </c>
      <c r="W2322" t="str">
        <f>IFERROR(INDEX(Returns!A:A,MATCH(B2322,Returns!B:B,0)),"No")</f>
        <v>Yes</v>
      </c>
    </row>
    <row r="2323" spans="1:23" x14ac:dyDescent="0.2">
      <c r="A2323" s="1">
        <v>2322</v>
      </c>
      <c r="B2323" t="s">
        <v>7291</v>
      </c>
      <c r="C2323" s="8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47">
        <v>94.74</v>
      </c>
      <c r="S2323" s="1">
        <v>3</v>
      </c>
      <c r="T2323" s="1">
        <v>0</v>
      </c>
      <c r="U2323" s="47">
        <v>44.527799999999992</v>
      </c>
      <c r="V2323" t="str">
        <f>IF(M2323=People!$B$5,People!$A$5,IF(M2323=People!$B$4,People!$A$4,IF(M2323=People!$B$3,People!$A$3,IF(M2323=People!$B$2,People!$A$2,0))))</f>
        <v>Cassandra Brandow</v>
      </c>
      <c r="W2323" t="str">
        <f>IFERROR(INDEX(Returns!A:A,MATCH(B2323,Returns!B:B,0)),"No")</f>
        <v>No</v>
      </c>
    </row>
    <row r="2324" spans="1:23" x14ac:dyDescent="0.2">
      <c r="A2324" s="1">
        <v>2323</v>
      </c>
      <c r="B2324" t="s">
        <v>7291</v>
      </c>
      <c r="C2324" s="8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47">
        <v>60.64</v>
      </c>
      <c r="S2324" s="1">
        <v>4</v>
      </c>
      <c r="T2324" s="1">
        <v>0</v>
      </c>
      <c r="U2324" s="47">
        <v>27.894399999999997</v>
      </c>
      <c r="V2324" t="str">
        <f>IF(M2324=People!$B$5,People!$A$5,IF(M2324=People!$B$4,People!$A$4,IF(M2324=People!$B$3,People!$A$3,IF(M2324=People!$B$2,People!$A$2,0))))</f>
        <v>Cassandra Brandow</v>
      </c>
      <c r="W2324" t="str">
        <f>IFERROR(INDEX(Returns!A:A,MATCH(B2324,Returns!B:B,0)),"No")</f>
        <v>No</v>
      </c>
    </row>
    <row r="2325" spans="1:23" x14ac:dyDescent="0.2">
      <c r="A2325" s="1">
        <v>2324</v>
      </c>
      <c r="B2325" t="s">
        <v>7291</v>
      </c>
      <c r="C2325" s="8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47">
        <v>76.3</v>
      </c>
      <c r="S2325" s="1">
        <v>5</v>
      </c>
      <c r="T2325" s="1">
        <v>0</v>
      </c>
      <c r="U2325" s="47">
        <v>38.15</v>
      </c>
      <c r="V2325" t="str">
        <f>IF(M2325=People!$B$5,People!$A$5,IF(M2325=People!$B$4,People!$A$4,IF(M2325=People!$B$3,People!$A$3,IF(M2325=People!$B$2,People!$A$2,0))))</f>
        <v>Cassandra Brandow</v>
      </c>
      <c r="W2325" t="str">
        <f>IFERROR(INDEX(Returns!A:A,MATCH(B2325,Returns!B:B,0)),"No")</f>
        <v>No</v>
      </c>
    </row>
    <row r="2326" spans="1:23" x14ac:dyDescent="0.2">
      <c r="A2326" s="1">
        <v>2325</v>
      </c>
      <c r="B2326" t="s">
        <v>7291</v>
      </c>
      <c r="C2326" s="8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47">
        <v>364.79999999999995</v>
      </c>
      <c r="S2326" s="1">
        <v>12</v>
      </c>
      <c r="T2326" s="1">
        <v>0</v>
      </c>
      <c r="U2326" s="47">
        <v>167.80799999999999</v>
      </c>
      <c r="V2326" t="str">
        <f>IF(M2326=People!$B$5,People!$A$5,IF(M2326=People!$B$4,People!$A$4,IF(M2326=People!$B$3,People!$A$3,IF(M2326=People!$B$2,People!$A$2,0))))</f>
        <v>Cassandra Brandow</v>
      </c>
      <c r="W2326" t="str">
        <f>IFERROR(INDEX(Returns!A:A,MATCH(B2326,Returns!B:B,0)),"No")</f>
        <v>No</v>
      </c>
    </row>
    <row r="2327" spans="1:23" x14ac:dyDescent="0.2">
      <c r="A2327" s="1">
        <v>2326</v>
      </c>
      <c r="B2327" t="s">
        <v>7292</v>
      </c>
      <c r="C2327" s="8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47">
        <v>79.872000000000014</v>
      </c>
      <c r="S2327" s="1">
        <v>3</v>
      </c>
      <c r="T2327" s="1">
        <v>0.2</v>
      </c>
      <c r="U2327" s="47">
        <v>29.951999999999998</v>
      </c>
      <c r="V2327" t="str">
        <f>IF(M2327=People!$B$5,People!$A$5,IF(M2327=People!$B$4,People!$A$4,IF(M2327=People!$B$3,People!$A$3,IF(M2327=People!$B$2,People!$A$2,0))))</f>
        <v>Chuck Magee</v>
      </c>
      <c r="W2327" t="str">
        <f>IFERROR(INDEX(Returns!A:A,MATCH(B2327,Returns!B:B,0)),"No")</f>
        <v>No</v>
      </c>
    </row>
    <row r="2328" spans="1:23" x14ac:dyDescent="0.2">
      <c r="A2328" s="1">
        <v>2327</v>
      </c>
      <c r="B2328" t="s">
        <v>7292</v>
      </c>
      <c r="C2328" s="8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47">
        <v>46.384</v>
      </c>
      <c r="S2328" s="1">
        <v>1</v>
      </c>
      <c r="T2328" s="1">
        <v>0.2</v>
      </c>
      <c r="U2328" s="47">
        <v>1.1596000000000011</v>
      </c>
      <c r="V2328" t="str">
        <f>IF(M2328=People!$B$5,People!$A$5,IF(M2328=People!$B$4,People!$A$4,IF(M2328=People!$B$3,People!$A$3,IF(M2328=People!$B$2,People!$A$2,0))))</f>
        <v>Chuck Magee</v>
      </c>
      <c r="W2328" t="str">
        <f>IFERROR(INDEX(Returns!A:A,MATCH(B2328,Returns!B:B,0)),"No")</f>
        <v>No</v>
      </c>
    </row>
    <row r="2329" spans="1:23" x14ac:dyDescent="0.2">
      <c r="A2329" s="1">
        <v>2328</v>
      </c>
      <c r="B2329" t="s">
        <v>7292</v>
      </c>
      <c r="C2329" s="8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47">
        <v>12.96</v>
      </c>
      <c r="S2329" s="1">
        <v>2</v>
      </c>
      <c r="T2329" s="1">
        <v>0</v>
      </c>
      <c r="U2329" s="47">
        <v>6.2208000000000006</v>
      </c>
      <c r="V2329" t="str">
        <f>IF(M2329=People!$B$5,People!$A$5,IF(M2329=People!$B$4,People!$A$4,IF(M2329=People!$B$3,People!$A$3,IF(M2329=People!$B$2,People!$A$2,0))))</f>
        <v>Chuck Magee</v>
      </c>
      <c r="W2329" t="str">
        <f>IFERROR(INDEX(Returns!A:A,MATCH(B2329,Returns!B:B,0)),"No")</f>
        <v>No</v>
      </c>
    </row>
    <row r="2330" spans="1:23" x14ac:dyDescent="0.2">
      <c r="A2330" s="1">
        <v>2329</v>
      </c>
      <c r="B2330" t="s">
        <v>7293</v>
      </c>
      <c r="C2330" s="8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47">
        <v>14.352000000000002</v>
      </c>
      <c r="S2330" s="1">
        <v>3</v>
      </c>
      <c r="T2330" s="1">
        <v>0.2</v>
      </c>
      <c r="U2330" s="47">
        <v>5.2026000000000003</v>
      </c>
      <c r="V2330" t="str">
        <f>IF(M2330=People!$B$5,People!$A$5,IF(M2330=People!$B$4,People!$A$4,IF(M2330=People!$B$3,People!$A$3,IF(M2330=People!$B$2,People!$A$2,0))))</f>
        <v>Anna Andreadi</v>
      </c>
      <c r="W2330" t="str">
        <f>IFERROR(INDEX(Returns!A:A,MATCH(B2330,Returns!B:B,0)),"No")</f>
        <v>No</v>
      </c>
    </row>
    <row r="2331" spans="1:23" x14ac:dyDescent="0.2">
      <c r="A2331" s="1">
        <v>2330</v>
      </c>
      <c r="B2331" t="s">
        <v>7294</v>
      </c>
      <c r="C2331" s="8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47">
        <v>547.13599999999997</v>
      </c>
      <c r="S2331" s="1">
        <v>4</v>
      </c>
      <c r="T2331" s="1">
        <v>0.2</v>
      </c>
      <c r="U2331" s="47">
        <v>-68.392000000000053</v>
      </c>
      <c r="V2331" t="str">
        <f>IF(M2331=People!$B$5,People!$A$5,IF(M2331=People!$B$4,People!$A$4,IF(M2331=People!$B$3,People!$A$3,IF(M2331=People!$B$2,People!$A$2,0))))</f>
        <v>Chuck Magee</v>
      </c>
      <c r="W2331" t="str">
        <f>IFERROR(INDEX(Returns!A:A,MATCH(B2331,Returns!B:B,0)),"No")</f>
        <v>No</v>
      </c>
    </row>
    <row r="2332" spans="1:23" x14ac:dyDescent="0.2">
      <c r="A2332" s="1">
        <v>2331</v>
      </c>
      <c r="B2332" t="s">
        <v>7295</v>
      </c>
      <c r="C2332" s="8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47">
        <v>41.96</v>
      </c>
      <c r="S2332" s="1">
        <v>2</v>
      </c>
      <c r="T2332" s="1">
        <v>0</v>
      </c>
      <c r="U2332" s="47">
        <v>2.9371999999999971</v>
      </c>
      <c r="V2332" t="str">
        <f>IF(M2332=People!$B$5,People!$A$5,IF(M2332=People!$B$4,People!$A$4,IF(M2332=People!$B$3,People!$A$3,IF(M2332=People!$B$2,People!$A$2,0))))</f>
        <v>Anna Andreadi</v>
      </c>
      <c r="W2332" t="str">
        <f>IFERROR(INDEX(Returns!A:A,MATCH(B2332,Returns!B:B,0)),"No")</f>
        <v>No</v>
      </c>
    </row>
    <row r="2333" spans="1:23" x14ac:dyDescent="0.2">
      <c r="A2333" s="1">
        <v>2332</v>
      </c>
      <c r="B2333" t="s">
        <v>7295</v>
      </c>
      <c r="C2333" s="8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47">
        <v>41.7</v>
      </c>
      <c r="S2333" s="1">
        <v>5</v>
      </c>
      <c r="T2333" s="1">
        <v>0</v>
      </c>
      <c r="U2333" s="47">
        <v>20.85</v>
      </c>
      <c r="V2333" t="str">
        <f>IF(M2333=People!$B$5,People!$A$5,IF(M2333=People!$B$4,People!$A$4,IF(M2333=People!$B$3,People!$A$3,IF(M2333=People!$B$2,People!$A$2,0))))</f>
        <v>Anna Andreadi</v>
      </c>
      <c r="W2333" t="str">
        <f>IFERROR(INDEX(Returns!A:A,MATCH(B2333,Returns!B:B,0)),"No")</f>
        <v>No</v>
      </c>
    </row>
    <row r="2334" spans="1:23" x14ac:dyDescent="0.2">
      <c r="A2334" s="1">
        <v>2333</v>
      </c>
      <c r="B2334" t="s">
        <v>7296</v>
      </c>
      <c r="C2334" s="8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47">
        <v>277.39999999999998</v>
      </c>
      <c r="S2334" s="1">
        <v>5</v>
      </c>
      <c r="T2334" s="1">
        <v>0</v>
      </c>
      <c r="U2334" s="47">
        <v>133.15199999999999</v>
      </c>
      <c r="V2334" t="str">
        <f>IF(M2334=People!$B$5,People!$A$5,IF(M2334=People!$B$4,People!$A$4,IF(M2334=People!$B$3,People!$A$3,IF(M2334=People!$B$2,People!$A$2,0))))</f>
        <v>Kelly Williams</v>
      </c>
      <c r="W2334" t="str">
        <f>IFERROR(INDEX(Returns!A:A,MATCH(B2334,Returns!B:B,0)),"No")</f>
        <v>No</v>
      </c>
    </row>
    <row r="2335" spans="1:23" x14ac:dyDescent="0.2">
      <c r="A2335" s="1">
        <v>2334</v>
      </c>
      <c r="B2335" t="s">
        <v>7296</v>
      </c>
      <c r="C2335" s="8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47">
        <v>5.78</v>
      </c>
      <c r="S2335" s="1">
        <v>1</v>
      </c>
      <c r="T2335" s="1">
        <v>0</v>
      </c>
      <c r="U2335" s="47">
        <v>2.8322000000000003</v>
      </c>
      <c r="V2335" t="str">
        <f>IF(M2335=People!$B$5,People!$A$5,IF(M2335=People!$B$4,People!$A$4,IF(M2335=People!$B$3,People!$A$3,IF(M2335=People!$B$2,People!$A$2,0))))</f>
        <v>Kelly Williams</v>
      </c>
      <c r="W2335" t="str">
        <f>IFERROR(INDEX(Returns!A:A,MATCH(B2335,Returns!B:B,0)),"No")</f>
        <v>No</v>
      </c>
    </row>
    <row r="2336" spans="1:23" x14ac:dyDescent="0.2">
      <c r="A2336" s="1">
        <v>2335</v>
      </c>
      <c r="B2336" t="s">
        <v>7297</v>
      </c>
      <c r="C2336" s="8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47">
        <v>69.216000000000008</v>
      </c>
      <c r="S2336" s="1">
        <v>6</v>
      </c>
      <c r="T2336" s="1">
        <v>0.2</v>
      </c>
      <c r="U2336" s="47">
        <v>11.247599999999995</v>
      </c>
      <c r="V2336" t="str">
        <f>IF(M2336=People!$B$5,People!$A$5,IF(M2336=People!$B$4,People!$A$4,IF(M2336=People!$B$3,People!$A$3,IF(M2336=People!$B$2,People!$A$2,0))))</f>
        <v>Cassandra Brandow</v>
      </c>
      <c r="W2336" t="str">
        <f>IFERROR(INDEX(Returns!A:A,MATCH(B2336,Returns!B:B,0)),"No")</f>
        <v>No</v>
      </c>
    </row>
    <row r="2337" spans="1:23" x14ac:dyDescent="0.2">
      <c r="A2337" s="1">
        <v>2336</v>
      </c>
      <c r="B2337" t="s">
        <v>7298</v>
      </c>
      <c r="C2337" s="8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47">
        <v>10.86</v>
      </c>
      <c r="S2337" s="1">
        <v>3</v>
      </c>
      <c r="T2337" s="1">
        <v>0</v>
      </c>
      <c r="U2337" s="47">
        <v>5.1042000000000005</v>
      </c>
      <c r="V2337" t="str">
        <f>IF(M2337=People!$B$5,People!$A$5,IF(M2337=People!$B$4,People!$A$4,IF(M2337=People!$B$3,People!$A$3,IF(M2337=People!$B$2,People!$A$2,0))))</f>
        <v>Chuck Magee</v>
      </c>
      <c r="W2337" t="str">
        <f>IFERROR(INDEX(Returns!A:A,MATCH(B2337,Returns!B:B,0)),"No")</f>
        <v>No</v>
      </c>
    </row>
    <row r="2338" spans="1:23" x14ac:dyDescent="0.2">
      <c r="A2338" s="1">
        <v>2337</v>
      </c>
      <c r="B2338" t="s">
        <v>7298</v>
      </c>
      <c r="C2338" s="8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47">
        <v>426.78999999999996</v>
      </c>
      <c r="S2338" s="1">
        <v>7</v>
      </c>
      <c r="T2338" s="1">
        <v>0</v>
      </c>
      <c r="U2338" s="47">
        <v>123.76909999999995</v>
      </c>
      <c r="V2338" t="str">
        <f>IF(M2338=People!$B$5,People!$A$5,IF(M2338=People!$B$4,People!$A$4,IF(M2338=People!$B$3,People!$A$3,IF(M2338=People!$B$2,People!$A$2,0))))</f>
        <v>Chuck Magee</v>
      </c>
      <c r="W2338" t="str">
        <f>IFERROR(INDEX(Returns!A:A,MATCH(B2338,Returns!B:B,0)),"No")</f>
        <v>No</v>
      </c>
    </row>
    <row r="2339" spans="1:23" x14ac:dyDescent="0.2">
      <c r="A2339" s="1">
        <v>2338</v>
      </c>
      <c r="B2339" t="s">
        <v>7299</v>
      </c>
      <c r="C2339" s="8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47">
        <v>25.92</v>
      </c>
      <c r="S2339" s="1">
        <v>4</v>
      </c>
      <c r="T2339" s="1">
        <v>0</v>
      </c>
      <c r="U2339" s="47">
        <v>12.441600000000001</v>
      </c>
      <c r="V2339" t="str">
        <f>IF(M2339=People!$B$5,People!$A$5,IF(M2339=People!$B$4,People!$A$4,IF(M2339=People!$B$3,People!$A$3,IF(M2339=People!$B$2,People!$A$2,0))))</f>
        <v>Chuck Magee</v>
      </c>
      <c r="W2339" t="str">
        <f>IFERROR(INDEX(Returns!A:A,MATCH(B2339,Returns!B:B,0)),"No")</f>
        <v>No</v>
      </c>
    </row>
    <row r="2340" spans="1:23" x14ac:dyDescent="0.2">
      <c r="A2340" s="1">
        <v>2339</v>
      </c>
      <c r="B2340" t="s">
        <v>7299</v>
      </c>
      <c r="C2340" s="8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47">
        <v>45.92</v>
      </c>
      <c r="S2340" s="1">
        <v>4</v>
      </c>
      <c r="T2340" s="1">
        <v>0</v>
      </c>
      <c r="U2340" s="47">
        <v>22.500800000000002</v>
      </c>
      <c r="V2340" t="str">
        <f>IF(M2340=People!$B$5,People!$A$5,IF(M2340=People!$B$4,People!$A$4,IF(M2340=People!$B$3,People!$A$3,IF(M2340=People!$B$2,People!$A$2,0))))</f>
        <v>Chuck Magee</v>
      </c>
      <c r="W2340" t="str">
        <f>IFERROR(INDEX(Returns!A:A,MATCH(B2340,Returns!B:B,0)),"No")</f>
        <v>No</v>
      </c>
    </row>
    <row r="2341" spans="1:23" x14ac:dyDescent="0.2">
      <c r="A2341" s="1">
        <v>2340</v>
      </c>
      <c r="B2341" t="s">
        <v>7300</v>
      </c>
      <c r="C2341" s="8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47">
        <v>10.72</v>
      </c>
      <c r="S2341" s="1">
        <v>2</v>
      </c>
      <c r="T2341" s="1">
        <v>0.2</v>
      </c>
      <c r="U2341" s="47">
        <v>1.7419999999999987</v>
      </c>
      <c r="V2341" t="str">
        <f>IF(M2341=People!$B$5,People!$A$5,IF(M2341=People!$B$4,People!$A$4,IF(M2341=People!$B$3,People!$A$3,IF(M2341=People!$B$2,People!$A$2,0))))</f>
        <v>Chuck Magee</v>
      </c>
      <c r="W2341" t="str">
        <f>IFERROR(INDEX(Returns!A:A,MATCH(B2341,Returns!B:B,0)),"No")</f>
        <v>No</v>
      </c>
    </row>
    <row r="2342" spans="1:23" x14ac:dyDescent="0.2">
      <c r="A2342" s="1">
        <v>2341</v>
      </c>
      <c r="B2342" t="s">
        <v>7301</v>
      </c>
      <c r="C2342" s="8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47">
        <v>41.86</v>
      </c>
      <c r="S2342" s="1">
        <v>7</v>
      </c>
      <c r="T2342" s="1">
        <v>0</v>
      </c>
      <c r="U2342" s="47">
        <v>10.465</v>
      </c>
      <c r="V2342" t="str">
        <f>IF(M2342=People!$B$5,People!$A$5,IF(M2342=People!$B$4,People!$A$4,IF(M2342=People!$B$3,People!$A$3,IF(M2342=People!$B$2,People!$A$2,0))))</f>
        <v>Cassandra Brandow</v>
      </c>
      <c r="W2342" t="str">
        <f>IFERROR(INDEX(Returns!A:A,MATCH(B2342,Returns!B:B,0)),"No")</f>
        <v>No</v>
      </c>
    </row>
    <row r="2343" spans="1:23" x14ac:dyDescent="0.2">
      <c r="A2343" s="1">
        <v>2342</v>
      </c>
      <c r="B2343" t="s">
        <v>7302</v>
      </c>
      <c r="C2343" s="8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47">
        <v>63.2</v>
      </c>
      <c r="S2343" s="1">
        <v>5</v>
      </c>
      <c r="T2343" s="1">
        <v>0</v>
      </c>
      <c r="U2343" s="47">
        <v>23.384</v>
      </c>
      <c r="V2343" t="str">
        <f>IF(M2343=People!$B$5,People!$A$5,IF(M2343=People!$B$4,People!$A$4,IF(M2343=People!$B$3,People!$A$3,IF(M2343=People!$B$2,People!$A$2,0))))</f>
        <v>Chuck Magee</v>
      </c>
      <c r="W2343" t="str">
        <f>IFERROR(INDEX(Returns!A:A,MATCH(B2343,Returns!B:B,0)),"No")</f>
        <v>No</v>
      </c>
    </row>
    <row r="2344" spans="1:23" x14ac:dyDescent="0.2">
      <c r="A2344" s="1">
        <v>2343</v>
      </c>
      <c r="B2344" t="s">
        <v>7302</v>
      </c>
      <c r="C2344" s="8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47">
        <v>113.97</v>
      </c>
      <c r="S2344" s="1">
        <v>3</v>
      </c>
      <c r="T2344" s="1">
        <v>0</v>
      </c>
      <c r="U2344" s="47">
        <v>27.352799999999998</v>
      </c>
      <c r="V2344" t="str">
        <f>IF(M2344=People!$B$5,People!$A$5,IF(M2344=People!$B$4,People!$A$4,IF(M2344=People!$B$3,People!$A$3,IF(M2344=People!$B$2,People!$A$2,0))))</f>
        <v>Chuck Magee</v>
      </c>
      <c r="W2344" t="str">
        <f>IFERROR(INDEX(Returns!A:A,MATCH(B2344,Returns!B:B,0)),"No")</f>
        <v>No</v>
      </c>
    </row>
    <row r="2345" spans="1:23" x14ac:dyDescent="0.2">
      <c r="A2345" s="1">
        <v>2344</v>
      </c>
      <c r="B2345" t="s">
        <v>7303</v>
      </c>
      <c r="C2345" s="8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47">
        <v>123.55199999999999</v>
      </c>
      <c r="S2345" s="1">
        <v>3</v>
      </c>
      <c r="T2345" s="1">
        <v>0.2</v>
      </c>
      <c r="U2345" s="47">
        <v>-29.343599999999995</v>
      </c>
      <c r="V2345" t="str">
        <f>IF(M2345=People!$B$5,People!$A$5,IF(M2345=People!$B$4,People!$A$4,IF(M2345=People!$B$3,People!$A$3,IF(M2345=People!$B$2,People!$A$2,0))))</f>
        <v>Kelly Williams</v>
      </c>
      <c r="W2345" t="str">
        <f>IFERROR(INDEX(Returns!A:A,MATCH(B2345,Returns!B:B,0)),"No")</f>
        <v>No</v>
      </c>
    </row>
    <row r="2346" spans="1:23" x14ac:dyDescent="0.2">
      <c r="A2346" s="1">
        <v>2345</v>
      </c>
      <c r="B2346" t="s">
        <v>7304</v>
      </c>
      <c r="C2346" s="8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47">
        <v>490.32</v>
      </c>
      <c r="S2346" s="1">
        <v>9</v>
      </c>
      <c r="T2346" s="1">
        <v>0</v>
      </c>
      <c r="U2346" s="47">
        <v>137.28960000000004</v>
      </c>
      <c r="V2346" t="str">
        <f>IF(M2346=People!$B$5,People!$A$5,IF(M2346=People!$B$4,People!$A$4,IF(M2346=People!$B$3,People!$A$3,IF(M2346=People!$B$2,People!$A$2,0))))</f>
        <v>Kelly Williams</v>
      </c>
      <c r="W2346" t="str">
        <f>IFERROR(INDEX(Returns!A:A,MATCH(B2346,Returns!B:B,0)),"No")</f>
        <v>No</v>
      </c>
    </row>
    <row r="2347" spans="1:23" x14ac:dyDescent="0.2">
      <c r="A2347" s="1">
        <v>2346</v>
      </c>
      <c r="B2347" t="s">
        <v>7305</v>
      </c>
      <c r="C2347" s="8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47">
        <v>70.08</v>
      </c>
      <c r="S2347" s="1">
        <v>5</v>
      </c>
      <c r="T2347" s="1">
        <v>0.2</v>
      </c>
      <c r="U2347" s="47">
        <v>24.527999999999995</v>
      </c>
      <c r="V2347" t="str">
        <f>IF(M2347=People!$B$5,People!$A$5,IF(M2347=People!$B$4,People!$A$4,IF(M2347=People!$B$3,People!$A$3,IF(M2347=People!$B$2,People!$A$2,0))))</f>
        <v>Kelly Williams</v>
      </c>
      <c r="W2347" t="str">
        <f>IFERROR(INDEX(Returns!A:A,MATCH(B2347,Returns!B:B,0)),"No")</f>
        <v>No</v>
      </c>
    </row>
    <row r="2348" spans="1:23" x14ac:dyDescent="0.2">
      <c r="A2348" s="1">
        <v>2347</v>
      </c>
      <c r="B2348" t="s">
        <v>7305</v>
      </c>
      <c r="C2348" s="8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47">
        <v>1.2719999999999998</v>
      </c>
      <c r="S2348" s="1">
        <v>2</v>
      </c>
      <c r="T2348" s="1">
        <v>0.8</v>
      </c>
      <c r="U2348" s="47">
        <v>-2.1624000000000012</v>
      </c>
      <c r="V2348" t="str">
        <f>IF(M2348=People!$B$5,People!$A$5,IF(M2348=People!$B$4,People!$A$4,IF(M2348=People!$B$3,People!$A$3,IF(M2348=People!$B$2,People!$A$2,0))))</f>
        <v>Kelly Williams</v>
      </c>
      <c r="W2348" t="str">
        <f>IFERROR(INDEX(Returns!A:A,MATCH(B2348,Returns!B:B,0)),"No")</f>
        <v>No</v>
      </c>
    </row>
    <row r="2349" spans="1:23" x14ac:dyDescent="0.2">
      <c r="A2349" s="1">
        <v>2348</v>
      </c>
      <c r="B2349" t="s">
        <v>7305</v>
      </c>
      <c r="C2349" s="8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47">
        <v>557.58500000000004</v>
      </c>
      <c r="S2349" s="1">
        <v>5</v>
      </c>
      <c r="T2349" s="1">
        <v>0.3</v>
      </c>
      <c r="U2349" s="47">
        <v>0</v>
      </c>
      <c r="V2349" t="str">
        <f>IF(M2349=People!$B$5,People!$A$5,IF(M2349=People!$B$4,People!$A$4,IF(M2349=People!$B$3,People!$A$3,IF(M2349=People!$B$2,People!$A$2,0))))</f>
        <v>Kelly Williams</v>
      </c>
      <c r="W2349" t="str">
        <f>IFERROR(INDEX(Returns!A:A,MATCH(B2349,Returns!B:B,0)),"No")</f>
        <v>No</v>
      </c>
    </row>
    <row r="2350" spans="1:23" x14ac:dyDescent="0.2">
      <c r="A2350" s="1">
        <v>2349</v>
      </c>
      <c r="B2350" t="s">
        <v>7306</v>
      </c>
      <c r="C2350" s="8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47">
        <v>9.0240000000000009</v>
      </c>
      <c r="S2350" s="1">
        <v>6</v>
      </c>
      <c r="T2350" s="1">
        <v>0.2</v>
      </c>
      <c r="U2350" s="47">
        <v>3.1583999999999985</v>
      </c>
      <c r="V2350" t="str">
        <f>IF(M2350=People!$B$5,People!$A$5,IF(M2350=People!$B$4,People!$A$4,IF(M2350=People!$B$3,People!$A$3,IF(M2350=People!$B$2,People!$A$2,0))))</f>
        <v>Anna Andreadi</v>
      </c>
      <c r="W2350" t="str">
        <f>IFERROR(INDEX(Returns!A:A,MATCH(B2350,Returns!B:B,0)),"No")</f>
        <v>No</v>
      </c>
    </row>
    <row r="2351" spans="1:23" x14ac:dyDescent="0.2">
      <c r="A2351" s="1">
        <v>2350</v>
      </c>
      <c r="B2351" t="s">
        <v>7306</v>
      </c>
      <c r="C2351" s="8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47">
        <v>69.456000000000003</v>
      </c>
      <c r="S2351" s="1">
        <v>2</v>
      </c>
      <c r="T2351" s="1">
        <v>0.2</v>
      </c>
      <c r="U2351" s="47">
        <v>22.573199999999996</v>
      </c>
      <c r="V2351" t="str">
        <f>IF(M2351=People!$B$5,People!$A$5,IF(M2351=People!$B$4,People!$A$4,IF(M2351=People!$B$3,People!$A$3,IF(M2351=People!$B$2,People!$A$2,0))))</f>
        <v>Anna Andreadi</v>
      </c>
      <c r="W2351" t="str">
        <f>IFERROR(INDEX(Returns!A:A,MATCH(B2351,Returns!B:B,0)),"No")</f>
        <v>No</v>
      </c>
    </row>
    <row r="2352" spans="1:23" x14ac:dyDescent="0.2">
      <c r="A2352" s="1">
        <v>2351</v>
      </c>
      <c r="B2352" t="s">
        <v>7306</v>
      </c>
      <c r="C2352" s="8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47">
        <v>10.86</v>
      </c>
      <c r="S2352" s="1">
        <v>2</v>
      </c>
      <c r="T2352" s="1">
        <v>0</v>
      </c>
      <c r="U2352" s="47">
        <v>5.3213999999999997</v>
      </c>
      <c r="V2352" t="str">
        <f>IF(M2352=People!$B$5,People!$A$5,IF(M2352=People!$B$4,People!$A$4,IF(M2352=People!$B$3,People!$A$3,IF(M2352=People!$B$2,People!$A$2,0))))</f>
        <v>Anna Andreadi</v>
      </c>
      <c r="W2352" t="str">
        <f>IFERROR(INDEX(Returns!A:A,MATCH(B2352,Returns!B:B,0)),"No")</f>
        <v>No</v>
      </c>
    </row>
    <row r="2353" spans="1:23" x14ac:dyDescent="0.2">
      <c r="A2353" s="1">
        <v>2352</v>
      </c>
      <c r="B2353" t="s">
        <v>7306</v>
      </c>
      <c r="C2353" s="8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47">
        <v>79.47</v>
      </c>
      <c r="S2353" s="1">
        <v>3</v>
      </c>
      <c r="T2353" s="1">
        <v>0</v>
      </c>
      <c r="U2353" s="47">
        <v>22.251600000000003</v>
      </c>
      <c r="V2353" t="str">
        <f>IF(M2353=People!$B$5,People!$A$5,IF(M2353=People!$B$4,People!$A$4,IF(M2353=People!$B$3,People!$A$3,IF(M2353=People!$B$2,People!$A$2,0))))</f>
        <v>Anna Andreadi</v>
      </c>
      <c r="W2353" t="str">
        <f>IFERROR(INDEX(Returns!A:A,MATCH(B2353,Returns!B:B,0)),"No")</f>
        <v>No</v>
      </c>
    </row>
    <row r="2354" spans="1:23" x14ac:dyDescent="0.2">
      <c r="A2354" s="1">
        <v>2353</v>
      </c>
      <c r="B2354" t="s">
        <v>7306</v>
      </c>
      <c r="C2354" s="8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47">
        <v>10.08</v>
      </c>
      <c r="S2354" s="1">
        <v>6</v>
      </c>
      <c r="T2354" s="1">
        <v>0</v>
      </c>
      <c r="U2354" s="47">
        <v>5.04</v>
      </c>
      <c r="V2354" t="str">
        <f>IF(M2354=People!$B$5,People!$A$5,IF(M2354=People!$B$4,People!$A$4,IF(M2354=People!$B$3,People!$A$3,IF(M2354=People!$B$2,People!$A$2,0))))</f>
        <v>Anna Andreadi</v>
      </c>
      <c r="W2354" t="str">
        <f>IFERROR(INDEX(Returns!A:A,MATCH(B2354,Returns!B:B,0)),"No")</f>
        <v>No</v>
      </c>
    </row>
    <row r="2355" spans="1:23" x14ac:dyDescent="0.2">
      <c r="A2355" s="1">
        <v>2354</v>
      </c>
      <c r="B2355" t="s">
        <v>7307</v>
      </c>
      <c r="C2355" s="8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47">
        <v>1552.8309999999999</v>
      </c>
      <c r="S2355" s="1">
        <v>7</v>
      </c>
      <c r="T2355" s="1">
        <v>0.15</v>
      </c>
      <c r="U2355" s="47">
        <v>200.95460000000008</v>
      </c>
      <c r="V2355" t="str">
        <f>IF(M2355=People!$B$5,People!$A$5,IF(M2355=People!$B$4,People!$A$4,IF(M2355=People!$B$3,People!$A$3,IF(M2355=People!$B$2,People!$A$2,0))))</f>
        <v>Anna Andreadi</v>
      </c>
      <c r="W2355" t="str">
        <f>IFERROR(INDEX(Returns!A:A,MATCH(B2355,Returns!B:B,0)),"No")</f>
        <v>No</v>
      </c>
    </row>
    <row r="2356" spans="1:23" x14ac:dyDescent="0.2">
      <c r="A2356" s="1">
        <v>2355</v>
      </c>
      <c r="B2356" t="s">
        <v>7307</v>
      </c>
      <c r="C2356" s="8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47">
        <v>137.24</v>
      </c>
      <c r="S2356" s="1">
        <v>5</v>
      </c>
      <c r="T2356" s="1">
        <v>0.2</v>
      </c>
      <c r="U2356" s="47">
        <v>46.3185</v>
      </c>
      <c r="V2356" t="str">
        <f>IF(M2356=People!$B$5,People!$A$5,IF(M2356=People!$B$4,People!$A$4,IF(M2356=People!$B$3,People!$A$3,IF(M2356=People!$B$2,People!$A$2,0))))</f>
        <v>Anna Andreadi</v>
      </c>
      <c r="W2356" t="str">
        <f>IFERROR(INDEX(Returns!A:A,MATCH(B2356,Returns!B:B,0)),"No")</f>
        <v>No</v>
      </c>
    </row>
    <row r="2357" spans="1:23" x14ac:dyDescent="0.2">
      <c r="A2357" s="1">
        <v>2356</v>
      </c>
      <c r="B2357" t="s">
        <v>7307</v>
      </c>
      <c r="C2357" s="8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47">
        <v>36.51</v>
      </c>
      <c r="S2357" s="1">
        <v>1</v>
      </c>
      <c r="T2357" s="1">
        <v>0</v>
      </c>
      <c r="U2357" s="47">
        <v>15.699300000000001</v>
      </c>
      <c r="V2357" t="str">
        <f>IF(M2357=People!$B$5,People!$A$5,IF(M2357=People!$B$4,People!$A$4,IF(M2357=People!$B$3,People!$A$3,IF(M2357=People!$B$2,People!$A$2,0))))</f>
        <v>Anna Andreadi</v>
      </c>
      <c r="W2357" t="str">
        <f>IFERROR(INDEX(Returns!A:A,MATCH(B2357,Returns!B:B,0)),"No")</f>
        <v>No</v>
      </c>
    </row>
    <row r="2358" spans="1:23" x14ac:dyDescent="0.2">
      <c r="A2358" s="1">
        <v>2357</v>
      </c>
      <c r="B2358" t="s">
        <v>7307</v>
      </c>
      <c r="C2358" s="8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47">
        <v>239.976</v>
      </c>
      <c r="S2358" s="1">
        <v>3</v>
      </c>
      <c r="T2358" s="1">
        <v>0.2</v>
      </c>
      <c r="U2358" s="47">
        <v>80.991899999999987</v>
      </c>
      <c r="V2358" t="str">
        <f>IF(M2358=People!$B$5,People!$A$5,IF(M2358=People!$B$4,People!$A$4,IF(M2358=People!$B$3,People!$A$3,IF(M2358=People!$B$2,People!$A$2,0))))</f>
        <v>Anna Andreadi</v>
      </c>
      <c r="W2358" t="str">
        <f>IFERROR(INDEX(Returns!A:A,MATCH(B2358,Returns!B:B,0)),"No")</f>
        <v>No</v>
      </c>
    </row>
    <row r="2359" spans="1:23" x14ac:dyDescent="0.2">
      <c r="A2359" s="1">
        <v>2358</v>
      </c>
      <c r="B2359" t="s">
        <v>7308</v>
      </c>
      <c r="C2359" s="8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47">
        <v>1579.7460000000001</v>
      </c>
      <c r="S2359" s="1">
        <v>7</v>
      </c>
      <c r="T2359" s="1">
        <v>0.4</v>
      </c>
      <c r="U2359" s="47">
        <v>-447.59469999999988</v>
      </c>
      <c r="V2359" t="str">
        <f>IF(M2359=People!$B$5,People!$A$5,IF(M2359=People!$B$4,People!$A$4,IF(M2359=People!$B$3,People!$A$3,IF(M2359=People!$B$2,People!$A$2,0))))</f>
        <v>Chuck Magee</v>
      </c>
      <c r="W2359" t="str">
        <f>IFERROR(INDEX(Returns!A:A,MATCH(B2359,Returns!B:B,0)),"No")</f>
        <v>No</v>
      </c>
    </row>
    <row r="2360" spans="1:23" x14ac:dyDescent="0.2">
      <c r="A2360" s="1">
        <v>2359</v>
      </c>
      <c r="B2360" t="s">
        <v>7308</v>
      </c>
      <c r="C2360" s="8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47">
        <v>1071.576</v>
      </c>
      <c r="S2360" s="1">
        <v>4</v>
      </c>
      <c r="T2360" s="1">
        <v>0.4</v>
      </c>
      <c r="U2360" s="47">
        <v>-553.64760000000001</v>
      </c>
      <c r="V2360" t="str">
        <f>IF(M2360=People!$B$5,People!$A$5,IF(M2360=People!$B$4,People!$A$4,IF(M2360=People!$B$3,People!$A$3,IF(M2360=People!$B$2,People!$A$2,0))))</f>
        <v>Chuck Magee</v>
      </c>
      <c r="W2360" t="str">
        <f>IFERROR(INDEX(Returns!A:A,MATCH(B2360,Returns!B:B,0)),"No")</f>
        <v>No</v>
      </c>
    </row>
    <row r="2361" spans="1:23" x14ac:dyDescent="0.2">
      <c r="A2361" s="1">
        <v>2360</v>
      </c>
      <c r="B2361" t="s">
        <v>7308</v>
      </c>
      <c r="C2361" s="8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47">
        <v>613.90800000000002</v>
      </c>
      <c r="S2361" s="1">
        <v>3</v>
      </c>
      <c r="T2361" s="1">
        <v>0.4</v>
      </c>
      <c r="U2361" s="47">
        <v>-122.78160000000003</v>
      </c>
      <c r="V2361" t="str">
        <f>IF(M2361=People!$B$5,People!$A$5,IF(M2361=People!$B$4,People!$A$4,IF(M2361=People!$B$3,People!$A$3,IF(M2361=People!$B$2,People!$A$2,0))))</f>
        <v>Chuck Magee</v>
      </c>
      <c r="W2361" t="str">
        <f>IFERROR(INDEX(Returns!A:A,MATCH(B2361,Returns!B:B,0)),"No")</f>
        <v>No</v>
      </c>
    </row>
    <row r="2362" spans="1:23" x14ac:dyDescent="0.2">
      <c r="A2362" s="1">
        <v>2361</v>
      </c>
      <c r="B2362" t="s">
        <v>7308</v>
      </c>
      <c r="C2362" s="8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47">
        <v>34.86</v>
      </c>
      <c r="S2362" s="1">
        <v>7</v>
      </c>
      <c r="T2362" s="1">
        <v>0</v>
      </c>
      <c r="U2362" s="47">
        <v>16.3842</v>
      </c>
      <c r="V2362" t="str">
        <f>IF(M2362=People!$B$5,People!$A$5,IF(M2362=People!$B$4,People!$A$4,IF(M2362=People!$B$3,People!$A$3,IF(M2362=People!$B$2,People!$A$2,0))))</f>
        <v>Chuck Magee</v>
      </c>
      <c r="W2362" t="str">
        <f>IFERROR(INDEX(Returns!A:A,MATCH(B2362,Returns!B:B,0)),"No")</f>
        <v>No</v>
      </c>
    </row>
    <row r="2363" spans="1:23" x14ac:dyDescent="0.2">
      <c r="A2363" s="1">
        <v>2362</v>
      </c>
      <c r="B2363" t="s">
        <v>7308</v>
      </c>
      <c r="C2363" s="8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47">
        <v>155.04</v>
      </c>
      <c r="S2363" s="1">
        <v>4</v>
      </c>
      <c r="T2363" s="1">
        <v>0</v>
      </c>
      <c r="U2363" s="47">
        <v>75.9696</v>
      </c>
      <c r="V2363" t="str">
        <f>IF(M2363=People!$B$5,People!$A$5,IF(M2363=People!$B$4,People!$A$4,IF(M2363=People!$B$3,People!$A$3,IF(M2363=People!$B$2,People!$A$2,0))))</f>
        <v>Chuck Magee</v>
      </c>
      <c r="W2363" t="str">
        <f>IFERROR(INDEX(Returns!A:A,MATCH(B2363,Returns!B:B,0)),"No")</f>
        <v>No</v>
      </c>
    </row>
    <row r="2364" spans="1:23" x14ac:dyDescent="0.2">
      <c r="A2364" s="1">
        <v>2363</v>
      </c>
      <c r="B2364" t="s">
        <v>7309</v>
      </c>
      <c r="C2364" s="8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47">
        <v>13.710000000000003</v>
      </c>
      <c r="S2364" s="1">
        <v>5</v>
      </c>
      <c r="T2364" s="1">
        <v>0.7</v>
      </c>
      <c r="U2364" s="47">
        <v>-10.053999999999998</v>
      </c>
      <c r="V2364" t="str">
        <f>IF(M2364=People!$B$5,People!$A$5,IF(M2364=People!$B$4,People!$A$4,IF(M2364=People!$B$3,People!$A$3,IF(M2364=People!$B$2,People!$A$2,0))))</f>
        <v>Chuck Magee</v>
      </c>
      <c r="W2364" t="str">
        <f>IFERROR(INDEX(Returns!A:A,MATCH(B2364,Returns!B:B,0)),"No")</f>
        <v>No</v>
      </c>
    </row>
    <row r="2365" spans="1:23" x14ac:dyDescent="0.2">
      <c r="A2365" s="1">
        <v>2364</v>
      </c>
      <c r="B2365" t="s">
        <v>7310</v>
      </c>
      <c r="C2365" s="8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47">
        <v>127.88</v>
      </c>
      <c r="S2365" s="1">
        <v>2</v>
      </c>
      <c r="T2365" s="1">
        <v>0</v>
      </c>
      <c r="U2365" s="47">
        <v>40.921599999999998</v>
      </c>
      <c r="V2365" t="str">
        <f>IF(M2365=People!$B$5,People!$A$5,IF(M2365=People!$B$4,People!$A$4,IF(M2365=People!$B$3,People!$A$3,IF(M2365=People!$B$2,People!$A$2,0))))</f>
        <v>Cassandra Brandow</v>
      </c>
      <c r="W2365" t="str">
        <f>IFERROR(INDEX(Returns!A:A,MATCH(B2365,Returns!B:B,0)),"No")</f>
        <v>No</v>
      </c>
    </row>
    <row r="2366" spans="1:23" x14ac:dyDescent="0.2">
      <c r="A2366" s="1">
        <v>2365</v>
      </c>
      <c r="B2366" t="s">
        <v>7310</v>
      </c>
      <c r="C2366" s="8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47">
        <v>160.32</v>
      </c>
      <c r="S2366" s="1">
        <v>2</v>
      </c>
      <c r="T2366" s="1">
        <v>0</v>
      </c>
      <c r="U2366" s="47">
        <v>44.889600000000002</v>
      </c>
      <c r="V2366" t="str">
        <f>IF(M2366=People!$B$5,People!$A$5,IF(M2366=People!$B$4,People!$A$4,IF(M2366=People!$B$3,People!$A$3,IF(M2366=People!$B$2,People!$A$2,0))))</f>
        <v>Cassandra Brandow</v>
      </c>
      <c r="W2366" t="str">
        <f>IFERROR(INDEX(Returns!A:A,MATCH(B2366,Returns!B:B,0)),"No")</f>
        <v>No</v>
      </c>
    </row>
    <row r="2367" spans="1:23" x14ac:dyDescent="0.2">
      <c r="A2367" s="1">
        <v>2366</v>
      </c>
      <c r="B2367" t="s">
        <v>7310</v>
      </c>
      <c r="C2367" s="8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47">
        <v>46</v>
      </c>
      <c r="S2367" s="1">
        <v>4</v>
      </c>
      <c r="T2367" s="1">
        <v>0</v>
      </c>
      <c r="U2367" s="47">
        <v>20.7</v>
      </c>
      <c r="V2367" t="str">
        <f>IF(M2367=People!$B$5,People!$A$5,IF(M2367=People!$B$4,People!$A$4,IF(M2367=People!$B$3,People!$A$3,IF(M2367=People!$B$2,People!$A$2,0))))</f>
        <v>Cassandra Brandow</v>
      </c>
      <c r="W2367" t="str">
        <f>IFERROR(INDEX(Returns!A:A,MATCH(B2367,Returns!B:B,0)),"No")</f>
        <v>No</v>
      </c>
    </row>
    <row r="2368" spans="1:23" x14ac:dyDescent="0.2">
      <c r="A2368" s="1">
        <v>2367</v>
      </c>
      <c r="B2368" t="s">
        <v>7311</v>
      </c>
      <c r="C2368" s="8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47">
        <v>120.71199999999999</v>
      </c>
      <c r="S2368" s="1">
        <v>1</v>
      </c>
      <c r="T2368" s="1">
        <v>0.2</v>
      </c>
      <c r="U2368" s="47">
        <v>-18.106799999999993</v>
      </c>
      <c r="V2368" t="str">
        <f>IF(M2368=People!$B$5,People!$A$5,IF(M2368=People!$B$4,People!$A$4,IF(M2368=People!$B$3,People!$A$3,IF(M2368=People!$B$2,People!$A$2,0))))</f>
        <v>Anna Andreadi</v>
      </c>
      <c r="W2368" t="str">
        <f>IFERROR(INDEX(Returns!A:A,MATCH(B2368,Returns!B:B,0)),"No")</f>
        <v>No</v>
      </c>
    </row>
    <row r="2369" spans="1:23" x14ac:dyDescent="0.2">
      <c r="A2369" s="1">
        <v>2368</v>
      </c>
      <c r="B2369" t="s">
        <v>7312</v>
      </c>
      <c r="C2369" s="8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47">
        <v>23.12</v>
      </c>
      <c r="S2369" s="1">
        <v>4</v>
      </c>
      <c r="T2369" s="1">
        <v>0</v>
      </c>
      <c r="U2369" s="47">
        <v>11.328800000000001</v>
      </c>
      <c r="V2369" t="str">
        <f>IF(M2369=People!$B$5,People!$A$5,IF(M2369=People!$B$4,People!$A$4,IF(M2369=People!$B$3,People!$A$3,IF(M2369=People!$B$2,People!$A$2,0))))</f>
        <v>Chuck Magee</v>
      </c>
      <c r="W2369" t="str">
        <f>IFERROR(INDEX(Returns!A:A,MATCH(B2369,Returns!B:B,0)),"No")</f>
        <v>No</v>
      </c>
    </row>
    <row r="2370" spans="1:23" x14ac:dyDescent="0.2">
      <c r="A2370" s="1">
        <v>2369</v>
      </c>
      <c r="B2370" t="s">
        <v>7313</v>
      </c>
      <c r="C2370" s="8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47">
        <v>532.70400000000006</v>
      </c>
      <c r="S2370" s="1">
        <v>6</v>
      </c>
      <c r="T2370" s="1">
        <v>0.2</v>
      </c>
      <c r="U2370" s="47">
        <v>-26.635200000000026</v>
      </c>
      <c r="V2370" t="str">
        <f>IF(M2370=People!$B$5,People!$A$5,IF(M2370=People!$B$4,People!$A$4,IF(M2370=People!$B$3,People!$A$3,IF(M2370=People!$B$2,People!$A$2,0))))</f>
        <v>Chuck Magee</v>
      </c>
      <c r="W2370" t="str">
        <f>IFERROR(INDEX(Returns!A:A,MATCH(B2370,Returns!B:B,0)),"No")</f>
        <v>No</v>
      </c>
    </row>
    <row r="2371" spans="1:23" x14ac:dyDescent="0.2">
      <c r="A2371" s="1">
        <v>2370</v>
      </c>
      <c r="B2371" t="s">
        <v>7313</v>
      </c>
      <c r="C2371" s="8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47">
        <v>4.9119999999999999</v>
      </c>
      <c r="S2371" s="1">
        <v>2</v>
      </c>
      <c r="T2371" s="1">
        <v>0.2</v>
      </c>
      <c r="U2371" s="47">
        <v>0.30700000000000016</v>
      </c>
      <c r="V2371" t="str">
        <f>IF(M2371=People!$B$5,People!$A$5,IF(M2371=People!$B$4,People!$A$4,IF(M2371=People!$B$3,People!$A$3,IF(M2371=People!$B$2,People!$A$2,0))))</f>
        <v>Chuck Magee</v>
      </c>
      <c r="W2371" t="str">
        <f>IFERROR(INDEX(Returns!A:A,MATCH(B2371,Returns!B:B,0)),"No")</f>
        <v>No</v>
      </c>
    </row>
    <row r="2372" spans="1:23" x14ac:dyDescent="0.2">
      <c r="A2372" s="1">
        <v>2371</v>
      </c>
      <c r="B2372" t="s">
        <v>7314</v>
      </c>
      <c r="C2372" s="8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47">
        <v>252</v>
      </c>
      <c r="S2372" s="1">
        <v>4</v>
      </c>
      <c r="T2372" s="1">
        <v>0</v>
      </c>
      <c r="U2372" s="47">
        <v>93.240000000000009</v>
      </c>
      <c r="V2372" t="str">
        <f>IF(M2372=People!$B$5,People!$A$5,IF(M2372=People!$B$4,People!$A$4,IF(M2372=People!$B$3,People!$A$3,IF(M2372=People!$B$2,People!$A$2,0))))</f>
        <v>Chuck Magee</v>
      </c>
      <c r="W2372" t="str">
        <f>IFERROR(INDEX(Returns!A:A,MATCH(B2372,Returns!B:B,0)),"No")</f>
        <v>No</v>
      </c>
    </row>
    <row r="2373" spans="1:23" x14ac:dyDescent="0.2">
      <c r="A2373" s="1">
        <v>2372</v>
      </c>
      <c r="B2373" t="s">
        <v>7315</v>
      </c>
      <c r="C2373" s="8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47">
        <v>60.288000000000004</v>
      </c>
      <c r="S2373" s="1">
        <v>8</v>
      </c>
      <c r="T2373" s="1">
        <v>0.6</v>
      </c>
      <c r="U2373" s="47">
        <v>-27.129599999999996</v>
      </c>
      <c r="V2373" t="str">
        <f>IF(M2373=People!$B$5,People!$A$5,IF(M2373=People!$B$4,People!$A$4,IF(M2373=People!$B$3,People!$A$3,IF(M2373=People!$B$2,People!$A$2,0))))</f>
        <v>Kelly Williams</v>
      </c>
      <c r="W2373" t="str">
        <f>IFERROR(INDEX(Returns!A:A,MATCH(B2373,Returns!B:B,0)),"No")</f>
        <v>No</v>
      </c>
    </row>
    <row r="2374" spans="1:23" x14ac:dyDescent="0.2">
      <c r="A2374" s="1">
        <v>2373</v>
      </c>
      <c r="B2374" t="s">
        <v>7315</v>
      </c>
      <c r="C2374" s="8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47">
        <v>2.6320000000000001</v>
      </c>
      <c r="S2374" s="1">
        <v>1</v>
      </c>
      <c r="T2374" s="1">
        <v>0.2</v>
      </c>
      <c r="U2374" s="47">
        <v>0.8224999999999999</v>
      </c>
      <c r="V2374" t="str">
        <f>IF(M2374=People!$B$5,People!$A$5,IF(M2374=People!$B$4,People!$A$4,IF(M2374=People!$B$3,People!$A$3,IF(M2374=People!$B$2,People!$A$2,0))))</f>
        <v>Kelly Williams</v>
      </c>
      <c r="W2374" t="str">
        <f>IFERROR(INDEX(Returns!A:A,MATCH(B2374,Returns!B:B,0)),"No")</f>
        <v>No</v>
      </c>
    </row>
    <row r="2375" spans="1:23" x14ac:dyDescent="0.2">
      <c r="A2375" s="1">
        <v>2374</v>
      </c>
      <c r="B2375" t="s">
        <v>7315</v>
      </c>
      <c r="C2375" s="8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47">
        <v>23.688000000000002</v>
      </c>
      <c r="S2375" s="1">
        <v>9</v>
      </c>
      <c r="T2375" s="1">
        <v>0.2</v>
      </c>
      <c r="U2375" s="47">
        <v>7.698599999999999</v>
      </c>
      <c r="V2375" t="str">
        <f>IF(M2375=People!$B$5,People!$A$5,IF(M2375=People!$B$4,People!$A$4,IF(M2375=People!$B$3,People!$A$3,IF(M2375=People!$B$2,People!$A$2,0))))</f>
        <v>Kelly Williams</v>
      </c>
      <c r="W2375" t="str">
        <f>IFERROR(INDEX(Returns!A:A,MATCH(B2375,Returns!B:B,0)),"No")</f>
        <v>No</v>
      </c>
    </row>
    <row r="2376" spans="1:23" x14ac:dyDescent="0.2">
      <c r="A2376" s="1">
        <v>2375</v>
      </c>
      <c r="B2376" t="s">
        <v>7315</v>
      </c>
      <c r="C2376" s="8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47">
        <v>253.37199999999996</v>
      </c>
      <c r="S2376" s="1">
        <v>2</v>
      </c>
      <c r="T2376" s="1">
        <v>0.3</v>
      </c>
      <c r="U2376" s="47">
        <v>-14.478399999999993</v>
      </c>
      <c r="V2376" t="str">
        <f>IF(M2376=People!$B$5,People!$A$5,IF(M2376=People!$B$4,People!$A$4,IF(M2376=People!$B$3,People!$A$3,IF(M2376=People!$B$2,People!$A$2,0))))</f>
        <v>Kelly Williams</v>
      </c>
      <c r="W2376" t="str">
        <f>IFERROR(INDEX(Returns!A:A,MATCH(B2376,Returns!B:B,0)),"No")</f>
        <v>No</v>
      </c>
    </row>
    <row r="2377" spans="1:23" x14ac:dyDescent="0.2">
      <c r="A2377" s="1">
        <v>2376</v>
      </c>
      <c r="B2377" t="s">
        <v>7316</v>
      </c>
      <c r="C2377" s="8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47">
        <v>5.67</v>
      </c>
      <c r="S2377" s="1">
        <v>3</v>
      </c>
      <c r="T2377" s="1">
        <v>0</v>
      </c>
      <c r="U2377" s="47">
        <v>0.11340000000000017</v>
      </c>
      <c r="V2377" t="str">
        <f>IF(M2377=People!$B$5,People!$A$5,IF(M2377=People!$B$4,People!$A$4,IF(M2377=People!$B$3,People!$A$3,IF(M2377=People!$B$2,People!$A$2,0))))</f>
        <v>Cassandra Brandow</v>
      </c>
      <c r="W2377" t="str">
        <f>IFERROR(INDEX(Returns!A:A,MATCH(B2377,Returns!B:B,0)),"No")</f>
        <v>No</v>
      </c>
    </row>
    <row r="2378" spans="1:23" x14ac:dyDescent="0.2">
      <c r="A2378" s="1">
        <v>2377</v>
      </c>
      <c r="B2378" t="s">
        <v>7317</v>
      </c>
      <c r="C2378" s="8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47">
        <v>76.77600000000001</v>
      </c>
      <c r="S2378" s="1">
        <v>4</v>
      </c>
      <c r="T2378" s="1">
        <v>0.7</v>
      </c>
      <c r="U2378" s="47">
        <v>-58.861599999999981</v>
      </c>
      <c r="V2378" t="str">
        <f>IF(M2378=People!$B$5,People!$A$5,IF(M2378=People!$B$4,People!$A$4,IF(M2378=People!$B$3,People!$A$3,IF(M2378=People!$B$2,People!$A$2,0))))</f>
        <v>Chuck Magee</v>
      </c>
      <c r="W2378" t="str">
        <f>IFERROR(INDEX(Returns!A:A,MATCH(B2378,Returns!B:B,0)),"No")</f>
        <v>No</v>
      </c>
    </row>
    <row r="2379" spans="1:23" x14ac:dyDescent="0.2">
      <c r="A2379" s="1">
        <v>2378</v>
      </c>
      <c r="B2379" t="s">
        <v>7317</v>
      </c>
      <c r="C2379" s="8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47">
        <v>9.1840000000000011</v>
      </c>
      <c r="S2379" s="1">
        <v>2</v>
      </c>
      <c r="T2379" s="1">
        <v>0.2</v>
      </c>
      <c r="U2379" s="47">
        <v>1.1479999999999988</v>
      </c>
      <c r="V2379" t="str">
        <f>IF(M2379=People!$B$5,People!$A$5,IF(M2379=People!$B$4,People!$A$4,IF(M2379=People!$B$3,People!$A$3,IF(M2379=People!$B$2,People!$A$2,0))))</f>
        <v>Chuck Magee</v>
      </c>
      <c r="W2379" t="str">
        <f>IFERROR(INDEX(Returns!A:A,MATCH(B2379,Returns!B:B,0)),"No")</f>
        <v>No</v>
      </c>
    </row>
    <row r="2380" spans="1:23" x14ac:dyDescent="0.2">
      <c r="A2380" s="1">
        <v>2379</v>
      </c>
      <c r="B2380" t="s">
        <v>7318</v>
      </c>
      <c r="C2380" s="8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47">
        <v>32.75</v>
      </c>
      <c r="S2380" s="1">
        <v>5</v>
      </c>
      <c r="T2380" s="1">
        <v>0</v>
      </c>
      <c r="U2380" s="47">
        <v>15.065</v>
      </c>
      <c r="V2380" t="str">
        <f>IF(M2380=People!$B$5,People!$A$5,IF(M2380=People!$B$4,People!$A$4,IF(M2380=People!$B$3,People!$A$3,IF(M2380=People!$B$2,People!$A$2,0))))</f>
        <v>Anna Andreadi</v>
      </c>
      <c r="W2380" t="str">
        <f>IFERROR(INDEX(Returns!A:A,MATCH(B2380,Returns!B:B,0)),"No")</f>
        <v>No</v>
      </c>
    </row>
    <row r="2381" spans="1:23" x14ac:dyDescent="0.2">
      <c r="A2381" s="1">
        <v>2380</v>
      </c>
      <c r="B2381" t="s">
        <v>7319</v>
      </c>
      <c r="C2381" s="8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47">
        <v>7.2160000000000002</v>
      </c>
      <c r="S2381" s="1">
        <v>2</v>
      </c>
      <c r="T2381" s="1">
        <v>0.2</v>
      </c>
      <c r="U2381" s="47">
        <v>1.7138000000000002</v>
      </c>
      <c r="V2381" t="str">
        <f>IF(M2381=People!$B$5,People!$A$5,IF(M2381=People!$B$4,People!$A$4,IF(M2381=People!$B$3,People!$A$3,IF(M2381=People!$B$2,People!$A$2,0))))</f>
        <v>Chuck Magee</v>
      </c>
      <c r="W2381" t="str">
        <f>IFERROR(INDEX(Returns!A:A,MATCH(B2381,Returns!B:B,0)),"No")</f>
        <v>No</v>
      </c>
    </row>
    <row r="2382" spans="1:23" x14ac:dyDescent="0.2">
      <c r="A2382" s="1">
        <v>2381</v>
      </c>
      <c r="B2382" t="s">
        <v>7319</v>
      </c>
      <c r="C2382" s="8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47">
        <v>49.568000000000005</v>
      </c>
      <c r="S2382" s="1">
        <v>2</v>
      </c>
      <c r="T2382" s="1">
        <v>0.2</v>
      </c>
      <c r="U2382" s="47">
        <v>15.489999999999997</v>
      </c>
      <c r="V2382" t="str">
        <f>IF(M2382=People!$B$5,People!$A$5,IF(M2382=People!$B$4,People!$A$4,IF(M2382=People!$B$3,People!$A$3,IF(M2382=People!$B$2,People!$A$2,0))))</f>
        <v>Chuck Magee</v>
      </c>
      <c r="W2382" t="str">
        <f>IFERROR(INDEX(Returns!A:A,MATCH(B2382,Returns!B:B,0)),"No")</f>
        <v>No</v>
      </c>
    </row>
    <row r="2383" spans="1:23" x14ac:dyDescent="0.2">
      <c r="A2383" s="1">
        <v>2382</v>
      </c>
      <c r="B2383" t="s">
        <v>7319</v>
      </c>
      <c r="C2383" s="8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47">
        <v>54.711999999999996</v>
      </c>
      <c r="S2383" s="1">
        <v>7</v>
      </c>
      <c r="T2383" s="1">
        <v>0.2</v>
      </c>
      <c r="U2383" s="47">
        <v>11.626299999999999</v>
      </c>
      <c r="V2383" t="str">
        <f>IF(M2383=People!$B$5,People!$A$5,IF(M2383=People!$B$4,People!$A$4,IF(M2383=People!$B$3,People!$A$3,IF(M2383=People!$B$2,People!$A$2,0))))</f>
        <v>Chuck Magee</v>
      </c>
      <c r="W2383" t="str">
        <f>IFERROR(INDEX(Returns!A:A,MATCH(B2383,Returns!B:B,0)),"No")</f>
        <v>No</v>
      </c>
    </row>
    <row r="2384" spans="1:23" x14ac:dyDescent="0.2">
      <c r="A2384" s="1">
        <v>2383</v>
      </c>
      <c r="B2384" t="s">
        <v>7320</v>
      </c>
      <c r="C2384" s="8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47">
        <v>176.04</v>
      </c>
      <c r="S2384" s="1">
        <v>4</v>
      </c>
      <c r="T2384" s="1">
        <v>0</v>
      </c>
      <c r="U2384" s="47">
        <v>45.770399999999995</v>
      </c>
      <c r="V2384" t="str">
        <f>IF(M2384=People!$B$5,People!$A$5,IF(M2384=People!$B$4,People!$A$4,IF(M2384=People!$B$3,People!$A$3,IF(M2384=People!$B$2,People!$A$2,0))))</f>
        <v>Anna Andreadi</v>
      </c>
      <c r="W2384" t="str">
        <f>IFERROR(INDEX(Returns!A:A,MATCH(B2384,Returns!B:B,0)),"No")</f>
        <v>No</v>
      </c>
    </row>
    <row r="2385" spans="1:23" x14ac:dyDescent="0.2">
      <c r="A2385" s="1">
        <v>2384</v>
      </c>
      <c r="B2385" t="s">
        <v>7320</v>
      </c>
      <c r="C2385" s="8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47">
        <v>16.02</v>
      </c>
      <c r="S2385" s="1">
        <v>9</v>
      </c>
      <c r="T2385" s="1">
        <v>0</v>
      </c>
      <c r="U2385" s="47">
        <v>4.4855999999999998</v>
      </c>
      <c r="V2385" t="str">
        <f>IF(M2385=People!$B$5,People!$A$5,IF(M2385=People!$B$4,People!$A$4,IF(M2385=People!$B$3,People!$A$3,IF(M2385=People!$B$2,People!$A$2,0))))</f>
        <v>Anna Andreadi</v>
      </c>
      <c r="W2385" t="str">
        <f>IFERROR(INDEX(Returns!A:A,MATCH(B2385,Returns!B:B,0)),"No")</f>
        <v>No</v>
      </c>
    </row>
    <row r="2386" spans="1:23" x14ac:dyDescent="0.2">
      <c r="A2386" s="1">
        <v>2385</v>
      </c>
      <c r="B2386" t="s">
        <v>7320</v>
      </c>
      <c r="C2386" s="8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47">
        <v>185.92000000000002</v>
      </c>
      <c r="S2386" s="1">
        <v>4</v>
      </c>
      <c r="T2386" s="1">
        <v>0.2</v>
      </c>
      <c r="U2386" s="47">
        <v>62.74799999999999</v>
      </c>
      <c r="V2386" t="str">
        <f>IF(M2386=People!$B$5,People!$A$5,IF(M2386=People!$B$4,People!$A$4,IF(M2386=People!$B$3,People!$A$3,IF(M2386=People!$B$2,People!$A$2,0))))</f>
        <v>Anna Andreadi</v>
      </c>
      <c r="W2386" t="str">
        <f>IFERROR(INDEX(Returns!A:A,MATCH(B2386,Returns!B:B,0)),"No")</f>
        <v>No</v>
      </c>
    </row>
    <row r="2387" spans="1:23" x14ac:dyDescent="0.2">
      <c r="A2387" s="1">
        <v>2386</v>
      </c>
      <c r="B2387" t="s">
        <v>7320</v>
      </c>
      <c r="C2387" s="8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47">
        <v>211.16800000000001</v>
      </c>
      <c r="S2387" s="1">
        <v>4</v>
      </c>
      <c r="T2387" s="1">
        <v>0.2</v>
      </c>
      <c r="U2387" s="47">
        <v>15.837600000000009</v>
      </c>
      <c r="V2387" t="str">
        <f>IF(M2387=People!$B$5,People!$A$5,IF(M2387=People!$B$4,People!$A$4,IF(M2387=People!$B$3,People!$A$3,IF(M2387=People!$B$2,People!$A$2,0))))</f>
        <v>Anna Andreadi</v>
      </c>
      <c r="W2387" t="str">
        <f>IFERROR(INDEX(Returns!A:A,MATCH(B2387,Returns!B:B,0)),"No")</f>
        <v>No</v>
      </c>
    </row>
    <row r="2388" spans="1:23" x14ac:dyDescent="0.2">
      <c r="A2388" s="1">
        <v>2387</v>
      </c>
      <c r="B2388" t="s">
        <v>7320</v>
      </c>
      <c r="C2388" s="8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47">
        <v>479.98400000000004</v>
      </c>
      <c r="S2388" s="1">
        <v>2</v>
      </c>
      <c r="T2388" s="1">
        <v>0.2</v>
      </c>
      <c r="U2388" s="47">
        <v>59.997999999999962</v>
      </c>
      <c r="V2388" t="str">
        <f>IF(M2388=People!$B$5,People!$A$5,IF(M2388=People!$B$4,People!$A$4,IF(M2388=People!$B$3,People!$A$3,IF(M2388=People!$B$2,People!$A$2,0))))</f>
        <v>Anna Andreadi</v>
      </c>
      <c r="W2388" t="str">
        <f>IFERROR(INDEX(Returns!A:A,MATCH(B2388,Returns!B:B,0)),"No")</f>
        <v>No</v>
      </c>
    </row>
    <row r="2389" spans="1:23" x14ac:dyDescent="0.2">
      <c r="A2389" s="1">
        <v>2388</v>
      </c>
      <c r="B2389" t="s">
        <v>7321</v>
      </c>
      <c r="C2389" s="8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47">
        <v>7.86</v>
      </c>
      <c r="S2389" s="1">
        <v>2</v>
      </c>
      <c r="T2389" s="1">
        <v>0</v>
      </c>
      <c r="U2389" s="47">
        <v>3.6155999999999997</v>
      </c>
      <c r="V2389" t="str">
        <f>IF(M2389=People!$B$5,People!$A$5,IF(M2389=People!$B$4,People!$A$4,IF(M2389=People!$B$3,People!$A$3,IF(M2389=People!$B$2,People!$A$2,0))))</f>
        <v>Anna Andreadi</v>
      </c>
      <c r="W2389" t="str">
        <f>IFERROR(INDEX(Returns!A:A,MATCH(B2389,Returns!B:B,0)),"No")</f>
        <v>No</v>
      </c>
    </row>
    <row r="2390" spans="1:23" x14ac:dyDescent="0.2">
      <c r="A2390" s="1">
        <v>2389</v>
      </c>
      <c r="B2390" t="s">
        <v>7321</v>
      </c>
      <c r="C2390" s="8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47">
        <v>24.448</v>
      </c>
      <c r="S2390" s="1">
        <v>2</v>
      </c>
      <c r="T2390" s="1">
        <v>0.2</v>
      </c>
      <c r="U2390" s="47">
        <v>8.8623999999999992</v>
      </c>
      <c r="V2390" t="str">
        <f>IF(M2390=People!$B$5,People!$A$5,IF(M2390=People!$B$4,People!$A$4,IF(M2390=People!$B$3,People!$A$3,IF(M2390=People!$B$2,People!$A$2,0))))</f>
        <v>Anna Andreadi</v>
      </c>
      <c r="W2390" t="str">
        <f>IFERROR(INDEX(Returns!A:A,MATCH(B2390,Returns!B:B,0)),"No")</f>
        <v>No</v>
      </c>
    </row>
    <row r="2391" spans="1:23" x14ac:dyDescent="0.2">
      <c r="A2391" s="1">
        <v>2390</v>
      </c>
      <c r="B2391" t="s">
        <v>7322</v>
      </c>
      <c r="C2391" s="8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47">
        <v>6.48</v>
      </c>
      <c r="S2391" s="1">
        <v>1</v>
      </c>
      <c r="T2391" s="1">
        <v>0</v>
      </c>
      <c r="U2391" s="47">
        <v>3.1104000000000003</v>
      </c>
      <c r="V2391" t="str">
        <f>IF(M2391=People!$B$5,People!$A$5,IF(M2391=People!$B$4,People!$A$4,IF(M2391=People!$B$3,People!$A$3,IF(M2391=People!$B$2,People!$A$2,0))))</f>
        <v>Chuck Magee</v>
      </c>
      <c r="W2391" t="str">
        <f>IFERROR(INDEX(Returns!A:A,MATCH(B2391,Returns!B:B,0)),"No")</f>
        <v>No</v>
      </c>
    </row>
    <row r="2392" spans="1:23" x14ac:dyDescent="0.2">
      <c r="A2392" s="1">
        <v>2391</v>
      </c>
      <c r="B2392" t="s">
        <v>7322</v>
      </c>
      <c r="C2392" s="8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47">
        <v>41.86</v>
      </c>
      <c r="S2392" s="1">
        <v>7</v>
      </c>
      <c r="T2392" s="1">
        <v>0</v>
      </c>
      <c r="U2392" s="47">
        <v>20.511400000000002</v>
      </c>
      <c r="V2392" t="str">
        <f>IF(M2392=People!$B$5,People!$A$5,IF(M2392=People!$B$4,People!$A$4,IF(M2392=People!$B$3,People!$A$3,IF(M2392=People!$B$2,People!$A$2,0))))</f>
        <v>Chuck Magee</v>
      </c>
      <c r="W2392" t="str">
        <f>IFERROR(INDEX(Returns!A:A,MATCH(B2392,Returns!B:B,0)),"No")</f>
        <v>No</v>
      </c>
    </row>
    <row r="2393" spans="1:23" x14ac:dyDescent="0.2">
      <c r="A2393" s="1">
        <v>2392</v>
      </c>
      <c r="B2393" t="s">
        <v>7322</v>
      </c>
      <c r="C2393" s="8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47">
        <v>1619.91</v>
      </c>
      <c r="S2393" s="1">
        <v>9</v>
      </c>
      <c r="T2393" s="1">
        <v>0</v>
      </c>
      <c r="U2393" s="47">
        <v>97.194599999999923</v>
      </c>
      <c r="V2393" t="str">
        <f>IF(M2393=People!$B$5,People!$A$5,IF(M2393=People!$B$4,People!$A$4,IF(M2393=People!$B$3,People!$A$3,IF(M2393=People!$B$2,People!$A$2,0))))</f>
        <v>Chuck Magee</v>
      </c>
      <c r="W2393" t="str">
        <f>IFERROR(INDEX(Returns!A:A,MATCH(B2393,Returns!B:B,0)),"No")</f>
        <v>No</v>
      </c>
    </row>
    <row r="2394" spans="1:23" x14ac:dyDescent="0.2">
      <c r="A2394" s="1">
        <v>2393</v>
      </c>
      <c r="B2394" t="s">
        <v>7322</v>
      </c>
      <c r="C2394" s="8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47">
        <v>113.92</v>
      </c>
      <c r="S2394" s="1">
        <v>4</v>
      </c>
      <c r="T2394" s="1">
        <v>0</v>
      </c>
      <c r="U2394" s="47">
        <v>42.150400000000005</v>
      </c>
      <c r="V2394" t="str">
        <f>IF(M2394=People!$B$5,People!$A$5,IF(M2394=People!$B$4,People!$A$4,IF(M2394=People!$B$3,People!$A$3,IF(M2394=People!$B$2,People!$A$2,0))))</f>
        <v>Chuck Magee</v>
      </c>
      <c r="W2394" t="str">
        <f>IFERROR(INDEX(Returns!A:A,MATCH(B2394,Returns!B:B,0)),"No")</f>
        <v>No</v>
      </c>
    </row>
    <row r="2395" spans="1:23" x14ac:dyDescent="0.2">
      <c r="A2395" s="1">
        <v>2394</v>
      </c>
      <c r="B2395" t="s">
        <v>7323</v>
      </c>
      <c r="C2395" s="8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47">
        <v>39.68</v>
      </c>
      <c r="S2395" s="1">
        <v>2</v>
      </c>
      <c r="T2395" s="1">
        <v>0</v>
      </c>
      <c r="U2395" s="47">
        <v>10.316800000000001</v>
      </c>
      <c r="V2395" t="str">
        <f>IF(M2395=People!$B$5,People!$A$5,IF(M2395=People!$B$4,People!$A$4,IF(M2395=People!$B$3,People!$A$3,IF(M2395=People!$B$2,People!$A$2,0))))</f>
        <v>Chuck Magee</v>
      </c>
      <c r="W2395" t="str">
        <f>IFERROR(INDEX(Returns!A:A,MATCH(B2395,Returns!B:B,0)),"No")</f>
        <v>No</v>
      </c>
    </row>
    <row r="2396" spans="1:23" x14ac:dyDescent="0.2">
      <c r="A2396" s="1">
        <v>2395</v>
      </c>
      <c r="B2396" t="s">
        <v>7324</v>
      </c>
      <c r="C2396" s="8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47">
        <v>37.6</v>
      </c>
      <c r="S2396" s="1">
        <v>2</v>
      </c>
      <c r="T2396" s="1">
        <v>0</v>
      </c>
      <c r="U2396" s="47">
        <v>2.2560000000000002</v>
      </c>
      <c r="V2396" t="str">
        <f>IF(M2396=People!$B$5,People!$A$5,IF(M2396=People!$B$4,People!$A$4,IF(M2396=People!$B$3,People!$A$3,IF(M2396=People!$B$2,People!$A$2,0))))</f>
        <v>Chuck Magee</v>
      </c>
      <c r="W2396" t="str">
        <f>IFERROR(INDEX(Returns!A:A,MATCH(B2396,Returns!B:B,0)),"No")</f>
        <v>No</v>
      </c>
    </row>
    <row r="2397" spans="1:23" x14ac:dyDescent="0.2">
      <c r="A2397" s="1">
        <v>2396</v>
      </c>
      <c r="B2397" t="s">
        <v>7324</v>
      </c>
      <c r="C2397" s="8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47">
        <v>59.9</v>
      </c>
      <c r="S2397" s="1">
        <v>2</v>
      </c>
      <c r="T2397" s="1">
        <v>0</v>
      </c>
      <c r="U2397" s="47">
        <v>23.96</v>
      </c>
      <c r="V2397" t="str">
        <f>IF(M2397=People!$B$5,People!$A$5,IF(M2397=People!$B$4,People!$A$4,IF(M2397=People!$B$3,People!$A$3,IF(M2397=People!$B$2,People!$A$2,0))))</f>
        <v>Chuck Magee</v>
      </c>
      <c r="W2397" t="str">
        <f>IFERROR(INDEX(Returns!A:A,MATCH(B2397,Returns!B:B,0)),"No")</f>
        <v>No</v>
      </c>
    </row>
    <row r="2398" spans="1:23" x14ac:dyDescent="0.2">
      <c r="A2398" s="1">
        <v>2397</v>
      </c>
      <c r="B2398" t="s">
        <v>7324</v>
      </c>
      <c r="C2398" s="8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47">
        <v>37</v>
      </c>
      <c r="S2398" s="1">
        <v>5</v>
      </c>
      <c r="T2398" s="1">
        <v>0</v>
      </c>
      <c r="U2398" s="47">
        <v>16.649999999999999</v>
      </c>
      <c r="V2398" t="str">
        <f>IF(M2398=People!$B$5,People!$A$5,IF(M2398=People!$B$4,People!$A$4,IF(M2398=People!$B$3,People!$A$3,IF(M2398=People!$B$2,People!$A$2,0))))</f>
        <v>Chuck Magee</v>
      </c>
      <c r="W2398" t="str">
        <f>IFERROR(INDEX(Returns!A:A,MATCH(B2398,Returns!B:B,0)),"No")</f>
        <v>No</v>
      </c>
    </row>
    <row r="2399" spans="1:23" x14ac:dyDescent="0.2">
      <c r="A2399" s="1">
        <v>2398</v>
      </c>
      <c r="B2399" t="s">
        <v>7325</v>
      </c>
      <c r="C2399" s="8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47">
        <v>5.76</v>
      </c>
      <c r="S2399" s="1">
        <v>2</v>
      </c>
      <c r="T2399" s="1">
        <v>0</v>
      </c>
      <c r="U2399" s="47">
        <v>2.8224</v>
      </c>
      <c r="V2399" t="str">
        <f>IF(M2399=People!$B$5,People!$A$5,IF(M2399=People!$B$4,People!$A$4,IF(M2399=People!$B$3,People!$A$3,IF(M2399=People!$B$2,People!$A$2,0))))</f>
        <v>Anna Andreadi</v>
      </c>
      <c r="W2399" t="str">
        <f>IFERROR(INDEX(Returns!A:A,MATCH(B2399,Returns!B:B,0)),"No")</f>
        <v>No</v>
      </c>
    </row>
    <row r="2400" spans="1:23" x14ac:dyDescent="0.2">
      <c r="A2400" s="1">
        <v>2399</v>
      </c>
      <c r="B2400" t="s">
        <v>7325</v>
      </c>
      <c r="C2400" s="8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47">
        <v>16.68</v>
      </c>
      <c r="S2400" s="1">
        <v>6</v>
      </c>
      <c r="T2400" s="1">
        <v>0</v>
      </c>
      <c r="U2400" s="47">
        <v>4.3367999999999993</v>
      </c>
      <c r="V2400" t="str">
        <f>IF(M2400=People!$B$5,People!$A$5,IF(M2400=People!$B$4,People!$A$4,IF(M2400=People!$B$3,People!$A$3,IF(M2400=People!$B$2,People!$A$2,0))))</f>
        <v>Anna Andreadi</v>
      </c>
      <c r="W2400" t="str">
        <f>IFERROR(INDEX(Returns!A:A,MATCH(B2400,Returns!B:B,0)),"No")</f>
        <v>No</v>
      </c>
    </row>
    <row r="2401" spans="1:23" x14ac:dyDescent="0.2">
      <c r="A2401" s="1">
        <v>2400</v>
      </c>
      <c r="B2401" t="s">
        <v>7326</v>
      </c>
      <c r="C2401" s="8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47">
        <v>628.80999999999995</v>
      </c>
      <c r="S2401" s="1">
        <v>7</v>
      </c>
      <c r="T2401" s="1">
        <v>0</v>
      </c>
      <c r="U2401" s="47">
        <v>12.576199999999986</v>
      </c>
      <c r="V2401" t="str">
        <f>IF(M2401=People!$B$5,People!$A$5,IF(M2401=People!$B$4,People!$A$4,IF(M2401=People!$B$3,People!$A$3,IF(M2401=People!$B$2,People!$A$2,0))))</f>
        <v>Cassandra Brandow</v>
      </c>
      <c r="W2401" t="str">
        <f>IFERROR(INDEX(Returns!A:A,MATCH(B2401,Returns!B:B,0)),"No")</f>
        <v>No</v>
      </c>
    </row>
    <row r="2402" spans="1:23" x14ac:dyDescent="0.2">
      <c r="A2402" s="1">
        <v>2401</v>
      </c>
      <c r="B2402" t="s">
        <v>7326</v>
      </c>
      <c r="C2402" s="8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47">
        <v>56.449999999999996</v>
      </c>
      <c r="S2402" s="1">
        <v>5</v>
      </c>
      <c r="T2402" s="1">
        <v>0</v>
      </c>
      <c r="U2402" s="47">
        <v>14.676999999999998</v>
      </c>
      <c r="V2402" t="str">
        <f>IF(M2402=People!$B$5,People!$A$5,IF(M2402=People!$B$4,People!$A$4,IF(M2402=People!$B$3,People!$A$3,IF(M2402=People!$B$2,People!$A$2,0))))</f>
        <v>Cassandra Brandow</v>
      </c>
      <c r="W2402" t="str">
        <f>IFERROR(INDEX(Returns!A:A,MATCH(B2402,Returns!B:B,0)),"No")</f>
        <v>No</v>
      </c>
    </row>
    <row r="2403" spans="1:23" x14ac:dyDescent="0.2">
      <c r="A2403" s="1">
        <v>2402</v>
      </c>
      <c r="B2403" t="s">
        <v>7327</v>
      </c>
      <c r="C2403" s="8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47">
        <v>94.199999999999989</v>
      </c>
      <c r="S2403" s="1">
        <v>6</v>
      </c>
      <c r="T2403" s="1">
        <v>0</v>
      </c>
      <c r="U2403" s="47">
        <v>23.550000000000004</v>
      </c>
      <c r="V2403" t="str">
        <f>IF(M2403=People!$B$5,People!$A$5,IF(M2403=People!$B$4,People!$A$4,IF(M2403=People!$B$3,People!$A$3,IF(M2403=People!$B$2,People!$A$2,0))))</f>
        <v>Kelly Williams</v>
      </c>
      <c r="W2403" t="str">
        <f>IFERROR(INDEX(Returns!A:A,MATCH(B2403,Returns!B:B,0)),"No")</f>
        <v>No</v>
      </c>
    </row>
    <row r="2404" spans="1:23" x14ac:dyDescent="0.2">
      <c r="A2404" s="1">
        <v>2403</v>
      </c>
      <c r="B2404" t="s">
        <v>7327</v>
      </c>
      <c r="C2404" s="8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47">
        <v>28.4</v>
      </c>
      <c r="S2404" s="1">
        <v>5</v>
      </c>
      <c r="T2404" s="1">
        <v>0</v>
      </c>
      <c r="U2404" s="47">
        <v>13.347999999999997</v>
      </c>
      <c r="V2404" t="str">
        <f>IF(M2404=People!$B$5,People!$A$5,IF(M2404=People!$B$4,People!$A$4,IF(M2404=People!$B$3,People!$A$3,IF(M2404=People!$B$2,People!$A$2,0))))</f>
        <v>Kelly Williams</v>
      </c>
      <c r="W2404" t="str">
        <f>IFERROR(INDEX(Returns!A:A,MATCH(B2404,Returns!B:B,0)),"No")</f>
        <v>No</v>
      </c>
    </row>
    <row r="2405" spans="1:23" x14ac:dyDescent="0.2">
      <c r="A2405" s="1">
        <v>2404</v>
      </c>
      <c r="B2405" t="s">
        <v>7328</v>
      </c>
      <c r="C2405" s="8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47">
        <v>956.6647999999999</v>
      </c>
      <c r="S2405" s="1">
        <v>7</v>
      </c>
      <c r="T2405" s="1">
        <v>0.32</v>
      </c>
      <c r="U2405" s="47">
        <v>-225.09759999999991</v>
      </c>
      <c r="V2405" t="str">
        <f>IF(M2405=People!$B$5,People!$A$5,IF(M2405=People!$B$4,People!$A$4,IF(M2405=People!$B$3,People!$A$3,IF(M2405=People!$B$2,People!$A$2,0))))</f>
        <v>Kelly Williams</v>
      </c>
      <c r="W2405" t="str">
        <f>IFERROR(INDEX(Returns!A:A,MATCH(B2405,Returns!B:B,0)),"No")</f>
        <v>No</v>
      </c>
    </row>
    <row r="2406" spans="1:23" x14ac:dyDescent="0.2">
      <c r="A2406" s="1">
        <v>2405</v>
      </c>
      <c r="B2406" t="s">
        <v>7329</v>
      </c>
      <c r="C2406" s="8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47">
        <v>1115.9099999999999</v>
      </c>
      <c r="S2406" s="1">
        <v>9</v>
      </c>
      <c r="T2406" s="1">
        <v>0</v>
      </c>
      <c r="U2406" s="47">
        <v>200.86379999999991</v>
      </c>
      <c r="V2406" t="str">
        <f>IF(M2406=People!$B$5,People!$A$5,IF(M2406=People!$B$4,People!$A$4,IF(M2406=People!$B$3,People!$A$3,IF(M2406=People!$B$2,People!$A$2,0))))</f>
        <v>Anna Andreadi</v>
      </c>
      <c r="W2406" t="str">
        <f>IFERROR(INDEX(Returns!A:A,MATCH(B2406,Returns!B:B,0)),"No")</f>
        <v>No</v>
      </c>
    </row>
    <row r="2407" spans="1:23" x14ac:dyDescent="0.2">
      <c r="A2407" s="1">
        <v>2406</v>
      </c>
      <c r="B2407" t="s">
        <v>7329</v>
      </c>
      <c r="C2407" s="8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47">
        <v>128.744</v>
      </c>
      <c r="S2407" s="1">
        <v>7</v>
      </c>
      <c r="T2407" s="1">
        <v>0.2</v>
      </c>
      <c r="U2407" s="47">
        <v>-28.967399999999991</v>
      </c>
      <c r="V2407" t="str">
        <f>IF(M2407=People!$B$5,People!$A$5,IF(M2407=People!$B$4,People!$A$4,IF(M2407=People!$B$3,People!$A$3,IF(M2407=People!$B$2,People!$A$2,0))))</f>
        <v>Anna Andreadi</v>
      </c>
      <c r="W2407" t="str">
        <f>IFERROR(INDEX(Returns!A:A,MATCH(B2407,Returns!B:B,0)),"No")</f>
        <v>No</v>
      </c>
    </row>
    <row r="2408" spans="1:23" x14ac:dyDescent="0.2">
      <c r="A2408" s="1">
        <v>2407</v>
      </c>
      <c r="B2408" t="s">
        <v>7329</v>
      </c>
      <c r="C2408" s="8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47">
        <v>79.920000000000016</v>
      </c>
      <c r="S2408" s="1">
        <v>10</v>
      </c>
      <c r="T2408" s="1">
        <v>0.2</v>
      </c>
      <c r="U2408" s="47">
        <v>26.972999999999992</v>
      </c>
      <c r="V2408" t="str">
        <f>IF(M2408=People!$B$5,People!$A$5,IF(M2408=People!$B$4,People!$A$4,IF(M2408=People!$B$3,People!$A$3,IF(M2408=People!$B$2,People!$A$2,0))))</f>
        <v>Anna Andreadi</v>
      </c>
      <c r="W2408" t="str">
        <f>IFERROR(INDEX(Returns!A:A,MATCH(B2408,Returns!B:B,0)),"No")</f>
        <v>No</v>
      </c>
    </row>
    <row r="2409" spans="1:23" x14ac:dyDescent="0.2">
      <c r="A2409" s="1">
        <v>2408</v>
      </c>
      <c r="B2409" t="s">
        <v>7330</v>
      </c>
      <c r="C2409" s="8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47">
        <v>24.2</v>
      </c>
      <c r="S2409" s="1">
        <v>5</v>
      </c>
      <c r="T2409" s="1">
        <v>0</v>
      </c>
      <c r="U2409" s="47">
        <v>7.9859999999999998</v>
      </c>
      <c r="V2409" t="str">
        <f>IF(M2409=People!$B$5,People!$A$5,IF(M2409=People!$B$4,People!$A$4,IF(M2409=People!$B$3,People!$A$3,IF(M2409=People!$B$2,People!$A$2,0))))</f>
        <v>Anna Andreadi</v>
      </c>
      <c r="W2409" t="str">
        <f>IFERROR(INDEX(Returns!A:A,MATCH(B2409,Returns!B:B,0)),"No")</f>
        <v>No</v>
      </c>
    </row>
    <row r="2410" spans="1:23" x14ac:dyDescent="0.2">
      <c r="A2410" s="1">
        <v>2409</v>
      </c>
      <c r="B2410" t="s">
        <v>7330</v>
      </c>
      <c r="C2410" s="8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47">
        <v>359.97600000000006</v>
      </c>
      <c r="S2410" s="1">
        <v>3</v>
      </c>
      <c r="T2410" s="1">
        <v>0.2</v>
      </c>
      <c r="U2410" s="47">
        <v>130.49130000000002</v>
      </c>
      <c r="V2410" t="str">
        <f>IF(M2410=People!$B$5,People!$A$5,IF(M2410=People!$B$4,People!$A$4,IF(M2410=People!$B$3,People!$A$3,IF(M2410=People!$B$2,People!$A$2,0))))</f>
        <v>Anna Andreadi</v>
      </c>
      <c r="W2410" t="str">
        <f>IFERROR(INDEX(Returns!A:A,MATCH(B2410,Returns!B:B,0)),"No")</f>
        <v>No</v>
      </c>
    </row>
    <row r="2411" spans="1:23" x14ac:dyDescent="0.2">
      <c r="A2411" s="1">
        <v>2410</v>
      </c>
      <c r="B2411" t="s">
        <v>7331</v>
      </c>
      <c r="C2411" s="8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47">
        <v>211.84</v>
      </c>
      <c r="S2411" s="1">
        <v>8</v>
      </c>
      <c r="T2411" s="1">
        <v>0</v>
      </c>
      <c r="U2411" s="47">
        <v>76.262399999999985</v>
      </c>
      <c r="V2411" t="str">
        <f>IF(M2411=People!$B$5,People!$A$5,IF(M2411=People!$B$4,People!$A$4,IF(M2411=People!$B$3,People!$A$3,IF(M2411=People!$B$2,People!$A$2,0))))</f>
        <v>Anna Andreadi</v>
      </c>
      <c r="W2411" t="str">
        <f>IFERROR(INDEX(Returns!A:A,MATCH(B2411,Returns!B:B,0)),"No")</f>
        <v>No</v>
      </c>
    </row>
    <row r="2412" spans="1:23" x14ac:dyDescent="0.2">
      <c r="A2412" s="1">
        <v>2411</v>
      </c>
      <c r="B2412" t="s">
        <v>7332</v>
      </c>
      <c r="C2412" s="8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47">
        <v>5.68</v>
      </c>
      <c r="S2412" s="1">
        <v>2</v>
      </c>
      <c r="T2412" s="1">
        <v>0.2</v>
      </c>
      <c r="U2412" s="47">
        <v>1.9169999999999998</v>
      </c>
      <c r="V2412" t="str">
        <f>IF(M2412=People!$B$5,People!$A$5,IF(M2412=People!$B$4,People!$A$4,IF(M2412=People!$B$3,People!$A$3,IF(M2412=People!$B$2,People!$A$2,0))))</f>
        <v>Chuck Magee</v>
      </c>
      <c r="W2412" t="str">
        <f>IFERROR(INDEX(Returns!A:A,MATCH(B2412,Returns!B:B,0)),"No")</f>
        <v>No</v>
      </c>
    </row>
    <row r="2413" spans="1:23" x14ac:dyDescent="0.2">
      <c r="A2413" s="1">
        <v>2412</v>
      </c>
      <c r="B2413" t="s">
        <v>7333</v>
      </c>
      <c r="C2413" s="8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47">
        <v>7.52</v>
      </c>
      <c r="S2413" s="1">
        <v>5</v>
      </c>
      <c r="T2413" s="1">
        <v>0.2</v>
      </c>
      <c r="U2413" s="47">
        <v>2.6319999999999997</v>
      </c>
      <c r="V2413" t="str">
        <f>IF(M2413=People!$B$5,People!$A$5,IF(M2413=People!$B$4,People!$A$4,IF(M2413=People!$B$3,People!$A$3,IF(M2413=People!$B$2,People!$A$2,0))))</f>
        <v>Anna Andreadi</v>
      </c>
      <c r="W2413" t="str">
        <f>IFERROR(INDEX(Returns!A:A,MATCH(B2413,Returns!B:B,0)),"No")</f>
        <v>No</v>
      </c>
    </row>
    <row r="2414" spans="1:23" x14ac:dyDescent="0.2">
      <c r="A2414" s="1">
        <v>2413</v>
      </c>
      <c r="B2414" t="s">
        <v>7334</v>
      </c>
      <c r="C2414" s="8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47">
        <v>11.96</v>
      </c>
      <c r="S2414" s="1">
        <v>2</v>
      </c>
      <c r="T2414" s="1">
        <v>0</v>
      </c>
      <c r="U2414" s="47">
        <v>5.8604000000000003</v>
      </c>
      <c r="V2414" t="str">
        <f>IF(M2414=People!$B$5,People!$A$5,IF(M2414=People!$B$4,People!$A$4,IF(M2414=People!$B$3,People!$A$3,IF(M2414=People!$B$2,People!$A$2,0))))</f>
        <v>Anna Andreadi</v>
      </c>
      <c r="W2414" t="str">
        <f>IFERROR(INDEX(Returns!A:A,MATCH(B2414,Returns!B:B,0)),"No")</f>
        <v>No</v>
      </c>
    </row>
    <row r="2415" spans="1:23" x14ac:dyDescent="0.2">
      <c r="A2415" s="1">
        <v>2414</v>
      </c>
      <c r="B2415" t="s">
        <v>7334</v>
      </c>
      <c r="C2415" s="8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47">
        <v>629.06400000000008</v>
      </c>
      <c r="S2415" s="1">
        <v>3</v>
      </c>
      <c r="T2415" s="1">
        <v>0.2</v>
      </c>
      <c r="U2415" s="47">
        <v>31.453199999999953</v>
      </c>
      <c r="V2415" t="str">
        <f>IF(M2415=People!$B$5,People!$A$5,IF(M2415=People!$B$4,People!$A$4,IF(M2415=People!$B$3,People!$A$3,IF(M2415=People!$B$2,People!$A$2,0))))</f>
        <v>Anna Andreadi</v>
      </c>
      <c r="W2415" t="str">
        <f>IFERROR(INDEX(Returns!A:A,MATCH(B2415,Returns!B:B,0)),"No")</f>
        <v>No</v>
      </c>
    </row>
    <row r="2416" spans="1:23" x14ac:dyDescent="0.2">
      <c r="A2416" s="1">
        <v>2415</v>
      </c>
      <c r="B2416" t="s">
        <v>7335</v>
      </c>
      <c r="C2416" s="8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47">
        <v>754.44999999999993</v>
      </c>
      <c r="S2416" s="1">
        <v>5</v>
      </c>
      <c r="T2416" s="1">
        <v>0</v>
      </c>
      <c r="U2416" s="47">
        <v>60.356000000000023</v>
      </c>
      <c r="V2416" t="str">
        <f>IF(M2416=People!$B$5,People!$A$5,IF(M2416=People!$B$4,People!$A$4,IF(M2416=People!$B$3,People!$A$3,IF(M2416=People!$B$2,People!$A$2,0))))</f>
        <v>Kelly Williams</v>
      </c>
      <c r="W2416" t="str">
        <f>IFERROR(INDEX(Returns!A:A,MATCH(B2416,Returns!B:B,0)),"No")</f>
        <v>No</v>
      </c>
    </row>
    <row r="2417" spans="1:23" x14ac:dyDescent="0.2">
      <c r="A2417" s="1">
        <v>2416</v>
      </c>
      <c r="B2417" t="s">
        <v>7336</v>
      </c>
      <c r="C2417" s="8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47">
        <v>301.95999999999998</v>
      </c>
      <c r="S2417" s="1">
        <v>2</v>
      </c>
      <c r="T2417" s="1">
        <v>0</v>
      </c>
      <c r="U2417" s="47">
        <v>60.391999999999996</v>
      </c>
      <c r="V2417" t="str">
        <f>IF(M2417=People!$B$5,People!$A$5,IF(M2417=People!$B$4,People!$A$4,IF(M2417=People!$B$3,People!$A$3,IF(M2417=People!$B$2,People!$A$2,0))))</f>
        <v>Chuck Magee</v>
      </c>
      <c r="W2417" t="str">
        <f>IFERROR(INDEX(Returns!A:A,MATCH(B2417,Returns!B:B,0)),"No")</f>
        <v>No</v>
      </c>
    </row>
    <row r="2418" spans="1:23" x14ac:dyDescent="0.2">
      <c r="A2418" s="1">
        <v>2417</v>
      </c>
      <c r="B2418" t="s">
        <v>7337</v>
      </c>
      <c r="C2418" s="8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47">
        <v>595</v>
      </c>
      <c r="S2418" s="1">
        <v>5</v>
      </c>
      <c r="T2418" s="1">
        <v>0</v>
      </c>
      <c r="U2418" s="47">
        <v>95.200000000000031</v>
      </c>
      <c r="V2418" t="str">
        <f>IF(M2418=People!$B$5,People!$A$5,IF(M2418=People!$B$4,People!$A$4,IF(M2418=People!$B$3,People!$A$3,IF(M2418=People!$B$2,People!$A$2,0))))</f>
        <v>Anna Andreadi</v>
      </c>
      <c r="W2418" t="str">
        <f>IFERROR(INDEX(Returns!A:A,MATCH(B2418,Returns!B:B,0)),"No")</f>
        <v>No</v>
      </c>
    </row>
    <row r="2419" spans="1:23" x14ac:dyDescent="0.2">
      <c r="A2419" s="1">
        <v>2418</v>
      </c>
      <c r="B2419" t="s">
        <v>7337</v>
      </c>
      <c r="C2419" s="8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47">
        <v>79.872000000000014</v>
      </c>
      <c r="S2419" s="1">
        <v>3</v>
      </c>
      <c r="T2419" s="1">
        <v>0.2</v>
      </c>
      <c r="U2419" s="47">
        <v>29.951999999999998</v>
      </c>
      <c r="V2419" t="str">
        <f>IF(M2419=People!$B$5,People!$A$5,IF(M2419=People!$B$4,People!$A$4,IF(M2419=People!$B$3,People!$A$3,IF(M2419=People!$B$2,People!$A$2,0))))</f>
        <v>Anna Andreadi</v>
      </c>
      <c r="W2419" t="str">
        <f>IFERROR(INDEX(Returns!A:A,MATCH(B2419,Returns!B:B,0)),"No")</f>
        <v>No</v>
      </c>
    </row>
    <row r="2420" spans="1:23" x14ac:dyDescent="0.2">
      <c r="A2420" s="1">
        <v>2419</v>
      </c>
      <c r="B2420" t="s">
        <v>7338</v>
      </c>
      <c r="C2420" s="8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47">
        <v>2396.4</v>
      </c>
      <c r="S2420" s="1">
        <v>10</v>
      </c>
      <c r="T2420" s="1">
        <v>0.2</v>
      </c>
      <c r="U2420" s="47">
        <v>179.73000000000013</v>
      </c>
      <c r="V2420" t="str">
        <f>IF(M2420=People!$B$5,People!$A$5,IF(M2420=People!$B$4,People!$A$4,IF(M2420=People!$B$3,People!$A$3,IF(M2420=People!$B$2,People!$A$2,0))))</f>
        <v>Anna Andreadi</v>
      </c>
      <c r="W2420" t="str">
        <f>IFERROR(INDEX(Returns!A:A,MATCH(B2420,Returns!B:B,0)),"No")</f>
        <v>No</v>
      </c>
    </row>
    <row r="2421" spans="1:23" x14ac:dyDescent="0.2">
      <c r="A2421" s="1">
        <v>2420</v>
      </c>
      <c r="B2421" t="s">
        <v>7339</v>
      </c>
      <c r="C2421" s="8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47">
        <v>63.56</v>
      </c>
      <c r="S2421" s="1">
        <v>2</v>
      </c>
      <c r="T2421" s="1">
        <v>0</v>
      </c>
      <c r="U2421" s="47">
        <v>3.1779999999999973</v>
      </c>
      <c r="V2421" t="str">
        <f>IF(M2421=People!$B$5,People!$A$5,IF(M2421=People!$B$4,People!$A$4,IF(M2421=People!$B$3,People!$A$3,IF(M2421=People!$B$2,People!$A$2,0))))</f>
        <v>Anna Andreadi</v>
      </c>
      <c r="W2421" t="str">
        <f>IFERROR(INDEX(Returns!A:A,MATCH(B2421,Returns!B:B,0)),"No")</f>
        <v>No</v>
      </c>
    </row>
    <row r="2422" spans="1:23" x14ac:dyDescent="0.2">
      <c r="A2422" s="1">
        <v>2421</v>
      </c>
      <c r="B2422" t="s">
        <v>7339</v>
      </c>
      <c r="C2422" s="8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47">
        <v>99.99</v>
      </c>
      <c r="S2422" s="1">
        <v>1</v>
      </c>
      <c r="T2422" s="1">
        <v>0</v>
      </c>
      <c r="U2422" s="47">
        <v>43.995600000000003</v>
      </c>
      <c r="V2422" t="str">
        <f>IF(M2422=People!$B$5,People!$A$5,IF(M2422=People!$B$4,People!$A$4,IF(M2422=People!$B$3,People!$A$3,IF(M2422=People!$B$2,People!$A$2,0))))</f>
        <v>Anna Andreadi</v>
      </c>
      <c r="W2422" t="str">
        <f>IFERROR(INDEX(Returns!A:A,MATCH(B2422,Returns!B:B,0)),"No")</f>
        <v>No</v>
      </c>
    </row>
    <row r="2423" spans="1:23" x14ac:dyDescent="0.2">
      <c r="A2423" s="1">
        <v>2422</v>
      </c>
      <c r="B2423" t="s">
        <v>7340</v>
      </c>
      <c r="C2423" s="8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47">
        <v>230.376</v>
      </c>
      <c r="S2423" s="1">
        <v>3</v>
      </c>
      <c r="T2423" s="1">
        <v>0.2</v>
      </c>
      <c r="U2423" s="47">
        <v>-48.954900000000002</v>
      </c>
      <c r="V2423" t="str">
        <f>IF(M2423=People!$B$5,People!$A$5,IF(M2423=People!$B$4,People!$A$4,IF(M2423=People!$B$3,People!$A$3,IF(M2423=People!$B$2,People!$A$2,0))))</f>
        <v>Kelly Williams</v>
      </c>
      <c r="W2423" t="str">
        <f>IFERROR(INDEX(Returns!A:A,MATCH(B2423,Returns!B:B,0)),"No")</f>
        <v>No</v>
      </c>
    </row>
    <row r="2424" spans="1:23" x14ac:dyDescent="0.2">
      <c r="A2424" s="1">
        <v>2423</v>
      </c>
      <c r="B2424" t="s">
        <v>7340</v>
      </c>
      <c r="C2424" s="8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47">
        <v>9.6640000000000015</v>
      </c>
      <c r="S2424" s="1">
        <v>2</v>
      </c>
      <c r="T2424" s="1">
        <v>0.2</v>
      </c>
      <c r="U2424" s="47">
        <v>3.2615999999999996</v>
      </c>
      <c r="V2424" t="str">
        <f>IF(M2424=People!$B$5,People!$A$5,IF(M2424=People!$B$4,People!$A$4,IF(M2424=People!$B$3,People!$A$3,IF(M2424=People!$B$2,People!$A$2,0))))</f>
        <v>Kelly Williams</v>
      </c>
      <c r="W2424" t="str">
        <f>IFERROR(INDEX(Returns!A:A,MATCH(B2424,Returns!B:B,0)),"No")</f>
        <v>No</v>
      </c>
    </row>
    <row r="2425" spans="1:23" x14ac:dyDescent="0.2">
      <c r="A2425" s="1">
        <v>2424</v>
      </c>
      <c r="B2425" t="s">
        <v>7341</v>
      </c>
      <c r="C2425" s="8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47">
        <v>158.928</v>
      </c>
      <c r="S2425" s="1">
        <v>7</v>
      </c>
      <c r="T2425" s="1">
        <v>0.2</v>
      </c>
      <c r="U2425" s="47">
        <v>41.718599999999995</v>
      </c>
      <c r="V2425" t="str">
        <f>IF(M2425=People!$B$5,People!$A$5,IF(M2425=People!$B$4,People!$A$4,IF(M2425=People!$B$3,People!$A$3,IF(M2425=People!$B$2,People!$A$2,0))))</f>
        <v>Chuck Magee</v>
      </c>
      <c r="W2425" t="str">
        <f>IFERROR(INDEX(Returns!A:A,MATCH(B2425,Returns!B:B,0)),"No")</f>
        <v>No</v>
      </c>
    </row>
    <row r="2426" spans="1:23" x14ac:dyDescent="0.2">
      <c r="A2426" s="1">
        <v>2425</v>
      </c>
      <c r="B2426" t="s">
        <v>7341</v>
      </c>
      <c r="C2426" s="8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47">
        <v>13.023000000000001</v>
      </c>
      <c r="S2426" s="1">
        <v>1</v>
      </c>
      <c r="T2426" s="1">
        <v>0.7</v>
      </c>
      <c r="U2426" s="47">
        <v>-10.418399999999998</v>
      </c>
      <c r="V2426" t="str">
        <f>IF(M2426=People!$B$5,People!$A$5,IF(M2426=People!$B$4,People!$A$4,IF(M2426=People!$B$3,People!$A$3,IF(M2426=People!$B$2,People!$A$2,0))))</f>
        <v>Chuck Magee</v>
      </c>
      <c r="W2426" t="str">
        <f>IFERROR(INDEX(Returns!A:A,MATCH(B2426,Returns!B:B,0)),"No")</f>
        <v>No</v>
      </c>
    </row>
    <row r="2427" spans="1:23" x14ac:dyDescent="0.2">
      <c r="A2427" s="1">
        <v>2426</v>
      </c>
      <c r="B2427" t="s">
        <v>7341</v>
      </c>
      <c r="C2427" s="8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47">
        <v>273.06</v>
      </c>
      <c r="S2427" s="1">
        <v>2</v>
      </c>
      <c r="T2427" s="1">
        <v>0.4</v>
      </c>
      <c r="U2427" s="47">
        <v>-104.67300000000006</v>
      </c>
      <c r="V2427" t="str">
        <f>IF(M2427=People!$B$5,People!$A$5,IF(M2427=People!$B$4,People!$A$4,IF(M2427=People!$B$3,People!$A$3,IF(M2427=People!$B$2,People!$A$2,0))))</f>
        <v>Chuck Magee</v>
      </c>
      <c r="W2427" t="str">
        <f>IFERROR(INDEX(Returns!A:A,MATCH(B2427,Returns!B:B,0)),"No")</f>
        <v>No</v>
      </c>
    </row>
    <row r="2428" spans="1:23" x14ac:dyDescent="0.2">
      <c r="A2428" s="1">
        <v>2427</v>
      </c>
      <c r="B2428" t="s">
        <v>7341</v>
      </c>
      <c r="C2428" s="8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47">
        <v>39.311999999999998</v>
      </c>
      <c r="S2428" s="1">
        <v>13</v>
      </c>
      <c r="T2428" s="1">
        <v>0.2</v>
      </c>
      <c r="U2428" s="47">
        <v>12.776399999999999</v>
      </c>
      <c r="V2428" t="str">
        <f>IF(M2428=People!$B$5,People!$A$5,IF(M2428=People!$B$4,People!$A$4,IF(M2428=People!$B$3,People!$A$3,IF(M2428=People!$B$2,People!$A$2,0))))</f>
        <v>Chuck Magee</v>
      </c>
      <c r="W2428" t="str">
        <f>IFERROR(INDEX(Returns!A:A,MATCH(B2428,Returns!B:B,0)),"No")</f>
        <v>No</v>
      </c>
    </row>
    <row r="2429" spans="1:23" x14ac:dyDescent="0.2">
      <c r="A2429" s="1">
        <v>2428</v>
      </c>
      <c r="B2429" t="s">
        <v>7342</v>
      </c>
      <c r="C2429" s="8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47">
        <v>1.3439999999999996</v>
      </c>
      <c r="S2429" s="1">
        <v>4</v>
      </c>
      <c r="T2429" s="1">
        <v>0.8</v>
      </c>
      <c r="U2429" s="47">
        <v>-2.1504000000000008</v>
      </c>
      <c r="V2429" t="str">
        <f>IF(M2429=People!$B$5,People!$A$5,IF(M2429=People!$B$4,People!$A$4,IF(M2429=People!$B$3,People!$A$3,IF(M2429=People!$B$2,People!$A$2,0))))</f>
        <v>Kelly Williams</v>
      </c>
      <c r="W2429" t="str">
        <f>IFERROR(INDEX(Returns!A:A,MATCH(B2429,Returns!B:B,0)),"No")</f>
        <v>No</v>
      </c>
    </row>
    <row r="2430" spans="1:23" x14ac:dyDescent="0.2">
      <c r="A2430" s="1">
        <v>2429</v>
      </c>
      <c r="B2430" t="s">
        <v>7342</v>
      </c>
      <c r="C2430" s="8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47">
        <v>8.2719999999999985</v>
      </c>
      <c r="S2430" s="1">
        <v>4</v>
      </c>
      <c r="T2430" s="1">
        <v>0.8</v>
      </c>
      <c r="U2430" s="47">
        <v>-13.648800000000001</v>
      </c>
      <c r="V2430" t="str">
        <f>IF(M2430=People!$B$5,People!$A$5,IF(M2430=People!$B$4,People!$A$4,IF(M2430=People!$B$3,People!$A$3,IF(M2430=People!$B$2,People!$A$2,0))))</f>
        <v>Kelly Williams</v>
      </c>
      <c r="W2430" t="str">
        <f>IFERROR(INDEX(Returns!A:A,MATCH(B2430,Returns!B:B,0)),"No")</f>
        <v>No</v>
      </c>
    </row>
    <row r="2431" spans="1:23" x14ac:dyDescent="0.2">
      <c r="A2431" s="1">
        <v>2430</v>
      </c>
      <c r="B2431" t="s">
        <v>7342</v>
      </c>
      <c r="C2431" s="8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47">
        <v>12.544000000000002</v>
      </c>
      <c r="S2431" s="1">
        <v>7</v>
      </c>
      <c r="T2431" s="1">
        <v>0.6</v>
      </c>
      <c r="U2431" s="47">
        <v>-9.0944000000000038</v>
      </c>
      <c r="V2431" t="str">
        <f>IF(M2431=People!$B$5,People!$A$5,IF(M2431=People!$B$4,People!$A$4,IF(M2431=People!$B$3,People!$A$3,IF(M2431=People!$B$2,People!$A$2,0))))</f>
        <v>Kelly Williams</v>
      </c>
      <c r="W2431" t="str">
        <f>IFERROR(INDEX(Returns!A:A,MATCH(B2431,Returns!B:B,0)),"No")</f>
        <v>No</v>
      </c>
    </row>
    <row r="2432" spans="1:23" x14ac:dyDescent="0.2">
      <c r="A2432" s="1">
        <v>2431</v>
      </c>
      <c r="B2432" t="s">
        <v>7343</v>
      </c>
      <c r="C2432" s="8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47">
        <v>58.48</v>
      </c>
      <c r="S2432" s="1">
        <v>8</v>
      </c>
      <c r="T2432" s="1">
        <v>0</v>
      </c>
      <c r="U2432" s="47">
        <v>27.485599999999998</v>
      </c>
      <c r="V2432" t="str">
        <f>IF(M2432=People!$B$5,People!$A$5,IF(M2432=People!$B$4,People!$A$4,IF(M2432=People!$B$3,People!$A$3,IF(M2432=People!$B$2,People!$A$2,0))))</f>
        <v>Anna Andreadi</v>
      </c>
      <c r="W2432" t="str">
        <f>IFERROR(INDEX(Returns!A:A,MATCH(B2432,Returns!B:B,0)),"No")</f>
        <v>No</v>
      </c>
    </row>
    <row r="2433" spans="1:23" x14ac:dyDescent="0.2">
      <c r="A2433" s="1">
        <v>2432</v>
      </c>
      <c r="B2433" t="s">
        <v>7344</v>
      </c>
      <c r="C2433" s="8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47">
        <v>7.4</v>
      </c>
      <c r="S2433" s="1">
        <v>2</v>
      </c>
      <c r="T2433" s="1">
        <v>0</v>
      </c>
      <c r="U2433" s="47">
        <v>3.0340000000000007</v>
      </c>
      <c r="V2433" t="str">
        <f>IF(M2433=People!$B$5,People!$A$5,IF(M2433=People!$B$4,People!$A$4,IF(M2433=People!$B$3,People!$A$3,IF(M2433=People!$B$2,People!$A$2,0))))</f>
        <v>Anna Andreadi</v>
      </c>
      <c r="W2433" t="str">
        <f>IFERROR(INDEX(Returns!A:A,MATCH(B2433,Returns!B:B,0)),"No")</f>
        <v>No</v>
      </c>
    </row>
    <row r="2434" spans="1:23" x14ac:dyDescent="0.2">
      <c r="A2434" s="1">
        <v>2433</v>
      </c>
      <c r="B2434" t="s">
        <v>7345</v>
      </c>
      <c r="C2434" s="8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47">
        <v>366.786</v>
      </c>
      <c r="S2434" s="1">
        <v>7</v>
      </c>
      <c r="T2434" s="1">
        <v>0.1</v>
      </c>
      <c r="U2434" s="47">
        <v>65.206400000000002</v>
      </c>
      <c r="V2434" t="str">
        <f>IF(M2434=People!$B$5,People!$A$5,IF(M2434=People!$B$4,People!$A$4,IF(M2434=People!$B$3,People!$A$3,IF(M2434=People!$B$2,People!$A$2,0))))</f>
        <v>Chuck Magee</v>
      </c>
      <c r="W2434" t="str">
        <f>IFERROR(INDEX(Returns!A:A,MATCH(B2434,Returns!B:B,0)),"No")</f>
        <v>No</v>
      </c>
    </row>
    <row r="2435" spans="1:23" x14ac:dyDescent="0.2">
      <c r="A2435" s="1">
        <v>2434</v>
      </c>
      <c r="B2435" t="s">
        <v>7346</v>
      </c>
      <c r="C2435" s="8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47">
        <v>54.367999999999995</v>
      </c>
      <c r="S2435" s="1">
        <v>4</v>
      </c>
      <c r="T2435" s="1">
        <v>0.2</v>
      </c>
      <c r="U2435" s="47">
        <v>4.0775999999999968</v>
      </c>
      <c r="V2435" t="str">
        <f>IF(M2435=People!$B$5,People!$A$5,IF(M2435=People!$B$4,People!$A$4,IF(M2435=People!$B$3,People!$A$3,IF(M2435=People!$B$2,People!$A$2,0))))</f>
        <v>Kelly Williams</v>
      </c>
      <c r="W2435" t="str">
        <f>IFERROR(INDEX(Returns!A:A,MATCH(B2435,Returns!B:B,0)),"No")</f>
        <v>No</v>
      </c>
    </row>
    <row r="2436" spans="1:23" x14ac:dyDescent="0.2">
      <c r="A2436" s="1">
        <v>2435</v>
      </c>
      <c r="B2436" t="s">
        <v>7347</v>
      </c>
      <c r="C2436" s="8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47">
        <v>33.96</v>
      </c>
      <c r="S2436" s="1">
        <v>2</v>
      </c>
      <c r="T2436" s="1">
        <v>0</v>
      </c>
      <c r="U2436" s="47">
        <v>16.98</v>
      </c>
      <c r="V2436" t="str">
        <f>IF(M2436=People!$B$5,People!$A$5,IF(M2436=People!$B$4,People!$A$4,IF(M2436=People!$B$3,People!$A$3,IF(M2436=People!$B$2,People!$A$2,0))))</f>
        <v>Cassandra Brandow</v>
      </c>
      <c r="W2436" t="str">
        <f>IFERROR(INDEX(Returns!A:A,MATCH(B2436,Returns!B:B,0)),"No")</f>
        <v>No</v>
      </c>
    </row>
    <row r="2437" spans="1:23" x14ac:dyDescent="0.2">
      <c r="A2437" s="1">
        <v>2436</v>
      </c>
      <c r="B2437" t="s">
        <v>7347</v>
      </c>
      <c r="C2437" s="8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47">
        <v>826.11</v>
      </c>
      <c r="S2437" s="1">
        <v>3</v>
      </c>
      <c r="T2437" s="1">
        <v>0</v>
      </c>
      <c r="U2437" s="47">
        <v>322.18290000000002</v>
      </c>
      <c r="V2437" t="str">
        <f>IF(M2437=People!$B$5,People!$A$5,IF(M2437=People!$B$4,People!$A$4,IF(M2437=People!$B$3,People!$A$3,IF(M2437=People!$B$2,People!$A$2,0))))</f>
        <v>Cassandra Brandow</v>
      </c>
      <c r="W2437" t="str">
        <f>IFERROR(INDEX(Returns!A:A,MATCH(B2437,Returns!B:B,0)),"No")</f>
        <v>No</v>
      </c>
    </row>
    <row r="2438" spans="1:23" x14ac:dyDescent="0.2">
      <c r="A2438" s="1">
        <v>2437</v>
      </c>
      <c r="B2438" t="s">
        <v>6143</v>
      </c>
      <c r="C2438" s="8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47">
        <v>545.85</v>
      </c>
      <c r="S2438" s="1">
        <v>9</v>
      </c>
      <c r="T2438" s="1">
        <v>0</v>
      </c>
      <c r="U2438" s="47">
        <v>114.6285</v>
      </c>
      <c r="V2438" t="str">
        <f>IF(M2438=People!$B$5,People!$A$5,IF(M2438=People!$B$4,People!$A$4,IF(M2438=People!$B$3,People!$A$3,IF(M2438=People!$B$2,People!$A$2,0))))</f>
        <v>Anna Andreadi</v>
      </c>
      <c r="W2438" t="str">
        <f>IFERROR(INDEX(Returns!A:A,MATCH(B2438,Returns!B:B,0)),"No")</f>
        <v>Yes</v>
      </c>
    </row>
    <row r="2439" spans="1:23" x14ac:dyDescent="0.2">
      <c r="A2439" s="1">
        <v>2438</v>
      </c>
      <c r="B2439" t="s">
        <v>7348</v>
      </c>
      <c r="C2439" s="8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47">
        <v>145.97999999999999</v>
      </c>
      <c r="S2439" s="1">
        <v>2</v>
      </c>
      <c r="T2439" s="1">
        <v>0.5</v>
      </c>
      <c r="U2439" s="47">
        <v>-99.266399999999976</v>
      </c>
      <c r="V2439" t="str">
        <f>IF(M2439=People!$B$5,People!$A$5,IF(M2439=People!$B$4,People!$A$4,IF(M2439=People!$B$3,People!$A$3,IF(M2439=People!$B$2,People!$A$2,0))))</f>
        <v>Anna Andreadi</v>
      </c>
      <c r="W2439" t="str">
        <f>IFERROR(INDEX(Returns!A:A,MATCH(B2439,Returns!B:B,0)),"No")</f>
        <v>No</v>
      </c>
    </row>
    <row r="2440" spans="1:23" x14ac:dyDescent="0.2">
      <c r="A2440" s="1">
        <v>2439</v>
      </c>
      <c r="B2440" t="s">
        <v>7348</v>
      </c>
      <c r="C2440" s="8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47">
        <v>35.808</v>
      </c>
      <c r="S2440" s="1">
        <v>4</v>
      </c>
      <c r="T2440" s="1">
        <v>0.2</v>
      </c>
      <c r="U2440" s="47">
        <v>12.5328</v>
      </c>
      <c r="V2440" t="str">
        <f>IF(M2440=People!$B$5,People!$A$5,IF(M2440=People!$B$4,People!$A$4,IF(M2440=People!$B$3,People!$A$3,IF(M2440=People!$B$2,People!$A$2,0))))</f>
        <v>Anna Andreadi</v>
      </c>
      <c r="W2440" t="str">
        <f>IFERROR(INDEX(Returns!A:A,MATCH(B2440,Returns!B:B,0)),"No")</f>
        <v>No</v>
      </c>
    </row>
    <row r="2441" spans="1:23" x14ac:dyDescent="0.2">
      <c r="A2441" s="1">
        <v>2440</v>
      </c>
      <c r="B2441" t="s">
        <v>7349</v>
      </c>
      <c r="C2441" s="8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47">
        <v>7.9040000000000008</v>
      </c>
      <c r="S2441" s="1">
        <v>2</v>
      </c>
      <c r="T2441" s="1">
        <v>0.2</v>
      </c>
      <c r="U2441" s="47">
        <v>2.1736000000000004</v>
      </c>
      <c r="V2441" t="str">
        <f>IF(M2441=People!$B$5,People!$A$5,IF(M2441=People!$B$4,People!$A$4,IF(M2441=People!$B$3,People!$A$3,IF(M2441=People!$B$2,People!$A$2,0))))</f>
        <v>Cassandra Brandow</v>
      </c>
      <c r="W2441" t="str">
        <f>IFERROR(INDEX(Returns!A:A,MATCH(B2441,Returns!B:B,0)),"No")</f>
        <v>No</v>
      </c>
    </row>
    <row r="2442" spans="1:23" x14ac:dyDescent="0.2">
      <c r="A2442" s="1">
        <v>2441</v>
      </c>
      <c r="B2442" t="s">
        <v>7350</v>
      </c>
      <c r="C2442" s="8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47">
        <v>345</v>
      </c>
      <c r="S2442" s="1">
        <v>5</v>
      </c>
      <c r="T2442" s="1">
        <v>0</v>
      </c>
      <c r="U2442" s="47">
        <v>86.25</v>
      </c>
      <c r="V2442" t="str">
        <f>IF(M2442=People!$B$5,People!$A$5,IF(M2442=People!$B$4,People!$A$4,IF(M2442=People!$B$3,People!$A$3,IF(M2442=People!$B$2,People!$A$2,0))))</f>
        <v>Chuck Magee</v>
      </c>
      <c r="W2442" t="str">
        <f>IFERROR(INDEX(Returns!A:A,MATCH(B2442,Returns!B:B,0)),"No")</f>
        <v>No</v>
      </c>
    </row>
    <row r="2443" spans="1:23" x14ac:dyDescent="0.2">
      <c r="A2443" s="1">
        <v>2442</v>
      </c>
      <c r="B2443" t="s">
        <v>7350</v>
      </c>
      <c r="C2443" s="8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47">
        <v>174.28599999999997</v>
      </c>
      <c r="S2443" s="1">
        <v>2</v>
      </c>
      <c r="T2443" s="1">
        <v>0.3</v>
      </c>
      <c r="U2443" s="47">
        <v>-19.918399999999991</v>
      </c>
      <c r="V2443" t="str">
        <f>IF(M2443=People!$B$5,People!$A$5,IF(M2443=People!$B$4,People!$A$4,IF(M2443=People!$B$3,People!$A$3,IF(M2443=People!$B$2,People!$A$2,0))))</f>
        <v>Chuck Magee</v>
      </c>
      <c r="W2443" t="str">
        <f>IFERROR(INDEX(Returns!A:A,MATCH(B2443,Returns!B:B,0)),"No")</f>
        <v>No</v>
      </c>
    </row>
    <row r="2444" spans="1:23" x14ac:dyDescent="0.2">
      <c r="A2444" s="1">
        <v>2443</v>
      </c>
      <c r="B2444" t="s">
        <v>7350</v>
      </c>
      <c r="C2444" s="8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47">
        <v>662.84</v>
      </c>
      <c r="S2444" s="1">
        <v>4</v>
      </c>
      <c r="T2444" s="1">
        <v>0</v>
      </c>
      <c r="U2444" s="47">
        <v>172.33840000000004</v>
      </c>
      <c r="V2444" t="str">
        <f>IF(M2444=People!$B$5,People!$A$5,IF(M2444=People!$B$4,People!$A$4,IF(M2444=People!$B$3,People!$A$3,IF(M2444=People!$B$2,People!$A$2,0))))</f>
        <v>Chuck Magee</v>
      </c>
      <c r="W2444" t="str">
        <f>IFERROR(INDEX(Returns!A:A,MATCH(B2444,Returns!B:B,0)),"No")</f>
        <v>No</v>
      </c>
    </row>
    <row r="2445" spans="1:23" x14ac:dyDescent="0.2">
      <c r="A2445" s="1">
        <v>2444</v>
      </c>
      <c r="B2445" t="s">
        <v>7350</v>
      </c>
      <c r="C2445" s="8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47">
        <v>95.1</v>
      </c>
      <c r="S2445" s="1">
        <v>5</v>
      </c>
      <c r="T2445" s="1">
        <v>0</v>
      </c>
      <c r="U2445" s="47">
        <v>30.431999999999995</v>
      </c>
      <c r="V2445" t="str">
        <f>IF(M2445=People!$B$5,People!$A$5,IF(M2445=People!$B$4,People!$A$4,IF(M2445=People!$B$3,People!$A$3,IF(M2445=People!$B$2,People!$A$2,0))))</f>
        <v>Chuck Magee</v>
      </c>
      <c r="W2445" t="str">
        <f>IFERROR(INDEX(Returns!A:A,MATCH(B2445,Returns!B:B,0)),"No")</f>
        <v>No</v>
      </c>
    </row>
    <row r="2446" spans="1:23" x14ac:dyDescent="0.2">
      <c r="A2446" s="1">
        <v>2445</v>
      </c>
      <c r="B2446" t="s">
        <v>7350</v>
      </c>
      <c r="C2446" s="8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47">
        <v>26.880000000000003</v>
      </c>
      <c r="S2446" s="1">
        <v>6</v>
      </c>
      <c r="T2446" s="1">
        <v>0</v>
      </c>
      <c r="U2446" s="47">
        <v>12.902400000000002</v>
      </c>
      <c r="V2446" t="str">
        <f>IF(M2446=People!$B$5,People!$A$5,IF(M2446=People!$B$4,People!$A$4,IF(M2446=People!$B$3,People!$A$3,IF(M2446=People!$B$2,People!$A$2,0))))</f>
        <v>Chuck Magee</v>
      </c>
      <c r="W2446" t="str">
        <f>IFERROR(INDEX(Returns!A:A,MATCH(B2446,Returns!B:B,0)),"No")</f>
        <v>No</v>
      </c>
    </row>
    <row r="2447" spans="1:23" x14ac:dyDescent="0.2">
      <c r="A2447" s="1">
        <v>2446</v>
      </c>
      <c r="B2447" t="s">
        <v>7350</v>
      </c>
      <c r="C2447" s="8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47">
        <v>257.98</v>
      </c>
      <c r="S2447" s="1">
        <v>2</v>
      </c>
      <c r="T2447" s="1">
        <v>0</v>
      </c>
      <c r="U2447" s="47">
        <v>74.8142</v>
      </c>
      <c r="V2447" t="str">
        <f>IF(M2447=People!$B$5,People!$A$5,IF(M2447=People!$B$4,People!$A$4,IF(M2447=People!$B$3,People!$A$3,IF(M2447=People!$B$2,People!$A$2,0))))</f>
        <v>Chuck Magee</v>
      </c>
      <c r="W2447" t="str">
        <f>IFERROR(INDEX(Returns!A:A,MATCH(B2447,Returns!B:B,0)),"No")</f>
        <v>No</v>
      </c>
    </row>
    <row r="2448" spans="1:23" x14ac:dyDescent="0.2">
      <c r="A2448" s="1">
        <v>2447</v>
      </c>
      <c r="B2448" t="s">
        <v>7351</v>
      </c>
      <c r="C2448" s="8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47">
        <v>17.48</v>
      </c>
      <c r="S2448" s="1">
        <v>2</v>
      </c>
      <c r="T2448" s="1">
        <v>0</v>
      </c>
      <c r="U2448" s="47">
        <v>8.2156000000000002</v>
      </c>
      <c r="V2448" t="str">
        <f>IF(M2448=People!$B$5,People!$A$5,IF(M2448=People!$B$4,People!$A$4,IF(M2448=People!$B$3,People!$A$3,IF(M2448=People!$B$2,People!$A$2,0))))</f>
        <v>Anna Andreadi</v>
      </c>
      <c r="W2448" t="str">
        <f>IFERROR(INDEX(Returns!A:A,MATCH(B2448,Returns!B:B,0)),"No")</f>
        <v>No</v>
      </c>
    </row>
    <row r="2449" spans="1:23" x14ac:dyDescent="0.2">
      <c r="A2449" s="1">
        <v>2448</v>
      </c>
      <c r="B2449" t="s">
        <v>7352</v>
      </c>
      <c r="C2449" s="8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47">
        <v>492.83499999999998</v>
      </c>
      <c r="S2449" s="1">
        <v>5</v>
      </c>
      <c r="T2449" s="1">
        <v>0.3</v>
      </c>
      <c r="U2449" s="47">
        <v>-14.080999999999989</v>
      </c>
      <c r="V2449" t="str">
        <f>IF(M2449=People!$B$5,People!$A$5,IF(M2449=People!$B$4,People!$A$4,IF(M2449=People!$B$3,People!$A$3,IF(M2449=People!$B$2,People!$A$2,0))))</f>
        <v>Chuck Magee</v>
      </c>
      <c r="W2449" t="str">
        <f>IFERROR(INDEX(Returns!A:A,MATCH(B2449,Returns!B:B,0)),"No")</f>
        <v>No</v>
      </c>
    </row>
    <row r="2450" spans="1:23" x14ac:dyDescent="0.2">
      <c r="A2450" s="1">
        <v>2449</v>
      </c>
      <c r="B2450" t="s">
        <v>7353</v>
      </c>
      <c r="C2450" s="8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47">
        <v>269.49</v>
      </c>
      <c r="S2450" s="1">
        <v>3</v>
      </c>
      <c r="T2450" s="1">
        <v>0</v>
      </c>
      <c r="U2450" s="47">
        <v>5.3897999999999939</v>
      </c>
      <c r="V2450" t="str">
        <f>IF(M2450=People!$B$5,People!$A$5,IF(M2450=People!$B$4,People!$A$4,IF(M2450=People!$B$3,People!$A$3,IF(M2450=People!$B$2,People!$A$2,0))))</f>
        <v>Cassandra Brandow</v>
      </c>
      <c r="W2450" t="str">
        <f>IFERROR(INDEX(Returns!A:A,MATCH(B2450,Returns!B:B,0)),"No")</f>
        <v>No</v>
      </c>
    </row>
    <row r="2451" spans="1:23" x14ac:dyDescent="0.2">
      <c r="A2451" s="1">
        <v>2450</v>
      </c>
      <c r="B2451" t="s">
        <v>7354</v>
      </c>
      <c r="C2451" s="8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47">
        <v>29.120000000000005</v>
      </c>
      <c r="S2451" s="1">
        <v>5</v>
      </c>
      <c r="T2451" s="1">
        <v>0.2</v>
      </c>
      <c r="U2451" s="47">
        <v>9.8279999999999959</v>
      </c>
      <c r="V2451" t="str">
        <f>IF(M2451=People!$B$5,People!$A$5,IF(M2451=People!$B$4,People!$A$4,IF(M2451=People!$B$3,People!$A$3,IF(M2451=People!$B$2,People!$A$2,0))))</f>
        <v>Anna Andreadi</v>
      </c>
      <c r="W2451" t="str">
        <f>IFERROR(INDEX(Returns!A:A,MATCH(B2451,Returns!B:B,0)),"No")</f>
        <v>No</v>
      </c>
    </row>
    <row r="2452" spans="1:23" x14ac:dyDescent="0.2">
      <c r="A2452" s="1">
        <v>2451</v>
      </c>
      <c r="B2452" t="s">
        <v>7355</v>
      </c>
      <c r="C2452" s="8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47">
        <v>18.75</v>
      </c>
      <c r="S2452" s="1">
        <v>5</v>
      </c>
      <c r="T2452" s="1">
        <v>0</v>
      </c>
      <c r="U2452" s="47">
        <v>9</v>
      </c>
      <c r="V2452" t="str">
        <f>IF(M2452=People!$B$5,People!$A$5,IF(M2452=People!$B$4,People!$A$4,IF(M2452=People!$B$3,People!$A$3,IF(M2452=People!$B$2,People!$A$2,0))))</f>
        <v>Chuck Magee</v>
      </c>
      <c r="W2452" t="str">
        <f>IFERROR(INDEX(Returns!A:A,MATCH(B2452,Returns!B:B,0)),"No")</f>
        <v>No</v>
      </c>
    </row>
    <row r="2453" spans="1:23" x14ac:dyDescent="0.2">
      <c r="A2453" s="1">
        <v>2452</v>
      </c>
      <c r="B2453" t="s">
        <v>7355</v>
      </c>
      <c r="C2453" s="8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47">
        <v>119.69999999999999</v>
      </c>
      <c r="S2453" s="1">
        <v>6</v>
      </c>
      <c r="T2453" s="1">
        <v>0</v>
      </c>
      <c r="U2453" s="47">
        <v>31.121999999999996</v>
      </c>
      <c r="V2453" t="str">
        <f>IF(M2453=People!$B$5,People!$A$5,IF(M2453=People!$B$4,People!$A$4,IF(M2453=People!$B$3,People!$A$3,IF(M2453=People!$B$2,People!$A$2,0))))</f>
        <v>Chuck Magee</v>
      </c>
      <c r="W2453" t="str">
        <f>IFERROR(INDEX(Returns!A:A,MATCH(B2453,Returns!B:B,0)),"No")</f>
        <v>No</v>
      </c>
    </row>
    <row r="2454" spans="1:23" x14ac:dyDescent="0.2">
      <c r="A2454" s="1">
        <v>2453</v>
      </c>
      <c r="B2454" t="s">
        <v>7355</v>
      </c>
      <c r="C2454" s="8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47">
        <v>9.1440000000000001</v>
      </c>
      <c r="S2454" s="1">
        <v>3</v>
      </c>
      <c r="T2454" s="1">
        <v>0.2</v>
      </c>
      <c r="U2454" s="47">
        <v>3.0860999999999996</v>
      </c>
      <c r="V2454" t="str">
        <f>IF(M2454=People!$B$5,People!$A$5,IF(M2454=People!$B$4,People!$A$4,IF(M2454=People!$B$3,People!$A$3,IF(M2454=People!$B$2,People!$A$2,0))))</f>
        <v>Chuck Magee</v>
      </c>
      <c r="W2454" t="str">
        <f>IFERROR(INDEX(Returns!A:A,MATCH(B2454,Returns!B:B,0)),"No")</f>
        <v>No</v>
      </c>
    </row>
    <row r="2455" spans="1:23" x14ac:dyDescent="0.2">
      <c r="A2455" s="1">
        <v>2454</v>
      </c>
      <c r="B2455" t="s">
        <v>7355</v>
      </c>
      <c r="C2455" s="8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47">
        <v>57.06</v>
      </c>
      <c r="S2455" s="1">
        <v>3</v>
      </c>
      <c r="T2455" s="1">
        <v>0</v>
      </c>
      <c r="U2455" s="47">
        <v>18.2592</v>
      </c>
      <c r="V2455" t="str">
        <f>IF(M2455=People!$B$5,People!$A$5,IF(M2455=People!$B$4,People!$A$4,IF(M2455=People!$B$3,People!$A$3,IF(M2455=People!$B$2,People!$A$2,0))))</f>
        <v>Chuck Magee</v>
      </c>
      <c r="W2455" t="str">
        <f>IFERROR(INDEX(Returns!A:A,MATCH(B2455,Returns!B:B,0)),"No")</f>
        <v>No</v>
      </c>
    </row>
    <row r="2456" spans="1:23" x14ac:dyDescent="0.2">
      <c r="A2456" s="1">
        <v>2455</v>
      </c>
      <c r="B2456" t="s">
        <v>7355</v>
      </c>
      <c r="C2456" s="8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47">
        <v>71.599999999999994</v>
      </c>
      <c r="S2456" s="1">
        <v>8</v>
      </c>
      <c r="T2456" s="1">
        <v>0</v>
      </c>
      <c r="U2456" s="47">
        <v>13.603999999999992</v>
      </c>
      <c r="V2456" t="str">
        <f>IF(M2456=People!$B$5,People!$A$5,IF(M2456=People!$B$4,People!$A$4,IF(M2456=People!$B$3,People!$A$3,IF(M2456=People!$B$2,People!$A$2,0))))</f>
        <v>Chuck Magee</v>
      </c>
      <c r="W2456" t="str">
        <f>IFERROR(INDEX(Returns!A:A,MATCH(B2456,Returns!B:B,0)),"No")</f>
        <v>No</v>
      </c>
    </row>
    <row r="2457" spans="1:23" x14ac:dyDescent="0.2">
      <c r="A2457" s="1">
        <v>2456</v>
      </c>
      <c r="B2457" t="s">
        <v>7355</v>
      </c>
      <c r="C2457" s="8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47">
        <v>107.44</v>
      </c>
      <c r="S2457" s="1">
        <v>8</v>
      </c>
      <c r="T2457" s="1">
        <v>0</v>
      </c>
      <c r="U2457" s="47">
        <v>27.934399999999997</v>
      </c>
      <c r="V2457" t="str">
        <f>IF(M2457=People!$B$5,People!$A$5,IF(M2457=People!$B$4,People!$A$4,IF(M2457=People!$B$3,People!$A$3,IF(M2457=People!$B$2,People!$A$2,0))))</f>
        <v>Chuck Magee</v>
      </c>
      <c r="W2457" t="str">
        <f>IFERROR(INDEX(Returns!A:A,MATCH(B2457,Returns!B:B,0)),"No")</f>
        <v>No</v>
      </c>
    </row>
    <row r="2458" spans="1:23" x14ac:dyDescent="0.2">
      <c r="A2458" s="1">
        <v>2457</v>
      </c>
      <c r="B2458" t="s">
        <v>7355</v>
      </c>
      <c r="C2458" s="8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47">
        <v>7.31</v>
      </c>
      <c r="S2458" s="1">
        <v>1</v>
      </c>
      <c r="T2458" s="1">
        <v>0</v>
      </c>
      <c r="U2458" s="47">
        <v>3.4356999999999998</v>
      </c>
      <c r="V2458" t="str">
        <f>IF(M2458=People!$B$5,People!$A$5,IF(M2458=People!$B$4,People!$A$4,IF(M2458=People!$B$3,People!$A$3,IF(M2458=People!$B$2,People!$A$2,0))))</f>
        <v>Chuck Magee</v>
      </c>
      <c r="W2458" t="str">
        <f>IFERROR(INDEX(Returns!A:A,MATCH(B2458,Returns!B:B,0)),"No")</f>
        <v>No</v>
      </c>
    </row>
    <row r="2459" spans="1:23" x14ac:dyDescent="0.2">
      <c r="A2459" s="1">
        <v>2458</v>
      </c>
      <c r="B2459" t="s">
        <v>7355</v>
      </c>
      <c r="C2459" s="8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47">
        <v>59.099999999999994</v>
      </c>
      <c r="S2459" s="1">
        <v>6</v>
      </c>
      <c r="T2459" s="1">
        <v>0</v>
      </c>
      <c r="U2459" s="47">
        <v>22.458000000000002</v>
      </c>
      <c r="V2459" t="str">
        <f>IF(M2459=People!$B$5,People!$A$5,IF(M2459=People!$B$4,People!$A$4,IF(M2459=People!$B$3,People!$A$3,IF(M2459=People!$B$2,People!$A$2,0))))</f>
        <v>Chuck Magee</v>
      </c>
      <c r="W2459" t="str">
        <f>IFERROR(INDEX(Returns!A:A,MATCH(B2459,Returns!B:B,0)),"No")</f>
        <v>No</v>
      </c>
    </row>
    <row r="2460" spans="1:23" x14ac:dyDescent="0.2">
      <c r="A2460" s="1">
        <v>2459</v>
      </c>
      <c r="B2460" t="s">
        <v>7355</v>
      </c>
      <c r="C2460" s="8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47">
        <v>46.53</v>
      </c>
      <c r="S2460" s="1">
        <v>3</v>
      </c>
      <c r="T2460" s="1">
        <v>0</v>
      </c>
      <c r="U2460" s="47">
        <v>12.097800000000001</v>
      </c>
      <c r="V2460" t="str">
        <f>IF(M2460=People!$B$5,People!$A$5,IF(M2460=People!$B$4,People!$A$4,IF(M2460=People!$B$3,People!$A$3,IF(M2460=People!$B$2,People!$A$2,0))))</f>
        <v>Chuck Magee</v>
      </c>
      <c r="W2460" t="str">
        <f>IFERROR(INDEX(Returns!A:A,MATCH(B2460,Returns!B:B,0)),"No")</f>
        <v>No</v>
      </c>
    </row>
    <row r="2461" spans="1:23" x14ac:dyDescent="0.2">
      <c r="A2461" s="1">
        <v>2460</v>
      </c>
      <c r="B2461" t="s">
        <v>7356</v>
      </c>
      <c r="C2461" s="8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47">
        <v>97.84</v>
      </c>
      <c r="S2461" s="1">
        <v>2</v>
      </c>
      <c r="T2461" s="1">
        <v>0</v>
      </c>
      <c r="U2461" s="47">
        <v>25.438400000000001</v>
      </c>
      <c r="V2461" t="str">
        <f>IF(M2461=People!$B$5,People!$A$5,IF(M2461=People!$B$4,People!$A$4,IF(M2461=People!$B$3,People!$A$3,IF(M2461=People!$B$2,People!$A$2,0))))</f>
        <v>Chuck Magee</v>
      </c>
      <c r="W2461" t="str">
        <f>IFERROR(INDEX(Returns!A:A,MATCH(B2461,Returns!B:B,0)),"No")</f>
        <v>No</v>
      </c>
    </row>
    <row r="2462" spans="1:23" x14ac:dyDescent="0.2">
      <c r="A2462" s="1">
        <v>2461</v>
      </c>
      <c r="B2462" t="s">
        <v>7357</v>
      </c>
      <c r="C2462" s="8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47">
        <v>29.97</v>
      </c>
      <c r="S2462" s="1">
        <v>3</v>
      </c>
      <c r="T2462" s="1">
        <v>0</v>
      </c>
      <c r="U2462" s="47">
        <v>13.486499999999999</v>
      </c>
      <c r="V2462" t="str">
        <f>IF(M2462=People!$B$5,People!$A$5,IF(M2462=People!$B$4,People!$A$4,IF(M2462=People!$B$3,People!$A$3,IF(M2462=People!$B$2,People!$A$2,0))))</f>
        <v>Anna Andreadi</v>
      </c>
      <c r="W2462" t="str">
        <f>IFERROR(INDEX(Returns!A:A,MATCH(B2462,Returns!B:B,0)),"No")</f>
        <v>No</v>
      </c>
    </row>
    <row r="2463" spans="1:23" x14ac:dyDescent="0.2">
      <c r="A2463" s="1">
        <v>2462</v>
      </c>
      <c r="B2463" t="s">
        <v>7357</v>
      </c>
      <c r="C2463" s="8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47">
        <v>98.352000000000004</v>
      </c>
      <c r="S2463" s="1">
        <v>3</v>
      </c>
      <c r="T2463" s="1">
        <v>0.2</v>
      </c>
      <c r="U2463" s="47">
        <v>34.423199999999987</v>
      </c>
      <c r="V2463" t="str">
        <f>IF(M2463=People!$B$5,People!$A$5,IF(M2463=People!$B$4,People!$A$4,IF(M2463=People!$B$3,People!$A$3,IF(M2463=People!$B$2,People!$A$2,0))))</f>
        <v>Anna Andreadi</v>
      </c>
      <c r="W2463" t="str">
        <f>IFERROR(INDEX(Returns!A:A,MATCH(B2463,Returns!B:B,0)),"No")</f>
        <v>No</v>
      </c>
    </row>
    <row r="2464" spans="1:23" x14ac:dyDescent="0.2">
      <c r="A2464" s="1">
        <v>2463</v>
      </c>
      <c r="B2464" t="s">
        <v>7358</v>
      </c>
      <c r="C2464" s="8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47">
        <v>83.920000000000016</v>
      </c>
      <c r="S2464" s="1">
        <v>5</v>
      </c>
      <c r="T2464" s="1">
        <v>0.2</v>
      </c>
      <c r="U2464" s="47">
        <v>29.371999999999993</v>
      </c>
      <c r="V2464" t="str">
        <f>IF(M2464=People!$B$5,People!$A$5,IF(M2464=People!$B$4,People!$A$4,IF(M2464=People!$B$3,People!$A$3,IF(M2464=People!$B$2,People!$A$2,0))))</f>
        <v>Chuck Magee</v>
      </c>
      <c r="W2464" t="str">
        <f>IFERROR(INDEX(Returns!A:A,MATCH(B2464,Returns!B:B,0)),"No")</f>
        <v>No</v>
      </c>
    </row>
    <row r="2465" spans="1:23" x14ac:dyDescent="0.2">
      <c r="A2465" s="1">
        <v>2464</v>
      </c>
      <c r="B2465" t="s">
        <v>7358</v>
      </c>
      <c r="C2465" s="8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47">
        <v>14.624000000000002</v>
      </c>
      <c r="S2465" s="1">
        <v>2</v>
      </c>
      <c r="T2465" s="1">
        <v>0.2</v>
      </c>
      <c r="U2465" s="47">
        <v>5.1183999999999994</v>
      </c>
      <c r="V2465" t="str">
        <f>IF(M2465=People!$B$5,People!$A$5,IF(M2465=People!$B$4,People!$A$4,IF(M2465=People!$B$3,People!$A$3,IF(M2465=People!$B$2,People!$A$2,0))))</f>
        <v>Chuck Magee</v>
      </c>
      <c r="W2465" t="str">
        <f>IFERROR(INDEX(Returns!A:A,MATCH(B2465,Returns!B:B,0)),"No")</f>
        <v>No</v>
      </c>
    </row>
    <row r="2466" spans="1:23" x14ac:dyDescent="0.2">
      <c r="A2466" s="1">
        <v>2465</v>
      </c>
      <c r="B2466" t="s">
        <v>7358</v>
      </c>
      <c r="C2466" s="8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47">
        <v>136.99</v>
      </c>
      <c r="S2466" s="1">
        <v>1</v>
      </c>
      <c r="T2466" s="1">
        <v>0</v>
      </c>
      <c r="U2466" s="47">
        <v>36.987300000000005</v>
      </c>
      <c r="V2466" t="str">
        <f>IF(M2466=People!$B$5,People!$A$5,IF(M2466=People!$B$4,People!$A$4,IF(M2466=People!$B$3,People!$A$3,IF(M2466=People!$B$2,People!$A$2,0))))</f>
        <v>Chuck Magee</v>
      </c>
      <c r="W2466" t="str">
        <f>IFERROR(INDEX(Returns!A:A,MATCH(B2466,Returns!B:B,0)),"No")</f>
        <v>No</v>
      </c>
    </row>
    <row r="2467" spans="1:23" x14ac:dyDescent="0.2">
      <c r="A2467" s="1">
        <v>2466</v>
      </c>
      <c r="B2467" t="s">
        <v>7358</v>
      </c>
      <c r="C2467" s="8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47">
        <v>3.15</v>
      </c>
      <c r="S2467" s="1">
        <v>1</v>
      </c>
      <c r="T2467" s="1">
        <v>0</v>
      </c>
      <c r="U2467" s="47">
        <v>1.512</v>
      </c>
      <c r="V2467" t="str">
        <f>IF(M2467=People!$B$5,People!$A$5,IF(M2467=People!$B$4,People!$A$4,IF(M2467=People!$B$3,People!$A$3,IF(M2467=People!$B$2,People!$A$2,0))))</f>
        <v>Chuck Magee</v>
      </c>
      <c r="W2467" t="str">
        <f>IFERROR(INDEX(Returns!A:A,MATCH(B2467,Returns!B:B,0)),"No")</f>
        <v>No</v>
      </c>
    </row>
    <row r="2468" spans="1:23" x14ac:dyDescent="0.2">
      <c r="A2468" s="1">
        <v>2467</v>
      </c>
      <c r="B2468" t="s">
        <v>7359</v>
      </c>
      <c r="C2468" s="8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47">
        <v>9.11</v>
      </c>
      <c r="S2468" s="1">
        <v>1</v>
      </c>
      <c r="T2468" s="1">
        <v>0</v>
      </c>
      <c r="U2468" s="47">
        <v>4.099499999999999</v>
      </c>
      <c r="V2468" t="str">
        <f>IF(M2468=People!$B$5,People!$A$5,IF(M2468=People!$B$4,People!$A$4,IF(M2468=People!$B$3,People!$A$3,IF(M2468=People!$B$2,People!$A$2,0))))</f>
        <v>Cassandra Brandow</v>
      </c>
      <c r="W2468" t="str">
        <f>IFERROR(INDEX(Returns!A:A,MATCH(B2468,Returns!B:B,0)),"No")</f>
        <v>No</v>
      </c>
    </row>
    <row r="2469" spans="1:23" x14ac:dyDescent="0.2">
      <c r="A2469" s="1">
        <v>2468</v>
      </c>
      <c r="B2469" t="s">
        <v>7359</v>
      </c>
      <c r="C2469" s="8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47">
        <v>571.44000000000005</v>
      </c>
      <c r="S2469" s="1">
        <v>4</v>
      </c>
      <c r="T2469" s="1">
        <v>0</v>
      </c>
      <c r="U2469" s="47">
        <v>165.71759999999995</v>
      </c>
      <c r="V2469" t="str">
        <f>IF(M2469=People!$B$5,People!$A$5,IF(M2469=People!$B$4,People!$A$4,IF(M2469=People!$B$3,People!$A$3,IF(M2469=People!$B$2,People!$A$2,0))))</f>
        <v>Cassandra Brandow</v>
      </c>
      <c r="W2469" t="str">
        <f>IFERROR(INDEX(Returns!A:A,MATCH(B2469,Returns!B:B,0)),"No")</f>
        <v>No</v>
      </c>
    </row>
    <row r="2470" spans="1:23" x14ac:dyDescent="0.2">
      <c r="A2470" s="1">
        <v>2469</v>
      </c>
      <c r="B2470" t="s">
        <v>7359</v>
      </c>
      <c r="C2470" s="8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47">
        <v>32.400000000000006</v>
      </c>
      <c r="S2470" s="1">
        <v>5</v>
      </c>
      <c r="T2470" s="1">
        <v>0</v>
      </c>
      <c r="U2470" s="47">
        <v>15.552000000000001</v>
      </c>
      <c r="V2470" t="str">
        <f>IF(M2470=People!$B$5,People!$A$5,IF(M2470=People!$B$4,People!$A$4,IF(M2470=People!$B$3,People!$A$3,IF(M2470=People!$B$2,People!$A$2,0))))</f>
        <v>Cassandra Brandow</v>
      </c>
      <c r="W2470" t="str">
        <f>IFERROR(INDEX(Returns!A:A,MATCH(B2470,Returns!B:B,0)),"No")</f>
        <v>No</v>
      </c>
    </row>
    <row r="2471" spans="1:23" x14ac:dyDescent="0.2">
      <c r="A2471" s="1">
        <v>2470</v>
      </c>
      <c r="B2471" t="s">
        <v>7359</v>
      </c>
      <c r="C2471" s="8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47">
        <v>16.91</v>
      </c>
      <c r="S2471" s="1">
        <v>1</v>
      </c>
      <c r="T2471" s="1">
        <v>0</v>
      </c>
      <c r="U2471" s="47">
        <v>4.5656999999999996</v>
      </c>
      <c r="V2471" t="str">
        <f>IF(M2471=People!$B$5,People!$A$5,IF(M2471=People!$B$4,People!$A$4,IF(M2471=People!$B$3,People!$A$3,IF(M2471=People!$B$2,People!$A$2,0))))</f>
        <v>Cassandra Brandow</v>
      </c>
      <c r="W2471" t="str">
        <f>IFERROR(INDEX(Returns!A:A,MATCH(B2471,Returns!B:B,0)),"No")</f>
        <v>No</v>
      </c>
    </row>
    <row r="2472" spans="1:23" x14ac:dyDescent="0.2">
      <c r="A2472" s="1">
        <v>2471</v>
      </c>
      <c r="B2472" t="s">
        <v>7360</v>
      </c>
      <c r="C2472" s="8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47">
        <v>14.272</v>
      </c>
      <c r="S2472" s="1">
        <v>8</v>
      </c>
      <c r="T2472" s="1">
        <v>0.2</v>
      </c>
      <c r="U2472" s="47">
        <v>4.281600000000001</v>
      </c>
      <c r="V2472" t="str">
        <f>IF(M2472=People!$B$5,People!$A$5,IF(M2472=People!$B$4,People!$A$4,IF(M2472=People!$B$3,People!$A$3,IF(M2472=People!$B$2,People!$A$2,0))))</f>
        <v>Cassandra Brandow</v>
      </c>
      <c r="W2472" t="str">
        <f>IFERROR(INDEX(Returns!A:A,MATCH(B2472,Returns!B:B,0)),"No")</f>
        <v>No</v>
      </c>
    </row>
    <row r="2473" spans="1:23" x14ac:dyDescent="0.2">
      <c r="A2473" s="1">
        <v>2472</v>
      </c>
      <c r="B2473" t="s">
        <v>7360</v>
      </c>
      <c r="C2473" s="8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47">
        <v>451.13599999999997</v>
      </c>
      <c r="S2473" s="1">
        <v>4</v>
      </c>
      <c r="T2473" s="1">
        <v>0.2</v>
      </c>
      <c r="U2473" s="47">
        <v>-67.670399999999972</v>
      </c>
      <c r="V2473" t="str">
        <f>IF(M2473=People!$B$5,People!$A$5,IF(M2473=People!$B$4,People!$A$4,IF(M2473=People!$B$3,People!$A$3,IF(M2473=People!$B$2,People!$A$2,0))))</f>
        <v>Cassandra Brandow</v>
      </c>
      <c r="W2473" t="str">
        <f>IFERROR(INDEX(Returns!A:A,MATCH(B2473,Returns!B:B,0)),"No")</f>
        <v>No</v>
      </c>
    </row>
    <row r="2474" spans="1:23" x14ac:dyDescent="0.2">
      <c r="A2474" s="1">
        <v>2473</v>
      </c>
      <c r="B2474" t="s">
        <v>7360</v>
      </c>
      <c r="C2474" s="8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47">
        <v>64.864000000000004</v>
      </c>
      <c r="S2474" s="1">
        <v>4</v>
      </c>
      <c r="T2474" s="1">
        <v>0.2</v>
      </c>
      <c r="U2474" s="47">
        <v>6.4864000000000033</v>
      </c>
      <c r="V2474" t="str">
        <f>IF(M2474=People!$B$5,People!$A$5,IF(M2474=People!$B$4,People!$A$4,IF(M2474=People!$B$3,People!$A$3,IF(M2474=People!$B$2,People!$A$2,0))))</f>
        <v>Cassandra Brandow</v>
      </c>
      <c r="W2474" t="str">
        <f>IFERROR(INDEX(Returns!A:A,MATCH(B2474,Returns!B:B,0)),"No")</f>
        <v>No</v>
      </c>
    </row>
    <row r="2475" spans="1:23" x14ac:dyDescent="0.2">
      <c r="A2475" s="1">
        <v>2474</v>
      </c>
      <c r="B2475" t="s">
        <v>7361</v>
      </c>
      <c r="C2475" s="8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47">
        <v>217.58400000000003</v>
      </c>
      <c r="S2475" s="1">
        <v>2</v>
      </c>
      <c r="T2475" s="1">
        <v>0.2</v>
      </c>
      <c r="U2475" s="47">
        <v>-29.917800000000021</v>
      </c>
      <c r="V2475" t="str">
        <f>IF(M2475=People!$B$5,People!$A$5,IF(M2475=People!$B$4,People!$A$4,IF(M2475=People!$B$3,People!$A$3,IF(M2475=People!$B$2,People!$A$2,0))))</f>
        <v>Anna Andreadi</v>
      </c>
      <c r="W2475" t="str">
        <f>IFERROR(INDEX(Returns!A:A,MATCH(B2475,Returns!B:B,0)),"No")</f>
        <v>No</v>
      </c>
    </row>
    <row r="2476" spans="1:23" x14ac:dyDescent="0.2">
      <c r="A2476" s="1">
        <v>2475</v>
      </c>
      <c r="B2476" t="s">
        <v>7361</v>
      </c>
      <c r="C2476" s="8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47">
        <v>82.95</v>
      </c>
      <c r="S2476" s="1">
        <v>5</v>
      </c>
      <c r="T2476" s="1">
        <v>0</v>
      </c>
      <c r="U2476" s="47">
        <v>29.032499999999999</v>
      </c>
      <c r="V2476" t="str">
        <f>IF(M2476=People!$B$5,People!$A$5,IF(M2476=People!$B$4,People!$A$4,IF(M2476=People!$B$3,People!$A$3,IF(M2476=People!$B$2,People!$A$2,0))))</f>
        <v>Anna Andreadi</v>
      </c>
      <c r="W2476" t="str">
        <f>IFERROR(INDEX(Returns!A:A,MATCH(B2476,Returns!B:B,0)),"No")</f>
        <v>No</v>
      </c>
    </row>
    <row r="2477" spans="1:23" x14ac:dyDescent="0.2">
      <c r="A2477" s="1">
        <v>2476</v>
      </c>
      <c r="B2477" t="s">
        <v>7361</v>
      </c>
      <c r="C2477" s="8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47">
        <v>87.71</v>
      </c>
      <c r="S2477" s="1">
        <v>7</v>
      </c>
      <c r="T2477" s="1">
        <v>0</v>
      </c>
      <c r="U2477" s="47">
        <v>41.223699999999994</v>
      </c>
      <c r="V2477" t="str">
        <f>IF(M2477=People!$B$5,People!$A$5,IF(M2477=People!$B$4,People!$A$4,IF(M2477=People!$B$3,People!$A$3,IF(M2477=People!$B$2,People!$A$2,0))))</f>
        <v>Anna Andreadi</v>
      </c>
      <c r="W2477" t="str">
        <f>IFERROR(INDEX(Returns!A:A,MATCH(B2477,Returns!B:B,0)),"No")</f>
        <v>No</v>
      </c>
    </row>
    <row r="2478" spans="1:23" x14ac:dyDescent="0.2">
      <c r="A2478" s="1">
        <v>2477</v>
      </c>
      <c r="B2478" t="s">
        <v>7361</v>
      </c>
      <c r="C2478" s="8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47">
        <v>1101.48</v>
      </c>
      <c r="S2478" s="1">
        <v>4</v>
      </c>
      <c r="T2478" s="1">
        <v>0</v>
      </c>
      <c r="U2478" s="47">
        <v>429.57720000000006</v>
      </c>
      <c r="V2478" t="str">
        <f>IF(M2478=People!$B$5,People!$A$5,IF(M2478=People!$B$4,People!$A$4,IF(M2478=People!$B$3,People!$A$3,IF(M2478=People!$B$2,People!$A$2,0))))</f>
        <v>Anna Andreadi</v>
      </c>
      <c r="W2478" t="str">
        <f>IFERROR(INDEX(Returns!A:A,MATCH(B2478,Returns!B:B,0)),"No")</f>
        <v>No</v>
      </c>
    </row>
    <row r="2479" spans="1:23" x14ac:dyDescent="0.2">
      <c r="A2479" s="1">
        <v>2478</v>
      </c>
      <c r="B2479" t="s">
        <v>7362</v>
      </c>
      <c r="C2479" s="8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47">
        <v>1322.3520000000001</v>
      </c>
      <c r="S2479" s="1">
        <v>3</v>
      </c>
      <c r="T2479" s="1">
        <v>0.2</v>
      </c>
      <c r="U2479" s="47">
        <v>-99.176400000000001</v>
      </c>
      <c r="V2479" t="str">
        <f>IF(M2479=People!$B$5,People!$A$5,IF(M2479=People!$B$4,People!$A$4,IF(M2479=People!$B$3,People!$A$3,IF(M2479=People!$B$2,People!$A$2,0))))</f>
        <v>Anna Andreadi</v>
      </c>
      <c r="W2479" t="str">
        <f>IFERROR(INDEX(Returns!A:A,MATCH(B2479,Returns!B:B,0)),"No")</f>
        <v>No</v>
      </c>
    </row>
    <row r="2480" spans="1:23" x14ac:dyDescent="0.2">
      <c r="A2480" s="1">
        <v>2479</v>
      </c>
      <c r="B2480" t="s">
        <v>7363</v>
      </c>
      <c r="C2480" s="8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47">
        <v>5.46</v>
      </c>
      <c r="S2480" s="1">
        <v>3</v>
      </c>
      <c r="T2480" s="1">
        <v>0</v>
      </c>
      <c r="U2480" s="47">
        <v>1.4742000000000002</v>
      </c>
      <c r="V2480" t="str">
        <f>IF(M2480=People!$B$5,People!$A$5,IF(M2480=People!$B$4,People!$A$4,IF(M2480=People!$B$3,People!$A$3,IF(M2480=People!$B$2,People!$A$2,0))))</f>
        <v>Chuck Magee</v>
      </c>
      <c r="W2480" t="str">
        <f>IFERROR(INDEX(Returns!A:A,MATCH(B2480,Returns!B:B,0)),"No")</f>
        <v>No</v>
      </c>
    </row>
    <row r="2481" spans="1:23" x14ac:dyDescent="0.2">
      <c r="A2481" s="1">
        <v>2480</v>
      </c>
      <c r="B2481" t="s">
        <v>7364</v>
      </c>
      <c r="C2481" s="8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47">
        <v>11.184000000000001</v>
      </c>
      <c r="S2481" s="1">
        <v>1</v>
      </c>
      <c r="T2481" s="1">
        <v>0.2</v>
      </c>
      <c r="U2481" s="47">
        <v>0.83879999999999999</v>
      </c>
      <c r="V2481" t="str">
        <f>IF(M2481=People!$B$5,People!$A$5,IF(M2481=People!$B$4,People!$A$4,IF(M2481=People!$B$3,People!$A$3,IF(M2481=People!$B$2,People!$A$2,0))))</f>
        <v>Kelly Williams</v>
      </c>
      <c r="W2481" t="str">
        <f>IFERROR(INDEX(Returns!A:A,MATCH(B2481,Returns!B:B,0)),"No")</f>
        <v>No</v>
      </c>
    </row>
    <row r="2482" spans="1:23" x14ac:dyDescent="0.2">
      <c r="A2482" s="1">
        <v>2481</v>
      </c>
      <c r="B2482" t="s">
        <v>7364</v>
      </c>
      <c r="C2482" s="8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47">
        <v>153.584</v>
      </c>
      <c r="S2482" s="1">
        <v>2</v>
      </c>
      <c r="T2482" s="1">
        <v>0.2</v>
      </c>
      <c r="U2482" s="47">
        <v>-32.636600000000001</v>
      </c>
      <c r="V2482" t="str">
        <f>IF(M2482=People!$B$5,People!$A$5,IF(M2482=People!$B$4,People!$A$4,IF(M2482=People!$B$3,People!$A$3,IF(M2482=People!$B$2,People!$A$2,0))))</f>
        <v>Kelly Williams</v>
      </c>
      <c r="W2482" t="str">
        <f>IFERROR(INDEX(Returns!A:A,MATCH(B2482,Returns!B:B,0)),"No")</f>
        <v>No</v>
      </c>
    </row>
    <row r="2483" spans="1:23" x14ac:dyDescent="0.2">
      <c r="A2483" s="1">
        <v>2482</v>
      </c>
      <c r="B2483" t="s">
        <v>7365</v>
      </c>
      <c r="C2483" s="8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47">
        <v>1003.6200000000001</v>
      </c>
      <c r="S2483" s="1">
        <v>6</v>
      </c>
      <c r="T2483" s="1">
        <v>0</v>
      </c>
      <c r="U2483" s="47">
        <v>0</v>
      </c>
      <c r="V2483" t="str">
        <f>IF(M2483=People!$B$5,People!$A$5,IF(M2483=People!$B$4,People!$A$4,IF(M2483=People!$B$3,People!$A$3,IF(M2483=People!$B$2,People!$A$2,0))))</f>
        <v>Anna Andreadi</v>
      </c>
      <c r="W2483" t="str">
        <f>IFERROR(INDEX(Returns!A:A,MATCH(B2483,Returns!B:B,0)),"No")</f>
        <v>No</v>
      </c>
    </row>
    <row r="2484" spans="1:23" x14ac:dyDescent="0.2">
      <c r="A2484" s="1">
        <v>2483</v>
      </c>
      <c r="B2484" t="s">
        <v>7366</v>
      </c>
      <c r="C2484" s="8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47">
        <v>35.167999999999999</v>
      </c>
      <c r="S2484" s="1">
        <v>4</v>
      </c>
      <c r="T2484" s="1">
        <v>0.2</v>
      </c>
      <c r="U2484" s="47">
        <v>11.429599999999999</v>
      </c>
      <c r="V2484" t="str">
        <f>IF(M2484=People!$B$5,People!$A$5,IF(M2484=People!$B$4,People!$A$4,IF(M2484=People!$B$3,People!$A$3,IF(M2484=People!$B$2,People!$A$2,0))))</f>
        <v>Anna Andreadi</v>
      </c>
      <c r="W2484" t="str">
        <f>IFERROR(INDEX(Returns!A:A,MATCH(B2484,Returns!B:B,0)),"No")</f>
        <v>No</v>
      </c>
    </row>
    <row r="2485" spans="1:23" x14ac:dyDescent="0.2">
      <c r="A2485" s="1">
        <v>2484</v>
      </c>
      <c r="B2485" t="s">
        <v>7366</v>
      </c>
      <c r="C2485" s="8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47">
        <v>1137.75</v>
      </c>
      <c r="S2485" s="1">
        <v>5</v>
      </c>
      <c r="T2485" s="1">
        <v>0</v>
      </c>
      <c r="U2485" s="47">
        <v>250.30500000000004</v>
      </c>
      <c r="V2485" t="str">
        <f>IF(M2485=People!$B$5,People!$A$5,IF(M2485=People!$B$4,People!$A$4,IF(M2485=People!$B$3,People!$A$3,IF(M2485=People!$B$2,People!$A$2,0))))</f>
        <v>Anna Andreadi</v>
      </c>
      <c r="W2485" t="str">
        <f>IFERROR(INDEX(Returns!A:A,MATCH(B2485,Returns!B:B,0)),"No")</f>
        <v>No</v>
      </c>
    </row>
    <row r="2486" spans="1:23" x14ac:dyDescent="0.2">
      <c r="A2486" s="1">
        <v>2485</v>
      </c>
      <c r="B2486" t="s">
        <v>7366</v>
      </c>
      <c r="C2486" s="8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47">
        <v>99.680000000000021</v>
      </c>
      <c r="S2486" s="1">
        <v>5</v>
      </c>
      <c r="T2486" s="1">
        <v>0.2</v>
      </c>
      <c r="U2486" s="47">
        <v>32.396000000000001</v>
      </c>
      <c r="V2486" t="str">
        <f>IF(M2486=People!$B$5,People!$A$5,IF(M2486=People!$B$4,People!$A$4,IF(M2486=People!$B$3,People!$A$3,IF(M2486=People!$B$2,People!$A$2,0))))</f>
        <v>Anna Andreadi</v>
      </c>
      <c r="W2486" t="str">
        <f>IFERROR(INDEX(Returns!A:A,MATCH(B2486,Returns!B:B,0)),"No")</f>
        <v>No</v>
      </c>
    </row>
    <row r="2487" spans="1:23" x14ac:dyDescent="0.2">
      <c r="A2487" s="1">
        <v>2486</v>
      </c>
      <c r="B2487" t="s">
        <v>7366</v>
      </c>
      <c r="C2487" s="8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47">
        <v>5.56</v>
      </c>
      <c r="S2487" s="1">
        <v>2</v>
      </c>
      <c r="T2487" s="1">
        <v>0</v>
      </c>
      <c r="U2487" s="47">
        <v>1.4455999999999998</v>
      </c>
      <c r="V2487" t="str">
        <f>IF(M2487=People!$B$5,People!$A$5,IF(M2487=People!$B$4,People!$A$4,IF(M2487=People!$B$3,People!$A$3,IF(M2487=People!$B$2,People!$A$2,0))))</f>
        <v>Anna Andreadi</v>
      </c>
      <c r="W2487" t="str">
        <f>IFERROR(INDEX(Returns!A:A,MATCH(B2487,Returns!B:B,0)),"No")</f>
        <v>No</v>
      </c>
    </row>
    <row r="2488" spans="1:23" x14ac:dyDescent="0.2">
      <c r="A2488" s="1">
        <v>2487</v>
      </c>
      <c r="B2488" t="s">
        <v>7367</v>
      </c>
      <c r="C2488" s="8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47">
        <v>85.52</v>
      </c>
      <c r="S2488" s="1">
        <v>2</v>
      </c>
      <c r="T2488" s="1">
        <v>0</v>
      </c>
      <c r="U2488" s="47">
        <v>22.235199999999999</v>
      </c>
      <c r="V2488" t="str">
        <f>IF(M2488=People!$B$5,People!$A$5,IF(M2488=People!$B$4,People!$A$4,IF(M2488=People!$B$3,People!$A$3,IF(M2488=People!$B$2,People!$A$2,0))))</f>
        <v>Chuck Magee</v>
      </c>
      <c r="W2488" t="str">
        <f>IFERROR(INDEX(Returns!A:A,MATCH(B2488,Returns!B:B,0)),"No")</f>
        <v>No</v>
      </c>
    </row>
    <row r="2489" spans="1:23" x14ac:dyDescent="0.2">
      <c r="A2489" s="1">
        <v>2488</v>
      </c>
      <c r="B2489" t="s">
        <v>7367</v>
      </c>
      <c r="C2489" s="8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47">
        <v>9.84</v>
      </c>
      <c r="S2489" s="1">
        <v>3</v>
      </c>
      <c r="T2489" s="1">
        <v>0</v>
      </c>
      <c r="U2489" s="47">
        <v>2.6568000000000005</v>
      </c>
      <c r="V2489" t="str">
        <f>IF(M2489=People!$B$5,People!$A$5,IF(M2489=People!$B$4,People!$A$4,IF(M2489=People!$B$3,People!$A$3,IF(M2489=People!$B$2,People!$A$2,0))))</f>
        <v>Chuck Magee</v>
      </c>
      <c r="W2489" t="str">
        <f>IFERROR(INDEX(Returns!A:A,MATCH(B2489,Returns!B:B,0)),"No")</f>
        <v>No</v>
      </c>
    </row>
    <row r="2490" spans="1:23" x14ac:dyDescent="0.2">
      <c r="A2490" s="1">
        <v>2489</v>
      </c>
      <c r="B2490" t="s">
        <v>7367</v>
      </c>
      <c r="C2490" s="8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47">
        <v>20.04</v>
      </c>
      <c r="S2490" s="1">
        <v>3</v>
      </c>
      <c r="T2490" s="1">
        <v>0</v>
      </c>
      <c r="U2490" s="47">
        <v>9.6191999999999993</v>
      </c>
      <c r="V2490" t="str">
        <f>IF(M2490=People!$B$5,People!$A$5,IF(M2490=People!$B$4,People!$A$4,IF(M2490=People!$B$3,People!$A$3,IF(M2490=People!$B$2,People!$A$2,0))))</f>
        <v>Chuck Magee</v>
      </c>
      <c r="W2490" t="str">
        <f>IFERROR(INDEX(Returns!A:A,MATCH(B2490,Returns!B:B,0)),"No")</f>
        <v>No</v>
      </c>
    </row>
    <row r="2491" spans="1:23" x14ac:dyDescent="0.2">
      <c r="A2491" s="1">
        <v>2490</v>
      </c>
      <c r="B2491" t="s">
        <v>7368</v>
      </c>
      <c r="C2491" s="8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47">
        <v>631.96</v>
      </c>
      <c r="S2491" s="1">
        <v>4</v>
      </c>
      <c r="T2491" s="1">
        <v>0</v>
      </c>
      <c r="U2491" s="47">
        <v>303.3408</v>
      </c>
      <c r="V2491" t="str">
        <f>IF(M2491=People!$B$5,People!$A$5,IF(M2491=People!$B$4,People!$A$4,IF(M2491=People!$B$3,People!$A$3,IF(M2491=People!$B$2,People!$A$2,0))))</f>
        <v>Chuck Magee</v>
      </c>
      <c r="W2491" t="str">
        <f>IFERROR(INDEX(Returns!A:A,MATCH(B2491,Returns!B:B,0)),"No")</f>
        <v>No</v>
      </c>
    </row>
    <row r="2492" spans="1:23" x14ac:dyDescent="0.2">
      <c r="A2492" s="1">
        <v>2491</v>
      </c>
      <c r="B2492" t="s">
        <v>7368</v>
      </c>
      <c r="C2492" s="8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47">
        <v>23.92</v>
      </c>
      <c r="S2492" s="1">
        <v>4</v>
      </c>
      <c r="T2492" s="1">
        <v>0</v>
      </c>
      <c r="U2492" s="47">
        <v>10.763999999999999</v>
      </c>
      <c r="V2492" t="str">
        <f>IF(M2492=People!$B$5,People!$A$5,IF(M2492=People!$B$4,People!$A$4,IF(M2492=People!$B$3,People!$A$3,IF(M2492=People!$B$2,People!$A$2,0))))</f>
        <v>Chuck Magee</v>
      </c>
      <c r="W2492" t="str">
        <f>IFERROR(INDEX(Returns!A:A,MATCH(B2492,Returns!B:B,0)),"No")</f>
        <v>No</v>
      </c>
    </row>
    <row r="2493" spans="1:23" x14ac:dyDescent="0.2">
      <c r="A2493" s="1">
        <v>2492</v>
      </c>
      <c r="B2493" t="s">
        <v>7369</v>
      </c>
      <c r="C2493" s="8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47">
        <v>90.24</v>
      </c>
      <c r="S2493" s="1">
        <v>6</v>
      </c>
      <c r="T2493" s="1">
        <v>0</v>
      </c>
      <c r="U2493" s="47">
        <v>41.51039999999999</v>
      </c>
      <c r="V2493" t="str">
        <f>IF(M2493=People!$B$5,People!$A$5,IF(M2493=People!$B$4,People!$A$4,IF(M2493=People!$B$3,People!$A$3,IF(M2493=People!$B$2,People!$A$2,0))))</f>
        <v>Anna Andreadi</v>
      </c>
      <c r="W2493" t="str">
        <f>IFERROR(INDEX(Returns!A:A,MATCH(B2493,Returns!B:B,0)),"No")</f>
        <v>No</v>
      </c>
    </row>
    <row r="2494" spans="1:23" x14ac:dyDescent="0.2">
      <c r="A2494" s="1">
        <v>2493</v>
      </c>
      <c r="B2494" t="s">
        <v>7370</v>
      </c>
      <c r="C2494" s="8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47">
        <v>4548.8100000000004</v>
      </c>
      <c r="S2494" s="1">
        <v>7</v>
      </c>
      <c r="T2494" s="1">
        <v>0</v>
      </c>
      <c r="U2494" s="47">
        <v>1228.1787000000004</v>
      </c>
      <c r="V2494" t="str">
        <f>IF(M2494=People!$B$5,People!$A$5,IF(M2494=People!$B$4,People!$A$4,IF(M2494=People!$B$3,People!$A$3,IF(M2494=People!$B$2,People!$A$2,0))))</f>
        <v>Chuck Magee</v>
      </c>
      <c r="W2494" t="str">
        <f>IFERROR(INDEX(Returns!A:A,MATCH(B2494,Returns!B:B,0)),"No")</f>
        <v>No</v>
      </c>
    </row>
    <row r="2495" spans="1:23" x14ac:dyDescent="0.2">
      <c r="A2495" s="1">
        <v>2494</v>
      </c>
      <c r="B2495" t="s">
        <v>7371</v>
      </c>
      <c r="C2495" s="8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47">
        <v>300.93</v>
      </c>
      <c r="S2495" s="1">
        <v>5</v>
      </c>
      <c r="T2495" s="1">
        <v>0.3</v>
      </c>
      <c r="U2495" s="47">
        <v>-34.39200000000001</v>
      </c>
      <c r="V2495" t="str">
        <f>IF(M2495=People!$B$5,People!$A$5,IF(M2495=People!$B$4,People!$A$4,IF(M2495=People!$B$3,People!$A$3,IF(M2495=People!$B$2,People!$A$2,0))))</f>
        <v>Kelly Williams</v>
      </c>
      <c r="W2495" t="str">
        <f>IFERROR(INDEX(Returns!A:A,MATCH(B2495,Returns!B:B,0)),"No")</f>
        <v>No</v>
      </c>
    </row>
    <row r="2496" spans="1:23" x14ac:dyDescent="0.2">
      <c r="A2496" s="1">
        <v>2495</v>
      </c>
      <c r="B2496" t="s">
        <v>7371</v>
      </c>
      <c r="C2496" s="8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47">
        <v>719.96</v>
      </c>
      <c r="S2496" s="1">
        <v>5</v>
      </c>
      <c r="T2496" s="1">
        <v>0.2</v>
      </c>
      <c r="U2496" s="47">
        <v>53.997000000000043</v>
      </c>
      <c r="V2496" t="str">
        <f>IF(M2496=People!$B$5,People!$A$5,IF(M2496=People!$B$4,People!$A$4,IF(M2496=People!$B$3,People!$A$3,IF(M2496=People!$B$2,People!$A$2,0))))</f>
        <v>Kelly Williams</v>
      </c>
      <c r="W2496" t="str">
        <f>IFERROR(INDEX(Returns!A:A,MATCH(B2496,Returns!B:B,0)),"No")</f>
        <v>No</v>
      </c>
    </row>
    <row r="2497" spans="1:23" x14ac:dyDescent="0.2">
      <c r="A2497" s="1">
        <v>2496</v>
      </c>
      <c r="B2497" t="s">
        <v>7372</v>
      </c>
      <c r="C2497" s="8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47">
        <v>647.84</v>
      </c>
      <c r="S2497" s="1">
        <v>8</v>
      </c>
      <c r="T2497" s="1">
        <v>0</v>
      </c>
      <c r="U2497" s="47">
        <v>32.391999999999939</v>
      </c>
      <c r="V2497" t="str">
        <f>IF(M2497=People!$B$5,People!$A$5,IF(M2497=People!$B$4,People!$A$4,IF(M2497=People!$B$3,People!$A$3,IF(M2497=People!$B$2,People!$A$2,0))))</f>
        <v>Kelly Williams</v>
      </c>
      <c r="W2497" t="str">
        <f>IFERROR(INDEX(Returns!A:A,MATCH(B2497,Returns!B:B,0)),"No")</f>
        <v>No</v>
      </c>
    </row>
    <row r="2498" spans="1:23" x14ac:dyDescent="0.2">
      <c r="A2498" s="1">
        <v>2497</v>
      </c>
      <c r="B2498" t="s">
        <v>7373</v>
      </c>
      <c r="C2498" s="8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47">
        <v>64.17</v>
      </c>
      <c r="S2498" s="1">
        <v>3</v>
      </c>
      <c r="T2498" s="1">
        <v>0</v>
      </c>
      <c r="U2498" s="47">
        <v>18.609299999999998</v>
      </c>
      <c r="V2498" t="str">
        <f>IF(M2498=People!$B$5,People!$A$5,IF(M2498=People!$B$4,People!$A$4,IF(M2498=People!$B$3,People!$A$3,IF(M2498=People!$B$2,People!$A$2,0))))</f>
        <v>Anna Andreadi</v>
      </c>
      <c r="W2498" t="str">
        <f>IFERROR(INDEX(Returns!A:A,MATCH(B2498,Returns!B:B,0)),"No")</f>
        <v>No</v>
      </c>
    </row>
    <row r="2499" spans="1:23" x14ac:dyDescent="0.2">
      <c r="A2499" s="1">
        <v>2498</v>
      </c>
      <c r="B2499" t="s">
        <v>7373</v>
      </c>
      <c r="C2499" s="8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47">
        <v>124.46</v>
      </c>
      <c r="S2499" s="1">
        <v>2</v>
      </c>
      <c r="T2499" s="1">
        <v>0</v>
      </c>
      <c r="U2499" s="47">
        <v>58.496199999999988</v>
      </c>
      <c r="V2499" t="str">
        <f>IF(M2499=People!$B$5,People!$A$5,IF(M2499=People!$B$4,People!$A$4,IF(M2499=People!$B$3,People!$A$3,IF(M2499=People!$B$2,People!$A$2,0))))</f>
        <v>Anna Andreadi</v>
      </c>
      <c r="W2499" t="str">
        <f>IFERROR(INDEX(Returns!A:A,MATCH(B2499,Returns!B:B,0)),"No")</f>
        <v>No</v>
      </c>
    </row>
    <row r="2500" spans="1:23" x14ac:dyDescent="0.2">
      <c r="A2500" s="1">
        <v>2499</v>
      </c>
      <c r="B2500" t="s">
        <v>7374</v>
      </c>
      <c r="C2500" s="8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47">
        <v>9.5840000000000014</v>
      </c>
      <c r="S2500" s="1">
        <v>1</v>
      </c>
      <c r="T2500" s="1">
        <v>0.2</v>
      </c>
      <c r="U2500" s="47">
        <v>3.3543999999999996</v>
      </c>
      <c r="V2500" t="str">
        <f>IF(M2500=People!$B$5,People!$A$5,IF(M2500=People!$B$4,People!$A$4,IF(M2500=People!$B$3,People!$A$3,IF(M2500=People!$B$2,People!$A$2,0))))</f>
        <v>Anna Andreadi</v>
      </c>
      <c r="W2500" t="str">
        <f>IFERROR(INDEX(Returns!A:A,MATCH(B2500,Returns!B:B,0)),"No")</f>
        <v>No</v>
      </c>
    </row>
    <row r="2501" spans="1:23" x14ac:dyDescent="0.2">
      <c r="A2501" s="1">
        <v>2500</v>
      </c>
      <c r="B2501" t="s">
        <v>7375</v>
      </c>
      <c r="C2501" s="8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47">
        <v>37.608000000000004</v>
      </c>
      <c r="S2501" s="1">
        <v>3</v>
      </c>
      <c r="T2501" s="1">
        <v>0.2</v>
      </c>
      <c r="U2501" s="47">
        <v>12.692699999999995</v>
      </c>
      <c r="V2501" t="str">
        <f>IF(M2501=People!$B$5,People!$A$5,IF(M2501=People!$B$4,People!$A$4,IF(M2501=People!$B$3,People!$A$3,IF(M2501=People!$B$2,People!$A$2,0))))</f>
        <v>Cassandra Brandow</v>
      </c>
      <c r="W2501" t="str">
        <f>IFERROR(INDEX(Returns!A:A,MATCH(B2501,Returns!B:B,0)),"No")</f>
        <v>No</v>
      </c>
    </row>
    <row r="2502" spans="1:23" x14ac:dyDescent="0.2">
      <c r="A2502" s="1">
        <v>2501</v>
      </c>
      <c r="B2502" t="s">
        <v>6129</v>
      </c>
      <c r="C2502" s="8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47">
        <v>12.224</v>
      </c>
      <c r="S2502" s="1">
        <v>2</v>
      </c>
      <c r="T2502" s="1">
        <v>0.2</v>
      </c>
      <c r="U2502" s="47">
        <v>4.4311999999999996</v>
      </c>
      <c r="V2502" t="str">
        <f>IF(M2502=People!$B$5,People!$A$5,IF(M2502=People!$B$4,People!$A$4,IF(M2502=People!$B$3,People!$A$3,IF(M2502=People!$B$2,People!$A$2,0))))</f>
        <v>Kelly Williams</v>
      </c>
      <c r="W2502" t="str">
        <f>IFERROR(INDEX(Returns!A:A,MATCH(B2502,Returns!B:B,0)),"No")</f>
        <v>Yes</v>
      </c>
    </row>
    <row r="2503" spans="1:23" x14ac:dyDescent="0.2">
      <c r="A2503" s="1">
        <v>2502</v>
      </c>
      <c r="B2503" t="s">
        <v>6129</v>
      </c>
      <c r="C2503" s="8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47">
        <v>2.3039999999999994</v>
      </c>
      <c r="S2503" s="1">
        <v>4</v>
      </c>
      <c r="T2503" s="1">
        <v>0.8</v>
      </c>
      <c r="U2503" s="47">
        <v>-3.5711999999999993</v>
      </c>
      <c r="V2503" t="str">
        <f>IF(M2503=People!$B$5,People!$A$5,IF(M2503=People!$B$4,People!$A$4,IF(M2503=People!$B$3,People!$A$3,IF(M2503=People!$B$2,People!$A$2,0))))</f>
        <v>Kelly Williams</v>
      </c>
      <c r="W2503" t="str">
        <f>IFERROR(INDEX(Returns!A:A,MATCH(B2503,Returns!B:B,0)),"No")</f>
        <v>Yes</v>
      </c>
    </row>
    <row r="2504" spans="1:23" x14ac:dyDescent="0.2">
      <c r="A2504" s="1">
        <v>2503</v>
      </c>
      <c r="B2504" t="s">
        <v>6129</v>
      </c>
      <c r="C2504" s="8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47">
        <v>9.3599999999999977</v>
      </c>
      <c r="S2504" s="1">
        <v>4</v>
      </c>
      <c r="T2504" s="1">
        <v>0.8</v>
      </c>
      <c r="U2504" s="47">
        <v>-16.380000000000003</v>
      </c>
      <c r="V2504" t="str">
        <f>IF(M2504=People!$B$5,People!$A$5,IF(M2504=People!$B$4,People!$A$4,IF(M2504=People!$B$3,People!$A$3,IF(M2504=People!$B$2,People!$A$2,0))))</f>
        <v>Kelly Williams</v>
      </c>
      <c r="W2504" t="str">
        <f>IFERROR(INDEX(Returns!A:A,MATCH(B2504,Returns!B:B,0)),"No")</f>
        <v>Yes</v>
      </c>
    </row>
    <row r="2505" spans="1:23" x14ac:dyDescent="0.2">
      <c r="A2505" s="1">
        <v>2504</v>
      </c>
      <c r="B2505" t="s">
        <v>7376</v>
      </c>
      <c r="C2505" s="8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47">
        <v>7.38</v>
      </c>
      <c r="S2505" s="1">
        <v>2</v>
      </c>
      <c r="T2505" s="1">
        <v>0</v>
      </c>
      <c r="U2505" s="47">
        <v>3.4685999999999999</v>
      </c>
      <c r="V2505" t="str">
        <f>IF(M2505=People!$B$5,People!$A$5,IF(M2505=People!$B$4,People!$A$4,IF(M2505=People!$B$3,People!$A$3,IF(M2505=People!$B$2,People!$A$2,0))))</f>
        <v>Anna Andreadi</v>
      </c>
      <c r="W2505" t="str">
        <f>IFERROR(INDEX(Returns!A:A,MATCH(B2505,Returns!B:B,0)),"No")</f>
        <v>No</v>
      </c>
    </row>
    <row r="2506" spans="1:23" x14ac:dyDescent="0.2">
      <c r="A2506" s="1">
        <v>2505</v>
      </c>
      <c r="B2506" t="s">
        <v>7377</v>
      </c>
      <c r="C2506" s="8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47">
        <v>53.72</v>
      </c>
      <c r="S2506" s="1">
        <v>4</v>
      </c>
      <c r="T2506" s="1">
        <v>0</v>
      </c>
      <c r="U2506" s="47">
        <v>15.041600000000003</v>
      </c>
      <c r="V2506" t="str">
        <f>IF(M2506=People!$B$5,People!$A$5,IF(M2506=People!$B$4,People!$A$4,IF(M2506=People!$B$3,People!$A$3,IF(M2506=People!$B$2,People!$A$2,0))))</f>
        <v>Anna Andreadi</v>
      </c>
      <c r="W2506" t="str">
        <f>IFERROR(INDEX(Returns!A:A,MATCH(B2506,Returns!B:B,0)),"No")</f>
        <v>No</v>
      </c>
    </row>
    <row r="2507" spans="1:23" x14ac:dyDescent="0.2">
      <c r="A2507" s="1">
        <v>2506</v>
      </c>
      <c r="B2507" t="s">
        <v>7377</v>
      </c>
      <c r="C2507" s="8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47">
        <v>8187.65</v>
      </c>
      <c r="S2507" s="1">
        <v>5</v>
      </c>
      <c r="T2507" s="1">
        <v>0</v>
      </c>
      <c r="U2507" s="47">
        <v>327.50599999999963</v>
      </c>
      <c r="V2507" t="str">
        <f>IF(M2507=People!$B$5,People!$A$5,IF(M2507=People!$B$4,People!$A$4,IF(M2507=People!$B$3,People!$A$3,IF(M2507=People!$B$2,People!$A$2,0))))</f>
        <v>Anna Andreadi</v>
      </c>
      <c r="W2507" t="str">
        <f>IFERROR(INDEX(Returns!A:A,MATCH(B2507,Returns!B:B,0)),"No")</f>
        <v>No</v>
      </c>
    </row>
    <row r="2508" spans="1:23" x14ac:dyDescent="0.2">
      <c r="A2508" s="1">
        <v>2507</v>
      </c>
      <c r="B2508" t="s">
        <v>7377</v>
      </c>
      <c r="C2508" s="8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47">
        <v>77.92</v>
      </c>
      <c r="S2508" s="1">
        <v>8</v>
      </c>
      <c r="T2508" s="1">
        <v>0</v>
      </c>
      <c r="U2508" s="47">
        <v>34.284800000000004</v>
      </c>
      <c r="V2508" t="str">
        <f>IF(M2508=People!$B$5,People!$A$5,IF(M2508=People!$B$4,People!$A$4,IF(M2508=People!$B$3,People!$A$3,IF(M2508=People!$B$2,People!$A$2,0))))</f>
        <v>Anna Andreadi</v>
      </c>
      <c r="W2508" t="str">
        <f>IFERROR(INDEX(Returns!A:A,MATCH(B2508,Returns!B:B,0)),"No")</f>
        <v>No</v>
      </c>
    </row>
    <row r="2509" spans="1:23" x14ac:dyDescent="0.2">
      <c r="A2509" s="1">
        <v>2508</v>
      </c>
      <c r="B2509" t="s">
        <v>7378</v>
      </c>
      <c r="C2509" s="8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47">
        <v>32.783999999999992</v>
      </c>
      <c r="S2509" s="1">
        <v>4</v>
      </c>
      <c r="T2509" s="1">
        <v>0.8</v>
      </c>
      <c r="U2509" s="47">
        <v>-85.238399999999999</v>
      </c>
      <c r="V2509" t="str">
        <f>IF(M2509=People!$B$5,People!$A$5,IF(M2509=People!$B$4,People!$A$4,IF(M2509=People!$B$3,People!$A$3,IF(M2509=People!$B$2,People!$A$2,0))))</f>
        <v>Kelly Williams</v>
      </c>
      <c r="W2509" t="str">
        <f>IFERROR(INDEX(Returns!A:A,MATCH(B2509,Returns!B:B,0)),"No")</f>
        <v>No</v>
      </c>
    </row>
    <row r="2510" spans="1:23" x14ac:dyDescent="0.2">
      <c r="A2510" s="1">
        <v>2509</v>
      </c>
      <c r="B2510" t="s">
        <v>7379</v>
      </c>
      <c r="C2510" s="8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47">
        <v>196.77600000000001</v>
      </c>
      <c r="S2510" s="1">
        <v>3</v>
      </c>
      <c r="T2510" s="1">
        <v>0.2</v>
      </c>
      <c r="U2510" s="47">
        <v>14.758199999999995</v>
      </c>
      <c r="V2510" t="str">
        <f>IF(M2510=People!$B$5,People!$A$5,IF(M2510=People!$B$4,People!$A$4,IF(M2510=People!$B$3,People!$A$3,IF(M2510=People!$B$2,People!$A$2,0))))</f>
        <v>Anna Andreadi</v>
      </c>
      <c r="W2510" t="str">
        <f>IFERROR(INDEX(Returns!A:A,MATCH(B2510,Returns!B:B,0)),"No")</f>
        <v>No</v>
      </c>
    </row>
    <row r="2511" spans="1:23" x14ac:dyDescent="0.2">
      <c r="A2511" s="1">
        <v>2510</v>
      </c>
      <c r="B2511" t="s">
        <v>7379</v>
      </c>
      <c r="C2511" s="8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47">
        <v>479.93999999999994</v>
      </c>
      <c r="S2511" s="1">
        <v>6</v>
      </c>
      <c r="T2511" s="1">
        <v>0</v>
      </c>
      <c r="U2511" s="47">
        <v>52.79340000000002</v>
      </c>
      <c r="V2511" t="str">
        <f>IF(M2511=People!$B$5,People!$A$5,IF(M2511=People!$B$4,People!$A$4,IF(M2511=People!$B$3,People!$A$3,IF(M2511=People!$B$2,People!$A$2,0))))</f>
        <v>Anna Andreadi</v>
      </c>
      <c r="W2511" t="str">
        <f>IFERROR(INDEX(Returns!A:A,MATCH(B2511,Returns!B:B,0)),"No")</f>
        <v>No</v>
      </c>
    </row>
    <row r="2512" spans="1:23" x14ac:dyDescent="0.2">
      <c r="A2512" s="1">
        <v>2511</v>
      </c>
      <c r="B2512" t="s">
        <v>7380</v>
      </c>
      <c r="C2512" s="8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47">
        <v>1117.92</v>
      </c>
      <c r="S2512" s="1">
        <v>4</v>
      </c>
      <c r="T2512" s="1">
        <v>0</v>
      </c>
      <c r="U2512" s="47">
        <v>55.895999999999958</v>
      </c>
      <c r="V2512" t="str">
        <f>IF(M2512=People!$B$5,People!$A$5,IF(M2512=People!$B$4,People!$A$4,IF(M2512=People!$B$3,People!$A$3,IF(M2512=People!$B$2,People!$A$2,0))))</f>
        <v>Kelly Williams</v>
      </c>
      <c r="W2512" t="str">
        <f>IFERROR(INDEX(Returns!A:A,MATCH(B2512,Returns!B:B,0)),"No")</f>
        <v>No</v>
      </c>
    </row>
    <row r="2513" spans="1:23" x14ac:dyDescent="0.2">
      <c r="A2513" s="1">
        <v>2512</v>
      </c>
      <c r="B2513" t="s">
        <v>7381</v>
      </c>
      <c r="C2513" s="8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47">
        <v>106.5</v>
      </c>
      <c r="S2513" s="1">
        <v>6</v>
      </c>
      <c r="T2513" s="1">
        <v>0</v>
      </c>
      <c r="U2513" s="47">
        <v>41.534999999999997</v>
      </c>
      <c r="V2513" t="str">
        <f>IF(M2513=People!$B$5,People!$A$5,IF(M2513=People!$B$4,People!$A$4,IF(M2513=People!$B$3,People!$A$3,IF(M2513=People!$B$2,People!$A$2,0))))</f>
        <v>Cassandra Brandow</v>
      </c>
      <c r="W2513" t="str">
        <f>IFERROR(INDEX(Returns!A:A,MATCH(B2513,Returns!B:B,0)),"No")</f>
        <v>No</v>
      </c>
    </row>
    <row r="2514" spans="1:23" x14ac:dyDescent="0.2">
      <c r="A2514" s="1">
        <v>2513</v>
      </c>
      <c r="B2514" t="s">
        <v>7382</v>
      </c>
      <c r="C2514" s="8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47">
        <v>45.660000000000011</v>
      </c>
      <c r="S2514" s="1">
        <v>5</v>
      </c>
      <c r="T2514" s="1">
        <v>0.7</v>
      </c>
      <c r="U2514" s="47">
        <v>-33.483999999999995</v>
      </c>
      <c r="V2514" t="str">
        <f>IF(M2514=People!$B$5,People!$A$5,IF(M2514=People!$B$4,People!$A$4,IF(M2514=People!$B$3,People!$A$3,IF(M2514=People!$B$2,People!$A$2,0))))</f>
        <v>Cassandra Brandow</v>
      </c>
      <c r="W2514" t="str">
        <f>IFERROR(INDEX(Returns!A:A,MATCH(B2514,Returns!B:B,0)),"No")</f>
        <v>No</v>
      </c>
    </row>
    <row r="2515" spans="1:23" x14ac:dyDescent="0.2">
      <c r="A2515" s="1">
        <v>2514</v>
      </c>
      <c r="B2515" t="s">
        <v>7383</v>
      </c>
      <c r="C2515" s="8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47">
        <v>95.968000000000004</v>
      </c>
      <c r="S2515" s="1">
        <v>4</v>
      </c>
      <c r="T2515" s="1">
        <v>0.2</v>
      </c>
      <c r="U2515" s="47">
        <v>1.1995999999999931</v>
      </c>
      <c r="V2515" t="str">
        <f>IF(M2515=People!$B$5,People!$A$5,IF(M2515=People!$B$4,People!$A$4,IF(M2515=People!$B$3,People!$A$3,IF(M2515=People!$B$2,People!$A$2,0))))</f>
        <v>Kelly Williams</v>
      </c>
      <c r="W2515" t="str">
        <f>IFERROR(INDEX(Returns!A:A,MATCH(B2515,Returns!B:B,0)),"No")</f>
        <v>No</v>
      </c>
    </row>
    <row r="2516" spans="1:23" x14ac:dyDescent="0.2">
      <c r="A2516" s="1">
        <v>2515</v>
      </c>
      <c r="B2516" t="s">
        <v>7383</v>
      </c>
      <c r="C2516" s="8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47">
        <v>47.991999999999997</v>
      </c>
      <c r="S2516" s="1">
        <v>2</v>
      </c>
      <c r="T2516" s="1">
        <v>0.3</v>
      </c>
      <c r="U2516" s="47">
        <v>-2.0567999999999991</v>
      </c>
      <c r="V2516" t="str">
        <f>IF(M2516=People!$B$5,People!$A$5,IF(M2516=People!$B$4,People!$A$4,IF(M2516=People!$B$3,People!$A$3,IF(M2516=People!$B$2,People!$A$2,0))))</f>
        <v>Kelly Williams</v>
      </c>
      <c r="W2516" t="str">
        <f>IFERROR(INDEX(Returns!A:A,MATCH(B2516,Returns!B:B,0)),"No")</f>
        <v>No</v>
      </c>
    </row>
    <row r="2517" spans="1:23" x14ac:dyDescent="0.2">
      <c r="A2517" s="1">
        <v>2516</v>
      </c>
      <c r="B2517" t="s">
        <v>7384</v>
      </c>
      <c r="C2517" s="8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47">
        <v>264.32</v>
      </c>
      <c r="S2517" s="1">
        <v>2</v>
      </c>
      <c r="T2517" s="1">
        <v>0.2</v>
      </c>
      <c r="U2517" s="47">
        <v>19.823999999999998</v>
      </c>
      <c r="V2517" t="str">
        <f>IF(M2517=People!$B$5,People!$A$5,IF(M2517=People!$B$4,People!$A$4,IF(M2517=People!$B$3,People!$A$3,IF(M2517=People!$B$2,People!$A$2,0))))</f>
        <v>Chuck Magee</v>
      </c>
      <c r="W2517" t="str">
        <f>IFERROR(INDEX(Returns!A:A,MATCH(B2517,Returns!B:B,0)),"No")</f>
        <v>No</v>
      </c>
    </row>
    <row r="2518" spans="1:23" x14ac:dyDescent="0.2">
      <c r="A2518" s="1">
        <v>2517</v>
      </c>
      <c r="B2518" t="s">
        <v>7385</v>
      </c>
      <c r="C2518" s="8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47">
        <v>604.65600000000006</v>
      </c>
      <c r="S2518" s="1">
        <v>9</v>
      </c>
      <c r="T2518" s="1">
        <v>0.2</v>
      </c>
      <c r="U2518" s="47">
        <v>204.07139999999995</v>
      </c>
      <c r="V2518" t="str">
        <f>IF(M2518=People!$B$5,People!$A$5,IF(M2518=People!$B$4,People!$A$4,IF(M2518=People!$B$3,People!$A$3,IF(M2518=People!$B$2,People!$A$2,0))))</f>
        <v>Kelly Williams</v>
      </c>
      <c r="W2518" t="str">
        <f>IFERROR(INDEX(Returns!A:A,MATCH(B2518,Returns!B:B,0)),"No")</f>
        <v>No</v>
      </c>
    </row>
    <row r="2519" spans="1:23" x14ac:dyDescent="0.2">
      <c r="A2519" s="1">
        <v>2518</v>
      </c>
      <c r="B2519" t="s">
        <v>7386</v>
      </c>
      <c r="C2519" s="8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47">
        <v>129.93</v>
      </c>
      <c r="S2519" s="1">
        <v>3</v>
      </c>
      <c r="T2519" s="1">
        <v>0</v>
      </c>
      <c r="U2519" s="47">
        <v>12.992999999999988</v>
      </c>
      <c r="V2519" t="str">
        <f>IF(M2519=People!$B$5,People!$A$5,IF(M2519=People!$B$4,People!$A$4,IF(M2519=People!$B$3,People!$A$3,IF(M2519=People!$B$2,People!$A$2,0))))</f>
        <v>Chuck Magee</v>
      </c>
      <c r="W2519" t="str">
        <f>IFERROR(INDEX(Returns!A:A,MATCH(B2519,Returns!B:B,0)),"No")</f>
        <v>No</v>
      </c>
    </row>
    <row r="2520" spans="1:23" x14ac:dyDescent="0.2">
      <c r="A2520" s="1">
        <v>2519</v>
      </c>
      <c r="B2520" t="s">
        <v>7387</v>
      </c>
      <c r="C2520" s="8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47">
        <v>20.16</v>
      </c>
      <c r="S2520" s="1">
        <v>7</v>
      </c>
      <c r="T2520" s="1">
        <v>0</v>
      </c>
      <c r="U2520" s="47">
        <v>9.8783999999999992</v>
      </c>
      <c r="V2520" t="str">
        <f>IF(M2520=People!$B$5,People!$A$5,IF(M2520=People!$B$4,People!$A$4,IF(M2520=People!$B$3,People!$A$3,IF(M2520=People!$B$2,People!$A$2,0))))</f>
        <v>Kelly Williams</v>
      </c>
      <c r="W2520" t="str">
        <f>IFERROR(INDEX(Returns!A:A,MATCH(B2520,Returns!B:B,0)),"No")</f>
        <v>No</v>
      </c>
    </row>
    <row r="2521" spans="1:23" x14ac:dyDescent="0.2">
      <c r="A2521" s="1">
        <v>2520</v>
      </c>
      <c r="B2521" t="s">
        <v>7387</v>
      </c>
      <c r="C2521" s="8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47">
        <v>29.46</v>
      </c>
      <c r="S2521" s="1">
        <v>6</v>
      </c>
      <c r="T2521" s="1">
        <v>0</v>
      </c>
      <c r="U2521" s="47">
        <v>14.4354</v>
      </c>
      <c r="V2521" t="str">
        <f>IF(M2521=People!$B$5,People!$A$5,IF(M2521=People!$B$4,People!$A$4,IF(M2521=People!$B$3,People!$A$3,IF(M2521=People!$B$2,People!$A$2,0))))</f>
        <v>Kelly Williams</v>
      </c>
      <c r="W2521" t="str">
        <f>IFERROR(INDEX(Returns!A:A,MATCH(B2521,Returns!B:B,0)),"No")</f>
        <v>No</v>
      </c>
    </row>
    <row r="2522" spans="1:23" x14ac:dyDescent="0.2">
      <c r="A2522" s="1">
        <v>2521</v>
      </c>
      <c r="B2522" t="s">
        <v>7387</v>
      </c>
      <c r="C2522" s="8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47">
        <v>868.58999999999992</v>
      </c>
      <c r="S2522" s="1">
        <v>3</v>
      </c>
      <c r="T2522" s="1">
        <v>0</v>
      </c>
      <c r="U2522" s="47">
        <v>251.89109999999988</v>
      </c>
      <c r="V2522" t="str">
        <f>IF(M2522=People!$B$5,People!$A$5,IF(M2522=People!$B$4,People!$A$4,IF(M2522=People!$B$3,People!$A$3,IF(M2522=People!$B$2,People!$A$2,0))))</f>
        <v>Kelly Williams</v>
      </c>
      <c r="W2522" t="str">
        <f>IFERROR(INDEX(Returns!A:A,MATCH(B2522,Returns!B:B,0)),"No")</f>
        <v>No</v>
      </c>
    </row>
    <row r="2523" spans="1:23" x14ac:dyDescent="0.2">
      <c r="A2523" s="1">
        <v>2522</v>
      </c>
      <c r="B2523" t="s">
        <v>7387</v>
      </c>
      <c r="C2523" s="8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47">
        <v>12.96</v>
      </c>
      <c r="S2523" s="1">
        <v>2</v>
      </c>
      <c r="T2523" s="1">
        <v>0</v>
      </c>
      <c r="U2523" s="47">
        <v>6.2208000000000006</v>
      </c>
      <c r="V2523" t="str">
        <f>IF(M2523=People!$B$5,People!$A$5,IF(M2523=People!$B$4,People!$A$4,IF(M2523=People!$B$3,People!$A$3,IF(M2523=People!$B$2,People!$A$2,0))))</f>
        <v>Kelly Williams</v>
      </c>
      <c r="W2523" t="str">
        <f>IFERROR(INDEX(Returns!A:A,MATCH(B2523,Returns!B:B,0)),"No")</f>
        <v>No</v>
      </c>
    </row>
    <row r="2524" spans="1:23" x14ac:dyDescent="0.2">
      <c r="A2524" s="1">
        <v>2523</v>
      </c>
      <c r="B2524" t="s">
        <v>7387</v>
      </c>
      <c r="C2524" s="8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47">
        <v>5.5</v>
      </c>
      <c r="S2524" s="1">
        <v>1</v>
      </c>
      <c r="T2524" s="1">
        <v>0</v>
      </c>
      <c r="U2524" s="47">
        <v>1.375</v>
      </c>
      <c r="V2524" t="str">
        <f>IF(M2524=People!$B$5,People!$A$5,IF(M2524=People!$B$4,People!$A$4,IF(M2524=People!$B$3,People!$A$3,IF(M2524=People!$B$2,People!$A$2,0))))</f>
        <v>Kelly Williams</v>
      </c>
      <c r="W2524" t="str">
        <f>IFERROR(INDEX(Returns!A:A,MATCH(B2524,Returns!B:B,0)),"No")</f>
        <v>No</v>
      </c>
    </row>
    <row r="2525" spans="1:23" x14ac:dyDescent="0.2">
      <c r="A2525" s="1">
        <v>2524</v>
      </c>
      <c r="B2525" t="s">
        <v>7387</v>
      </c>
      <c r="C2525" s="8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47">
        <v>121.6</v>
      </c>
      <c r="S2525" s="1">
        <v>4</v>
      </c>
      <c r="T2525" s="1">
        <v>0</v>
      </c>
      <c r="U2525" s="47">
        <v>55.935999999999993</v>
      </c>
      <c r="V2525" t="str">
        <f>IF(M2525=People!$B$5,People!$A$5,IF(M2525=People!$B$4,People!$A$4,IF(M2525=People!$B$3,People!$A$3,IF(M2525=People!$B$2,People!$A$2,0))))</f>
        <v>Kelly Williams</v>
      </c>
      <c r="W2525" t="str">
        <f>IFERROR(INDEX(Returns!A:A,MATCH(B2525,Returns!B:B,0)),"No")</f>
        <v>No</v>
      </c>
    </row>
    <row r="2526" spans="1:23" x14ac:dyDescent="0.2">
      <c r="A2526" s="1">
        <v>2525</v>
      </c>
      <c r="B2526" t="s">
        <v>7388</v>
      </c>
      <c r="C2526" s="8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47">
        <v>42.047999999999995</v>
      </c>
      <c r="S2526" s="1">
        <v>9</v>
      </c>
      <c r="T2526" s="1">
        <v>0.2</v>
      </c>
      <c r="U2526" s="47">
        <v>5.2559999999999985</v>
      </c>
      <c r="V2526" t="str">
        <f>IF(M2526=People!$B$5,People!$A$5,IF(M2526=People!$B$4,People!$A$4,IF(M2526=People!$B$3,People!$A$3,IF(M2526=People!$B$2,People!$A$2,0))))</f>
        <v>Kelly Williams</v>
      </c>
      <c r="W2526" t="str">
        <f>IFERROR(INDEX(Returns!A:A,MATCH(B2526,Returns!B:B,0)),"No")</f>
        <v>No</v>
      </c>
    </row>
    <row r="2527" spans="1:23" x14ac:dyDescent="0.2">
      <c r="A2527" s="1">
        <v>2526</v>
      </c>
      <c r="B2527" t="s">
        <v>7388</v>
      </c>
      <c r="C2527" s="8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47">
        <v>25.488</v>
      </c>
      <c r="S2527" s="1">
        <v>2</v>
      </c>
      <c r="T2527" s="1">
        <v>0.2</v>
      </c>
      <c r="U2527" s="47">
        <v>4.4603999999999999</v>
      </c>
      <c r="V2527" t="str">
        <f>IF(M2527=People!$B$5,People!$A$5,IF(M2527=People!$B$4,People!$A$4,IF(M2527=People!$B$3,People!$A$3,IF(M2527=People!$B$2,People!$A$2,0))))</f>
        <v>Kelly Williams</v>
      </c>
      <c r="W2527" t="str">
        <f>IFERROR(INDEX(Returns!A:A,MATCH(B2527,Returns!B:B,0)),"No")</f>
        <v>No</v>
      </c>
    </row>
    <row r="2528" spans="1:23" x14ac:dyDescent="0.2">
      <c r="A2528" s="1">
        <v>2527</v>
      </c>
      <c r="B2528" t="s">
        <v>7388</v>
      </c>
      <c r="C2528" s="8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47">
        <v>6.8999999999999986</v>
      </c>
      <c r="S2528" s="1">
        <v>3</v>
      </c>
      <c r="T2528" s="1">
        <v>0.8</v>
      </c>
      <c r="U2528" s="47">
        <v>-12.075000000000003</v>
      </c>
      <c r="V2528" t="str">
        <f>IF(M2528=People!$B$5,People!$A$5,IF(M2528=People!$B$4,People!$A$4,IF(M2528=People!$B$3,People!$A$3,IF(M2528=People!$B$2,People!$A$2,0))))</f>
        <v>Kelly Williams</v>
      </c>
      <c r="W2528" t="str">
        <f>IFERROR(INDEX(Returns!A:A,MATCH(B2528,Returns!B:B,0)),"No")</f>
        <v>No</v>
      </c>
    </row>
    <row r="2529" spans="1:23" x14ac:dyDescent="0.2">
      <c r="A2529" s="1">
        <v>2528</v>
      </c>
      <c r="B2529" t="s">
        <v>7388</v>
      </c>
      <c r="C2529" s="8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47">
        <v>9.6479999999999961</v>
      </c>
      <c r="S2529" s="1">
        <v>6</v>
      </c>
      <c r="T2529" s="1">
        <v>0.8</v>
      </c>
      <c r="U2529" s="47">
        <v>-16.884</v>
      </c>
      <c r="V2529" t="str">
        <f>IF(M2529=People!$B$5,People!$A$5,IF(M2529=People!$B$4,People!$A$4,IF(M2529=People!$B$3,People!$A$3,IF(M2529=People!$B$2,People!$A$2,0))))</f>
        <v>Kelly Williams</v>
      </c>
      <c r="W2529" t="str">
        <f>IFERROR(INDEX(Returns!A:A,MATCH(B2529,Returns!B:B,0)),"No")</f>
        <v>No</v>
      </c>
    </row>
    <row r="2530" spans="1:23" x14ac:dyDescent="0.2">
      <c r="A2530" s="1">
        <v>2529</v>
      </c>
      <c r="B2530" t="s">
        <v>7388</v>
      </c>
      <c r="C2530" s="8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47">
        <v>7.9680000000000009</v>
      </c>
      <c r="S2530" s="1">
        <v>2</v>
      </c>
      <c r="T2530" s="1">
        <v>0.2</v>
      </c>
      <c r="U2530" s="47">
        <v>2.8884000000000007</v>
      </c>
      <c r="V2530" t="str">
        <f>IF(M2530=People!$B$5,People!$A$5,IF(M2530=People!$B$4,People!$A$4,IF(M2530=People!$B$3,People!$A$3,IF(M2530=People!$B$2,People!$A$2,0))))</f>
        <v>Kelly Williams</v>
      </c>
      <c r="W2530" t="str">
        <f>IFERROR(INDEX(Returns!A:A,MATCH(B2530,Returns!B:B,0)),"No")</f>
        <v>No</v>
      </c>
    </row>
    <row r="2531" spans="1:23" x14ac:dyDescent="0.2">
      <c r="A2531" s="1">
        <v>2530</v>
      </c>
      <c r="B2531" t="s">
        <v>7389</v>
      </c>
      <c r="C2531" s="8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47">
        <v>10.368000000000002</v>
      </c>
      <c r="S2531" s="1">
        <v>2</v>
      </c>
      <c r="T2531" s="1">
        <v>0.2</v>
      </c>
      <c r="U2531" s="47">
        <v>3.6288</v>
      </c>
      <c r="V2531" t="str">
        <f>IF(M2531=People!$B$5,People!$A$5,IF(M2531=People!$B$4,People!$A$4,IF(M2531=People!$B$3,People!$A$3,IF(M2531=People!$B$2,People!$A$2,0))))</f>
        <v>Cassandra Brandow</v>
      </c>
      <c r="W2531" t="str">
        <f>IFERROR(INDEX(Returns!A:A,MATCH(B2531,Returns!B:B,0)),"No")</f>
        <v>No</v>
      </c>
    </row>
    <row r="2532" spans="1:23" x14ac:dyDescent="0.2">
      <c r="A2532" s="1">
        <v>2531</v>
      </c>
      <c r="B2532" t="s">
        <v>7390</v>
      </c>
      <c r="C2532" s="8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47">
        <v>114.2</v>
      </c>
      <c r="S2532" s="1">
        <v>5</v>
      </c>
      <c r="T2532" s="1">
        <v>0</v>
      </c>
      <c r="U2532" s="47">
        <v>52.531999999999996</v>
      </c>
      <c r="V2532" t="str">
        <f>IF(M2532=People!$B$5,People!$A$5,IF(M2532=People!$B$4,People!$A$4,IF(M2532=People!$B$3,People!$A$3,IF(M2532=People!$B$2,People!$A$2,0))))</f>
        <v>Cassandra Brandow</v>
      </c>
      <c r="W2532" t="str">
        <f>IFERROR(INDEX(Returns!A:A,MATCH(B2532,Returns!B:B,0)),"No")</f>
        <v>No</v>
      </c>
    </row>
    <row r="2533" spans="1:23" x14ac:dyDescent="0.2">
      <c r="A2533" s="1">
        <v>2532</v>
      </c>
      <c r="B2533" t="s">
        <v>7390</v>
      </c>
      <c r="C2533" s="8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47">
        <v>17.96</v>
      </c>
      <c r="S2533" s="1">
        <v>4</v>
      </c>
      <c r="T2533" s="1">
        <v>0</v>
      </c>
      <c r="U2533" s="47">
        <v>8.2615999999999996</v>
      </c>
      <c r="V2533" t="str">
        <f>IF(M2533=People!$B$5,People!$A$5,IF(M2533=People!$B$4,People!$A$4,IF(M2533=People!$B$3,People!$A$3,IF(M2533=People!$B$2,People!$A$2,0))))</f>
        <v>Cassandra Brandow</v>
      </c>
      <c r="W2533" t="str">
        <f>IFERROR(INDEX(Returns!A:A,MATCH(B2533,Returns!B:B,0)),"No")</f>
        <v>No</v>
      </c>
    </row>
    <row r="2534" spans="1:23" x14ac:dyDescent="0.2">
      <c r="A2534" s="1">
        <v>2533</v>
      </c>
      <c r="B2534" t="s">
        <v>7390</v>
      </c>
      <c r="C2534" s="8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47">
        <v>12.67</v>
      </c>
      <c r="S2534" s="1">
        <v>7</v>
      </c>
      <c r="T2534" s="1">
        <v>0</v>
      </c>
      <c r="U2534" s="47">
        <v>4.5611999999999995</v>
      </c>
      <c r="V2534" t="str">
        <f>IF(M2534=People!$B$5,People!$A$5,IF(M2534=People!$B$4,People!$A$4,IF(M2534=People!$B$3,People!$A$3,IF(M2534=People!$B$2,People!$A$2,0))))</f>
        <v>Cassandra Brandow</v>
      </c>
      <c r="W2534" t="str">
        <f>IFERROR(INDEX(Returns!A:A,MATCH(B2534,Returns!B:B,0)),"No")</f>
        <v>No</v>
      </c>
    </row>
    <row r="2535" spans="1:23" x14ac:dyDescent="0.2">
      <c r="A2535" s="1">
        <v>2534</v>
      </c>
      <c r="B2535" t="s">
        <v>7390</v>
      </c>
      <c r="C2535" s="8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47">
        <v>339.96</v>
      </c>
      <c r="S2535" s="1">
        <v>4</v>
      </c>
      <c r="T2535" s="1">
        <v>0</v>
      </c>
      <c r="U2535" s="47">
        <v>122.38559999999998</v>
      </c>
      <c r="V2535" t="str">
        <f>IF(M2535=People!$B$5,People!$A$5,IF(M2535=People!$B$4,People!$A$4,IF(M2535=People!$B$3,People!$A$3,IF(M2535=People!$B$2,People!$A$2,0))))</f>
        <v>Cassandra Brandow</v>
      </c>
      <c r="W2535" t="str">
        <f>IFERROR(INDEX(Returns!A:A,MATCH(B2535,Returns!B:B,0)),"No")</f>
        <v>No</v>
      </c>
    </row>
    <row r="2536" spans="1:23" x14ac:dyDescent="0.2">
      <c r="A2536" s="1">
        <v>2535</v>
      </c>
      <c r="B2536" t="s">
        <v>7391</v>
      </c>
      <c r="C2536" s="8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47">
        <v>1801.6320000000001</v>
      </c>
      <c r="S2536" s="1">
        <v>6</v>
      </c>
      <c r="T2536" s="1">
        <v>0.2</v>
      </c>
      <c r="U2536" s="47">
        <v>-337.80600000000004</v>
      </c>
      <c r="V2536" t="str">
        <f>IF(M2536=People!$B$5,People!$A$5,IF(M2536=People!$B$4,People!$A$4,IF(M2536=People!$B$3,People!$A$3,IF(M2536=People!$B$2,People!$A$2,0))))</f>
        <v>Chuck Magee</v>
      </c>
      <c r="W2536" t="str">
        <f>IFERROR(INDEX(Returns!A:A,MATCH(B2536,Returns!B:B,0)),"No")</f>
        <v>No</v>
      </c>
    </row>
    <row r="2537" spans="1:23" x14ac:dyDescent="0.2">
      <c r="A2537" s="1">
        <v>2536</v>
      </c>
      <c r="B2537" t="s">
        <v>6007</v>
      </c>
      <c r="C2537" s="8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47">
        <v>46.32</v>
      </c>
      <c r="S2537" s="1">
        <v>4</v>
      </c>
      <c r="T2537" s="1">
        <v>0</v>
      </c>
      <c r="U2537" s="47">
        <v>18.064800000000002</v>
      </c>
      <c r="V2537" t="str">
        <f>IF(M2537=People!$B$5,People!$A$5,IF(M2537=People!$B$4,People!$A$4,IF(M2537=People!$B$3,People!$A$3,IF(M2537=People!$B$2,People!$A$2,0))))</f>
        <v>Anna Andreadi</v>
      </c>
      <c r="W2537" t="str">
        <f>IFERROR(INDEX(Returns!A:A,MATCH(B2537,Returns!B:B,0)),"No")</f>
        <v>Yes</v>
      </c>
    </row>
    <row r="2538" spans="1:23" x14ac:dyDescent="0.2">
      <c r="A2538" s="1">
        <v>2537</v>
      </c>
      <c r="B2538" t="s">
        <v>7392</v>
      </c>
      <c r="C2538" s="8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47">
        <v>181.98599999999999</v>
      </c>
      <c r="S2538" s="1">
        <v>2</v>
      </c>
      <c r="T2538" s="1">
        <v>0.3</v>
      </c>
      <c r="U2538" s="47">
        <v>-54.595799999999997</v>
      </c>
      <c r="V2538" t="str">
        <f>IF(M2538=People!$B$5,People!$A$5,IF(M2538=People!$B$4,People!$A$4,IF(M2538=People!$B$3,People!$A$3,IF(M2538=People!$B$2,People!$A$2,0))))</f>
        <v>Chuck Magee</v>
      </c>
      <c r="W2538" t="str">
        <f>IFERROR(INDEX(Returns!A:A,MATCH(B2538,Returns!B:B,0)),"No")</f>
        <v>No</v>
      </c>
    </row>
    <row r="2539" spans="1:23" x14ac:dyDescent="0.2">
      <c r="A2539" s="1">
        <v>2538</v>
      </c>
      <c r="B2539" t="s">
        <v>7392</v>
      </c>
      <c r="C2539" s="8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47">
        <v>431.976</v>
      </c>
      <c r="S2539" s="1">
        <v>4</v>
      </c>
      <c r="T2539" s="1">
        <v>0.4</v>
      </c>
      <c r="U2539" s="47">
        <v>-100.7944</v>
      </c>
      <c r="V2539" t="str">
        <f>IF(M2539=People!$B$5,People!$A$5,IF(M2539=People!$B$4,People!$A$4,IF(M2539=People!$B$3,People!$A$3,IF(M2539=People!$B$2,People!$A$2,0))))</f>
        <v>Chuck Magee</v>
      </c>
      <c r="W2539" t="str">
        <f>IFERROR(INDEX(Returns!A:A,MATCH(B2539,Returns!B:B,0)),"No")</f>
        <v>No</v>
      </c>
    </row>
    <row r="2540" spans="1:23" x14ac:dyDescent="0.2">
      <c r="A2540" s="1">
        <v>2539</v>
      </c>
      <c r="B2540" t="s">
        <v>7392</v>
      </c>
      <c r="C2540" s="8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47">
        <v>155.36999999999998</v>
      </c>
      <c r="S2540" s="1">
        <v>1</v>
      </c>
      <c r="T2540" s="1">
        <v>0.4</v>
      </c>
      <c r="U2540" s="47">
        <v>-36.253</v>
      </c>
      <c r="V2540" t="str">
        <f>IF(M2540=People!$B$5,People!$A$5,IF(M2540=People!$B$4,People!$A$4,IF(M2540=People!$B$3,People!$A$3,IF(M2540=People!$B$2,People!$A$2,0))))</f>
        <v>Chuck Magee</v>
      </c>
      <c r="W2540" t="str">
        <f>IFERROR(INDEX(Returns!A:A,MATCH(B2540,Returns!B:B,0)),"No")</f>
        <v>No</v>
      </c>
    </row>
    <row r="2541" spans="1:23" x14ac:dyDescent="0.2">
      <c r="A2541" s="1">
        <v>2540</v>
      </c>
      <c r="B2541" t="s">
        <v>7393</v>
      </c>
      <c r="C2541" s="8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47">
        <v>1348.7040000000002</v>
      </c>
      <c r="S2541" s="1">
        <v>6</v>
      </c>
      <c r="T2541" s="1">
        <v>0.2</v>
      </c>
      <c r="U2541" s="47">
        <v>-219.16440000000023</v>
      </c>
      <c r="V2541" t="str">
        <f>IF(M2541=People!$B$5,People!$A$5,IF(M2541=People!$B$4,People!$A$4,IF(M2541=People!$B$3,People!$A$3,IF(M2541=People!$B$2,People!$A$2,0))))</f>
        <v>Anna Andreadi</v>
      </c>
      <c r="W2541" t="str">
        <f>IFERROR(INDEX(Returns!A:A,MATCH(B2541,Returns!B:B,0)),"No")</f>
        <v>No</v>
      </c>
    </row>
    <row r="2542" spans="1:23" x14ac:dyDescent="0.2">
      <c r="A2542" s="1">
        <v>2541</v>
      </c>
      <c r="B2542" t="s">
        <v>7393</v>
      </c>
      <c r="C2542" s="8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47">
        <v>700.15200000000004</v>
      </c>
      <c r="S2542" s="1">
        <v>3</v>
      </c>
      <c r="T2542" s="1">
        <v>0.2</v>
      </c>
      <c r="U2542" s="47">
        <v>78.767099999999971</v>
      </c>
      <c r="V2542" t="str">
        <f>IF(M2542=People!$B$5,People!$A$5,IF(M2542=People!$B$4,People!$A$4,IF(M2542=People!$B$3,People!$A$3,IF(M2542=People!$B$2,People!$A$2,0))))</f>
        <v>Anna Andreadi</v>
      </c>
      <c r="W2542" t="str">
        <f>IFERROR(INDEX(Returns!A:A,MATCH(B2542,Returns!B:B,0)),"No")</f>
        <v>No</v>
      </c>
    </row>
    <row r="2543" spans="1:23" x14ac:dyDescent="0.2">
      <c r="A2543" s="1">
        <v>2542</v>
      </c>
      <c r="B2543" t="s">
        <v>7394</v>
      </c>
      <c r="C2543" s="8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47">
        <v>111.88800000000001</v>
      </c>
      <c r="S2543" s="1">
        <v>7</v>
      </c>
      <c r="T2543" s="1">
        <v>0.2</v>
      </c>
      <c r="U2543" s="47">
        <v>22.377600000000001</v>
      </c>
      <c r="V2543" t="str">
        <f>IF(M2543=People!$B$5,People!$A$5,IF(M2543=People!$B$4,People!$A$4,IF(M2543=People!$B$3,People!$A$3,IF(M2543=People!$B$2,People!$A$2,0))))</f>
        <v>Anna Andreadi</v>
      </c>
      <c r="W2543" t="str">
        <f>IFERROR(INDEX(Returns!A:A,MATCH(B2543,Returns!B:B,0)),"No")</f>
        <v>No</v>
      </c>
    </row>
    <row r="2544" spans="1:23" x14ac:dyDescent="0.2">
      <c r="A2544" s="1">
        <v>2543</v>
      </c>
      <c r="B2544" t="s">
        <v>7395</v>
      </c>
      <c r="C2544" s="8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47">
        <v>143.952</v>
      </c>
      <c r="S2544" s="1">
        <v>3</v>
      </c>
      <c r="T2544" s="1">
        <v>0.2</v>
      </c>
      <c r="U2544" s="47">
        <v>14.39520000000001</v>
      </c>
      <c r="V2544" t="str">
        <f>IF(M2544=People!$B$5,People!$A$5,IF(M2544=People!$B$4,People!$A$4,IF(M2544=People!$B$3,People!$A$3,IF(M2544=People!$B$2,People!$A$2,0))))</f>
        <v>Chuck Magee</v>
      </c>
      <c r="W2544" t="str">
        <f>IFERROR(INDEX(Returns!A:A,MATCH(B2544,Returns!B:B,0)),"No")</f>
        <v>No</v>
      </c>
    </row>
    <row r="2545" spans="1:23" x14ac:dyDescent="0.2">
      <c r="A2545" s="1">
        <v>2544</v>
      </c>
      <c r="B2545" t="s">
        <v>7396</v>
      </c>
      <c r="C2545" s="8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47">
        <v>173.94</v>
      </c>
      <c r="S2545" s="1">
        <v>3</v>
      </c>
      <c r="T2545" s="1">
        <v>0</v>
      </c>
      <c r="U2545" s="47">
        <v>13.915199999999992</v>
      </c>
      <c r="V2545" t="str">
        <f>IF(M2545=People!$B$5,People!$A$5,IF(M2545=People!$B$4,People!$A$4,IF(M2545=People!$B$3,People!$A$3,IF(M2545=People!$B$2,People!$A$2,0))))</f>
        <v>Chuck Magee</v>
      </c>
      <c r="W2545" t="str">
        <f>IFERROR(INDEX(Returns!A:A,MATCH(B2545,Returns!B:B,0)),"No")</f>
        <v>No</v>
      </c>
    </row>
    <row r="2546" spans="1:23" x14ac:dyDescent="0.2">
      <c r="A2546" s="1">
        <v>2545</v>
      </c>
      <c r="B2546" t="s">
        <v>7396</v>
      </c>
      <c r="C2546" s="8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47">
        <v>14.76</v>
      </c>
      <c r="S2546" s="1">
        <v>4</v>
      </c>
      <c r="T2546" s="1">
        <v>0</v>
      </c>
      <c r="U2546" s="47">
        <v>6.9371999999999998</v>
      </c>
      <c r="V2546" t="str">
        <f>IF(M2546=People!$B$5,People!$A$5,IF(M2546=People!$B$4,People!$A$4,IF(M2546=People!$B$3,People!$A$3,IF(M2546=People!$B$2,People!$A$2,0))))</f>
        <v>Chuck Magee</v>
      </c>
      <c r="W2546" t="str">
        <f>IFERROR(INDEX(Returns!A:A,MATCH(B2546,Returns!B:B,0)),"No")</f>
        <v>No</v>
      </c>
    </row>
    <row r="2547" spans="1:23" x14ac:dyDescent="0.2">
      <c r="A2547" s="1">
        <v>2546</v>
      </c>
      <c r="B2547" t="s">
        <v>7397</v>
      </c>
      <c r="C2547" s="8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47">
        <v>205.92</v>
      </c>
      <c r="S2547" s="1">
        <v>4</v>
      </c>
      <c r="T2547" s="1">
        <v>0</v>
      </c>
      <c r="U2547" s="47">
        <v>2.0592000000000041</v>
      </c>
      <c r="V2547" t="str">
        <f>IF(M2547=People!$B$5,People!$A$5,IF(M2547=People!$B$4,People!$A$4,IF(M2547=People!$B$3,People!$A$3,IF(M2547=People!$B$2,People!$A$2,0))))</f>
        <v>Anna Andreadi</v>
      </c>
      <c r="W2547" t="str">
        <f>IFERROR(INDEX(Returns!A:A,MATCH(B2547,Returns!B:B,0)),"No")</f>
        <v>No</v>
      </c>
    </row>
    <row r="2548" spans="1:23" x14ac:dyDescent="0.2">
      <c r="A2548" s="1">
        <v>2547</v>
      </c>
      <c r="B2548" t="s">
        <v>7397</v>
      </c>
      <c r="C2548" s="8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47">
        <v>102.833</v>
      </c>
      <c r="S2548" s="1">
        <v>1</v>
      </c>
      <c r="T2548" s="1">
        <v>0.15</v>
      </c>
      <c r="U2548" s="47">
        <v>-6.0489999999999995</v>
      </c>
      <c r="V2548" t="str">
        <f>IF(M2548=People!$B$5,People!$A$5,IF(M2548=People!$B$4,People!$A$4,IF(M2548=People!$B$3,People!$A$3,IF(M2548=People!$B$2,People!$A$2,0))))</f>
        <v>Anna Andreadi</v>
      </c>
      <c r="W2548" t="str">
        <f>IFERROR(INDEX(Returns!A:A,MATCH(B2548,Returns!B:B,0)),"No")</f>
        <v>No</v>
      </c>
    </row>
    <row r="2549" spans="1:23" x14ac:dyDescent="0.2">
      <c r="A2549" s="1">
        <v>2548</v>
      </c>
      <c r="B2549" t="s">
        <v>6195</v>
      </c>
      <c r="C2549" s="8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47">
        <v>2.3039999999999998</v>
      </c>
      <c r="S2549" s="1">
        <v>1</v>
      </c>
      <c r="T2549" s="1">
        <v>0.2</v>
      </c>
      <c r="U2549" s="47">
        <v>0.25919999999999999</v>
      </c>
      <c r="V2549" t="str">
        <f>IF(M2549=People!$B$5,People!$A$5,IF(M2549=People!$B$4,People!$A$4,IF(M2549=People!$B$3,People!$A$3,IF(M2549=People!$B$2,People!$A$2,0))))</f>
        <v>Anna Andreadi</v>
      </c>
      <c r="W2549" t="str">
        <f>IFERROR(INDEX(Returns!A:A,MATCH(B2549,Returns!B:B,0)),"No")</f>
        <v>Yes</v>
      </c>
    </row>
    <row r="2550" spans="1:23" x14ac:dyDescent="0.2">
      <c r="A2550" s="1">
        <v>2549</v>
      </c>
      <c r="B2550" t="s">
        <v>6195</v>
      </c>
      <c r="C2550" s="8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47">
        <v>1879.96</v>
      </c>
      <c r="S2550" s="1">
        <v>5</v>
      </c>
      <c r="T2550" s="1">
        <v>0.2</v>
      </c>
      <c r="U2550" s="47">
        <v>211.49549999999977</v>
      </c>
      <c r="V2550" t="str">
        <f>IF(M2550=People!$B$5,People!$A$5,IF(M2550=People!$B$4,People!$A$4,IF(M2550=People!$B$3,People!$A$3,IF(M2550=People!$B$2,People!$A$2,0))))</f>
        <v>Anna Andreadi</v>
      </c>
      <c r="W2550" t="str">
        <f>IFERROR(INDEX(Returns!A:A,MATCH(B2550,Returns!B:B,0)),"No")</f>
        <v>Yes</v>
      </c>
    </row>
    <row r="2551" spans="1:23" x14ac:dyDescent="0.2">
      <c r="A2551" s="1">
        <v>2550</v>
      </c>
      <c r="B2551" t="s">
        <v>6195</v>
      </c>
      <c r="C2551" s="8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47">
        <v>313.024</v>
      </c>
      <c r="S2551" s="1">
        <v>8</v>
      </c>
      <c r="T2551" s="1">
        <v>0.2</v>
      </c>
      <c r="U2551" s="47">
        <v>105.64559999999997</v>
      </c>
      <c r="V2551" t="str">
        <f>IF(M2551=People!$B$5,People!$A$5,IF(M2551=People!$B$4,People!$A$4,IF(M2551=People!$B$3,People!$A$3,IF(M2551=People!$B$2,People!$A$2,0))))</f>
        <v>Anna Andreadi</v>
      </c>
      <c r="W2551" t="str">
        <f>IFERROR(INDEX(Returns!A:A,MATCH(B2551,Returns!B:B,0)),"No")</f>
        <v>Yes</v>
      </c>
    </row>
    <row r="2552" spans="1:23" x14ac:dyDescent="0.2">
      <c r="A2552" s="1">
        <v>2551</v>
      </c>
      <c r="B2552" t="s">
        <v>6195</v>
      </c>
      <c r="C2552" s="8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47">
        <v>5.04</v>
      </c>
      <c r="S2552" s="1">
        <v>2</v>
      </c>
      <c r="T2552" s="1">
        <v>0.2</v>
      </c>
      <c r="U2552" s="47">
        <v>1.764</v>
      </c>
      <c r="V2552" t="str">
        <f>IF(M2552=People!$B$5,People!$A$5,IF(M2552=People!$B$4,People!$A$4,IF(M2552=People!$B$3,People!$A$3,IF(M2552=People!$B$2,People!$A$2,0))))</f>
        <v>Anna Andreadi</v>
      </c>
      <c r="W2552" t="str">
        <f>IFERROR(INDEX(Returns!A:A,MATCH(B2552,Returns!B:B,0)),"No")</f>
        <v>Yes</v>
      </c>
    </row>
    <row r="2553" spans="1:23" x14ac:dyDescent="0.2">
      <c r="A2553" s="1">
        <v>2552</v>
      </c>
      <c r="B2553" t="s">
        <v>7398</v>
      </c>
      <c r="C2553" s="8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47">
        <v>821.87999999999988</v>
      </c>
      <c r="S2553" s="1">
        <v>6</v>
      </c>
      <c r="T2553" s="1">
        <v>0</v>
      </c>
      <c r="U2553" s="47">
        <v>213.68880000000001</v>
      </c>
      <c r="V2553" t="str">
        <f>IF(M2553=People!$B$5,People!$A$5,IF(M2553=People!$B$4,People!$A$4,IF(M2553=People!$B$3,People!$A$3,IF(M2553=People!$B$2,People!$A$2,0))))</f>
        <v>Cassandra Brandow</v>
      </c>
      <c r="W2553" t="str">
        <f>IFERROR(INDEX(Returns!A:A,MATCH(B2553,Returns!B:B,0)),"No")</f>
        <v>No</v>
      </c>
    </row>
    <row r="2554" spans="1:23" x14ac:dyDescent="0.2">
      <c r="A2554" s="1">
        <v>2553</v>
      </c>
      <c r="B2554" t="s">
        <v>7398</v>
      </c>
      <c r="C2554" s="8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47">
        <v>21.96</v>
      </c>
      <c r="S2554" s="1">
        <v>2</v>
      </c>
      <c r="T2554" s="1">
        <v>0</v>
      </c>
      <c r="U2554" s="47">
        <v>10.760400000000001</v>
      </c>
      <c r="V2554" t="str">
        <f>IF(M2554=People!$B$5,People!$A$5,IF(M2554=People!$B$4,People!$A$4,IF(M2554=People!$B$3,People!$A$3,IF(M2554=People!$B$2,People!$A$2,0))))</f>
        <v>Cassandra Brandow</v>
      </c>
      <c r="W2554" t="str">
        <f>IFERROR(INDEX(Returns!A:A,MATCH(B2554,Returns!B:B,0)),"No")</f>
        <v>No</v>
      </c>
    </row>
    <row r="2555" spans="1:23" x14ac:dyDescent="0.2">
      <c r="A2555" s="1">
        <v>2554</v>
      </c>
      <c r="B2555" t="s">
        <v>7399</v>
      </c>
      <c r="C2555" s="8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47">
        <v>25.92</v>
      </c>
      <c r="S2555" s="1">
        <v>4</v>
      </c>
      <c r="T2555" s="1">
        <v>0</v>
      </c>
      <c r="U2555" s="47">
        <v>12.441600000000001</v>
      </c>
      <c r="V2555" t="str">
        <f>IF(M2555=People!$B$5,People!$A$5,IF(M2555=People!$B$4,People!$A$4,IF(M2555=People!$B$3,People!$A$3,IF(M2555=People!$B$2,People!$A$2,0))))</f>
        <v>Cassandra Brandow</v>
      </c>
      <c r="W2555" t="str">
        <f>IFERROR(INDEX(Returns!A:A,MATCH(B2555,Returns!B:B,0)),"No")</f>
        <v>No</v>
      </c>
    </row>
    <row r="2556" spans="1:23" x14ac:dyDescent="0.2">
      <c r="A2556" s="1">
        <v>2555</v>
      </c>
      <c r="B2556" t="s">
        <v>7400</v>
      </c>
      <c r="C2556" s="8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47">
        <v>705.54399999999998</v>
      </c>
      <c r="S2556" s="1">
        <v>7</v>
      </c>
      <c r="T2556" s="1">
        <v>0.2</v>
      </c>
      <c r="U2556" s="47">
        <v>70.554400000000072</v>
      </c>
      <c r="V2556" t="str">
        <f>IF(M2556=People!$B$5,People!$A$5,IF(M2556=People!$B$4,People!$A$4,IF(M2556=People!$B$3,People!$A$3,IF(M2556=People!$B$2,People!$A$2,0))))</f>
        <v>Cassandra Brandow</v>
      </c>
      <c r="W2556" t="str">
        <f>IFERROR(INDEX(Returns!A:A,MATCH(B2556,Returns!B:B,0)),"No")</f>
        <v>No</v>
      </c>
    </row>
    <row r="2557" spans="1:23" x14ac:dyDescent="0.2">
      <c r="A2557" s="1">
        <v>2556</v>
      </c>
      <c r="B2557" t="s">
        <v>7401</v>
      </c>
      <c r="C2557" s="8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47">
        <v>50</v>
      </c>
      <c r="S2557" s="1">
        <v>2</v>
      </c>
      <c r="T2557" s="1">
        <v>0</v>
      </c>
      <c r="U2557" s="47">
        <v>12</v>
      </c>
      <c r="V2557" t="str">
        <f>IF(M2557=People!$B$5,People!$A$5,IF(M2557=People!$B$4,People!$A$4,IF(M2557=People!$B$3,People!$A$3,IF(M2557=People!$B$2,People!$A$2,0))))</f>
        <v>Chuck Magee</v>
      </c>
      <c r="W2557" t="str">
        <f>IFERROR(INDEX(Returns!A:A,MATCH(B2557,Returns!B:B,0)),"No")</f>
        <v>No</v>
      </c>
    </row>
    <row r="2558" spans="1:23" x14ac:dyDescent="0.2">
      <c r="A2558" s="1">
        <v>2557</v>
      </c>
      <c r="B2558" t="s">
        <v>7402</v>
      </c>
      <c r="C2558" s="8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47">
        <v>51.712000000000003</v>
      </c>
      <c r="S2558" s="1">
        <v>8</v>
      </c>
      <c r="T2558" s="1">
        <v>0.6</v>
      </c>
      <c r="U2558" s="47">
        <v>-32.320000000000007</v>
      </c>
      <c r="V2558" t="str">
        <f>IF(M2558=People!$B$5,People!$A$5,IF(M2558=People!$B$4,People!$A$4,IF(M2558=People!$B$3,People!$A$3,IF(M2558=People!$B$2,People!$A$2,0))))</f>
        <v>Kelly Williams</v>
      </c>
      <c r="W2558" t="str">
        <f>IFERROR(INDEX(Returns!A:A,MATCH(B2558,Returns!B:B,0)),"No")</f>
        <v>No</v>
      </c>
    </row>
    <row r="2559" spans="1:23" x14ac:dyDescent="0.2">
      <c r="A2559" s="1">
        <v>2558</v>
      </c>
      <c r="B2559" t="s">
        <v>7403</v>
      </c>
      <c r="C2559" s="8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47">
        <v>6.9920000000000009</v>
      </c>
      <c r="S2559" s="1">
        <v>2</v>
      </c>
      <c r="T2559" s="1">
        <v>0.2</v>
      </c>
      <c r="U2559" s="47">
        <v>0.52439999999999998</v>
      </c>
      <c r="V2559" t="str">
        <f>IF(M2559=People!$B$5,People!$A$5,IF(M2559=People!$B$4,People!$A$4,IF(M2559=People!$B$3,People!$A$3,IF(M2559=People!$B$2,People!$A$2,0))))</f>
        <v>Cassandra Brandow</v>
      </c>
      <c r="W2559" t="str">
        <f>IFERROR(INDEX(Returns!A:A,MATCH(B2559,Returns!B:B,0)),"No")</f>
        <v>No</v>
      </c>
    </row>
    <row r="2560" spans="1:23" x14ac:dyDescent="0.2">
      <c r="A2560" s="1">
        <v>2559</v>
      </c>
      <c r="B2560" t="s">
        <v>7404</v>
      </c>
      <c r="C2560" s="8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47">
        <v>1406.86</v>
      </c>
      <c r="S2560" s="1">
        <v>7</v>
      </c>
      <c r="T2560" s="1">
        <v>0</v>
      </c>
      <c r="U2560" s="47">
        <v>140.68599999999989</v>
      </c>
      <c r="V2560" t="str">
        <f>IF(M2560=People!$B$5,People!$A$5,IF(M2560=People!$B$4,People!$A$4,IF(M2560=People!$B$3,People!$A$3,IF(M2560=People!$B$2,People!$A$2,0))))</f>
        <v>Anna Andreadi</v>
      </c>
      <c r="W2560" t="str">
        <f>IFERROR(INDEX(Returns!A:A,MATCH(B2560,Returns!B:B,0)),"No")</f>
        <v>No</v>
      </c>
    </row>
    <row r="2561" spans="1:23" x14ac:dyDescent="0.2">
      <c r="A2561" s="1">
        <v>2560</v>
      </c>
      <c r="B2561" t="s">
        <v>7404</v>
      </c>
      <c r="C2561" s="8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47">
        <v>15.75</v>
      </c>
      <c r="S2561" s="1">
        <v>5</v>
      </c>
      <c r="T2561" s="1">
        <v>0</v>
      </c>
      <c r="U2561" s="47">
        <v>7.5600000000000005</v>
      </c>
      <c r="V2561" t="str">
        <f>IF(M2561=People!$B$5,People!$A$5,IF(M2561=People!$B$4,People!$A$4,IF(M2561=People!$B$3,People!$A$3,IF(M2561=People!$B$2,People!$A$2,0))))</f>
        <v>Anna Andreadi</v>
      </c>
      <c r="W2561" t="str">
        <f>IFERROR(INDEX(Returns!A:A,MATCH(B2561,Returns!B:B,0)),"No")</f>
        <v>No</v>
      </c>
    </row>
    <row r="2562" spans="1:23" x14ac:dyDescent="0.2">
      <c r="A2562" s="1">
        <v>2561</v>
      </c>
      <c r="B2562" t="s">
        <v>7404</v>
      </c>
      <c r="C2562" s="8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47">
        <v>323.10000000000002</v>
      </c>
      <c r="S2562" s="1">
        <v>2</v>
      </c>
      <c r="T2562" s="1">
        <v>0</v>
      </c>
      <c r="U2562" s="47">
        <v>61.38900000000001</v>
      </c>
      <c r="V2562" t="str">
        <f>IF(M2562=People!$B$5,People!$A$5,IF(M2562=People!$B$4,People!$A$4,IF(M2562=People!$B$3,People!$A$3,IF(M2562=People!$B$2,People!$A$2,0))))</f>
        <v>Anna Andreadi</v>
      </c>
      <c r="W2562" t="str">
        <f>IFERROR(INDEX(Returns!A:A,MATCH(B2562,Returns!B:B,0)),"No")</f>
        <v>No</v>
      </c>
    </row>
    <row r="2563" spans="1:23" x14ac:dyDescent="0.2">
      <c r="A2563" s="1">
        <v>2562</v>
      </c>
      <c r="B2563" t="s">
        <v>7405</v>
      </c>
      <c r="C2563" s="8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47">
        <v>9.2159999999999993</v>
      </c>
      <c r="S2563" s="1">
        <v>4</v>
      </c>
      <c r="T2563" s="1">
        <v>0.2</v>
      </c>
      <c r="U2563" s="47">
        <v>3.3408000000000002</v>
      </c>
      <c r="V2563" t="str">
        <f>IF(M2563=People!$B$5,People!$A$5,IF(M2563=People!$B$4,People!$A$4,IF(M2563=People!$B$3,People!$A$3,IF(M2563=People!$B$2,People!$A$2,0))))</f>
        <v>Cassandra Brandow</v>
      </c>
      <c r="W2563" t="str">
        <f>IFERROR(INDEX(Returns!A:A,MATCH(B2563,Returns!B:B,0)),"No")</f>
        <v>No</v>
      </c>
    </row>
    <row r="2564" spans="1:23" x14ac:dyDescent="0.2">
      <c r="A2564" s="1">
        <v>2563</v>
      </c>
      <c r="B2564" t="s">
        <v>7405</v>
      </c>
      <c r="C2564" s="8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47">
        <v>10.368000000000002</v>
      </c>
      <c r="S2564" s="1">
        <v>2</v>
      </c>
      <c r="T2564" s="1">
        <v>0.2</v>
      </c>
      <c r="U2564" s="47">
        <v>3.6288</v>
      </c>
      <c r="V2564" t="str">
        <f>IF(M2564=People!$B$5,People!$A$5,IF(M2564=People!$B$4,People!$A$4,IF(M2564=People!$B$3,People!$A$3,IF(M2564=People!$B$2,People!$A$2,0))))</f>
        <v>Cassandra Brandow</v>
      </c>
      <c r="W2564" t="str">
        <f>IFERROR(INDEX(Returns!A:A,MATCH(B2564,Returns!B:B,0)),"No")</f>
        <v>No</v>
      </c>
    </row>
    <row r="2565" spans="1:23" x14ac:dyDescent="0.2">
      <c r="A2565" s="1">
        <v>2564</v>
      </c>
      <c r="B2565" t="s">
        <v>7406</v>
      </c>
      <c r="C2565" s="8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47">
        <v>15.02</v>
      </c>
      <c r="S2565" s="1">
        <v>1</v>
      </c>
      <c r="T2565" s="1">
        <v>0</v>
      </c>
      <c r="U2565" s="47">
        <v>2.7035999999999998</v>
      </c>
      <c r="V2565" t="str">
        <f>IF(M2565=People!$B$5,People!$A$5,IF(M2565=People!$B$4,People!$A$4,IF(M2565=People!$B$3,People!$A$3,IF(M2565=People!$B$2,People!$A$2,0))))</f>
        <v>Chuck Magee</v>
      </c>
      <c r="W2565" t="str">
        <f>IFERROR(INDEX(Returns!A:A,MATCH(B2565,Returns!B:B,0)),"No")</f>
        <v>No</v>
      </c>
    </row>
    <row r="2566" spans="1:23" x14ac:dyDescent="0.2">
      <c r="A2566" s="1">
        <v>2565</v>
      </c>
      <c r="B2566" t="s">
        <v>7406</v>
      </c>
      <c r="C2566" s="8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47">
        <v>33.82</v>
      </c>
      <c r="S2566" s="1">
        <v>2</v>
      </c>
      <c r="T2566" s="1">
        <v>0</v>
      </c>
      <c r="U2566" s="47">
        <v>9.1313999999999993</v>
      </c>
      <c r="V2566" t="str">
        <f>IF(M2566=People!$B$5,People!$A$5,IF(M2566=People!$B$4,People!$A$4,IF(M2566=People!$B$3,People!$A$3,IF(M2566=People!$B$2,People!$A$2,0))))</f>
        <v>Chuck Magee</v>
      </c>
      <c r="W2566" t="str">
        <f>IFERROR(INDEX(Returns!A:A,MATCH(B2566,Returns!B:B,0)),"No")</f>
        <v>No</v>
      </c>
    </row>
    <row r="2567" spans="1:23" x14ac:dyDescent="0.2">
      <c r="A2567" s="1">
        <v>2566</v>
      </c>
      <c r="B2567" t="s">
        <v>7407</v>
      </c>
      <c r="C2567" s="8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47">
        <v>71</v>
      </c>
      <c r="S2567" s="1">
        <v>4</v>
      </c>
      <c r="T2567" s="1">
        <v>0</v>
      </c>
      <c r="U2567" s="47">
        <v>27.689999999999998</v>
      </c>
      <c r="V2567" t="str">
        <f>IF(M2567=People!$B$5,People!$A$5,IF(M2567=People!$B$4,People!$A$4,IF(M2567=People!$B$3,People!$A$3,IF(M2567=People!$B$2,People!$A$2,0))))</f>
        <v>Cassandra Brandow</v>
      </c>
      <c r="W2567" t="str">
        <f>IFERROR(INDEX(Returns!A:A,MATCH(B2567,Returns!B:B,0)),"No")</f>
        <v>No</v>
      </c>
    </row>
    <row r="2568" spans="1:23" x14ac:dyDescent="0.2">
      <c r="A2568" s="1">
        <v>2567</v>
      </c>
      <c r="B2568" t="s">
        <v>7408</v>
      </c>
      <c r="C2568" s="8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47">
        <v>25.120000000000005</v>
      </c>
      <c r="S2568" s="1">
        <v>5</v>
      </c>
      <c r="T2568" s="1">
        <v>0.2</v>
      </c>
      <c r="U2568" s="47">
        <v>7.8499999999999979</v>
      </c>
      <c r="V2568" t="str">
        <f>IF(M2568=People!$B$5,People!$A$5,IF(M2568=People!$B$4,People!$A$4,IF(M2568=People!$B$3,People!$A$3,IF(M2568=People!$B$2,People!$A$2,0))))</f>
        <v>Anna Andreadi</v>
      </c>
      <c r="W2568" t="str">
        <f>IFERROR(INDEX(Returns!A:A,MATCH(B2568,Returns!B:B,0)),"No")</f>
        <v>No</v>
      </c>
    </row>
    <row r="2569" spans="1:23" x14ac:dyDescent="0.2">
      <c r="A2569" s="1">
        <v>2568</v>
      </c>
      <c r="B2569" t="s">
        <v>7408</v>
      </c>
      <c r="C2569" s="8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47">
        <v>2665.62</v>
      </c>
      <c r="S2569" s="1">
        <v>9</v>
      </c>
      <c r="T2569" s="1">
        <v>0</v>
      </c>
      <c r="U2569" s="47">
        <v>239.90580000000011</v>
      </c>
      <c r="V2569" t="str">
        <f>IF(M2569=People!$B$5,People!$A$5,IF(M2569=People!$B$4,People!$A$4,IF(M2569=People!$B$3,People!$A$3,IF(M2569=People!$B$2,People!$A$2,0))))</f>
        <v>Anna Andreadi</v>
      </c>
      <c r="W2569" t="str">
        <f>IFERROR(INDEX(Returns!A:A,MATCH(B2569,Returns!B:B,0)),"No")</f>
        <v>No</v>
      </c>
    </row>
    <row r="2570" spans="1:23" x14ac:dyDescent="0.2">
      <c r="A2570" s="1">
        <v>2569</v>
      </c>
      <c r="B2570" t="s">
        <v>7409</v>
      </c>
      <c r="C2570" s="8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47">
        <v>478.08</v>
      </c>
      <c r="S2570" s="1">
        <v>8</v>
      </c>
      <c r="T2570" s="1">
        <v>0</v>
      </c>
      <c r="U2570" s="47">
        <v>133.86240000000004</v>
      </c>
      <c r="V2570" t="str">
        <f>IF(M2570=People!$B$5,People!$A$5,IF(M2570=People!$B$4,People!$A$4,IF(M2570=People!$B$3,People!$A$3,IF(M2570=People!$B$2,People!$A$2,0))))</f>
        <v>Chuck Magee</v>
      </c>
      <c r="W2570" t="str">
        <f>IFERROR(INDEX(Returns!A:A,MATCH(B2570,Returns!B:B,0)),"No")</f>
        <v>No</v>
      </c>
    </row>
    <row r="2571" spans="1:23" x14ac:dyDescent="0.2">
      <c r="A2571" s="1">
        <v>2570</v>
      </c>
      <c r="B2571" t="s">
        <v>7410</v>
      </c>
      <c r="C2571" s="8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47">
        <v>164.38800000000001</v>
      </c>
      <c r="S2571" s="1">
        <v>2</v>
      </c>
      <c r="T2571" s="1">
        <v>0.4</v>
      </c>
      <c r="U2571" s="47">
        <v>-35.617400000000004</v>
      </c>
      <c r="V2571" t="str">
        <f>IF(M2571=People!$B$5,People!$A$5,IF(M2571=People!$B$4,People!$A$4,IF(M2571=People!$B$3,People!$A$3,IF(M2571=People!$B$2,People!$A$2,0))))</f>
        <v>Chuck Magee</v>
      </c>
      <c r="W2571" t="str">
        <f>IFERROR(INDEX(Returns!A:A,MATCH(B2571,Returns!B:B,0)),"No")</f>
        <v>No</v>
      </c>
    </row>
    <row r="2572" spans="1:23" x14ac:dyDescent="0.2">
      <c r="A2572" s="1">
        <v>2571</v>
      </c>
      <c r="B2572" t="s">
        <v>7410</v>
      </c>
      <c r="C2572" s="8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47">
        <v>13.247999999999999</v>
      </c>
      <c r="S2572" s="1">
        <v>4</v>
      </c>
      <c r="T2572" s="1">
        <v>0.2</v>
      </c>
      <c r="U2572" s="47">
        <v>3.6431999999999998</v>
      </c>
      <c r="V2572" t="str">
        <f>IF(M2572=People!$B$5,People!$A$5,IF(M2572=People!$B$4,People!$A$4,IF(M2572=People!$B$3,People!$A$3,IF(M2572=People!$B$2,People!$A$2,0))))</f>
        <v>Chuck Magee</v>
      </c>
      <c r="W2572" t="str">
        <f>IFERROR(INDEX(Returns!A:A,MATCH(B2572,Returns!B:B,0)),"No")</f>
        <v>No</v>
      </c>
    </row>
    <row r="2573" spans="1:23" x14ac:dyDescent="0.2">
      <c r="A2573" s="1">
        <v>2572</v>
      </c>
      <c r="B2573" t="s">
        <v>7411</v>
      </c>
      <c r="C2573" s="8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47">
        <v>2.9120000000000004</v>
      </c>
      <c r="S2573" s="1">
        <v>2</v>
      </c>
      <c r="T2573" s="1">
        <v>0.2</v>
      </c>
      <c r="U2573" s="47">
        <v>0.90999999999999981</v>
      </c>
      <c r="V2573" t="str">
        <f>IF(M2573=People!$B$5,People!$A$5,IF(M2573=People!$B$4,People!$A$4,IF(M2573=People!$B$3,People!$A$3,IF(M2573=People!$B$2,People!$A$2,0))))</f>
        <v>Kelly Williams</v>
      </c>
      <c r="W2573" t="str">
        <f>IFERROR(INDEX(Returns!A:A,MATCH(B2573,Returns!B:B,0)),"No")</f>
        <v>No</v>
      </c>
    </row>
    <row r="2574" spans="1:23" x14ac:dyDescent="0.2">
      <c r="A2574" s="1">
        <v>2573</v>
      </c>
      <c r="B2574" t="s">
        <v>7412</v>
      </c>
      <c r="C2574" s="8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47">
        <v>1399.9440000000002</v>
      </c>
      <c r="S2574" s="1">
        <v>7</v>
      </c>
      <c r="T2574" s="1">
        <v>0.2</v>
      </c>
      <c r="U2574" s="47">
        <v>52.497900000000016</v>
      </c>
      <c r="V2574" t="str">
        <f>IF(M2574=People!$B$5,People!$A$5,IF(M2574=People!$B$4,People!$A$4,IF(M2574=People!$B$3,People!$A$3,IF(M2574=People!$B$2,People!$A$2,0))))</f>
        <v>Kelly Williams</v>
      </c>
      <c r="W2574" t="str">
        <f>IFERROR(INDEX(Returns!A:A,MATCH(B2574,Returns!B:B,0)),"No")</f>
        <v>No</v>
      </c>
    </row>
    <row r="2575" spans="1:23" x14ac:dyDescent="0.2">
      <c r="A2575" s="1">
        <v>2574</v>
      </c>
      <c r="B2575" t="s">
        <v>6155</v>
      </c>
      <c r="C2575" s="8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47">
        <v>526.45000000000005</v>
      </c>
      <c r="S2575" s="1">
        <v>5</v>
      </c>
      <c r="T2575" s="1">
        <v>0</v>
      </c>
      <c r="U2575" s="47">
        <v>31.586999999999961</v>
      </c>
      <c r="V2575" t="str">
        <f>IF(M2575=People!$B$5,People!$A$5,IF(M2575=People!$B$4,People!$A$4,IF(M2575=People!$B$3,People!$A$3,IF(M2575=People!$B$2,People!$A$2,0))))</f>
        <v>Kelly Williams</v>
      </c>
      <c r="W2575" t="str">
        <f>IFERROR(INDEX(Returns!A:A,MATCH(B2575,Returns!B:B,0)),"No")</f>
        <v>Yes</v>
      </c>
    </row>
    <row r="2576" spans="1:23" x14ac:dyDescent="0.2">
      <c r="A2576" s="1">
        <v>2575</v>
      </c>
      <c r="B2576" t="s">
        <v>7413</v>
      </c>
      <c r="C2576" s="8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47">
        <v>16.23</v>
      </c>
      <c r="S2576" s="1">
        <v>3</v>
      </c>
      <c r="T2576" s="1">
        <v>0</v>
      </c>
      <c r="U2576" s="47">
        <v>7.9527000000000001</v>
      </c>
      <c r="V2576" t="str">
        <f>IF(M2576=People!$B$5,People!$A$5,IF(M2576=People!$B$4,People!$A$4,IF(M2576=People!$B$3,People!$A$3,IF(M2576=People!$B$2,People!$A$2,0))))</f>
        <v>Cassandra Brandow</v>
      </c>
      <c r="W2576" t="str">
        <f>IFERROR(INDEX(Returns!A:A,MATCH(B2576,Returns!B:B,0)),"No")</f>
        <v>No</v>
      </c>
    </row>
    <row r="2577" spans="1:23" x14ac:dyDescent="0.2">
      <c r="A2577" s="1">
        <v>2576</v>
      </c>
      <c r="B2577" t="s">
        <v>7413</v>
      </c>
      <c r="C2577" s="8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47">
        <v>319.89999999999998</v>
      </c>
      <c r="S2577" s="1">
        <v>5</v>
      </c>
      <c r="T2577" s="1">
        <v>0</v>
      </c>
      <c r="U2577" s="47">
        <v>156.751</v>
      </c>
      <c r="V2577" t="str">
        <f>IF(M2577=People!$B$5,People!$A$5,IF(M2577=People!$B$4,People!$A$4,IF(M2577=People!$B$3,People!$A$3,IF(M2577=People!$B$2,People!$A$2,0))))</f>
        <v>Cassandra Brandow</v>
      </c>
      <c r="W2577" t="str">
        <f>IFERROR(INDEX(Returns!A:A,MATCH(B2577,Returns!B:B,0)),"No")</f>
        <v>No</v>
      </c>
    </row>
    <row r="2578" spans="1:23" x14ac:dyDescent="0.2">
      <c r="A2578" s="1">
        <v>2577</v>
      </c>
      <c r="B2578" t="s">
        <v>7413</v>
      </c>
      <c r="C2578" s="8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47">
        <v>11.36</v>
      </c>
      <c r="S2578" s="1">
        <v>2</v>
      </c>
      <c r="T2578" s="1">
        <v>0</v>
      </c>
      <c r="U2578" s="47">
        <v>5.3391999999999991</v>
      </c>
      <c r="V2578" t="str">
        <f>IF(M2578=People!$B$5,People!$A$5,IF(M2578=People!$B$4,People!$A$4,IF(M2578=People!$B$3,People!$A$3,IF(M2578=People!$B$2,People!$A$2,0))))</f>
        <v>Cassandra Brandow</v>
      </c>
      <c r="W2578" t="str">
        <f>IFERROR(INDEX(Returns!A:A,MATCH(B2578,Returns!B:B,0)),"No")</f>
        <v>No</v>
      </c>
    </row>
    <row r="2579" spans="1:23" x14ac:dyDescent="0.2">
      <c r="A2579" s="1">
        <v>2578</v>
      </c>
      <c r="B2579" t="s">
        <v>7413</v>
      </c>
      <c r="C2579" s="8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47">
        <v>675.12</v>
      </c>
      <c r="S2579" s="1">
        <v>3</v>
      </c>
      <c r="T2579" s="1">
        <v>0</v>
      </c>
      <c r="U2579" s="47">
        <v>290.30160000000001</v>
      </c>
      <c r="V2579" t="str">
        <f>IF(M2579=People!$B$5,People!$A$5,IF(M2579=People!$B$4,People!$A$4,IF(M2579=People!$B$3,People!$A$3,IF(M2579=People!$B$2,People!$A$2,0))))</f>
        <v>Cassandra Brandow</v>
      </c>
      <c r="W2579" t="str">
        <f>IFERROR(INDEX(Returns!A:A,MATCH(B2579,Returns!B:B,0)),"No")</f>
        <v>No</v>
      </c>
    </row>
    <row r="2580" spans="1:23" x14ac:dyDescent="0.2">
      <c r="A2580" s="1">
        <v>2579</v>
      </c>
      <c r="B2580" t="s">
        <v>7414</v>
      </c>
      <c r="C2580" s="8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47">
        <v>62.820000000000007</v>
      </c>
      <c r="S2580" s="1">
        <v>3</v>
      </c>
      <c r="T2580" s="1">
        <v>0</v>
      </c>
      <c r="U2580" s="47">
        <v>30.7818</v>
      </c>
      <c r="V2580" t="str">
        <f>IF(M2580=People!$B$5,People!$A$5,IF(M2580=People!$B$4,People!$A$4,IF(M2580=People!$B$3,People!$A$3,IF(M2580=People!$B$2,People!$A$2,0))))</f>
        <v>Cassandra Brandow</v>
      </c>
      <c r="W2580" t="str">
        <f>IFERROR(INDEX(Returns!A:A,MATCH(B2580,Returns!B:B,0)),"No")</f>
        <v>No</v>
      </c>
    </row>
    <row r="2581" spans="1:23" x14ac:dyDescent="0.2">
      <c r="A2581" s="1">
        <v>2580</v>
      </c>
      <c r="B2581" t="s">
        <v>7414</v>
      </c>
      <c r="C2581" s="8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47">
        <v>489.92</v>
      </c>
      <c r="S2581" s="1">
        <v>8</v>
      </c>
      <c r="T2581" s="1">
        <v>0</v>
      </c>
      <c r="U2581" s="47">
        <v>0</v>
      </c>
      <c r="V2581" t="str">
        <f>IF(M2581=People!$B$5,People!$A$5,IF(M2581=People!$B$4,People!$A$4,IF(M2581=People!$B$3,People!$A$3,IF(M2581=People!$B$2,People!$A$2,0))))</f>
        <v>Cassandra Brandow</v>
      </c>
      <c r="W2581" t="str">
        <f>IFERROR(INDEX(Returns!A:A,MATCH(B2581,Returns!B:B,0)),"No")</f>
        <v>No</v>
      </c>
    </row>
    <row r="2582" spans="1:23" x14ac:dyDescent="0.2">
      <c r="A2582" s="1">
        <v>2581</v>
      </c>
      <c r="B2582" t="s">
        <v>7414</v>
      </c>
      <c r="C2582" s="8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47">
        <v>19.440000000000001</v>
      </c>
      <c r="S2582" s="1">
        <v>3</v>
      </c>
      <c r="T2582" s="1">
        <v>0</v>
      </c>
      <c r="U2582" s="47">
        <v>9.3312000000000008</v>
      </c>
      <c r="V2582" t="str">
        <f>IF(M2582=People!$B$5,People!$A$5,IF(M2582=People!$B$4,People!$A$4,IF(M2582=People!$B$3,People!$A$3,IF(M2582=People!$B$2,People!$A$2,0))))</f>
        <v>Cassandra Brandow</v>
      </c>
      <c r="W2582" t="str">
        <f>IFERROR(INDEX(Returns!A:A,MATCH(B2582,Returns!B:B,0)),"No")</f>
        <v>No</v>
      </c>
    </row>
    <row r="2583" spans="1:23" x14ac:dyDescent="0.2">
      <c r="A2583" s="1">
        <v>2582</v>
      </c>
      <c r="B2583" t="s">
        <v>7414</v>
      </c>
      <c r="C2583" s="8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47">
        <v>16.68</v>
      </c>
      <c r="S2583" s="1">
        <v>2</v>
      </c>
      <c r="T2583" s="1">
        <v>0</v>
      </c>
      <c r="U2583" s="47">
        <v>8.34</v>
      </c>
      <c r="V2583" t="str">
        <f>IF(M2583=People!$B$5,People!$A$5,IF(M2583=People!$B$4,People!$A$4,IF(M2583=People!$B$3,People!$A$3,IF(M2583=People!$B$2,People!$A$2,0))))</f>
        <v>Cassandra Brandow</v>
      </c>
      <c r="W2583" t="str">
        <f>IFERROR(INDEX(Returns!A:A,MATCH(B2583,Returns!B:B,0)),"No")</f>
        <v>No</v>
      </c>
    </row>
    <row r="2584" spans="1:23" x14ac:dyDescent="0.2">
      <c r="A2584" s="1">
        <v>2583</v>
      </c>
      <c r="B2584" t="s">
        <v>7414</v>
      </c>
      <c r="C2584" s="8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47">
        <v>155.35</v>
      </c>
      <c r="S2584" s="1">
        <v>13</v>
      </c>
      <c r="T2584" s="1">
        <v>0</v>
      </c>
      <c r="U2584" s="47">
        <v>0</v>
      </c>
      <c r="V2584" t="str">
        <f>IF(M2584=People!$B$5,People!$A$5,IF(M2584=People!$B$4,People!$A$4,IF(M2584=People!$B$3,People!$A$3,IF(M2584=People!$B$2,People!$A$2,0))))</f>
        <v>Cassandra Brandow</v>
      </c>
      <c r="W2584" t="str">
        <f>IFERROR(INDEX(Returns!A:A,MATCH(B2584,Returns!B:B,0)),"No")</f>
        <v>No</v>
      </c>
    </row>
    <row r="2585" spans="1:23" x14ac:dyDescent="0.2">
      <c r="A2585" s="1">
        <v>2584</v>
      </c>
      <c r="B2585" t="s">
        <v>7414</v>
      </c>
      <c r="C2585" s="8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47">
        <v>12.419999999999998</v>
      </c>
      <c r="S2585" s="1">
        <v>3</v>
      </c>
      <c r="T2585" s="1">
        <v>0</v>
      </c>
      <c r="U2585" s="47">
        <v>4.4711999999999996</v>
      </c>
      <c r="V2585" t="str">
        <f>IF(M2585=People!$B$5,People!$A$5,IF(M2585=People!$B$4,People!$A$4,IF(M2585=People!$B$3,People!$A$3,IF(M2585=People!$B$2,People!$A$2,0))))</f>
        <v>Cassandra Brandow</v>
      </c>
      <c r="W2585" t="str">
        <f>IFERROR(INDEX(Returns!A:A,MATCH(B2585,Returns!B:B,0)),"No")</f>
        <v>No</v>
      </c>
    </row>
    <row r="2586" spans="1:23" x14ac:dyDescent="0.2">
      <c r="A2586" s="1">
        <v>2585</v>
      </c>
      <c r="B2586" t="s">
        <v>7414</v>
      </c>
      <c r="C2586" s="8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47">
        <v>187.98</v>
      </c>
      <c r="S2586" s="1">
        <v>2</v>
      </c>
      <c r="T2586" s="1">
        <v>0</v>
      </c>
      <c r="U2586" s="47">
        <v>52.634399999999999</v>
      </c>
      <c r="V2586" t="str">
        <f>IF(M2586=People!$B$5,People!$A$5,IF(M2586=People!$B$4,People!$A$4,IF(M2586=People!$B$3,People!$A$3,IF(M2586=People!$B$2,People!$A$2,0))))</f>
        <v>Cassandra Brandow</v>
      </c>
      <c r="W2586" t="str">
        <f>IFERROR(INDEX(Returns!A:A,MATCH(B2586,Returns!B:B,0)),"No")</f>
        <v>No</v>
      </c>
    </row>
    <row r="2587" spans="1:23" x14ac:dyDescent="0.2">
      <c r="A2587" s="1">
        <v>2586</v>
      </c>
      <c r="B2587" t="s">
        <v>7415</v>
      </c>
      <c r="C2587" s="8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47">
        <v>6.6080000000000005</v>
      </c>
      <c r="S2587" s="1">
        <v>2</v>
      </c>
      <c r="T2587" s="1">
        <v>0.2</v>
      </c>
      <c r="U2587" s="47">
        <v>2.1475999999999997</v>
      </c>
      <c r="V2587" t="str">
        <f>IF(M2587=People!$B$5,People!$A$5,IF(M2587=People!$B$4,People!$A$4,IF(M2587=People!$B$3,People!$A$3,IF(M2587=People!$B$2,People!$A$2,0))))</f>
        <v>Kelly Williams</v>
      </c>
      <c r="W2587" t="str">
        <f>IFERROR(INDEX(Returns!A:A,MATCH(B2587,Returns!B:B,0)),"No")</f>
        <v>No</v>
      </c>
    </row>
    <row r="2588" spans="1:23" x14ac:dyDescent="0.2">
      <c r="A2588" s="1">
        <v>2587</v>
      </c>
      <c r="B2588" t="s">
        <v>7416</v>
      </c>
      <c r="C2588" s="8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47">
        <v>248.57</v>
      </c>
      <c r="S2588" s="1">
        <v>7</v>
      </c>
      <c r="T2588" s="1">
        <v>0</v>
      </c>
      <c r="U2588" s="47">
        <v>67.113900000000015</v>
      </c>
      <c r="V2588" t="str">
        <f>IF(M2588=People!$B$5,People!$A$5,IF(M2588=People!$B$4,People!$A$4,IF(M2588=People!$B$3,People!$A$3,IF(M2588=People!$B$2,People!$A$2,0))))</f>
        <v>Chuck Magee</v>
      </c>
      <c r="W2588" t="str">
        <f>IFERROR(INDEX(Returns!A:A,MATCH(B2588,Returns!B:B,0)),"No")</f>
        <v>No</v>
      </c>
    </row>
    <row r="2589" spans="1:23" x14ac:dyDescent="0.2">
      <c r="A2589" s="1">
        <v>2588</v>
      </c>
      <c r="B2589" t="s">
        <v>7416</v>
      </c>
      <c r="C2589" s="8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47">
        <v>22.23</v>
      </c>
      <c r="S2589" s="1">
        <v>1</v>
      </c>
      <c r="T2589" s="1">
        <v>0</v>
      </c>
      <c r="U2589" s="47">
        <v>9.7812000000000019</v>
      </c>
      <c r="V2589" t="str">
        <f>IF(M2589=People!$B$5,People!$A$5,IF(M2589=People!$B$4,People!$A$4,IF(M2589=People!$B$3,People!$A$3,IF(M2589=People!$B$2,People!$A$2,0))))</f>
        <v>Chuck Magee</v>
      </c>
      <c r="W2589" t="str">
        <f>IFERROR(INDEX(Returns!A:A,MATCH(B2589,Returns!B:B,0)),"No")</f>
        <v>No</v>
      </c>
    </row>
    <row r="2590" spans="1:23" x14ac:dyDescent="0.2">
      <c r="A2590" s="1">
        <v>2589</v>
      </c>
      <c r="B2590" t="s">
        <v>7417</v>
      </c>
      <c r="C2590" s="8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47">
        <v>5.98</v>
      </c>
      <c r="S2590" s="1">
        <v>1</v>
      </c>
      <c r="T2590" s="1">
        <v>0</v>
      </c>
      <c r="U2590" s="47">
        <v>1.0165999999999995</v>
      </c>
      <c r="V2590" t="str">
        <f>IF(M2590=People!$B$5,People!$A$5,IF(M2590=People!$B$4,People!$A$4,IF(M2590=People!$B$3,People!$A$3,IF(M2590=People!$B$2,People!$A$2,0))))</f>
        <v>Anna Andreadi</v>
      </c>
      <c r="W2590" t="str">
        <f>IFERROR(INDEX(Returns!A:A,MATCH(B2590,Returns!B:B,0)),"No")</f>
        <v>No</v>
      </c>
    </row>
    <row r="2591" spans="1:23" x14ac:dyDescent="0.2">
      <c r="A2591" s="1">
        <v>2590</v>
      </c>
      <c r="B2591" t="s">
        <v>7417</v>
      </c>
      <c r="C2591" s="8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47">
        <v>246.16800000000001</v>
      </c>
      <c r="S2591" s="1">
        <v>3</v>
      </c>
      <c r="T2591" s="1">
        <v>0.2</v>
      </c>
      <c r="U2591" s="47">
        <v>21.539699999999996</v>
      </c>
      <c r="V2591" t="str">
        <f>IF(M2591=People!$B$5,People!$A$5,IF(M2591=People!$B$4,People!$A$4,IF(M2591=People!$B$3,People!$A$3,IF(M2591=People!$B$2,People!$A$2,0))))</f>
        <v>Anna Andreadi</v>
      </c>
      <c r="W2591" t="str">
        <f>IFERROR(INDEX(Returns!A:A,MATCH(B2591,Returns!B:B,0)),"No")</f>
        <v>No</v>
      </c>
    </row>
    <row r="2592" spans="1:23" x14ac:dyDescent="0.2">
      <c r="A2592" s="1">
        <v>2591</v>
      </c>
      <c r="B2592" t="s">
        <v>7418</v>
      </c>
      <c r="C2592" s="8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47">
        <v>14.136000000000003</v>
      </c>
      <c r="S2592" s="1">
        <v>2</v>
      </c>
      <c r="T2592" s="1">
        <v>0.6</v>
      </c>
      <c r="U2592" s="47">
        <v>-7.774799999999999</v>
      </c>
      <c r="V2592" t="str">
        <f>IF(M2592=People!$B$5,People!$A$5,IF(M2592=People!$B$4,People!$A$4,IF(M2592=People!$B$3,People!$A$3,IF(M2592=People!$B$2,People!$A$2,0))))</f>
        <v>Kelly Williams</v>
      </c>
      <c r="W2592" t="str">
        <f>IFERROR(INDEX(Returns!A:A,MATCH(B2592,Returns!B:B,0)),"No")</f>
        <v>No</v>
      </c>
    </row>
    <row r="2593" spans="1:23" x14ac:dyDescent="0.2">
      <c r="A2593" s="1">
        <v>2592</v>
      </c>
      <c r="B2593" t="s">
        <v>7418</v>
      </c>
      <c r="C2593" s="8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47">
        <v>601.47</v>
      </c>
      <c r="S2593" s="1">
        <v>3</v>
      </c>
      <c r="T2593" s="1">
        <v>0.5</v>
      </c>
      <c r="U2593" s="47">
        <v>-300.73500000000001</v>
      </c>
      <c r="V2593" t="str">
        <f>IF(M2593=People!$B$5,People!$A$5,IF(M2593=People!$B$4,People!$A$4,IF(M2593=People!$B$3,People!$A$3,IF(M2593=People!$B$2,People!$A$2,0))))</f>
        <v>Kelly Williams</v>
      </c>
      <c r="W2593" t="str">
        <f>IFERROR(INDEX(Returns!A:A,MATCH(B2593,Returns!B:B,0)),"No")</f>
        <v>No</v>
      </c>
    </row>
    <row r="2594" spans="1:23" x14ac:dyDescent="0.2">
      <c r="A2594" s="1">
        <v>2593</v>
      </c>
      <c r="B2594" t="s">
        <v>7419</v>
      </c>
      <c r="C2594" s="8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47">
        <v>79.099999999999994</v>
      </c>
      <c r="S2594" s="1">
        <v>2</v>
      </c>
      <c r="T2594" s="1">
        <v>0</v>
      </c>
      <c r="U2594" s="47">
        <v>39.549999999999997</v>
      </c>
      <c r="V2594" t="str">
        <f>IF(M2594=People!$B$5,People!$A$5,IF(M2594=People!$B$4,People!$A$4,IF(M2594=People!$B$3,People!$A$3,IF(M2594=People!$B$2,People!$A$2,0))))</f>
        <v>Cassandra Brandow</v>
      </c>
      <c r="W2594" t="str">
        <f>IFERROR(INDEX(Returns!A:A,MATCH(B2594,Returns!B:B,0)),"No")</f>
        <v>No</v>
      </c>
    </row>
    <row r="2595" spans="1:23" x14ac:dyDescent="0.2">
      <c r="A2595" s="1">
        <v>2594</v>
      </c>
      <c r="B2595" t="s">
        <v>7419</v>
      </c>
      <c r="C2595" s="8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47">
        <v>327.84</v>
      </c>
      <c r="S2595" s="1">
        <v>8</v>
      </c>
      <c r="T2595" s="1">
        <v>0</v>
      </c>
      <c r="U2595" s="47">
        <v>157.36319999999998</v>
      </c>
      <c r="V2595" t="str">
        <f>IF(M2595=People!$B$5,People!$A$5,IF(M2595=People!$B$4,People!$A$4,IF(M2595=People!$B$3,People!$A$3,IF(M2595=People!$B$2,People!$A$2,0))))</f>
        <v>Cassandra Brandow</v>
      </c>
      <c r="W2595" t="str">
        <f>IFERROR(INDEX(Returns!A:A,MATCH(B2595,Returns!B:B,0)),"No")</f>
        <v>No</v>
      </c>
    </row>
    <row r="2596" spans="1:23" x14ac:dyDescent="0.2">
      <c r="A2596" s="1">
        <v>2595</v>
      </c>
      <c r="B2596" t="s">
        <v>7420</v>
      </c>
      <c r="C2596" s="8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47">
        <v>180.96</v>
      </c>
      <c r="S2596" s="1">
        <v>2</v>
      </c>
      <c r="T2596" s="1">
        <v>0</v>
      </c>
      <c r="U2596" s="47">
        <v>81.432000000000002</v>
      </c>
      <c r="V2596" t="str">
        <f>IF(M2596=People!$B$5,People!$A$5,IF(M2596=People!$B$4,People!$A$4,IF(M2596=People!$B$3,People!$A$3,IF(M2596=People!$B$2,People!$A$2,0))))</f>
        <v>Kelly Williams</v>
      </c>
      <c r="W2596" t="str">
        <f>IFERROR(INDEX(Returns!A:A,MATCH(B2596,Returns!B:B,0)),"No")</f>
        <v>No</v>
      </c>
    </row>
    <row r="2597" spans="1:23" x14ac:dyDescent="0.2">
      <c r="A2597" s="1">
        <v>2596</v>
      </c>
      <c r="B2597" t="s">
        <v>7420</v>
      </c>
      <c r="C2597" s="8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47">
        <v>914.97</v>
      </c>
      <c r="S2597" s="1">
        <v>3</v>
      </c>
      <c r="T2597" s="1">
        <v>0</v>
      </c>
      <c r="U2597" s="47">
        <v>411.73649999999998</v>
      </c>
      <c r="V2597" t="str">
        <f>IF(M2597=People!$B$5,People!$A$5,IF(M2597=People!$B$4,People!$A$4,IF(M2597=People!$B$3,People!$A$3,IF(M2597=People!$B$2,People!$A$2,0))))</f>
        <v>Kelly Williams</v>
      </c>
      <c r="W2597" t="str">
        <f>IFERROR(INDEX(Returns!A:A,MATCH(B2597,Returns!B:B,0)),"No")</f>
        <v>No</v>
      </c>
    </row>
    <row r="2598" spans="1:23" x14ac:dyDescent="0.2">
      <c r="A2598" s="1">
        <v>2597</v>
      </c>
      <c r="B2598" t="s">
        <v>7420</v>
      </c>
      <c r="C2598" s="8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47">
        <v>587.97</v>
      </c>
      <c r="S2598" s="1">
        <v>3</v>
      </c>
      <c r="T2598" s="1">
        <v>0</v>
      </c>
      <c r="U2598" s="47">
        <v>158.75190000000003</v>
      </c>
      <c r="V2598" t="str">
        <f>IF(M2598=People!$B$5,People!$A$5,IF(M2598=People!$B$4,People!$A$4,IF(M2598=People!$B$3,People!$A$3,IF(M2598=People!$B$2,People!$A$2,0))))</f>
        <v>Kelly Williams</v>
      </c>
      <c r="W2598" t="str">
        <f>IFERROR(INDEX(Returns!A:A,MATCH(B2598,Returns!B:B,0)),"No")</f>
        <v>No</v>
      </c>
    </row>
    <row r="2599" spans="1:23" x14ac:dyDescent="0.2">
      <c r="A2599" s="1">
        <v>2598</v>
      </c>
      <c r="B2599" t="s">
        <v>7420</v>
      </c>
      <c r="C2599" s="8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47">
        <v>530.34</v>
      </c>
      <c r="S2599" s="1">
        <v>2</v>
      </c>
      <c r="T2599" s="1">
        <v>0</v>
      </c>
      <c r="U2599" s="47">
        <v>95.461199999999963</v>
      </c>
      <c r="V2599" t="str">
        <f>IF(M2599=People!$B$5,People!$A$5,IF(M2599=People!$B$4,People!$A$4,IF(M2599=People!$B$3,People!$A$3,IF(M2599=People!$B$2,People!$A$2,0))))</f>
        <v>Kelly Williams</v>
      </c>
      <c r="W2599" t="str">
        <f>IFERROR(INDEX(Returns!A:A,MATCH(B2599,Returns!B:B,0)),"No")</f>
        <v>No</v>
      </c>
    </row>
    <row r="2600" spans="1:23" x14ac:dyDescent="0.2">
      <c r="A2600" s="1">
        <v>2599</v>
      </c>
      <c r="B2600" t="s">
        <v>7420</v>
      </c>
      <c r="C2600" s="8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47">
        <v>14.940000000000001</v>
      </c>
      <c r="S2600" s="1">
        <v>3</v>
      </c>
      <c r="T2600" s="1">
        <v>0</v>
      </c>
      <c r="U2600" s="47">
        <v>7.3206000000000007</v>
      </c>
      <c r="V2600" t="str">
        <f>IF(M2600=People!$B$5,People!$A$5,IF(M2600=People!$B$4,People!$A$4,IF(M2600=People!$B$3,People!$A$3,IF(M2600=People!$B$2,People!$A$2,0))))</f>
        <v>Kelly Williams</v>
      </c>
      <c r="W2600" t="str">
        <f>IFERROR(INDEX(Returns!A:A,MATCH(B2600,Returns!B:B,0)),"No")</f>
        <v>No</v>
      </c>
    </row>
    <row r="2601" spans="1:23" x14ac:dyDescent="0.2">
      <c r="A2601" s="1">
        <v>2600</v>
      </c>
      <c r="B2601" t="s">
        <v>7421</v>
      </c>
      <c r="C2601" s="8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47">
        <v>121.94</v>
      </c>
      <c r="S2601" s="1">
        <v>2</v>
      </c>
      <c r="T2601" s="1">
        <v>0</v>
      </c>
      <c r="U2601" s="47">
        <v>35.362599999999986</v>
      </c>
      <c r="V2601" t="str">
        <f>IF(M2601=People!$B$5,People!$A$5,IF(M2601=People!$B$4,People!$A$4,IF(M2601=People!$B$3,People!$A$3,IF(M2601=People!$B$2,People!$A$2,0))))</f>
        <v>Chuck Magee</v>
      </c>
      <c r="W2601" t="str">
        <f>IFERROR(INDEX(Returns!A:A,MATCH(B2601,Returns!B:B,0)),"No")</f>
        <v>No</v>
      </c>
    </row>
    <row r="2602" spans="1:23" x14ac:dyDescent="0.2">
      <c r="A2602" s="1">
        <v>2601</v>
      </c>
      <c r="B2602" t="s">
        <v>7421</v>
      </c>
      <c r="C2602" s="8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47">
        <v>122.71000000000001</v>
      </c>
      <c r="S2602" s="1">
        <v>7</v>
      </c>
      <c r="T2602" s="1">
        <v>0</v>
      </c>
      <c r="U2602" s="47">
        <v>36.812999999999988</v>
      </c>
      <c r="V2602" t="str">
        <f>IF(M2602=People!$B$5,People!$A$5,IF(M2602=People!$B$4,People!$A$4,IF(M2602=People!$B$3,People!$A$3,IF(M2602=People!$B$2,People!$A$2,0))))</f>
        <v>Chuck Magee</v>
      </c>
      <c r="W2602" t="str">
        <f>IFERROR(INDEX(Returns!A:A,MATCH(B2602,Returns!B:B,0)),"No")</f>
        <v>No</v>
      </c>
    </row>
    <row r="2603" spans="1:23" x14ac:dyDescent="0.2">
      <c r="A2603" s="1">
        <v>2602</v>
      </c>
      <c r="B2603" t="s">
        <v>7422</v>
      </c>
      <c r="C2603" s="8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47">
        <v>14.940000000000001</v>
      </c>
      <c r="S2603" s="1">
        <v>3</v>
      </c>
      <c r="T2603" s="1">
        <v>0</v>
      </c>
      <c r="U2603" s="47">
        <v>7.0218000000000007</v>
      </c>
      <c r="V2603" t="str">
        <f>IF(M2603=People!$B$5,People!$A$5,IF(M2603=People!$B$4,People!$A$4,IF(M2603=People!$B$3,People!$A$3,IF(M2603=People!$B$2,People!$A$2,0))))</f>
        <v>Chuck Magee</v>
      </c>
      <c r="W2603" t="str">
        <f>IFERROR(INDEX(Returns!A:A,MATCH(B2603,Returns!B:B,0)),"No")</f>
        <v>No</v>
      </c>
    </row>
    <row r="2604" spans="1:23" x14ac:dyDescent="0.2">
      <c r="A2604" s="1">
        <v>2603</v>
      </c>
      <c r="B2604" t="s">
        <v>7422</v>
      </c>
      <c r="C2604" s="8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47">
        <v>1349.85</v>
      </c>
      <c r="S2604" s="1">
        <v>3</v>
      </c>
      <c r="T2604" s="1">
        <v>0</v>
      </c>
      <c r="U2604" s="47">
        <v>364.45949999999993</v>
      </c>
      <c r="V2604" t="str">
        <f>IF(M2604=People!$B$5,People!$A$5,IF(M2604=People!$B$4,People!$A$4,IF(M2604=People!$B$3,People!$A$3,IF(M2604=People!$B$2,People!$A$2,0))))</f>
        <v>Chuck Magee</v>
      </c>
      <c r="W2604" t="str">
        <f>IFERROR(INDEX(Returns!A:A,MATCH(B2604,Returns!B:B,0)),"No")</f>
        <v>No</v>
      </c>
    </row>
    <row r="2605" spans="1:23" x14ac:dyDescent="0.2">
      <c r="A2605" s="1">
        <v>2604</v>
      </c>
      <c r="B2605" t="s">
        <v>7422</v>
      </c>
      <c r="C2605" s="8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47">
        <v>136.78399999999999</v>
      </c>
      <c r="S2605" s="1">
        <v>1</v>
      </c>
      <c r="T2605" s="1">
        <v>0.2</v>
      </c>
      <c r="U2605" s="47">
        <v>5.129400000000004</v>
      </c>
      <c r="V2605" t="str">
        <f>IF(M2605=People!$B$5,People!$A$5,IF(M2605=People!$B$4,People!$A$4,IF(M2605=People!$B$3,People!$A$3,IF(M2605=People!$B$2,People!$A$2,0))))</f>
        <v>Chuck Magee</v>
      </c>
      <c r="W2605" t="str">
        <f>IFERROR(INDEX(Returns!A:A,MATCH(B2605,Returns!B:B,0)),"No")</f>
        <v>No</v>
      </c>
    </row>
    <row r="2606" spans="1:23" x14ac:dyDescent="0.2">
      <c r="A2606" s="1">
        <v>2605</v>
      </c>
      <c r="B2606" t="s">
        <v>7422</v>
      </c>
      <c r="C2606" s="8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47">
        <v>61.12</v>
      </c>
      <c r="S2606" s="1">
        <v>4</v>
      </c>
      <c r="T2606" s="1">
        <v>0</v>
      </c>
      <c r="U2606" s="47">
        <v>20.780799999999999</v>
      </c>
      <c r="V2606" t="str">
        <f>IF(M2606=People!$B$5,People!$A$5,IF(M2606=People!$B$4,People!$A$4,IF(M2606=People!$B$3,People!$A$3,IF(M2606=People!$B$2,People!$A$2,0))))</f>
        <v>Chuck Magee</v>
      </c>
      <c r="W2606" t="str">
        <f>IFERROR(INDEX(Returns!A:A,MATCH(B2606,Returns!B:B,0)),"No")</f>
        <v>No</v>
      </c>
    </row>
    <row r="2607" spans="1:23" x14ac:dyDescent="0.2">
      <c r="A2607" s="1">
        <v>2606</v>
      </c>
      <c r="B2607" t="s">
        <v>7423</v>
      </c>
      <c r="C2607" s="8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47">
        <v>1.1670000000000003</v>
      </c>
      <c r="S2607" s="1">
        <v>1</v>
      </c>
      <c r="T2607" s="1">
        <v>0.7</v>
      </c>
      <c r="U2607" s="47">
        <v>-0.85579999999999989</v>
      </c>
      <c r="V2607" t="str">
        <f>IF(M2607=People!$B$5,People!$A$5,IF(M2607=People!$B$4,People!$A$4,IF(M2607=People!$B$3,People!$A$3,IF(M2607=People!$B$2,People!$A$2,0))))</f>
        <v>Cassandra Brandow</v>
      </c>
      <c r="W2607" t="str">
        <f>IFERROR(INDEX(Returns!A:A,MATCH(B2607,Returns!B:B,0)),"No")</f>
        <v>No</v>
      </c>
    </row>
    <row r="2608" spans="1:23" x14ac:dyDescent="0.2">
      <c r="A2608" s="1">
        <v>2607</v>
      </c>
      <c r="B2608" t="s">
        <v>7424</v>
      </c>
      <c r="C2608" s="8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47">
        <v>16.989999999999998</v>
      </c>
      <c r="S2608" s="1">
        <v>1</v>
      </c>
      <c r="T2608" s="1">
        <v>0</v>
      </c>
      <c r="U2608" s="47">
        <v>4.9270999999999976</v>
      </c>
      <c r="V2608" t="str">
        <f>IF(M2608=People!$B$5,People!$A$5,IF(M2608=People!$B$4,People!$A$4,IF(M2608=People!$B$3,People!$A$3,IF(M2608=People!$B$2,People!$A$2,0))))</f>
        <v>Anna Andreadi</v>
      </c>
      <c r="W2608" t="str">
        <f>IFERROR(INDEX(Returns!A:A,MATCH(B2608,Returns!B:B,0)),"No")</f>
        <v>No</v>
      </c>
    </row>
    <row r="2609" spans="1:23" x14ac:dyDescent="0.2">
      <c r="A2609" s="1">
        <v>2608</v>
      </c>
      <c r="B2609" t="s">
        <v>7425</v>
      </c>
      <c r="C2609" s="8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47">
        <v>24.672000000000001</v>
      </c>
      <c r="S2609" s="1">
        <v>3</v>
      </c>
      <c r="T2609" s="1">
        <v>0.2</v>
      </c>
      <c r="U2609" s="47">
        <v>0</v>
      </c>
      <c r="V2609" t="str">
        <f>IF(M2609=People!$B$5,People!$A$5,IF(M2609=People!$B$4,People!$A$4,IF(M2609=People!$B$3,People!$A$3,IF(M2609=People!$B$2,People!$A$2,0))))</f>
        <v>Kelly Williams</v>
      </c>
      <c r="W2609" t="str">
        <f>IFERROR(INDEX(Returns!A:A,MATCH(B2609,Returns!B:B,0)),"No")</f>
        <v>No</v>
      </c>
    </row>
    <row r="2610" spans="1:23" x14ac:dyDescent="0.2">
      <c r="A2610" s="1">
        <v>2609</v>
      </c>
      <c r="B2610" t="s">
        <v>7425</v>
      </c>
      <c r="C2610" s="8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47">
        <v>2.52</v>
      </c>
      <c r="S2610" s="1">
        <v>1</v>
      </c>
      <c r="T2610" s="1">
        <v>0.2</v>
      </c>
      <c r="U2610" s="47">
        <v>0.88200000000000001</v>
      </c>
      <c r="V2610" t="str">
        <f>IF(M2610=People!$B$5,People!$A$5,IF(M2610=People!$B$4,People!$A$4,IF(M2610=People!$B$3,People!$A$3,IF(M2610=People!$B$2,People!$A$2,0))))</f>
        <v>Kelly Williams</v>
      </c>
      <c r="W2610" t="str">
        <f>IFERROR(INDEX(Returns!A:A,MATCH(B2610,Returns!B:B,0)),"No")</f>
        <v>No</v>
      </c>
    </row>
    <row r="2611" spans="1:23" x14ac:dyDescent="0.2">
      <c r="A2611" s="1">
        <v>2610</v>
      </c>
      <c r="B2611" t="s">
        <v>7425</v>
      </c>
      <c r="C2611" s="8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47">
        <v>1218.7349999999997</v>
      </c>
      <c r="S2611" s="1">
        <v>5</v>
      </c>
      <c r="T2611" s="1">
        <v>0.3</v>
      </c>
      <c r="U2611" s="47">
        <v>-121.87349999999992</v>
      </c>
      <c r="V2611" t="str">
        <f>IF(M2611=People!$B$5,People!$A$5,IF(M2611=People!$B$4,People!$A$4,IF(M2611=People!$B$3,People!$A$3,IF(M2611=People!$B$2,People!$A$2,0))))</f>
        <v>Kelly Williams</v>
      </c>
      <c r="W2611" t="str">
        <f>IFERROR(INDEX(Returns!A:A,MATCH(B2611,Returns!B:B,0)),"No")</f>
        <v>No</v>
      </c>
    </row>
    <row r="2612" spans="1:23" x14ac:dyDescent="0.2">
      <c r="A2612" s="1">
        <v>2611</v>
      </c>
      <c r="B2612" t="s">
        <v>7425</v>
      </c>
      <c r="C2612" s="8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47">
        <v>5.9039999999999999</v>
      </c>
      <c r="S2612" s="1">
        <v>2</v>
      </c>
      <c r="T2612" s="1">
        <v>0.2</v>
      </c>
      <c r="U2612" s="47">
        <v>1.9925999999999999</v>
      </c>
      <c r="V2612" t="str">
        <f>IF(M2612=People!$B$5,People!$A$5,IF(M2612=People!$B$4,People!$A$4,IF(M2612=People!$B$3,People!$A$3,IF(M2612=People!$B$2,People!$A$2,0))))</f>
        <v>Kelly Williams</v>
      </c>
      <c r="W2612" t="str">
        <f>IFERROR(INDEX(Returns!A:A,MATCH(B2612,Returns!B:B,0)),"No")</f>
        <v>No</v>
      </c>
    </row>
    <row r="2613" spans="1:23" x14ac:dyDescent="0.2">
      <c r="A2613" s="1">
        <v>2612</v>
      </c>
      <c r="B2613" t="s">
        <v>7425</v>
      </c>
      <c r="C2613" s="8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47">
        <v>15.696000000000002</v>
      </c>
      <c r="S2613" s="1">
        <v>3</v>
      </c>
      <c r="T2613" s="1">
        <v>0.2</v>
      </c>
      <c r="U2613" s="47">
        <v>5.1011999999999995</v>
      </c>
      <c r="V2613" t="str">
        <f>IF(M2613=People!$B$5,People!$A$5,IF(M2613=People!$B$4,People!$A$4,IF(M2613=People!$B$3,People!$A$3,IF(M2613=People!$B$2,People!$A$2,0))))</f>
        <v>Kelly Williams</v>
      </c>
      <c r="W2613" t="str">
        <f>IFERROR(INDEX(Returns!A:A,MATCH(B2613,Returns!B:B,0)),"No")</f>
        <v>No</v>
      </c>
    </row>
    <row r="2614" spans="1:23" x14ac:dyDescent="0.2">
      <c r="A2614" s="1">
        <v>2613</v>
      </c>
      <c r="B2614" t="s">
        <v>7425</v>
      </c>
      <c r="C2614" s="8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47">
        <v>6.0960000000000001</v>
      </c>
      <c r="S2614" s="1">
        <v>3</v>
      </c>
      <c r="T2614" s="1">
        <v>0.6</v>
      </c>
      <c r="U2614" s="47">
        <v>-3.9624000000000006</v>
      </c>
      <c r="V2614" t="str">
        <f>IF(M2614=People!$B$5,People!$A$5,IF(M2614=People!$B$4,People!$A$4,IF(M2614=People!$B$3,People!$A$3,IF(M2614=People!$B$2,People!$A$2,0))))</f>
        <v>Kelly Williams</v>
      </c>
      <c r="W2614" t="str">
        <f>IFERROR(INDEX(Returns!A:A,MATCH(B2614,Returns!B:B,0)),"No")</f>
        <v>No</v>
      </c>
    </row>
    <row r="2615" spans="1:23" x14ac:dyDescent="0.2">
      <c r="A2615" s="1">
        <v>2614</v>
      </c>
      <c r="B2615" t="s">
        <v>7426</v>
      </c>
      <c r="C2615" s="8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47">
        <v>41.568000000000005</v>
      </c>
      <c r="S2615" s="1">
        <v>2</v>
      </c>
      <c r="T2615" s="1">
        <v>0.2</v>
      </c>
      <c r="U2615" s="47">
        <v>2.5980000000000008</v>
      </c>
      <c r="V2615" t="str">
        <f>IF(M2615=People!$B$5,People!$A$5,IF(M2615=People!$B$4,People!$A$4,IF(M2615=People!$B$3,People!$A$3,IF(M2615=People!$B$2,People!$A$2,0))))</f>
        <v>Anna Andreadi</v>
      </c>
      <c r="W2615" t="str">
        <f>IFERROR(INDEX(Returns!A:A,MATCH(B2615,Returns!B:B,0)),"No")</f>
        <v>No</v>
      </c>
    </row>
    <row r="2616" spans="1:23" x14ac:dyDescent="0.2">
      <c r="A2616" s="1">
        <v>2615</v>
      </c>
      <c r="B2616" t="s">
        <v>7427</v>
      </c>
      <c r="C2616" s="8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47">
        <v>230.28000000000003</v>
      </c>
      <c r="S2616" s="1">
        <v>3</v>
      </c>
      <c r="T2616" s="1">
        <v>0.2</v>
      </c>
      <c r="U2616" s="47">
        <v>23.027999999999992</v>
      </c>
      <c r="V2616" t="str">
        <f>IF(M2616=People!$B$5,People!$A$5,IF(M2616=People!$B$4,People!$A$4,IF(M2616=People!$B$3,People!$A$3,IF(M2616=People!$B$2,People!$A$2,0))))</f>
        <v>Anna Andreadi</v>
      </c>
      <c r="W2616" t="str">
        <f>IFERROR(INDEX(Returns!A:A,MATCH(B2616,Returns!B:B,0)),"No")</f>
        <v>No</v>
      </c>
    </row>
    <row r="2617" spans="1:23" x14ac:dyDescent="0.2">
      <c r="A2617" s="1">
        <v>2616</v>
      </c>
      <c r="B2617" t="s">
        <v>7427</v>
      </c>
      <c r="C2617" s="8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47">
        <v>18.288</v>
      </c>
      <c r="S2617" s="1">
        <v>6</v>
      </c>
      <c r="T2617" s="1">
        <v>0.2</v>
      </c>
      <c r="U2617" s="47">
        <v>5.714999999999999</v>
      </c>
      <c r="V2617" t="str">
        <f>IF(M2617=People!$B$5,People!$A$5,IF(M2617=People!$B$4,People!$A$4,IF(M2617=People!$B$3,People!$A$3,IF(M2617=People!$B$2,People!$A$2,0))))</f>
        <v>Anna Andreadi</v>
      </c>
      <c r="W2617" t="str">
        <f>IFERROR(INDEX(Returns!A:A,MATCH(B2617,Returns!B:B,0)),"No")</f>
        <v>No</v>
      </c>
    </row>
    <row r="2618" spans="1:23" x14ac:dyDescent="0.2">
      <c r="A2618" s="1">
        <v>2617</v>
      </c>
      <c r="B2618" t="s">
        <v>7428</v>
      </c>
      <c r="C2618" s="8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47">
        <v>5.78</v>
      </c>
      <c r="S2618" s="1">
        <v>2</v>
      </c>
      <c r="T2618" s="1">
        <v>0</v>
      </c>
      <c r="U2618" s="47">
        <v>2.7166000000000001</v>
      </c>
      <c r="V2618" t="str">
        <f>IF(M2618=People!$B$5,People!$A$5,IF(M2618=People!$B$4,People!$A$4,IF(M2618=People!$B$3,People!$A$3,IF(M2618=People!$B$2,People!$A$2,0))))</f>
        <v>Anna Andreadi</v>
      </c>
      <c r="W2618" t="str">
        <f>IFERROR(INDEX(Returns!A:A,MATCH(B2618,Returns!B:B,0)),"No")</f>
        <v>No</v>
      </c>
    </row>
    <row r="2619" spans="1:23" x14ac:dyDescent="0.2">
      <c r="A2619" s="1">
        <v>2618</v>
      </c>
      <c r="B2619" t="s">
        <v>7428</v>
      </c>
      <c r="C2619" s="8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47">
        <v>121.67999999999999</v>
      </c>
      <c r="S2619" s="1">
        <v>13</v>
      </c>
      <c r="T2619" s="1">
        <v>0.2</v>
      </c>
      <c r="U2619" s="47">
        <v>38.024999999999977</v>
      </c>
      <c r="V2619" t="str">
        <f>IF(M2619=People!$B$5,People!$A$5,IF(M2619=People!$B$4,People!$A$4,IF(M2619=People!$B$3,People!$A$3,IF(M2619=People!$B$2,People!$A$2,0))))</f>
        <v>Anna Andreadi</v>
      </c>
      <c r="W2619" t="str">
        <f>IFERROR(INDEX(Returns!A:A,MATCH(B2619,Returns!B:B,0)),"No")</f>
        <v>No</v>
      </c>
    </row>
    <row r="2620" spans="1:23" x14ac:dyDescent="0.2">
      <c r="A2620" s="1">
        <v>2619</v>
      </c>
      <c r="B2620" t="s">
        <v>7429</v>
      </c>
      <c r="C2620" s="8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47">
        <v>4.17</v>
      </c>
      <c r="S2620" s="1">
        <v>3</v>
      </c>
      <c r="T2620" s="1">
        <v>0</v>
      </c>
      <c r="U2620" s="47">
        <v>1.0841999999999998</v>
      </c>
      <c r="V2620" t="str">
        <f>IF(M2620=People!$B$5,People!$A$5,IF(M2620=People!$B$4,People!$A$4,IF(M2620=People!$B$3,People!$A$3,IF(M2620=People!$B$2,People!$A$2,0))))</f>
        <v>Anna Andreadi</v>
      </c>
      <c r="W2620" t="str">
        <f>IFERROR(INDEX(Returns!A:A,MATCH(B2620,Returns!B:B,0)),"No")</f>
        <v>No</v>
      </c>
    </row>
    <row r="2621" spans="1:23" x14ac:dyDescent="0.2">
      <c r="A2621" s="1">
        <v>2620</v>
      </c>
      <c r="B2621" t="s">
        <v>7429</v>
      </c>
      <c r="C2621" s="8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47">
        <v>67.040000000000006</v>
      </c>
      <c r="S2621" s="1">
        <v>4</v>
      </c>
      <c r="T2621" s="1">
        <v>0.2</v>
      </c>
      <c r="U2621" s="47">
        <v>6.7039999999999971</v>
      </c>
      <c r="V2621" t="str">
        <f>IF(M2621=People!$B$5,People!$A$5,IF(M2621=People!$B$4,People!$A$4,IF(M2621=People!$B$3,People!$A$3,IF(M2621=People!$B$2,People!$A$2,0))))</f>
        <v>Anna Andreadi</v>
      </c>
      <c r="W2621" t="str">
        <f>IFERROR(INDEX(Returns!A:A,MATCH(B2621,Returns!B:B,0)),"No")</f>
        <v>No</v>
      </c>
    </row>
    <row r="2622" spans="1:23" x14ac:dyDescent="0.2">
      <c r="A2622" s="1">
        <v>2621</v>
      </c>
      <c r="B2622" t="s">
        <v>7429</v>
      </c>
      <c r="C2622" s="8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47">
        <v>37.32</v>
      </c>
      <c r="S2622" s="1">
        <v>3</v>
      </c>
      <c r="T2622" s="1">
        <v>0</v>
      </c>
      <c r="U2622" s="47">
        <v>10.4496</v>
      </c>
      <c r="V2622" t="str">
        <f>IF(M2622=People!$B$5,People!$A$5,IF(M2622=People!$B$4,People!$A$4,IF(M2622=People!$B$3,People!$A$3,IF(M2622=People!$B$2,People!$A$2,0))))</f>
        <v>Anna Andreadi</v>
      </c>
      <c r="W2622" t="str">
        <f>IFERROR(INDEX(Returns!A:A,MATCH(B2622,Returns!B:B,0)),"No")</f>
        <v>No</v>
      </c>
    </row>
    <row r="2623" spans="1:23" x14ac:dyDescent="0.2">
      <c r="A2623" s="1">
        <v>2622</v>
      </c>
      <c r="B2623" t="s">
        <v>7429</v>
      </c>
      <c r="C2623" s="8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47">
        <v>18.45</v>
      </c>
      <c r="S2623" s="1">
        <v>5</v>
      </c>
      <c r="T2623" s="1">
        <v>0</v>
      </c>
      <c r="U2623" s="47">
        <v>8.6715</v>
      </c>
      <c r="V2623" t="str">
        <f>IF(M2623=People!$B$5,People!$A$5,IF(M2623=People!$B$4,People!$A$4,IF(M2623=People!$B$3,People!$A$3,IF(M2623=People!$B$2,People!$A$2,0))))</f>
        <v>Anna Andreadi</v>
      </c>
      <c r="W2623" t="str">
        <f>IFERROR(INDEX(Returns!A:A,MATCH(B2623,Returns!B:B,0)),"No")</f>
        <v>No</v>
      </c>
    </row>
    <row r="2624" spans="1:23" x14ac:dyDescent="0.2">
      <c r="A2624" s="1">
        <v>2623</v>
      </c>
      <c r="B2624" t="s">
        <v>5976</v>
      </c>
      <c r="C2624" s="8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47">
        <v>25.92</v>
      </c>
      <c r="S2624" s="1">
        <v>4</v>
      </c>
      <c r="T2624" s="1">
        <v>0</v>
      </c>
      <c r="U2624" s="47">
        <v>12.441600000000001</v>
      </c>
      <c r="V2624" t="str">
        <f>IF(M2624=People!$B$5,People!$A$5,IF(M2624=People!$B$4,People!$A$4,IF(M2624=People!$B$3,People!$A$3,IF(M2624=People!$B$2,People!$A$2,0))))</f>
        <v>Kelly Williams</v>
      </c>
      <c r="W2624" t="str">
        <f>IFERROR(INDEX(Returns!A:A,MATCH(B2624,Returns!B:B,0)),"No")</f>
        <v>Yes</v>
      </c>
    </row>
    <row r="2625" spans="1:23" x14ac:dyDescent="0.2">
      <c r="A2625" s="1">
        <v>2624</v>
      </c>
      <c r="B2625" t="s">
        <v>7430</v>
      </c>
      <c r="C2625" s="8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47">
        <v>11199.968000000001</v>
      </c>
      <c r="S2625" s="1">
        <v>4</v>
      </c>
      <c r="T2625" s="1">
        <v>0.2</v>
      </c>
      <c r="U2625" s="47">
        <v>3919.9887999999992</v>
      </c>
      <c r="V2625" t="str">
        <f>IF(M2625=People!$B$5,People!$A$5,IF(M2625=People!$B$4,People!$A$4,IF(M2625=People!$B$3,People!$A$3,IF(M2625=People!$B$2,People!$A$2,0))))</f>
        <v>Chuck Magee</v>
      </c>
      <c r="W2625" t="str">
        <f>IFERROR(INDEX(Returns!A:A,MATCH(B2625,Returns!B:B,0)),"No")</f>
        <v>No</v>
      </c>
    </row>
    <row r="2626" spans="1:23" x14ac:dyDescent="0.2">
      <c r="A2626" s="1">
        <v>2625</v>
      </c>
      <c r="B2626" t="s">
        <v>7430</v>
      </c>
      <c r="C2626" s="8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47">
        <v>2399.6</v>
      </c>
      <c r="S2626" s="1">
        <v>8</v>
      </c>
      <c r="T2626" s="1">
        <v>0</v>
      </c>
      <c r="U2626" s="47">
        <v>647.89200000000005</v>
      </c>
      <c r="V2626" t="str">
        <f>IF(M2626=People!$B$5,People!$A$5,IF(M2626=People!$B$4,People!$A$4,IF(M2626=People!$B$3,People!$A$3,IF(M2626=People!$B$2,People!$A$2,0))))</f>
        <v>Chuck Magee</v>
      </c>
      <c r="W2626" t="str">
        <f>IFERROR(INDEX(Returns!A:A,MATCH(B2626,Returns!B:B,0)),"No")</f>
        <v>No</v>
      </c>
    </row>
    <row r="2627" spans="1:23" x14ac:dyDescent="0.2">
      <c r="A2627" s="1">
        <v>2626</v>
      </c>
      <c r="B2627" t="s">
        <v>7430</v>
      </c>
      <c r="C2627" s="8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47">
        <v>63.9</v>
      </c>
      <c r="S2627" s="1">
        <v>5</v>
      </c>
      <c r="T2627" s="1">
        <v>0</v>
      </c>
      <c r="U2627" s="47">
        <v>28.754999999999995</v>
      </c>
      <c r="V2627" t="str">
        <f>IF(M2627=People!$B$5,People!$A$5,IF(M2627=People!$B$4,People!$A$4,IF(M2627=People!$B$3,People!$A$3,IF(M2627=People!$B$2,People!$A$2,0))))</f>
        <v>Chuck Magee</v>
      </c>
      <c r="W2627" t="str">
        <f>IFERROR(INDEX(Returns!A:A,MATCH(B2627,Returns!B:B,0)),"No")</f>
        <v>No</v>
      </c>
    </row>
    <row r="2628" spans="1:23" x14ac:dyDescent="0.2">
      <c r="A2628" s="1">
        <v>2627</v>
      </c>
      <c r="B2628" t="s">
        <v>7430</v>
      </c>
      <c r="C2628" s="8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47">
        <v>52.99</v>
      </c>
      <c r="S2628" s="1">
        <v>1</v>
      </c>
      <c r="T2628" s="1">
        <v>0</v>
      </c>
      <c r="U2628" s="47">
        <v>0.52989999999999782</v>
      </c>
      <c r="V2628" t="str">
        <f>IF(M2628=People!$B$5,People!$A$5,IF(M2628=People!$B$4,People!$A$4,IF(M2628=People!$B$3,People!$A$3,IF(M2628=People!$B$2,People!$A$2,0))))</f>
        <v>Chuck Magee</v>
      </c>
      <c r="W2628" t="str">
        <f>IFERROR(INDEX(Returns!A:A,MATCH(B2628,Returns!B:B,0)),"No")</f>
        <v>No</v>
      </c>
    </row>
    <row r="2629" spans="1:23" x14ac:dyDescent="0.2">
      <c r="A2629" s="1">
        <v>2628</v>
      </c>
      <c r="B2629" t="s">
        <v>7431</v>
      </c>
      <c r="C2629" s="8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47">
        <v>60.864000000000004</v>
      </c>
      <c r="S2629" s="1">
        <v>4</v>
      </c>
      <c r="T2629" s="1">
        <v>0.2</v>
      </c>
      <c r="U2629" s="47">
        <v>9.1295999999999964</v>
      </c>
      <c r="V2629" t="str">
        <f>IF(M2629=People!$B$5,People!$A$5,IF(M2629=People!$B$4,People!$A$4,IF(M2629=People!$B$3,People!$A$3,IF(M2629=People!$B$2,People!$A$2,0))))</f>
        <v>Chuck Magee</v>
      </c>
      <c r="W2629" t="str">
        <f>IFERROR(INDEX(Returns!A:A,MATCH(B2629,Returns!B:B,0)),"No")</f>
        <v>No</v>
      </c>
    </row>
    <row r="2630" spans="1:23" x14ac:dyDescent="0.2">
      <c r="A2630" s="1">
        <v>2629</v>
      </c>
      <c r="B2630" t="s">
        <v>7431</v>
      </c>
      <c r="C2630" s="8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47">
        <v>652.99500000000012</v>
      </c>
      <c r="S2630" s="1">
        <v>7</v>
      </c>
      <c r="T2630" s="1">
        <v>0.7</v>
      </c>
      <c r="U2630" s="47">
        <v>-935.95949999999993</v>
      </c>
      <c r="V2630" t="str">
        <f>IF(M2630=People!$B$5,People!$A$5,IF(M2630=People!$B$4,People!$A$4,IF(M2630=People!$B$3,People!$A$3,IF(M2630=People!$B$2,People!$A$2,0))))</f>
        <v>Chuck Magee</v>
      </c>
      <c r="W2630" t="str">
        <f>IFERROR(INDEX(Returns!A:A,MATCH(B2630,Returns!B:B,0)),"No")</f>
        <v>No</v>
      </c>
    </row>
    <row r="2631" spans="1:23" x14ac:dyDescent="0.2">
      <c r="A2631" s="1">
        <v>2630</v>
      </c>
      <c r="B2631" t="s">
        <v>7431</v>
      </c>
      <c r="C2631" s="8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47">
        <v>11.220000000000002</v>
      </c>
      <c r="S2631" s="1">
        <v>10</v>
      </c>
      <c r="T2631" s="1">
        <v>0.7</v>
      </c>
      <c r="U2631" s="47">
        <v>-7.4799999999999969</v>
      </c>
      <c r="V2631" t="str">
        <f>IF(M2631=People!$B$5,People!$A$5,IF(M2631=People!$B$4,People!$A$4,IF(M2631=People!$B$3,People!$A$3,IF(M2631=People!$B$2,People!$A$2,0))))</f>
        <v>Chuck Magee</v>
      </c>
      <c r="W2631" t="str">
        <f>IFERROR(INDEX(Returns!A:A,MATCH(B2631,Returns!B:B,0)),"No")</f>
        <v>No</v>
      </c>
    </row>
    <row r="2632" spans="1:23" x14ac:dyDescent="0.2">
      <c r="A2632" s="1">
        <v>2631</v>
      </c>
      <c r="B2632" t="s">
        <v>7432</v>
      </c>
      <c r="C2632" s="8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47">
        <v>14.940000000000001</v>
      </c>
      <c r="S2632" s="1">
        <v>3</v>
      </c>
      <c r="T2632" s="1">
        <v>0</v>
      </c>
      <c r="U2632" s="47">
        <v>7.0218000000000007</v>
      </c>
      <c r="V2632" t="str">
        <f>IF(M2632=People!$B$5,People!$A$5,IF(M2632=People!$B$4,People!$A$4,IF(M2632=People!$B$3,People!$A$3,IF(M2632=People!$B$2,People!$A$2,0))))</f>
        <v>Kelly Williams</v>
      </c>
      <c r="W2632" t="str">
        <f>IFERROR(INDEX(Returns!A:A,MATCH(B2632,Returns!B:B,0)),"No")</f>
        <v>No</v>
      </c>
    </row>
    <row r="2633" spans="1:23" x14ac:dyDescent="0.2">
      <c r="A2633" s="1">
        <v>2632</v>
      </c>
      <c r="B2633" t="s">
        <v>7433</v>
      </c>
      <c r="C2633" s="8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47">
        <v>39.96</v>
      </c>
      <c r="S2633" s="1">
        <v>2</v>
      </c>
      <c r="T2633" s="1">
        <v>0</v>
      </c>
      <c r="U2633" s="47">
        <v>17.182800000000004</v>
      </c>
      <c r="V2633" t="str">
        <f>IF(M2633=People!$B$5,People!$A$5,IF(M2633=People!$B$4,People!$A$4,IF(M2633=People!$B$3,People!$A$3,IF(M2633=People!$B$2,People!$A$2,0))))</f>
        <v>Anna Andreadi</v>
      </c>
      <c r="W2633" t="str">
        <f>IFERROR(INDEX(Returns!A:A,MATCH(B2633,Returns!B:B,0)),"No")</f>
        <v>No</v>
      </c>
    </row>
    <row r="2634" spans="1:23" x14ac:dyDescent="0.2">
      <c r="A2634" s="1">
        <v>2633</v>
      </c>
      <c r="B2634" t="s">
        <v>7433</v>
      </c>
      <c r="C2634" s="8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47">
        <v>42.624000000000002</v>
      </c>
      <c r="S2634" s="1">
        <v>2</v>
      </c>
      <c r="T2634" s="1">
        <v>0.2</v>
      </c>
      <c r="U2634" s="47">
        <v>4.2623999999999977</v>
      </c>
      <c r="V2634" t="str">
        <f>IF(M2634=People!$B$5,People!$A$5,IF(M2634=People!$B$4,People!$A$4,IF(M2634=People!$B$3,People!$A$3,IF(M2634=People!$B$2,People!$A$2,0))))</f>
        <v>Anna Andreadi</v>
      </c>
      <c r="W2634" t="str">
        <f>IFERROR(INDEX(Returns!A:A,MATCH(B2634,Returns!B:B,0)),"No")</f>
        <v>No</v>
      </c>
    </row>
    <row r="2635" spans="1:23" x14ac:dyDescent="0.2">
      <c r="A2635" s="1">
        <v>2634</v>
      </c>
      <c r="B2635" t="s">
        <v>7433</v>
      </c>
      <c r="C2635" s="8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47">
        <v>220.96</v>
      </c>
      <c r="S2635" s="1">
        <v>1</v>
      </c>
      <c r="T2635" s="1">
        <v>0.2</v>
      </c>
      <c r="U2635" s="47">
        <v>24.857999999999983</v>
      </c>
      <c r="V2635" t="str">
        <f>IF(M2635=People!$B$5,People!$A$5,IF(M2635=People!$B$4,People!$A$4,IF(M2635=People!$B$3,People!$A$3,IF(M2635=People!$B$2,People!$A$2,0))))</f>
        <v>Anna Andreadi</v>
      </c>
      <c r="W2635" t="str">
        <f>IFERROR(INDEX(Returns!A:A,MATCH(B2635,Returns!B:B,0)),"No")</f>
        <v>No</v>
      </c>
    </row>
    <row r="2636" spans="1:23" x14ac:dyDescent="0.2">
      <c r="A2636" s="1">
        <v>2635</v>
      </c>
      <c r="B2636" t="s">
        <v>7434</v>
      </c>
      <c r="C2636" s="8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47">
        <v>4.9280000000000008</v>
      </c>
      <c r="S2636" s="1">
        <v>2</v>
      </c>
      <c r="T2636" s="1">
        <v>0.2</v>
      </c>
      <c r="U2636" s="47">
        <v>0.73919999999999941</v>
      </c>
      <c r="V2636" t="str">
        <f>IF(M2636=People!$B$5,People!$A$5,IF(M2636=People!$B$4,People!$A$4,IF(M2636=People!$B$3,People!$A$3,IF(M2636=People!$B$2,People!$A$2,0))))</f>
        <v>Cassandra Brandow</v>
      </c>
      <c r="W2636" t="str">
        <f>IFERROR(INDEX(Returns!A:A,MATCH(B2636,Returns!B:B,0)),"No")</f>
        <v>No</v>
      </c>
    </row>
    <row r="2637" spans="1:23" x14ac:dyDescent="0.2">
      <c r="A2637" s="1">
        <v>2636</v>
      </c>
      <c r="B2637" t="s">
        <v>7434</v>
      </c>
      <c r="C2637" s="8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47">
        <v>7.2300000000000022</v>
      </c>
      <c r="S2637" s="1">
        <v>5</v>
      </c>
      <c r="T2637" s="1">
        <v>0.7</v>
      </c>
      <c r="U2637" s="47">
        <v>-5.7840000000000007</v>
      </c>
      <c r="V2637" t="str">
        <f>IF(M2637=People!$B$5,People!$A$5,IF(M2637=People!$B$4,People!$A$4,IF(M2637=People!$B$3,People!$A$3,IF(M2637=People!$B$2,People!$A$2,0))))</f>
        <v>Cassandra Brandow</v>
      </c>
      <c r="W2637" t="str">
        <f>IFERROR(INDEX(Returns!A:A,MATCH(B2637,Returns!B:B,0)),"No")</f>
        <v>No</v>
      </c>
    </row>
    <row r="2638" spans="1:23" x14ac:dyDescent="0.2">
      <c r="A2638" s="1">
        <v>2637</v>
      </c>
      <c r="B2638" t="s">
        <v>7435</v>
      </c>
      <c r="C2638" s="8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47">
        <v>323.10000000000002</v>
      </c>
      <c r="S2638" s="1">
        <v>2</v>
      </c>
      <c r="T2638" s="1">
        <v>0</v>
      </c>
      <c r="U2638" s="47">
        <v>61.38900000000001</v>
      </c>
      <c r="V2638" t="str">
        <f>IF(M2638=People!$B$5,People!$A$5,IF(M2638=People!$B$4,People!$A$4,IF(M2638=People!$B$3,People!$A$3,IF(M2638=People!$B$2,People!$A$2,0))))</f>
        <v>Anna Andreadi</v>
      </c>
      <c r="W2638" t="str">
        <f>IFERROR(INDEX(Returns!A:A,MATCH(B2638,Returns!B:B,0)),"No")</f>
        <v>No</v>
      </c>
    </row>
    <row r="2639" spans="1:23" x14ac:dyDescent="0.2">
      <c r="A2639" s="1">
        <v>2638</v>
      </c>
      <c r="B2639" t="s">
        <v>7436</v>
      </c>
      <c r="C2639" s="8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47">
        <v>19.04</v>
      </c>
      <c r="S2639" s="1">
        <v>4</v>
      </c>
      <c r="T2639" s="1">
        <v>0</v>
      </c>
      <c r="U2639" s="47">
        <v>9.3295999999999992</v>
      </c>
      <c r="V2639" t="str">
        <f>IF(M2639=People!$B$5,People!$A$5,IF(M2639=People!$B$4,People!$A$4,IF(M2639=People!$B$3,People!$A$3,IF(M2639=People!$B$2,People!$A$2,0))))</f>
        <v>Chuck Magee</v>
      </c>
      <c r="W2639" t="str">
        <f>IFERROR(INDEX(Returns!A:A,MATCH(B2639,Returns!B:B,0)),"No")</f>
        <v>No</v>
      </c>
    </row>
    <row r="2640" spans="1:23" x14ac:dyDescent="0.2">
      <c r="A2640" s="1">
        <v>2639</v>
      </c>
      <c r="B2640" t="s">
        <v>7436</v>
      </c>
      <c r="C2640" s="8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47">
        <v>13.128</v>
      </c>
      <c r="S2640" s="1">
        <v>3</v>
      </c>
      <c r="T2640" s="1">
        <v>0.2</v>
      </c>
      <c r="U2640" s="47">
        <v>4.2665999999999986</v>
      </c>
      <c r="V2640" t="str">
        <f>IF(M2640=People!$B$5,People!$A$5,IF(M2640=People!$B$4,People!$A$4,IF(M2640=People!$B$3,People!$A$3,IF(M2640=People!$B$2,People!$A$2,0))))</f>
        <v>Chuck Magee</v>
      </c>
      <c r="W2640" t="str">
        <f>IFERROR(INDEX(Returns!A:A,MATCH(B2640,Returns!B:B,0)),"No")</f>
        <v>No</v>
      </c>
    </row>
    <row r="2641" spans="1:23" x14ac:dyDescent="0.2">
      <c r="A2641" s="1">
        <v>2640</v>
      </c>
      <c r="B2641" t="s">
        <v>7436</v>
      </c>
      <c r="C2641" s="8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47">
        <v>64.14</v>
      </c>
      <c r="S2641" s="1">
        <v>3</v>
      </c>
      <c r="T2641" s="1">
        <v>0</v>
      </c>
      <c r="U2641" s="47">
        <v>16.676400000000001</v>
      </c>
      <c r="V2641" t="str">
        <f>IF(M2641=People!$B$5,People!$A$5,IF(M2641=People!$B$4,People!$A$4,IF(M2641=People!$B$3,People!$A$3,IF(M2641=People!$B$2,People!$A$2,0))))</f>
        <v>Chuck Magee</v>
      </c>
      <c r="W2641" t="str">
        <f>IFERROR(INDEX(Returns!A:A,MATCH(B2641,Returns!B:B,0)),"No")</f>
        <v>No</v>
      </c>
    </row>
    <row r="2642" spans="1:23" x14ac:dyDescent="0.2">
      <c r="A2642" s="1">
        <v>2641</v>
      </c>
      <c r="B2642" t="s">
        <v>7436</v>
      </c>
      <c r="C2642" s="8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47">
        <v>858.24</v>
      </c>
      <c r="S2642" s="1">
        <v>4</v>
      </c>
      <c r="T2642" s="1">
        <v>0.1</v>
      </c>
      <c r="U2642" s="47">
        <v>143.03999999999996</v>
      </c>
      <c r="V2642" t="str">
        <f>IF(M2642=People!$B$5,People!$A$5,IF(M2642=People!$B$4,People!$A$4,IF(M2642=People!$B$3,People!$A$3,IF(M2642=People!$B$2,People!$A$2,0))))</f>
        <v>Chuck Magee</v>
      </c>
      <c r="W2642" t="str">
        <f>IFERROR(INDEX(Returns!A:A,MATCH(B2642,Returns!B:B,0)),"No")</f>
        <v>No</v>
      </c>
    </row>
    <row r="2643" spans="1:23" x14ac:dyDescent="0.2">
      <c r="A2643" s="1">
        <v>2642</v>
      </c>
      <c r="B2643" t="s">
        <v>7437</v>
      </c>
      <c r="C2643" s="8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47">
        <v>29.99</v>
      </c>
      <c r="S2643" s="1">
        <v>1</v>
      </c>
      <c r="T2643" s="1">
        <v>0</v>
      </c>
      <c r="U2643" s="47">
        <v>2.9989999999999988</v>
      </c>
      <c r="V2643" t="str">
        <f>IF(M2643=People!$B$5,People!$A$5,IF(M2643=People!$B$4,People!$A$4,IF(M2643=People!$B$3,People!$A$3,IF(M2643=People!$B$2,People!$A$2,0))))</f>
        <v>Cassandra Brandow</v>
      </c>
      <c r="W2643" t="str">
        <f>IFERROR(INDEX(Returns!A:A,MATCH(B2643,Returns!B:B,0)),"No")</f>
        <v>No</v>
      </c>
    </row>
    <row r="2644" spans="1:23" x14ac:dyDescent="0.2">
      <c r="A2644" s="1">
        <v>2643</v>
      </c>
      <c r="B2644" t="s">
        <v>7438</v>
      </c>
      <c r="C2644" s="8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47">
        <v>186.048</v>
      </c>
      <c r="S2644" s="1">
        <v>6</v>
      </c>
      <c r="T2644" s="1">
        <v>0.2</v>
      </c>
      <c r="U2644" s="47">
        <v>67.442399999999992</v>
      </c>
      <c r="V2644" t="str">
        <f>IF(M2644=People!$B$5,People!$A$5,IF(M2644=People!$B$4,People!$A$4,IF(M2644=People!$B$3,People!$A$3,IF(M2644=People!$B$2,People!$A$2,0))))</f>
        <v>Kelly Williams</v>
      </c>
      <c r="W2644" t="str">
        <f>IFERROR(INDEX(Returns!A:A,MATCH(B2644,Returns!B:B,0)),"No")</f>
        <v>No</v>
      </c>
    </row>
    <row r="2645" spans="1:23" x14ac:dyDescent="0.2">
      <c r="A2645" s="1">
        <v>2644</v>
      </c>
      <c r="B2645" t="s">
        <v>7439</v>
      </c>
      <c r="C2645" s="8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47">
        <v>36.792000000000002</v>
      </c>
      <c r="S2645" s="1">
        <v>1</v>
      </c>
      <c r="T2645" s="1">
        <v>0.2</v>
      </c>
      <c r="U2645" s="47">
        <v>4.1390999999999991</v>
      </c>
      <c r="V2645" t="str">
        <f>IF(M2645=People!$B$5,People!$A$5,IF(M2645=People!$B$4,People!$A$4,IF(M2645=People!$B$3,People!$A$3,IF(M2645=People!$B$2,People!$A$2,0))))</f>
        <v>Cassandra Brandow</v>
      </c>
      <c r="W2645" t="str">
        <f>IFERROR(INDEX(Returns!A:A,MATCH(B2645,Returns!B:B,0)),"No")</f>
        <v>No</v>
      </c>
    </row>
    <row r="2646" spans="1:23" x14ac:dyDescent="0.2">
      <c r="A2646" s="1">
        <v>2645</v>
      </c>
      <c r="B2646" t="s">
        <v>7439</v>
      </c>
      <c r="C2646" s="8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47">
        <v>18.624000000000002</v>
      </c>
      <c r="S2646" s="1">
        <v>8</v>
      </c>
      <c r="T2646" s="1">
        <v>0.2</v>
      </c>
      <c r="U2646" s="47">
        <v>6.2855999999999987</v>
      </c>
      <c r="V2646" t="str">
        <f>IF(M2646=People!$B$5,People!$A$5,IF(M2646=People!$B$4,People!$A$4,IF(M2646=People!$B$3,People!$A$3,IF(M2646=People!$B$2,People!$A$2,0))))</f>
        <v>Cassandra Brandow</v>
      </c>
      <c r="W2646" t="str">
        <f>IFERROR(INDEX(Returns!A:A,MATCH(B2646,Returns!B:B,0)),"No")</f>
        <v>No</v>
      </c>
    </row>
    <row r="2647" spans="1:23" x14ac:dyDescent="0.2">
      <c r="A2647" s="1">
        <v>2646</v>
      </c>
      <c r="B2647" t="s">
        <v>7440</v>
      </c>
      <c r="C2647" s="8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47">
        <v>57.69</v>
      </c>
      <c r="S2647" s="1">
        <v>3</v>
      </c>
      <c r="T2647" s="1">
        <v>0</v>
      </c>
      <c r="U2647" s="47">
        <v>23.652900000000002</v>
      </c>
      <c r="V2647" t="str">
        <f>IF(M2647=People!$B$5,People!$A$5,IF(M2647=People!$B$4,People!$A$4,IF(M2647=People!$B$3,People!$A$3,IF(M2647=People!$B$2,People!$A$2,0))))</f>
        <v>Kelly Williams</v>
      </c>
      <c r="W2647" t="str">
        <f>IFERROR(INDEX(Returns!A:A,MATCH(B2647,Returns!B:B,0)),"No")</f>
        <v>No</v>
      </c>
    </row>
    <row r="2648" spans="1:23" x14ac:dyDescent="0.2">
      <c r="A2648" s="1">
        <v>2647</v>
      </c>
      <c r="B2648" t="s">
        <v>7440</v>
      </c>
      <c r="C2648" s="8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47">
        <v>42.81</v>
      </c>
      <c r="S2648" s="1">
        <v>3</v>
      </c>
      <c r="T2648" s="1">
        <v>0</v>
      </c>
      <c r="U2648" s="47">
        <v>20.120699999999999</v>
      </c>
      <c r="V2648" t="str">
        <f>IF(M2648=People!$B$5,People!$A$5,IF(M2648=People!$B$4,People!$A$4,IF(M2648=People!$B$3,People!$A$3,IF(M2648=People!$B$2,People!$A$2,0))))</f>
        <v>Kelly Williams</v>
      </c>
      <c r="W2648" t="str">
        <f>IFERROR(INDEX(Returns!A:A,MATCH(B2648,Returns!B:B,0)),"No")</f>
        <v>No</v>
      </c>
    </row>
    <row r="2649" spans="1:23" x14ac:dyDescent="0.2">
      <c r="A2649" s="1">
        <v>2648</v>
      </c>
      <c r="B2649" t="s">
        <v>7440</v>
      </c>
      <c r="C2649" s="8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47">
        <v>12.96</v>
      </c>
      <c r="S2649" s="1">
        <v>2</v>
      </c>
      <c r="T2649" s="1">
        <v>0</v>
      </c>
      <c r="U2649" s="47">
        <v>6.2208000000000006</v>
      </c>
      <c r="V2649" t="str">
        <f>IF(M2649=People!$B$5,People!$A$5,IF(M2649=People!$B$4,People!$A$4,IF(M2649=People!$B$3,People!$A$3,IF(M2649=People!$B$2,People!$A$2,0))))</f>
        <v>Kelly Williams</v>
      </c>
      <c r="W2649" t="str">
        <f>IFERROR(INDEX(Returns!A:A,MATCH(B2649,Returns!B:B,0)),"No")</f>
        <v>No</v>
      </c>
    </row>
    <row r="2650" spans="1:23" x14ac:dyDescent="0.2">
      <c r="A2650" s="1">
        <v>2649</v>
      </c>
      <c r="B2650" t="s">
        <v>7440</v>
      </c>
      <c r="C2650" s="8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47">
        <v>821.87999999999988</v>
      </c>
      <c r="S2650" s="1">
        <v>6</v>
      </c>
      <c r="T2650" s="1">
        <v>0</v>
      </c>
      <c r="U2650" s="47">
        <v>213.68880000000001</v>
      </c>
      <c r="V2650" t="str">
        <f>IF(M2650=People!$B$5,People!$A$5,IF(M2650=People!$B$4,People!$A$4,IF(M2650=People!$B$3,People!$A$3,IF(M2650=People!$B$2,People!$A$2,0))))</f>
        <v>Kelly Williams</v>
      </c>
      <c r="W2650" t="str">
        <f>IFERROR(INDEX(Returns!A:A,MATCH(B2650,Returns!B:B,0)),"No")</f>
        <v>No</v>
      </c>
    </row>
    <row r="2651" spans="1:23" x14ac:dyDescent="0.2">
      <c r="A2651" s="1">
        <v>2650</v>
      </c>
      <c r="B2651" t="s">
        <v>7440</v>
      </c>
      <c r="C2651" s="8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47">
        <v>104.85000000000001</v>
      </c>
      <c r="S2651" s="1">
        <v>3</v>
      </c>
      <c r="T2651" s="1">
        <v>0</v>
      </c>
      <c r="U2651" s="47">
        <v>28.309500000000007</v>
      </c>
      <c r="V2651" t="str">
        <f>IF(M2651=People!$B$5,People!$A$5,IF(M2651=People!$B$4,People!$A$4,IF(M2651=People!$B$3,People!$A$3,IF(M2651=People!$B$2,People!$A$2,0))))</f>
        <v>Kelly Williams</v>
      </c>
      <c r="W2651" t="str">
        <f>IFERROR(INDEX(Returns!A:A,MATCH(B2651,Returns!B:B,0)),"No")</f>
        <v>No</v>
      </c>
    </row>
    <row r="2652" spans="1:23" x14ac:dyDescent="0.2">
      <c r="A2652" s="1">
        <v>2651</v>
      </c>
      <c r="B2652" t="s">
        <v>7441</v>
      </c>
      <c r="C2652" s="8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47">
        <v>424.95749999999992</v>
      </c>
      <c r="S2652" s="1">
        <v>5</v>
      </c>
      <c r="T2652" s="1">
        <v>0.15</v>
      </c>
      <c r="U2652" s="47">
        <v>19.997999999999976</v>
      </c>
      <c r="V2652" t="str">
        <f>IF(M2652=People!$B$5,People!$A$5,IF(M2652=People!$B$4,People!$A$4,IF(M2652=People!$B$3,People!$A$3,IF(M2652=People!$B$2,People!$A$2,0))))</f>
        <v>Anna Andreadi</v>
      </c>
      <c r="W2652" t="str">
        <f>IFERROR(INDEX(Returns!A:A,MATCH(B2652,Returns!B:B,0)),"No")</f>
        <v>No</v>
      </c>
    </row>
    <row r="2653" spans="1:23" x14ac:dyDescent="0.2">
      <c r="A2653" s="1">
        <v>2652</v>
      </c>
      <c r="B2653" t="s">
        <v>7442</v>
      </c>
      <c r="C2653" s="8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47">
        <v>10.776000000000002</v>
      </c>
      <c r="S2653" s="1">
        <v>3</v>
      </c>
      <c r="T2653" s="1">
        <v>0.2</v>
      </c>
      <c r="U2653" s="47">
        <v>3.5021999999999989</v>
      </c>
      <c r="V2653" t="str">
        <f>IF(M2653=People!$B$5,People!$A$5,IF(M2653=People!$B$4,People!$A$4,IF(M2653=People!$B$3,People!$A$3,IF(M2653=People!$B$2,People!$A$2,0))))</f>
        <v>Anna Andreadi</v>
      </c>
      <c r="W2653" t="str">
        <f>IFERROR(INDEX(Returns!A:A,MATCH(B2653,Returns!B:B,0)),"No")</f>
        <v>No</v>
      </c>
    </row>
    <row r="2654" spans="1:23" x14ac:dyDescent="0.2">
      <c r="A2654" s="1">
        <v>2653</v>
      </c>
      <c r="B2654" t="s">
        <v>7442</v>
      </c>
      <c r="C2654" s="8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47">
        <v>11.784000000000001</v>
      </c>
      <c r="S2654" s="1">
        <v>3</v>
      </c>
      <c r="T2654" s="1">
        <v>0.2</v>
      </c>
      <c r="U2654" s="47">
        <v>4.2716999999999992</v>
      </c>
      <c r="V2654" t="str">
        <f>IF(M2654=People!$B$5,People!$A$5,IF(M2654=People!$B$4,People!$A$4,IF(M2654=People!$B$3,People!$A$3,IF(M2654=People!$B$2,People!$A$2,0))))</f>
        <v>Anna Andreadi</v>
      </c>
      <c r="W2654" t="str">
        <f>IFERROR(INDEX(Returns!A:A,MATCH(B2654,Returns!B:B,0)),"No")</f>
        <v>No</v>
      </c>
    </row>
    <row r="2655" spans="1:23" x14ac:dyDescent="0.2">
      <c r="A2655" s="1">
        <v>2654</v>
      </c>
      <c r="B2655" t="s">
        <v>7442</v>
      </c>
      <c r="C2655" s="8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47">
        <v>164.88</v>
      </c>
      <c r="S2655" s="1">
        <v>3</v>
      </c>
      <c r="T2655" s="1">
        <v>0</v>
      </c>
      <c r="U2655" s="47">
        <v>80.791200000000003</v>
      </c>
      <c r="V2655" t="str">
        <f>IF(M2655=People!$B$5,People!$A$5,IF(M2655=People!$B$4,People!$A$4,IF(M2655=People!$B$3,People!$A$3,IF(M2655=People!$B$2,People!$A$2,0))))</f>
        <v>Anna Andreadi</v>
      </c>
      <c r="W2655" t="str">
        <f>IFERROR(INDEX(Returns!A:A,MATCH(B2655,Returns!B:B,0)),"No")</f>
        <v>No</v>
      </c>
    </row>
    <row r="2656" spans="1:23" x14ac:dyDescent="0.2">
      <c r="A2656" s="1">
        <v>2655</v>
      </c>
      <c r="B2656" t="s">
        <v>7442</v>
      </c>
      <c r="C2656" s="8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47">
        <v>1292.94</v>
      </c>
      <c r="S2656" s="1">
        <v>3</v>
      </c>
      <c r="T2656" s="1">
        <v>0</v>
      </c>
      <c r="U2656" s="47">
        <v>77.576399999999921</v>
      </c>
      <c r="V2656" t="str">
        <f>IF(M2656=People!$B$5,People!$A$5,IF(M2656=People!$B$4,People!$A$4,IF(M2656=People!$B$3,People!$A$3,IF(M2656=People!$B$2,People!$A$2,0))))</f>
        <v>Anna Andreadi</v>
      </c>
      <c r="W2656" t="str">
        <f>IFERROR(INDEX(Returns!A:A,MATCH(B2656,Returns!B:B,0)),"No")</f>
        <v>No</v>
      </c>
    </row>
    <row r="2657" spans="1:23" x14ac:dyDescent="0.2">
      <c r="A2657" s="1">
        <v>2656</v>
      </c>
      <c r="B2657" t="s">
        <v>7442</v>
      </c>
      <c r="C2657" s="8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47">
        <v>25.584000000000003</v>
      </c>
      <c r="S2657" s="1">
        <v>2</v>
      </c>
      <c r="T2657" s="1">
        <v>0.2</v>
      </c>
      <c r="U2657" s="47">
        <v>8.9543999999999997</v>
      </c>
      <c r="V2657" t="str">
        <f>IF(M2657=People!$B$5,People!$A$5,IF(M2657=People!$B$4,People!$A$4,IF(M2657=People!$B$3,People!$A$3,IF(M2657=People!$B$2,People!$A$2,0))))</f>
        <v>Anna Andreadi</v>
      </c>
      <c r="W2657" t="str">
        <f>IFERROR(INDEX(Returns!A:A,MATCH(B2657,Returns!B:B,0)),"No")</f>
        <v>No</v>
      </c>
    </row>
    <row r="2658" spans="1:23" x14ac:dyDescent="0.2">
      <c r="A2658" s="1">
        <v>2657</v>
      </c>
      <c r="B2658" t="s">
        <v>7442</v>
      </c>
      <c r="C2658" s="8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47">
        <v>261.74</v>
      </c>
      <c r="S2658" s="1">
        <v>2</v>
      </c>
      <c r="T2658" s="1">
        <v>0</v>
      </c>
      <c r="U2658" s="47">
        <v>65.435000000000002</v>
      </c>
      <c r="V2658" t="str">
        <f>IF(M2658=People!$B$5,People!$A$5,IF(M2658=People!$B$4,People!$A$4,IF(M2658=People!$B$3,People!$A$3,IF(M2658=People!$B$2,People!$A$2,0))))</f>
        <v>Anna Andreadi</v>
      </c>
      <c r="W2658" t="str">
        <f>IFERROR(INDEX(Returns!A:A,MATCH(B2658,Returns!B:B,0)),"No")</f>
        <v>No</v>
      </c>
    </row>
    <row r="2659" spans="1:23" x14ac:dyDescent="0.2">
      <c r="A2659" s="1">
        <v>2658</v>
      </c>
      <c r="B2659" t="s">
        <v>7442</v>
      </c>
      <c r="C2659" s="8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47">
        <v>14.399999999999999</v>
      </c>
      <c r="S2659" s="1">
        <v>5</v>
      </c>
      <c r="T2659" s="1">
        <v>0</v>
      </c>
      <c r="U2659" s="47">
        <v>7.056</v>
      </c>
      <c r="V2659" t="str">
        <f>IF(M2659=People!$B$5,People!$A$5,IF(M2659=People!$B$4,People!$A$4,IF(M2659=People!$B$3,People!$A$3,IF(M2659=People!$B$2,People!$A$2,0))))</f>
        <v>Anna Andreadi</v>
      </c>
      <c r="W2659" t="str">
        <f>IFERROR(INDEX(Returns!A:A,MATCH(B2659,Returns!B:B,0)),"No")</f>
        <v>No</v>
      </c>
    </row>
    <row r="2660" spans="1:23" x14ac:dyDescent="0.2">
      <c r="A2660" s="1">
        <v>2659</v>
      </c>
      <c r="B2660" t="s">
        <v>7443</v>
      </c>
      <c r="C2660" s="8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47">
        <v>10.86</v>
      </c>
      <c r="S2660" s="1">
        <v>3</v>
      </c>
      <c r="T2660" s="1">
        <v>0</v>
      </c>
      <c r="U2660" s="47">
        <v>5.1042000000000005</v>
      </c>
      <c r="V2660" t="str">
        <f>IF(M2660=People!$B$5,People!$A$5,IF(M2660=People!$B$4,People!$A$4,IF(M2660=People!$B$3,People!$A$3,IF(M2660=People!$B$2,People!$A$2,0))))</f>
        <v>Anna Andreadi</v>
      </c>
      <c r="W2660" t="str">
        <f>IFERROR(INDEX(Returns!A:A,MATCH(B2660,Returns!B:B,0)),"No")</f>
        <v>No</v>
      </c>
    </row>
    <row r="2661" spans="1:23" x14ac:dyDescent="0.2">
      <c r="A2661" s="1">
        <v>2660</v>
      </c>
      <c r="B2661" t="s">
        <v>7444</v>
      </c>
      <c r="C2661" s="8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47">
        <v>883.84</v>
      </c>
      <c r="S2661" s="1">
        <v>4</v>
      </c>
      <c r="T2661" s="1">
        <v>0.2</v>
      </c>
      <c r="U2661" s="47">
        <v>99.431999999999931</v>
      </c>
      <c r="V2661" t="str">
        <f>IF(M2661=People!$B$5,People!$A$5,IF(M2661=People!$B$4,People!$A$4,IF(M2661=People!$B$3,People!$A$3,IF(M2661=People!$B$2,People!$A$2,0))))</f>
        <v>Anna Andreadi</v>
      </c>
      <c r="W2661" t="str">
        <f>IFERROR(INDEX(Returns!A:A,MATCH(B2661,Returns!B:B,0)),"No")</f>
        <v>No</v>
      </c>
    </row>
    <row r="2662" spans="1:23" x14ac:dyDescent="0.2">
      <c r="A2662" s="1">
        <v>2661</v>
      </c>
      <c r="B2662" t="s">
        <v>7445</v>
      </c>
      <c r="C2662" s="8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47">
        <v>1979.89</v>
      </c>
      <c r="S2662" s="1">
        <v>11</v>
      </c>
      <c r="T2662" s="1">
        <v>0</v>
      </c>
      <c r="U2662" s="47">
        <v>494.97250000000003</v>
      </c>
      <c r="V2662" t="str">
        <f>IF(M2662=People!$B$5,People!$A$5,IF(M2662=People!$B$4,People!$A$4,IF(M2662=People!$B$3,People!$A$3,IF(M2662=People!$B$2,People!$A$2,0))))</f>
        <v>Chuck Magee</v>
      </c>
      <c r="W2662" t="str">
        <f>IFERROR(INDEX(Returns!A:A,MATCH(B2662,Returns!B:B,0)),"No")</f>
        <v>No</v>
      </c>
    </row>
    <row r="2663" spans="1:23" x14ac:dyDescent="0.2">
      <c r="A2663" s="1">
        <v>2662</v>
      </c>
      <c r="B2663" t="s">
        <v>7445</v>
      </c>
      <c r="C2663" s="8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47">
        <v>79.959999999999994</v>
      </c>
      <c r="S2663" s="1">
        <v>2</v>
      </c>
      <c r="T2663" s="1">
        <v>0</v>
      </c>
      <c r="U2663" s="47">
        <v>35.981999999999992</v>
      </c>
      <c r="V2663" t="str">
        <f>IF(M2663=People!$B$5,People!$A$5,IF(M2663=People!$B$4,People!$A$4,IF(M2663=People!$B$3,People!$A$3,IF(M2663=People!$B$2,People!$A$2,0))))</f>
        <v>Chuck Magee</v>
      </c>
      <c r="W2663" t="str">
        <f>IFERROR(INDEX(Returns!A:A,MATCH(B2663,Returns!B:B,0)),"No")</f>
        <v>No</v>
      </c>
    </row>
    <row r="2664" spans="1:23" x14ac:dyDescent="0.2">
      <c r="A2664" s="1">
        <v>2663</v>
      </c>
      <c r="B2664" t="s">
        <v>7446</v>
      </c>
      <c r="C2664" s="8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47">
        <v>8.76</v>
      </c>
      <c r="S2664" s="1">
        <v>2</v>
      </c>
      <c r="T2664" s="1">
        <v>0</v>
      </c>
      <c r="U2664" s="47">
        <v>4.2047999999999996</v>
      </c>
      <c r="V2664" t="str">
        <f>IF(M2664=People!$B$5,People!$A$5,IF(M2664=People!$B$4,People!$A$4,IF(M2664=People!$B$3,People!$A$3,IF(M2664=People!$B$2,People!$A$2,0))))</f>
        <v>Kelly Williams</v>
      </c>
      <c r="W2664" t="str">
        <f>IFERROR(INDEX(Returns!A:A,MATCH(B2664,Returns!B:B,0)),"No")</f>
        <v>No</v>
      </c>
    </row>
    <row r="2665" spans="1:23" x14ac:dyDescent="0.2">
      <c r="A2665" s="1">
        <v>2664</v>
      </c>
      <c r="B2665" t="s">
        <v>7447</v>
      </c>
      <c r="C2665" s="8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47">
        <v>3.9840000000000004</v>
      </c>
      <c r="S2665" s="1">
        <v>1</v>
      </c>
      <c r="T2665" s="1">
        <v>0.2</v>
      </c>
      <c r="U2665" s="47">
        <v>1.2948</v>
      </c>
      <c r="V2665" t="str">
        <f>IF(M2665=People!$B$5,People!$A$5,IF(M2665=People!$B$4,People!$A$4,IF(M2665=People!$B$3,People!$A$3,IF(M2665=People!$B$2,People!$A$2,0))))</f>
        <v>Cassandra Brandow</v>
      </c>
      <c r="W2665" t="str">
        <f>IFERROR(INDEX(Returns!A:A,MATCH(B2665,Returns!B:B,0)),"No")</f>
        <v>No</v>
      </c>
    </row>
    <row r="2666" spans="1:23" x14ac:dyDescent="0.2">
      <c r="A2666" s="1">
        <v>2665</v>
      </c>
      <c r="B2666" t="s">
        <v>7447</v>
      </c>
      <c r="C2666" s="8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47">
        <v>370.62</v>
      </c>
      <c r="S2666" s="1">
        <v>3</v>
      </c>
      <c r="T2666" s="1">
        <v>0.4</v>
      </c>
      <c r="U2666" s="47">
        <v>-142.07100000000008</v>
      </c>
      <c r="V2666" t="str">
        <f>IF(M2666=People!$B$5,People!$A$5,IF(M2666=People!$B$4,People!$A$4,IF(M2666=People!$B$3,People!$A$3,IF(M2666=People!$B$2,People!$A$2,0))))</f>
        <v>Cassandra Brandow</v>
      </c>
      <c r="W2666" t="str">
        <f>IFERROR(INDEX(Returns!A:A,MATCH(B2666,Returns!B:B,0)),"No")</f>
        <v>No</v>
      </c>
    </row>
    <row r="2667" spans="1:23" x14ac:dyDescent="0.2">
      <c r="A2667" s="1">
        <v>2666</v>
      </c>
      <c r="B2667" t="s">
        <v>7447</v>
      </c>
      <c r="C2667" s="8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47">
        <v>2.7420000000000004</v>
      </c>
      <c r="S2667" s="1">
        <v>2</v>
      </c>
      <c r="T2667" s="1">
        <v>0.7</v>
      </c>
      <c r="U2667" s="47">
        <v>-2.0107999999999997</v>
      </c>
      <c r="V2667" t="str">
        <f>IF(M2667=People!$B$5,People!$A$5,IF(M2667=People!$B$4,People!$A$4,IF(M2667=People!$B$3,People!$A$3,IF(M2667=People!$B$2,People!$A$2,0))))</f>
        <v>Cassandra Brandow</v>
      </c>
      <c r="W2667" t="str">
        <f>IFERROR(INDEX(Returns!A:A,MATCH(B2667,Returns!B:B,0)),"No")</f>
        <v>No</v>
      </c>
    </row>
    <row r="2668" spans="1:23" x14ac:dyDescent="0.2">
      <c r="A2668" s="1">
        <v>2667</v>
      </c>
      <c r="B2668" t="s">
        <v>7448</v>
      </c>
      <c r="C2668" s="8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47">
        <v>79.512000000000015</v>
      </c>
      <c r="S2668" s="1">
        <v>3</v>
      </c>
      <c r="T2668" s="1">
        <v>0.2</v>
      </c>
      <c r="U2668" s="47">
        <v>20.8719</v>
      </c>
      <c r="V2668" t="str">
        <f>IF(M2668=People!$B$5,People!$A$5,IF(M2668=People!$B$4,People!$A$4,IF(M2668=People!$B$3,People!$A$3,IF(M2668=People!$B$2,People!$A$2,0))))</f>
        <v>Kelly Williams</v>
      </c>
      <c r="W2668" t="str">
        <f>IFERROR(INDEX(Returns!A:A,MATCH(B2668,Returns!B:B,0)),"No")</f>
        <v>No</v>
      </c>
    </row>
    <row r="2669" spans="1:23" x14ac:dyDescent="0.2">
      <c r="A2669" s="1">
        <v>2668</v>
      </c>
      <c r="B2669" t="s">
        <v>7448</v>
      </c>
      <c r="C2669" s="8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47">
        <v>28.352</v>
      </c>
      <c r="S2669" s="1">
        <v>1</v>
      </c>
      <c r="T2669" s="1">
        <v>0.2</v>
      </c>
      <c r="U2669" s="47">
        <v>9.568799999999996</v>
      </c>
      <c r="V2669" t="str">
        <f>IF(M2669=People!$B$5,People!$A$5,IF(M2669=People!$B$4,People!$A$4,IF(M2669=People!$B$3,People!$A$3,IF(M2669=People!$B$2,People!$A$2,0))))</f>
        <v>Kelly Williams</v>
      </c>
      <c r="W2669" t="str">
        <f>IFERROR(INDEX(Returns!A:A,MATCH(B2669,Returns!B:B,0)),"No")</f>
        <v>No</v>
      </c>
    </row>
    <row r="2670" spans="1:23" x14ac:dyDescent="0.2">
      <c r="A2670" s="1">
        <v>2669</v>
      </c>
      <c r="B2670" t="s">
        <v>7449</v>
      </c>
      <c r="C2670" s="8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47">
        <v>40.783999999999999</v>
      </c>
      <c r="S2670" s="1">
        <v>1</v>
      </c>
      <c r="T2670" s="1">
        <v>0.2</v>
      </c>
      <c r="U2670" s="47">
        <v>4.5881999999999987</v>
      </c>
      <c r="V2670" t="str">
        <f>IF(M2670=People!$B$5,People!$A$5,IF(M2670=People!$B$4,People!$A$4,IF(M2670=People!$B$3,People!$A$3,IF(M2670=People!$B$2,People!$A$2,0))))</f>
        <v>Anna Andreadi</v>
      </c>
      <c r="W2670" t="str">
        <f>IFERROR(INDEX(Returns!A:A,MATCH(B2670,Returns!B:B,0)),"No")</f>
        <v>No</v>
      </c>
    </row>
    <row r="2671" spans="1:23" x14ac:dyDescent="0.2">
      <c r="A2671" s="1">
        <v>2670</v>
      </c>
      <c r="B2671" t="s">
        <v>7449</v>
      </c>
      <c r="C2671" s="8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47">
        <v>105.96</v>
      </c>
      <c r="S2671" s="1">
        <v>4</v>
      </c>
      <c r="T2671" s="1">
        <v>0</v>
      </c>
      <c r="U2671" s="47">
        <v>29.668800000000005</v>
      </c>
      <c r="V2671" t="str">
        <f>IF(M2671=People!$B$5,People!$A$5,IF(M2671=People!$B$4,People!$A$4,IF(M2671=People!$B$3,People!$A$3,IF(M2671=People!$B$2,People!$A$2,0))))</f>
        <v>Anna Andreadi</v>
      </c>
      <c r="W2671" t="str">
        <f>IFERROR(INDEX(Returns!A:A,MATCH(B2671,Returns!B:B,0)),"No")</f>
        <v>No</v>
      </c>
    </row>
    <row r="2672" spans="1:23" x14ac:dyDescent="0.2">
      <c r="A2672" s="1">
        <v>2671</v>
      </c>
      <c r="B2672" t="s">
        <v>5952</v>
      </c>
      <c r="C2672" s="8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47">
        <v>166.44</v>
      </c>
      <c r="S2672" s="1">
        <v>3</v>
      </c>
      <c r="T2672" s="1">
        <v>0</v>
      </c>
      <c r="U2672" s="47">
        <v>79.891199999999998</v>
      </c>
      <c r="V2672" t="str">
        <f>IF(M2672=People!$B$5,People!$A$5,IF(M2672=People!$B$4,People!$A$4,IF(M2672=People!$B$3,People!$A$3,IF(M2672=People!$B$2,People!$A$2,0))))</f>
        <v>Chuck Magee</v>
      </c>
      <c r="W2672" t="str">
        <f>IFERROR(INDEX(Returns!A:A,MATCH(B2672,Returns!B:B,0)),"No")</f>
        <v>Yes</v>
      </c>
    </row>
    <row r="2673" spans="1:23" x14ac:dyDescent="0.2">
      <c r="A2673" s="1">
        <v>2672</v>
      </c>
      <c r="B2673" t="s">
        <v>5952</v>
      </c>
      <c r="C2673" s="8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47">
        <v>785.87999999999988</v>
      </c>
      <c r="S2673" s="1">
        <v>6</v>
      </c>
      <c r="T2673" s="1">
        <v>0</v>
      </c>
      <c r="U2673" s="47">
        <v>212.18759999999997</v>
      </c>
      <c r="V2673" t="str">
        <f>IF(M2673=People!$B$5,People!$A$5,IF(M2673=People!$B$4,People!$A$4,IF(M2673=People!$B$3,People!$A$3,IF(M2673=People!$B$2,People!$A$2,0))))</f>
        <v>Chuck Magee</v>
      </c>
      <c r="W2673" t="str">
        <f>IFERROR(INDEX(Returns!A:A,MATCH(B2673,Returns!B:B,0)),"No")</f>
        <v>Yes</v>
      </c>
    </row>
    <row r="2674" spans="1:23" x14ac:dyDescent="0.2">
      <c r="A2674" s="1">
        <v>2673</v>
      </c>
      <c r="B2674" t="s">
        <v>5952</v>
      </c>
      <c r="C2674" s="8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47">
        <v>26.2</v>
      </c>
      <c r="S2674" s="1">
        <v>2</v>
      </c>
      <c r="T2674" s="1">
        <v>0</v>
      </c>
      <c r="U2674" s="47">
        <v>12.837999999999999</v>
      </c>
      <c r="V2674" t="str">
        <f>IF(M2674=People!$B$5,People!$A$5,IF(M2674=People!$B$4,People!$A$4,IF(M2674=People!$B$3,People!$A$3,IF(M2674=People!$B$2,People!$A$2,0))))</f>
        <v>Chuck Magee</v>
      </c>
      <c r="W2674" t="str">
        <f>IFERROR(INDEX(Returns!A:A,MATCH(B2674,Returns!B:B,0)),"No")</f>
        <v>Yes</v>
      </c>
    </row>
    <row r="2675" spans="1:23" x14ac:dyDescent="0.2">
      <c r="A2675" s="1">
        <v>2674</v>
      </c>
      <c r="B2675" t="s">
        <v>5952</v>
      </c>
      <c r="C2675" s="8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47">
        <v>1325.8500000000001</v>
      </c>
      <c r="S2675" s="1">
        <v>5</v>
      </c>
      <c r="T2675" s="1">
        <v>0</v>
      </c>
      <c r="U2675" s="47">
        <v>238.65299999999991</v>
      </c>
      <c r="V2675" t="str">
        <f>IF(M2675=People!$B$5,People!$A$5,IF(M2675=People!$B$4,People!$A$4,IF(M2675=People!$B$3,People!$A$3,IF(M2675=People!$B$2,People!$A$2,0))))</f>
        <v>Chuck Magee</v>
      </c>
      <c r="W2675" t="str">
        <f>IFERROR(INDEX(Returns!A:A,MATCH(B2675,Returns!B:B,0)),"No")</f>
        <v>Yes</v>
      </c>
    </row>
    <row r="2676" spans="1:23" x14ac:dyDescent="0.2">
      <c r="A2676" s="1">
        <v>2675</v>
      </c>
      <c r="B2676" t="s">
        <v>7450</v>
      </c>
      <c r="C2676" s="8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47">
        <v>166.44</v>
      </c>
      <c r="S2676" s="1">
        <v>3</v>
      </c>
      <c r="T2676" s="1">
        <v>0</v>
      </c>
      <c r="U2676" s="47">
        <v>79.891199999999998</v>
      </c>
      <c r="V2676" t="str">
        <f>IF(M2676=People!$B$5,People!$A$5,IF(M2676=People!$B$4,People!$A$4,IF(M2676=People!$B$3,People!$A$3,IF(M2676=People!$B$2,People!$A$2,0))))</f>
        <v>Anna Andreadi</v>
      </c>
      <c r="W2676" t="str">
        <f>IFERROR(INDEX(Returns!A:A,MATCH(B2676,Returns!B:B,0)),"No")</f>
        <v>No</v>
      </c>
    </row>
    <row r="2677" spans="1:23" x14ac:dyDescent="0.2">
      <c r="A2677" s="1">
        <v>2676</v>
      </c>
      <c r="B2677" t="s">
        <v>7451</v>
      </c>
      <c r="C2677" s="8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47">
        <v>8.76</v>
      </c>
      <c r="S2677" s="1">
        <v>5</v>
      </c>
      <c r="T2677" s="1">
        <v>0.2</v>
      </c>
      <c r="U2677" s="47">
        <v>0.76649999999999974</v>
      </c>
      <c r="V2677" t="str">
        <f>IF(M2677=People!$B$5,People!$A$5,IF(M2677=People!$B$4,People!$A$4,IF(M2677=People!$B$3,People!$A$3,IF(M2677=People!$B$2,People!$A$2,0))))</f>
        <v>Cassandra Brandow</v>
      </c>
      <c r="W2677" t="str">
        <f>IFERROR(INDEX(Returns!A:A,MATCH(B2677,Returns!B:B,0)),"No")</f>
        <v>No</v>
      </c>
    </row>
    <row r="2678" spans="1:23" x14ac:dyDescent="0.2">
      <c r="A2678" s="1">
        <v>2677</v>
      </c>
      <c r="B2678" t="s">
        <v>7451</v>
      </c>
      <c r="C2678" s="8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47">
        <v>43.584000000000003</v>
      </c>
      <c r="S2678" s="1">
        <v>1</v>
      </c>
      <c r="T2678" s="1">
        <v>0.2</v>
      </c>
      <c r="U2678" s="47">
        <v>4.3584000000000032</v>
      </c>
      <c r="V2678" t="str">
        <f>IF(M2678=People!$B$5,People!$A$5,IF(M2678=People!$B$4,People!$A$4,IF(M2678=People!$B$3,People!$A$3,IF(M2678=People!$B$2,People!$A$2,0))))</f>
        <v>Cassandra Brandow</v>
      </c>
      <c r="W2678" t="str">
        <f>IFERROR(INDEX(Returns!A:A,MATCH(B2678,Returns!B:B,0)),"No")</f>
        <v>No</v>
      </c>
    </row>
    <row r="2679" spans="1:23" x14ac:dyDescent="0.2">
      <c r="A2679" s="1">
        <v>2678</v>
      </c>
      <c r="B2679" t="s">
        <v>7452</v>
      </c>
      <c r="C2679" s="8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47">
        <v>11.088000000000003</v>
      </c>
      <c r="S2679" s="1">
        <v>7</v>
      </c>
      <c r="T2679" s="1">
        <v>0.7</v>
      </c>
      <c r="U2679" s="47">
        <v>-8.1311999999999998</v>
      </c>
      <c r="V2679" t="str">
        <f>IF(M2679=People!$B$5,People!$A$5,IF(M2679=People!$B$4,People!$A$4,IF(M2679=People!$B$3,People!$A$3,IF(M2679=People!$B$2,People!$A$2,0))))</f>
        <v>Anna Andreadi</v>
      </c>
      <c r="W2679" t="str">
        <f>IFERROR(INDEX(Returns!A:A,MATCH(B2679,Returns!B:B,0)),"No")</f>
        <v>No</v>
      </c>
    </row>
    <row r="2680" spans="1:23" x14ac:dyDescent="0.2">
      <c r="A2680" s="1">
        <v>2679</v>
      </c>
      <c r="B2680" t="s">
        <v>7452</v>
      </c>
      <c r="C2680" s="8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47">
        <v>25.164000000000001</v>
      </c>
      <c r="S2680" s="1">
        <v>2</v>
      </c>
      <c r="T2680" s="1">
        <v>0.7</v>
      </c>
      <c r="U2680" s="47">
        <v>-16.775999999999996</v>
      </c>
      <c r="V2680" t="str">
        <f>IF(M2680=People!$B$5,People!$A$5,IF(M2680=People!$B$4,People!$A$4,IF(M2680=People!$B$3,People!$A$3,IF(M2680=People!$B$2,People!$A$2,0))))</f>
        <v>Anna Andreadi</v>
      </c>
      <c r="W2680" t="str">
        <f>IFERROR(INDEX(Returns!A:A,MATCH(B2680,Returns!B:B,0)),"No")</f>
        <v>No</v>
      </c>
    </row>
    <row r="2681" spans="1:23" x14ac:dyDescent="0.2">
      <c r="A2681" s="1">
        <v>2680</v>
      </c>
      <c r="B2681" t="s">
        <v>7453</v>
      </c>
      <c r="C2681" s="8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47">
        <v>14.399999999999999</v>
      </c>
      <c r="S2681" s="1">
        <v>5</v>
      </c>
      <c r="T2681" s="1">
        <v>0</v>
      </c>
      <c r="U2681" s="47">
        <v>7.056</v>
      </c>
      <c r="V2681" t="str">
        <f>IF(M2681=People!$B$5,People!$A$5,IF(M2681=People!$B$4,People!$A$4,IF(M2681=People!$B$3,People!$A$3,IF(M2681=People!$B$2,People!$A$2,0))))</f>
        <v>Kelly Williams</v>
      </c>
      <c r="W2681" t="str">
        <f>IFERROR(INDEX(Returns!A:A,MATCH(B2681,Returns!B:B,0)),"No")</f>
        <v>No</v>
      </c>
    </row>
    <row r="2682" spans="1:23" x14ac:dyDescent="0.2">
      <c r="A2682" s="1">
        <v>2681</v>
      </c>
      <c r="B2682" t="s">
        <v>7453</v>
      </c>
      <c r="C2682" s="8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47">
        <v>619.94999999999993</v>
      </c>
      <c r="S2682" s="1">
        <v>5</v>
      </c>
      <c r="T2682" s="1">
        <v>0</v>
      </c>
      <c r="U2682" s="47">
        <v>111.59099999999995</v>
      </c>
      <c r="V2682" t="str">
        <f>IF(M2682=People!$B$5,People!$A$5,IF(M2682=People!$B$4,People!$A$4,IF(M2682=People!$B$3,People!$A$3,IF(M2682=People!$B$2,People!$A$2,0))))</f>
        <v>Kelly Williams</v>
      </c>
      <c r="W2682" t="str">
        <f>IFERROR(INDEX(Returns!A:A,MATCH(B2682,Returns!B:B,0)),"No")</f>
        <v>No</v>
      </c>
    </row>
    <row r="2683" spans="1:23" x14ac:dyDescent="0.2">
      <c r="A2683" s="1">
        <v>2682</v>
      </c>
      <c r="B2683" t="s">
        <v>7453</v>
      </c>
      <c r="C2683" s="8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47">
        <v>89.52</v>
      </c>
      <c r="S2683" s="1">
        <v>4</v>
      </c>
      <c r="T2683" s="1">
        <v>0</v>
      </c>
      <c r="U2683" s="47">
        <v>42.074399999999997</v>
      </c>
      <c r="V2683" t="str">
        <f>IF(M2683=People!$B$5,People!$A$5,IF(M2683=People!$B$4,People!$A$4,IF(M2683=People!$B$3,People!$A$3,IF(M2683=People!$B$2,People!$A$2,0))))</f>
        <v>Kelly Williams</v>
      </c>
      <c r="W2683" t="str">
        <f>IFERROR(INDEX(Returns!A:A,MATCH(B2683,Returns!B:B,0)),"No")</f>
        <v>No</v>
      </c>
    </row>
    <row r="2684" spans="1:23" x14ac:dyDescent="0.2">
      <c r="A2684" s="1">
        <v>2683</v>
      </c>
      <c r="B2684" t="s">
        <v>7453</v>
      </c>
      <c r="C2684" s="8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47">
        <v>350.97300000000007</v>
      </c>
      <c r="S2684" s="1">
        <v>3</v>
      </c>
      <c r="T2684" s="1">
        <v>0.1</v>
      </c>
      <c r="U2684" s="47">
        <v>152.08829999999998</v>
      </c>
      <c r="V2684" t="str">
        <f>IF(M2684=People!$B$5,People!$A$5,IF(M2684=People!$B$4,People!$A$4,IF(M2684=People!$B$3,People!$A$3,IF(M2684=People!$B$2,People!$A$2,0))))</f>
        <v>Kelly Williams</v>
      </c>
      <c r="W2684" t="str">
        <f>IFERROR(INDEX(Returns!A:A,MATCH(B2684,Returns!B:B,0)),"No")</f>
        <v>No</v>
      </c>
    </row>
    <row r="2685" spans="1:23" x14ac:dyDescent="0.2">
      <c r="A2685" s="1">
        <v>2684</v>
      </c>
      <c r="B2685" t="s">
        <v>7453</v>
      </c>
      <c r="C2685" s="8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47">
        <v>164.99</v>
      </c>
      <c r="S2685" s="1">
        <v>1</v>
      </c>
      <c r="T2685" s="1">
        <v>0</v>
      </c>
      <c r="U2685" s="47">
        <v>49.496999999999986</v>
      </c>
      <c r="V2685" t="str">
        <f>IF(M2685=People!$B$5,People!$A$5,IF(M2685=People!$B$4,People!$A$4,IF(M2685=People!$B$3,People!$A$3,IF(M2685=People!$B$2,People!$A$2,0))))</f>
        <v>Kelly Williams</v>
      </c>
      <c r="W2685" t="str">
        <f>IFERROR(INDEX(Returns!A:A,MATCH(B2685,Returns!B:B,0)),"No")</f>
        <v>No</v>
      </c>
    </row>
    <row r="2686" spans="1:23" x14ac:dyDescent="0.2">
      <c r="A2686" s="1">
        <v>2685</v>
      </c>
      <c r="B2686" t="s">
        <v>6138</v>
      </c>
      <c r="C2686" s="8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47">
        <v>312.55200000000002</v>
      </c>
      <c r="S2686" s="1">
        <v>9</v>
      </c>
      <c r="T2686" s="1">
        <v>0.2</v>
      </c>
      <c r="U2686" s="47">
        <v>101.57939999999999</v>
      </c>
      <c r="V2686" t="str">
        <f>IF(M2686=People!$B$5,People!$A$5,IF(M2686=People!$B$4,People!$A$4,IF(M2686=People!$B$3,People!$A$3,IF(M2686=People!$B$2,People!$A$2,0))))</f>
        <v>Anna Andreadi</v>
      </c>
      <c r="W2686" t="str">
        <f>IFERROR(INDEX(Returns!A:A,MATCH(B2686,Returns!B:B,0)),"No")</f>
        <v>Yes</v>
      </c>
    </row>
    <row r="2687" spans="1:23" x14ac:dyDescent="0.2">
      <c r="A2687" s="1">
        <v>2686</v>
      </c>
      <c r="B2687" t="s">
        <v>7454</v>
      </c>
      <c r="C2687" s="8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47">
        <v>95.951999999999998</v>
      </c>
      <c r="S2687" s="1">
        <v>3</v>
      </c>
      <c r="T2687" s="1">
        <v>0.2</v>
      </c>
      <c r="U2687" s="47">
        <v>29.984999999999985</v>
      </c>
      <c r="V2687" t="str">
        <f>IF(M2687=People!$B$5,People!$A$5,IF(M2687=People!$B$4,People!$A$4,IF(M2687=People!$B$3,People!$A$3,IF(M2687=People!$B$2,People!$A$2,0))))</f>
        <v>Cassandra Brandow</v>
      </c>
      <c r="W2687" t="str">
        <f>IFERROR(INDEX(Returns!A:A,MATCH(B2687,Returns!B:B,0)),"No")</f>
        <v>No</v>
      </c>
    </row>
    <row r="2688" spans="1:23" x14ac:dyDescent="0.2">
      <c r="A2688" s="1">
        <v>2687</v>
      </c>
      <c r="B2688" t="s">
        <v>7454</v>
      </c>
      <c r="C2688" s="8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47">
        <v>3.2040000000000002</v>
      </c>
      <c r="S2688" s="1">
        <v>2</v>
      </c>
      <c r="T2688" s="1">
        <v>0.7</v>
      </c>
      <c r="U2688" s="47">
        <v>-2.4563999999999995</v>
      </c>
      <c r="V2688" t="str">
        <f>IF(M2688=People!$B$5,People!$A$5,IF(M2688=People!$B$4,People!$A$4,IF(M2688=People!$B$3,People!$A$3,IF(M2688=People!$B$2,People!$A$2,0))))</f>
        <v>Cassandra Brandow</v>
      </c>
      <c r="W2688" t="str">
        <f>IFERROR(INDEX(Returns!A:A,MATCH(B2688,Returns!B:B,0)),"No")</f>
        <v>No</v>
      </c>
    </row>
    <row r="2689" spans="1:23" x14ac:dyDescent="0.2">
      <c r="A2689" s="1">
        <v>2688</v>
      </c>
      <c r="B2689" t="s">
        <v>7455</v>
      </c>
      <c r="C2689" s="8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47">
        <v>3.9799999999999991</v>
      </c>
      <c r="S2689" s="1">
        <v>5</v>
      </c>
      <c r="T2689" s="1">
        <v>0.8</v>
      </c>
      <c r="U2689" s="47">
        <v>-6.5670000000000019</v>
      </c>
      <c r="V2689" t="str">
        <f>IF(M2689=People!$B$5,People!$A$5,IF(M2689=People!$B$4,People!$A$4,IF(M2689=People!$B$3,People!$A$3,IF(M2689=People!$B$2,People!$A$2,0))))</f>
        <v>Kelly Williams</v>
      </c>
      <c r="W2689" t="str">
        <f>IFERROR(INDEX(Returns!A:A,MATCH(B2689,Returns!B:B,0)),"No")</f>
        <v>No</v>
      </c>
    </row>
    <row r="2690" spans="1:23" x14ac:dyDescent="0.2">
      <c r="A2690" s="1">
        <v>2689</v>
      </c>
      <c r="B2690" t="s">
        <v>6021</v>
      </c>
      <c r="C2690" s="8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47">
        <v>15.700000000000001</v>
      </c>
      <c r="S2690" s="1">
        <v>5</v>
      </c>
      <c r="T2690" s="1">
        <v>0</v>
      </c>
      <c r="U2690" s="47">
        <v>7.0649999999999995</v>
      </c>
      <c r="V2690" t="str">
        <f>IF(M2690=People!$B$5,People!$A$5,IF(M2690=People!$B$4,People!$A$4,IF(M2690=People!$B$3,People!$A$3,IF(M2690=People!$B$2,People!$A$2,0))))</f>
        <v>Anna Andreadi</v>
      </c>
      <c r="W2690" t="str">
        <f>IFERROR(INDEX(Returns!A:A,MATCH(B2690,Returns!B:B,0)),"No")</f>
        <v>Yes</v>
      </c>
    </row>
    <row r="2691" spans="1:23" x14ac:dyDescent="0.2">
      <c r="A2691" s="1">
        <v>2690</v>
      </c>
      <c r="B2691" t="s">
        <v>7456</v>
      </c>
      <c r="C2691" s="8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47">
        <v>5.2480000000000002</v>
      </c>
      <c r="S2691" s="1">
        <v>4</v>
      </c>
      <c r="T2691" s="1">
        <v>0.2</v>
      </c>
      <c r="U2691" s="47">
        <v>1.6399999999999995</v>
      </c>
      <c r="V2691" t="str">
        <f>IF(M2691=People!$B$5,People!$A$5,IF(M2691=People!$B$4,People!$A$4,IF(M2691=People!$B$3,People!$A$3,IF(M2691=People!$B$2,People!$A$2,0))))</f>
        <v>Kelly Williams</v>
      </c>
      <c r="W2691" t="str">
        <f>IFERROR(INDEX(Returns!A:A,MATCH(B2691,Returns!B:B,0)),"No")</f>
        <v>No</v>
      </c>
    </row>
    <row r="2692" spans="1:23" x14ac:dyDescent="0.2">
      <c r="A2692" s="1">
        <v>2691</v>
      </c>
      <c r="B2692" t="s">
        <v>7457</v>
      </c>
      <c r="C2692" s="8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47">
        <v>5.3460000000000019</v>
      </c>
      <c r="S2692" s="1">
        <v>3</v>
      </c>
      <c r="T2692" s="1">
        <v>0.7</v>
      </c>
      <c r="U2692" s="47">
        <v>-4.4550000000000001</v>
      </c>
      <c r="V2692" t="str">
        <f>IF(M2692=People!$B$5,People!$A$5,IF(M2692=People!$B$4,People!$A$4,IF(M2692=People!$B$3,People!$A$3,IF(M2692=People!$B$2,People!$A$2,0))))</f>
        <v>Chuck Magee</v>
      </c>
      <c r="W2692" t="str">
        <f>IFERROR(INDEX(Returns!A:A,MATCH(B2692,Returns!B:B,0)),"No")</f>
        <v>No</v>
      </c>
    </row>
    <row r="2693" spans="1:23" x14ac:dyDescent="0.2">
      <c r="A2693" s="1">
        <v>2692</v>
      </c>
      <c r="B2693" t="s">
        <v>7458</v>
      </c>
      <c r="C2693" s="8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47">
        <v>15.48</v>
      </c>
      <c r="S2693" s="1">
        <v>3</v>
      </c>
      <c r="T2693" s="1">
        <v>0.2</v>
      </c>
      <c r="U2693" s="47">
        <v>5.6115000000000004</v>
      </c>
      <c r="V2693" t="str">
        <f>IF(M2693=People!$B$5,People!$A$5,IF(M2693=People!$B$4,People!$A$4,IF(M2693=People!$B$3,People!$A$3,IF(M2693=People!$B$2,People!$A$2,0))))</f>
        <v>Anna Andreadi</v>
      </c>
      <c r="W2693" t="str">
        <f>IFERROR(INDEX(Returns!A:A,MATCH(B2693,Returns!B:B,0)),"No")</f>
        <v>No</v>
      </c>
    </row>
    <row r="2694" spans="1:23" x14ac:dyDescent="0.2">
      <c r="A2694" s="1">
        <v>2693</v>
      </c>
      <c r="B2694" t="s">
        <v>7458</v>
      </c>
      <c r="C2694" s="8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47">
        <v>108.57599999999999</v>
      </c>
      <c r="S2694" s="1">
        <v>3</v>
      </c>
      <c r="T2694" s="1">
        <v>0.2</v>
      </c>
      <c r="U2694" s="47">
        <v>8.1432000000000002</v>
      </c>
      <c r="V2694" t="str">
        <f>IF(M2694=People!$B$5,People!$A$5,IF(M2694=People!$B$4,People!$A$4,IF(M2694=People!$B$3,People!$A$3,IF(M2694=People!$B$2,People!$A$2,0))))</f>
        <v>Anna Andreadi</v>
      </c>
      <c r="W2694" t="str">
        <f>IFERROR(INDEX(Returns!A:A,MATCH(B2694,Returns!B:B,0)),"No")</f>
        <v>No</v>
      </c>
    </row>
    <row r="2695" spans="1:23" x14ac:dyDescent="0.2">
      <c r="A2695" s="1">
        <v>2694</v>
      </c>
      <c r="B2695" t="s">
        <v>7459</v>
      </c>
      <c r="C2695" s="8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47">
        <v>109.9</v>
      </c>
      <c r="S2695" s="1">
        <v>5</v>
      </c>
      <c r="T2695" s="1">
        <v>0</v>
      </c>
      <c r="U2695" s="47">
        <v>37.366</v>
      </c>
      <c r="V2695" t="str">
        <f>IF(M2695=People!$B$5,People!$A$5,IF(M2695=People!$B$4,People!$A$4,IF(M2695=People!$B$3,People!$A$3,IF(M2695=People!$B$2,People!$A$2,0))))</f>
        <v>Anna Andreadi</v>
      </c>
      <c r="W2695" t="str">
        <f>IFERROR(INDEX(Returns!A:A,MATCH(B2695,Returns!B:B,0)),"No")</f>
        <v>No</v>
      </c>
    </row>
    <row r="2696" spans="1:23" x14ac:dyDescent="0.2">
      <c r="A2696" s="1">
        <v>2695</v>
      </c>
      <c r="B2696" t="s">
        <v>7460</v>
      </c>
      <c r="C2696" s="8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47">
        <v>15.384</v>
      </c>
      <c r="S2696" s="1">
        <v>1</v>
      </c>
      <c r="T2696" s="1">
        <v>0.2</v>
      </c>
      <c r="U2696" s="47">
        <v>4.0383000000000013</v>
      </c>
      <c r="V2696" t="str">
        <f>IF(M2696=People!$B$5,People!$A$5,IF(M2696=People!$B$4,People!$A$4,IF(M2696=People!$B$3,People!$A$3,IF(M2696=People!$B$2,People!$A$2,0))))</f>
        <v>Cassandra Brandow</v>
      </c>
      <c r="W2696" t="str">
        <f>IFERROR(INDEX(Returns!A:A,MATCH(B2696,Returns!B:B,0)),"No")</f>
        <v>No</v>
      </c>
    </row>
    <row r="2697" spans="1:23" x14ac:dyDescent="0.2">
      <c r="A2697" s="1">
        <v>2696</v>
      </c>
      <c r="B2697" t="s">
        <v>7461</v>
      </c>
      <c r="C2697" s="8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47">
        <v>30.352</v>
      </c>
      <c r="S2697" s="1">
        <v>2</v>
      </c>
      <c r="T2697" s="1">
        <v>0.2</v>
      </c>
      <c r="U2697" s="47">
        <v>10.623199999999997</v>
      </c>
      <c r="V2697" t="str">
        <f>IF(M2697=People!$B$5,People!$A$5,IF(M2697=People!$B$4,People!$A$4,IF(M2697=People!$B$3,People!$A$3,IF(M2697=People!$B$2,People!$A$2,0))))</f>
        <v>Chuck Magee</v>
      </c>
      <c r="W2697" t="str">
        <f>IFERROR(INDEX(Returns!A:A,MATCH(B2697,Returns!B:B,0)),"No")</f>
        <v>No</v>
      </c>
    </row>
    <row r="2698" spans="1:23" x14ac:dyDescent="0.2">
      <c r="A2698" s="1">
        <v>2697</v>
      </c>
      <c r="B2698" t="s">
        <v>7462</v>
      </c>
      <c r="C2698" s="8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47">
        <v>821.3</v>
      </c>
      <c r="S2698" s="1">
        <v>4</v>
      </c>
      <c r="T2698" s="1">
        <v>0.5</v>
      </c>
      <c r="U2698" s="47">
        <v>-16.426000000000045</v>
      </c>
      <c r="V2698" t="str">
        <f>IF(M2698=People!$B$5,People!$A$5,IF(M2698=People!$B$4,People!$A$4,IF(M2698=People!$B$3,People!$A$3,IF(M2698=People!$B$2,People!$A$2,0))))</f>
        <v>Cassandra Brandow</v>
      </c>
      <c r="W2698" t="str">
        <f>IFERROR(INDEX(Returns!A:A,MATCH(B2698,Returns!B:B,0)),"No")</f>
        <v>No</v>
      </c>
    </row>
    <row r="2699" spans="1:23" x14ac:dyDescent="0.2">
      <c r="A2699" s="1">
        <v>2698</v>
      </c>
      <c r="B2699" t="s">
        <v>7462</v>
      </c>
      <c r="C2699" s="8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47">
        <v>22638.48</v>
      </c>
      <c r="S2699" s="1">
        <v>6</v>
      </c>
      <c r="T2699" s="1">
        <v>0.5</v>
      </c>
      <c r="U2699" s="47">
        <v>-1811.0784000000021</v>
      </c>
      <c r="V2699" t="str">
        <f>IF(M2699=People!$B$5,People!$A$5,IF(M2699=People!$B$4,People!$A$4,IF(M2699=People!$B$3,People!$A$3,IF(M2699=People!$B$2,People!$A$2,0))))</f>
        <v>Cassandra Brandow</v>
      </c>
      <c r="W2699" t="str">
        <f>IFERROR(INDEX(Returns!A:A,MATCH(B2699,Returns!B:B,0)),"No")</f>
        <v>No</v>
      </c>
    </row>
    <row r="2700" spans="1:23" x14ac:dyDescent="0.2">
      <c r="A2700" s="1">
        <v>2699</v>
      </c>
      <c r="B2700" t="s">
        <v>7462</v>
      </c>
      <c r="C2700" s="8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47">
        <v>21.376000000000001</v>
      </c>
      <c r="S2700" s="1">
        <v>4</v>
      </c>
      <c r="T2700" s="1">
        <v>0.2</v>
      </c>
      <c r="U2700" s="47">
        <v>7.4815999999999994</v>
      </c>
      <c r="V2700" t="str">
        <f>IF(M2700=People!$B$5,People!$A$5,IF(M2700=People!$B$4,People!$A$4,IF(M2700=People!$B$3,People!$A$3,IF(M2700=People!$B$2,People!$A$2,0))))</f>
        <v>Cassandra Brandow</v>
      </c>
      <c r="W2700" t="str">
        <f>IFERROR(INDEX(Returns!A:A,MATCH(B2700,Returns!B:B,0)),"No")</f>
        <v>No</v>
      </c>
    </row>
    <row r="2701" spans="1:23" x14ac:dyDescent="0.2">
      <c r="A2701" s="1">
        <v>2700</v>
      </c>
      <c r="B2701" t="s">
        <v>7462</v>
      </c>
      <c r="C2701" s="8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47">
        <v>8.016</v>
      </c>
      <c r="S2701" s="1">
        <v>3</v>
      </c>
      <c r="T2701" s="1">
        <v>0.2</v>
      </c>
      <c r="U2701" s="47">
        <v>1.0019999999999993</v>
      </c>
      <c r="V2701" t="str">
        <f>IF(M2701=People!$B$5,People!$A$5,IF(M2701=People!$B$4,People!$A$4,IF(M2701=People!$B$3,People!$A$3,IF(M2701=People!$B$2,People!$A$2,0))))</f>
        <v>Cassandra Brandow</v>
      </c>
      <c r="W2701" t="str">
        <f>IFERROR(INDEX(Returns!A:A,MATCH(B2701,Returns!B:B,0)),"No")</f>
        <v>No</v>
      </c>
    </row>
    <row r="2702" spans="1:23" x14ac:dyDescent="0.2">
      <c r="A2702" s="1">
        <v>2701</v>
      </c>
      <c r="B2702" t="s">
        <v>7462</v>
      </c>
      <c r="C2702" s="8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47">
        <v>30.768000000000001</v>
      </c>
      <c r="S2702" s="1">
        <v>2</v>
      </c>
      <c r="T2702" s="1">
        <v>0.2</v>
      </c>
      <c r="U2702" s="47">
        <v>8.0766000000000027</v>
      </c>
      <c r="V2702" t="str">
        <f>IF(M2702=People!$B$5,People!$A$5,IF(M2702=People!$B$4,People!$A$4,IF(M2702=People!$B$3,People!$A$3,IF(M2702=People!$B$2,People!$A$2,0))))</f>
        <v>Cassandra Brandow</v>
      </c>
      <c r="W2702" t="str">
        <f>IFERROR(INDEX(Returns!A:A,MATCH(B2702,Returns!B:B,0)),"No")</f>
        <v>No</v>
      </c>
    </row>
    <row r="2703" spans="1:23" x14ac:dyDescent="0.2">
      <c r="A2703" s="1">
        <v>2702</v>
      </c>
      <c r="B2703" t="s">
        <v>7462</v>
      </c>
      <c r="C2703" s="8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47">
        <v>18.936</v>
      </c>
      <c r="S2703" s="1">
        <v>3</v>
      </c>
      <c r="T2703" s="1">
        <v>0.2</v>
      </c>
      <c r="U2703" s="47">
        <v>5.9174999999999986</v>
      </c>
      <c r="V2703" t="str">
        <f>IF(M2703=People!$B$5,People!$A$5,IF(M2703=People!$B$4,People!$A$4,IF(M2703=People!$B$3,People!$A$3,IF(M2703=People!$B$2,People!$A$2,0))))</f>
        <v>Cassandra Brandow</v>
      </c>
      <c r="W2703" t="str">
        <f>IFERROR(INDEX(Returns!A:A,MATCH(B2703,Returns!B:B,0)),"No")</f>
        <v>No</v>
      </c>
    </row>
    <row r="2704" spans="1:23" x14ac:dyDescent="0.2">
      <c r="A2704" s="1">
        <v>2703</v>
      </c>
      <c r="B2704" t="s">
        <v>7462</v>
      </c>
      <c r="C2704" s="8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47">
        <v>122.352</v>
      </c>
      <c r="S2704" s="1">
        <v>3</v>
      </c>
      <c r="T2704" s="1">
        <v>0.2</v>
      </c>
      <c r="U2704" s="47">
        <v>15.29399999999999</v>
      </c>
      <c r="V2704" t="str">
        <f>IF(M2704=People!$B$5,People!$A$5,IF(M2704=People!$B$4,People!$A$4,IF(M2704=People!$B$3,People!$A$3,IF(M2704=People!$B$2,People!$A$2,0))))</f>
        <v>Cassandra Brandow</v>
      </c>
      <c r="W2704" t="str">
        <f>IFERROR(INDEX(Returns!A:A,MATCH(B2704,Returns!B:B,0)),"No")</f>
        <v>No</v>
      </c>
    </row>
    <row r="2705" spans="1:23" x14ac:dyDescent="0.2">
      <c r="A2705" s="1">
        <v>2704</v>
      </c>
      <c r="B2705" t="s">
        <v>7463</v>
      </c>
      <c r="C2705" s="8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47">
        <v>116.28</v>
      </c>
      <c r="S2705" s="1">
        <v>3</v>
      </c>
      <c r="T2705" s="1">
        <v>0</v>
      </c>
      <c r="U2705" s="47">
        <v>56.977199999999996</v>
      </c>
      <c r="V2705" t="str">
        <f>IF(M2705=People!$B$5,People!$A$5,IF(M2705=People!$B$4,People!$A$4,IF(M2705=People!$B$3,People!$A$3,IF(M2705=People!$B$2,People!$A$2,0))))</f>
        <v>Chuck Magee</v>
      </c>
      <c r="W2705" t="str">
        <f>IFERROR(INDEX(Returns!A:A,MATCH(B2705,Returns!B:B,0)),"No")</f>
        <v>No</v>
      </c>
    </row>
    <row r="2706" spans="1:23" x14ac:dyDescent="0.2">
      <c r="A2706" s="1">
        <v>2705</v>
      </c>
      <c r="B2706" t="s">
        <v>7464</v>
      </c>
      <c r="C2706" s="8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47">
        <v>132.60000000000002</v>
      </c>
      <c r="S2706" s="1">
        <v>6</v>
      </c>
      <c r="T2706" s="1">
        <v>0</v>
      </c>
      <c r="U2706" s="47">
        <v>17.238000000000007</v>
      </c>
      <c r="V2706" t="str">
        <f>IF(M2706=People!$B$5,People!$A$5,IF(M2706=People!$B$4,People!$A$4,IF(M2706=People!$B$3,People!$A$3,IF(M2706=People!$B$2,People!$A$2,0))))</f>
        <v>Chuck Magee</v>
      </c>
      <c r="W2706" t="str">
        <f>IFERROR(INDEX(Returns!A:A,MATCH(B2706,Returns!B:B,0)),"No")</f>
        <v>No</v>
      </c>
    </row>
    <row r="2707" spans="1:23" x14ac:dyDescent="0.2">
      <c r="A2707" s="1">
        <v>2706</v>
      </c>
      <c r="B2707" t="s">
        <v>7465</v>
      </c>
      <c r="C2707" s="8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47">
        <v>16.68</v>
      </c>
      <c r="S2707" s="1">
        <v>2</v>
      </c>
      <c r="T2707" s="1">
        <v>0</v>
      </c>
      <c r="U2707" s="47">
        <v>4.3368000000000002</v>
      </c>
      <c r="V2707" t="str">
        <f>IF(M2707=People!$B$5,People!$A$5,IF(M2707=People!$B$4,People!$A$4,IF(M2707=People!$B$3,People!$A$3,IF(M2707=People!$B$2,People!$A$2,0))))</f>
        <v>Anna Andreadi</v>
      </c>
      <c r="W2707" t="str">
        <f>IFERROR(INDEX(Returns!A:A,MATCH(B2707,Returns!B:B,0)),"No")</f>
        <v>No</v>
      </c>
    </row>
    <row r="2708" spans="1:23" x14ac:dyDescent="0.2">
      <c r="A2708" s="1">
        <v>2707</v>
      </c>
      <c r="B2708" t="s">
        <v>7465</v>
      </c>
      <c r="C2708" s="8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47">
        <v>19.440000000000001</v>
      </c>
      <c r="S2708" s="1">
        <v>3</v>
      </c>
      <c r="T2708" s="1">
        <v>0</v>
      </c>
      <c r="U2708" s="47">
        <v>9.3312000000000008</v>
      </c>
      <c r="V2708" t="str">
        <f>IF(M2708=People!$B$5,People!$A$5,IF(M2708=People!$B$4,People!$A$4,IF(M2708=People!$B$3,People!$A$3,IF(M2708=People!$B$2,People!$A$2,0))))</f>
        <v>Anna Andreadi</v>
      </c>
      <c r="W2708" t="str">
        <f>IFERROR(INDEX(Returns!A:A,MATCH(B2708,Returns!B:B,0)),"No")</f>
        <v>No</v>
      </c>
    </row>
    <row r="2709" spans="1:23" x14ac:dyDescent="0.2">
      <c r="A2709" s="1">
        <v>2708</v>
      </c>
      <c r="B2709" t="s">
        <v>7465</v>
      </c>
      <c r="C2709" s="8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47">
        <v>192.16</v>
      </c>
      <c r="S2709" s="1">
        <v>4</v>
      </c>
      <c r="T2709" s="1">
        <v>0</v>
      </c>
      <c r="U2709" s="47">
        <v>92.236799999999988</v>
      </c>
      <c r="V2709" t="str">
        <f>IF(M2709=People!$B$5,People!$A$5,IF(M2709=People!$B$4,People!$A$4,IF(M2709=People!$B$3,People!$A$3,IF(M2709=People!$B$2,People!$A$2,0))))</f>
        <v>Anna Andreadi</v>
      </c>
      <c r="W2709" t="str">
        <f>IFERROR(INDEX(Returns!A:A,MATCH(B2709,Returns!B:B,0)),"No")</f>
        <v>No</v>
      </c>
    </row>
    <row r="2710" spans="1:23" x14ac:dyDescent="0.2">
      <c r="A2710" s="1">
        <v>2709</v>
      </c>
      <c r="B2710" t="s">
        <v>7466</v>
      </c>
      <c r="C2710" s="8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47">
        <v>227.35999999999999</v>
      </c>
      <c r="S2710" s="1">
        <v>7</v>
      </c>
      <c r="T2710" s="1">
        <v>0</v>
      </c>
      <c r="U2710" s="47">
        <v>81.849599999999981</v>
      </c>
      <c r="V2710" t="str">
        <f>IF(M2710=People!$B$5,People!$A$5,IF(M2710=People!$B$4,People!$A$4,IF(M2710=People!$B$3,People!$A$3,IF(M2710=People!$B$2,People!$A$2,0))))</f>
        <v>Anna Andreadi</v>
      </c>
      <c r="W2710" t="str">
        <f>IFERROR(INDEX(Returns!A:A,MATCH(B2710,Returns!B:B,0)),"No")</f>
        <v>No</v>
      </c>
    </row>
    <row r="2711" spans="1:23" x14ac:dyDescent="0.2">
      <c r="A2711" s="1">
        <v>2710</v>
      </c>
      <c r="B2711" t="s">
        <v>7466</v>
      </c>
      <c r="C2711" s="8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47">
        <v>1919.9760000000001</v>
      </c>
      <c r="S2711" s="1">
        <v>3</v>
      </c>
      <c r="T2711" s="1">
        <v>0.2</v>
      </c>
      <c r="U2711" s="47">
        <v>215.99729999999977</v>
      </c>
      <c r="V2711" t="str">
        <f>IF(M2711=People!$B$5,People!$A$5,IF(M2711=People!$B$4,People!$A$4,IF(M2711=People!$B$3,People!$A$3,IF(M2711=People!$B$2,People!$A$2,0))))</f>
        <v>Anna Andreadi</v>
      </c>
      <c r="W2711" t="str">
        <f>IFERROR(INDEX(Returns!A:A,MATCH(B2711,Returns!B:B,0)),"No")</f>
        <v>No</v>
      </c>
    </row>
    <row r="2712" spans="1:23" x14ac:dyDescent="0.2">
      <c r="A2712" s="1">
        <v>2711</v>
      </c>
      <c r="B2712" t="s">
        <v>7467</v>
      </c>
      <c r="C2712" s="8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47">
        <v>12.828000000000001</v>
      </c>
      <c r="S2712" s="1">
        <v>2</v>
      </c>
      <c r="T2712" s="1">
        <v>0.7</v>
      </c>
      <c r="U2712" s="47">
        <v>-8.9795999999999978</v>
      </c>
      <c r="V2712" t="str">
        <f>IF(M2712=People!$B$5,People!$A$5,IF(M2712=People!$B$4,People!$A$4,IF(M2712=People!$B$3,People!$A$3,IF(M2712=People!$B$2,People!$A$2,0))))</f>
        <v>Cassandra Brandow</v>
      </c>
      <c r="W2712" t="str">
        <f>IFERROR(INDEX(Returns!A:A,MATCH(B2712,Returns!B:B,0)),"No")</f>
        <v>No</v>
      </c>
    </row>
    <row r="2713" spans="1:23" x14ac:dyDescent="0.2">
      <c r="A2713" s="1">
        <v>2712</v>
      </c>
      <c r="B2713" t="s">
        <v>7468</v>
      </c>
      <c r="C2713" s="8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47">
        <v>45.888000000000005</v>
      </c>
      <c r="S2713" s="1">
        <v>4</v>
      </c>
      <c r="T2713" s="1">
        <v>0.2</v>
      </c>
      <c r="U2713" s="47">
        <v>9.1775999999999982</v>
      </c>
      <c r="V2713" t="str">
        <f>IF(M2713=People!$B$5,People!$A$5,IF(M2713=People!$B$4,People!$A$4,IF(M2713=People!$B$3,People!$A$3,IF(M2713=People!$B$2,People!$A$2,0))))</f>
        <v>Chuck Magee</v>
      </c>
      <c r="W2713" t="str">
        <f>IFERROR(INDEX(Returns!A:A,MATCH(B2713,Returns!B:B,0)),"No")</f>
        <v>No</v>
      </c>
    </row>
    <row r="2714" spans="1:23" x14ac:dyDescent="0.2">
      <c r="A2714" s="1">
        <v>2713</v>
      </c>
      <c r="B2714" t="s">
        <v>7469</v>
      </c>
      <c r="C2714" s="8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47">
        <v>60.12</v>
      </c>
      <c r="S2714" s="1">
        <v>9</v>
      </c>
      <c r="T2714" s="1">
        <v>0</v>
      </c>
      <c r="U2714" s="47">
        <v>22.244399999999995</v>
      </c>
      <c r="V2714" t="str">
        <f>IF(M2714=People!$B$5,People!$A$5,IF(M2714=People!$B$4,People!$A$4,IF(M2714=People!$B$3,People!$A$3,IF(M2714=People!$B$2,People!$A$2,0))))</f>
        <v>Chuck Magee</v>
      </c>
      <c r="W2714" t="str">
        <f>IFERROR(INDEX(Returns!A:A,MATCH(B2714,Returns!B:B,0)),"No")</f>
        <v>No</v>
      </c>
    </row>
    <row r="2715" spans="1:23" x14ac:dyDescent="0.2">
      <c r="A2715" s="1">
        <v>2714</v>
      </c>
      <c r="B2715" t="s">
        <v>7470</v>
      </c>
      <c r="C2715" s="8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47">
        <v>302.37599999999998</v>
      </c>
      <c r="S2715" s="1">
        <v>3</v>
      </c>
      <c r="T2715" s="1">
        <v>0.2</v>
      </c>
      <c r="U2715" s="47">
        <v>37.796999999999997</v>
      </c>
      <c r="V2715" t="str">
        <f>IF(M2715=People!$B$5,People!$A$5,IF(M2715=People!$B$4,People!$A$4,IF(M2715=People!$B$3,People!$A$3,IF(M2715=People!$B$2,People!$A$2,0))))</f>
        <v>Cassandra Brandow</v>
      </c>
      <c r="W2715" t="str">
        <f>IFERROR(INDEX(Returns!A:A,MATCH(B2715,Returns!B:B,0)),"No")</f>
        <v>No</v>
      </c>
    </row>
    <row r="2716" spans="1:23" x14ac:dyDescent="0.2">
      <c r="A2716" s="1">
        <v>2715</v>
      </c>
      <c r="B2716" t="s">
        <v>7471</v>
      </c>
      <c r="C2716" s="8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47">
        <v>13.899999999999999</v>
      </c>
      <c r="S2716" s="1">
        <v>5</v>
      </c>
      <c r="T2716" s="1">
        <v>0</v>
      </c>
      <c r="U2716" s="47">
        <v>5.56</v>
      </c>
      <c r="V2716" t="str">
        <f>IF(M2716=People!$B$5,People!$A$5,IF(M2716=People!$B$4,People!$A$4,IF(M2716=People!$B$3,People!$A$3,IF(M2716=People!$B$2,People!$A$2,0))))</f>
        <v>Anna Andreadi</v>
      </c>
      <c r="W2716" t="str">
        <f>IFERROR(INDEX(Returns!A:A,MATCH(B2716,Returns!B:B,0)),"No")</f>
        <v>No</v>
      </c>
    </row>
    <row r="2717" spans="1:23" x14ac:dyDescent="0.2">
      <c r="A2717" s="1">
        <v>2716</v>
      </c>
      <c r="B2717" t="s">
        <v>7472</v>
      </c>
      <c r="C2717" s="8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47">
        <v>129.97999999999999</v>
      </c>
      <c r="S2717" s="1">
        <v>2</v>
      </c>
      <c r="T2717" s="1">
        <v>0</v>
      </c>
      <c r="U2717" s="47">
        <v>62.3904</v>
      </c>
      <c r="V2717" t="str">
        <f>IF(M2717=People!$B$5,People!$A$5,IF(M2717=People!$B$4,People!$A$4,IF(M2717=People!$B$3,People!$A$3,IF(M2717=People!$B$2,People!$A$2,0))))</f>
        <v>Chuck Magee</v>
      </c>
      <c r="W2717" t="str">
        <f>IFERROR(INDEX(Returns!A:A,MATCH(B2717,Returns!B:B,0)),"No")</f>
        <v>No</v>
      </c>
    </row>
    <row r="2718" spans="1:23" x14ac:dyDescent="0.2">
      <c r="A2718" s="1">
        <v>2717</v>
      </c>
      <c r="B2718" t="s">
        <v>7473</v>
      </c>
      <c r="C2718" s="8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47">
        <v>71.98</v>
      </c>
      <c r="S2718" s="1">
        <v>2</v>
      </c>
      <c r="T2718" s="1">
        <v>0</v>
      </c>
      <c r="U2718" s="47">
        <v>15.1158</v>
      </c>
      <c r="V2718" t="str">
        <f>IF(M2718=People!$B$5,People!$A$5,IF(M2718=People!$B$4,People!$A$4,IF(M2718=People!$B$3,People!$A$3,IF(M2718=People!$B$2,People!$A$2,0))))</f>
        <v>Cassandra Brandow</v>
      </c>
      <c r="W2718" t="str">
        <f>IFERROR(INDEX(Returns!A:A,MATCH(B2718,Returns!B:B,0)),"No")</f>
        <v>No</v>
      </c>
    </row>
    <row r="2719" spans="1:23" x14ac:dyDescent="0.2">
      <c r="A2719" s="1">
        <v>2718</v>
      </c>
      <c r="B2719" t="s">
        <v>7474</v>
      </c>
      <c r="C2719" s="8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47">
        <v>377.96999999999997</v>
      </c>
      <c r="S2719" s="1">
        <v>3</v>
      </c>
      <c r="T2719" s="1">
        <v>0</v>
      </c>
      <c r="U2719" s="47">
        <v>109.61129999999999</v>
      </c>
      <c r="V2719" t="str">
        <f>IF(M2719=People!$B$5,People!$A$5,IF(M2719=People!$B$4,People!$A$4,IF(M2719=People!$B$3,People!$A$3,IF(M2719=People!$B$2,People!$A$2,0))))</f>
        <v>Chuck Magee</v>
      </c>
      <c r="W2719" t="str">
        <f>IFERROR(INDEX(Returns!A:A,MATCH(B2719,Returns!B:B,0)),"No")</f>
        <v>No</v>
      </c>
    </row>
    <row r="2720" spans="1:23" x14ac:dyDescent="0.2">
      <c r="A2720" s="1">
        <v>2719</v>
      </c>
      <c r="B2720" t="s">
        <v>7475</v>
      </c>
      <c r="C2720" s="8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47">
        <v>124.36</v>
      </c>
      <c r="S2720" s="1">
        <v>2</v>
      </c>
      <c r="T2720" s="1">
        <v>0</v>
      </c>
      <c r="U2720" s="47">
        <v>33.577200000000005</v>
      </c>
      <c r="V2720" t="str">
        <f>IF(M2720=People!$B$5,People!$A$5,IF(M2720=People!$B$4,People!$A$4,IF(M2720=People!$B$3,People!$A$3,IF(M2720=People!$B$2,People!$A$2,0))))</f>
        <v>Anna Andreadi</v>
      </c>
      <c r="W2720" t="str">
        <f>IFERROR(INDEX(Returns!A:A,MATCH(B2720,Returns!B:B,0)),"No")</f>
        <v>No</v>
      </c>
    </row>
    <row r="2721" spans="1:23" x14ac:dyDescent="0.2">
      <c r="A2721" s="1">
        <v>2720</v>
      </c>
      <c r="B2721" t="s">
        <v>7476</v>
      </c>
      <c r="C2721" s="8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47">
        <v>23.976000000000003</v>
      </c>
      <c r="S2721" s="1">
        <v>3</v>
      </c>
      <c r="T2721" s="1">
        <v>0.6</v>
      </c>
      <c r="U2721" s="47">
        <v>-14.385599999999997</v>
      </c>
      <c r="V2721" t="str">
        <f>IF(M2721=People!$B$5,People!$A$5,IF(M2721=People!$B$4,People!$A$4,IF(M2721=People!$B$3,People!$A$3,IF(M2721=People!$B$2,People!$A$2,0))))</f>
        <v>Kelly Williams</v>
      </c>
      <c r="W2721" t="str">
        <f>IFERROR(INDEX(Returns!A:A,MATCH(B2721,Returns!B:B,0)),"No")</f>
        <v>No</v>
      </c>
    </row>
    <row r="2722" spans="1:23" x14ac:dyDescent="0.2">
      <c r="A2722" s="1">
        <v>2721</v>
      </c>
      <c r="B2722" t="s">
        <v>7477</v>
      </c>
      <c r="C2722" s="8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47">
        <v>8.3760000000000012</v>
      </c>
      <c r="S2722" s="1">
        <v>3</v>
      </c>
      <c r="T2722" s="1">
        <v>0.2</v>
      </c>
      <c r="U2722" s="47">
        <v>2.7222</v>
      </c>
      <c r="V2722" t="str">
        <f>IF(M2722=People!$B$5,People!$A$5,IF(M2722=People!$B$4,People!$A$4,IF(M2722=People!$B$3,People!$A$3,IF(M2722=People!$B$2,People!$A$2,0))))</f>
        <v>Cassandra Brandow</v>
      </c>
      <c r="W2722" t="str">
        <f>IFERROR(INDEX(Returns!A:A,MATCH(B2722,Returns!B:B,0)),"No")</f>
        <v>No</v>
      </c>
    </row>
    <row r="2723" spans="1:23" x14ac:dyDescent="0.2">
      <c r="A2723" s="1">
        <v>2722</v>
      </c>
      <c r="B2723" t="s">
        <v>7477</v>
      </c>
      <c r="C2723" s="8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47">
        <v>58.240000000000009</v>
      </c>
      <c r="S2723" s="1">
        <v>5</v>
      </c>
      <c r="T2723" s="1">
        <v>0.2</v>
      </c>
      <c r="U2723" s="47">
        <v>5.0960000000000001</v>
      </c>
      <c r="V2723" t="str">
        <f>IF(M2723=People!$B$5,People!$A$5,IF(M2723=People!$B$4,People!$A$4,IF(M2723=People!$B$3,People!$A$3,IF(M2723=People!$B$2,People!$A$2,0))))</f>
        <v>Cassandra Brandow</v>
      </c>
      <c r="W2723" t="str">
        <f>IFERROR(INDEX(Returns!A:A,MATCH(B2723,Returns!B:B,0)),"No")</f>
        <v>No</v>
      </c>
    </row>
    <row r="2724" spans="1:23" x14ac:dyDescent="0.2">
      <c r="A2724" s="1">
        <v>2723</v>
      </c>
      <c r="B2724" t="s">
        <v>7478</v>
      </c>
      <c r="C2724" s="8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47">
        <v>81.199999999999989</v>
      </c>
      <c r="S2724" s="1">
        <v>5</v>
      </c>
      <c r="T2724" s="1">
        <v>0</v>
      </c>
      <c r="U2724" s="47">
        <v>12.18</v>
      </c>
      <c r="V2724" t="str">
        <f>IF(M2724=People!$B$5,People!$A$5,IF(M2724=People!$B$4,People!$A$4,IF(M2724=People!$B$3,People!$A$3,IF(M2724=People!$B$2,People!$A$2,0))))</f>
        <v>Cassandra Brandow</v>
      </c>
      <c r="W2724" t="str">
        <f>IFERROR(INDEX(Returns!A:A,MATCH(B2724,Returns!B:B,0)),"No")</f>
        <v>No</v>
      </c>
    </row>
    <row r="2725" spans="1:23" x14ac:dyDescent="0.2">
      <c r="A2725" s="1">
        <v>2724</v>
      </c>
      <c r="B2725" t="s">
        <v>7479</v>
      </c>
      <c r="C2725" s="8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47">
        <v>14.450000000000001</v>
      </c>
      <c r="S2725" s="1">
        <v>5</v>
      </c>
      <c r="T2725" s="1">
        <v>0</v>
      </c>
      <c r="U2725" s="47">
        <v>6.7915000000000001</v>
      </c>
      <c r="V2725" t="str">
        <f>IF(M2725=People!$B$5,People!$A$5,IF(M2725=People!$B$4,People!$A$4,IF(M2725=People!$B$3,People!$A$3,IF(M2725=People!$B$2,People!$A$2,0))))</f>
        <v>Anna Andreadi</v>
      </c>
      <c r="W2725" t="str">
        <f>IFERROR(INDEX(Returns!A:A,MATCH(B2725,Returns!B:B,0)),"No")</f>
        <v>No</v>
      </c>
    </row>
    <row r="2726" spans="1:23" x14ac:dyDescent="0.2">
      <c r="A2726" s="1">
        <v>2725</v>
      </c>
      <c r="B2726" t="s">
        <v>7479</v>
      </c>
      <c r="C2726" s="8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47">
        <v>95.64800000000001</v>
      </c>
      <c r="S2726" s="1">
        <v>2</v>
      </c>
      <c r="T2726" s="1">
        <v>0.2</v>
      </c>
      <c r="U2726" s="47">
        <v>31.085599999999989</v>
      </c>
      <c r="V2726" t="str">
        <f>IF(M2726=People!$B$5,People!$A$5,IF(M2726=People!$B$4,People!$A$4,IF(M2726=People!$B$3,People!$A$3,IF(M2726=People!$B$2,People!$A$2,0))))</f>
        <v>Anna Andreadi</v>
      </c>
      <c r="W2726" t="str">
        <f>IFERROR(INDEX(Returns!A:A,MATCH(B2726,Returns!B:B,0)),"No")</f>
        <v>No</v>
      </c>
    </row>
    <row r="2727" spans="1:23" x14ac:dyDescent="0.2">
      <c r="A2727" s="1">
        <v>2726</v>
      </c>
      <c r="B2727" t="s">
        <v>7480</v>
      </c>
      <c r="C2727" s="8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47">
        <v>359.97</v>
      </c>
      <c r="S2727" s="1">
        <v>5</v>
      </c>
      <c r="T2727" s="1">
        <v>0.4</v>
      </c>
      <c r="U2727" s="47">
        <v>-71.994000000000028</v>
      </c>
      <c r="V2727" t="str">
        <f>IF(M2727=People!$B$5,People!$A$5,IF(M2727=People!$B$4,People!$A$4,IF(M2727=People!$B$3,People!$A$3,IF(M2727=People!$B$2,People!$A$2,0))))</f>
        <v>Chuck Magee</v>
      </c>
      <c r="W2727" t="str">
        <f>IFERROR(INDEX(Returns!A:A,MATCH(B2727,Returns!B:B,0)),"No")</f>
        <v>No</v>
      </c>
    </row>
    <row r="2728" spans="1:23" x14ac:dyDescent="0.2">
      <c r="A2728" s="1">
        <v>2727</v>
      </c>
      <c r="B2728" t="s">
        <v>7480</v>
      </c>
      <c r="C2728" s="8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47">
        <v>350.35199999999998</v>
      </c>
      <c r="S2728" s="1">
        <v>4</v>
      </c>
      <c r="T2728" s="1">
        <v>0.4</v>
      </c>
      <c r="U2728" s="47">
        <v>-140.14079999999996</v>
      </c>
      <c r="V2728" t="str">
        <f>IF(M2728=People!$B$5,People!$A$5,IF(M2728=People!$B$4,People!$A$4,IF(M2728=People!$B$3,People!$A$3,IF(M2728=People!$B$2,People!$A$2,0))))</f>
        <v>Chuck Magee</v>
      </c>
      <c r="W2728" t="str">
        <f>IFERROR(INDEX(Returns!A:A,MATCH(B2728,Returns!B:B,0)),"No")</f>
        <v>No</v>
      </c>
    </row>
    <row r="2729" spans="1:23" x14ac:dyDescent="0.2">
      <c r="A2729" s="1">
        <v>2728</v>
      </c>
      <c r="B2729" t="s">
        <v>7481</v>
      </c>
      <c r="C2729" s="8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47">
        <v>1.6410000000000002</v>
      </c>
      <c r="S2729" s="1">
        <v>1</v>
      </c>
      <c r="T2729" s="1">
        <v>0.7</v>
      </c>
      <c r="U2729" s="47">
        <v>-1.3128000000000002</v>
      </c>
      <c r="V2729" t="str">
        <f>IF(M2729=People!$B$5,People!$A$5,IF(M2729=People!$B$4,People!$A$4,IF(M2729=People!$B$3,People!$A$3,IF(M2729=People!$B$2,People!$A$2,0))))</f>
        <v>Chuck Magee</v>
      </c>
      <c r="W2729" t="str">
        <f>IFERROR(INDEX(Returns!A:A,MATCH(B2729,Returns!B:B,0)),"No")</f>
        <v>No</v>
      </c>
    </row>
    <row r="2730" spans="1:23" x14ac:dyDescent="0.2">
      <c r="A2730" s="1">
        <v>2729</v>
      </c>
      <c r="B2730" t="s">
        <v>7481</v>
      </c>
      <c r="C2730" s="8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47">
        <v>629.95799999999997</v>
      </c>
      <c r="S2730" s="1">
        <v>7</v>
      </c>
      <c r="T2730" s="1">
        <v>0.4</v>
      </c>
      <c r="U2730" s="47">
        <v>94.49369999999999</v>
      </c>
      <c r="V2730" t="str">
        <f>IF(M2730=People!$B$5,People!$A$5,IF(M2730=People!$B$4,People!$A$4,IF(M2730=People!$B$3,People!$A$3,IF(M2730=People!$B$2,People!$A$2,0))))</f>
        <v>Chuck Magee</v>
      </c>
      <c r="W2730" t="str">
        <f>IFERROR(INDEX(Returns!A:A,MATCH(B2730,Returns!B:B,0)),"No")</f>
        <v>No</v>
      </c>
    </row>
    <row r="2731" spans="1:23" x14ac:dyDescent="0.2">
      <c r="A2731" s="1">
        <v>2730</v>
      </c>
      <c r="B2731" t="s">
        <v>7482</v>
      </c>
      <c r="C2731" s="8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47">
        <v>6.63</v>
      </c>
      <c r="S2731" s="1">
        <v>3</v>
      </c>
      <c r="T2731" s="1">
        <v>0</v>
      </c>
      <c r="U2731" s="47">
        <v>1.7901</v>
      </c>
      <c r="V2731" t="str">
        <f>IF(M2731=People!$B$5,People!$A$5,IF(M2731=People!$B$4,People!$A$4,IF(M2731=People!$B$3,People!$A$3,IF(M2731=People!$B$2,People!$A$2,0))))</f>
        <v>Anna Andreadi</v>
      </c>
      <c r="W2731" t="str">
        <f>IFERROR(INDEX(Returns!A:A,MATCH(B2731,Returns!B:B,0)),"No")</f>
        <v>No</v>
      </c>
    </row>
    <row r="2732" spans="1:23" x14ac:dyDescent="0.2">
      <c r="A2732" s="1">
        <v>2731</v>
      </c>
      <c r="B2732" t="s">
        <v>7482</v>
      </c>
      <c r="C2732" s="8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47">
        <v>799.96</v>
      </c>
      <c r="S2732" s="1">
        <v>4</v>
      </c>
      <c r="T2732" s="1">
        <v>0</v>
      </c>
      <c r="U2732" s="47">
        <v>343.98280000000005</v>
      </c>
      <c r="V2732" t="str">
        <f>IF(M2732=People!$B$5,People!$A$5,IF(M2732=People!$B$4,People!$A$4,IF(M2732=People!$B$3,People!$A$3,IF(M2732=People!$B$2,People!$A$2,0))))</f>
        <v>Anna Andreadi</v>
      </c>
      <c r="W2732" t="str">
        <f>IFERROR(INDEX(Returns!A:A,MATCH(B2732,Returns!B:B,0)),"No")</f>
        <v>No</v>
      </c>
    </row>
    <row r="2733" spans="1:23" x14ac:dyDescent="0.2">
      <c r="A2733" s="1">
        <v>2732</v>
      </c>
      <c r="B2733" t="s">
        <v>7482</v>
      </c>
      <c r="C2733" s="8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47">
        <v>107.53</v>
      </c>
      <c r="S2733" s="1">
        <v>1</v>
      </c>
      <c r="T2733" s="1">
        <v>0</v>
      </c>
      <c r="U2733" s="47">
        <v>21.506</v>
      </c>
      <c r="V2733" t="str">
        <f>IF(M2733=People!$B$5,People!$A$5,IF(M2733=People!$B$4,People!$A$4,IF(M2733=People!$B$3,People!$A$3,IF(M2733=People!$B$2,People!$A$2,0))))</f>
        <v>Anna Andreadi</v>
      </c>
      <c r="W2733" t="str">
        <f>IFERROR(INDEX(Returns!A:A,MATCH(B2733,Returns!B:B,0)),"No")</f>
        <v>No</v>
      </c>
    </row>
    <row r="2734" spans="1:23" x14ac:dyDescent="0.2">
      <c r="A2734" s="1">
        <v>2733</v>
      </c>
      <c r="B2734" t="s">
        <v>7483</v>
      </c>
      <c r="C2734" s="8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47">
        <v>73.98</v>
      </c>
      <c r="S2734" s="1">
        <v>2</v>
      </c>
      <c r="T2734" s="1">
        <v>0</v>
      </c>
      <c r="U2734" s="47">
        <v>19.974600000000002</v>
      </c>
      <c r="V2734" t="str">
        <f>IF(M2734=People!$B$5,People!$A$5,IF(M2734=People!$B$4,People!$A$4,IF(M2734=People!$B$3,People!$A$3,IF(M2734=People!$B$2,People!$A$2,0))))</f>
        <v>Chuck Magee</v>
      </c>
      <c r="W2734" t="str">
        <f>IFERROR(INDEX(Returns!A:A,MATCH(B2734,Returns!B:B,0)),"No")</f>
        <v>No</v>
      </c>
    </row>
    <row r="2735" spans="1:23" x14ac:dyDescent="0.2">
      <c r="A2735" s="1">
        <v>2734</v>
      </c>
      <c r="B2735" t="s">
        <v>7483</v>
      </c>
      <c r="C2735" s="8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47">
        <v>5.58</v>
      </c>
      <c r="S2735" s="1">
        <v>1</v>
      </c>
      <c r="T2735" s="1">
        <v>0</v>
      </c>
      <c r="U2735" s="47">
        <v>2.1762000000000001</v>
      </c>
      <c r="V2735" t="str">
        <f>IF(M2735=People!$B$5,People!$A$5,IF(M2735=People!$B$4,People!$A$4,IF(M2735=People!$B$3,People!$A$3,IF(M2735=People!$B$2,People!$A$2,0))))</f>
        <v>Chuck Magee</v>
      </c>
      <c r="W2735" t="str">
        <f>IFERROR(INDEX(Returns!A:A,MATCH(B2735,Returns!B:B,0)),"No")</f>
        <v>No</v>
      </c>
    </row>
    <row r="2736" spans="1:23" x14ac:dyDescent="0.2">
      <c r="A2736" s="1">
        <v>2735</v>
      </c>
      <c r="B2736" t="s">
        <v>7484</v>
      </c>
      <c r="C2736" s="8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47">
        <v>49.12</v>
      </c>
      <c r="S2736" s="1">
        <v>4</v>
      </c>
      <c r="T2736" s="1">
        <v>0</v>
      </c>
      <c r="U2736" s="47">
        <v>23.086399999999998</v>
      </c>
      <c r="V2736" t="str">
        <f>IF(M2736=People!$B$5,People!$A$5,IF(M2736=People!$B$4,People!$A$4,IF(M2736=People!$B$3,People!$A$3,IF(M2736=People!$B$2,People!$A$2,0))))</f>
        <v>Anna Andreadi</v>
      </c>
      <c r="W2736" t="str">
        <f>IFERROR(INDEX(Returns!A:A,MATCH(B2736,Returns!B:B,0)),"No")</f>
        <v>No</v>
      </c>
    </row>
    <row r="2737" spans="1:23" x14ac:dyDescent="0.2">
      <c r="A2737" s="1">
        <v>2736</v>
      </c>
      <c r="B2737" t="s">
        <v>7485</v>
      </c>
      <c r="C2737" s="8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47">
        <v>377.96999999999997</v>
      </c>
      <c r="S2737" s="1">
        <v>3</v>
      </c>
      <c r="T2737" s="1">
        <v>0</v>
      </c>
      <c r="U2737" s="47">
        <v>94.492500000000007</v>
      </c>
      <c r="V2737" t="str">
        <f>IF(M2737=People!$B$5,People!$A$5,IF(M2737=People!$B$4,People!$A$4,IF(M2737=People!$B$3,People!$A$3,IF(M2737=People!$B$2,People!$A$2,0))))</f>
        <v>Chuck Magee</v>
      </c>
      <c r="W2737" t="str">
        <f>IFERROR(INDEX(Returns!A:A,MATCH(B2737,Returns!B:B,0)),"No")</f>
        <v>No</v>
      </c>
    </row>
    <row r="2738" spans="1:23" x14ac:dyDescent="0.2">
      <c r="A2738" s="1">
        <v>2737</v>
      </c>
      <c r="B2738" t="s">
        <v>7485</v>
      </c>
      <c r="C2738" s="8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47">
        <v>42.28</v>
      </c>
      <c r="S2738" s="1">
        <v>7</v>
      </c>
      <c r="T2738" s="1">
        <v>0</v>
      </c>
      <c r="U2738" s="47">
        <v>19.871600000000001</v>
      </c>
      <c r="V2738" t="str">
        <f>IF(M2738=People!$B$5,People!$A$5,IF(M2738=People!$B$4,People!$A$4,IF(M2738=People!$B$3,People!$A$3,IF(M2738=People!$B$2,People!$A$2,0))))</f>
        <v>Chuck Magee</v>
      </c>
      <c r="W2738" t="str">
        <f>IFERROR(INDEX(Returns!A:A,MATCH(B2738,Returns!B:B,0)),"No")</f>
        <v>No</v>
      </c>
    </row>
    <row r="2739" spans="1:23" x14ac:dyDescent="0.2">
      <c r="A2739" s="1">
        <v>2738</v>
      </c>
      <c r="B2739" t="s">
        <v>7485</v>
      </c>
      <c r="C2739" s="8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47">
        <v>299.96999999999997</v>
      </c>
      <c r="S2739" s="1">
        <v>3</v>
      </c>
      <c r="T2739" s="1">
        <v>0</v>
      </c>
      <c r="U2739" s="47">
        <v>56.994299999999981</v>
      </c>
      <c r="V2739" t="str">
        <f>IF(M2739=People!$B$5,People!$A$5,IF(M2739=People!$B$4,People!$A$4,IF(M2739=People!$B$3,People!$A$3,IF(M2739=People!$B$2,People!$A$2,0))))</f>
        <v>Chuck Magee</v>
      </c>
      <c r="W2739" t="str">
        <f>IFERROR(INDEX(Returns!A:A,MATCH(B2739,Returns!B:B,0)),"No")</f>
        <v>No</v>
      </c>
    </row>
    <row r="2740" spans="1:23" x14ac:dyDescent="0.2">
      <c r="A2740" s="1">
        <v>2739</v>
      </c>
      <c r="B2740" t="s">
        <v>7485</v>
      </c>
      <c r="C2740" s="8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47">
        <v>89.98</v>
      </c>
      <c r="S2740" s="1">
        <v>2</v>
      </c>
      <c r="T2740" s="1">
        <v>0</v>
      </c>
      <c r="U2740" s="47">
        <v>43.190399999999997</v>
      </c>
      <c r="V2740" t="str">
        <f>IF(M2740=People!$B$5,People!$A$5,IF(M2740=People!$B$4,People!$A$4,IF(M2740=People!$B$3,People!$A$3,IF(M2740=People!$B$2,People!$A$2,0))))</f>
        <v>Chuck Magee</v>
      </c>
      <c r="W2740" t="str">
        <f>IFERROR(INDEX(Returns!A:A,MATCH(B2740,Returns!B:B,0)),"No")</f>
        <v>No</v>
      </c>
    </row>
    <row r="2741" spans="1:23" x14ac:dyDescent="0.2">
      <c r="A2741" s="1">
        <v>2740</v>
      </c>
      <c r="B2741" t="s">
        <v>7486</v>
      </c>
      <c r="C2741" s="8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47">
        <v>477.24</v>
      </c>
      <c r="S2741" s="1">
        <v>4</v>
      </c>
      <c r="T2741" s="1">
        <v>0</v>
      </c>
      <c r="U2741" s="47">
        <v>9.5448000000000093</v>
      </c>
      <c r="V2741" t="str">
        <f>IF(M2741=People!$B$5,People!$A$5,IF(M2741=People!$B$4,People!$A$4,IF(M2741=People!$B$3,People!$A$3,IF(M2741=People!$B$2,People!$A$2,0))))</f>
        <v>Cassandra Brandow</v>
      </c>
      <c r="W2741" t="str">
        <f>IFERROR(INDEX(Returns!A:A,MATCH(B2741,Returns!B:B,0)),"No")</f>
        <v>No</v>
      </c>
    </row>
    <row r="2742" spans="1:23" x14ac:dyDescent="0.2">
      <c r="A2742" s="1">
        <v>2741</v>
      </c>
      <c r="B2742" t="s">
        <v>7486</v>
      </c>
      <c r="C2742" s="8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47">
        <v>25.98</v>
      </c>
      <c r="S2742" s="1">
        <v>2</v>
      </c>
      <c r="T2742" s="1">
        <v>0</v>
      </c>
      <c r="U2742" s="47">
        <v>1.558799999999998</v>
      </c>
      <c r="V2742" t="str">
        <f>IF(M2742=People!$B$5,People!$A$5,IF(M2742=People!$B$4,People!$A$4,IF(M2742=People!$B$3,People!$A$3,IF(M2742=People!$B$2,People!$A$2,0))))</f>
        <v>Cassandra Brandow</v>
      </c>
      <c r="W2742" t="str">
        <f>IFERROR(INDEX(Returns!A:A,MATCH(B2742,Returns!B:B,0)),"No")</f>
        <v>No</v>
      </c>
    </row>
    <row r="2743" spans="1:23" x14ac:dyDescent="0.2">
      <c r="A2743" s="1">
        <v>2742</v>
      </c>
      <c r="B2743" t="s">
        <v>7487</v>
      </c>
      <c r="C2743" s="8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47">
        <v>46.72</v>
      </c>
      <c r="S2743" s="1">
        <v>5</v>
      </c>
      <c r="T2743" s="1">
        <v>0.2</v>
      </c>
      <c r="U2743" s="47">
        <v>17.52</v>
      </c>
      <c r="V2743" t="str">
        <f>IF(M2743=People!$B$5,People!$A$5,IF(M2743=People!$B$4,People!$A$4,IF(M2743=People!$B$3,People!$A$3,IF(M2743=People!$B$2,People!$A$2,0))))</f>
        <v>Chuck Magee</v>
      </c>
      <c r="W2743" t="str">
        <f>IFERROR(INDEX(Returns!A:A,MATCH(B2743,Returns!B:B,0)),"No")</f>
        <v>No</v>
      </c>
    </row>
    <row r="2744" spans="1:23" x14ac:dyDescent="0.2">
      <c r="A2744" s="1">
        <v>2743</v>
      </c>
      <c r="B2744" t="s">
        <v>7488</v>
      </c>
      <c r="C2744" s="8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47">
        <v>35.340000000000003</v>
      </c>
      <c r="S2744" s="1">
        <v>2</v>
      </c>
      <c r="T2744" s="1">
        <v>0</v>
      </c>
      <c r="U2744" s="47">
        <v>13.429200000000002</v>
      </c>
      <c r="V2744" t="str">
        <f>IF(M2744=People!$B$5,People!$A$5,IF(M2744=People!$B$4,People!$A$4,IF(M2744=People!$B$3,People!$A$3,IF(M2744=People!$B$2,People!$A$2,0))))</f>
        <v>Anna Andreadi</v>
      </c>
      <c r="W2744" t="str">
        <f>IFERROR(INDEX(Returns!A:A,MATCH(B2744,Returns!B:B,0)),"No")</f>
        <v>No</v>
      </c>
    </row>
    <row r="2745" spans="1:23" x14ac:dyDescent="0.2">
      <c r="A2745" s="1">
        <v>2744</v>
      </c>
      <c r="B2745" t="s">
        <v>7489</v>
      </c>
      <c r="C2745" s="8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47">
        <v>257.64</v>
      </c>
      <c r="S2745" s="1">
        <v>6</v>
      </c>
      <c r="T2745" s="1">
        <v>0</v>
      </c>
      <c r="U2745" s="47">
        <v>100.4796</v>
      </c>
      <c r="V2745" t="str">
        <f>IF(M2745=People!$B$5,People!$A$5,IF(M2745=People!$B$4,People!$A$4,IF(M2745=People!$B$3,People!$A$3,IF(M2745=People!$B$2,People!$A$2,0))))</f>
        <v>Anna Andreadi</v>
      </c>
      <c r="W2745" t="str">
        <f>IFERROR(INDEX(Returns!A:A,MATCH(B2745,Returns!B:B,0)),"No")</f>
        <v>No</v>
      </c>
    </row>
    <row r="2746" spans="1:23" x14ac:dyDescent="0.2">
      <c r="A2746" s="1">
        <v>2745</v>
      </c>
      <c r="B2746" t="s">
        <v>7489</v>
      </c>
      <c r="C2746" s="8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47">
        <v>125.97600000000001</v>
      </c>
      <c r="S2746" s="1">
        <v>3</v>
      </c>
      <c r="T2746" s="1">
        <v>0.2</v>
      </c>
      <c r="U2746" s="47">
        <v>47.241</v>
      </c>
      <c r="V2746" t="str">
        <f>IF(M2746=People!$B$5,People!$A$5,IF(M2746=People!$B$4,People!$A$4,IF(M2746=People!$B$3,People!$A$3,IF(M2746=People!$B$2,People!$A$2,0))))</f>
        <v>Anna Andreadi</v>
      </c>
      <c r="W2746" t="str">
        <f>IFERROR(INDEX(Returns!A:A,MATCH(B2746,Returns!B:B,0)),"No")</f>
        <v>No</v>
      </c>
    </row>
    <row r="2747" spans="1:23" x14ac:dyDescent="0.2">
      <c r="A2747" s="1">
        <v>2746</v>
      </c>
      <c r="B2747" t="s">
        <v>7490</v>
      </c>
      <c r="C2747" s="8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47">
        <v>79.992000000000004</v>
      </c>
      <c r="S2747" s="1">
        <v>1</v>
      </c>
      <c r="T2747" s="1">
        <v>0.2</v>
      </c>
      <c r="U2747" s="47">
        <v>21.997800000000002</v>
      </c>
      <c r="V2747" t="str">
        <f>IF(M2747=People!$B$5,People!$A$5,IF(M2747=People!$B$4,People!$A$4,IF(M2747=People!$B$3,People!$A$3,IF(M2747=People!$B$2,People!$A$2,0))))</f>
        <v>Cassandra Brandow</v>
      </c>
      <c r="W2747" t="str">
        <f>IFERROR(INDEX(Returns!A:A,MATCH(B2747,Returns!B:B,0)),"No")</f>
        <v>No</v>
      </c>
    </row>
    <row r="2748" spans="1:23" x14ac:dyDescent="0.2">
      <c r="A2748" s="1">
        <v>2747</v>
      </c>
      <c r="B2748" t="s">
        <v>7491</v>
      </c>
      <c r="C2748" s="8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47">
        <v>700.05600000000004</v>
      </c>
      <c r="S2748" s="1">
        <v>3</v>
      </c>
      <c r="T2748" s="1">
        <v>0.3</v>
      </c>
      <c r="U2748" s="47">
        <v>-130.0104</v>
      </c>
      <c r="V2748" t="str">
        <f>IF(M2748=People!$B$5,People!$A$5,IF(M2748=People!$B$4,People!$A$4,IF(M2748=People!$B$3,People!$A$3,IF(M2748=People!$B$2,People!$A$2,0))))</f>
        <v>Chuck Magee</v>
      </c>
      <c r="W2748" t="str">
        <f>IFERROR(INDEX(Returns!A:A,MATCH(B2748,Returns!B:B,0)),"No")</f>
        <v>No</v>
      </c>
    </row>
    <row r="2749" spans="1:23" x14ac:dyDescent="0.2">
      <c r="A2749" s="1">
        <v>2748</v>
      </c>
      <c r="B2749" t="s">
        <v>7492</v>
      </c>
      <c r="C2749" s="8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47">
        <v>27.168000000000003</v>
      </c>
      <c r="S2749" s="1">
        <v>4</v>
      </c>
      <c r="T2749" s="1">
        <v>0.2</v>
      </c>
      <c r="U2749" s="47">
        <v>-1.3583999999999987</v>
      </c>
      <c r="V2749" t="str">
        <f>IF(M2749=People!$B$5,People!$A$5,IF(M2749=People!$B$4,People!$A$4,IF(M2749=People!$B$3,People!$A$3,IF(M2749=People!$B$2,People!$A$2,0))))</f>
        <v>Kelly Williams</v>
      </c>
      <c r="W2749" t="str">
        <f>IFERROR(INDEX(Returns!A:A,MATCH(B2749,Returns!B:B,0)),"No")</f>
        <v>No</v>
      </c>
    </row>
    <row r="2750" spans="1:23" x14ac:dyDescent="0.2">
      <c r="A2750" s="1">
        <v>2749</v>
      </c>
      <c r="B2750" t="s">
        <v>7493</v>
      </c>
      <c r="C2750" s="8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47">
        <v>8.2260000000000009</v>
      </c>
      <c r="S2750" s="1">
        <v>3</v>
      </c>
      <c r="T2750" s="1">
        <v>0.7</v>
      </c>
      <c r="U2750" s="47">
        <v>-6.0323999999999991</v>
      </c>
      <c r="V2750" t="str">
        <f>IF(M2750=People!$B$5,People!$A$5,IF(M2750=People!$B$4,People!$A$4,IF(M2750=People!$B$3,People!$A$3,IF(M2750=People!$B$2,People!$A$2,0))))</f>
        <v>Cassandra Brandow</v>
      </c>
      <c r="W2750" t="str">
        <f>IFERROR(INDEX(Returns!A:A,MATCH(B2750,Returns!B:B,0)),"No")</f>
        <v>No</v>
      </c>
    </row>
    <row r="2751" spans="1:23" x14ac:dyDescent="0.2">
      <c r="A2751" s="1">
        <v>2750</v>
      </c>
      <c r="B2751" t="s">
        <v>7494</v>
      </c>
      <c r="C2751" s="8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47">
        <v>585.55200000000002</v>
      </c>
      <c r="S2751" s="1">
        <v>3</v>
      </c>
      <c r="T2751" s="1">
        <v>0.2</v>
      </c>
      <c r="U2751" s="47">
        <v>73.19399999999996</v>
      </c>
      <c r="V2751" t="str">
        <f>IF(M2751=People!$B$5,People!$A$5,IF(M2751=People!$B$4,People!$A$4,IF(M2751=People!$B$3,People!$A$3,IF(M2751=People!$B$2,People!$A$2,0))))</f>
        <v>Anna Andreadi</v>
      </c>
      <c r="W2751" t="str">
        <f>IFERROR(INDEX(Returns!A:A,MATCH(B2751,Returns!B:B,0)),"No")</f>
        <v>No</v>
      </c>
    </row>
    <row r="2752" spans="1:23" x14ac:dyDescent="0.2">
      <c r="A2752" s="1">
        <v>2751</v>
      </c>
      <c r="B2752" t="s">
        <v>7495</v>
      </c>
      <c r="C2752" s="8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47">
        <v>423.28</v>
      </c>
      <c r="S2752" s="1">
        <v>11</v>
      </c>
      <c r="T2752" s="1">
        <v>0</v>
      </c>
      <c r="U2752" s="47">
        <v>110.05279999999999</v>
      </c>
      <c r="V2752" t="str">
        <f>IF(M2752=People!$B$5,People!$A$5,IF(M2752=People!$B$4,People!$A$4,IF(M2752=People!$B$3,People!$A$3,IF(M2752=People!$B$2,People!$A$2,0))))</f>
        <v>Anna Andreadi</v>
      </c>
      <c r="W2752" t="str">
        <f>IFERROR(INDEX(Returns!A:A,MATCH(B2752,Returns!B:B,0)),"No")</f>
        <v>No</v>
      </c>
    </row>
    <row r="2753" spans="1:23" x14ac:dyDescent="0.2">
      <c r="A2753" s="1">
        <v>2752</v>
      </c>
      <c r="B2753" t="s">
        <v>7496</v>
      </c>
      <c r="C2753" s="8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47">
        <v>225.29600000000002</v>
      </c>
      <c r="S2753" s="1">
        <v>2</v>
      </c>
      <c r="T2753" s="1">
        <v>0.2</v>
      </c>
      <c r="U2753" s="47">
        <v>22.529599999999995</v>
      </c>
      <c r="V2753" t="str">
        <f>IF(M2753=People!$B$5,People!$A$5,IF(M2753=People!$B$4,People!$A$4,IF(M2753=People!$B$3,People!$A$3,IF(M2753=People!$B$2,People!$A$2,0))))</f>
        <v>Anna Andreadi</v>
      </c>
      <c r="W2753" t="str">
        <f>IFERROR(INDEX(Returns!A:A,MATCH(B2753,Returns!B:B,0)),"No")</f>
        <v>No</v>
      </c>
    </row>
    <row r="2754" spans="1:23" x14ac:dyDescent="0.2">
      <c r="A2754" s="1">
        <v>2753</v>
      </c>
      <c r="B2754" t="s">
        <v>7497</v>
      </c>
      <c r="C2754" s="8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47">
        <v>5.56</v>
      </c>
      <c r="S2754" s="1">
        <v>2</v>
      </c>
      <c r="T2754" s="1">
        <v>0</v>
      </c>
      <c r="U2754" s="47">
        <v>2.2239999999999998</v>
      </c>
      <c r="V2754" t="str">
        <f>IF(M2754=People!$B$5,People!$A$5,IF(M2754=People!$B$4,People!$A$4,IF(M2754=People!$B$3,People!$A$3,IF(M2754=People!$B$2,People!$A$2,0))))</f>
        <v>Anna Andreadi</v>
      </c>
      <c r="W2754" t="str">
        <f>IFERROR(INDEX(Returns!A:A,MATCH(B2754,Returns!B:B,0)),"No")</f>
        <v>No</v>
      </c>
    </row>
    <row r="2755" spans="1:23" x14ac:dyDescent="0.2">
      <c r="A2755" s="1">
        <v>2754</v>
      </c>
      <c r="B2755" t="s">
        <v>7497</v>
      </c>
      <c r="C2755" s="8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47">
        <v>323.37</v>
      </c>
      <c r="S2755" s="1">
        <v>3</v>
      </c>
      <c r="T2755" s="1">
        <v>0</v>
      </c>
      <c r="U2755" s="47">
        <v>129.34800000000001</v>
      </c>
      <c r="V2755" t="str">
        <f>IF(M2755=People!$B$5,People!$A$5,IF(M2755=People!$B$4,People!$A$4,IF(M2755=People!$B$3,People!$A$3,IF(M2755=People!$B$2,People!$A$2,0))))</f>
        <v>Anna Andreadi</v>
      </c>
      <c r="W2755" t="str">
        <f>IFERROR(INDEX(Returns!A:A,MATCH(B2755,Returns!B:B,0)),"No")</f>
        <v>No</v>
      </c>
    </row>
    <row r="2756" spans="1:23" x14ac:dyDescent="0.2">
      <c r="A2756" s="1">
        <v>2755</v>
      </c>
      <c r="B2756" t="s">
        <v>7497</v>
      </c>
      <c r="C2756" s="8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47">
        <v>783.96000000000015</v>
      </c>
      <c r="S2756" s="1">
        <v>5</v>
      </c>
      <c r="T2756" s="1">
        <v>0.2</v>
      </c>
      <c r="U2756" s="47">
        <v>68.59650000000002</v>
      </c>
      <c r="V2756" t="str">
        <f>IF(M2756=People!$B$5,People!$A$5,IF(M2756=People!$B$4,People!$A$4,IF(M2756=People!$B$3,People!$A$3,IF(M2756=People!$B$2,People!$A$2,0))))</f>
        <v>Anna Andreadi</v>
      </c>
      <c r="W2756" t="str">
        <f>IFERROR(INDEX(Returns!A:A,MATCH(B2756,Returns!B:B,0)),"No")</f>
        <v>No</v>
      </c>
    </row>
    <row r="2757" spans="1:23" x14ac:dyDescent="0.2">
      <c r="A2757" s="1">
        <v>2756</v>
      </c>
      <c r="B2757" t="s">
        <v>7497</v>
      </c>
      <c r="C2757" s="8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47">
        <v>1447.6499999999999</v>
      </c>
      <c r="S2757" s="1">
        <v>5</v>
      </c>
      <c r="T2757" s="1">
        <v>0</v>
      </c>
      <c r="U2757" s="47">
        <v>419.8184999999998</v>
      </c>
      <c r="V2757" t="str">
        <f>IF(M2757=People!$B$5,People!$A$5,IF(M2757=People!$B$4,People!$A$4,IF(M2757=People!$B$3,People!$A$3,IF(M2757=People!$B$2,People!$A$2,0))))</f>
        <v>Anna Andreadi</v>
      </c>
      <c r="W2757" t="str">
        <f>IFERROR(INDEX(Returns!A:A,MATCH(B2757,Returns!B:B,0)),"No")</f>
        <v>No</v>
      </c>
    </row>
    <row r="2758" spans="1:23" x14ac:dyDescent="0.2">
      <c r="A2758" s="1">
        <v>2757</v>
      </c>
      <c r="B2758" t="s">
        <v>7497</v>
      </c>
      <c r="C2758" s="8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47">
        <v>11.96</v>
      </c>
      <c r="S2758" s="1">
        <v>2</v>
      </c>
      <c r="T2758" s="1">
        <v>0</v>
      </c>
      <c r="U2758" s="47">
        <v>5.8604000000000003</v>
      </c>
      <c r="V2758" t="str">
        <f>IF(M2758=People!$B$5,People!$A$5,IF(M2758=People!$B$4,People!$A$4,IF(M2758=People!$B$3,People!$A$3,IF(M2758=People!$B$2,People!$A$2,0))))</f>
        <v>Anna Andreadi</v>
      </c>
      <c r="W2758" t="str">
        <f>IFERROR(INDEX(Returns!A:A,MATCH(B2758,Returns!B:B,0)),"No")</f>
        <v>No</v>
      </c>
    </row>
    <row r="2759" spans="1:23" x14ac:dyDescent="0.2">
      <c r="A2759" s="1">
        <v>2758</v>
      </c>
      <c r="B2759" t="s">
        <v>7498</v>
      </c>
      <c r="C2759" s="8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47">
        <v>239.96999999999997</v>
      </c>
      <c r="S2759" s="1">
        <v>3</v>
      </c>
      <c r="T2759" s="1">
        <v>0</v>
      </c>
      <c r="U2759" s="47">
        <v>71.990999999999985</v>
      </c>
      <c r="V2759" t="str">
        <f>IF(M2759=People!$B$5,People!$A$5,IF(M2759=People!$B$4,People!$A$4,IF(M2759=People!$B$3,People!$A$3,IF(M2759=People!$B$2,People!$A$2,0))))</f>
        <v>Chuck Magee</v>
      </c>
      <c r="W2759" t="str">
        <f>IFERROR(INDEX(Returns!A:A,MATCH(B2759,Returns!B:B,0)),"No")</f>
        <v>No</v>
      </c>
    </row>
    <row r="2760" spans="1:23" x14ac:dyDescent="0.2">
      <c r="A2760" s="1">
        <v>2759</v>
      </c>
      <c r="B2760" t="s">
        <v>7499</v>
      </c>
      <c r="C2760" s="8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47">
        <v>76.92</v>
      </c>
      <c r="S2760" s="1">
        <v>4</v>
      </c>
      <c r="T2760" s="1">
        <v>0</v>
      </c>
      <c r="U2760" s="47">
        <v>31.537200000000006</v>
      </c>
      <c r="V2760" t="str">
        <f>IF(M2760=People!$B$5,People!$A$5,IF(M2760=People!$B$4,People!$A$4,IF(M2760=People!$B$3,People!$A$3,IF(M2760=People!$B$2,People!$A$2,0))))</f>
        <v>Cassandra Brandow</v>
      </c>
      <c r="W2760" t="str">
        <f>IFERROR(INDEX(Returns!A:A,MATCH(B2760,Returns!B:B,0)),"No")</f>
        <v>No</v>
      </c>
    </row>
    <row r="2761" spans="1:23" x14ac:dyDescent="0.2">
      <c r="A2761" s="1">
        <v>2760</v>
      </c>
      <c r="B2761" t="s">
        <v>7499</v>
      </c>
      <c r="C2761" s="8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47">
        <v>481.32</v>
      </c>
      <c r="S2761" s="1">
        <v>4</v>
      </c>
      <c r="T2761" s="1">
        <v>0</v>
      </c>
      <c r="U2761" s="47">
        <v>125.14319999999998</v>
      </c>
      <c r="V2761" t="str">
        <f>IF(M2761=People!$B$5,People!$A$5,IF(M2761=People!$B$4,People!$A$4,IF(M2761=People!$B$3,People!$A$3,IF(M2761=People!$B$2,People!$A$2,0))))</f>
        <v>Cassandra Brandow</v>
      </c>
      <c r="W2761" t="str">
        <f>IFERROR(INDEX(Returns!A:A,MATCH(B2761,Returns!B:B,0)),"No")</f>
        <v>No</v>
      </c>
    </row>
    <row r="2762" spans="1:23" x14ac:dyDescent="0.2">
      <c r="A2762" s="1">
        <v>2761</v>
      </c>
      <c r="B2762" t="s">
        <v>7500</v>
      </c>
      <c r="C2762" s="8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47">
        <v>48.4</v>
      </c>
      <c r="S2762" s="1">
        <v>5</v>
      </c>
      <c r="T2762" s="1">
        <v>0</v>
      </c>
      <c r="U2762" s="47">
        <v>23.231999999999999</v>
      </c>
      <c r="V2762" t="str">
        <f>IF(M2762=People!$B$5,People!$A$5,IF(M2762=People!$B$4,People!$A$4,IF(M2762=People!$B$3,People!$A$3,IF(M2762=People!$B$2,People!$A$2,0))))</f>
        <v>Anna Andreadi</v>
      </c>
      <c r="W2762" t="str">
        <f>IFERROR(INDEX(Returns!A:A,MATCH(B2762,Returns!B:B,0)),"No")</f>
        <v>No</v>
      </c>
    </row>
    <row r="2763" spans="1:23" x14ac:dyDescent="0.2">
      <c r="A2763" s="1">
        <v>2762</v>
      </c>
      <c r="B2763" t="s">
        <v>7501</v>
      </c>
      <c r="C2763" s="8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47">
        <v>0.99</v>
      </c>
      <c r="S2763" s="1">
        <v>1</v>
      </c>
      <c r="T2763" s="1">
        <v>0</v>
      </c>
      <c r="U2763" s="47">
        <v>0.4356000000000001</v>
      </c>
      <c r="V2763" t="str">
        <f>IF(M2763=People!$B$5,People!$A$5,IF(M2763=People!$B$4,People!$A$4,IF(M2763=People!$B$3,People!$A$3,IF(M2763=People!$B$2,People!$A$2,0))))</f>
        <v>Anna Andreadi</v>
      </c>
      <c r="W2763" t="str">
        <f>IFERROR(INDEX(Returns!A:A,MATCH(B2763,Returns!B:B,0)),"No")</f>
        <v>No</v>
      </c>
    </row>
    <row r="2764" spans="1:23" x14ac:dyDescent="0.2">
      <c r="A2764" s="1">
        <v>2763</v>
      </c>
      <c r="B2764" t="s">
        <v>7501</v>
      </c>
      <c r="C2764" s="8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47">
        <v>101.84</v>
      </c>
      <c r="S2764" s="1">
        <v>5</v>
      </c>
      <c r="T2764" s="1">
        <v>0.2</v>
      </c>
      <c r="U2764" s="47">
        <v>36.917000000000002</v>
      </c>
      <c r="V2764" t="str">
        <f>IF(M2764=People!$B$5,People!$A$5,IF(M2764=People!$B$4,People!$A$4,IF(M2764=People!$B$3,People!$A$3,IF(M2764=People!$B$2,People!$A$2,0))))</f>
        <v>Anna Andreadi</v>
      </c>
      <c r="W2764" t="str">
        <f>IFERROR(INDEX(Returns!A:A,MATCH(B2764,Returns!B:B,0)),"No")</f>
        <v>No</v>
      </c>
    </row>
    <row r="2765" spans="1:23" x14ac:dyDescent="0.2">
      <c r="A2765" s="1">
        <v>2764</v>
      </c>
      <c r="B2765" t="s">
        <v>7502</v>
      </c>
      <c r="C2765" s="8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47">
        <v>10.332000000000003</v>
      </c>
      <c r="S2765" s="1">
        <v>3</v>
      </c>
      <c r="T2765" s="1">
        <v>0.7</v>
      </c>
      <c r="U2765" s="47">
        <v>-7.5767999999999986</v>
      </c>
      <c r="V2765" t="str">
        <f>IF(M2765=People!$B$5,People!$A$5,IF(M2765=People!$B$4,People!$A$4,IF(M2765=People!$B$3,People!$A$3,IF(M2765=People!$B$2,People!$A$2,0))))</f>
        <v>Chuck Magee</v>
      </c>
      <c r="W2765" t="str">
        <f>IFERROR(INDEX(Returns!A:A,MATCH(B2765,Returns!B:B,0)),"No")</f>
        <v>No</v>
      </c>
    </row>
    <row r="2766" spans="1:23" x14ac:dyDescent="0.2">
      <c r="A2766" s="1">
        <v>2765</v>
      </c>
      <c r="B2766" t="s">
        <v>7502</v>
      </c>
      <c r="C2766" s="8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47">
        <v>31.155000000000005</v>
      </c>
      <c r="S2766" s="1">
        <v>5</v>
      </c>
      <c r="T2766" s="1">
        <v>0.7</v>
      </c>
      <c r="U2766" s="47">
        <v>-23.8855</v>
      </c>
      <c r="V2766" t="str">
        <f>IF(M2766=People!$B$5,People!$A$5,IF(M2766=People!$B$4,People!$A$4,IF(M2766=People!$B$3,People!$A$3,IF(M2766=People!$B$2,People!$A$2,0))))</f>
        <v>Chuck Magee</v>
      </c>
      <c r="W2766" t="str">
        <f>IFERROR(INDEX(Returns!A:A,MATCH(B2766,Returns!B:B,0)),"No")</f>
        <v>No</v>
      </c>
    </row>
    <row r="2767" spans="1:23" x14ac:dyDescent="0.2">
      <c r="A2767" s="1">
        <v>2766</v>
      </c>
      <c r="B2767" t="s">
        <v>7502</v>
      </c>
      <c r="C2767" s="8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47">
        <v>8.9280000000000008</v>
      </c>
      <c r="S2767" s="1">
        <v>2</v>
      </c>
      <c r="T2767" s="1">
        <v>0.2</v>
      </c>
      <c r="U2767" s="47">
        <v>0.66959999999999997</v>
      </c>
      <c r="V2767" t="str">
        <f>IF(M2767=People!$B$5,People!$A$5,IF(M2767=People!$B$4,People!$A$4,IF(M2767=People!$B$3,People!$A$3,IF(M2767=People!$B$2,People!$A$2,0))))</f>
        <v>Chuck Magee</v>
      </c>
      <c r="W2767" t="str">
        <f>IFERROR(INDEX(Returns!A:A,MATCH(B2767,Returns!B:B,0)),"No")</f>
        <v>No</v>
      </c>
    </row>
    <row r="2768" spans="1:23" x14ac:dyDescent="0.2">
      <c r="A2768" s="1">
        <v>2767</v>
      </c>
      <c r="B2768" t="s">
        <v>7503</v>
      </c>
      <c r="C2768" s="8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47">
        <v>34.384</v>
      </c>
      <c r="S2768" s="1">
        <v>1</v>
      </c>
      <c r="T2768" s="1">
        <v>0.2</v>
      </c>
      <c r="U2768" s="47">
        <v>3.8681999999999945</v>
      </c>
      <c r="V2768" t="str">
        <f>IF(M2768=People!$B$5,People!$A$5,IF(M2768=People!$B$4,People!$A$4,IF(M2768=People!$B$3,People!$A$3,IF(M2768=People!$B$2,People!$A$2,0))))</f>
        <v>Chuck Magee</v>
      </c>
      <c r="W2768" t="str">
        <f>IFERROR(INDEX(Returns!A:A,MATCH(B2768,Returns!B:B,0)),"No")</f>
        <v>No</v>
      </c>
    </row>
    <row r="2769" spans="1:23" x14ac:dyDescent="0.2">
      <c r="A2769" s="1">
        <v>2768</v>
      </c>
      <c r="B2769" t="s">
        <v>7503</v>
      </c>
      <c r="C2769" s="8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47">
        <v>1924.1599999999999</v>
      </c>
      <c r="S2769" s="1">
        <v>8</v>
      </c>
      <c r="T2769" s="1">
        <v>0.2</v>
      </c>
      <c r="U2769" s="47">
        <v>312.67599999999993</v>
      </c>
      <c r="V2769" t="str">
        <f>IF(M2769=People!$B$5,People!$A$5,IF(M2769=People!$B$4,People!$A$4,IF(M2769=People!$B$3,People!$A$3,IF(M2769=People!$B$2,People!$A$2,0))))</f>
        <v>Chuck Magee</v>
      </c>
      <c r="W2769" t="str">
        <f>IFERROR(INDEX(Returns!A:A,MATCH(B2769,Returns!B:B,0)),"No")</f>
        <v>No</v>
      </c>
    </row>
    <row r="2770" spans="1:23" x14ac:dyDescent="0.2">
      <c r="A2770" s="1">
        <v>2769</v>
      </c>
      <c r="B2770" t="s">
        <v>7504</v>
      </c>
      <c r="C2770" s="8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47">
        <v>32.191999999999993</v>
      </c>
      <c r="S2770" s="1">
        <v>2</v>
      </c>
      <c r="T2770" s="1">
        <v>0.8</v>
      </c>
      <c r="U2770" s="47">
        <v>-80.48</v>
      </c>
      <c r="V2770" t="str">
        <f>IF(M2770=People!$B$5,People!$A$5,IF(M2770=People!$B$4,People!$A$4,IF(M2770=People!$B$3,People!$A$3,IF(M2770=People!$B$2,People!$A$2,0))))</f>
        <v>Kelly Williams</v>
      </c>
      <c r="W2770" t="str">
        <f>IFERROR(INDEX(Returns!A:A,MATCH(B2770,Returns!B:B,0)),"No")</f>
        <v>No</v>
      </c>
    </row>
    <row r="2771" spans="1:23" x14ac:dyDescent="0.2">
      <c r="A2771" s="1">
        <v>2770</v>
      </c>
      <c r="B2771" t="s">
        <v>7504</v>
      </c>
      <c r="C2771" s="8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47">
        <v>50.120000000000005</v>
      </c>
      <c r="S2771" s="1">
        <v>7</v>
      </c>
      <c r="T2771" s="1">
        <v>0.2</v>
      </c>
      <c r="U2771" s="47">
        <v>-0.62650000000000716</v>
      </c>
      <c r="V2771" t="str">
        <f>IF(M2771=People!$B$5,People!$A$5,IF(M2771=People!$B$4,People!$A$4,IF(M2771=People!$B$3,People!$A$3,IF(M2771=People!$B$2,People!$A$2,0))))</f>
        <v>Kelly Williams</v>
      </c>
      <c r="W2771" t="str">
        <f>IFERROR(INDEX(Returns!A:A,MATCH(B2771,Returns!B:B,0)),"No")</f>
        <v>No</v>
      </c>
    </row>
    <row r="2772" spans="1:23" x14ac:dyDescent="0.2">
      <c r="A2772" s="1">
        <v>2771</v>
      </c>
      <c r="B2772" t="s">
        <v>7504</v>
      </c>
      <c r="C2772" s="8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47">
        <v>47.975999999999999</v>
      </c>
      <c r="S2772" s="1">
        <v>3</v>
      </c>
      <c r="T2772" s="1">
        <v>0.2</v>
      </c>
      <c r="U2772" s="47">
        <v>1.7990999999999993</v>
      </c>
      <c r="V2772" t="str">
        <f>IF(M2772=People!$B$5,People!$A$5,IF(M2772=People!$B$4,People!$A$4,IF(M2772=People!$B$3,People!$A$3,IF(M2772=People!$B$2,People!$A$2,0))))</f>
        <v>Kelly Williams</v>
      </c>
      <c r="W2772" t="str">
        <f>IFERROR(INDEX(Returns!A:A,MATCH(B2772,Returns!B:B,0)),"No")</f>
        <v>No</v>
      </c>
    </row>
    <row r="2773" spans="1:23" x14ac:dyDescent="0.2">
      <c r="A2773" s="1">
        <v>2772</v>
      </c>
      <c r="B2773" t="s">
        <v>7505</v>
      </c>
      <c r="C2773" s="8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47">
        <v>54.5</v>
      </c>
      <c r="S2773" s="1">
        <v>5</v>
      </c>
      <c r="T2773" s="1">
        <v>0</v>
      </c>
      <c r="U2773" s="47">
        <v>14.169999999999998</v>
      </c>
      <c r="V2773" t="str">
        <f>IF(M2773=People!$B$5,People!$A$5,IF(M2773=People!$B$4,People!$A$4,IF(M2773=People!$B$3,People!$A$3,IF(M2773=People!$B$2,People!$A$2,0))))</f>
        <v>Kelly Williams</v>
      </c>
      <c r="W2773" t="str">
        <f>IFERROR(INDEX(Returns!A:A,MATCH(B2773,Returns!B:B,0)),"No")</f>
        <v>No</v>
      </c>
    </row>
    <row r="2774" spans="1:23" x14ac:dyDescent="0.2">
      <c r="A2774" s="1">
        <v>2773</v>
      </c>
      <c r="B2774" t="s">
        <v>7506</v>
      </c>
      <c r="C2774" s="8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47">
        <v>19.103999999999999</v>
      </c>
      <c r="S2774" s="1">
        <v>3</v>
      </c>
      <c r="T2774" s="1">
        <v>0.2</v>
      </c>
      <c r="U2774" s="47">
        <v>5.7312000000000012</v>
      </c>
      <c r="V2774" t="str">
        <f>IF(M2774=People!$B$5,People!$A$5,IF(M2774=People!$B$4,People!$A$4,IF(M2774=People!$B$3,People!$A$3,IF(M2774=People!$B$2,People!$A$2,0))))</f>
        <v>Cassandra Brandow</v>
      </c>
      <c r="W2774" t="str">
        <f>IFERROR(INDEX(Returns!A:A,MATCH(B2774,Returns!B:B,0)),"No")</f>
        <v>No</v>
      </c>
    </row>
    <row r="2775" spans="1:23" x14ac:dyDescent="0.2">
      <c r="A2775" s="1">
        <v>2774</v>
      </c>
      <c r="B2775" t="s">
        <v>7507</v>
      </c>
      <c r="C2775" s="8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47">
        <v>49.44</v>
      </c>
      <c r="S2775" s="1">
        <v>3</v>
      </c>
      <c r="T2775" s="1">
        <v>0</v>
      </c>
      <c r="U2775" s="47">
        <v>24.2256</v>
      </c>
      <c r="V2775" t="str">
        <f>IF(M2775=People!$B$5,People!$A$5,IF(M2775=People!$B$4,People!$A$4,IF(M2775=People!$B$3,People!$A$3,IF(M2775=People!$B$2,People!$A$2,0))))</f>
        <v>Kelly Williams</v>
      </c>
      <c r="W2775" t="str">
        <f>IFERROR(INDEX(Returns!A:A,MATCH(B2775,Returns!B:B,0)),"No")</f>
        <v>No</v>
      </c>
    </row>
    <row r="2776" spans="1:23" x14ac:dyDescent="0.2">
      <c r="A2776" s="1">
        <v>2775</v>
      </c>
      <c r="B2776" t="s">
        <v>7508</v>
      </c>
      <c r="C2776" s="8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47">
        <v>10.368000000000002</v>
      </c>
      <c r="S2776" s="1">
        <v>2</v>
      </c>
      <c r="T2776" s="1">
        <v>0.2</v>
      </c>
      <c r="U2776" s="47">
        <v>3.6288</v>
      </c>
      <c r="V2776" t="str">
        <f>IF(M2776=People!$B$5,People!$A$5,IF(M2776=People!$B$4,People!$A$4,IF(M2776=People!$B$3,People!$A$3,IF(M2776=People!$B$2,People!$A$2,0))))</f>
        <v>Chuck Magee</v>
      </c>
      <c r="W2776" t="str">
        <f>IFERROR(INDEX(Returns!A:A,MATCH(B2776,Returns!B:B,0)),"No")</f>
        <v>No</v>
      </c>
    </row>
    <row r="2777" spans="1:23" x14ac:dyDescent="0.2">
      <c r="A2777" s="1">
        <v>2776</v>
      </c>
      <c r="B2777" t="s">
        <v>7509</v>
      </c>
      <c r="C2777" s="8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47">
        <v>154.44</v>
      </c>
      <c r="S2777" s="1">
        <v>3</v>
      </c>
      <c r="T2777" s="1">
        <v>0</v>
      </c>
      <c r="U2777" s="47">
        <v>1.5444000000000031</v>
      </c>
      <c r="V2777" t="str">
        <f>IF(M2777=People!$B$5,People!$A$5,IF(M2777=People!$B$4,People!$A$4,IF(M2777=People!$B$3,People!$A$3,IF(M2777=People!$B$2,People!$A$2,0))))</f>
        <v>Anna Andreadi</v>
      </c>
      <c r="W2777" t="str">
        <f>IFERROR(INDEX(Returns!A:A,MATCH(B2777,Returns!B:B,0)),"No")</f>
        <v>No</v>
      </c>
    </row>
    <row r="2778" spans="1:23" x14ac:dyDescent="0.2">
      <c r="A2778" s="1">
        <v>2777</v>
      </c>
      <c r="B2778" t="s">
        <v>7510</v>
      </c>
      <c r="C2778" s="8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47">
        <v>60.984000000000009</v>
      </c>
      <c r="S2778" s="1">
        <v>7</v>
      </c>
      <c r="T2778" s="1">
        <v>0.2</v>
      </c>
      <c r="U2778" s="47">
        <v>4.5737999999999985</v>
      </c>
      <c r="V2778" t="str">
        <f>IF(M2778=People!$B$5,People!$A$5,IF(M2778=People!$B$4,People!$A$4,IF(M2778=People!$B$3,People!$A$3,IF(M2778=People!$B$2,People!$A$2,0))))</f>
        <v>Anna Andreadi</v>
      </c>
      <c r="W2778" t="str">
        <f>IFERROR(INDEX(Returns!A:A,MATCH(B2778,Returns!B:B,0)),"No")</f>
        <v>No</v>
      </c>
    </row>
    <row r="2779" spans="1:23" x14ac:dyDescent="0.2">
      <c r="A2779" s="1">
        <v>2778</v>
      </c>
      <c r="B2779" t="s">
        <v>7511</v>
      </c>
      <c r="C2779" s="8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47">
        <v>195.46600000000001</v>
      </c>
      <c r="S2779" s="1">
        <v>2</v>
      </c>
      <c r="T2779" s="1">
        <v>0.15</v>
      </c>
      <c r="U2779" s="47">
        <v>-13.797600000000017</v>
      </c>
      <c r="V2779" t="str">
        <f>IF(M2779=People!$B$5,People!$A$5,IF(M2779=People!$B$4,People!$A$4,IF(M2779=People!$B$3,People!$A$3,IF(M2779=People!$B$2,People!$A$2,0))))</f>
        <v>Anna Andreadi</v>
      </c>
      <c r="W2779" t="str">
        <f>IFERROR(INDEX(Returns!A:A,MATCH(B2779,Returns!B:B,0)),"No")</f>
        <v>No</v>
      </c>
    </row>
    <row r="2780" spans="1:23" x14ac:dyDescent="0.2">
      <c r="A2780" s="1">
        <v>2779</v>
      </c>
      <c r="B2780" t="s">
        <v>7512</v>
      </c>
      <c r="C2780" s="8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47">
        <v>23.680000000000003</v>
      </c>
      <c r="S2780" s="1">
        <v>8</v>
      </c>
      <c r="T2780" s="1">
        <v>0.2</v>
      </c>
      <c r="U2780" s="47">
        <v>6.216000000000002</v>
      </c>
      <c r="V2780" t="str">
        <f>IF(M2780=People!$B$5,People!$A$5,IF(M2780=People!$B$4,People!$A$4,IF(M2780=People!$B$3,People!$A$3,IF(M2780=People!$B$2,People!$A$2,0))))</f>
        <v>Cassandra Brandow</v>
      </c>
      <c r="W2780" t="str">
        <f>IFERROR(INDEX(Returns!A:A,MATCH(B2780,Returns!B:B,0)),"No")</f>
        <v>No</v>
      </c>
    </row>
    <row r="2781" spans="1:23" x14ac:dyDescent="0.2">
      <c r="A2781" s="1">
        <v>2780</v>
      </c>
      <c r="B2781" t="s">
        <v>7512</v>
      </c>
      <c r="C2781" s="8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47">
        <v>2.3760000000000003</v>
      </c>
      <c r="S2781" s="1">
        <v>3</v>
      </c>
      <c r="T2781" s="1">
        <v>0.2</v>
      </c>
      <c r="U2781" s="47">
        <v>0.74249999999999994</v>
      </c>
      <c r="V2781" t="str">
        <f>IF(M2781=People!$B$5,People!$A$5,IF(M2781=People!$B$4,People!$A$4,IF(M2781=People!$B$3,People!$A$3,IF(M2781=People!$B$2,People!$A$2,0))))</f>
        <v>Cassandra Brandow</v>
      </c>
      <c r="W2781" t="str">
        <f>IFERROR(INDEX(Returns!A:A,MATCH(B2781,Returns!B:B,0)),"No")</f>
        <v>No</v>
      </c>
    </row>
    <row r="2782" spans="1:23" x14ac:dyDescent="0.2">
      <c r="A2782" s="1">
        <v>2781</v>
      </c>
      <c r="B2782" t="s">
        <v>7513</v>
      </c>
      <c r="C2782" s="8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47">
        <v>59.2</v>
      </c>
      <c r="S2782" s="1">
        <v>4</v>
      </c>
      <c r="T2782" s="1">
        <v>0</v>
      </c>
      <c r="U2782" s="47">
        <v>29.6</v>
      </c>
      <c r="V2782" t="str">
        <f>IF(M2782=People!$B$5,People!$A$5,IF(M2782=People!$B$4,People!$A$4,IF(M2782=People!$B$3,People!$A$3,IF(M2782=People!$B$2,People!$A$2,0))))</f>
        <v>Chuck Magee</v>
      </c>
      <c r="W2782" t="str">
        <f>IFERROR(INDEX(Returns!A:A,MATCH(B2782,Returns!B:B,0)),"No")</f>
        <v>No</v>
      </c>
    </row>
    <row r="2783" spans="1:23" x14ac:dyDescent="0.2">
      <c r="A2783" s="1">
        <v>2782</v>
      </c>
      <c r="B2783" t="s">
        <v>7514</v>
      </c>
      <c r="C2783" s="8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47">
        <v>22</v>
      </c>
      <c r="S2783" s="1">
        <v>10</v>
      </c>
      <c r="T2783" s="1">
        <v>0</v>
      </c>
      <c r="U2783" s="47">
        <v>9.6800000000000015</v>
      </c>
      <c r="V2783" t="str">
        <f>IF(M2783=People!$B$5,People!$A$5,IF(M2783=People!$B$4,People!$A$4,IF(M2783=People!$B$3,People!$A$3,IF(M2783=People!$B$2,People!$A$2,0))))</f>
        <v>Kelly Williams</v>
      </c>
      <c r="W2783" t="str">
        <f>IFERROR(INDEX(Returns!A:A,MATCH(B2783,Returns!B:B,0)),"No")</f>
        <v>No</v>
      </c>
    </row>
    <row r="2784" spans="1:23" x14ac:dyDescent="0.2">
      <c r="A2784" s="1">
        <v>2783</v>
      </c>
      <c r="B2784" t="s">
        <v>7515</v>
      </c>
      <c r="C2784" s="8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47">
        <v>257.98</v>
      </c>
      <c r="S2784" s="1">
        <v>2</v>
      </c>
      <c r="T2784" s="1">
        <v>0</v>
      </c>
      <c r="U2784" s="47">
        <v>74.8142</v>
      </c>
      <c r="V2784" t="str">
        <f>IF(M2784=People!$B$5,People!$A$5,IF(M2784=People!$B$4,People!$A$4,IF(M2784=People!$B$3,People!$A$3,IF(M2784=People!$B$2,People!$A$2,0))))</f>
        <v>Kelly Williams</v>
      </c>
      <c r="W2784" t="str">
        <f>IFERROR(INDEX(Returns!A:A,MATCH(B2784,Returns!B:B,0)),"No")</f>
        <v>No</v>
      </c>
    </row>
    <row r="2785" spans="1:23" x14ac:dyDescent="0.2">
      <c r="A2785" s="1">
        <v>2784</v>
      </c>
      <c r="B2785" t="s">
        <v>7516</v>
      </c>
      <c r="C2785" s="8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47">
        <v>23.987999999999996</v>
      </c>
      <c r="S2785" s="1">
        <v>2</v>
      </c>
      <c r="T2785" s="1">
        <v>0.4</v>
      </c>
      <c r="U2785" s="47">
        <v>-15.991999999999999</v>
      </c>
      <c r="V2785" t="str">
        <f>IF(M2785=People!$B$5,People!$A$5,IF(M2785=People!$B$4,People!$A$4,IF(M2785=People!$B$3,People!$A$3,IF(M2785=People!$B$2,People!$A$2,0))))</f>
        <v>Chuck Magee</v>
      </c>
      <c r="W2785" t="str">
        <f>IFERROR(INDEX(Returns!A:A,MATCH(B2785,Returns!B:B,0)),"No")</f>
        <v>No</v>
      </c>
    </row>
    <row r="2786" spans="1:23" x14ac:dyDescent="0.2">
      <c r="A2786" s="1">
        <v>2785</v>
      </c>
      <c r="B2786" t="s">
        <v>7517</v>
      </c>
      <c r="C2786" s="8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47">
        <v>23.975999999999999</v>
      </c>
      <c r="S2786" s="1">
        <v>4</v>
      </c>
      <c r="T2786" s="1">
        <v>0.4</v>
      </c>
      <c r="U2786" s="47">
        <v>-15.584400000000002</v>
      </c>
      <c r="V2786" t="str">
        <f>IF(M2786=People!$B$5,People!$A$5,IF(M2786=People!$B$4,People!$A$4,IF(M2786=People!$B$3,People!$A$3,IF(M2786=People!$B$2,People!$A$2,0))))</f>
        <v>Chuck Magee</v>
      </c>
      <c r="W2786" t="str">
        <f>IFERROR(INDEX(Returns!A:A,MATCH(B2786,Returns!B:B,0)),"No")</f>
        <v>No</v>
      </c>
    </row>
    <row r="2787" spans="1:23" x14ac:dyDescent="0.2">
      <c r="A2787" s="1">
        <v>2786</v>
      </c>
      <c r="B2787" t="s">
        <v>7518</v>
      </c>
      <c r="C2787" s="8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47">
        <v>601.53599999999994</v>
      </c>
      <c r="S2787" s="1">
        <v>4</v>
      </c>
      <c r="T2787" s="1">
        <v>0.2</v>
      </c>
      <c r="U2787" s="47">
        <v>0</v>
      </c>
      <c r="V2787" t="str">
        <f>IF(M2787=People!$B$5,People!$A$5,IF(M2787=People!$B$4,People!$A$4,IF(M2787=People!$B$3,People!$A$3,IF(M2787=People!$B$2,People!$A$2,0))))</f>
        <v>Anna Andreadi</v>
      </c>
      <c r="W2787" t="str">
        <f>IFERROR(INDEX(Returns!A:A,MATCH(B2787,Returns!B:B,0)),"No")</f>
        <v>No</v>
      </c>
    </row>
    <row r="2788" spans="1:23" x14ac:dyDescent="0.2">
      <c r="A2788" s="1">
        <v>2787</v>
      </c>
      <c r="B2788" t="s">
        <v>7518</v>
      </c>
      <c r="C2788" s="8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47">
        <v>7.9</v>
      </c>
      <c r="S2788" s="1">
        <v>2</v>
      </c>
      <c r="T2788" s="1">
        <v>0</v>
      </c>
      <c r="U2788" s="47">
        <v>2.5279999999999996</v>
      </c>
      <c r="V2788" t="str">
        <f>IF(M2788=People!$B$5,People!$A$5,IF(M2788=People!$B$4,People!$A$4,IF(M2788=People!$B$3,People!$A$3,IF(M2788=People!$B$2,People!$A$2,0))))</f>
        <v>Anna Andreadi</v>
      </c>
      <c r="W2788" t="str">
        <f>IFERROR(INDEX(Returns!A:A,MATCH(B2788,Returns!B:B,0)),"No")</f>
        <v>No</v>
      </c>
    </row>
    <row r="2789" spans="1:23" x14ac:dyDescent="0.2">
      <c r="A2789" s="1">
        <v>2788</v>
      </c>
      <c r="B2789" t="s">
        <v>7519</v>
      </c>
      <c r="C2789" s="8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47">
        <v>58.36</v>
      </c>
      <c r="S2789" s="1">
        <v>5</v>
      </c>
      <c r="T2789" s="1">
        <v>0.6</v>
      </c>
      <c r="U2789" s="47">
        <v>-24.802999999999997</v>
      </c>
      <c r="V2789" t="str">
        <f>IF(M2789=People!$B$5,People!$A$5,IF(M2789=People!$B$4,People!$A$4,IF(M2789=People!$B$3,People!$A$3,IF(M2789=People!$B$2,People!$A$2,0))))</f>
        <v>Kelly Williams</v>
      </c>
      <c r="W2789" t="str">
        <f>IFERROR(INDEX(Returns!A:A,MATCH(B2789,Returns!B:B,0)),"No")</f>
        <v>No</v>
      </c>
    </row>
    <row r="2790" spans="1:23" x14ac:dyDescent="0.2">
      <c r="A2790" s="1">
        <v>2789</v>
      </c>
      <c r="B2790" t="s">
        <v>7519</v>
      </c>
      <c r="C2790" s="8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47">
        <v>16.463999999999999</v>
      </c>
      <c r="S2790" s="1">
        <v>7</v>
      </c>
      <c r="T2790" s="1">
        <v>0.2</v>
      </c>
      <c r="U2790" s="47">
        <v>1.4406000000000008</v>
      </c>
      <c r="V2790" t="str">
        <f>IF(M2790=People!$B$5,People!$A$5,IF(M2790=People!$B$4,People!$A$4,IF(M2790=People!$B$3,People!$A$3,IF(M2790=People!$B$2,People!$A$2,0))))</f>
        <v>Kelly Williams</v>
      </c>
      <c r="W2790" t="str">
        <f>IFERROR(INDEX(Returns!A:A,MATCH(B2790,Returns!B:B,0)),"No")</f>
        <v>No</v>
      </c>
    </row>
    <row r="2791" spans="1:23" x14ac:dyDescent="0.2">
      <c r="A2791" s="1">
        <v>2790</v>
      </c>
      <c r="B2791" t="s">
        <v>7519</v>
      </c>
      <c r="C2791" s="8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47">
        <v>39.960000000000008</v>
      </c>
      <c r="S2791" s="1">
        <v>5</v>
      </c>
      <c r="T2791" s="1">
        <v>0.6</v>
      </c>
      <c r="U2791" s="47">
        <v>-23.975999999999999</v>
      </c>
      <c r="V2791" t="str">
        <f>IF(M2791=People!$B$5,People!$A$5,IF(M2791=People!$B$4,People!$A$4,IF(M2791=People!$B$3,People!$A$3,IF(M2791=People!$B$2,People!$A$2,0))))</f>
        <v>Kelly Williams</v>
      </c>
      <c r="W2791" t="str">
        <f>IFERROR(INDEX(Returns!A:A,MATCH(B2791,Returns!B:B,0)),"No")</f>
        <v>No</v>
      </c>
    </row>
    <row r="2792" spans="1:23" x14ac:dyDescent="0.2">
      <c r="A2792" s="1">
        <v>2791</v>
      </c>
      <c r="B2792" t="s">
        <v>7520</v>
      </c>
      <c r="C2792" s="8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47">
        <v>25.96</v>
      </c>
      <c r="S2792" s="1">
        <v>2</v>
      </c>
      <c r="T2792" s="1">
        <v>0</v>
      </c>
      <c r="U2792" s="47">
        <v>7.5283999999999978</v>
      </c>
      <c r="V2792" t="str">
        <f>IF(M2792=People!$B$5,People!$A$5,IF(M2792=People!$B$4,People!$A$4,IF(M2792=People!$B$3,People!$A$3,IF(M2792=People!$B$2,People!$A$2,0))))</f>
        <v>Kelly Williams</v>
      </c>
      <c r="W2792" t="str">
        <f>IFERROR(INDEX(Returns!A:A,MATCH(B2792,Returns!B:B,0)),"No")</f>
        <v>No</v>
      </c>
    </row>
    <row r="2793" spans="1:23" x14ac:dyDescent="0.2">
      <c r="A2793" s="1">
        <v>2792</v>
      </c>
      <c r="B2793" t="s">
        <v>7520</v>
      </c>
      <c r="C2793" s="8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47">
        <v>36.269999999999996</v>
      </c>
      <c r="S2793" s="1">
        <v>3</v>
      </c>
      <c r="T2793" s="1">
        <v>0</v>
      </c>
      <c r="U2793" s="47">
        <v>10.880999999999997</v>
      </c>
      <c r="V2793" t="str">
        <f>IF(M2793=People!$B$5,People!$A$5,IF(M2793=People!$B$4,People!$A$4,IF(M2793=People!$B$3,People!$A$3,IF(M2793=People!$B$2,People!$A$2,0))))</f>
        <v>Kelly Williams</v>
      </c>
      <c r="W2793" t="str">
        <f>IFERROR(INDEX(Returns!A:A,MATCH(B2793,Returns!B:B,0)),"No")</f>
        <v>No</v>
      </c>
    </row>
    <row r="2794" spans="1:23" x14ac:dyDescent="0.2">
      <c r="A2794" s="1">
        <v>2793</v>
      </c>
      <c r="B2794" t="s">
        <v>7520</v>
      </c>
      <c r="C2794" s="8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47">
        <v>6.48</v>
      </c>
      <c r="S2794" s="1">
        <v>1</v>
      </c>
      <c r="T2794" s="1">
        <v>0</v>
      </c>
      <c r="U2794" s="47">
        <v>3.1104000000000003</v>
      </c>
      <c r="V2794" t="str">
        <f>IF(M2794=People!$B$5,People!$A$5,IF(M2794=People!$B$4,People!$A$4,IF(M2794=People!$B$3,People!$A$3,IF(M2794=People!$B$2,People!$A$2,0))))</f>
        <v>Kelly Williams</v>
      </c>
      <c r="W2794" t="str">
        <f>IFERROR(INDEX(Returns!A:A,MATCH(B2794,Returns!B:B,0)),"No")</f>
        <v>No</v>
      </c>
    </row>
    <row r="2795" spans="1:23" x14ac:dyDescent="0.2">
      <c r="A2795" s="1">
        <v>2794</v>
      </c>
      <c r="B2795" t="s">
        <v>7521</v>
      </c>
      <c r="C2795" s="8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47">
        <v>1075.088</v>
      </c>
      <c r="S2795" s="1">
        <v>14</v>
      </c>
      <c r="T2795" s="1">
        <v>0.2</v>
      </c>
      <c r="U2795" s="47">
        <v>94.070199999999943</v>
      </c>
      <c r="V2795" t="str">
        <f>IF(M2795=People!$B$5,People!$A$5,IF(M2795=People!$B$4,People!$A$4,IF(M2795=People!$B$3,People!$A$3,IF(M2795=People!$B$2,People!$A$2,0))))</f>
        <v>Anna Andreadi</v>
      </c>
      <c r="W2795" t="str">
        <f>IFERROR(INDEX(Returns!A:A,MATCH(B2795,Returns!B:B,0)),"No")</f>
        <v>No</v>
      </c>
    </row>
    <row r="2796" spans="1:23" x14ac:dyDescent="0.2">
      <c r="A2796" s="1">
        <v>2795</v>
      </c>
      <c r="B2796" t="s">
        <v>7521</v>
      </c>
      <c r="C2796" s="8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47">
        <v>438.36800000000005</v>
      </c>
      <c r="S2796" s="1">
        <v>4</v>
      </c>
      <c r="T2796" s="1">
        <v>0.2</v>
      </c>
      <c r="U2796" s="47">
        <v>38.357200000000006</v>
      </c>
      <c r="V2796" t="str">
        <f>IF(M2796=People!$B$5,People!$A$5,IF(M2796=People!$B$4,People!$A$4,IF(M2796=People!$B$3,People!$A$3,IF(M2796=People!$B$2,People!$A$2,0))))</f>
        <v>Anna Andreadi</v>
      </c>
      <c r="W2796" t="str">
        <f>IFERROR(INDEX(Returns!A:A,MATCH(B2796,Returns!B:B,0)),"No")</f>
        <v>No</v>
      </c>
    </row>
    <row r="2797" spans="1:23" x14ac:dyDescent="0.2">
      <c r="A2797" s="1">
        <v>2796</v>
      </c>
      <c r="B2797" t="s">
        <v>7521</v>
      </c>
      <c r="C2797" s="8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47">
        <v>18.088000000000001</v>
      </c>
      <c r="S2797" s="1">
        <v>7</v>
      </c>
      <c r="T2797" s="1">
        <v>0.2</v>
      </c>
      <c r="U2797" s="47">
        <v>6.5569000000000006</v>
      </c>
      <c r="V2797" t="str">
        <f>IF(M2797=People!$B$5,People!$A$5,IF(M2797=People!$B$4,People!$A$4,IF(M2797=People!$B$3,People!$A$3,IF(M2797=People!$B$2,People!$A$2,0))))</f>
        <v>Anna Andreadi</v>
      </c>
      <c r="W2797" t="str">
        <f>IFERROR(INDEX(Returns!A:A,MATCH(B2797,Returns!B:B,0)),"No")</f>
        <v>No</v>
      </c>
    </row>
    <row r="2798" spans="1:23" x14ac:dyDescent="0.2">
      <c r="A2798" s="1">
        <v>2797</v>
      </c>
      <c r="B2798" t="s">
        <v>7521</v>
      </c>
      <c r="C2798" s="8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47">
        <v>308.49900000000002</v>
      </c>
      <c r="S2798" s="1">
        <v>3</v>
      </c>
      <c r="T2798" s="1">
        <v>0.15</v>
      </c>
      <c r="U2798" s="47">
        <v>-18.146999999999998</v>
      </c>
      <c r="V2798" t="str">
        <f>IF(M2798=People!$B$5,People!$A$5,IF(M2798=People!$B$4,People!$A$4,IF(M2798=People!$B$3,People!$A$3,IF(M2798=People!$B$2,People!$A$2,0))))</f>
        <v>Anna Andreadi</v>
      </c>
      <c r="W2798" t="str">
        <f>IFERROR(INDEX(Returns!A:A,MATCH(B2798,Returns!B:B,0)),"No")</f>
        <v>No</v>
      </c>
    </row>
    <row r="2799" spans="1:23" x14ac:dyDescent="0.2">
      <c r="A2799" s="1">
        <v>2798</v>
      </c>
      <c r="B2799" t="s">
        <v>7522</v>
      </c>
      <c r="C2799" s="8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47">
        <v>13.36</v>
      </c>
      <c r="S2799" s="1">
        <v>4</v>
      </c>
      <c r="T2799" s="1">
        <v>0</v>
      </c>
      <c r="U2799" s="47">
        <v>4.1415999999999986</v>
      </c>
      <c r="V2799" t="str">
        <f>IF(M2799=People!$B$5,People!$A$5,IF(M2799=People!$B$4,People!$A$4,IF(M2799=People!$B$3,People!$A$3,IF(M2799=People!$B$2,People!$A$2,0))))</f>
        <v>Cassandra Brandow</v>
      </c>
      <c r="W2799" t="str">
        <f>IFERROR(INDEX(Returns!A:A,MATCH(B2799,Returns!B:B,0)),"No")</f>
        <v>No</v>
      </c>
    </row>
    <row r="2800" spans="1:23" x14ac:dyDescent="0.2">
      <c r="A2800" s="1">
        <v>2799</v>
      </c>
      <c r="B2800" t="s">
        <v>7522</v>
      </c>
      <c r="C2800" s="8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47">
        <v>39.96</v>
      </c>
      <c r="S2800" s="1">
        <v>2</v>
      </c>
      <c r="T2800" s="1">
        <v>0</v>
      </c>
      <c r="U2800" s="47">
        <v>18.781199999999998</v>
      </c>
      <c r="V2800" t="str">
        <f>IF(M2800=People!$B$5,People!$A$5,IF(M2800=People!$B$4,People!$A$4,IF(M2800=People!$B$3,People!$A$3,IF(M2800=People!$B$2,People!$A$2,0))))</f>
        <v>Cassandra Brandow</v>
      </c>
      <c r="W2800" t="str">
        <f>IFERROR(INDEX(Returns!A:A,MATCH(B2800,Returns!B:B,0)),"No")</f>
        <v>No</v>
      </c>
    </row>
    <row r="2801" spans="1:23" x14ac:dyDescent="0.2">
      <c r="A2801" s="1">
        <v>2800</v>
      </c>
      <c r="B2801" t="s">
        <v>7522</v>
      </c>
      <c r="C2801" s="8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47">
        <v>145.85000000000002</v>
      </c>
      <c r="S2801" s="1">
        <v>5</v>
      </c>
      <c r="T2801" s="1">
        <v>0</v>
      </c>
      <c r="U2801" s="47">
        <v>70.007999999999996</v>
      </c>
      <c r="V2801" t="str">
        <f>IF(M2801=People!$B$5,People!$A$5,IF(M2801=People!$B$4,People!$A$4,IF(M2801=People!$B$3,People!$A$3,IF(M2801=People!$B$2,People!$A$2,0))))</f>
        <v>Cassandra Brandow</v>
      </c>
      <c r="W2801" t="str">
        <f>IFERROR(INDEX(Returns!A:A,MATCH(B2801,Returns!B:B,0)),"No")</f>
        <v>No</v>
      </c>
    </row>
    <row r="2802" spans="1:23" x14ac:dyDescent="0.2">
      <c r="A2802" s="1">
        <v>2801</v>
      </c>
      <c r="B2802" t="s">
        <v>7523</v>
      </c>
      <c r="C2802" s="8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47">
        <v>783.96000000000015</v>
      </c>
      <c r="S2802" s="1">
        <v>5</v>
      </c>
      <c r="T2802" s="1">
        <v>0.2</v>
      </c>
      <c r="U2802" s="47">
        <v>78.396000000000043</v>
      </c>
      <c r="V2802" t="str">
        <f>IF(M2802=People!$B$5,People!$A$5,IF(M2802=People!$B$4,People!$A$4,IF(M2802=People!$B$3,People!$A$3,IF(M2802=People!$B$2,People!$A$2,0))))</f>
        <v>Cassandra Brandow</v>
      </c>
      <c r="W2802" t="str">
        <f>IFERROR(INDEX(Returns!A:A,MATCH(B2802,Returns!B:B,0)),"No")</f>
        <v>No</v>
      </c>
    </row>
    <row r="2803" spans="1:23" x14ac:dyDescent="0.2">
      <c r="A2803" s="1">
        <v>2802</v>
      </c>
      <c r="B2803" t="s">
        <v>7524</v>
      </c>
      <c r="C2803" s="8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47">
        <v>7.88</v>
      </c>
      <c r="S2803" s="1">
        <v>1</v>
      </c>
      <c r="T2803" s="1">
        <v>0.2</v>
      </c>
      <c r="U2803" s="47">
        <v>1.7730000000000004</v>
      </c>
      <c r="V2803" t="str">
        <f>IF(M2803=People!$B$5,People!$A$5,IF(M2803=People!$B$4,People!$A$4,IF(M2803=People!$B$3,People!$A$3,IF(M2803=People!$B$2,People!$A$2,0))))</f>
        <v>Anna Andreadi</v>
      </c>
      <c r="W2803" t="str">
        <f>IFERROR(INDEX(Returns!A:A,MATCH(B2803,Returns!B:B,0)),"No")</f>
        <v>No</v>
      </c>
    </row>
    <row r="2804" spans="1:23" x14ac:dyDescent="0.2">
      <c r="A2804" s="1">
        <v>2803</v>
      </c>
      <c r="B2804" t="s">
        <v>7525</v>
      </c>
      <c r="C2804" s="8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47">
        <v>41.37</v>
      </c>
      <c r="S2804" s="1">
        <v>3</v>
      </c>
      <c r="T2804" s="1">
        <v>0</v>
      </c>
      <c r="U2804" s="47">
        <v>17.375399999999999</v>
      </c>
      <c r="V2804" t="str">
        <f>IF(M2804=People!$B$5,People!$A$5,IF(M2804=People!$B$4,People!$A$4,IF(M2804=People!$B$3,People!$A$3,IF(M2804=People!$B$2,People!$A$2,0))))</f>
        <v>Anna Andreadi</v>
      </c>
      <c r="W2804" t="str">
        <f>IFERROR(INDEX(Returns!A:A,MATCH(B2804,Returns!B:B,0)),"No")</f>
        <v>No</v>
      </c>
    </row>
    <row r="2805" spans="1:23" x14ac:dyDescent="0.2">
      <c r="A2805" s="1">
        <v>2804</v>
      </c>
      <c r="B2805" t="s">
        <v>7526</v>
      </c>
      <c r="C2805" s="8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47">
        <v>12.84</v>
      </c>
      <c r="S2805" s="1">
        <v>3</v>
      </c>
      <c r="T2805" s="1">
        <v>0</v>
      </c>
      <c r="U2805" s="47">
        <v>5.7779999999999987</v>
      </c>
      <c r="V2805" t="str">
        <f>IF(M2805=People!$B$5,People!$A$5,IF(M2805=People!$B$4,People!$A$4,IF(M2805=People!$B$3,People!$A$3,IF(M2805=People!$B$2,People!$A$2,0))))</f>
        <v>Anna Andreadi</v>
      </c>
      <c r="W2805" t="str">
        <f>IFERROR(INDEX(Returns!A:A,MATCH(B2805,Returns!B:B,0)),"No")</f>
        <v>No</v>
      </c>
    </row>
    <row r="2806" spans="1:23" x14ac:dyDescent="0.2">
      <c r="A2806" s="1">
        <v>2805</v>
      </c>
      <c r="B2806" t="s">
        <v>7526</v>
      </c>
      <c r="C2806" s="8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47">
        <v>25.68</v>
      </c>
      <c r="S2806" s="1">
        <v>6</v>
      </c>
      <c r="T2806" s="1">
        <v>0</v>
      </c>
      <c r="U2806" s="47">
        <v>11.555999999999997</v>
      </c>
      <c r="V2806" t="str">
        <f>IF(M2806=People!$B$5,People!$A$5,IF(M2806=People!$B$4,People!$A$4,IF(M2806=People!$B$3,People!$A$3,IF(M2806=People!$B$2,People!$A$2,0))))</f>
        <v>Anna Andreadi</v>
      </c>
      <c r="W2806" t="str">
        <f>IFERROR(INDEX(Returns!A:A,MATCH(B2806,Returns!B:B,0)),"No")</f>
        <v>No</v>
      </c>
    </row>
    <row r="2807" spans="1:23" x14ac:dyDescent="0.2">
      <c r="A2807" s="1">
        <v>2806</v>
      </c>
      <c r="B2807" t="s">
        <v>7527</v>
      </c>
      <c r="C2807" s="8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47">
        <v>47.515999999999991</v>
      </c>
      <c r="S2807" s="1">
        <v>2</v>
      </c>
      <c r="T2807" s="1">
        <v>0.3</v>
      </c>
      <c r="U2807" s="47">
        <v>-2.0364000000000004</v>
      </c>
      <c r="V2807" t="str">
        <f>IF(M2807=People!$B$5,People!$A$5,IF(M2807=People!$B$4,People!$A$4,IF(M2807=People!$B$3,People!$A$3,IF(M2807=People!$B$2,People!$A$2,0))))</f>
        <v>Kelly Williams</v>
      </c>
      <c r="W2807" t="str">
        <f>IFERROR(INDEX(Returns!A:A,MATCH(B2807,Returns!B:B,0)),"No")</f>
        <v>No</v>
      </c>
    </row>
    <row r="2808" spans="1:23" x14ac:dyDescent="0.2">
      <c r="A2808" s="1">
        <v>2807</v>
      </c>
      <c r="B2808" t="s">
        <v>7528</v>
      </c>
      <c r="C2808" s="8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47">
        <v>9.42</v>
      </c>
      <c r="S2808" s="1">
        <v>2</v>
      </c>
      <c r="T2808" s="1">
        <v>0</v>
      </c>
      <c r="U2808" s="47">
        <v>0.47100000000000009</v>
      </c>
      <c r="V2808" t="str">
        <f>IF(M2808=People!$B$5,People!$A$5,IF(M2808=People!$B$4,People!$A$4,IF(M2808=People!$B$3,People!$A$3,IF(M2808=People!$B$2,People!$A$2,0))))</f>
        <v>Anna Andreadi</v>
      </c>
      <c r="W2808" t="str">
        <f>IFERROR(INDEX(Returns!A:A,MATCH(B2808,Returns!B:B,0)),"No")</f>
        <v>No</v>
      </c>
    </row>
    <row r="2809" spans="1:23" x14ac:dyDescent="0.2">
      <c r="A2809" s="1">
        <v>2808</v>
      </c>
      <c r="B2809" t="s">
        <v>7528</v>
      </c>
      <c r="C2809" s="8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47">
        <v>12.96</v>
      </c>
      <c r="S2809" s="1">
        <v>2</v>
      </c>
      <c r="T2809" s="1">
        <v>0</v>
      </c>
      <c r="U2809" s="47">
        <v>6.2208000000000006</v>
      </c>
      <c r="V2809" t="str">
        <f>IF(M2809=People!$B$5,People!$A$5,IF(M2809=People!$B$4,People!$A$4,IF(M2809=People!$B$3,People!$A$3,IF(M2809=People!$B$2,People!$A$2,0))))</f>
        <v>Anna Andreadi</v>
      </c>
      <c r="W2809" t="str">
        <f>IFERROR(INDEX(Returns!A:A,MATCH(B2809,Returns!B:B,0)),"No")</f>
        <v>No</v>
      </c>
    </row>
    <row r="2810" spans="1:23" x14ac:dyDescent="0.2">
      <c r="A2810" s="1">
        <v>2809</v>
      </c>
      <c r="B2810" t="s">
        <v>7528</v>
      </c>
      <c r="C2810" s="8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47">
        <v>704.9</v>
      </c>
      <c r="S2810" s="1">
        <v>5</v>
      </c>
      <c r="T2810" s="1">
        <v>0</v>
      </c>
      <c r="U2810" s="47">
        <v>56.392000000000024</v>
      </c>
      <c r="V2810" t="str">
        <f>IF(M2810=People!$B$5,People!$A$5,IF(M2810=People!$B$4,People!$A$4,IF(M2810=People!$B$3,People!$A$3,IF(M2810=People!$B$2,People!$A$2,0))))</f>
        <v>Anna Andreadi</v>
      </c>
      <c r="W2810" t="str">
        <f>IFERROR(INDEX(Returns!A:A,MATCH(B2810,Returns!B:B,0)),"No")</f>
        <v>No</v>
      </c>
    </row>
    <row r="2811" spans="1:23" x14ac:dyDescent="0.2">
      <c r="A2811" s="1">
        <v>2810</v>
      </c>
      <c r="B2811" t="s">
        <v>7528</v>
      </c>
      <c r="C2811" s="8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47">
        <v>561.5680000000001</v>
      </c>
      <c r="S2811" s="1">
        <v>2</v>
      </c>
      <c r="T2811" s="1">
        <v>0.2</v>
      </c>
      <c r="U2811" s="47">
        <v>28.078400000000016</v>
      </c>
      <c r="V2811" t="str">
        <f>IF(M2811=People!$B$5,People!$A$5,IF(M2811=People!$B$4,People!$A$4,IF(M2811=People!$B$3,People!$A$3,IF(M2811=People!$B$2,People!$A$2,0))))</f>
        <v>Anna Andreadi</v>
      </c>
      <c r="W2811" t="str">
        <f>IFERROR(INDEX(Returns!A:A,MATCH(B2811,Returns!B:B,0)),"No")</f>
        <v>No</v>
      </c>
    </row>
    <row r="2812" spans="1:23" x14ac:dyDescent="0.2">
      <c r="A2812" s="1">
        <v>2811</v>
      </c>
      <c r="B2812" t="s">
        <v>7529</v>
      </c>
      <c r="C2812" s="8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47">
        <v>179.82</v>
      </c>
      <c r="S2812" s="1">
        <v>9</v>
      </c>
      <c r="T2812" s="1">
        <v>0</v>
      </c>
      <c r="U2812" s="47">
        <v>84.5154</v>
      </c>
      <c r="V2812" t="str">
        <f>IF(M2812=People!$B$5,People!$A$5,IF(M2812=People!$B$4,People!$A$4,IF(M2812=People!$B$3,People!$A$3,IF(M2812=People!$B$2,People!$A$2,0))))</f>
        <v>Kelly Williams</v>
      </c>
      <c r="W2812" t="str">
        <f>IFERROR(INDEX(Returns!A:A,MATCH(B2812,Returns!B:B,0)),"No")</f>
        <v>No</v>
      </c>
    </row>
    <row r="2813" spans="1:23" x14ac:dyDescent="0.2">
      <c r="A2813" s="1">
        <v>2812</v>
      </c>
      <c r="B2813" t="s">
        <v>7529</v>
      </c>
      <c r="C2813" s="8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47">
        <v>185.57999999999998</v>
      </c>
      <c r="S2813" s="1">
        <v>6</v>
      </c>
      <c r="T2813" s="1">
        <v>0</v>
      </c>
      <c r="U2813" s="47">
        <v>76.087800000000001</v>
      </c>
      <c r="V2813" t="str">
        <f>IF(M2813=People!$B$5,People!$A$5,IF(M2813=People!$B$4,People!$A$4,IF(M2813=People!$B$3,People!$A$3,IF(M2813=People!$B$2,People!$A$2,0))))</f>
        <v>Kelly Williams</v>
      </c>
      <c r="W2813" t="str">
        <f>IFERROR(INDEX(Returns!A:A,MATCH(B2813,Returns!B:B,0)),"No")</f>
        <v>No</v>
      </c>
    </row>
    <row r="2814" spans="1:23" x14ac:dyDescent="0.2">
      <c r="A2814" s="1">
        <v>2813</v>
      </c>
      <c r="B2814" t="s">
        <v>7529</v>
      </c>
      <c r="C2814" s="8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47">
        <v>214.11</v>
      </c>
      <c r="S2814" s="1">
        <v>3</v>
      </c>
      <c r="T2814" s="1">
        <v>0</v>
      </c>
      <c r="U2814" s="47">
        <v>36.398699999999977</v>
      </c>
      <c r="V2814" t="str">
        <f>IF(M2814=People!$B$5,People!$A$5,IF(M2814=People!$B$4,People!$A$4,IF(M2814=People!$B$3,People!$A$3,IF(M2814=People!$B$2,People!$A$2,0))))</f>
        <v>Kelly Williams</v>
      </c>
      <c r="W2814" t="str">
        <f>IFERROR(INDEX(Returns!A:A,MATCH(B2814,Returns!B:B,0)),"No")</f>
        <v>No</v>
      </c>
    </row>
    <row r="2815" spans="1:23" x14ac:dyDescent="0.2">
      <c r="A2815" s="1">
        <v>2814</v>
      </c>
      <c r="B2815" t="s">
        <v>7529</v>
      </c>
      <c r="C2815" s="8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47">
        <v>999.96</v>
      </c>
      <c r="S2815" s="1">
        <v>4</v>
      </c>
      <c r="T2815" s="1">
        <v>0</v>
      </c>
      <c r="U2815" s="47">
        <v>229.99080000000004</v>
      </c>
      <c r="V2815" t="str">
        <f>IF(M2815=People!$B$5,People!$A$5,IF(M2815=People!$B$4,People!$A$4,IF(M2815=People!$B$3,People!$A$3,IF(M2815=People!$B$2,People!$A$2,0))))</f>
        <v>Kelly Williams</v>
      </c>
      <c r="W2815" t="str">
        <f>IFERROR(INDEX(Returns!A:A,MATCH(B2815,Returns!B:B,0)),"No")</f>
        <v>No</v>
      </c>
    </row>
    <row r="2816" spans="1:23" x14ac:dyDescent="0.2">
      <c r="A2816" s="1">
        <v>2815</v>
      </c>
      <c r="B2816" t="s">
        <v>7529</v>
      </c>
      <c r="C2816" s="8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47">
        <v>653.54999999999995</v>
      </c>
      <c r="S2816" s="1">
        <v>3</v>
      </c>
      <c r="T2816" s="1">
        <v>0</v>
      </c>
      <c r="U2816" s="47">
        <v>111.10349999999994</v>
      </c>
      <c r="V2816" t="str">
        <f>IF(M2816=People!$B$5,People!$A$5,IF(M2816=People!$B$4,People!$A$4,IF(M2816=People!$B$3,People!$A$3,IF(M2816=People!$B$2,People!$A$2,0))))</f>
        <v>Kelly Williams</v>
      </c>
      <c r="W2816" t="str">
        <f>IFERROR(INDEX(Returns!A:A,MATCH(B2816,Returns!B:B,0)),"No")</f>
        <v>No</v>
      </c>
    </row>
    <row r="2817" spans="1:23" x14ac:dyDescent="0.2">
      <c r="A2817" s="1">
        <v>2816</v>
      </c>
      <c r="B2817" t="s">
        <v>7530</v>
      </c>
      <c r="C2817" s="8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47">
        <v>114.60000000000001</v>
      </c>
      <c r="S2817" s="1">
        <v>5</v>
      </c>
      <c r="T2817" s="1">
        <v>0</v>
      </c>
      <c r="U2817" s="47">
        <v>51.57</v>
      </c>
      <c r="V2817" t="str">
        <f>IF(M2817=People!$B$5,People!$A$5,IF(M2817=People!$B$4,People!$A$4,IF(M2817=People!$B$3,People!$A$3,IF(M2817=People!$B$2,People!$A$2,0))))</f>
        <v>Chuck Magee</v>
      </c>
      <c r="W2817" t="str">
        <f>IFERROR(INDEX(Returns!A:A,MATCH(B2817,Returns!B:B,0)),"No")</f>
        <v>No</v>
      </c>
    </row>
    <row r="2818" spans="1:23" x14ac:dyDescent="0.2">
      <c r="A2818" s="1">
        <v>2817</v>
      </c>
      <c r="B2818" t="s">
        <v>7530</v>
      </c>
      <c r="C2818" s="8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47">
        <v>60.74</v>
      </c>
      <c r="S2818" s="1">
        <v>1</v>
      </c>
      <c r="T2818" s="1">
        <v>0</v>
      </c>
      <c r="U2818" s="47">
        <v>15.185000000000002</v>
      </c>
      <c r="V2818" t="str">
        <f>IF(M2818=People!$B$5,People!$A$5,IF(M2818=People!$B$4,People!$A$4,IF(M2818=People!$B$3,People!$A$3,IF(M2818=People!$B$2,People!$A$2,0))))</f>
        <v>Chuck Magee</v>
      </c>
      <c r="W2818" t="str">
        <f>IFERROR(INDEX(Returns!A:A,MATCH(B2818,Returns!B:B,0)),"No")</f>
        <v>No</v>
      </c>
    </row>
    <row r="2819" spans="1:23" x14ac:dyDescent="0.2">
      <c r="A2819" s="1">
        <v>2818</v>
      </c>
      <c r="B2819" t="s">
        <v>7530</v>
      </c>
      <c r="C2819" s="8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47">
        <v>124.36</v>
      </c>
      <c r="S2819" s="1">
        <v>2</v>
      </c>
      <c r="T2819" s="1">
        <v>0</v>
      </c>
      <c r="U2819" s="47">
        <v>27.359200000000001</v>
      </c>
      <c r="V2819" t="str">
        <f>IF(M2819=People!$B$5,People!$A$5,IF(M2819=People!$B$4,People!$A$4,IF(M2819=People!$B$3,People!$A$3,IF(M2819=People!$B$2,People!$A$2,0))))</f>
        <v>Chuck Magee</v>
      </c>
      <c r="W2819" t="str">
        <f>IFERROR(INDEX(Returns!A:A,MATCH(B2819,Returns!B:B,0)),"No")</f>
        <v>No</v>
      </c>
    </row>
    <row r="2820" spans="1:23" x14ac:dyDescent="0.2">
      <c r="A2820" s="1">
        <v>2819</v>
      </c>
      <c r="B2820" t="s">
        <v>7530</v>
      </c>
      <c r="C2820" s="8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47">
        <v>1088.76</v>
      </c>
      <c r="S2820" s="1">
        <v>6</v>
      </c>
      <c r="T2820" s="1">
        <v>0</v>
      </c>
      <c r="U2820" s="47">
        <v>315.74039999999985</v>
      </c>
      <c r="V2820" t="str">
        <f>IF(M2820=People!$B$5,People!$A$5,IF(M2820=People!$B$4,People!$A$4,IF(M2820=People!$B$3,People!$A$3,IF(M2820=People!$B$2,People!$A$2,0))))</f>
        <v>Chuck Magee</v>
      </c>
      <c r="W2820" t="str">
        <f>IFERROR(INDEX(Returns!A:A,MATCH(B2820,Returns!B:B,0)),"No")</f>
        <v>No</v>
      </c>
    </row>
    <row r="2821" spans="1:23" x14ac:dyDescent="0.2">
      <c r="A2821" s="1">
        <v>2820</v>
      </c>
      <c r="B2821" t="s">
        <v>7531</v>
      </c>
      <c r="C2821" s="8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47">
        <v>6.7200000000000006</v>
      </c>
      <c r="S2821" s="1">
        <v>5</v>
      </c>
      <c r="T2821" s="1">
        <v>0.2</v>
      </c>
      <c r="U2821" s="47">
        <v>2.351999999999999</v>
      </c>
      <c r="V2821" t="str">
        <f>IF(M2821=People!$B$5,People!$A$5,IF(M2821=People!$B$4,People!$A$4,IF(M2821=People!$B$3,People!$A$3,IF(M2821=People!$B$2,People!$A$2,0))))</f>
        <v>Anna Andreadi</v>
      </c>
      <c r="W2821" t="str">
        <f>IFERROR(INDEX(Returns!A:A,MATCH(B2821,Returns!B:B,0)),"No")</f>
        <v>No</v>
      </c>
    </row>
    <row r="2822" spans="1:23" x14ac:dyDescent="0.2">
      <c r="A2822" s="1">
        <v>2821</v>
      </c>
      <c r="B2822" t="s">
        <v>7531</v>
      </c>
      <c r="C2822" s="8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47">
        <v>298.77600000000001</v>
      </c>
      <c r="S2822" s="1">
        <v>3</v>
      </c>
      <c r="T2822" s="1">
        <v>0.2</v>
      </c>
      <c r="U2822" s="47">
        <v>7.4693999999999932</v>
      </c>
      <c r="V2822" t="str">
        <f>IF(M2822=People!$B$5,People!$A$5,IF(M2822=People!$B$4,People!$A$4,IF(M2822=People!$B$3,People!$A$3,IF(M2822=People!$B$2,People!$A$2,0))))</f>
        <v>Anna Andreadi</v>
      </c>
      <c r="W2822" t="str">
        <f>IFERROR(INDEX(Returns!A:A,MATCH(B2822,Returns!B:B,0)),"No")</f>
        <v>No</v>
      </c>
    </row>
    <row r="2823" spans="1:23" x14ac:dyDescent="0.2">
      <c r="A2823" s="1">
        <v>2822</v>
      </c>
      <c r="B2823" t="s">
        <v>7532</v>
      </c>
      <c r="C2823" s="8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47">
        <v>302.37599999999998</v>
      </c>
      <c r="S2823" s="1">
        <v>3</v>
      </c>
      <c r="T2823" s="1">
        <v>0.2</v>
      </c>
      <c r="U2823" s="47">
        <v>22.678200000000018</v>
      </c>
      <c r="V2823" t="str">
        <f>IF(M2823=People!$B$5,People!$A$5,IF(M2823=People!$B$4,People!$A$4,IF(M2823=People!$B$3,People!$A$3,IF(M2823=People!$B$2,People!$A$2,0))))</f>
        <v>Anna Andreadi</v>
      </c>
      <c r="W2823" t="str">
        <f>IFERROR(INDEX(Returns!A:A,MATCH(B2823,Returns!B:B,0)),"No")</f>
        <v>No</v>
      </c>
    </row>
    <row r="2824" spans="1:23" x14ac:dyDescent="0.2">
      <c r="A2824" s="1">
        <v>2823</v>
      </c>
      <c r="B2824" t="s">
        <v>7533</v>
      </c>
      <c r="C2824" s="8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47">
        <v>8.9280000000000008</v>
      </c>
      <c r="S2824" s="1">
        <v>2</v>
      </c>
      <c r="T2824" s="1">
        <v>0.2</v>
      </c>
      <c r="U2824" s="47">
        <v>0.55799999999999894</v>
      </c>
      <c r="V2824" t="str">
        <f>IF(M2824=People!$B$5,People!$A$5,IF(M2824=People!$B$4,People!$A$4,IF(M2824=People!$B$3,People!$A$3,IF(M2824=People!$B$2,People!$A$2,0))))</f>
        <v>Kelly Williams</v>
      </c>
      <c r="W2824" t="str">
        <f>IFERROR(INDEX(Returns!A:A,MATCH(B2824,Returns!B:B,0)),"No")</f>
        <v>No</v>
      </c>
    </row>
    <row r="2825" spans="1:23" x14ac:dyDescent="0.2">
      <c r="A2825" s="1">
        <v>2824</v>
      </c>
      <c r="B2825" t="s">
        <v>7533</v>
      </c>
      <c r="C2825" s="8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47">
        <v>47.584000000000003</v>
      </c>
      <c r="S2825" s="1">
        <v>2</v>
      </c>
      <c r="T2825" s="1">
        <v>0.2</v>
      </c>
      <c r="U2825" s="47">
        <v>-2.9739999999999966</v>
      </c>
      <c r="V2825" t="str">
        <f>IF(M2825=People!$B$5,People!$A$5,IF(M2825=People!$B$4,People!$A$4,IF(M2825=People!$B$3,People!$A$3,IF(M2825=People!$B$2,People!$A$2,0))))</f>
        <v>Kelly Williams</v>
      </c>
      <c r="W2825" t="str">
        <f>IFERROR(INDEX(Returns!A:A,MATCH(B2825,Returns!B:B,0)),"No")</f>
        <v>No</v>
      </c>
    </row>
    <row r="2826" spans="1:23" x14ac:dyDescent="0.2">
      <c r="A2826" s="1">
        <v>2825</v>
      </c>
      <c r="B2826" t="s">
        <v>7534</v>
      </c>
      <c r="C2826" s="8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47">
        <v>33.792000000000002</v>
      </c>
      <c r="S2826" s="1">
        <v>8</v>
      </c>
      <c r="T2826" s="1">
        <v>0.2</v>
      </c>
      <c r="U2826" s="47">
        <v>10.559999999999999</v>
      </c>
      <c r="V2826" t="str">
        <f>IF(M2826=People!$B$5,People!$A$5,IF(M2826=People!$B$4,People!$A$4,IF(M2826=People!$B$3,People!$A$3,IF(M2826=People!$B$2,People!$A$2,0))))</f>
        <v>Kelly Williams</v>
      </c>
      <c r="W2826" t="str">
        <f>IFERROR(INDEX(Returns!A:A,MATCH(B2826,Returns!B:B,0)),"No")</f>
        <v>No</v>
      </c>
    </row>
    <row r="2827" spans="1:23" x14ac:dyDescent="0.2">
      <c r="A2827" s="1">
        <v>2826</v>
      </c>
      <c r="B2827" t="s">
        <v>7534</v>
      </c>
      <c r="C2827" s="8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47">
        <v>300.53279999999995</v>
      </c>
      <c r="S2827" s="1">
        <v>2</v>
      </c>
      <c r="T2827" s="1">
        <v>0.32</v>
      </c>
      <c r="U2827" s="47">
        <v>-97.23120000000003</v>
      </c>
      <c r="V2827" t="str">
        <f>IF(M2827=People!$B$5,People!$A$5,IF(M2827=People!$B$4,People!$A$4,IF(M2827=People!$B$3,People!$A$3,IF(M2827=People!$B$2,People!$A$2,0))))</f>
        <v>Kelly Williams</v>
      </c>
      <c r="W2827" t="str">
        <f>IFERROR(INDEX(Returns!A:A,MATCH(B2827,Returns!B:B,0)),"No")</f>
        <v>No</v>
      </c>
    </row>
    <row r="2828" spans="1:23" x14ac:dyDescent="0.2">
      <c r="A2828" s="1">
        <v>2827</v>
      </c>
      <c r="B2828" t="s">
        <v>7534</v>
      </c>
      <c r="C2828" s="8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47">
        <v>2.7239999999999993</v>
      </c>
      <c r="S2828" s="1">
        <v>2</v>
      </c>
      <c r="T2828" s="1">
        <v>0.8</v>
      </c>
      <c r="U2828" s="47">
        <v>-4.3584000000000014</v>
      </c>
      <c r="V2828" t="str">
        <f>IF(M2828=People!$B$5,People!$A$5,IF(M2828=People!$B$4,People!$A$4,IF(M2828=People!$B$3,People!$A$3,IF(M2828=People!$B$2,People!$A$2,0))))</f>
        <v>Kelly Williams</v>
      </c>
      <c r="W2828" t="str">
        <f>IFERROR(INDEX(Returns!A:A,MATCH(B2828,Returns!B:B,0)),"No")</f>
        <v>No</v>
      </c>
    </row>
    <row r="2829" spans="1:23" x14ac:dyDescent="0.2">
      <c r="A2829" s="1">
        <v>2828</v>
      </c>
      <c r="B2829" t="s">
        <v>7534</v>
      </c>
      <c r="C2829" s="8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47">
        <v>3.2640000000000002</v>
      </c>
      <c r="S2829" s="1">
        <v>2</v>
      </c>
      <c r="T2829" s="1">
        <v>0.2</v>
      </c>
      <c r="U2829" s="47">
        <v>1.1015999999999997</v>
      </c>
      <c r="V2829" t="str">
        <f>IF(M2829=People!$B$5,People!$A$5,IF(M2829=People!$B$4,People!$A$4,IF(M2829=People!$B$3,People!$A$3,IF(M2829=People!$B$2,People!$A$2,0))))</f>
        <v>Kelly Williams</v>
      </c>
      <c r="W2829" t="str">
        <f>IFERROR(INDEX(Returns!A:A,MATCH(B2829,Returns!B:B,0)),"No")</f>
        <v>No</v>
      </c>
    </row>
    <row r="2830" spans="1:23" x14ac:dyDescent="0.2">
      <c r="A2830" s="1">
        <v>2829</v>
      </c>
      <c r="B2830" t="s">
        <v>7535</v>
      </c>
      <c r="C2830" s="8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47">
        <v>108.33600000000001</v>
      </c>
      <c r="S2830" s="1">
        <v>6</v>
      </c>
      <c r="T2830" s="1">
        <v>0.2</v>
      </c>
      <c r="U2830" s="47">
        <v>37.917599999999993</v>
      </c>
      <c r="V2830" t="str">
        <f>IF(M2830=People!$B$5,People!$A$5,IF(M2830=People!$B$4,People!$A$4,IF(M2830=People!$B$3,People!$A$3,IF(M2830=People!$B$2,People!$A$2,0))))</f>
        <v>Chuck Magee</v>
      </c>
      <c r="W2830" t="str">
        <f>IFERROR(INDEX(Returns!A:A,MATCH(B2830,Returns!B:B,0)),"No")</f>
        <v>No</v>
      </c>
    </row>
    <row r="2831" spans="1:23" x14ac:dyDescent="0.2">
      <c r="A2831" s="1">
        <v>2830</v>
      </c>
      <c r="B2831" t="s">
        <v>7535</v>
      </c>
      <c r="C2831" s="8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47">
        <v>55.92</v>
      </c>
      <c r="S2831" s="1">
        <v>5</v>
      </c>
      <c r="T2831" s="1">
        <v>0.2</v>
      </c>
      <c r="U2831" s="47">
        <v>6.2910000000000004</v>
      </c>
      <c r="V2831" t="str">
        <f>IF(M2831=People!$B$5,People!$A$5,IF(M2831=People!$B$4,People!$A$4,IF(M2831=People!$B$3,People!$A$3,IF(M2831=People!$B$2,People!$A$2,0))))</f>
        <v>Chuck Magee</v>
      </c>
      <c r="W2831" t="str">
        <f>IFERROR(INDEX(Returns!A:A,MATCH(B2831,Returns!B:B,0)),"No")</f>
        <v>No</v>
      </c>
    </row>
    <row r="2832" spans="1:23" x14ac:dyDescent="0.2">
      <c r="A2832" s="1">
        <v>2831</v>
      </c>
      <c r="B2832" t="s">
        <v>7535</v>
      </c>
      <c r="C2832" s="8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47">
        <v>78.304000000000002</v>
      </c>
      <c r="S2832" s="1">
        <v>2</v>
      </c>
      <c r="T2832" s="1">
        <v>0.2</v>
      </c>
      <c r="U2832" s="47">
        <v>29.363999999999997</v>
      </c>
      <c r="V2832" t="str">
        <f>IF(M2832=People!$B$5,People!$A$5,IF(M2832=People!$B$4,People!$A$4,IF(M2832=People!$B$3,People!$A$3,IF(M2832=People!$B$2,People!$A$2,0))))</f>
        <v>Chuck Magee</v>
      </c>
      <c r="W2832" t="str">
        <f>IFERROR(INDEX(Returns!A:A,MATCH(B2832,Returns!B:B,0)),"No")</f>
        <v>No</v>
      </c>
    </row>
    <row r="2833" spans="1:23" x14ac:dyDescent="0.2">
      <c r="A2833" s="1">
        <v>2832</v>
      </c>
      <c r="B2833" t="s">
        <v>7536</v>
      </c>
      <c r="C2833" s="8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47">
        <v>443.92</v>
      </c>
      <c r="S2833" s="1">
        <v>5</v>
      </c>
      <c r="T2833" s="1">
        <v>0.2</v>
      </c>
      <c r="U2833" s="47">
        <v>-94.33299999999997</v>
      </c>
      <c r="V2833" t="str">
        <f>IF(M2833=People!$B$5,People!$A$5,IF(M2833=People!$B$4,People!$A$4,IF(M2833=People!$B$3,People!$A$3,IF(M2833=People!$B$2,People!$A$2,0))))</f>
        <v>Anna Andreadi</v>
      </c>
      <c r="W2833" t="str">
        <f>IFERROR(INDEX(Returns!A:A,MATCH(B2833,Returns!B:B,0)),"No")</f>
        <v>No</v>
      </c>
    </row>
    <row r="2834" spans="1:23" x14ac:dyDescent="0.2">
      <c r="A2834" s="1">
        <v>2833</v>
      </c>
      <c r="B2834" t="s">
        <v>7536</v>
      </c>
      <c r="C2834" s="8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47">
        <v>155.976</v>
      </c>
      <c r="S2834" s="1">
        <v>3</v>
      </c>
      <c r="T2834" s="1">
        <v>0.2</v>
      </c>
      <c r="U2834" s="47">
        <v>54.5916</v>
      </c>
      <c r="V2834" t="str">
        <f>IF(M2834=People!$B$5,People!$A$5,IF(M2834=People!$B$4,People!$A$4,IF(M2834=People!$B$3,People!$A$3,IF(M2834=People!$B$2,People!$A$2,0))))</f>
        <v>Anna Andreadi</v>
      </c>
      <c r="W2834" t="str">
        <f>IFERROR(INDEX(Returns!A:A,MATCH(B2834,Returns!B:B,0)),"No")</f>
        <v>No</v>
      </c>
    </row>
    <row r="2835" spans="1:23" x14ac:dyDescent="0.2">
      <c r="A2835" s="1">
        <v>2834</v>
      </c>
      <c r="B2835" t="s">
        <v>7537</v>
      </c>
      <c r="C2835" s="8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47">
        <v>15.469999999999999</v>
      </c>
      <c r="S2835" s="1">
        <v>7</v>
      </c>
      <c r="T2835" s="1">
        <v>0</v>
      </c>
      <c r="U2835" s="47">
        <v>4.1768999999999998</v>
      </c>
      <c r="V2835" t="str">
        <f>IF(M2835=People!$B$5,People!$A$5,IF(M2835=People!$B$4,People!$A$4,IF(M2835=People!$B$3,People!$A$3,IF(M2835=People!$B$2,People!$A$2,0))))</f>
        <v>Cassandra Brandow</v>
      </c>
      <c r="W2835" t="str">
        <f>IFERROR(INDEX(Returns!A:A,MATCH(B2835,Returns!B:B,0)),"No")</f>
        <v>No</v>
      </c>
    </row>
    <row r="2836" spans="1:23" x14ac:dyDescent="0.2">
      <c r="A2836" s="1">
        <v>2835</v>
      </c>
      <c r="B2836" t="s">
        <v>7537</v>
      </c>
      <c r="C2836" s="8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47">
        <v>7.16</v>
      </c>
      <c r="S2836" s="1">
        <v>2</v>
      </c>
      <c r="T2836" s="1">
        <v>0</v>
      </c>
      <c r="U2836" s="47">
        <v>3.4367999999999999</v>
      </c>
      <c r="V2836" t="str">
        <f>IF(M2836=People!$B$5,People!$A$5,IF(M2836=People!$B$4,People!$A$4,IF(M2836=People!$B$3,People!$A$3,IF(M2836=People!$B$2,People!$A$2,0))))</f>
        <v>Cassandra Brandow</v>
      </c>
      <c r="W2836" t="str">
        <f>IFERROR(INDEX(Returns!A:A,MATCH(B2836,Returns!B:B,0)),"No")</f>
        <v>No</v>
      </c>
    </row>
    <row r="2837" spans="1:23" x14ac:dyDescent="0.2">
      <c r="A2837" s="1">
        <v>2836</v>
      </c>
      <c r="B2837" t="s">
        <v>7538</v>
      </c>
      <c r="C2837" s="8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47">
        <v>10.89</v>
      </c>
      <c r="S2837" s="1">
        <v>1</v>
      </c>
      <c r="T2837" s="1">
        <v>0</v>
      </c>
      <c r="U2837" s="47">
        <v>2.8314000000000004</v>
      </c>
      <c r="V2837" t="str">
        <f>IF(M2837=People!$B$5,People!$A$5,IF(M2837=People!$B$4,People!$A$4,IF(M2837=People!$B$3,People!$A$3,IF(M2837=People!$B$2,People!$A$2,0))))</f>
        <v>Anna Andreadi</v>
      </c>
      <c r="W2837" t="str">
        <f>IFERROR(INDEX(Returns!A:A,MATCH(B2837,Returns!B:B,0)),"No")</f>
        <v>No</v>
      </c>
    </row>
    <row r="2838" spans="1:23" x14ac:dyDescent="0.2">
      <c r="A2838" s="1">
        <v>2837</v>
      </c>
      <c r="B2838" t="s">
        <v>7538</v>
      </c>
      <c r="C2838" s="8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47">
        <v>19.440000000000001</v>
      </c>
      <c r="S2838" s="1">
        <v>3</v>
      </c>
      <c r="T2838" s="1">
        <v>0</v>
      </c>
      <c r="U2838" s="47">
        <v>9.3312000000000008</v>
      </c>
      <c r="V2838" t="str">
        <f>IF(M2838=People!$B$5,People!$A$5,IF(M2838=People!$B$4,People!$A$4,IF(M2838=People!$B$3,People!$A$3,IF(M2838=People!$B$2,People!$A$2,0))))</f>
        <v>Anna Andreadi</v>
      </c>
      <c r="W2838" t="str">
        <f>IFERROR(INDEX(Returns!A:A,MATCH(B2838,Returns!B:B,0)),"No")</f>
        <v>No</v>
      </c>
    </row>
    <row r="2839" spans="1:23" x14ac:dyDescent="0.2">
      <c r="A2839" s="1">
        <v>2838</v>
      </c>
      <c r="B2839" t="s">
        <v>7538</v>
      </c>
      <c r="C2839" s="8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47">
        <v>121.6</v>
      </c>
      <c r="S2839" s="1">
        <v>5</v>
      </c>
      <c r="T2839" s="1">
        <v>0.2</v>
      </c>
      <c r="U2839" s="47">
        <v>39.519999999999989</v>
      </c>
      <c r="V2839" t="str">
        <f>IF(M2839=People!$B$5,People!$A$5,IF(M2839=People!$B$4,People!$A$4,IF(M2839=People!$B$3,People!$A$3,IF(M2839=People!$B$2,People!$A$2,0))))</f>
        <v>Anna Andreadi</v>
      </c>
      <c r="W2839" t="str">
        <f>IFERROR(INDEX(Returns!A:A,MATCH(B2839,Returns!B:B,0)),"No")</f>
        <v>No</v>
      </c>
    </row>
    <row r="2840" spans="1:23" x14ac:dyDescent="0.2">
      <c r="A2840" s="1">
        <v>2839</v>
      </c>
      <c r="B2840" t="s">
        <v>7539</v>
      </c>
      <c r="C2840" s="8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47">
        <v>695.7</v>
      </c>
      <c r="S2840" s="1">
        <v>2</v>
      </c>
      <c r="T2840" s="1">
        <v>0.5</v>
      </c>
      <c r="U2840" s="47">
        <v>-27.827999999999975</v>
      </c>
      <c r="V2840" t="str">
        <f>IF(M2840=People!$B$5,People!$A$5,IF(M2840=People!$B$4,People!$A$4,IF(M2840=People!$B$3,People!$A$3,IF(M2840=People!$B$2,People!$A$2,0))))</f>
        <v>Cassandra Brandow</v>
      </c>
      <c r="W2840" t="str">
        <f>IFERROR(INDEX(Returns!A:A,MATCH(B2840,Returns!B:B,0)),"No")</f>
        <v>No</v>
      </c>
    </row>
    <row r="2841" spans="1:23" x14ac:dyDescent="0.2">
      <c r="A2841" s="1">
        <v>2840</v>
      </c>
      <c r="B2841" t="s">
        <v>7540</v>
      </c>
      <c r="C2841" s="8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47">
        <v>120.33</v>
      </c>
      <c r="S2841" s="1">
        <v>1</v>
      </c>
      <c r="T2841" s="1">
        <v>0</v>
      </c>
      <c r="U2841" s="47">
        <v>31.285799999999995</v>
      </c>
      <c r="V2841" t="str">
        <f>IF(M2841=People!$B$5,People!$A$5,IF(M2841=People!$B$4,People!$A$4,IF(M2841=People!$B$3,People!$A$3,IF(M2841=People!$B$2,People!$A$2,0))))</f>
        <v>Chuck Magee</v>
      </c>
      <c r="W2841" t="str">
        <f>IFERROR(INDEX(Returns!A:A,MATCH(B2841,Returns!B:B,0)),"No")</f>
        <v>No</v>
      </c>
    </row>
    <row r="2842" spans="1:23" x14ac:dyDescent="0.2">
      <c r="A2842" s="1">
        <v>2841</v>
      </c>
      <c r="B2842" t="s">
        <v>7541</v>
      </c>
      <c r="C2842" s="8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47">
        <v>1139.92</v>
      </c>
      <c r="S2842" s="1">
        <v>4</v>
      </c>
      <c r="T2842" s="1">
        <v>0</v>
      </c>
      <c r="U2842" s="47">
        <v>284.98</v>
      </c>
      <c r="V2842" t="str">
        <f>IF(M2842=People!$B$5,People!$A$5,IF(M2842=People!$B$4,People!$A$4,IF(M2842=People!$B$3,People!$A$3,IF(M2842=People!$B$2,People!$A$2,0))))</f>
        <v>Cassandra Brandow</v>
      </c>
      <c r="W2842" t="str">
        <f>IFERROR(INDEX(Returns!A:A,MATCH(B2842,Returns!B:B,0)),"No")</f>
        <v>No</v>
      </c>
    </row>
    <row r="2843" spans="1:23" x14ac:dyDescent="0.2">
      <c r="A2843" s="1">
        <v>2842</v>
      </c>
      <c r="B2843" t="s">
        <v>7542</v>
      </c>
      <c r="C2843" s="8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47">
        <v>229.54400000000001</v>
      </c>
      <c r="S2843" s="1">
        <v>7</v>
      </c>
      <c r="T2843" s="1">
        <v>0.2</v>
      </c>
      <c r="U2843" s="47">
        <v>83.209699999999998</v>
      </c>
      <c r="V2843" t="str">
        <f>IF(M2843=People!$B$5,People!$A$5,IF(M2843=People!$B$4,People!$A$4,IF(M2843=People!$B$3,People!$A$3,IF(M2843=People!$B$2,People!$A$2,0))))</f>
        <v>Cassandra Brandow</v>
      </c>
      <c r="W2843" t="str">
        <f>IFERROR(INDEX(Returns!A:A,MATCH(B2843,Returns!B:B,0)),"No")</f>
        <v>No</v>
      </c>
    </row>
    <row r="2844" spans="1:23" x14ac:dyDescent="0.2">
      <c r="A2844" s="1">
        <v>2843</v>
      </c>
      <c r="B2844" t="s">
        <v>7543</v>
      </c>
      <c r="C2844" s="8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47">
        <v>143.72800000000001</v>
      </c>
      <c r="S2844" s="1">
        <v>2</v>
      </c>
      <c r="T2844" s="1">
        <v>0.2</v>
      </c>
      <c r="U2844" s="47">
        <v>-32.338800000000006</v>
      </c>
      <c r="V2844" t="str">
        <f>IF(M2844=People!$B$5,People!$A$5,IF(M2844=People!$B$4,People!$A$4,IF(M2844=People!$B$3,People!$A$3,IF(M2844=People!$B$2,People!$A$2,0))))</f>
        <v>Kelly Williams</v>
      </c>
      <c r="W2844" t="str">
        <f>IFERROR(INDEX(Returns!A:A,MATCH(B2844,Returns!B:B,0)),"No")</f>
        <v>No</v>
      </c>
    </row>
    <row r="2845" spans="1:23" x14ac:dyDescent="0.2">
      <c r="A2845" s="1">
        <v>2844</v>
      </c>
      <c r="B2845" t="s">
        <v>6107</v>
      </c>
      <c r="C2845" s="8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47">
        <v>36.048000000000002</v>
      </c>
      <c r="S2845" s="1">
        <v>3</v>
      </c>
      <c r="T2845" s="1">
        <v>0.2</v>
      </c>
      <c r="U2845" s="47">
        <v>-0.90120000000000111</v>
      </c>
      <c r="V2845" t="str">
        <f>IF(M2845=People!$B$5,People!$A$5,IF(M2845=People!$B$4,People!$A$4,IF(M2845=People!$B$3,People!$A$3,IF(M2845=People!$B$2,People!$A$2,0))))</f>
        <v>Chuck Magee</v>
      </c>
      <c r="W2845" t="str">
        <f>IFERROR(INDEX(Returns!A:A,MATCH(B2845,Returns!B:B,0)),"No")</f>
        <v>Yes</v>
      </c>
    </row>
    <row r="2846" spans="1:23" x14ac:dyDescent="0.2">
      <c r="A2846" s="1">
        <v>2845</v>
      </c>
      <c r="B2846" t="s">
        <v>7544</v>
      </c>
      <c r="C2846" s="8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47">
        <v>845.48799999999994</v>
      </c>
      <c r="S2846" s="1">
        <v>8</v>
      </c>
      <c r="T2846" s="1">
        <v>0.3</v>
      </c>
      <c r="U2846" s="47">
        <v>-12.078400000000101</v>
      </c>
      <c r="V2846" t="str">
        <f>IF(M2846=People!$B$5,People!$A$5,IF(M2846=People!$B$4,People!$A$4,IF(M2846=People!$B$3,People!$A$3,IF(M2846=People!$B$2,People!$A$2,0))))</f>
        <v>Kelly Williams</v>
      </c>
      <c r="W2846" t="str">
        <f>IFERROR(INDEX(Returns!A:A,MATCH(B2846,Returns!B:B,0)),"No")</f>
        <v>No</v>
      </c>
    </row>
    <row r="2847" spans="1:23" x14ac:dyDescent="0.2">
      <c r="A2847" s="1">
        <v>2846</v>
      </c>
      <c r="B2847" t="s">
        <v>6142</v>
      </c>
      <c r="C2847" s="8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47">
        <v>50.94</v>
      </c>
      <c r="S2847" s="1">
        <v>3</v>
      </c>
      <c r="T2847" s="1">
        <v>0</v>
      </c>
      <c r="U2847" s="47">
        <v>14.263200000000001</v>
      </c>
      <c r="V2847" t="str">
        <f>IF(M2847=People!$B$5,People!$A$5,IF(M2847=People!$B$4,People!$A$4,IF(M2847=People!$B$3,People!$A$3,IF(M2847=People!$B$2,People!$A$2,0))))</f>
        <v>Chuck Magee</v>
      </c>
      <c r="W2847" t="str">
        <f>IFERROR(INDEX(Returns!A:A,MATCH(B2847,Returns!B:B,0)),"No")</f>
        <v>Yes</v>
      </c>
    </row>
    <row r="2848" spans="1:23" x14ac:dyDescent="0.2">
      <c r="A2848" s="1">
        <v>2847</v>
      </c>
      <c r="B2848" t="s">
        <v>7545</v>
      </c>
      <c r="C2848" s="8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47">
        <v>762.59399999999982</v>
      </c>
      <c r="S2848" s="1">
        <v>3</v>
      </c>
      <c r="T2848" s="1">
        <v>0.8</v>
      </c>
      <c r="U2848" s="47">
        <v>-1143.8910000000001</v>
      </c>
      <c r="V2848" t="str">
        <f>IF(M2848=People!$B$5,People!$A$5,IF(M2848=People!$B$4,People!$A$4,IF(M2848=People!$B$3,People!$A$3,IF(M2848=People!$B$2,People!$A$2,0))))</f>
        <v>Kelly Williams</v>
      </c>
      <c r="W2848" t="str">
        <f>IFERROR(INDEX(Returns!A:A,MATCH(B2848,Returns!B:B,0)),"No")</f>
        <v>No</v>
      </c>
    </row>
    <row r="2849" spans="1:23" x14ac:dyDescent="0.2">
      <c r="A2849" s="1">
        <v>2848</v>
      </c>
      <c r="B2849" t="s">
        <v>7546</v>
      </c>
      <c r="C2849" s="8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47">
        <v>56.28</v>
      </c>
      <c r="S2849" s="1">
        <v>6</v>
      </c>
      <c r="T2849" s="1">
        <v>0</v>
      </c>
      <c r="U2849" s="47">
        <v>15.758400000000002</v>
      </c>
      <c r="V2849" t="str">
        <f>IF(M2849=People!$B$5,People!$A$5,IF(M2849=People!$B$4,People!$A$4,IF(M2849=People!$B$3,People!$A$3,IF(M2849=People!$B$2,People!$A$2,0))))</f>
        <v>Cassandra Brandow</v>
      </c>
      <c r="W2849" t="str">
        <f>IFERROR(INDEX(Returns!A:A,MATCH(B2849,Returns!B:B,0)),"No")</f>
        <v>No</v>
      </c>
    </row>
    <row r="2850" spans="1:23" x14ac:dyDescent="0.2">
      <c r="A2850" s="1">
        <v>2849</v>
      </c>
      <c r="B2850" t="s">
        <v>7546</v>
      </c>
      <c r="C2850" s="8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47">
        <v>2690.9700000000003</v>
      </c>
      <c r="S2850" s="1">
        <v>3</v>
      </c>
      <c r="T2850" s="1">
        <v>0</v>
      </c>
      <c r="U2850" s="47">
        <v>1264.7558999999999</v>
      </c>
      <c r="V2850" t="str">
        <f>IF(M2850=People!$B$5,People!$A$5,IF(M2850=People!$B$4,People!$A$4,IF(M2850=People!$B$3,People!$A$3,IF(M2850=People!$B$2,People!$A$2,0))))</f>
        <v>Cassandra Brandow</v>
      </c>
      <c r="W2850" t="str">
        <f>IFERROR(INDEX(Returns!A:A,MATCH(B2850,Returns!B:B,0)),"No")</f>
        <v>No</v>
      </c>
    </row>
    <row r="2851" spans="1:23" x14ac:dyDescent="0.2">
      <c r="A2851" s="1">
        <v>2850</v>
      </c>
      <c r="B2851" t="s">
        <v>7547</v>
      </c>
      <c r="C2851" s="8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47">
        <v>7.4340000000000011</v>
      </c>
      <c r="S2851" s="1">
        <v>6</v>
      </c>
      <c r="T2851" s="1">
        <v>0.7</v>
      </c>
      <c r="U2851" s="47">
        <v>-5.6993999999999971</v>
      </c>
      <c r="V2851" t="str">
        <f>IF(M2851=People!$B$5,People!$A$5,IF(M2851=People!$B$4,People!$A$4,IF(M2851=People!$B$3,People!$A$3,IF(M2851=People!$B$2,People!$A$2,0))))</f>
        <v>Cassandra Brandow</v>
      </c>
      <c r="W2851" t="str">
        <f>IFERROR(INDEX(Returns!A:A,MATCH(B2851,Returns!B:B,0)),"No")</f>
        <v>No</v>
      </c>
    </row>
    <row r="2852" spans="1:23" x14ac:dyDescent="0.2">
      <c r="A2852" s="1">
        <v>2851</v>
      </c>
      <c r="B2852" t="s">
        <v>7548</v>
      </c>
      <c r="C2852" s="8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47">
        <v>64.784000000000006</v>
      </c>
      <c r="S2852" s="1">
        <v>1</v>
      </c>
      <c r="T2852" s="1">
        <v>0.2</v>
      </c>
      <c r="U2852" s="47">
        <v>-12.956800000000005</v>
      </c>
      <c r="V2852" t="str">
        <f>IF(M2852=People!$B$5,People!$A$5,IF(M2852=People!$B$4,People!$A$4,IF(M2852=People!$B$3,People!$A$3,IF(M2852=People!$B$2,People!$A$2,0))))</f>
        <v>Chuck Magee</v>
      </c>
      <c r="W2852" t="str">
        <f>IFERROR(INDEX(Returns!A:A,MATCH(B2852,Returns!B:B,0)),"No")</f>
        <v>No</v>
      </c>
    </row>
    <row r="2853" spans="1:23" x14ac:dyDescent="0.2">
      <c r="A2853" s="1">
        <v>2852</v>
      </c>
      <c r="B2853" t="s">
        <v>7549</v>
      </c>
      <c r="C2853" s="8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47">
        <v>28.16</v>
      </c>
      <c r="S2853" s="1">
        <v>4</v>
      </c>
      <c r="T2853" s="1">
        <v>0</v>
      </c>
      <c r="U2853" s="47">
        <v>13.235199999999999</v>
      </c>
      <c r="V2853" t="str">
        <f>IF(M2853=People!$B$5,People!$A$5,IF(M2853=People!$B$4,People!$A$4,IF(M2853=People!$B$3,People!$A$3,IF(M2853=People!$B$2,People!$A$2,0))))</f>
        <v>Kelly Williams</v>
      </c>
      <c r="W2853" t="str">
        <f>IFERROR(INDEX(Returns!A:A,MATCH(B2853,Returns!B:B,0)),"No")</f>
        <v>No</v>
      </c>
    </row>
    <row r="2854" spans="1:23" x14ac:dyDescent="0.2">
      <c r="A2854" s="1">
        <v>2853</v>
      </c>
      <c r="B2854" t="s">
        <v>7550</v>
      </c>
      <c r="C2854" s="8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47">
        <v>14.98</v>
      </c>
      <c r="S2854" s="1">
        <v>1</v>
      </c>
      <c r="T2854" s="1">
        <v>0</v>
      </c>
      <c r="U2854" s="47">
        <v>6.8908000000000005</v>
      </c>
      <c r="V2854" t="str">
        <f>IF(M2854=People!$B$5,People!$A$5,IF(M2854=People!$B$4,People!$A$4,IF(M2854=People!$B$3,People!$A$3,IF(M2854=People!$B$2,People!$A$2,0))))</f>
        <v>Chuck Magee</v>
      </c>
      <c r="W2854" t="str">
        <f>IFERROR(INDEX(Returns!A:A,MATCH(B2854,Returns!B:B,0)),"No")</f>
        <v>No</v>
      </c>
    </row>
    <row r="2855" spans="1:23" x14ac:dyDescent="0.2">
      <c r="A2855" s="1">
        <v>2854</v>
      </c>
      <c r="B2855" t="s">
        <v>7550</v>
      </c>
      <c r="C2855" s="8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47">
        <v>20.32</v>
      </c>
      <c r="S2855" s="1">
        <v>4</v>
      </c>
      <c r="T2855" s="1">
        <v>0</v>
      </c>
      <c r="U2855" s="47">
        <v>6.9087999999999994</v>
      </c>
      <c r="V2855" t="str">
        <f>IF(M2855=People!$B$5,People!$A$5,IF(M2855=People!$B$4,People!$A$4,IF(M2855=People!$B$3,People!$A$3,IF(M2855=People!$B$2,People!$A$2,0))))</f>
        <v>Chuck Magee</v>
      </c>
      <c r="W2855" t="str">
        <f>IFERROR(INDEX(Returns!A:A,MATCH(B2855,Returns!B:B,0)),"No")</f>
        <v>No</v>
      </c>
    </row>
    <row r="2856" spans="1:23" x14ac:dyDescent="0.2">
      <c r="A2856" s="1">
        <v>2855</v>
      </c>
      <c r="B2856" t="s">
        <v>7551</v>
      </c>
      <c r="C2856" s="8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47">
        <v>40.29</v>
      </c>
      <c r="S2856" s="1">
        <v>3</v>
      </c>
      <c r="T2856" s="1">
        <v>0</v>
      </c>
      <c r="U2856" s="47">
        <v>10.475399999999999</v>
      </c>
      <c r="V2856" t="str">
        <f>IF(M2856=People!$B$5,People!$A$5,IF(M2856=People!$B$4,People!$A$4,IF(M2856=People!$B$3,People!$A$3,IF(M2856=People!$B$2,People!$A$2,0))))</f>
        <v>Chuck Magee</v>
      </c>
      <c r="W2856" t="str">
        <f>IFERROR(INDEX(Returns!A:A,MATCH(B2856,Returns!B:B,0)),"No")</f>
        <v>No</v>
      </c>
    </row>
    <row r="2857" spans="1:23" x14ac:dyDescent="0.2">
      <c r="A2857" s="1">
        <v>2856</v>
      </c>
      <c r="B2857" t="s">
        <v>7552</v>
      </c>
      <c r="C2857" s="8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47">
        <v>20.23</v>
      </c>
      <c r="S2857" s="1">
        <v>7</v>
      </c>
      <c r="T2857" s="1">
        <v>0</v>
      </c>
      <c r="U2857" s="47">
        <v>9.5081000000000007</v>
      </c>
      <c r="V2857" t="str">
        <f>IF(M2857=People!$B$5,People!$A$5,IF(M2857=People!$B$4,People!$A$4,IF(M2857=People!$B$3,People!$A$3,IF(M2857=People!$B$2,People!$A$2,0))))</f>
        <v>Kelly Williams</v>
      </c>
      <c r="W2857" t="str">
        <f>IFERROR(INDEX(Returns!A:A,MATCH(B2857,Returns!B:B,0)),"No")</f>
        <v>No</v>
      </c>
    </row>
    <row r="2858" spans="1:23" x14ac:dyDescent="0.2">
      <c r="A2858" s="1">
        <v>2857</v>
      </c>
      <c r="B2858" t="s">
        <v>7553</v>
      </c>
      <c r="C2858" s="8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47">
        <v>1603.1360000000002</v>
      </c>
      <c r="S2858" s="1">
        <v>4</v>
      </c>
      <c r="T2858" s="1">
        <v>0.2</v>
      </c>
      <c r="U2858" s="47">
        <v>100.19599999999997</v>
      </c>
      <c r="V2858" t="str">
        <f>IF(M2858=People!$B$5,People!$A$5,IF(M2858=People!$B$4,People!$A$4,IF(M2858=People!$B$3,People!$A$3,IF(M2858=People!$B$2,People!$A$2,0))))</f>
        <v>Anna Andreadi</v>
      </c>
      <c r="W2858" t="str">
        <f>IFERROR(INDEX(Returns!A:A,MATCH(B2858,Returns!B:B,0)),"No")</f>
        <v>No</v>
      </c>
    </row>
    <row r="2859" spans="1:23" x14ac:dyDescent="0.2">
      <c r="A2859" s="1">
        <v>2858</v>
      </c>
      <c r="B2859" t="s">
        <v>7554</v>
      </c>
      <c r="C2859" s="8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47">
        <v>225.29600000000002</v>
      </c>
      <c r="S2859" s="1">
        <v>2</v>
      </c>
      <c r="T2859" s="1">
        <v>0.2</v>
      </c>
      <c r="U2859" s="47">
        <v>22.529599999999995</v>
      </c>
      <c r="V2859" t="str">
        <f>IF(M2859=People!$B$5,People!$A$5,IF(M2859=People!$B$4,People!$A$4,IF(M2859=People!$B$3,People!$A$3,IF(M2859=People!$B$2,People!$A$2,0))))</f>
        <v>Cassandra Brandow</v>
      </c>
      <c r="W2859" t="str">
        <f>IFERROR(INDEX(Returns!A:A,MATCH(B2859,Returns!B:B,0)),"No")</f>
        <v>No</v>
      </c>
    </row>
    <row r="2860" spans="1:23" x14ac:dyDescent="0.2">
      <c r="A2860" s="1">
        <v>2859</v>
      </c>
      <c r="B2860" t="s">
        <v>7555</v>
      </c>
      <c r="C2860" s="8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47">
        <v>67.8</v>
      </c>
      <c r="S2860" s="1">
        <v>4</v>
      </c>
      <c r="T2860" s="1">
        <v>0</v>
      </c>
      <c r="U2860" s="47">
        <v>4.0679999999999978</v>
      </c>
      <c r="V2860" t="str">
        <f>IF(M2860=People!$B$5,People!$A$5,IF(M2860=People!$B$4,People!$A$4,IF(M2860=People!$B$3,People!$A$3,IF(M2860=People!$B$2,People!$A$2,0))))</f>
        <v>Cassandra Brandow</v>
      </c>
      <c r="W2860" t="str">
        <f>IFERROR(INDEX(Returns!A:A,MATCH(B2860,Returns!B:B,0)),"No")</f>
        <v>No</v>
      </c>
    </row>
    <row r="2861" spans="1:23" x14ac:dyDescent="0.2">
      <c r="A2861" s="1">
        <v>2860</v>
      </c>
      <c r="B2861" t="s">
        <v>7555</v>
      </c>
      <c r="C2861" s="8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47">
        <v>377.96999999999997</v>
      </c>
      <c r="S2861" s="1">
        <v>3</v>
      </c>
      <c r="T2861" s="1">
        <v>0</v>
      </c>
      <c r="U2861" s="47">
        <v>98.272200000000012</v>
      </c>
      <c r="V2861" t="str">
        <f>IF(M2861=People!$B$5,People!$A$5,IF(M2861=People!$B$4,People!$A$4,IF(M2861=People!$B$3,People!$A$3,IF(M2861=People!$B$2,People!$A$2,0))))</f>
        <v>Cassandra Brandow</v>
      </c>
      <c r="W2861" t="str">
        <f>IFERROR(INDEX(Returns!A:A,MATCH(B2861,Returns!B:B,0)),"No")</f>
        <v>No</v>
      </c>
    </row>
    <row r="2862" spans="1:23" x14ac:dyDescent="0.2">
      <c r="A2862" s="1">
        <v>2861</v>
      </c>
      <c r="B2862" t="s">
        <v>7555</v>
      </c>
      <c r="C2862" s="8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47">
        <v>1628.82</v>
      </c>
      <c r="S2862" s="1">
        <v>9</v>
      </c>
      <c r="T2862" s="1">
        <v>0</v>
      </c>
      <c r="U2862" s="47">
        <v>374.62859999999989</v>
      </c>
      <c r="V2862" t="str">
        <f>IF(M2862=People!$B$5,People!$A$5,IF(M2862=People!$B$4,People!$A$4,IF(M2862=People!$B$3,People!$A$3,IF(M2862=People!$B$2,People!$A$2,0))))</f>
        <v>Cassandra Brandow</v>
      </c>
      <c r="W2862" t="str">
        <f>IFERROR(INDEX(Returns!A:A,MATCH(B2862,Returns!B:B,0)),"No")</f>
        <v>No</v>
      </c>
    </row>
    <row r="2863" spans="1:23" x14ac:dyDescent="0.2">
      <c r="A2863" s="1">
        <v>2862</v>
      </c>
      <c r="B2863" t="s">
        <v>7555</v>
      </c>
      <c r="C2863" s="8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47">
        <v>286.93</v>
      </c>
      <c r="S2863" s="1">
        <v>7</v>
      </c>
      <c r="T2863" s="1">
        <v>0</v>
      </c>
      <c r="U2863" s="47">
        <v>140.59569999999999</v>
      </c>
      <c r="V2863" t="str">
        <f>IF(M2863=People!$B$5,People!$A$5,IF(M2863=People!$B$4,People!$A$4,IF(M2863=People!$B$3,People!$A$3,IF(M2863=People!$B$2,People!$A$2,0))))</f>
        <v>Cassandra Brandow</v>
      </c>
      <c r="W2863" t="str">
        <f>IFERROR(INDEX(Returns!A:A,MATCH(B2863,Returns!B:B,0)),"No")</f>
        <v>No</v>
      </c>
    </row>
    <row r="2864" spans="1:23" x14ac:dyDescent="0.2">
      <c r="A2864" s="1">
        <v>2863</v>
      </c>
      <c r="B2864" t="s">
        <v>7556</v>
      </c>
      <c r="C2864" s="8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47">
        <v>20.736000000000004</v>
      </c>
      <c r="S2864" s="1">
        <v>4</v>
      </c>
      <c r="T2864" s="1">
        <v>0.2</v>
      </c>
      <c r="U2864" s="47">
        <v>7.2576000000000001</v>
      </c>
      <c r="V2864" t="str">
        <f>IF(M2864=People!$B$5,People!$A$5,IF(M2864=People!$B$4,People!$A$4,IF(M2864=People!$B$3,People!$A$3,IF(M2864=People!$B$2,People!$A$2,0))))</f>
        <v>Cassandra Brandow</v>
      </c>
      <c r="W2864" t="str">
        <f>IFERROR(INDEX(Returns!A:A,MATCH(B2864,Returns!B:B,0)),"No")</f>
        <v>No</v>
      </c>
    </row>
    <row r="2865" spans="1:23" x14ac:dyDescent="0.2">
      <c r="A2865" s="1">
        <v>2864</v>
      </c>
      <c r="B2865" t="s">
        <v>6218</v>
      </c>
      <c r="C2865" s="8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47">
        <v>31.44</v>
      </c>
      <c r="S2865" s="1">
        <v>3</v>
      </c>
      <c r="T2865" s="1">
        <v>0</v>
      </c>
      <c r="U2865" s="47">
        <v>8.4888000000000012</v>
      </c>
      <c r="V2865" t="str">
        <f>IF(M2865=People!$B$5,People!$A$5,IF(M2865=People!$B$4,People!$A$4,IF(M2865=People!$B$3,People!$A$3,IF(M2865=People!$B$2,People!$A$2,0))))</f>
        <v>Anna Andreadi</v>
      </c>
      <c r="W2865" t="str">
        <f>IFERROR(INDEX(Returns!A:A,MATCH(B2865,Returns!B:B,0)),"No")</f>
        <v>Yes</v>
      </c>
    </row>
    <row r="2866" spans="1:23" x14ac:dyDescent="0.2">
      <c r="A2866" s="1">
        <v>2865</v>
      </c>
      <c r="B2866" t="s">
        <v>6218</v>
      </c>
      <c r="C2866" s="8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47">
        <v>83.79</v>
      </c>
      <c r="S2866" s="1">
        <v>7</v>
      </c>
      <c r="T2866" s="1">
        <v>0</v>
      </c>
      <c r="U2866" s="47">
        <v>22.623299999999997</v>
      </c>
      <c r="V2866" t="str">
        <f>IF(M2866=People!$B$5,People!$A$5,IF(M2866=People!$B$4,People!$A$4,IF(M2866=People!$B$3,People!$A$3,IF(M2866=People!$B$2,People!$A$2,0))))</f>
        <v>Anna Andreadi</v>
      </c>
      <c r="W2866" t="str">
        <f>IFERROR(INDEX(Returns!A:A,MATCH(B2866,Returns!B:B,0)),"No")</f>
        <v>Yes</v>
      </c>
    </row>
    <row r="2867" spans="1:23" x14ac:dyDescent="0.2">
      <c r="A2867" s="1">
        <v>2866</v>
      </c>
      <c r="B2867" t="s">
        <v>6218</v>
      </c>
      <c r="C2867" s="8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47">
        <v>59.519999999999996</v>
      </c>
      <c r="S2867" s="1">
        <v>3</v>
      </c>
      <c r="T2867" s="1">
        <v>0</v>
      </c>
      <c r="U2867" s="47">
        <v>15.475200000000001</v>
      </c>
      <c r="V2867" t="str">
        <f>IF(M2867=People!$B$5,People!$A$5,IF(M2867=People!$B$4,People!$A$4,IF(M2867=People!$B$3,People!$A$3,IF(M2867=People!$B$2,People!$A$2,0))))</f>
        <v>Anna Andreadi</v>
      </c>
      <c r="W2867" t="str">
        <f>IFERROR(INDEX(Returns!A:A,MATCH(B2867,Returns!B:B,0)),"No")</f>
        <v>Yes</v>
      </c>
    </row>
    <row r="2868" spans="1:23" x14ac:dyDescent="0.2">
      <c r="A2868" s="1">
        <v>2867</v>
      </c>
      <c r="B2868" t="s">
        <v>6218</v>
      </c>
      <c r="C2868" s="8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47">
        <v>31.92</v>
      </c>
      <c r="S2868" s="1">
        <v>4</v>
      </c>
      <c r="T2868" s="1">
        <v>0</v>
      </c>
      <c r="U2868" s="47">
        <v>9.2567999999999984</v>
      </c>
      <c r="V2868" t="str">
        <f>IF(M2868=People!$B$5,People!$A$5,IF(M2868=People!$B$4,People!$A$4,IF(M2868=People!$B$3,People!$A$3,IF(M2868=People!$B$2,People!$A$2,0))))</f>
        <v>Anna Andreadi</v>
      </c>
      <c r="W2868" t="str">
        <f>IFERROR(INDEX(Returns!A:A,MATCH(B2868,Returns!B:B,0)),"No")</f>
        <v>Yes</v>
      </c>
    </row>
    <row r="2869" spans="1:23" x14ac:dyDescent="0.2">
      <c r="A2869" s="1">
        <v>2868</v>
      </c>
      <c r="B2869" t="s">
        <v>7557</v>
      </c>
      <c r="C2869" s="8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47">
        <v>14.720000000000002</v>
      </c>
      <c r="S2869" s="1">
        <v>5</v>
      </c>
      <c r="T2869" s="1">
        <v>0.2</v>
      </c>
      <c r="U2869" s="47">
        <v>-3.3120000000000012</v>
      </c>
      <c r="V2869" t="str">
        <f>IF(M2869=People!$B$5,People!$A$5,IF(M2869=People!$B$4,People!$A$4,IF(M2869=People!$B$3,People!$A$3,IF(M2869=People!$B$2,People!$A$2,0))))</f>
        <v>Chuck Magee</v>
      </c>
      <c r="W2869" t="str">
        <f>IFERROR(INDEX(Returns!A:A,MATCH(B2869,Returns!B:B,0)),"No")</f>
        <v>No</v>
      </c>
    </row>
    <row r="2870" spans="1:23" x14ac:dyDescent="0.2">
      <c r="A2870" s="1">
        <v>2869</v>
      </c>
      <c r="B2870" t="s">
        <v>7557</v>
      </c>
      <c r="C2870" s="8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47">
        <v>38.975999999999999</v>
      </c>
      <c r="S2870" s="1">
        <v>3</v>
      </c>
      <c r="T2870" s="1">
        <v>0.2</v>
      </c>
      <c r="U2870" s="47">
        <v>-2.4359999999999999</v>
      </c>
      <c r="V2870" t="str">
        <f>IF(M2870=People!$B$5,People!$A$5,IF(M2870=People!$B$4,People!$A$4,IF(M2870=People!$B$3,People!$A$3,IF(M2870=People!$B$2,People!$A$2,0))))</f>
        <v>Chuck Magee</v>
      </c>
      <c r="W2870" t="str">
        <f>IFERROR(INDEX(Returns!A:A,MATCH(B2870,Returns!B:B,0)),"No")</f>
        <v>No</v>
      </c>
    </row>
    <row r="2871" spans="1:23" x14ac:dyDescent="0.2">
      <c r="A2871" s="1">
        <v>2870</v>
      </c>
      <c r="B2871" t="s">
        <v>7558</v>
      </c>
      <c r="C2871" s="8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47">
        <v>17.088000000000001</v>
      </c>
      <c r="S2871" s="1">
        <v>2</v>
      </c>
      <c r="T2871" s="1">
        <v>0.2</v>
      </c>
      <c r="U2871" s="47">
        <v>1.0679999999999996</v>
      </c>
      <c r="V2871" t="str">
        <f>IF(M2871=People!$B$5,People!$A$5,IF(M2871=People!$B$4,People!$A$4,IF(M2871=People!$B$3,People!$A$3,IF(M2871=People!$B$2,People!$A$2,0))))</f>
        <v>Cassandra Brandow</v>
      </c>
      <c r="W2871" t="str">
        <f>IFERROR(INDEX(Returns!A:A,MATCH(B2871,Returns!B:B,0)),"No")</f>
        <v>No</v>
      </c>
    </row>
    <row r="2872" spans="1:23" x14ac:dyDescent="0.2">
      <c r="A2872" s="1">
        <v>2871</v>
      </c>
      <c r="B2872" t="s">
        <v>7559</v>
      </c>
      <c r="C2872" s="8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47">
        <v>74.352000000000004</v>
      </c>
      <c r="S2872" s="1">
        <v>3</v>
      </c>
      <c r="T2872" s="1">
        <v>0.2</v>
      </c>
      <c r="U2872" s="47">
        <v>23.234999999999992</v>
      </c>
      <c r="V2872" t="str">
        <f>IF(M2872=People!$B$5,People!$A$5,IF(M2872=People!$B$4,People!$A$4,IF(M2872=People!$B$3,People!$A$3,IF(M2872=People!$B$2,People!$A$2,0))))</f>
        <v>Anna Andreadi</v>
      </c>
      <c r="W2872" t="str">
        <f>IFERROR(INDEX(Returns!A:A,MATCH(B2872,Returns!B:B,0)),"No")</f>
        <v>No</v>
      </c>
    </row>
    <row r="2873" spans="1:23" x14ac:dyDescent="0.2">
      <c r="A2873" s="1">
        <v>2872</v>
      </c>
      <c r="B2873" t="s">
        <v>7559</v>
      </c>
      <c r="C2873" s="8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47">
        <v>314.35199999999998</v>
      </c>
      <c r="S2873" s="1">
        <v>3</v>
      </c>
      <c r="T2873" s="1">
        <v>0.2</v>
      </c>
      <c r="U2873" s="47">
        <v>-35.36460000000001</v>
      </c>
      <c r="V2873" t="str">
        <f>IF(M2873=People!$B$5,People!$A$5,IF(M2873=People!$B$4,People!$A$4,IF(M2873=People!$B$3,People!$A$3,IF(M2873=People!$B$2,People!$A$2,0))))</f>
        <v>Anna Andreadi</v>
      </c>
      <c r="W2873" t="str">
        <f>IFERROR(INDEX(Returns!A:A,MATCH(B2873,Returns!B:B,0)),"No")</f>
        <v>No</v>
      </c>
    </row>
    <row r="2874" spans="1:23" x14ac:dyDescent="0.2">
      <c r="A2874" s="1">
        <v>2873</v>
      </c>
      <c r="B2874" t="s">
        <v>7560</v>
      </c>
      <c r="C2874" s="8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47">
        <v>4.26</v>
      </c>
      <c r="S2874" s="1">
        <v>1</v>
      </c>
      <c r="T2874" s="1">
        <v>0</v>
      </c>
      <c r="U2874" s="47">
        <v>1.7465999999999999</v>
      </c>
      <c r="V2874" t="str">
        <f>IF(M2874=People!$B$5,People!$A$5,IF(M2874=People!$B$4,People!$A$4,IF(M2874=People!$B$3,People!$A$3,IF(M2874=People!$B$2,People!$A$2,0))))</f>
        <v>Anna Andreadi</v>
      </c>
      <c r="W2874" t="str">
        <f>IFERROR(INDEX(Returns!A:A,MATCH(B2874,Returns!B:B,0)),"No")</f>
        <v>No</v>
      </c>
    </row>
    <row r="2875" spans="1:23" x14ac:dyDescent="0.2">
      <c r="A2875" s="1">
        <v>2874</v>
      </c>
      <c r="B2875" t="s">
        <v>7561</v>
      </c>
      <c r="C2875" s="8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47">
        <v>811.28</v>
      </c>
      <c r="S2875" s="1">
        <v>8</v>
      </c>
      <c r="T2875" s="1">
        <v>0</v>
      </c>
      <c r="U2875" s="47">
        <v>24.338399999999979</v>
      </c>
      <c r="V2875" t="str">
        <f>IF(M2875=People!$B$5,People!$A$5,IF(M2875=People!$B$4,People!$A$4,IF(M2875=People!$B$3,People!$A$3,IF(M2875=People!$B$2,People!$A$2,0))))</f>
        <v>Anna Andreadi</v>
      </c>
      <c r="W2875" t="str">
        <f>IFERROR(INDEX(Returns!A:A,MATCH(B2875,Returns!B:B,0)),"No")</f>
        <v>No</v>
      </c>
    </row>
    <row r="2876" spans="1:23" x14ac:dyDescent="0.2">
      <c r="A2876" s="1">
        <v>2875</v>
      </c>
      <c r="B2876" t="s">
        <v>7562</v>
      </c>
      <c r="C2876" s="8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47">
        <v>6.0299999999999994</v>
      </c>
      <c r="S2876" s="1">
        <v>3</v>
      </c>
      <c r="T2876" s="1">
        <v>0</v>
      </c>
      <c r="U2876" s="47">
        <v>2.9546999999999999</v>
      </c>
      <c r="V2876" t="str">
        <f>IF(M2876=People!$B$5,People!$A$5,IF(M2876=People!$B$4,People!$A$4,IF(M2876=People!$B$3,People!$A$3,IF(M2876=People!$B$2,People!$A$2,0))))</f>
        <v>Chuck Magee</v>
      </c>
      <c r="W2876" t="str">
        <f>IFERROR(INDEX(Returns!A:A,MATCH(B2876,Returns!B:B,0)),"No")</f>
        <v>No</v>
      </c>
    </row>
    <row r="2877" spans="1:23" x14ac:dyDescent="0.2">
      <c r="A2877" s="1">
        <v>2876</v>
      </c>
      <c r="B2877" t="s">
        <v>7563</v>
      </c>
      <c r="C2877" s="8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47">
        <v>153.56800000000001</v>
      </c>
      <c r="S2877" s="1">
        <v>2</v>
      </c>
      <c r="T2877" s="1">
        <v>0.2</v>
      </c>
      <c r="U2877" s="47">
        <v>-5.758800000000015</v>
      </c>
      <c r="V2877" t="str">
        <f>IF(M2877=People!$B$5,People!$A$5,IF(M2877=People!$B$4,People!$A$4,IF(M2877=People!$B$3,People!$A$3,IF(M2877=People!$B$2,People!$A$2,0))))</f>
        <v>Anna Andreadi</v>
      </c>
      <c r="W2877" t="str">
        <f>IFERROR(INDEX(Returns!A:A,MATCH(B2877,Returns!B:B,0)),"No")</f>
        <v>No</v>
      </c>
    </row>
    <row r="2878" spans="1:23" x14ac:dyDescent="0.2">
      <c r="A2878" s="1">
        <v>2877</v>
      </c>
      <c r="B2878" t="s">
        <v>7563</v>
      </c>
      <c r="C2878" s="8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47">
        <v>1013.4879999999999</v>
      </c>
      <c r="S2878" s="1">
        <v>7</v>
      </c>
      <c r="T2878" s="1">
        <v>0.2</v>
      </c>
      <c r="U2878" s="47">
        <v>76.011600000000016</v>
      </c>
      <c r="V2878" t="str">
        <f>IF(M2878=People!$B$5,People!$A$5,IF(M2878=People!$B$4,People!$A$4,IF(M2878=People!$B$3,People!$A$3,IF(M2878=People!$B$2,People!$A$2,0))))</f>
        <v>Anna Andreadi</v>
      </c>
      <c r="W2878" t="str">
        <f>IFERROR(INDEX(Returns!A:A,MATCH(B2878,Returns!B:B,0)),"No")</f>
        <v>No</v>
      </c>
    </row>
    <row r="2879" spans="1:23" x14ac:dyDescent="0.2">
      <c r="A2879" s="1">
        <v>2878</v>
      </c>
      <c r="B2879" t="s">
        <v>7564</v>
      </c>
      <c r="C2879" s="8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47">
        <v>52.34</v>
      </c>
      <c r="S2879" s="1">
        <v>2</v>
      </c>
      <c r="T2879" s="1">
        <v>0</v>
      </c>
      <c r="U2879" s="47">
        <v>24.599800000000002</v>
      </c>
      <c r="V2879" t="str">
        <f>IF(M2879=People!$B$5,People!$A$5,IF(M2879=People!$B$4,People!$A$4,IF(M2879=People!$B$3,People!$A$3,IF(M2879=People!$B$2,People!$A$2,0))))</f>
        <v>Chuck Magee</v>
      </c>
      <c r="W2879" t="str">
        <f>IFERROR(INDEX(Returns!A:A,MATCH(B2879,Returns!B:B,0)),"No")</f>
        <v>No</v>
      </c>
    </row>
    <row r="2880" spans="1:23" x14ac:dyDescent="0.2">
      <c r="A2880" s="1">
        <v>2879</v>
      </c>
      <c r="B2880" t="s">
        <v>7564</v>
      </c>
      <c r="C2880" s="8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47">
        <v>4.66</v>
      </c>
      <c r="S2880" s="1">
        <v>2</v>
      </c>
      <c r="T2880" s="1">
        <v>0</v>
      </c>
      <c r="U2880" s="47">
        <v>1.3513999999999995</v>
      </c>
      <c r="V2880" t="str">
        <f>IF(M2880=People!$B$5,People!$A$5,IF(M2880=People!$B$4,People!$A$4,IF(M2880=People!$B$3,People!$A$3,IF(M2880=People!$B$2,People!$A$2,0))))</f>
        <v>Chuck Magee</v>
      </c>
      <c r="W2880" t="str">
        <f>IFERROR(INDEX(Returns!A:A,MATCH(B2880,Returns!B:B,0)),"No")</f>
        <v>No</v>
      </c>
    </row>
    <row r="2881" spans="1:23" x14ac:dyDescent="0.2">
      <c r="A2881" s="1">
        <v>2880</v>
      </c>
      <c r="B2881" t="s">
        <v>7564</v>
      </c>
      <c r="C2881" s="8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47">
        <v>254.96999999999997</v>
      </c>
      <c r="S2881" s="1">
        <v>3</v>
      </c>
      <c r="T2881" s="1">
        <v>0</v>
      </c>
      <c r="U2881" s="47">
        <v>91.789199999999994</v>
      </c>
      <c r="V2881" t="str">
        <f>IF(M2881=People!$B$5,People!$A$5,IF(M2881=People!$B$4,People!$A$4,IF(M2881=People!$B$3,People!$A$3,IF(M2881=People!$B$2,People!$A$2,0))))</f>
        <v>Chuck Magee</v>
      </c>
      <c r="W2881" t="str">
        <f>IFERROR(INDEX(Returns!A:A,MATCH(B2881,Returns!B:B,0)),"No")</f>
        <v>No</v>
      </c>
    </row>
    <row r="2882" spans="1:23" x14ac:dyDescent="0.2">
      <c r="A2882" s="1">
        <v>2881</v>
      </c>
      <c r="B2882" t="s">
        <v>7565</v>
      </c>
      <c r="C2882" s="8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47">
        <v>25.44</v>
      </c>
      <c r="S2882" s="1">
        <v>6</v>
      </c>
      <c r="T2882" s="1">
        <v>0</v>
      </c>
      <c r="U2882" s="47">
        <v>12.72</v>
      </c>
      <c r="V2882" t="str">
        <f>IF(M2882=People!$B$5,People!$A$5,IF(M2882=People!$B$4,People!$A$4,IF(M2882=People!$B$3,People!$A$3,IF(M2882=People!$B$2,People!$A$2,0))))</f>
        <v>Chuck Magee</v>
      </c>
      <c r="W2882" t="str">
        <f>IFERROR(INDEX(Returns!A:A,MATCH(B2882,Returns!B:B,0)),"No")</f>
        <v>No</v>
      </c>
    </row>
    <row r="2883" spans="1:23" x14ac:dyDescent="0.2">
      <c r="A2883" s="1">
        <v>2882</v>
      </c>
      <c r="B2883" t="s">
        <v>7565</v>
      </c>
      <c r="C2883" s="8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47">
        <v>27.93</v>
      </c>
      <c r="S2883" s="1">
        <v>3</v>
      </c>
      <c r="T2883" s="1">
        <v>0</v>
      </c>
      <c r="U2883" s="47">
        <v>8.0996999999999986</v>
      </c>
      <c r="V2883" t="str">
        <f>IF(M2883=People!$B$5,People!$A$5,IF(M2883=People!$B$4,People!$A$4,IF(M2883=People!$B$3,People!$A$3,IF(M2883=People!$B$2,People!$A$2,0))))</f>
        <v>Chuck Magee</v>
      </c>
      <c r="W2883" t="str">
        <f>IFERROR(INDEX(Returns!A:A,MATCH(B2883,Returns!B:B,0)),"No")</f>
        <v>No</v>
      </c>
    </row>
    <row r="2884" spans="1:23" x14ac:dyDescent="0.2">
      <c r="A2884" s="1">
        <v>2883</v>
      </c>
      <c r="B2884" t="s">
        <v>7566</v>
      </c>
      <c r="C2884" s="8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47">
        <v>8.8499999999999979</v>
      </c>
      <c r="S2884" s="1">
        <v>5</v>
      </c>
      <c r="T2884" s="1">
        <v>0.8</v>
      </c>
      <c r="U2884" s="47">
        <v>-13.717499999999998</v>
      </c>
      <c r="V2884" t="str">
        <f>IF(M2884=People!$B$5,People!$A$5,IF(M2884=People!$B$4,People!$A$4,IF(M2884=People!$B$3,People!$A$3,IF(M2884=People!$B$2,People!$A$2,0))))</f>
        <v>Kelly Williams</v>
      </c>
      <c r="W2884" t="str">
        <f>IFERROR(INDEX(Returns!A:A,MATCH(B2884,Returns!B:B,0)),"No")</f>
        <v>No</v>
      </c>
    </row>
    <row r="2885" spans="1:23" x14ac:dyDescent="0.2">
      <c r="A2885" s="1">
        <v>2884</v>
      </c>
      <c r="B2885" t="s">
        <v>7567</v>
      </c>
      <c r="C2885" s="8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47">
        <v>6.96</v>
      </c>
      <c r="S2885" s="1">
        <v>4</v>
      </c>
      <c r="T2885" s="1">
        <v>0</v>
      </c>
      <c r="U2885" s="47">
        <v>2.2271999999999998</v>
      </c>
      <c r="V2885" t="str">
        <f>IF(M2885=People!$B$5,People!$A$5,IF(M2885=People!$B$4,People!$A$4,IF(M2885=People!$B$3,People!$A$3,IF(M2885=People!$B$2,People!$A$2,0))))</f>
        <v>Anna Andreadi</v>
      </c>
      <c r="W2885" t="str">
        <f>IFERROR(INDEX(Returns!A:A,MATCH(B2885,Returns!B:B,0)),"No")</f>
        <v>No</v>
      </c>
    </row>
    <row r="2886" spans="1:23" x14ac:dyDescent="0.2">
      <c r="A2886" s="1">
        <v>2885</v>
      </c>
      <c r="B2886" t="s">
        <v>7568</v>
      </c>
      <c r="C2886" s="8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47">
        <v>17.456</v>
      </c>
      <c r="S2886" s="1">
        <v>2</v>
      </c>
      <c r="T2886" s="1">
        <v>0.2</v>
      </c>
      <c r="U2886" s="47">
        <v>5.8914</v>
      </c>
      <c r="V2886" t="str">
        <f>IF(M2886=People!$B$5,People!$A$5,IF(M2886=People!$B$4,People!$A$4,IF(M2886=People!$B$3,People!$A$3,IF(M2886=People!$B$2,People!$A$2,0))))</f>
        <v>Anna Andreadi</v>
      </c>
      <c r="W2886" t="str">
        <f>IFERROR(INDEX(Returns!A:A,MATCH(B2886,Returns!B:B,0)),"No")</f>
        <v>No</v>
      </c>
    </row>
    <row r="2887" spans="1:23" x14ac:dyDescent="0.2">
      <c r="A2887" s="1">
        <v>2886</v>
      </c>
      <c r="B2887" t="s">
        <v>7569</v>
      </c>
      <c r="C2887" s="8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47">
        <v>307.92</v>
      </c>
      <c r="S2887" s="1">
        <v>5</v>
      </c>
      <c r="T2887" s="1">
        <v>0.2</v>
      </c>
      <c r="U2887" s="47">
        <v>-34.64100000000002</v>
      </c>
      <c r="V2887" t="str">
        <f>IF(M2887=People!$B$5,People!$A$5,IF(M2887=People!$B$4,People!$A$4,IF(M2887=People!$B$3,People!$A$3,IF(M2887=People!$B$2,People!$A$2,0))))</f>
        <v>Anna Andreadi</v>
      </c>
      <c r="W2887" t="str">
        <f>IFERROR(INDEX(Returns!A:A,MATCH(B2887,Returns!B:B,0)),"No")</f>
        <v>No</v>
      </c>
    </row>
    <row r="2888" spans="1:23" x14ac:dyDescent="0.2">
      <c r="A2888" s="1">
        <v>2887</v>
      </c>
      <c r="B2888" t="s">
        <v>7570</v>
      </c>
      <c r="C2888" s="8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47">
        <v>6.63</v>
      </c>
      <c r="S2888" s="1">
        <v>3</v>
      </c>
      <c r="T2888" s="1">
        <v>0</v>
      </c>
      <c r="U2888" s="47">
        <v>1.7901</v>
      </c>
      <c r="V2888" t="str">
        <f>IF(M2888=People!$B$5,People!$A$5,IF(M2888=People!$B$4,People!$A$4,IF(M2888=People!$B$3,People!$A$3,IF(M2888=People!$B$2,People!$A$2,0))))</f>
        <v>Anna Andreadi</v>
      </c>
      <c r="W2888" t="str">
        <f>IFERROR(INDEX(Returns!A:A,MATCH(B2888,Returns!B:B,0)),"No")</f>
        <v>No</v>
      </c>
    </row>
    <row r="2889" spans="1:23" x14ac:dyDescent="0.2">
      <c r="A2889" s="1">
        <v>2888</v>
      </c>
      <c r="B2889" t="s">
        <v>7570</v>
      </c>
      <c r="C2889" s="8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47">
        <v>12.96</v>
      </c>
      <c r="S2889" s="1">
        <v>2</v>
      </c>
      <c r="T2889" s="1">
        <v>0</v>
      </c>
      <c r="U2889" s="47">
        <v>6.2208000000000006</v>
      </c>
      <c r="V2889" t="str">
        <f>IF(M2889=People!$B$5,People!$A$5,IF(M2889=People!$B$4,People!$A$4,IF(M2889=People!$B$3,People!$A$3,IF(M2889=People!$B$2,People!$A$2,0))))</f>
        <v>Anna Andreadi</v>
      </c>
      <c r="W2889" t="str">
        <f>IFERROR(INDEX(Returns!A:A,MATCH(B2889,Returns!B:B,0)),"No")</f>
        <v>No</v>
      </c>
    </row>
    <row r="2890" spans="1:23" x14ac:dyDescent="0.2">
      <c r="A2890" s="1">
        <v>2889</v>
      </c>
      <c r="B2890" t="s">
        <v>7570</v>
      </c>
      <c r="C2890" s="8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47">
        <v>32.400000000000006</v>
      </c>
      <c r="S2890" s="1">
        <v>5</v>
      </c>
      <c r="T2890" s="1">
        <v>0</v>
      </c>
      <c r="U2890" s="47">
        <v>15.552000000000001</v>
      </c>
      <c r="V2890" t="str">
        <f>IF(M2890=People!$B$5,People!$A$5,IF(M2890=People!$B$4,People!$A$4,IF(M2890=People!$B$3,People!$A$3,IF(M2890=People!$B$2,People!$A$2,0))))</f>
        <v>Anna Andreadi</v>
      </c>
      <c r="W2890" t="str">
        <f>IFERROR(INDEX(Returns!A:A,MATCH(B2890,Returns!B:B,0)),"No")</f>
        <v>No</v>
      </c>
    </row>
    <row r="2891" spans="1:23" x14ac:dyDescent="0.2">
      <c r="A2891" s="1">
        <v>2890</v>
      </c>
      <c r="B2891" t="s">
        <v>7571</v>
      </c>
      <c r="C2891" s="8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47">
        <v>23.849999999999998</v>
      </c>
      <c r="S2891" s="1">
        <v>5</v>
      </c>
      <c r="T2891" s="1">
        <v>0</v>
      </c>
      <c r="U2891" s="47">
        <v>10.732499999999998</v>
      </c>
      <c r="V2891" t="str">
        <f>IF(M2891=People!$B$5,People!$A$5,IF(M2891=People!$B$4,People!$A$4,IF(M2891=People!$B$3,People!$A$3,IF(M2891=People!$B$2,People!$A$2,0))))</f>
        <v>Anna Andreadi</v>
      </c>
      <c r="W2891" t="str">
        <f>IFERROR(INDEX(Returns!A:A,MATCH(B2891,Returns!B:B,0)),"No")</f>
        <v>No</v>
      </c>
    </row>
    <row r="2892" spans="1:23" x14ac:dyDescent="0.2">
      <c r="A2892" s="1">
        <v>2891</v>
      </c>
      <c r="B2892" t="s">
        <v>7572</v>
      </c>
      <c r="C2892" s="8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47">
        <v>51.96</v>
      </c>
      <c r="S2892" s="1">
        <v>2</v>
      </c>
      <c r="T2892" s="1">
        <v>0</v>
      </c>
      <c r="U2892" s="47">
        <v>12.990000000000002</v>
      </c>
      <c r="V2892" t="str">
        <f>IF(M2892=People!$B$5,People!$A$5,IF(M2892=People!$B$4,People!$A$4,IF(M2892=People!$B$3,People!$A$3,IF(M2892=People!$B$2,People!$A$2,0))))</f>
        <v>Cassandra Brandow</v>
      </c>
      <c r="W2892" t="str">
        <f>IFERROR(INDEX(Returns!A:A,MATCH(B2892,Returns!B:B,0)),"No")</f>
        <v>No</v>
      </c>
    </row>
    <row r="2893" spans="1:23" x14ac:dyDescent="0.2">
      <c r="A2893" s="1">
        <v>2892</v>
      </c>
      <c r="B2893" t="s">
        <v>7572</v>
      </c>
      <c r="C2893" s="8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47">
        <v>17.940000000000001</v>
      </c>
      <c r="S2893" s="1">
        <v>3</v>
      </c>
      <c r="T2893" s="1">
        <v>0</v>
      </c>
      <c r="U2893" s="47">
        <v>8.6112000000000002</v>
      </c>
      <c r="V2893" t="str">
        <f>IF(M2893=People!$B$5,People!$A$5,IF(M2893=People!$B$4,People!$A$4,IF(M2893=People!$B$3,People!$A$3,IF(M2893=People!$B$2,People!$A$2,0))))</f>
        <v>Cassandra Brandow</v>
      </c>
      <c r="W2893" t="str">
        <f>IFERROR(INDEX(Returns!A:A,MATCH(B2893,Returns!B:B,0)),"No")</f>
        <v>No</v>
      </c>
    </row>
    <row r="2894" spans="1:23" x14ac:dyDescent="0.2">
      <c r="A2894" s="1">
        <v>2893</v>
      </c>
      <c r="B2894" t="s">
        <v>7573</v>
      </c>
      <c r="C2894" s="8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47">
        <v>11.56</v>
      </c>
      <c r="S2894" s="1">
        <v>2</v>
      </c>
      <c r="T2894" s="1">
        <v>0</v>
      </c>
      <c r="U2894" s="47">
        <v>5.6644000000000005</v>
      </c>
      <c r="V2894" t="str">
        <f>IF(M2894=People!$B$5,People!$A$5,IF(M2894=People!$B$4,People!$A$4,IF(M2894=People!$B$3,People!$A$3,IF(M2894=People!$B$2,People!$A$2,0))))</f>
        <v>Chuck Magee</v>
      </c>
      <c r="W2894" t="str">
        <f>IFERROR(INDEX(Returns!A:A,MATCH(B2894,Returns!B:B,0)),"No")</f>
        <v>No</v>
      </c>
    </row>
    <row r="2895" spans="1:23" x14ac:dyDescent="0.2">
      <c r="A2895" s="1">
        <v>2894</v>
      </c>
      <c r="B2895" t="s">
        <v>7573</v>
      </c>
      <c r="C2895" s="8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47">
        <v>26.400000000000002</v>
      </c>
      <c r="S2895" s="1">
        <v>5</v>
      </c>
      <c r="T2895" s="1">
        <v>0</v>
      </c>
      <c r="U2895" s="47">
        <v>11.879999999999999</v>
      </c>
      <c r="V2895" t="str">
        <f>IF(M2895=People!$B$5,People!$A$5,IF(M2895=People!$B$4,People!$A$4,IF(M2895=People!$B$3,People!$A$3,IF(M2895=People!$B$2,People!$A$2,0))))</f>
        <v>Chuck Magee</v>
      </c>
      <c r="W2895" t="str">
        <f>IFERROR(INDEX(Returns!A:A,MATCH(B2895,Returns!B:B,0)),"No")</f>
        <v>No</v>
      </c>
    </row>
    <row r="2896" spans="1:23" x14ac:dyDescent="0.2">
      <c r="A2896" s="1">
        <v>2895</v>
      </c>
      <c r="B2896" t="s">
        <v>7573</v>
      </c>
      <c r="C2896" s="8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47">
        <v>69.08</v>
      </c>
      <c r="S2896" s="1">
        <v>11</v>
      </c>
      <c r="T2896" s="1">
        <v>0</v>
      </c>
      <c r="U2896" s="47">
        <v>29.013600000000004</v>
      </c>
      <c r="V2896" t="str">
        <f>IF(M2896=People!$B$5,People!$A$5,IF(M2896=People!$B$4,People!$A$4,IF(M2896=People!$B$3,People!$A$3,IF(M2896=People!$B$2,People!$A$2,0))))</f>
        <v>Chuck Magee</v>
      </c>
      <c r="W2896" t="str">
        <f>IFERROR(INDEX(Returns!A:A,MATCH(B2896,Returns!B:B,0)),"No")</f>
        <v>No</v>
      </c>
    </row>
    <row r="2897" spans="1:23" x14ac:dyDescent="0.2">
      <c r="A2897" s="1">
        <v>2896</v>
      </c>
      <c r="B2897" t="s">
        <v>7573</v>
      </c>
      <c r="C2897" s="8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47">
        <v>35.880000000000003</v>
      </c>
      <c r="S2897" s="1">
        <v>3</v>
      </c>
      <c r="T2897" s="1">
        <v>0</v>
      </c>
      <c r="U2897" s="47">
        <v>10.046400000000002</v>
      </c>
      <c r="V2897" t="str">
        <f>IF(M2897=People!$B$5,People!$A$5,IF(M2897=People!$B$4,People!$A$4,IF(M2897=People!$B$3,People!$A$3,IF(M2897=People!$B$2,People!$A$2,0))))</f>
        <v>Chuck Magee</v>
      </c>
      <c r="W2897" t="str">
        <f>IFERROR(INDEX(Returns!A:A,MATCH(B2897,Returns!B:B,0)),"No")</f>
        <v>No</v>
      </c>
    </row>
    <row r="2898" spans="1:23" x14ac:dyDescent="0.2">
      <c r="A2898" s="1">
        <v>2897</v>
      </c>
      <c r="B2898" t="s">
        <v>7574</v>
      </c>
      <c r="C2898" s="8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47">
        <v>49.65</v>
      </c>
      <c r="S2898" s="1">
        <v>5</v>
      </c>
      <c r="T2898" s="1">
        <v>0</v>
      </c>
      <c r="U2898" s="47">
        <v>20.853000000000002</v>
      </c>
      <c r="V2898" t="str">
        <f>IF(M2898=People!$B$5,People!$A$5,IF(M2898=People!$B$4,People!$A$4,IF(M2898=People!$B$3,People!$A$3,IF(M2898=People!$B$2,People!$A$2,0))))</f>
        <v>Chuck Magee</v>
      </c>
      <c r="W2898" t="str">
        <f>IFERROR(INDEX(Returns!A:A,MATCH(B2898,Returns!B:B,0)),"No")</f>
        <v>No</v>
      </c>
    </row>
    <row r="2899" spans="1:23" x14ac:dyDescent="0.2">
      <c r="A2899" s="1">
        <v>2898</v>
      </c>
      <c r="B2899" t="s">
        <v>7575</v>
      </c>
      <c r="C2899" s="8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47">
        <v>959.96800000000007</v>
      </c>
      <c r="S2899" s="1">
        <v>4</v>
      </c>
      <c r="T2899" s="1">
        <v>0.2</v>
      </c>
      <c r="U2899" s="47">
        <v>119.99599999999992</v>
      </c>
      <c r="V2899" t="str">
        <f>IF(M2899=People!$B$5,People!$A$5,IF(M2899=People!$B$4,People!$A$4,IF(M2899=People!$B$3,People!$A$3,IF(M2899=People!$B$2,People!$A$2,0))))</f>
        <v>Cassandra Brandow</v>
      </c>
      <c r="W2899" t="str">
        <f>IFERROR(INDEX(Returns!A:A,MATCH(B2899,Returns!B:B,0)),"No")</f>
        <v>No</v>
      </c>
    </row>
    <row r="2900" spans="1:23" x14ac:dyDescent="0.2">
      <c r="A2900" s="1">
        <v>2899</v>
      </c>
      <c r="B2900" t="s">
        <v>7576</v>
      </c>
      <c r="C2900" s="8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47">
        <v>408.42200000000003</v>
      </c>
      <c r="S2900" s="1">
        <v>2</v>
      </c>
      <c r="T2900" s="1">
        <v>0.3</v>
      </c>
      <c r="U2900" s="47">
        <v>-5.8346000000000231</v>
      </c>
      <c r="V2900" t="str">
        <f>IF(M2900=People!$B$5,People!$A$5,IF(M2900=People!$B$4,People!$A$4,IF(M2900=People!$B$3,People!$A$3,IF(M2900=People!$B$2,People!$A$2,0))))</f>
        <v>Kelly Williams</v>
      </c>
      <c r="W2900" t="str">
        <f>IFERROR(INDEX(Returns!A:A,MATCH(B2900,Returns!B:B,0)),"No")</f>
        <v>No</v>
      </c>
    </row>
    <row r="2901" spans="1:23" x14ac:dyDescent="0.2">
      <c r="A2901" s="1">
        <v>2900</v>
      </c>
      <c r="B2901" t="s">
        <v>7577</v>
      </c>
      <c r="C2901" s="8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47">
        <v>479.98400000000004</v>
      </c>
      <c r="S2901" s="1">
        <v>2</v>
      </c>
      <c r="T2901" s="1">
        <v>0.2</v>
      </c>
      <c r="U2901" s="47">
        <v>59.997999999999962</v>
      </c>
      <c r="V2901" t="str">
        <f>IF(M2901=People!$B$5,People!$A$5,IF(M2901=People!$B$4,People!$A$4,IF(M2901=People!$B$3,People!$A$3,IF(M2901=People!$B$2,People!$A$2,0))))</f>
        <v>Chuck Magee</v>
      </c>
      <c r="W2901" t="str">
        <f>IFERROR(INDEX(Returns!A:A,MATCH(B2901,Returns!B:B,0)),"No")</f>
        <v>No</v>
      </c>
    </row>
    <row r="2902" spans="1:23" x14ac:dyDescent="0.2">
      <c r="A2902" s="1">
        <v>2901</v>
      </c>
      <c r="B2902" t="s">
        <v>7577</v>
      </c>
      <c r="C2902" s="8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47">
        <v>12.6</v>
      </c>
      <c r="S2902" s="1">
        <v>4</v>
      </c>
      <c r="T2902" s="1">
        <v>0</v>
      </c>
      <c r="U2902" s="47">
        <v>6.048</v>
      </c>
      <c r="V2902" t="str">
        <f>IF(M2902=People!$B$5,People!$A$5,IF(M2902=People!$B$4,People!$A$4,IF(M2902=People!$B$3,People!$A$3,IF(M2902=People!$B$2,People!$A$2,0))))</f>
        <v>Chuck Magee</v>
      </c>
      <c r="W2902" t="str">
        <f>IFERROR(INDEX(Returns!A:A,MATCH(B2902,Returns!B:B,0)),"No")</f>
        <v>No</v>
      </c>
    </row>
    <row r="2903" spans="1:23" x14ac:dyDescent="0.2">
      <c r="A2903" s="1">
        <v>2902</v>
      </c>
      <c r="B2903" t="s">
        <v>7578</v>
      </c>
      <c r="C2903" s="8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47">
        <v>184.66</v>
      </c>
      <c r="S2903" s="1">
        <v>7</v>
      </c>
      <c r="T2903" s="1">
        <v>0</v>
      </c>
      <c r="U2903" s="47">
        <v>84.943599999999989</v>
      </c>
      <c r="V2903" t="str">
        <f>IF(M2903=People!$B$5,People!$A$5,IF(M2903=People!$B$4,People!$A$4,IF(M2903=People!$B$3,People!$A$3,IF(M2903=People!$B$2,People!$A$2,0))))</f>
        <v>Cassandra Brandow</v>
      </c>
      <c r="W2903" t="str">
        <f>IFERROR(INDEX(Returns!A:A,MATCH(B2903,Returns!B:B,0)),"No")</f>
        <v>No</v>
      </c>
    </row>
    <row r="2904" spans="1:23" x14ac:dyDescent="0.2">
      <c r="A2904" s="1">
        <v>2903</v>
      </c>
      <c r="B2904" t="s">
        <v>7579</v>
      </c>
      <c r="C2904" s="8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47">
        <v>23.120000000000005</v>
      </c>
      <c r="S2904" s="1">
        <v>5</v>
      </c>
      <c r="T2904" s="1">
        <v>0.2</v>
      </c>
      <c r="U2904" s="47">
        <v>8.3810000000000002</v>
      </c>
      <c r="V2904" t="str">
        <f>IF(M2904=People!$B$5,People!$A$5,IF(M2904=People!$B$4,People!$A$4,IF(M2904=People!$B$3,People!$A$3,IF(M2904=People!$B$2,People!$A$2,0))))</f>
        <v>Kelly Williams</v>
      </c>
      <c r="W2904" t="str">
        <f>IFERROR(INDEX(Returns!A:A,MATCH(B2904,Returns!B:B,0)),"No")</f>
        <v>No</v>
      </c>
    </row>
    <row r="2905" spans="1:23" x14ac:dyDescent="0.2">
      <c r="A2905" s="1">
        <v>2904</v>
      </c>
      <c r="B2905" t="s">
        <v>7580</v>
      </c>
      <c r="C2905" s="8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47">
        <v>37.463999999999999</v>
      </c>
      <c r="S2905" s="1">
        <v>7</v>
      </c>
      <c r="T2905" s="1">
        <v>0.2</v>
      </c>
      <c r="U2905" s="47">
        <v>12.175799999999999</v>
      </c>
      <c r="V2905" t="str">
        <f>IF(M2905=People!$B$5,People!$A$5,IF(M2905=People!$B$4,People!$A$4,IF(M2905=People!$B$3,People!$A$3,IF(M2905=People!$B$2,People!$A$2,0))))</f>
        <v>Kelly Williams</v>
      </c>
      <c r="W2905" t="str">
        <f>IFERROR(INDEX(Returns!A:A,MATCH(B2905,Returns!B:B,0)),"No")</f>
        <v>No</v>
      </c>
    </row>
    <row r="2906" spans="1:23" x14ac:dyDescent="0.2">
      <c r="A2906" s="1">
        <v>2905</v>
      </c>
      <c r="B2906" t="s">
        <v>7580</v>
      </c>
      <c r="C2906" s="8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47">
        <v>539.65800000000002</v>
      </c>
      <c r="S2906" s="1">
        <v>3</v>
      </c>
      <c r="T2906" s="1">
        <v>0.3</v>
      </c>
      <c r="U2906" s="47">
        <v>-7.7094000000001017</v>
      </c>
      <c r="V2906" t="str">
        <f>IF(M2906=People!$B$5,People!$A$5,IF(M2906=People!$B$4,People!$A$4,IF(M2906=People!$B$3,People!$A$3,IF(M2906=People!$B$2,People!$A$2,0))))</f>
        <v>Kelly Williams</v>
      </c>
      <c r="W2906" t="str">
        <f>IFERROR(INDEX(Returns!A:A,MATCH(B2906,Returns!B:B,0)),"No")</f>
        <v>No</v>
      </c>
    </row>
    <row r="2907" spans="1:23" x14ac:dyDescent="0.2">
      <c r="A2907" s="1">
        <v>2906</v>
      </c>
      <c r="B2907" t="s">
        <v>7581</v>
      </c>
      <c r="C2907" s="8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47">
        <v>310.12</v>
      </c>
      <c r="S2907" s="1">
        <v>2</v>
      </c>
      <c r="T2907" s="1">
        <v>0</v>
      </c>
      <c r="U2907" s="47">
        <v>80.631200000000007</v>
      </c>
      <c r="V2907" t="str">
        <f>IF(M2907=People!$B$5,People!$A$5,IF(M2907=People!$B$4,People!$A$4,IF(M2907=People!$B$3,People!$A$3,IF(M2907=People!$B$2,People!$A$2,0))))</f>
        <v>Anna Andreadi</v>
      </c>
      <c r="W2907" t="str">
        <f>IFERROR(INDEX(Returns!A:A,MATCH(B2907,Returns!B:B,0)),"No")</f>
        <v>No</v>
      </c>
    </row>
    <row r="2908" spans="1:23" x14ac:dyDescent="0.2">
      <c r="A2908" s="1">
        <v>2907</v>
      </c>
      <c r="B2908" t="s">
        <v>7582</v>
      </c>
      <c r="C2908" s="8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47">
        <v>8.56</v>
      </c>
      <c r="S2908" s="1">
        <v>2</v>
      </c>
      <c r="T2908" s="1">
        <v>0</v>
      </c>
      <c r="U2908" s="47">
        <v>3.8519999999999994</v>
      </c>
      <c r="V2908" t="str">
        <f>IF(M2908=People!$B$5,People!$A$5,IF(M2908=People!$B$4,People!$A$4,IF(M2908=People!$B$3,People!$A$3,IF(M2908=People!$B$2,People!$A$2,0))))</f>
        <v>Kelly Williams</v>
      </c>
      <c r="W2908" t="str">
        <f>IFERROR(INDEX(Returns!A:A,MATCH(B2908,Returns!B:B,0)),"No")</f>
        <v>No</v>
      </c>
    </row>
    <row r="2909" spans="1:23" x14ac:dyDescent="0.2">
      <c r="A2909" s="1">
        <v>2908</v>
      </c>
      <c r="B2909" t="s">
        <v>7582</v>
      </c>
      <c r="C2909" s="8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47">
        <v>52.400000000000006</v>
      </c>
      <c r="S2909" s="1">
        <v>5</v>
      </c>
      <c r="T2909" s="1">
        <v>0</v>
      </c>
      <c r="U2909" s="47">
        <v>14.148</v>
      </c>
      <c r="V2909" t="str">
        <f>IF(M2909=People!$B$5,People!$A$5,IF(M2909=People!$B$4,People!$A$4,IF(M2909=People!$B$3,People!$A$3,IF(M2909=People!$B$2,People!$A$2,0))))</f>
        <v>Kelly Williams</v>
      </c>
      <c r="W2909" t="str">
        <f>IFERROR(INDEX(Returns!A:A,MATCH(B2909,Returns!B:B,0)),"No")</f>
        <v>No</v>
      </c>
    </row>
    <row r="2910" spans="1:23" x14ac:dyDescent="0.2">
      <c r="A2910" s="1">
        <v>2909</v>
      </c>
      <c r="B2910" t="s">
        <v>7582</v>
      </c>
      <c r="C2910" s="8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47">
        <v>14.940000000000001</v>
      </c>
      <c r="S2910" s="1">
        <v>3</v>
      </c>
      <c r="T2910" s="1">
        <v>0</v>
      </c>
      <c r="U2910" s="47">
        <v>6.8723999999999998</v>
      </c>
      <c r="V2910" t="str">
        <f>IF(M2910=People!$B$5,People!$A$5,IF(M2910=People!$B$4,People!$A$4,IF(M2910=People!$B$3,People!$A$3,IF(M2910=People!$B$2,People!$A$2,0))))</f>
        <v>Kelly Williams</v>
      </c>
      <c r="W2910" t="str">
        <f>IFERROR(INDEX(Returns!A:A,MATCH(B2910,Returns!B:B,0)),"No")</f>
        <v>No</v>
      </c>
    </row>
    <row r="2911" spans="1:23" x14ac:dyDescent="0.2">
      <c r="A2911" s="1">
        <v>2910</v>
      </c>
      <c r="B2911" t="s">
        <v>7583</v>
      </c>
      <c r="C2911" s="8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47">
        <v>11.22</v>
      </c>
      <c r="S2911" s="1">
        <v>3</v>
      </c>
      <c r="T2911" s="1">
        <v>0</v>
      </c>
      <c r="U2911" s="47">
        <v>0.2244000000000006</v>
      </c>
      <c r="V2911" t="str">
        <f>IF(M2911=People!$B$5,People!$A$5,IF(M2911=People!$B$4,People!$A$4,IF(M2911=People!$B$3,People!$A$3,IF(M2911=People!$B$2,People!$A$2,0))))</f>
        <v>Anna Andreadi</v>
      </c>
      <c r="W2911" t="str">
        <f>IFERROR(INDEX(Returns!A:A,MATCH(B2911,Returns!B:B,0)),"No")</f>
        <v>No</v>
      </c>
    </row>
    <row r="2912" spans="1:23" x14ac:dyDescent="0.2">
      <c r="A2912" s="1">
        <v>2911</v>
      </c>
      <c r="B2912" t="s">
        <v>7584</v>
      </c>
      <c r="C2912" s="8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47">
        <v>387.13600000000002</v>
      </c>
      <c r="S2912" s="1">
        <v>4</v>
      </c>
      <c r="T2912" s="1">
        <v>0.2</v>
      </c>
      <c r="U2912" s="47">
        <v>24.196000000000012</v>
      </c>
      <c r="V2912" t="str">
        <f>IF(M2912=People!$B$5,People!$A$5,IF(M2912=People!$B$4,People!$A$4,IF(M2912=People!$B$3,People!$A$3,IF(M2912=People!$B$2,People!$A$2,0))))</f>
        <v>Cassandra Brandow</v>
      </c>
      <c r="W2912" t="str">
        <f>IFERROR(INDEX(Returns!A:A,MATCH(B2912,Returns!B:B,0)),"No")</f>
        <v>No</v>
      </c>
    </row>
    <row r="2913" spans="1:23" x14ac:dyDescent="0.2">
      <c r="A2913" s="1">
        <v>2912</v>
      </c>
      <c r="B2913" t="s">
        <v>7585</v>
      </c>
      <c r="C2913" s="8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47">
        <v>41.4</v>
      </c>
      <c r="S2913" s="1">
        <v>5</v>
      </c>
      <c r="T2913" s="1">
        <v>0</v>
      </c>
      <c r="U2913" s="47">
        <v>19.457999999999998</v>
      </c>
      <c r="V2913" t="str">
        <f>IF(M2913=People!$B$5,People!$A$5,IF(M2913=People!$B$4,People!$A$4,IF(M2913=People!$B$3,People!$A$3,IF(M2913=People!$B$2,People!$A$2,0))))</f>
        <v>Chuck Magee</v>
      </c>
      <c r="W2913" t="str">
        <f>IFERROR(INDEX(Returns!A:A,MATCH(B2913,Returns!B:B,0)),"No")</f>
        <v>No</v>
      </c>
    </row>
    <row r="2914" spans="1:23" x14ac:dyDescent="0.2">
      <c r="A2914" s="1">
        <v>2913</v>
      </c>
      <c r="B2914" t="s">
        <v>7585</v>
      </c>
      <c r="C2914" s="8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47">
        <v>35</v>
      </c>
      <c r="S2914" s="1">
        <v>4</v>
      </c>
      <c r="T2914" s="1">
        <v>0</v>
      </c>
      <c r="U2914" s="47">
        <v>10.499999999999996</v>
      </c>
      <c r="V2914" t="str">
        <f>IF(M2914=People!$B$5,People!$A$5,IF(M2914=People!$B$4,People!$A$4,IF(M2914=People!$B$3,People!$A$3,IF(M2914=People!$B$2,People!$A$2,0))))</f>
        <v>Chuck Magee</v>
      </c>
      <c r="W2914" t="str">
        <f>IFERROR(INDEX(Returns!A:A,MATCH(B2914,Returns!B:B,0)),"No")</f>
        <v>No</v>
      </c>
    </row>
    <row r="2915" spans="1:23" x14ac:dyDescent="0.2">
      <c r="A2915" s="1">
        <v>2914</v>
      </c>
      <c r="B2915" t="s">
        <v>7585</v>
      </c>
      <c r="C2915" s="8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47">
        <v>39.552000000000007</v>
      </c>
      <c r="S2915" s="1">
        <v>3</v>
      </c>
      <c r="T2915" s="1">
        <v>0.2</v>
      </c>
      <c r="U2915" s="47">
        <v>14.337599999999998</v>
      </c>
      <c r="V2915" t="str">
        <f>IF(M2915=People!$B$5,People!$A$5,IF(M2915=People!$B$4,People!$A$4,IF(M2915=People!$B$3,People!$A$3,IF(M2915=People!$B$2,People!$A$2,0))))</f>
        <v>Chuck Magee</v>
      </c>
      <c r="W2915" t="str">
        <f>IFERROR(INDEX(Returns!A:A,MATCH(B2915,Returns!B:B,0)),"No")</f>
        <v>No</v>
      </c>
    </row>
    <row r="2916" spans="1:23" x14ac:dyDescent="0.2">
      <c r="A2916" s="1">
        <v>2915</v>
      </c>
      <c r="B2916" t="s">
        <v>7586</v>
      </c>
      <c r="C2916" s="8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47">
        <v>135.72</v>
      </c>
      <c r="S2916" s="1">
        <v>3</v>
      </c>
      <c r="T2916" s="1">
        <v>0</v>
      </c>
      <c r="U2916" s="47">
        <v>35.287199999999999</v>
      </c>
      <c r="V2916" t="str">
        <f>IF(M2916=People!$B$5,People!$A$5,IF(M2916=People!$B$4,People!$A$4,IF(M2916=People!$B$3,People!$A$3,IF(M2916=People!$B$2,People!$A$2,0))))</f>
        <v>Kelly Williams</v>
      </c>
      <c r="W2916" t="str">
        <f>IFERROR(INDEX(Returns!A:A,MATCH(B2916,Returns!B:B,0)),"No")</f>
        <v>No</v>
      </c>
    </row>
    <row r="2917" spans="1:23" x14ac:dyDescent="0.2">
      <c r="A2917" s="1">
        <v>2916</v>
      </c>
      <c r="B2917" t="s">
        <v>7586</v>
      </c>
      <c r="C2917" s="8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47">
        <v>12.56</v>
      </c>
      <c r="S2917" s="1">
        <v>2</v>
      </c>
      <c r="T2917" s="1">
        <v>0</v>
      </c>
      <c r="U2917" s="47">
        <v>5.6519999999999992</v>
      </c>
      <c r="V2917" t="str">
        <f>IF(M2917=People!$B$5,People!$A$5,IF(M2917=People!$B$4,People!$A$4,IF(M2917=People!$B$3,People!$A$3,IF(M2917=People!$B$2,People!$A$2,0))))</f>
        <v>Kelly Williams</v>
      </c>
      <c r="W2917" t="str">
        <f>IFERROR(INDEX(Returns!A:A,MATCH(B2917,Returns!B:B,0)),"No")</f>
        <v>No</v>
      </c>
    </row>
    <row r="2918" spans="1:23" x14ac:dyDescent="0.2">
      <c r="A2918" s="1">
        <v>2917</v>
      </c>
      <c r="B2918" t="s">
        <v>7586</v>
      </c>
      <c r="C2918" s="8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47">
        <v>263.95999999999998</v>
      </c>
      <c r="S2918" s="1">
        <v>4</v>
      </c>
      <c r="T2918" s="1">
        <v>0</v>
      </c>
      <c r="U2918" s="47">
        <v>71.269200000000012</v>
      </c>
      <c r="V2918" t="str">
        <f>IF(M2918=People!$B$5,People!$A$5,IF(M2918=People!$B$4,People!$A$4,IF(M2918=People!$B$3,People!$A$3,IF(M2918=People!$B$2,People!$A$2,0))))</f>
        <v>Kelly Williams</v>
      </c>
      <c r="W2918" t="str">
        <f>IFERROR(INDEX(Returns!A:A,MATCH(B2918,Returns!B:B,0)),"No")</f>
        <v>No</v>
      </c>
    </row>
    <row r="2919" spans="1:23" x14ac:dyDescent="0.2">
      <c r="A2919" s="1">
        <v>2918</v>
      </c>
      <c r="B2919" t="s">
        <v>7587</v>
      </c>
      <c r="C2919" s="8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47">
        <v>5.9520000000000008</v>
      </c>
      <c r="S2919" s="1">
        <v>1</v>
      </c>
      <c r="T2919" s="1">
        <v>0.2</v>
      </c>
      <c r="U2919" s="47">
        <v>0.37200000000000011</v>
      </c>
      <c r="V2919" t="str">
        <f>IF(M2919=People!$B$5,People!$A$5,IF(M2919=People!$B$4,People!$A$4,IF(M2919=People!$B$3,People!$A$3,IF(M2919=People!$B$2,People!$A$2,0))))</f>
        <v>Kelly Williams</v>
      </c>
      <c r="W2919" t="str">
        <f>IFERROR(INDEX(Returns!A:A,MATCH(B2919,Returns!B:B,0)),"No")</f>
        <v>No</v>
      </c>
    </row>
    <row r="2920" spans="1:23" x14ac:dyDescent="0.2">
      <c r="A2920" s="1">
        <v>2919</v>
      </c>
      <c r="B2920" t="s">
        <v>7588</v>
      </c>
      <c r="C2920" s="8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47">
        <v>15.8</v>
      </c>
      <c r="S2920" s="1">
        <v>5</v>
      </c>
      <c r="T2920" s="1">
        <v>0.2</v>
      </c>
      <c r="U2920" s="47">
        <v>2.3699999999999983</v>
      </c>
      <c r="V2920" t="str">
        <f>IF(M2920=People!$B$5,People!$A$5,IF(M2920=People!$B$4,People!$A$4,IF(M2920=People!$B$3,People!$A$3,IF(M2920=People!$B$2,People!$A$2,0))))</f>
        <v>Chuck Magee</v>
      </c>
      <c r="W2920" t="str">
        <f>IFERROR(INDEX(Returns!A:A,MATCH(B2920,Returns!B:B,0)),"No")</f>
        <v>No</v>
      </c>
    </row>
    <row r="2921" spans="1:23" x14ac:dyDescent="0.2">
      <c r="A2921" s="1">
        <v>2920</v>
      </c>
      <c r="B2921" t="s">
        <v>7588</v>
      </c>
      <c r="C2921" s="8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47">
        <v>14.368000000000002</v>
      </c>
      <c r="S2921" s="1">
        <v>2</v>
      </c>
      <c r="T2921" s="1">
        <v>0.2</v>
      </c>
      <c r="U2921" s="47">
        <v>3.9512</v>
      </c>
      <c r="V2921" t="str">
        <f>IF(M2921=People!$B$5,People!$A$5,IF(M2921=People!$B$4,People!$A$4,IF(M2921=People!$B$3,People!$A$3,IF(M2921=People!$B$2,People!$A$2,0))))</f>
        <v>Chuck Magee</v>
      </c>
      <c r="W2921" t="str">
        <f>IFERROR(INDEX(Returns!A:A,MATCH(B2921,Returns!B:B,0)),"No")</f>
        <v>No</v>
      </c>
    </row>
    <row r="2922" spans="1:23" x14ac:dyDescent="0.2">
      <c r="A2922" s="1">
        <v>2921</v>
      </c>
      <c r="B2922" t="s">
        <v>7588</v>
      </c>
      <c r="C2922" s="8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47">
        <v>70.448000000000008</v>
      </c>
      <c r="S2922" s="1">
        <v>7</v>
      </c>
      <c r="T2922" s="1">
        <v>0.2</v>
      </c>
      <c r="U2922" s="47">
        <v>12.328399999999988</v>
      </c>
      <c r="V2922" t="str">
        <f>IF(M2922=People!$B$5,People!$A$5,IF(M2922=People!$B$4,People!$A$4,IF(M2922=People!$B$3,People!$A$3,IF(M2922=People!$B$2,People!$A$2,0))))</f>
        <v>Chuck Magee</v>
      </c>
      <c r="W2922" t="str">
        <f>IFERROR(INDEX(Returns!A:A,MATCH(B2922,Returns!B:B,0)),"No")</f>
        <v>No</v>
      </c>
    </row>
    <row r="2923" spans="1:23" x14ac:dyDescent="0.2">
      <c r="A2923" s="1">
        <v>2922</v>
      </c>
      <c r="B2923" t="s">
        <v>7589</v>
      </c>
      <c r="C2923" s="8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47">
        <v>129.30000000000001</v>
      </c>
      <c r="S2923" s="1">
        <v>2</v>
      </c>
      <c r="T2923" s="1">
        <v>0</v>
      </c>
      <c r="U2923" s="47">
        <v>6.4649999999999892</v>
      </c>
      <c r="V2923" t="str">
        <f>IF(M2923=People!$B$5,People!$A$5,IF(M2923=People!$B$4,People!$A$4,IF(M2923=People!$B$3,People!$A$3,IF(M2923=People!$B$2,People!$A$2,0))))</f>
        <v>Anna Andreadi</v>
      </c>
      <c r="W2923" t="str">
        <f>IFERROR(INDEX(Returns!A:A,MATCH(B2923,Returns!B:B,0)),"No")</f>
        <v>No</v>
      </c>
    </row>
    <row r="2924" spans="1:23" x14ac:dyDescent="0.2">
      <c r="A2924" s="1">
        <v>2923</v>
      </c>
      <c r="B2924" t="s">
        <v>7590</v>
      </c>
      <c r="C2924" s="8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47">
        <v>3.8819999999999988</v>
      </c>
      <c r="S2924" s="1">
        <v>3</v>
      </c>
      <c r="T2924" s="1">
        <v>0.8</v>
      </c>
      <c r="U2924" s="47">
        <v>-5.8230000000000004</v>
      </c>
      <c r="V2924" t="str">
        <f>IF(M2924=People!$B$5,People!$A$5,IF(M2924=People!$B$4,People!$A$4,IF(M2924=People!$B$3,People!$A$3,IF(M2924=People!$B$2,People!$A$2,0))))</f>
        <v>Kelly Williams</v>
      </c>
      <c r="W2924" t="str">
        <f>IFERROR(INDEX(Returns!A:A,MATCH(B2924,Returns!B:B,0)),"No")</f>
        <v>No</v>
      </c>
    </row>
    <row r="2925" spans="1:23" x14ac:dyDescent="0.2">
      <c r="A2925" s="1">
        <v>2924</v>
      </c>
      <c r="B2925" t="s">
        <v>7591</v>
      </c>
      <c r="C2925" s="8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47">
        <v>6.08</v>
      </c>
      <c r="S2925" s="1">
        <v>1</v>
      </c>
      <c r="T2925" s="1">
        <v>0</v>
      </c>
      <c r="U2925" s="47">
        <v>3.04</v>
      </c>
      <c r="V2925" t="str">
        <f>IF(M2925=People!$B$5,People!$A$5,IF(M2925=People!$B$4,People!$A$4,IF(M2925=People!$B$3,People!$A$3,IF(M2925=People!$B$2,People!$A$2,0))))</f>
        <v>Kelly Williams</v>
      </c>
      <c r="W2925" t="str">
        <f>IFERROR(INDEX(Returns!A:A,MATCH(B2925,Returns!B:B,0)),"No")</f>
        <v>No</v>
      </c>
    </row>
    <row r="2926" spans="1:23" x14ac:dyDescent="0.2">
      <c r="A2926" s="1">
        <v>2925</v>
      </c>
      <c r="B2926" t="s">
        <v>7592</v>
      </c>
      <c r="C2926" s="8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47">
        <v>19.899999999999999</v>
      </c>
      <c r="S2926" s="1">
        <v>1</v>
      </c>
      <c r="T2926" s="1">
        <v>0</v>
      </c>
      <c r="U2926" s="47">
        <v>8.9549999999999983</v>
      </c>
      <c r="V2926" t="str">
        <f>IF(M2926=People!$B$5,People!$A$5,IF(M2926=People!$B$4,People!$A$4,IF(M2926=People!$B$3,People!$A$3,IF(M2926=People!$B$2,People!$A$2,0))))</f>
        <v>Chuck Magee</v>
      </c>
      <c r="W2926" t="str">
        <f>IFERROR(INDEX(Returns!A:A,MATCH(B2926,Returns!B:B,0)),"No")</f>
        <v>No</v>
      </c>
    </row>
    <row r="2927" spans="1:23" x14ac:dyDescent="0.2">
      <c r="A2927" s="1">
        <v>2926</v>
      </c>
      <c r="B2927" t="s">
        <v>7592</v>
      </c>
      <c r="C2927" s="8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47">
        <v>70.709999999999994</v>
      </c>
      <c r="S2927" s="1">
        <v>1</v>
      </c>
      <c r="T2927" s="1">
        <v>0</v>
      </c>
      <c r="U2927" s="47">
        <v>4.9496999999999929</v>
      </c>
      <c r="V2927" t="str">
        <f>IF(M2927=People!$B$5,People!$A$5,IF(M2927=People!$B$4,People!$A$4,IF(M2927=People!$B$3,People!$A$3,IF(M2927=People!$B$2,People!$A$2,0))))</f>
        <v>Chuck Magee</v>
      </c>
      <c r="W2927" t="str">
        <f>IFERROR(INDEX(Returns!A:A,MATCH(B2927,Returns!B:B,0)),"No")</f>
        <v>No</v>
      </c>
    </row>
    <row r="2928" spans="1:23" x14ac:dyDescent="0.2">
      <c r="A2928" s="1">
        <v>2927</v>
      </c>
      <c r="B2928" t="s">
        <v>7593</v>
      </c>
      <c r="C2928" s="8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47">
        <v>18.84</v>
      </c>
      <c r="S2928" s="1">
        <v>3</v>
      </c>
      <c r="T2928" s="1">
        <v>0</v>
      </c>
      <c r="U2928" s="47">
        <v>7.9128000000000007</v>
      </c>
      <c r="V2928" t="str">
        <f>IF(M2928=People!$B$5,People!$A$5,IF(M2928=People!$B$4,People!$A$4,IF(M2928=People!$B$3,People!$A$3,IF(M2928=People!$B$2,People!$A$2,0))))</f>
        <v>Cassandra Brandow</v>
      </c>
      <c r="W2928" t="str">
        <f>IFERROR(INDEX(Returns!A:A,MATCH(B2928,Returns!B:B,0)),"No")</f>
        <v>No</v>
      </c>
    </row>
    <row r="2929" spans="1:23" x14ac:dyDescent="0.2">
      <c r="A2929" s="1">
        <v>2928</v>
      </c>
      <c r="B2929" t="s">
        <v>7594</v>
      </c>
      <c r="C2929" s="8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47">
        <v>8.64</v>
      </c>
      <c r="S2929" s="1">
        <v>3</v>
      </c>
      <c r="T2929" s="1">
        <v>0</v>
      </c>
      <c r="U2929" s="47">
        <v>2.5055999999999998</v>
      </c>
      <c r="V2929" t="str">
        <f>IF(M2929=People!$B$5,People!$A$5,IF(M2929=People!$B$4,People!$A$4,IF(M2929=People!$B$3,People!$A$3,IF(M2929=People!$B$2,People!$A$2,0))))</f>
        <v>Kelly Williams</v>
      </c>
      <c r="W2929" t="str">
        <f>IFERROR(INDEX(Returns!A:A,MATCH(B2929,Returns!B:B,0)),"No")</f>
        <v>No</v>
      </c>
    </row>
    <row r="2930" spans="1:23" x14ac:dyDescent="0.2">
      <c r="A2930" s="1">
        <v>2929</v>
      </c>
      <c r="B2930" t="s">
        <v>7595</v>
      </c>
      <c r="C2930" s="8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47">
        <v>1633.1880000000003</v>
      </c>
      <c r="S2930" s="1">
        <v>4</v>
      </c>
      <c r="T2930" s="1">
        <v>0.7</v>
      </c>
      <c r="U2930" s="47">
        <v>-1306.5504000000001</v>
      </c>
      <c r="V2930" t="str">
        <f>IF(M2930=People!$B$5,People!$A$5,IF(M2930=People!$B$4,People!$A$4,IF(M2930=People!$B$3,People!$A$3,IF(M2930=People!$B$2,People!$A$2,0))))</f>
        <v>Cassandra Brandow</v>
      </c>
      <c r="W2930" t="str">
        <f>IFERROR(INDEX(Returns!A:A,MATCH(B2930,Returns!B:B,0)),"No")</f>
        <v>No</v>
      </c>
    </row>
    <row r="2931" spans="1:23" x14ac:dyDescent="0.2">
      <c r="A2931" s="1">
        <v>2930</v>
      </c>
      <c r="B2931" t="s">
        <v>7596</v>
      </c>
      <c r="C2931" s="8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47">
        <v>19.760000000000002</v>
      </c>
      <c r="S2931" s="1">
        <v>4</v>
      </c>
      <c r="T2931" s="1">
        <v>0</v>
      </c>
      <c r="U2931" s="47">
        <v>8.2992000000000008</v>
      </c>
      <c r="V2931" t="str">
        <f>IF(M2931=People!$B$5,People!$A$5,IF(M2931=People!$B$4,People!$A$4,IF(M2931=People!$B$3,People!$A$3,IF(M2931=People!$B$2,People!$A$2,0))))</f>
        <v>Kelly Williams</v>
      </c>
      <c r="W2931" t="str">
        <f>IFERROR(INDEX(Returns!A:A,MATCH(B2931,Returns!B:B,0)),"No")</f>
        <v>No</v>
      </c>
    </row>
    <row r="2932" spans="1:23" x14ac:dyDescent="0.2">
      <c r="A2932" s="1">
        <v>2931</v>
      </c>
      <c r="B2932" t="s">
        <v>6031</v>
      </c>
      <c r="C2932" s="8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47">
        <v>6.6080000000000005</v>
      </c>
      <c r="S2932" s="1">
        <v>2</v>
      </c>
      <c r="T2932" s="1">
        <v>0.2</v>
      </c>
      <c r="U2932" s="47">
        <v>2.2302</v>
      </c>
      <c r="V2932" t="str">
        <f>IF(M2932=People!$B$5,People!$A$5,IF(M2932=People!$B$4,People!$A$4,IF(M2932=People!$B$3,People!$A$3,IF(M2932=People!$B$2,People!$A$2,0))))</f>
        <v>Anna Andreadi</v>
      </c>
      <c r="W2932" t="str">
        <f>IFERROR(INDEX(Returns!A:A,MATCH(B2932,Returns!B:B,0)),"No")</f>
        <v>Yes</v>
      </c>
    </row>
    <row r="2933" spans="1:23" x14ac:dyDescent="0.2">
      <c r="A2933" s="1">
        <v>2932</v>
      </c>
      <c r="B2933" t="s">
        <v>6031</v>
      </c>
      <c r="C2933" s="8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47">
        <v>7.28</v>
      </c>
      <c r="S2933" s="1">
        <v>2</v>
      </c>
      <c r="T2933" s="1">
        <v>0.2</v>
      </c>
      <c r="U2933" s="47">
        <v>2.7299999999999995</v>
      </c>
      <c r="V2933" t="str">
        <f>IF(M2933=People!$B$5,People!$A$5,IF(M2933=People!$B$4,People!$A$4,IF(M2933=People!$B$3,People!$A$3,IF(M2933=People!$B$2,People!$A$2,0))))</f>
        <v>Anna Andreadi</v>
      </c>
      <c r="W2933" t="str">
        <f>IFERROR(INDEX(Returns!A:A,MATCH(B2933,Returns!B:B,0)),"No")</f>
        <v>Yes</v>
      </c>
    </row>
    <row r="2934" spans="1:23" x14ac:dyDescent="0.2">
      <c r="A2934" s="1">
        <v>2933</v>
      </c>
      <c r="B2934" t="s">
        <v>6031</v>
      </c>
      <c r="C2934" s="8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47">
        <v>144.78399999999999</v>
      </c>
      <c r="S2934" s="1">
        <v>1</v>
      </c>
      <c r="T2934" s="1">
        <v>0.2</v>
      </c>
      <c r="U2934" s="47">
        <v>10.858800000000002</v>
      </c>
      <c r="V2934" t="str">
        <f>IF(M2934=People!$B$5,People!$A$5,IF(M2934=People!$B$4,People!$A$4,IF(M2934=People!$B$3,People!$A$3,IF(M2934=People!$B$2,People!$A$2,0))))</f>
        <v>Anna Andreadi</v>
      </c>
      <c r="W2934" t="str">
        <f>IFERROR(INDEX(Returns!A:A,MATCH(B2934,Returns!B:B,0)),"No")</f>
        <v>Yes</v>
      </c>
    </row>
    <row r="2935" spans="1:23" x14ac:dyDescent="0.2">
      <c r="A2935" s="1">
        <v>2934</v>
      </c>
      <c r="B2935" t="s">
        <v>7597</v>
      </c>
      <c r="C2935" s="8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47">
        <v>156.79200000000003</v>
      </c>
      <c r="S2935" s="1">
        <v>1</v>
      </c>
      <c r="T2935" s="1">
        <v>0.2</v>
      </c>
      <c r="U2935" s="47">
        <v>13.719300000000004</v>
      </c>
      <c r="V2935" t="str">
        <f>IF(M2935=People!$B$5,People!$A$5,IF(M2935=People!$B$4,People!$A$4,IF(M2935=People!$B$3,People!$A$3,IF(M2935=People!$B$2,People!$A$2,0))))</f>
        <v>Anna Andreadi</v>
      </c>
      <c r="W2935" t="str">
        <f>IFERROR(INDEX(Returns!A:A,MATCH(B2935,Returns!B:B,0)),"No")</f>
        <v>No</v>
      </c>
    </row>
    <row r="2936" spans="1:23" x14ac:dyDescent="0.2">
      <c r="A2936" s="1">
        <v>2935</v>
      </c>
      <c r="B2936" t="s">
        <v>7597</v>
      </c>
      <c r="C2936" s="8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47">
        <v>431.97600000000006</v>
      </c>
      <c r="S2936" s="1">
        <v>3</v>
      </c>
      <c r="T2936" s="1">
        <v>0.2</v>
      </c>
      <c r="U2936" s="47">
        <v>26.998499999999993</v>
      </c>
      <c r="V2936" t="str">
        <f>IF(M2936=People!$B$5,People!$A$5,IF(M2936=People!$B$4,People!$A$4,IF(M2936=People!$B$3,People!$A$3,IF(M2936=People!$B$2,People!$A$2,0))))</f>
        <v>Anna Andreadi</v>
      </c>
      <c r="W2936" t="str">
        <f>IFERROR(INDEX(Returns!A:A,MATCH(B2936,Returns!B:B,0)),"No")</f>
        <v>No</v>
      </c>
    </row>
    <row r="2937" spans="1:23" x14ac:dyDescent="0.2">
      <c r="A2937" s="1">
        <v>2936</v>
      </c>
      <c r="B2937" t="s">
        <v>7597</v>
      </c>
      <c r="C2937" s="8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47">
        <v>35.89</v>
      </c>
      <c r="S2937" s="1">
        <v>1</v>
      </c>
      <c r="T2937" s="1">
        <v>0</v>
      </c>
      <c r="U2937" s="47">
        <v>16.150499999999997</v>
      </c>
      <c r="V2937" t="str">
        <f>IF(M2937=People!$B$5,People!$A$5,IF(M2937=People!$B$4,People!$A$4,IF(M2937=People!$B$3,People!$A$3,IF(M2937=People!$B$2,People!$A$2,0))))</f>
        <v>Anna Andreadi</v>
      </c>
      <c r="W2937" t="str">
        <f>IFERROR(INDEX(Returns!A:A,MATCH(B2937,Returns!B:B,0)),"No")</f>
        <v>No</v>
      </c>
    </row>
    <row r="2938" spans="1:23" x14ac:dyDescent="0.2">
      <c r="A2938" s="1">
        <v>2937</v>
      </c>
      <c r="B2938" t="s">
        <v>7597</v>
      </c>
      <c r="C2938" s="8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47">
        <v>47.207999999999998</v>
      </c>
      <c r="S2938" s="1">
        <v>7</v>
      </c>
      <c r="T2938" s="1">
        <v>0.2</v>
      </c>
      <c r="U2938" s="47">
        <v>15.342599999999997</v>
      </c>
      <c r="V2938" t="str">
        <f>IF(M2938=People!$B$5,People!$A$5,IF(M2938=People!$B$4,People!$A$4,IF(M2938=People!$B$3,People!$A$3,IF(M2938=People!$B$2,People!$A$2,0))))</f>
        <v>Anna Andreadi</v>
      </c>
      <c r="W2938" t="str">
        <f>IFERROR(INDEX(Returns!A:A,MATCH(B2938,Returns!B:B,0)),"No")</f>
        <v>No</v>
      </c>
    </row>
    <row r="2939" spans="1:23" x14ac:dyDescent="0.2">
      <c r="A2939" s="1">
        <v>2938</v>
      </c>
      <c r="B2939" t="s">
        <v>7597</v>
      </c>
      <c r="C2939" s="8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47">
        <v>248.07999999999998</v>
      </c>
      <c r="S2939" s="1">
        <v>7</v>
      </c>
      <c r="T2939" s="1">
        <v>0</v>
      </c>
      <c r="U2939" s="47">
        <v>116.59759999999997</v>
      </c>
      <c r="V2939" t="str">
        <f>IF(M2939=People!$B$5,People!$A$5,IF(M2939=People!$B$4,People!$A$4,IF(M2939=People!$B$3,People!$A$3,IF(M2939=People!$B$2,People!$A$2,0))))</f>
        <v>Anna Andreadi</v>
      </c>
      <c r="W2939" t="str">
        <f>IFERROR(INDEX(Returns!A:A,MATCH(B2939,Returns!B:B,0)),"No")</f>
        <v>No</v>
      </c>
    </row>
    <row r="2940" spans="1:23" x14ac:dyDescent="0.2">
      <c r="A2940" s="1">
        <v>2939</v>
      </c>
      <c r="B2940" t="s">
        <v>7597</v>
      </c>
      <c r="C2940" s="8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47">
        <v>189.7</v>
      </c>
      <c r="S2940" s="1">
        <v>5</v>
      </c>
      <c r="T2940" s="1">
        <v>0</v>
      </c>
      <c r="U2940" s="47">
        <v>89.158999999999992</v>
      </c>
      <c r="V2940" t="str">
        <f>IF(M2940=People!$B$5,People!$A$5,IF(M2940=People!$B$4,People!$A$4,IF(M2940=People!$B$3,People!$A$3,IF(M2940=People!$B$2,People!$A$2,0))))</f>
        <v>Anna Andreadi</v>
      </c>
      <c r="W2940" t="str">
        <f>IFERROR(INDEX(Returns!A:A,MATCH(B2940,Returns!B:B,0)),"No")</f>
        <v>No</v>
      </c>
    </row>
    <row r="2941" spans="1:23" x14ac:dyDescent="0.2">
      <c r="A2941" s="1">
        <v>2940</v>
      </c>
      <c r="B2941" t="s">
        <v>7597</v>
      </c>
      <c r="C2941" s="8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47">
        <v>59.808000000000007</v>
      </c>
      <c r="S2941" s="1">
        <v>3</v>
      </c>
      <c r="T2941" s="1">
        <v>0.2</v>
      </c>
      <c r="U2941" s="47">
        <v>19.4376</v>
      </c>
      <c r="V2941" t="str">
        <f>IF(M2941=People!$B$5,People!$A$5,IF(M2941=People!$B$4,People!$A$4,IF(M2941=People!$B$3,People!$A$3,IF(M2941=People!$B$2,People!$A$2,0))))</f>
        <v>Anna Andreadi</v>
      </c>
      <c r="W2941" t="str">
        <f>IFERROR(INDEX(Returns!A:A,MATCH(B2941,Returns!B:B,0)),"No")</f>
        <v>No</v>
      </c>
    </row>
    <row r="2942" spans="1:23" x14ac:dyDescent="0.2">
      <c r="A2942" s="1">
        <v>2941</v>
      </c>
      <c r="B2942" t="s">
        <v>7598</v>
      </c>
      <c r="C2942" s="8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47">
        <v>90.99</v>
      </c>
      <c r="S2942" s="1">
        <v>1</v>
      </c>
      <c r="T2942" s="1">
        <v>0</v>
      </c>
      <c r="U2942" s="47">
        <v>14.558400000000006</v>
      </c>
      <c r="V2942" t="str">
        <f>IF(M2942=People!$B$5,People!$A$5,IF(M2942=People!$B$4,People!$A$4,IF(M2942=People!$B$3,People!$A$3,IF(M2942=People!$B$2,People!$A$2,0))))</f>
        <v>Kelly Williams</v>
      </c>
      <c r="W2942" t="str">
        <f>IFERROR(INDEX(Returns!A:A,MATCH(B2942,Returns!B:B,0)),"No")</f>
        <v>No</v>
      </c>
    </row>
    <row r="2943" spans="1:23" x14ac:dyDescent="0.2">
      <c r="A2943" s="1">
        <v>2942</v>
      </c>
      <c r="B2943" t="s">
        <v>7598</v>
      </c>
      <c r="C2943" s="8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47">
        <v>1526.5600000000002</v>
      </c>
      <c r="S2943" s="1">
        <v>7</v>
      </c>
      <c r="T2943" s="1">
        <v>0</v>
      </c>
      <c r="U2943" s="47">
        <v>427.43679999999995</v>
      </c>
      <c r="V2943" t="str">
        <f>IF(M2943=People!$B$5,People!$A$5,IF(M2943=People!$B$4,People!$A$4,IF(M2943=People!$B$3,People!$A$3,IF(M2943=People!$B$2,People!$A$2,0))))</f>
        <v>Kelly Williams</v>
      </c>
      <c r="W2943" t="str">
        <f>IFERROR(INDEX(Returns!A:A,MATCH(B2943,Returns!B:B,0)),"No")</f>
        <v>No</v>
      </c>
    </row>
    <row r="2944" spans="1:23" x14ac:dyDescent="0.2">
      <c r="A2944" s="1">
        <v>2943</v>
      </c>
      <c r="B2944" t="s">
        <v>7598</v>
      </c>
      <c r="C2944" s="8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47">
        <v>368.96999999999997</v>
      </c>
      <c r="S2944" s="1">
        <v>3</v>
      </c>
      <c r="T2944" s="1">
        <v>0</v>
      </c>
      <c r="U2944" s="47">
        <v>40.586699999999979</v>
      </c>
      <c r="V2944" t="str">
        <f>IF(M2944=People!$B$5,People!$A$5,IF(M2944=People!$B$4,People!$A$4,IF(M2944=People!$B$3,People!$A$3,IF(M2944=People!$B$2,People!$A$2,0))))</f>
        <v>Kelly Williams</v>
      </c>
      <c r="W2944" t="str">
        <f>IFERROR(INDEX(Returns!A:A,MATCH(B2944,Returns!B:B,0)),"No")</f>
        <v>No</v>
      </c>
    </row>
    <row r="2945" spans="1:23" x14ac:dyDescent="0.2">
      <c r="A2945" s="1">
        <v>2944</v>
      </c>
      <c r="B2945" t="s">
        <v>7599</v>
      </c>
      <c r="C2945" s="8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47">
        <v>305.01</v>
      </c>
      <c r="S2945" s="1">
        <v>9</v>
      </c>
      <c r="T2945" s="1">
        <v>0</v>
      </c>
      <c r="U2945" s="47">
        <v>76.252499999999998</v>
      </c>
      <c r="V2945" t="str">
        <f>IF(M2945=People!$B$5,People!$A$5,IF(M2945=People!$B$4,People!$A$4,IF(M2945=People!$B$3,People!$A$3,IF(M2945=People!$B$2,People!$A$2,0))))</f>
        <v>Anna Andreadi</v>
      </c>
      <c r="W2945" t="str">
        <f>IFERROR(INDEX(Returns!A:A,MATCH(B2945,Returns!B:B,0)),"No")</f>
        <v>No</v>
      </c>
    </row>
    <row r="2946" spans="1:23" x14ac:dyDescent="0.2">
      <c r="A2946" s="1">
        <v>2945</v>
      </c>
      <c r="B2946" t="s">
        <v>7599</v>
      </c>
      <c r="C2946" s="8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47">
        <v>18.7</v>
      </c>
      <c r="S2946" s="1">
        <v>1</v>
      </c>
      <c r="T2946" s="1">
        <v>0</v>
      </c>
      <c r="U2946" s="47">
        <v>7.1059999999999999</v>
      </c>
      <c r="V2946" t="str">
        <f>IF(M2946=People!$B$5,People!$A$5,IF(M2946=People!$B$4,People!$A$4,IF(M2946=People!$B$3,People!$A$3,IF(M2946=People!$B$2,People!$A$2,0))))</f>
        <v>Anna Andreadi</v>
      </c>
      <c r="W2946" t="str">
        <f>IFERROR(INDEX(Returns!A:A,MATCH(B2946,Returns!B:B,0)),"No")</f>
        <v>No</v>
      </c>
    </row>
    <row r="2947" spans="1:23" x14ac:dyDescent="0.2">
      <c r="A2947" s="1">
        <v>2946</v>
      </c>
      <c r="B2947" t="s">
        <v>7600</v>
      </c>
      <c r="C2947" s="8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47">
        <v>38.29</v>
      </c>
      <c r="S2947" s="1">
        <v>7</v>
      </c>
      <c r="T2947" s="1">
        <v>0</v>
      </c>
      <c r="U2947" s="47">
        <v>16.464700000000001</v>
      </c>
      <c r="V2947" t="str">
        <f>IF(M2947=People!$B$5,People!$A$5,IF(M2947=People!$B$4,People!$A$4,IF(M2947=People!$B$3,People!$A$3,IF(M2947=People!$B$2,People!$A$2,0))))</f>
        <v>Anna Andreadi</v>
      </c>
      <c r="W2947" t="str">
        <f>IFERROR(INDEX(Returns!A:A,MATCH(B2947,Returns!B:B,0)),"No")</f>
        <v>No</v>
      </c>
    </row>
    <row r="2948" spans="1:23" x14ac:dyDescent="0.2">
      <c r="A2948" s="1">
        <v>2947</v>
      </c>
      <c r="B2948" t="s">
        <v>6184</v>
      </c>
      <c r="C2948" s="8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47">
        <v>26.25</v>
      </c>
      <c r="S2948" s="1">
        <v>3</v>
      </c>
      <c r="T2948" s="1">
        <v>0</v>
      </c>
      <c r="U2948" s="47">
        <v>11.025000000000002</v>
      </c>
      <c r="V2948" t="str">
        <f>IF(M2948=People!$B$5,People!$A$5,IF(M2948=People!$B$4,People!$A$4,IF(M2948=People!$B$3,People!$A$3,IF(M2948=People!$B$2,People!$A$2,0))))</f>
        <v>Anna Andreadi</v>
      </c>
      <c r="W2948" t="str">
        <f>IFERROR(INDEX(Returns!A:A,MATCH(B2948,Returns!B:B,0)),"No")</f>
        <v>Yes</v>
      </c>
    </row>
    <row r="2949" spans="1:23" x14ac:dyDescent="0.2">
      <c r="A2949" s="1">
        <v>2948</v>
      </c>
      <c r="B2949" t="s">
        <v>6184</v>
      </c>
      <c r="C2949" s="8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47">
        <v>64.959999999999994</v>
      </c>
      <c r="S2949" s="1">
        <v>14</v>
      </c>
      <c r="T2949" s="1">
        <v>0.2</v>
      </c>
      <c r="U2949" s="47">
        <v>22.736000000000001</v>
      </c>
      <c r="V2949" t="str">
        <f>IF(M2949=People!$B$5,People!$A$5,IF(M2949=People!$B$4,People!$A$4,IF(M2949=People!$B$3,People!$A$3,IF(M2949=People!$B$2,People!$A$2,0))))</f>
        <v>Anna Andreadi</v>
      </c>
      <c r="W2949" t="str">
        <f>IFERROR(INDEX(Returns!A:A,MATCH(B2949,Returns!B:B,0)),"No")</f>
        <v>Yes</v>
      </c>
    </row>
    <row r="2950" spans="1:23" x14ac:dyDescent="0.2">
      <c r="A2950" s="1">
        <v>2949</v>
      </c>
      <c r="B2950" t="s">
        <v>6184</v>
      </c>
      <c r="C2950" s="8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47">
        <v>43.7</v>
      </c>
      <c r="S2950" s="1">
        <v>5</v>
      </c>
      <c r="T2950" s="1">
        <v>0</v>
      </c>
      <c r="U2950" s="47">
        <v>20.539000000000001</v>
      </c>
      <c r="V2950" t="str">
        <f>IF(M2950=People!$B$5,People!$A$5,IF(M2950=People!$B$4,People!$A$4,IF(M2950=People!$B$3,People!$A$3,IF(M2950=People!$B$2,People!$A$2,0))))</f>
        <v>Anna Andreadi</v>
      </c>
      <c r="W2950" t="str">
        <f>IFERROR(INDEX(Returns!A:A,MATCH(B2950,Returns!B:B,0)),"No")</f>
        <v>Yes</v>
      </c>
    </row>
    <row r="2951" spans="1:23" x14ac:dyDescent="0.2">
      <c r="A2951" s="1">
        <v>2950</v>
      </c>
      <c r="B2951" t="s">
        <v>7601</v>
      </c>
      <c r="C2951" s="8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47">
        <v>41.6</v>
      </c>
      <c r="S2951" s="1">
        <v>4</v>
      </c>
      <c r="T2951" s="1">
        <v>0.2</v>
      </c>
      <c r="U2951" s="47">
        <v>12.999999999999998</v>
      </c>
      <c r="V2951" t="str">
        <f>IF(M2951=People!$B$5,People!$A$5,IF(M2951=People!$B$4,People!$A$4,IF(M2951=People!$B$3,People!$A$3,IF(M2951=People!$B$2,People!$A$2,0))))</f>
        <v>Anna Andreadi</v>
      </c>
      <c r="W2951" t="str">
        <f>IFERROR(INDEX(Returns!A:A,MATCH(B2951,Returns!B:B,0)),"No")</f>
        <v>No</v>
      </c>
    </row>
    <row r="2952" spans="1:23" x14ac:dyDescent="0.2">
      <c r="A2952" s="1">
        <v>2951</v>
      </c>
      <c r="B2952" t="s">
        <v>7601</v>
      </c>
      <c r="C2952" s="8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47">
        <v>23.120000000000005</v>
      </c>
      <c r="S2952" s="1">
        <v>5</v>
      </c>
      <c r="T2952" s="1">
        <v>0.2</v>
      </c>
      <c r="U2952" s="47">
        <v>8.3810000000000002</v>
      </c>
      <c r="V2952" t="str">
        <f>IF(M2952=People!$B$5,People!$A$5,IF(M2952=People!$B$4,People!$A$4,IF(M2952=People!$B$3,People!$A$3,IF(M2952=People!$B$2,People!$A$2,0))))</f>
        <v>Anna Andreadi</v>
      </c>
      <c r="W2952" t="str">
        <f>IFERROR(INDEX(Returns!A:A,MATCH(B2952,Returns!B:B,0)),"No")</f>
        <v>No</v>
      </c>
    </row>
    <row r="2953" spans="1:23" x14ac:dyDescent="0.2">
      <c r="A2953" s="1">
        <v>2952</v>
      </c>
      <c r="B2953" t="s">
        <v>7601</v>
      </c>
      <c r="C2953" s="8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47">
        <v>113.88800000000002</v>
      </c>
      <c r="S2953" s="1">
        <v>2</v>
      </c>
      <c r="T2953" s="1">
        <v>0.2</v>
      </c>
      <c r="U2953" s="47">
        <v>9.9651999999999994</v>
      </c>
      <c r="V2953" t="str">
        <f>IF(M2953=People!$B$5,People!$A$5,IF(M2953=People!$B$4,People!$A$4,IF(M2953=People!$B$3,People!$A$3,IF(M2953=People!$B$2,People!$A$2,0))))</f>
        <v>Anna Andreadi</v>
      </c>
      <c r="W2953" t="str">
        <f>IFERROR(INDEX(Returns!A:A,MATCH(B2953,Returns!B:B,0)),"No")</f>
        <v>No</v>
      </c>
    </row>
    <row r="2954" spans="1:23" x14ac:dyDescent="0.2">
      <c r="A2954" s="1">
        <v>2953</v>
      </c>
      <c r="B2954" t="s">
        <v>7601</v>
      </c>
      <c r="C2954" s="8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47">
        <v>113.56800000000001</v>
      </c>
      <c r="S2954" s="1">
        <v>2</v>
      </c>
      <c r="T2954" s="1">
        <v>0.2</v>
      </c>
      <c r="U2954" s="47">
        <v>-5.6784000000000034</v>
      </c>
      <c r="V2954" t="str">
        <f>IF(M2954=People!$B$5,People!$A$5,IF(M2954=People!$B$4,People!$A$4,IF(M2954=People!$B$3,People!$A$3,IF(M2954=People!$B$2,People!$A$2,0))))</f>
        <v>Anna Andreadi</v>
      </c>
      <c r="W2954" t="str">
        <f>IFERROR(INDEX(Returns!A:A,MATCH(B2954,Returns!B:B,0)),"No")</f>
        <v>No</v>
      </c>
    </row>
    <row r="2955" spans="1:23" x14ac:dyDescent="0.2">
      <c r="A2955" s="1">
        <v>2954</v>
      </c>
      <c r="B2955" t="s">
        <v>7601</v>
      </c>
      <c r="C2955" s="8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47">
        <v>7.9200000000000008</v>
      </c>
      <c r="S2955" s="1">
        <v>2</v>
      </c>
      <c r="T2955" s="1">
        <v>0.2</v>
      </c>
      <c r="U2955" s="47">
        <v>0.69299999999999984</v>
      </c>
      <c r="V2955" t="str">
        <f>IF(M2955=People!$B$5,People!$A$5,IF(M2955=People!$B$4,People!$A$4,IF(M2955=People!$B$3,People!$A$3,IF(M2955=People!$B$2,People!$A$2,0))))</f>
        <v>Anna Andreadi</v>
      </c>
      <c r="W2955" t="str">
        <f>IFERROR(INDEX(Returns!A:A,MATCH(B2955,Returns!B:B,0)),"No")</f>
        <v>No</v>
      </c>
    </row>
    <row r="2956" spans="1:23" x14ac:dyDescent="0.2">
      <c r="A2956" s="1">
        <v>2955</v>
      </c>
      <c r="B2956" t="s">
        <v>7601</v>
      </c>
      <c r="C2956" s="8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47">
        <v>671.98400000000004</v>
      </c>
      <c r="S2956" s="1">
        <v>2</v>
      </c>
      <c r="T2956" s="1">
        <v>0.2</v>
      </c>
      <c r="U2956" s="47">
        <v>50.398800000000023</v>
      </c>
      <c r="V2956" t="str">
        <f>IF(M2956=People!$B$5,People!$A$5,IF(M2956=People!$B$4,People!$A$4,IF(M2956=People!$B$3,People!$A$3,IF(M2956=People!$B$2,People!$A$2,0))))</f>
        <v>Anna Andreadi</v>
      </c>
      <c r="W2956" t="str">
        <f>IFERROR(INDEX(Returns!A:A,MATCH(B2956,Returns!B:B,0)),"No")</f>
        <v>No</v>
      </c>
    </row>
    <row r="2957" spans="1:23" x14ac:dyDescent="0.2">
      <c r="A2957" s="1">
        <v>2956</v>
      </c>
      <c r="B2957" t="s">
        <v>7602</v>
      </c>
      <c r="C2957" s="8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47">
        <v>39.99</v>
      </c>
      <c r="S2957" s="1">
        <v>1</v>
      </c>
      <c r="T2957" s="1">
        <v>0</v>
      </c>
      <c r="U2957" s="47">
        <v>11.597099999999998</v>
      </c>
      <c r="V2957" t="str">
        <f>IF(M2957=People!$B$5,People!$A$5,IF(M2957=People!$B$4,People!$A$4,IF(M2957=People!$B$3,People!$A$3,IF(M2957=People!$B$2,People!$A$2,0))))</f>
        <v>Chuck Magee</v>
      </c>
      <c r="W2957" t="str">
        <f>IFERROR(INDEX(Returns!A:A,MATCH(B2957,Returns!B:B,0)),"No")</f>
        <v>No</v>
      </c>
    </row>
    <row r="2958" spans="1:23" x14ac:dyDescent="0.2">
      <c r="A2958" s="1">
        <v>2957</v>
      </c>
      <c r="B2958" t="s">
        <v>7603</v>
      </c>
      <c r="C2958" s="8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47">
        <v>191.64600000000002</v>
      </c>
      <c r="S2958" s="1">
        <v>3</v>
      </c>
      <c r="T2958" s="1">
        <v>0.1</v>
      </c>
      <c r="U2958" s="47">
        <v>31.94100000000001</v>
      </c>
      <c r="V2958" t="str">
        <f>IF(M2958=People!$B$5,People!$A$5,IF(M2958=People!$B$4,People!$A$4,IF(M2958=People!$B$3,People!$A$3,IF(M2958=People!$B$2,People!$A$2,0))))</f>
        <v>Chuck Magee</v>
      </c>
      <c r="W2958" t="str">
        <f>IFERROR(INDEX(Returns!A:A,MATCH(B2958,Returns!B:B,0)),"No")</f>
        <v>No</v>
      </c>
    </row>
    <row r="2959" spans="1:23" x14ac:dyDescent="0.2">
      <c r="A2959" s="1">
        <v>2958</v>
      </c>
      <c r="B2959" t="s">
        <v>7604</v>
      </c>
      <c r="C2959" s="8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47">
        <v>2.3130000000000002</v>
      </c>
      <c r="S2959" s="1">
        <v>1</v>
      </c>
      <c r="T2959" s="1">
        <v>0.7</v>
      </c>
      <c r="U2959" s="47">
        <v>-1.9274999999999993</v>
      </c>
      <c r="V2959" t="str">
        <f>IF(M2959=People!$B$5,People!$A$5,IF(M2959=People!$B$4,People!$A$4,IF(M2959=People!$B$3,People!$A$3,IF(M2959=People!$B$2,People!$A$2,0))))</f>
        <v>Chuck Magee</v>
      </c>
      <c r="W2959" t="str">
        <f>IFERROR(INDEX(Returns!A:A,MATCH(B2959,Returns!B:B,0)),"No")</f>
        <v>No</v>
      </c>
    </row>
    <row r="2960" spans="1:23" x14ac:dyDescent="0.2">
      <c r="A2960" s="1">
        <v>2959</v>
      </c>
      <c r="B2960" t="s">
        <v>7605</v>
      </c>
      <c r="C2960" s="8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47">
        <v>19.936000000000003</v>
      </c>
      <c r="S2960" s="1">
        <v>4</v>
      </c>
      <c r="T2960" s="1">
        <v>0.2</v>
      </c>
      <c r="U2960" s="47">
        <v>7.2267999999999999</v>
      </c>
      <c r="V2960" t="str">
        <f>IF(M2960=People!$B$5,People!$A$5,IF(M2960=People!$B$4,People!$A$4,IF(M2960=People!$B$3,People!$A$3,IF(M2960=People!$B$2,People!$A$2,0))))</f>
        <v>Anna Andreadi</v>
      </c>
      <c r="W2960" t="str">
        <f>IFERROR(INDEX(Returns!A:A,MATCH(B2960,Returns!B:B,0)),"No")</f>
        <v>No</v>
      </c>
    </row>
    <row r="2961" spans="1:23" x14ac:dyDescent="0.2">
      <c r="A2961" s="1">
        <v>2960</v>
      </c>
      <c r="B2961" t="s">
        <v>7605</v>
      </c>
      <c r="C2961" s="8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47">
        <v>45.92</v>
      </c>
      <c r="S2961" s="1">
        <v>4</v>
      </c>
      <c r="T2961" s="1">
        <v>0</v>
      </c>
      <c r="U2961" s="47">
        <v>21.5824</v>
      </c>
      <c r="V2961" t="str">
        <f>IF(M2961=People!$B$5,People!$A$5,IF(M2961=People!$B$4,People!$A$4,IF(M2961=People!$B$3,People!$A$3,IF(M2961=People!$B$2,People!$A$2,0))))</f>
        <v>Anna Andreadi</v>
      </c>
      <c r="W2961" t="str">
        <f>IFERROR(INDEX(Returns!A:A,MATCH(B2961,Returns!B:B,0)),"No")</f>
        <v>No</v>
      </c>
    </row>
    <row r="2962" spans="1:23" x14ac:dyDescent="0.2">
      <c r="A2962" s="1">
        <v>2961</v>
      </c>
      <c r="B2962" t="s">
        <v>7606</v>
      </c>
      <c r="C2962" s="8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47">
        <v>20.34</v>
      </c>
      <c r="S2962" s="1">
        <v>3</v>
      </c>
      <c r="T2962" s="1">
        <v>0</v>
      </c>
      <c r="U2962" s="47">
        <v>9.3563999999999989</v>
      </c>
      <c r="V2962" t="str">
        <f>IF(M2962=People!$B$5,People!$A$5,IF(M2962=People!$B$4,People!$A$4,IF(M2962=People!$B$3,People!$A$3,IF(M2962=People!$B$2,People!$A$2,0))))</f>
        <v>Anna Andreadi</v>
      </c>
      <c r="W2962" t="str">
        <f>IFERROR(INDEX(Returns!A:A,MATCH(B2962,Returns!B:B,0)),"No")</f>
        <v>No</v>
      </c>
    </row>
    <row r="2963" spans="1:23" x14ac:dyDescent="0.2">
      <c r="A2963" s="1">
        <v>2962</v>
      </c>
      <c r="B2963" t="s">
        <v>7606</v>
      </c>
      <c r="C2963" s="8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47">
        <v>39.28</v>
      </c>
      <c r="S2963" s="1">
        <v>8</v>
      </c>
      <c r="T2963" s="1">
        <v>0</v>
      </c>
      <c r="U2963" s="47">
        <v>19.247199999999999</v>
      </c>
      <c r="V2963" t="str">
        <f>IF(M2963=People!$B$5,People!$A$5,IF(M2963=People!$B$4,People!$A$4,IF(M2963=People!$B$3,People!$A$3,IF(M2963=People!$B$2,People!$A$2,0))))</f>
        <v>Anna Andreadi</v>
      </c>
      <c r="W2963" t="str">
        <f>IFERROR(INDEX(Returns!A:A,MATCH(B2963,Returns!B:B,0)),"No")</f>
        <v>No</v>
      </c>
    </row>
    <row r="2964" spans="1:23" x14ac:dyDescent="0.2">
      <c r="A2964" s="1">
        <v>2963</v>
      </c>
      <c r="B2964" t="s">
        <v>6141</v>
      </c>
      <c r="C2964" s="8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47">
        <v>81.567999999999998</v>
      </c>
      <c r="S2964" s="1">
        <v>2</v>
      </c>
      <c r="T2964" s="1">
        <v>0.2</v>
      </c>
      <c r="U2964" s="47">
        <v>9.1763999999999974</v>
      </c>
      <c r="V2964" t="str">
        <f>IF(M2964=People!$B$5,People!$A$5,IF(M2964=People!$B$4,People!$A$4,IF(M2964=People!$B$3,People!$A$3,IF(M2964=People!$B$2,People!$A$2,0))))</f>
        <v>Anna Andreadi</v>
      </c>
      <c r="W2964" t="str">
        <f>IFERROR(INDEX(Returns!A:A,MATCH(B2964,Returns!B:B,0)),"No")</f>
        <v>Yes</v>
      </c>
    </row>
    <row r="2965" spans="1:23" x14ac:dyDescent="0.2">
      <c r="A2965" s="1">
        <v>2964</v>
      </c>
      <c r="B2965" t="s">
        <v>6141</v>
      </c>
      <c r="C2965" s="8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47">
        <v>97.184000000000012</v>
      </c>
      <c r="S2965" s="1">
        <v>2</v>
      </c>
      <c r="T2965" s="1">
        <v>0.2</v>
      </c>
      <c r="U2965" s="47">
        <v>6.0740000000000016</v>
      </c>
      <c r="V2965" t="str">
        <f>IF(M2965=People!$B$5,People!$A$5,IF(M2965=People!$B$4,People!$A$4,IF(M2965=People!$B$3,People!$A$3,IF(M2965=People!$B$2,People!$A$2,0))))</f>
        <v>Anna Andreadi</v>
      </c>
      <c r="W2965" t="str">
        <f>IFERROR(INDEX(Returns!A:A,MATCH(B2965,Returns!B:B,0)),"No")</f>
        <v>Yes</v>
      </c>
    </row>
    <row r="2966" spans="1:23" x14ac:dyDescent="0.2">
      <c r="A2966" s="1">
        <v>2965</v>
      </c>
      <c r="B2966" t="s">
        <v>6141</v>
      </c>
      <c r="C2966" s="8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47">
        <v>24.320000000000004</v>
      </c>
      <c r="S2966" s="1">
        <v>5</v>
      </c>
      <c r="T2966" s="1">
        <v>0.2</v>
      </c>
      <c r="U2966" s="47">
        <v>8.2079999999999984</v>
      </c>
      <c r="V2966" t="str">
        <f>IF(M2966=People!$B$5,People!$A$5,IF(M2966=People!$B$4,People!$A$4,IF(M2966=People!$B$3,People!$A$3,IF(M2966=People!$B$2,People!$A$2,0))))</f>
        <v>Anna Andreadi</v>
      </c>
      <c r="W2966" t="str">
        <f>IFERROR(INDEX(Returns!A:A,MATCH(B2966,Returns!B:B,0)),"No")</f>
        <v>Yes</v>
      </c>
    </row>
    <row r="2967" spans="1:23" x14ac:dyDescent="0.2">
      <c r="A2967" s="1">
        <v>2966</v>
      </c>
      <c r="B2967" t="s">
        <v>6141</v>
      </c>
      <c r="C2967" s="8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47">
        <v>18.96</v>
      </c>
      <c r="S2967" s="1">
        <v>2</v>
      </c>
      <c r="T2967" s="1">
        <v>0</v>
      </c>
      <c r="U2967" s="47">
        <v>7.5840000000000014</v>
      </c>
      <c r="V2967" t="str">
        <f>IF(M2967=People!$B$5,People!$A$5,IF(M2967=People!$B$4,People!$A$4,IF(M2967=People!$B$3,People!$A$3,IF(M2967=People!$B$2,People!$A$2,0))))</f>
        <v>Anna Andreadi</v>
      </c>
      <c r="W2967" t="str">
        <f>IFERROR(INDEX(Returns!A:A,MATCH(B2967,Returns!B:B,0)),"No")</f>
        <v>Yes</v>
      </c>
    </row>
    <row r="2968" spans="1:23" x14ac:dyDescent="0.2">
      <c r="A2968" s="1">
        <v>2967</v>
      </c>
      <c r="B2968" t="s">
        <v>7607</v>
      </c>
      <c r="C2968" s="8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47">
        <v>32.952000000000005</v>
      </c>
      <c r="S2968" s="1">
        <v>6</v>
      </c>
      <c r="T2968" s="1">
        <v>0.6</v>
      </c>
      <c r="U2968" s="47">
        <v>-19.771199999999997</v>
      </c>
      <c r="V2968" t="str">
        <f>IF(M2968=People!$B$5,People!$A$5,IF(M2968=People!$B$4,People!$A$4,IF(M2968=People!$B$3,People!$A$3,IF(M2968=People!$B$2,People!$A$2,0))))</f>
        <v>Kelly Williams</v>
      </c>
      <c r="W2968" t="str">
        <f>IFERROR(INDEX(Returns!A:A,MATCH(B2968,Returns!B:B,0)),"No")</f>
        <v>No</v>
      </c>
    </row>
    <row r="2969" spans="1:23" x14ac:dyDescent="0.2">
      <c r="A2969" s="1">
        <v>2968</v>
      </c>
      <c r="B2969" t="s">
        <v>7607</v>
      </c>
      <c r="C2969" s="8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47">
        <v>30.016000000000005</v>
      </c>
      <c r="S2969" s="1">
        <v>4</v>
      </c>
      <c r="T2969" s="1">
        <v>0.2</v>
      </c>
      <c r="U2969" s="47">
        <v>3.0015999999999998</v>
      </c>
      <c r="V2969" t="str">
        <f>IF(M2969=People!$B$5,People!$A$5,IF(M2969=People!$B$4,People!$A$4,IF(M2969=People!$B$3,People!$A$3,IF(M2969=People!$B$2,People!$A$2,0))))</f>
        <v>Kelly Williams</v>
      </c>
      <c r="W2969" t="str">
        <f>IFERROR(INDEX(Returns!A:A,MATCH(B2969,Returns!B:B,0)),"No")</f>
        <v>No</v>
      </c>
    </row>
    <row r="2970" spans="1:23" x14ac:dyDescent="0.2">
      <c r="A2970" s="1">
        <v>2969</v>
      </c>
      <c r="B2970" t="s">
        <v>7608</v>
      </c>
      <c r="C2970" s="8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47">
        <v>499.58400000000006</v>
      </c>
      <c r="S2970" s="1">
        <v>3</v>
      </c>
      <c r="T2970" s="1">
        <v>0.2</v>
      </c>
      <c r="U2970" s="47">
        <v>43.713600000000014</v>
      </c>
      <c r="V2970" t="str">
        <f>IF(M2970=People!$B$5,People!$A$5,IF(M2970=People!$B$4,People!$A$4,IF(M2970=People!$B$3,People!$A$3,IF(M2970=People!$B$2,People!$A$2,0))))</f>
        <v>Cassandra Brandow</v>
      </c>
      <c r="W2970" t="str">
        <f>IFERROR(INDEX(Returns!A:A,MATCH(B2970,Returns!B:B,0)),"No")</f>
        <v>No</v>
      </c>
    </row>
    <row r="2971" spans="1:23" x14ac:dyDescent="0.2">
      <c r="A2971" s="1">
        <v>2970</v>
      </c>
      <c r="B2971" t="s">
        <v>7608</v>
      </c>
      <c r="C2971" s="8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47">
        <v>31.104000000000006</v>
      </c>
      <c r="S2971" s="1">
        <v>6</v>
      </c>
      <c r="T2971" s="1">
        <v>0.2</v>
      </c>
      <c r="U2971" s="47">
        <v>10.8864</v>
      </c>
      <c r="V2971" t="str">
        <f>IF(M2971=People!$B$5,People!$A$5,IF(M2971=People!$B$4,People!$A$4,IF(M2971=People!$B$3,People!$A$3,IF(M2971=People!$B$2,People!$A$2,0))))</f>
        <v>Cassandra Brandow</v>
      </c>
      <c r="W2971" t="str">
        <f>IFERROR(INDEX(Returns!A:A,MATCH(B2971,Returns!B:B,0)),"No")</f>
        <v>No</v>
      </c>
    </row>
    <row r="2972" spans="1:23" x14ac:dyDescent="0.2">
      <c r="A2972" s="1">
        <v>2971</v>
      </c>
      <c r="B2972" t="s">
        <v>7608</v>
      </c>
      <c r="C2972" s="8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47">
        <v>13.272000000000002</v>
      </c>
      <c r="S2972" s="1">
        <v>8</v>
      </c>
      <c r="T2972" s="1">
        <v>0.7</v>
      </c>
      <c r="U2972" s="47">
        <v>-10.617599999999999</v>
      </c>
      <c r="V2972" t="str">
        <f>IF(M2972=People!$B$5,People!$A$5,IF(M2972=People!$B$4,People!$A$4,IF(M2972=People!$B$3,People!$A$3,IF(M2972=People!$B$2,People!$A$2,0))))</f>
        <v>Cassandra Brandow</v>
      </c>
      <c r="W2972" t="str">
        <f>IFERROR(INDEX(Returns!A:A,MATCH(B2972,Returns!B:B,0)),"No")</f>
        <v>No</v>
      </c>
    </row>
    <row r="2973" spans="1:23" x14ac:dyDescent="0.2">
      <c r="A2973" s="1">
        <v>2972</v>
      </c>
      <c r="B2973" t="s">
        <v>7608</v>
      </c>
      <c r="C2973" s="8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47">
        <v>28.272000000000006</v>
      </c>
      <c r="S2973" s="1">
        <v>2</v>
      </c>
      <c r="T2973" s="1">
        <v>0.2</v>
      </c>
      <c r="U2973" s="47">
        <v>6.3612000000000002</v>
      </c>
      <c r="V2973" t="str">
        <f>IF(M2973=People!$B$5,People!$A$5,IF(M2973=People!$B$4,People!$A$4,IF(M2973=People!$B$3,People!$A$3,IF(M2973=People!$B$2,People!$A$2,0))))</f>
        <v>Cassandra Brandow</v>
      </c>
      <c r="W2973" t="str">
        <f>IFERROR(INDEX(Returns!A:A,MATCH(B2973,Returns!B:B,0)),"No")</f>
        <v>No</v>
      </c>
    </row>
    <row r="2974" spans="1:23" x14ac:dyDescent="0.2">
      <c r="A2974" s="1">
        <v>2973</v>
      </c>
      <c r="B2974" t="s">
        <v>7608</v>
      </c>
      <c r="C2974" s="8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47">
        <v>259.13600000000002</v>
      </c>
      <c r="S2974" s="1">
        <v>4</v>
      </c>
      <c r="T2974" s="1">
        <v>0.2</v>
      </c>
      <c r="U2974" s="47">
        <v>-51.827200000000019</v>
      </c>
      <c r="V2974" t="str">
        <f>IF(M2974=People!$B$5,People!$A$5,IF(M2974=People!$B$4,People!$A$4,IF(M2974=People!$B$3,People!$A$3,IF(M2974=People!$B$2,People!$A$2,0))))</f>
        <v>Cassandra Brandow</v>
      </c>
      <c r="W2974" t="str">
        <f>IFERROR(INDEX(Returns!A:A,MATCH(B2974,Returns!B:B,0)),"No")</f>
        <v>No</v>
      </c>
    </row>
    <row r="2975" spans="1:23" x14ac:dyDescent="0.2">
      <c r="A2975" s="1">
        <v>2974</v>
      </c>
      <c r="B2975" t="s">
        <v>7609</v>
      </c>
      <c r="C2975" s="8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47">
        <v>10.8</v>
      </c>
      <c r="S2975" s="1">
        <v>5</v>
      </c>
      <c r="T2975" s="1">
        <v>0</v>
      </c>
      <c r="U2975" s="47">
        <v>5.1839999999999993</v>
      </c>
      <c r="V2975" t="str">
        <f>IF(M2975=People!$B$5,People!$A$5,IF(M2975=People!$B$4,People!$A$4,IF(M2975=People!$B$3,People!$A$3,IF(M2975=People!$B$2,People!$A$2,0))))</f>
        <v>Kelly Williams</v>
      </c>
      <c r="W2975" t="str">
        <f>IFERROR(INDEX(Returns!A:A,MATCH(B2975,Returns!B:B,0)),"No")</f>
        <v>No</v>
      </c>
    </row>
    <row r="2976" spans="1:23" x14ac:dyDescent="0.2">
      <c r="A2976" s="1">
        <v>2975</v>
      </c>
      <c r="B2976" t="s">
        <v>7610</v>
      </c>
      <c r="C2976" s="8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47">
        <v>244.00599999999997</v>
      </c>
      <c r="S2976" s="1">
        <v>2</v>
      </c>
      <c r="T2976" s="1">
        <v>0.3</v>
      </c>
      <c r="U2976" s="47">
        <v>-31.372200000000007</v>
      </c>
      <c r="V2976" t="str">
        <f>IF(M2976=People!$B$5,People!$A$5,IF(M2976=People!$B$4,People!$A$4,IF(M2976=People!$B$3,People!$A$3,IF(M2976=People!$B$2,People!$A$2,0))))</f>
        <v>Kelly Williams</v>
      </c>
      <c r="W2976" t="str">
        <f>IFERROR(INDEX(Returns!A:A,MATCH(B2976,Returns!B:B,0)),"No")</f>
        <v>No</v>
      </c>
    </row>
    <row r="2977" spans="1:23" x14ac:dyDescent="0.2">
      <c r="A2977" s="1">
        <v>2976</v>
      </c>
      <c r="B2977" t="s">
        <v>7610</v>
      </c>
      <c r="C2977" s="8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47">
        <v>15.936000000000002</v>
      </c>
      <c r="S2977" s="1">
        <v>4</v>
      </c>
      <c r="T2977" s="1">
        <v>0.2</v>
      </c>
      <c r="U2977" s="47">
        <v>5.378400000000001</v>
      </c>
      <c r="V2977" t="str">
        <f>IF(M2977=People!$B$5,People!$A$5,IF(M2977=People!$B$4,People!$A$4,IF(M2977=People!$B$3,People!$A$3,IF(M2977=People!$B$2,People!$A$2,0))))</f>
        <v>Kelly Williams</v>
      </c>
      <c r="W2977" t="str">
        <f>IFERROR(INDEX(Returns!A:A,MATCH(B2977,Returns!B:B,0)),"No")</f>
        <v>No</v>
      </c>
    </row>
    <row r="2978" spans="1:23" x14ac:dyDescent="0.2">
      <c r="A2978" s="1">
        <v>2977</v>
      </c>
      <c r="B2978" t="s">
        <v>7611</v>
      </c>
      <c r="C2978" s="8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47">
        <v>188.55199999999996</v>
      </c>
      <c r="S2978" s="1">
        <v>7</v>
      </c>
      <c r="T2978" s="1">
        <v>0.3</v>
      </c>
      <c r="U2978" s="47">
        <v>-2.693600000000032</v>
      </c>
      <c r="V2978" t="str">
        <f>IF(M2978=People!$B$5,People!$A$5,IF(M2978=People!$B$4,People!$A$4,IF(M2978=People!$B$3,People!$A$3,IF(M2978=People!$B$2,People!$A$2,0))))</f>
        <v>Chuck Magee</v>
      </c>
      <c r="W2978" t="str">
        <f>IFERROR(INDEX(Returns!A:A,MATCH(B2978,Returns!B:B,0)),"No")</f>
        <v>No</v>
      </c>
    </row>
    <row r="2979" spans="1:23" x14ac:dyDescent="0.2">
      <c r="A2979" s="1">
        <v>2978</v>
      </c>
      <c r="B2979" t="s">
        <v>7612</v>
      </c>
      <c r="C2979" s="8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47">
        <v>22.58</v>
      </c>
      <c r="S2979" s="1">
        <v>2</v>
      </c>
      <c r="T2979" s="1">
        <v>0</v>
      </c>
      <c r="U2979" s="47">
        <v>5.8707999999999991</v>
      </c>
      <c r="V2979" t="str">
        <f>IF(M2979=People!$B$5,People!$A$5,IF(M2979=People!$B$4,People!$A$4,IF(M2979=People!$B$3,People!$A$3,IF(M2979=People!$B$2,People!$A$2,0))))</f>
        <v>Chuck Magee</v>
      </c>
      <c r="W2979" t="str">
        <f>IFERROR(INDEX(Returns!A:A,MATCH(B2979,Returns!B:B,0)),"No")</f>
        <v>No</v>
      </c>
    </row>
    <row r="2980" spans="1:23" x14ac:dyDescent="0.2">
      <c r="A2980" s="1">
        <v>2979</v>
      </c>
      <c r="B2980" t="s">
        <v>7613</v>
      </c>
      <c r="C2980" s="8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47">
        <v>545.93999999999994</v>
      </c>
      <c r="S2980" s="1">
        <v>6</v>
      </c>
      <c r="T2980" s="1">
        <v>0</v>
      </c>
      <c r="U2980" s="47">
        <v>87.350400000000036</v>
      </c>
      <c r="V2980" t="str">
        <f>IF(M2980=People!$B$5,People!$A$5,IF(M2980=People!$B$4,People!$A$4,IF(M2980=People!$B$3,People!$A$3,IF(M2980=People!$B$2,People!$A$2,0))))</f>
        <v>Cassandra Brandow</v>
      </c>
      <c r="W2980" t="str">
        <f>IFERROR(INDEX(Returns!A:A,MATCH(B2980,Returns!B:B,0)),"No")</f>
        <v>No</v>
      </c>
    </row>
    <row r="2981" spans="1:23" x14ac:dyDescent="0.2">
      <c r="A2981" s="1">
        <v>2980</v>
      </c>
      <c r="B2981" t="s">
        <v>7614</v>
      </c>
      <c r="C2981" s="8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47">
        <v>20.736000000000004</v>
      </c>
      <c r="S2981" s="1">
        <v>4</v>
      </c>
      <c r="T2981" s="1">
        <v>0.2</v>
      </c>
      <c r="U2981" s="47">
        <v>7.2576000000000001</v>
      </c>
      <c r="V2981" t="str">
        <f>IF(M2981=People!$B$5,People!$A$5,IF(M2981=People!$B$4,People!$A$4,IF(M2981=People!$B$3,People!$A$3,IF(M2981=People!$B$2,People!$A$2,0))))</f>
        <v>Chuck Magee</v>
      </c>
      <c r="W2981" t="str">
        <f>IFERROR(INDEX(Returns!A:A,MATCH(B2981,Returns!B:B,0)),"No")</f>
        <v>No</v>
      </c>
    </row>
    <row r="2982" spans="1:23" x14ac:dyDescent="0.2">
      <c r="A2982" s="1">
        <v>2981</v>
      </c>
      <c r="B2982" t="s">
        <v>7614</v>
      </c>
      <c r="C2982" s="8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47">
        <v>43.295999999999999</v>
      </c>
      <c r="S2982" s="1">
        <v>2</v>
      </c>
      <c r="T2982" s="1">
        <v>0.2</v>
      </c>
      <c r="U2982" s="47">
        <v>4.3295999999999975</v>
      </c>
      <c r="V2982" t="str">
        <f>IF(M2982=People!$B$5,People!$A$5,IF(M2982=People!$B$4,People!$A$4,IF(M2982=People!$B$3,People!$A$3,IF(M2982=People!$B$2,People!$A$2,0))))</f>
        <v>Chuck Magee</v>
      </c>
      <c r="W2982" t="str">
        <f>IFERROR(INDEX(Returns!A:A,MATCH(B2982,Returns!B:B,0)),"No")</f>
        <v>No</v>
      </c>
    </row>
    <row r="2983" spans="1:23" x14ac:dyDescent="0.2">
      <c r="A2983" s="1">
        <v>2982</v>
      </c>
      <c r="B2983" t="s">
        <v>7615</v>
      </c>
      <c r="C2983" s="8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47">
        <v>123.136</v>
      </c>
      <c r="S2983" s="1">
        <v>4</v>
      </c>
      <c r="T2983" s="1">
        <v>0.2</v>
      </c>
      <c r="U2983" s="47">
        <v>13.852799999999981</v>
      </c>
      <c r="V2983" t="str">
        <f>IF(M2983=People!$B$5,People!$A$5,IF(M2983=People!$B$4,People!$A$4,IF(M2983=People!$B$3,People!$A$3,IF(M2983=People!$B$2,People!$A$2,0))))</f>
        <v>Anna Andreadi</v>
      </c>
      <c r="W2983" t="str">
        <f>IFERROR(INDEX(Returns!A:A,MATCH(B2983,Returns!B:B,0)),"No")</f>
        <v>No</v>
      </c>
    </row>
    <row r="2984" spans="1:23" x14ac:dyDescent="0.2">
      <c r="A2984" s="1">
        <v>2983</v>
      </c>
      <c r="B2984" t="s">
        <v>7615</v>
      </c>
      <c r="C2984" s="8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47">
        <v>11.264000000000001</v>
      </c>
      <c r="S2984" s="1">
        <v>4</v>
      </c>
      <c r="T2984" s="1">
        <v>0.2</v>
      </c>
      <c r="U2984" s="47">
        <v>3.8015999999999992</v>
      </c>
      <c r="V2984" t="str">
        <f>IF(M2984=People!$B$5,People!$A$5,IF(M2984=People!$B$4,People!$A$4,IF(M2984=People!$B$3,People!$A$3,IF(M2984=People!$B$2,People!$A$2,0))))</f>
        <v>Anna Andreadi</v>
      </c>
      <c r="W2984" t="str">
        <f>IFERROR(INDEX(Returns!A:A,MATCH(B2984,Returns!B:B,0)),"No")</f>
        <v>No</v>
      </c>
    </row>
    <row r="2985" spans="1:23" x14ac:dyDescent="0.2">
      <c r="A2985" s="1">
        <v>2984</v>
      </c>
      <c r="B2985" t="s">
        <v>7616</v>
      </c>
      <c r="C2985" s="8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47">
        <v>53.424000000000007</v>
      </c>
      <c r="S2985" s="1">
        <v>3</v>
      </c>
      <c r="T2985" s="1">
        <v>0.2</v>
      </c>
      <c r="U2985" s="47">
        <v>4.6746000000000016</v>
      </c>
      <c r="V2985" t="str">
        <f>IF(M2985=People!$B$5,People!$A$5,IF(M2985=People!$B$4,People!$A$4,IF(M2985=People!$B$3,People!$A$3,IF(M2985=People!$B$2,People!$A$2,0))))</f>
        <v>Anna Andreadi</v>
      </c>
      <c r="W2985" t="str">
        <f>IFERROR(INDEX(Returns!A:A,MATCH(B2985,Returns!B:B,0)),"No")</f>
        <v>No</v>
      </c>
    </row>
    <row r="2986" spans="1:23" x14ac:dyDescent="0.2">
      <c r="A2986" s="1">
        <v>2985</v>
      </c>
      <c r="B2986" t="s">
        <v>7616</v>
      </c>
      <c r="C2986" s="8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47">
        <v>275.49</v>
      </c>
      <c r="S2986" s="1">
        <v>1</v>
      </c>
      <c r="T2986" s="1">
        <v>0.5</v>
      </c>
      <c r="U2986" s="47">
        <v>-170.80380000000002</v>
      </c>
      <c r="V2986" t="str">
        <f>IF(M2986=People!$B$5,People!$A$5,IF(M2986=People!$B$4,People!$A$4,IF(M2986=People!$B$3,People!$A$3,IF(M2986=People!$B$2,People!$A$2,0))))</f>
        <v>Anna Andreadi</v>
      </c>
      <c r="W2986" t="str">
        <f>IFERROR(INDEX(Returns!A:A,MATCH(B2986,Returns!B:B,0)),"No")</f>
        <v>No</v>
      </c>
    </row>
    <row r="2987" spans="1:23" x14ac:dyDescent="0.2">
      <c r="A2987" s="1">
        <v>2986</v>
      </c>
      <c r="B2987" t="s">
        <v>6069</v>
      </c>
      <c r="C2987" s="8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47">
        <v>24.96</v>
      </c>
      <c r="S2987" s="1">
        <v>4</v>
      </c>
      <c r="T2987" s="1">
        <v>0</v>
      </c>
      <c r="U2987" s="47">
        <v>6.240000000000002</v>
      </c>
      <c r="V2987" t="str">
        <f>IF(M2987=People!$B$5,People!$A$5,IF(M2987=People!$B$4,People!$A$4,IF(M2987=People!$B$3,People!$A$3,IF(M2987=People!$B$2,People!$A$2,0))))</f>
        <v>Cassandra Brandow</v>
      </c>
      <c r="W2987" t="str">
        <f>IFERROR(INDEX(Returns!A:A,MATCH(B2987,Returns!B:B,0)),"No")</f>
        <v>Yes</v>
      </c>
    </row>
    <row r="2988" spans="1:23" x14ac:dyDescent="0.2">
      <c r="A2988" s="1">
        <v>2987</v>
      </c>
      <c r="B2988" t="s">
        <v>6069</v>
      </c>
      <c r="C2988" s="8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47">
        <v>19.36</v>
      </c>
      <c r="S2988" s="1">
        <v>2</v>
      </c>
      <c r="T2988" s="1">
        <v>0</v>
      </c>
      <c r="U2988" s="47">
        <v>9.2927999999999997</v>
      </c>
      <c r="V2988" t="str">
        <f>IF(M2988=People!$B$5,People!$A$5,IF(M2988=People!$B$4,People!$A$4,IF(M2988=People!$B$3,People!$A$3,IF(M2988=People!$B$2,People!$A$2,0))))</f>
        <v>Cassandra Brandow</v>
      </c>
      <c r="W2988" t="str">
        <f>IFERROR(INDEX(Returns!A:A,MATCH(B2988,Returns!B:B,0)),"No")</f>
        <v>Yes</v>
      </c>
    </row>
    <row r="2989" spans="1:23" x14ac:dyDescent="0.2">
      <c r="A2989" s="1">
        <v>2988</v>
      </c>
      <c r="B2989" t="s">
        <v>6069</v>
      </c>
      <c r="C2989" s="8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47">
        <v>1267.6499999999999</v>
      </c>
      <c r="S2989" s="1">
        <v>9</v>
      </c>
      <c r="T2989" s="1">
        <v>0</v>
      </c>
      <c r="U2989" s="47">
        <v>152.11799999999999</v>
      </c>
      <c r="V2989" t="str">
        <f>IF(M2989=People!$B$5,People!$A$5,IF(M2989=People!$B$4,People!$A$4,IF(M2989=People!$B$3,People!$A$3,IF(M2989=People!$B$2,People!$A$2,0))))</f>
        <v>Cassandra Brandow</v>
      </c>
      <c r="W2989" t="str">
        <f>IFERROR(INDEX(Returns!A:A,MATCH(B2989,Returns!B:B,0)),"No")</f>
        <v>Yes</v>
      </c>
    </row>
    <row r="2990" spans="1:23" x14ac:dyDescent="0.2">
      <c r="A2990" s="1">
        <v>2989</v>
      </c>
      <c r="B2990" t="s">
        <v>7617</v>
      </c>
      <c r="C2990" s="8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47">
        <v>12.99</v>
      </c>
      <c r="S2990" s="1">
        <v>1</v>
      </c>
      <c r="T2990" s="1">
        <v>0</v>
      </c>
      <c r="U2990" s="47">
        <v>0.77939999999999898</v>
      </c>
      <c r="V2990" t="str">
        <f>IF(M2990=People!$B$5,People!$A$5,IF(M2990=People!$B$4,People!$A$4,IF(M2990=People!$B$3,People!$A$3,IF(M2990=People!$B$2,People!$A$2,0))))</f>
        <v>Anna Andreadi</v>
      </c>
      <c r="W2990" t="str">
        <f>IFERROR(INDEX(Returns!A:A,MATCH(B2990,Returns!B:B,0)),"No")</f>
        <v>No</v>
      </c>
    </row>
    <row r="2991" spans="1:23" x14ac:dyDescent="0.2">
      <c r="A2991" s="1">
        <v>2990</v>
      </c>
      <c r="B2991" t="s">
        <v>7617</v>
      </c>
      <c r="C2991" s="8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47">
        <v>18.559999999999999</v>
      </c>
      <c r="S2991" s="1">
        <v>4</v>
      </c>
      <c r="T2991" s="1">
        <v>0.2</v>
      </c>
      <c r="U2991" s="47">
        <v>6.4959999999999996</v>
      </c>
      <c r="V2991" t="str">
        <f>IF(M2991=People!$B$5,People!$A$5,IF(M2991=People!$B$4,People!$A$4,IF(M2991=People!$B$3,People!$A$3,IF(M2991=People!$B$2,People!$A$2,0))))</f>
        <v>Anna Andreadi</v>
      </c>
      <c r="W2991" t="str">
        <f>IFERROR(INDEX(Returns!A:A,MATCH(B2991,Returns!B:B,0)),"No")</f>
        <v>No</v>
      </c>
    </row>
    <row r="2992" spans="1:23" x14ac:dyDescent="0.2">
      <c r="A2992" s="1">
        <v>2991</v>
      </c>
      <c r="B2992" t="s">
        <v>7617</v>
      </c>
      <c r="C2992" s="8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47">
        <v>449.15</v>
      </c>
      <c r="S2992" s="1">
        <v>5</v>
      </c>
      <c r="T2992" s="1">
        <v>0</v>
      </c>
      <c r="U2992" s="47">
        <v>8.9829999999999899</v>
      </c>
      <c r="V2992" t="str">
        <f>IF(M2992=People!$B$5,People!$A$5,IF(M2992=People!$B$4,People!$A$4,IF(M2992=People!$B$3,People!$A$3,IF(M2992=People!$B$2,People!$A$2,0))))</f>
        <v>Anna Andreadi</v>
      </c>
      <c r="W2992" t="str">
        <f>IFERROR(INDEX(Returns!A:A,MATCH(B2992,Returns!B:B,0)),"No")</f>
        <v>No</v>
      </c>
    </row>
    <row r="2993" spans="1:23" x14ac:dyDescent="0.2">
      <c r="A2993" s="1">
        <v>2992</v>
      </c>
      <c r="B2993" t="s">
        <v>7617</v>
      </c>
      <c r="C2993" s="8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47">
        <v>31.248000000000005</v>
      </c>
      <c r="S2993" s="1">
        <v>7</v>
      </c>
      <c r="T2993" s="1">
        <v>0.2</v>
      </c>
      <c r="U2993" s="47">
        <v>10.936799999999998</v>
      </c>
      <c r="V2993" t="str">
        <f>IF(M2993=People!$B$5,People!$A$5,IF(M2993=People!$B$4,People!$A$4,IF(M2993=People!$B$3,People!$A$3,IF(M2993=People!$B$2,People!$A$2,0))))</f>
        <v>Anna Andreadi</v>
      </c>
      <c r="W2993" t="str">
        <f>IFERROR(INDEX(Returns!A:A,MATCH(B2993,Returns!B:B,0)),"No")</f>
        <v>No</v>
      </c>
    </row>
    <row r="2994" spans="1:23" x14ac:dyDescent="0.2">
      <c r="A2994" s="1">
        <v>2993</v>
      </c>
      <c r="B2994" t="s">
        <v>7618</v>
      </c>
      <c r="C2994" s="8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47">
        <v>61.44</v>
      </c>
      <c r="S2994" s="1">
        <v>3</v>
      </c>
      <c r="T2994" s="1">
        <v>0</v>
      </c>
      <c r="U2994" s="47">
        <v>16.588799999999999</v>
      </c>
      <c r="V2994" t="str">
        <f>IF(M2994=People!$B$5,People!$A$5,IF(M2994=People!$B$4,People!$A$4,IF(M2994=People!$B$3,People!$A$3,IF(M2994=People!$B$2,People!$A$2,0))))</f>
        <v>Chuck Magee</v>
      </c>
      <c r="W2994" t="str">
        <f>IFERROR(INDEX(Returns!A:A,MATCH(B2994,Returns!B:B,0)),"No")</f>
        <v>No</v>
      </c>
    </row>
    <row r="2995" spans="1:23" x14ac:dyDescent="0.2">
      <c r="A2995" s="1">
        <v>2994</v>
      </c>
      <c r="B2995" t="s">
        <v>7619</v>
      </c>
      <c r="C2995" s="8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47">
        <v>895.92</v>
      </c>
      <c r="S2995" s="1">
        <v>4</v>
      </c>
      <c r="T2995" s="1">
        <v>0</v>
      </c>
      <c r="U2995" s="47">
        <v>421.08239999999995</v>
      </c>
      <c r="V2995" t="str">
        <f>IF(M2995=People!$B$5,People!$A$5,IF(M2995=People!$B$4,People!$A$4,IF(M2995=People!$B$3,People!$A$3,IF(M2995=People!$B$2,People!$A$2,0))))</f>
        <v>Kelly Williams</v>
      </c>
      <c r="W2995" t="str">
        <f>IFERROR(INDEX(Returns!A:A,MATCH(B2995,Returns!B:B,0)),"No")</f>
        <v>No</v>
      </c>
    </row>
    <row r="2996" spans="1:23" x14ac:dyDescent="0.2">
      <c r="A2996" s="1">
        <v>2995</v>
      </c>
      <c r="B2996" t="s">
        <v>7620</v>
      </c>
      <c r="C2996" s="8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47">
        <v>55.360000000000007</v>
      </c>
      <c r="S2996" s="1">
        <v>4</v>
      </c>
      <c r="T2996" s="1">
        <v>0.2</v>
      </c>
      <c r="U2996" s="47">
        <v>18.683999999999997</v>
      </c>
      <c r="V2996" t="str">
        <f>IF(M2996=People!$B$5,People!$A$5,IF(M2996=People!$B$4,People!$A$4,IF(M2996=People!$B$3,People!$A$3,IF(M2996=People!$B$2,People!$A$2,0))))</f>
        <v>Anna Andreadi</v>
      </c>
      <c r="W2996" t="str">
        <f>IFERROR(INDEX(Returns!A:A,MATCH(B2996,Returns!B:B,0)),"No")</f>
        <v>No</v>
      </c>
    </row>
    <row r="2997" spans="1:23" x14ac:dyDescent="0.2">
      <c r="A2997" s="1">
        <v>2996</v>
      </c>
      <c r="B2997" t="s">
        <v>7621</v>
      </c>
      <c r="C2997" s="8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47">
        <v>55.92</v>
      </c>
      <c r="S2997" s="1">
        <v>5</v>
      </c>
      <c r="T2997" s="1">
        <v>0.2</v>
      </c>
      <c r="U2997" s="47">
        <v>6.2910000000000004</v>
      </c>
      <c r="V2997" t="str">
        <f>IF(M2997=People!$B$5,People!$A$5,IF(M2997=People!$B$4,People!$A$4,IF(M2997=People!$B$3,People!$A$3,IF(M2997=People!$B$2,People!$A$2,0))))</f>
        <v>Anna Andreadi</v>
      </c>
      <c r="W2997" t="str">
        <f>IFERROR(INDEX(Returns!A:A,MATCH(B2997,Returns!B:B,0)),"No")</f>
        <v>No</v>
      </c>
    </row>
    <row r="2998" spans="1:23" x14ac:dyDescent="0.2">
      <c r="A2998" s="1">
        <v>2997</v>
      </c>
      <c r="B2998" t="s">
        <v>7622</v>
      </c>
      <c r="C2998" s="8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47">
        <v>24.896000000000001</v>
      </c>
      <c r="S2998" s="1">
        <v>4</v>
      </c>
      <c r="T2998" s="1">
        <v>0.2</v>
      </c>
      <c r="U2998" s="47">
        <v>8.4024000000000001</v>
      </c>
      <c r="V2998" t="str">
        <f>IF(M2998=People!$B$5,People!$A$5,IF(M2998=People!$B$4,People!$A$4,IF(M2998=People!$B$3,People!$A$3,IF(M2998=People!$B$2,People!$A$2,0))))</f>
        <v>Chuck Magee</v>
      </c>
      <c r="W2998" t="str">
        <f>IFERROR(INDEX(Returns!A:A,MATCH(B2998,Returns!B:B,0)),"No")</f>
        <v>No</v>
      </c>
    </row>
    <row r="2999" spans="1:23" x14ac:dyDescent="0.2">
      <c r="A2999" s="1">
        <v>2998</v>
      </c>
      <c r="B2999" t="s">
        <v>7622</v>
      </c>
      <c r="C2999" s="8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47">
        <v>3.9840000000000004</v>
      </c>
      <c r="S2999" s="1">
        <v>1</v>
      </c>
      <c r="T2999" s="1">
        <v>0.2</v>
      </c>
      <c r="U2999" s="47">
        <v>0.64739999999999964</v>
      </c>
      <c r="V2999" t="str">
        <f>IF(M2999=People!$B$5,People!$A$5,IF(M2999=People!$B$4,People!$A$4,IF(M2999=People!$B$3,People!$A$3,IF(M2999=People!$B$2,People!$A$2,0))))</f>
        <v>Chuck Magee</v>
      </c>
      <c r="W2999" t="str">
        <f>IFERROR(INDEX(Returns!A:A,MATCH(B2999,Returns!B:B,0)),"No")</f>
        <v>No</v>
      </c>
    </row>
    <row r="3000" spans="1:23" x14ac:dyDescent="0.2">
      <c r="A3000" s="1">
        <v>2999</v>
      </c>
      <c r="B3000" t="s">
        <v>7622</v>
      </c>
      <c r="C3000" s="8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47">
        <v>95.968000000000004</v>
      </c>
      <c r="S3000" s="1">
        <v>4</v>
      </c>
      <c r="T3000" s="1">
        <v>0.2</v>
      </c>
      <c r="U3000" s="47">
        <v>28.790400000000009</v>
      </c>
      <c r="V3000" t="str">
        <f>IF(M3000=People!$B$5,People!$A$5,IF(M3000=People!$B$4,People!$A$4,IF(M3000=People!$B$3,People!$A$3,IF(M3000=People!$B$2,People!$A$2,0))))</f>
        <v>Chuck Magee</v>
      </c>
      <c r="W3000" t="str">
        <f>IFERROR(INDEX(Returns!A:A,MATCH(B3000,Returns!B:B,0)),"No")</f>
        <v>No</v>
      </c>
    </row>
    <row r="3001" spans="1:23" x14ac:dyDescent="0.2">
      <c r="A3001" s="1">
        <v>3000</v>
      </c>
      <c r="B3001" t="s">
        <v>7622</v>
      </c>
      <c r="C3001" s="8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47">
        <v>206.99100000000004</v>
      </c>
      <c r="S3001" s="1">
        <v>3</v>
      </c>
      <c r="T3001" s="1">
        <v>0.7</v>
      </c>
      <c r="U3001" s="47">
        <v>-172.49250000000001</v>
      </c>
      <c r="V3001" t="str">
        <f>IF(M3001=People!$B$5,People!$A$5,IF(M3001=People!$B$4,People!$A$4,IF(M3001=People!$B$3,People!$A$3,IF(M3001=People!$B$2,People!$A$2,0))))</f>
        <v>Chuck Magee</v>
      </c>
      <c r="W3001" t="str">
        <f>IFERROR(INDEX(Returns!A:A,MATCH(B3001,Returns!B:B,0)),"No")</f>
        <v>No</v>
      </c>
    </row>
    <row r="3002" spans="1:23" x14ac:dyDescent="0.2">
      <c r="A3002" s="1">
        <v>3001</v>
      </c>
      <c r="B3002" t="s">
        <v>7622</v>
      </c>
      <c r="C3002" s="8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47">
        <v>44.416000000000004</v>
      </c>
      <c r="S3002" s="1">
        <v>2</v>
      </c>
      <c r="T3002" s="1">
        <v>0.2</v>
      </c>
      <c r="U3002" s="47">
        <v>3.8864000000000001</v>
      </c>
      <c r="V3002" t="str">
        <f>IF(M3002=People!$B$5,People!$A$5,IF(M3002=People!$B$4,People!$A$4,IF(M3002=People!$B$3,People!$A$3,IF(M3002=People!$B$2,People!$A$2,0))))</f>
        <v>Chuck Magee</v>
      </c>
      <c r="W3002" t="str">
        <f>IFERROR(INDEX(Returns!A:A,MATCH(B3002,Returns!B:B,0)),"No")</f>
        <v>No</v>
      </c>
    </row>
    <row r="3003" spans="1:23" x14ac:dyDescent="0.2">
      <c r="A3003" s="1">
        <v>3002</v>
      </c>
      <c r="B3003" t="s">
        <v>7622</v>
      </c>
      <c r="C3003" s="8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47">
        <v>9.006000000000002</v>
      </c>
      <c r="S3003" s="1">
        <v>2</v>
      </c>
      <c r="T3003" s="1">
        <v>0.7</v>
      </c>
      <c r="U3003" s="47">
        <v>-7.2048000000000023</v>
      </c>
      <c r="V3003" t="str">
        <f>IF(M3003=People!$B$5,People!$A$5,IF(M3003=People!$B$4,People!$A$4,IF(M3003=People!$B$3,People!$A$3,IF(M3003=People!$B$2,People!$A$2,0))))</f>
        <v>Chuck Magee</v>
      </c>
      <c r="W3003" t="str">
        <f>IFERROR(INDEX(Returns!A:A,MATCH(B3003,Returns!B:B,0)),"No")</f>
        <v>No</v>
      </c>
    </row>
    <row r="3004" spans="1:23" x14ac:dyDescent="0.2">
      <c r="A3004" s="1">
        <v>3003</v>
      </c>
      <c r="B3004" t="s">
        <v>7623</v>
      </c>
      <c r="C3004" s="8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47">
        <v>19</v>
      </c>
      <c r="S3004" s="1">
        <v>5</v>
      </c>
      <c r="T3004" s="1">
        <v>0</v>
      </c>
      <c r="U3004" s="47">
        <v>8.93</v>
      </c>
      <c r="V3004" t="str">
        <f>IF(M3004=People!$B$5,People!$A$5,IF(M3004=People!$B$4,People!$A$4,IF(M3004=People!$B$3,People!$A$3,IF(M3004=People!$B$2,People!$A$2,0))))</f>
        <v>Kelly Williams</v>
      </c>
      <c r="W3004" t="str">
        <f>IFERROR(INDEX(Returns!A:A,MATCH(B3004,Returns!B:B,0)),"No")</f>
        <v>No</v>
      </c>
    </row>
    <row r="3005" spans="1:23" x14ac:dyDescent="0.2">
      <c r="A3005" s="1">
        <v>3004</v>
      </c>
      <c r="B3005" t="s">
        <v>7624</v>
      </c>
      <c r="C3005" s="8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47">
        <v>33.375999999999998</v>
      </c>
      <c r="S3005" s="1">
        <v>4</v>
      </c>
      <c r="T3005" s="1">
        <v>0.2</v>
      </c>
      <c r="U3005" s="47">
        <v>10.429999999999998</v>
      </c>
      <c r="V3005" t="str">
        <f>IF(M3005=People!$B$5,People!$A$5,IF(M3005=People!$B$4,People!$A$4,IF(M3005=People!$B$3,People!$A$3,IF(M3005=People!$B$2,People!$A$2,0))))</f>
        <v>Chuck Magee</v>
      </c>
      <c r="W3005" t="str">
        <f>IFERROR(INDEX(Returns!A:A,MATCH(B3005,Returns!B:B,0)),"No")</f>
        <v>No</v>
      </c>
    </row>
    <row r="3006" spans="1:23" x14ac:dyDescent="0.2">
      <c r="A3006" s="1">
        <v>3005</v>
      </c>
      <c r="B3006" t="s">
        <v>7625</v>
      </c>
      <c r="C3006" s="8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47">
        <v>207.48</v>
      </c>
      <c r="S3006" s="1">
        <v>1</v>
      </c>
      <c r="T3006" s="1">
        <v>0</v>
      </c>
      <c r="U3006" s="47">
        <v>62.243999999999971</v>
      </c>
      <c r="V3006" t="str">
        <f>IF(M3006=People!$B$5,People!$A$5,IF(M3006=People!$B$4,People!$A$4,IF(M3006=People!$B$3,People!$A$3,IF(M3006=People!$B$2,People!$A$2,0))))</f>
        <v>Chuck Magee</v>
      </c>
      <c r="W3006" t="str">
        <f>IFERROR(INDEX(Returns!A:A,MATCH(B3006,Returns!B:B,0)),"No")</f>
        <v>No</v>
      </c>
    </row>
    <row r="3007" spans="1:23" x14ac:dyDescent="0.2">
      <c r="A3007" s="1">
        <v>3006</v>
      </c>
      <c r="B3007" t="s">
        <v>7626</v>
      </c>
      <c r="C3007" s="8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47">
        <v>91.679999999999993</v>
      </c>
      <c r="S3007" s="1">
        <v>3</v>
      </c>
      <c r="T3007" s="1">
        <v>0</v>
      </c>
      <c r="U3007" s="47">
        <v>45.839999999999996</v>
      </c>
      <c r="V3007" t="str">
        <f>IF(M3007=People!$B$5,People!$A$5,IF(M3007=People!$B$4,People!$A$4,IF(M3007=People!$B$3,People!$A$3,IF(M3007=People!$B$2,People!$A$2,0))))</f>
        <v>Kelly Williams</v>
      </c>
      <c r="W3007" t="str">
        <f>IFERROR(INDEX(Returns!A:A,MATCH(B3007,Returns!B:B,0)),"No")</f>
        <v>No</v>
      </c>
    </row>
    <row r="3008" spans="1:23" x14ac:dyDescent="0.2">
      <c r="A3008" s="1">
        <v>3007</v>
      </c>
      <c r="B3008" t="s">
        <v>7627</v>
      </c>
      <c r="C3008" s="8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47">
        <v>904.9</v>
      </c>
      <c r="S3008" s="1">
        <v>5</v>
      </c>
      <c r="T3008" s="1">
        <v>0</v>
      </c>
      <c r="U3008" s="47">
        <v>253.37199999999996</v>
      </c>
      <c r="V3008" t="str">
        <f>IF(M3008=People!$B$5,People!$A$5,IF(M3008=People!$B$4,People!$A$4,IF(M3008=People!$B$3,People!$A$3,IF(M3008=People!$B$2,People!$A$2,0))))</f>
        <v>Chuck Magee</v>
      </c>
      <c r="W3008" t="str">
        <f>IFERROR(INDEX(Returns!A:A,MATCH(B3008,Returns!B:B,0)),"No")</f>
        <v>No</v>
      </c>
    </row>
    <row r="3009" spans="1:23" x14ac:dyDescent="0.2">
      <c r="A3009" s="1">
        <v>3008</v>
      </c>
      <c r="B3009" t="s">
        <v>7628</v>
      </c>
      <c r="C3009" s="8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47">
        <v>34.271999999999998</v>
      </c>
      <c r="S3009" s="1">
        <v>3</v>
      </c>
      <c r="T3009" s="1">
        <v>0.2</v>
      </c>
      <c r="U3009" s="47">
        <v>11.138399999999999</v>
      </c>
      <c r="V3009" t="str">
        <f>IF(M3009=People!$B$5,People!$A$5,IF(M3009=People!$B$4,People!$A$4,IF(M3009=People!$B$3,People!$A$3,IF(M3009=People!$B$2,People!$A$2,0))))</f>
        <v>Anna Andreadi</v>
      </c>
      <c r="W3009" t="str">
        <f>IFERROR(INDEX(Returns!A:A,MATCH(B3009,Returns!B:B,0)),"No")</f>
        <v>No</v>
      </c>
    </row>
    <row r="3010" spans="1:23" x14ac:dyDescent="0.2">
      <c r="A3010" s="1">
        <v>3009</v>
      </c>
      <c r="B3010" t="s">
        <v>7629</v>
      </c>
      <c r="C3010" s="8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47">
        <v>191.82</v>
      </c>
      <c r="S3010" s="1">
        <v>3</v>
      </c>
      <c r="T3010" s="1">
        <v>0</v>
      </c>
      <c r="U3010" s="47">
        <v>74.809799999999996</v>
      </c>
      <c r="V3010" t="str">
        <f>IF(M3010=People!$B$5,People!$A$5,IF(M3010=People!$B$4,People!$A$4,IF(M3010=People!$B$3,People!$A$3,IF(M3010=People!$B$2,People!$A$2,0))))</f>
        <v>Cassandra Brandow</v>
      </c>
      <c r="W3010" t="str">
        <f>IFERROR(INDEX(Returns!A:A,MATCH(B3010,Returns!B:B,0)),"No")</f>
        <v>No</v>
      </c>
    </row>
    <row r="3011" spans="1:23" x14ac:dyDescent="0.2">
      <c r="A3011" s="1">
        <v>3010</v>
      </c>
      <c r="B3011" t="s">
        <v>7630</v>
      </c>
      <c r="C3011" s="8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47">
        <v>243.88000000000002</v>
      </c>
      <c r="S3011" s="1">
        <v>5</v>
      </c>
      <c r="T3011" s="1">
        <v>0.2</v>
      </c>
      <c r="U3011" s="47">
        <v>27.43649999999996</v>
      </c>
      <c r="V3011" t="str">
        <f>IF(M3011=People!$B$5,People!$A$5,IF(M3011=People!$B$4,People!$A$4,IF(M3011=People!$B$3,People!$A$3,IF(M3011=People!$B$2,People!$A$2,0))))</f>
        <v>Chuck Magee</v>
      </c>
      <c r="W3011" t="str">
        <f>IFERROR(INDEX(Returns!A:A,MATCH(B3011,Returns!B:B,0)),"No")</f>
        <v>No</v>
      </c>
    </row>
    <row r="3012" spans="1:23" x14ac:dyDescent="0.2">
      <c r="A3012" s="1">
        <v>3011</v>
      </c>
      <c r="B3012" t="s">
        <v>7631</v>
      </c>
      <c r="C3012" s="8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47">
        <v>12.030000000000001</v>
      </c>
      <c r="S3012" s="1">
        <v>5</v>
      </c>
      <c r="T3012" s="1">
        <v>0.7</v>
      </c>
      <c r="U3012" s="47">
        <v>-9.222999999999999</v>
      </c>
      <c r="V3012" t="str">
        <f>IF(M3012=People!$B$5,People!$A$5,IF(M3012=People!$B$4,People!$A$4,IF(M3012=People!$B$3,People!$A$3,IF(M3012=People!$B$2,People!$A$2,0))))</f>
        <v>Anna Andreadi</v>
      </c>
      <c r="W3012" t="str">
        <f>IFERROR(INDEX(Returns!A:A,MATCH(B3012,Returns!B:B,0)),"No")</f>
        <v>No</v>
      </c>
    </row>
    <row r="3013" spans="1:23" x14ac:dyDescent="0.2">
      <c r="A3013" s="1">
        <v>3012</v>
      </c>
      <c r="B3013" t="s">
        <v>7631</v>
      </c>
      <c r="C3013" s="8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47">
        <v>2549.9850000000006</v>
      </c>
      <c r="S3013" s="1">
        <v>5</v>
      </c>
      <c r="T3013" s="1">
        <v>0.7</v>
      </c>
      <c r="U3013" s="47">
        <v>-3399.9800000000009</v>
      </c>
      <c r="V3013" t="str">
        <f>IF(M3013=People!$B$5,People!$A$5,IF(M3013=People!$B$4,People!$A$4,IF(M3013=People!$B$3,People!$A$3,IF(M3013=People!$B$2,People!$A$2,0))))</f>
        <v>Anna Andreadi</v>
      </c>
      <c r="W3013" t="str">
        <f>IFERROR(INDEX(Returns!A:A,MATCH(B3013,Returns!B:B,0)),"No")</f>
        <v>No</v>
      </c>
    </row>
    <row r="3014" spans="1:23" x14ac:dyDescent="0.2">
      <c r="A3014" s="1">
        <v>3013</v>
      </c>
      <c r="B3014" t="s">
        <v>7631</v>
      </c>
      <c r="C3014" s="8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47">
        <v>21.594000000000005</v>
      </c>
      <c r="S3014" s="1">
        <v>2</v>
      </c>
      <c r="T3014" s="1">
        <v>0.7</v>
      </c>
      <c r="U3014" s="47">
        <v>-15.835599999999999</v>
      </c>
      <c r="V3014" t="str">
        <f>IF(M3014=People!$B$5,People!$A$5,IF(M3014=People!$B$4,People!$A$4,IF(M3014=People!$B$3,People!$A$3,IF(M3014=People!$B$2,People!$A$2,0))))</f>
        <v>Anna Andreadi</v>
      </c>
      <c r="W3014" t="str">
        <f>IFERROR(INDEX(Returns!A:A,MATCH(B3014,Returns!B:B,0)),"No")</f>
        <v>No</v>
      </c>
    </row>
    <row r="3015" spans="1:23" x14ac:dyDescent="0.2">
      <c r="A3015" s="1">
        <v>3014</v>
      </c>
      <c r="B3015" t="s">
        <v>7631</v>
      </c>
      <c r="C3015" s="8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47">
        <v>8.9640000000000022</v>
      </c>
      <c r="S3015" s="1">
        <v>6</v>
      </c>
      <c r="T3015" s="1">
        <v>0.7</v>
      </c>
      <c r="U3015" s="47">
        <v>-6.573599999999999</v>
      </c>
      <c r="V3015" t="str">
        <f>IF(M3015=People!$B$5,People!$A$5,IF(M3015=People!$B$4,People!$A$4,IF(M3015=People!$B$3,People!$A$3,IF(M3015=People!$B$2,People!$A$2,0))))</f>
        <v>Anna Andreadi</v>
      </c>
      <c r="W3015" t="str">
        <f>IFERROR(INDEX(Returns!A:A,MATCH(B3015,Returns!B:B,0)),"No")</f>
        <v>No</v>
      </c>
    </row>
    <row r="3016" spans="1:23" x14ac:dyDescent="0.2">
      <c r="A3016" s="1">
        <v>3015</v>
      </c>
      <c r="B3016" t="s">
        <v>7631</v>
      </c>
      <c r="C3016" s="8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47">
        <v>20.736000000000004</v>
      </c>
      <c r="S3016" s="1">
        <v>4</v>
      </c>
      <c r="T3016" s="1">
        <v>0.2</v>
      </c>
      <c r="U3016" s="47">
        <v>7.2576000000000001</v>
      </c>
      <c r="V3016" t="str">
        <f>IF(M3016=People!$B$5,People!$A$5,IF(M3016=People!$B$4,People!$A$4,IF(M3016=People!$B$3,People!$A$3,IF(M3016=People!$B$2,People!$A$2,0))))</f>
        <v>Anna Andreadi</v>
      </c>
      <c r="W3016" t="str">
        <f>IFERROR(INDEX(Returns!A:A,MATCH(B3016,Returns!B:B,0)),"No")</f>
        <v>No</v>
      </c>
    </row>
    <row r="3017" spans="1:23" x14ac:dyDescent="0.2">
      <c r="A3017" s="1">
        <v>3016</v>
      </c>
      <c r="B3017" t="s">
        <v>7632</v>
      </c>
      <c r="C3017" s="8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47">
        <v>344.22</v>
      </c>
      <c r="S3017" s="1">
        <v>2</v>
      </c>
      <c r="T3017" s="1">
        <v>0.4</v>
      </c>
      <c r="U3017" s="47">
        <v>-103.26600000000002</v>
      </c>
      <c r="V3017" t="str">
        <f>IF(M3017=People!$B$5,People!$A$5,IF(M3017=People!$B$4,People!$A$4,IF(M3017=People!$B$3,People!$A$3,IF(M3017=People!$B$2,People!$A$2,0))))</f>
        <v>Chuck Magee</v>
      </c>
      <c r="W3017" t="str">
        <f>IFERROR(INDEX(Returns!A:A,MATCH(B3017,Returns!B:B,0)),"No")</f>
        <v>No</v>
      </c>
    </row>
    <row r="3018" spans="1:23" x14ac:dyDescent="0.2">
      <c r="A3018" s="1">
        <v>3017</v>
      </c>
      <c r="B3018" t="s">
        <v>7633</v>
      </c>
      <c r="C3018" s="8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47">
        <v>727.29600000000005</v>
      </c>
      <c r="S3018" s="1">
        <v>8</v>
      </c>
      <c r="T3018" s="1">
        <v>0.2</v>
      </c>
      <c r="U3018" s="47">
        <v>-172.73280000000005</v>
      </c>
      <c r="V3018" t="str">
        <f>IF(M3018=People!$B$5,People!$A$5,IF(M3018=People!$B$4,People!$A$4,IF(M3018=People!$B$3,People!$A$3,IF(M3018=People!$B$2,People!$A$2,0))))</f>
        <v>Kelly Williams</v>
      </c>
      <c r="W3018" t="str">
        <f>IFERROR(INDEX(Returns!A:A,MATCH(B3018,Returns!B:B,0)),"No")</f>
        <v>No</v>
      </c>
    </row>
    <row r="3019" spans="1:23" x14ac:dyDescent="0.2">
      <c r="A3019" s="1">
        <v>3018</v>
      </c>
      <c r="B3019" t="s">
        <v>7633</v>
      </c>
      <c r="C3019" s="8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47">
        <v>22.608000000000001</v>
      </c>
      <c r="S3019" s="1">
        <v>3</v>
      </c>
      <c r="T3019" s="1">
        <v>0.6</v>
      </c>
      <c r="U3019" s="47">
        <v>-10.173599999999997</v>
      </c>
      <c r="V3019" t="str">
        <f>IF(M3019=People!$B$5,People!$A$5,IF(M3019=People!$B$4,People!$A$4,IF(M3019=People!$B$3,People!$A$3,IF(M3019=People!$B$2,People!$A$2,0))))</f>
        <v>Kelly Williams</v>
      </c>
      <c r="W3019" t="str">
        <f>IFERROR(INDEX(Returns!A:A,MATCH(B3019,Returns!B:B,0)),"No")</f>
        <v>No</v>
      </c>
    </row>
    <row r="3020" spans="1:23" x14ac:dyDescent="0.2">
      <c r="A3020" s="1">
        <v>3019</v>
      </c>
      <c r="B3020" t="s">
        <v>7633</v>
      </c>
      <c r="C3020" s="8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47">
        <v>666.4</v>
      </c>
      <c r="S3020" s="1">
        <v>7</v>
      </c>
      <c r="T3020" s="1">
        <v>0.2</v>
      </c>
      <c r="U3020" s="47">
        <v>-33.319999999999965</v>
      </c>
      <c r="V3020" t="str">
        <f>IF(M3020=People!$B$5,People!$A$5,IF(M3020=People!$B$4,People!$A$4,IF(M3020=People!$B$3,People!$A$3,IF(M3020=People!$B$2,People!$A$2,0))))</f>
        <v>Kelly Williams</v>
      </c>
      <c r="W3020" t="str">
        <f>IFERROR(INDEX(Returns!A:A,MATCH(B3020,Returns!B:B,0)),"No")</f>
        <v>No</v>
      </c>
    </row>
    <row r="3021" spans="1:23" x14ac:dyDescent="0.2">
      <c r="A3021" s="1">
        <v>3020</v>
      </c>
      <c r="B3021" t="s">
        <v>5993</v>
      </c>
      <c r="C3021" s="8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47">
        <v>5.04</v>
      </c>
      <c r="S3021" s="1">
        <v>3</v>
      </c>
      <c r="T3021" s="1">
        <v>0</v>
      </c>
      <c r="U3021" s="47">
        <v>0.20159999999999978</v>
      </c>
      <c r="V3021" t="str">
        <f>IF(M3021=People!$B$5,People!$A$5,IF(M3021=People!$B$4,People!$A$4,IF(M3021=People!$B$3,People!$A$3,IF(M3021=People!$B$2,People!$A$2,0))))</f>
        <v>Anna Andreadi</v>
      </c>
      <c r="W3021" t="str">
        <f>IFERROR(INDEX(Returns!A:A,MATCH(B3021,Returns!B:B,0)),"No")</f>
        <v>Yes</v>
      </c>
    </row>
    <row r="3022" spans="1:23" x14ac:dyDescent="0.2">
      <c r="A3022" s="1">
        <v>3021</v>
      </c>
      <c r="B3022" t="s">
        <v>5993</v>
      </c>
      <c r="C3022" s="8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47">
        <v>92.94</v>
      </c>
      <c r="S3022" s="1">
        <v>3</v>
      </c>
      <c r="T3022" s="1">
        <v>0</v>
      </c>
      <c r="U3022" s="47">
        <v>41.822999999999993</v>
      </c>
      <c r="V3022" t="str">
        <f>IF(M3022=People!$B$5,People!$A$5,IF(M3022=People!$B$4,People!$A$4,IF(M3022=People!$B$3,People!$A$3,IF(M3022=People!$B$2,People!$A$2,0))))</f>
        <v>Anna Andreadi</v>
      </c>
      <c r="W3022" t="str">
        <f>IFERROR(INDEX(Returns!A:A,MATCH(B3022,Returns!B:B,0)),"No")</f>
        <v>Yes</v>
      </c>
    </row>
    <row r="3023" spans="1:23" x14ac:dyDescent="0.2">
      <c r="A3023" s="1">
        <v>3022</v>
      </c>
      <c r="B3023" t="s">
        <v>5993</v>
      </c>
      <c r="C3023" s="8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47">
        <v>66.69</v>
      </c>
      <c r="S3023" s="1">
        <v>3</v>
      </c>
      <c r="T3023" s="1">
        <v>0</v>
      </c>
      <c r="U3023" s="47">
        <v>22.007699999999996</v>
      </c>
      <c r="V3023" t="str">
        <f>IF(M3023=People!$B$5,People!$A$5,IF(M3023=People!$B$4,People!$A$4,IF(M3023=People!$B$3,People!$A$3,IF(M3023=People!$B$2,People!$A$2,0))))</f>
        <v>Anna Andreadi</v>
      </c>
      <c r="W3023" t="str">
        <f>IFERROR(INDEX(Returns!A:A,MATCH(B3023,Returns!B:B,0)),"No")</f>
        <v>Yes</v>
      </c>
    </row>
    <row r="3024" spans="1:23" x14ac:dyDescent="0.2">
      <c r="A3024" s="1">
        <v>3023</v>
      </c>
      <c r="B3024" t="s">
        <v>5993</v>
      </c>
      <c r="C3024" s="8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47">
        <v>91.68</v>
      </c>
      <c r="S3024" s="1">
        <v>5</v>
      </c>
      <c r="T3024" s="1">
        <v>0.2</v>
      </c>
      <c r="U3024" s="47">
        <v>28.65</v>
      </c>
      <c r="V3024" t="str">
        <f>IF(M3024=People!$B$5,People!$A$5,IF(M3024=People!$B$4,People!$A$4,IF(M3024=People!$B$3,People!$A$3,IF(M3024=People!$B$2,People!$A$2,0))))</f>
        <v>Anna Andreadi</v>
      </c>
      <c r="W3024" t="str">
        <f>IFERROR(INDEX(Returns!A:A,MATCH(B3024,Returns!B:B,0)),"No")</f>
        <v>Yes</v>
      </c>
    </row>
    <row r="3025" spans="1:23" x14ac:dyDescent="0.2">
      <c r="A3025" s="1">
        <v>3024</v>
      </c>
      <c r="B3025" t="s">
        <v>7634</v>
      </c>
      <c r="C3025" s="8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47">
        <v>327.73279999999994</v>
      </c>
      <c r="S3025" s="1">
        <v>2</v>
      </c>
      <c r="T3025" s="1">
        <v>0.32</v>
      </c>
      <c r="U3025" s="47">
        <v>-14.458800000000025</v>
      </c>
      <c r="V3025" t="str">
        <f>IF(M3025=People!$B$5,People!$A$5,IF(M3025=People!$B$4,People!$A$4,IF(M3025=People!$B$3,People!$A$3,IF(M3025=People!$B$2,People!$A$2,0))))</f>
        <v>Kelly Williams</v>
      </c>
      <c r="W3025" t="str">
        <f>IFERROR(INDEX(Returns!A:A,MATCH(B3025,Returns!B:B,0)),"No")</f>
        <v>No</v>
      </c>
    </row>
    <row r="3026" spans="1:23" x14ac:dyDescent="0.2">
      <c r="A3026" s="1">
        <v>3025</v>
      </c>
      <c r="B3026" t="s">
        <v>7635</v>
      </c>
      <c r="C3026" s="8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47">
        <v>52.272000000000006</v>
      </c>
      <c r="S3026" s="1">
        <v>11</v>
      </c>
      <c r="T3026" s="1">
        <v>0.2</v>
      </c>
      <c r="U3026" s="47">
        <v>17.641799999999996</v>
      </c>
      <c r="V3026" t="str">
        <f>IF(M3026=People!$B$5,People!$A$5,IF(M3026=People!$B$4,People!$A$4,IF(M3026=People!$B$3,People!$A$3,IF(M3026=People!$B$2,People!$A$2,0))))</f>
        <v>Chuck Magee</v>
      </c>
      <c r="W3026" t="str">
        <f>IFERROR(INDEX(Returns!A:A,MATCH(B3026,Returns!B:B,0)),"No")</f>
        <v>No</v>
      </c>
    </row>
    <row r="3027" spans="1:23" x14ac:dyDescent="0.2">
      <c r="A3027" s="1">
        <v>3026</v>
      </c>
      <c r="B3027" t="s">
        <v>7635</v>
      </c>
      <c r="C3027" s="8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47">
        <v>17.940000000000001</v>
      </c>
      <c r="S3027" s="1">
        <v>3</v>
      </c>
      <c r="T3027" s="1">
        <v>0</v>
      </c>
      <c r="U3027" s="47">
        <v>8.0730000000000004</v>
      </c>
      <c r="V3027" t="str">
        <f>IF(M3027=People!$B$5,People!$A$5,IF(M3027=People!$B$4,People!$A$4,IF(M3027=People!$B$3,People!$A$3,IF(M3027=People!$B$2,People!$A$2,0))))</f>
        <v>Chuck Magee</v>
      </c>
      <c r="W3027" t="str">
        <f>IFERROR(INDEX(Returns!A:A,MATCH(B3027,Returns!B:B,0)),"No")</f>
        <v>No</v>
      </c>
    </row>
    <row r="3028" spans="1:23" x14ac:dyDescent="0.2">
      <c r="A3028" s="1">
        <v>3027</v>
      </c>
      <c r="B3028" t="s">
        <v>7636</v>
      </c>
      <c r="C3028" s="8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47">
        <v>254.35200000000003</v>
      </c>
      <c r="S3028" s="1">
        <v>3</v>
      </c>
      <c r="T3028" s="1">
        <v>0.2</v>
      </c>
      <c r="U3028" s="47">
        <v>0</v>
      </c>
      <c r="V3028" t="str">
        <f>IF(M3028=People!$B$5,People!$A$5,IF(M3028=People!$B$4,People!$A$4,IF(M3028=People!$B$3,People!$A$3,IF(M3028=People!$B$2,People!$A$2,0))))</f>
        <v>Chuck Magee</v>
      </c>
      <c r="W3028" t="str">
        <f>IFERROR(INDEX(Returns!A:A,MATCH(B3028,Returns!B:B,0)),"No")</f>
        <v>No</v>
      </c>
    </row>
    <row r="3029" spans="1:23" x14ac:dyDescent="0.2">
      <c r="A3029" s="1">
        <v>3028</v>
      </c>
      <c r="B3029" t="s">
        <v>7637</v>
      </c>
      <c r="C3029" s="8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47">
        <v>8.2880000000000003</v>
      </c>
      <c r="S3029" s="1">
        <v>2</v>
      </c>
      <c r="T3029" s="1">
        <v>0.2</v>
      </c>
      <c r="U3029" s="47">
        <v>2.6935999999999991</v>
      </c>
      <c r="V3029" t="str">
        <f>IF(M3029=People!$B$5,People!$A$5,IF(M3029=People!$B$4,People!$A$4,IF(M3029=People!$B$3,People!$A$3,IF(M3029=People!$B$2,People!$A$2,0))))</f>
        <v>Anna Andreadi</v>
      </c>
      <c r="W3029" t="str">
        <f>IFERROR(INDEX(Returns!A:A,MATCH(B3029,Returns!B:B,0)),"No")</f>
        <v>No</v>
      </c>
    </row>
    <row r="3030" spans="1:23" x14ac:dyDescent="0.2">
      <c r="A3030" s="1">
        <v>3029</v>
      </c>
      <c r="B3030" t="s">
        <v>7638</v>
      </c>
      <c r="C3030" s="8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47">
        <v>504.90000000000003</v>
      </c>
      <c r="S3030" s="1">
        <v>5</v>
      </c>
      <c r="T3030" s="1">
        <v>0</v>
      </c>
      <c r="U3030" s="47">
        <v>80.78400000000002</v>
      </c>
      <c r="V3030" t="str">
        <f>IF(M3030=People!$B$5,People!$A$5,IF(M3030=People!$B$4,People!$A$4,IF(M3030=People!$B$3,People!$A$3,IF(M3030=People!$B$2,People!$A$2,0))))</f>
        <v>Cassandra Brandow</v>
      </c>
      <c r="W3030" t="str">
        <f>IFERROR(INDEX(Returns!A:A,MATCH(B3030,Returns!B:B,0)),"No")</f>
        <v>No</v>
      </c>
    </row>
    <row r="3031" spans="1:23" x14ac:dyDescent="0.2">
      <c r="A3031" s="1">
        <v>3030</v>
      </c>
      <c r="B3031" t="s">
        <v>7639</v>
      </c>
      <c r="C3031" s="8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47">
        <v>403.16800000000001</v>
      </c>
      <c r="S3031" s="1">
        <v>4</v>
      </c>
      <c r="T3031" s="1">
        <v>0.2</v>
      </c>
      <c r="U3031" s="47">
        <v>25.198000000000008</v>
      </c>
      <c r="V3031" t="str">
        <f>IF(M3031=People!$B$5,People!$A$5,IF(M3031=People!$B$4,People!$A$4,IF(M3031=People!$B$3,People!$A$3,IF(M3031=People!$B$2,People!$A$2,0))))</f>
        <v>Anna Andreadi</v>
      </c>
      <c r="W3031" t="str">
        <f>IFERROR(INDEX(Returns!A:A,MATCH(B3031,Returns!B:B,0)),"No")</f>
        <v>No</v>
      </c>
    </row>
    <row r="3032" spans="1:23" x14ac:dyDescent="0.2">
      <c r="A3032" s="1">
        <v>3031</v>
      </c>
      <c r="B3032" t="s">
        <v>6030</v>
      </c>
      <c r="C3032" s="8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47">
        <v>194.32</v>
      </c>
      <c r="S3032" s="1">
        <v>4</v>
      </c>
      <c r="T3032" s="1">
        <v>0</v>
      </c>
      <c r="U3032" s="47">
        <v>31.091200000000015</v>
      </c>
      <c r="V3032" t="str">
        <f>IF(M3032=People!$B$5,People!$A$5,IF(M3032=People!$B$4,People!$A$4,IF(M3032=People!$B$3,People!$A$3,IF(M3032=People!$B$2,People!$A$2,0))))</f>
        <v>Kelly Williams</v>
      </c>
      <c r="W3032" t="str">
        <f>IFERROR(INDEX(Returns!A:A,MATCH(B3032,Returns!B:B,0)),"No")</f>
        <v>Yes</v>
      </c>
    </row>
    <row r="3033" spans="1:23" x14ac:dyDescent="0.2">
      <c r="A3033" s="1">
        <v>3032</v>
      </c>
      <c r="B3033" t="s">
        <v>6030</v>
      </c>
      <c r="C3033" s="8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47">
        <v>25.99</v>
      </c>
      <c r="S3033" s="1">
        <v>1</v>
      </c>
      <c r="T3033" s="1">
        <v>0</v>
      </c>
      <c r="U3033" s="47">
        <v>7.5370999999999988</v>
      </c>
      <c r="V3033" t="str">
        <f>IF(M3033=People!$B$5,People!$A$5,IF(M3033=People!$B$4,People!$A$4,IF(M3033=People!$B$3,People!$A$3,IF(M3033=People!$B$2,People!$A$2,0))))</f>
        <v>Kelly Williams</v>
      </c>
      <c r="W3033" t="str">
        <f>IFERROR(INDEX(Returns!A:A,MATCH(B3033,Returns!B:B,0)),"No")</f>
        <v>Yes</v>
      </c>
    </row>
    <row r="3034" spans="1:23" x14ac:dyDescent="0.2">
      <c r="A3034" s="1">
        <v>3033</v>
      </c>
      <c r="B3034" t="s">
        <v>6204</v>
      </c>
      <c r="C3034" s="8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47">
        <v>195.136</v>
      </c>
      <c r="S3034" s="1">
        <v>4</v>
      </c>
      <c r="T3034" s="1">
        <v>0.2</v>
      </c>
      <c r="U3034" s="47">
        <v>-12.196000000000005</v>
      </c>
      <c r="V3034" t="str">
        <f>IF(M3034=People!$B$5,People!$A$5,IF(M3034=People!$B$4,People!$A$4,IF(M3034=People!$B$3,People!$A$3,IF(M3034=People!$B$2,People!$A$2,0))))</f>
        <v>Anna Andreadi</v>
      </c>
      <c r="W3034" t="str">
        <f>IFERROR(INDEX(Returns!A:A,MATCH(B3034,Returns!B:B,0)),"No")</f>
        <v>Yes</v>
      </c>
    </row>
    <row r="3035" spans="1:23" x14ac:dyDescent="0.2">
      <c r="A3035" s="1">
        <v>3034</v>
      </c>
      <c r="B3035" t="s">
        <v>7640</v>
      </c>
      <c r="C3035" s="8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47">
        <v>20.736000000000004</v>
      </c>
      <c r="S3035" s="1">
        <v>4</v>
      </c>
      <c r="T3035" s="1">
        <v>0.2</v>
      </c>
      <c r="U3035" s="47">
        <v>7.2576000000000001</v>
      </c>
      <c r="V3035" t="str">
        <f>IF(M3035=People!$B$5,People!$A$5,IF(M3035=People!$B$4,People!$A$4,IF(M3035=People!$B$3,People!$A$3,IF(M3035=People!$B$2,People!$A$2,0))))</f>
        <v>Chuck Magee</v>
      </c>
      <c r="W3035" t="str">
        <f>IFERROR(INDEX(Returns!A:A,MATCH(B3035,Returns!B:B,0)),"No")</f>
        <v>No</v>
      </c>
    </row>
    <row r="3036" spans="1:23" x14ac:dyDescent="0.2">
      <c r="A3036" s="1">
        <v>3035</v>
      </c>
      <c r="B3036" t="s">
        <v>7641</v>
      </c>
      <c r="C3036" s="8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47">
        <v>53.699999999999996</v>
      </c>
      <c r="S3036" s="1">
        <v>6</v>
      </c>
      <c r="T3036" s="1">
        <v>0</v>
      </c>
      <c r="U3036" s="47">
        <v>10.202999999999994</v>
      </c>
      <c r="V3036" t="str">
        <f>IF(M3036=People!$B$5,People!$A$5,IF(M3036=People!$B$4,People!$A$4,IF(M3036=People!$B$3,People!$A$3,IF(M3036=People!$B$2,People!$A$2,0))))</f>
        <v>Cassandra Brandow</v>
      </c>
      <c r="W3036" t="str">
        <f>IFERROR(INDEX(Returns!A:A,MATCH(B3036,Returns!B:B,0)),"No")</f>
        <v>No</v>
      </c>
    </row>
    <row r="3037" spans="1:23" x14ac:dyDescent="0.2">
      <c r="A3037" s="1">
        <v>3036</v>
      </c>
      <c r="B3037" t="s">
        <v>7641</v>
      </c>
      <c r="C3037" s="8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47">
        <v>36.26</v>
      </c>
      <c r="S3037" s="1">
        <v>7</v>
      </c>
      <c r="T3037" s="1">
        <v>0</v>
      </c>
      <c r="U3037" s="47">
        <v>16.679599999999997</v>
      </c>
      <c r="V3037" t="str">
        <f>IF(M3037=People!$B$5,People!$A$5,IF(M3037=People!$B$4,People!$A$4,IF(M3037=People!$B$3,People!$A$3,IF(M3037=People!$B$2,People!$A$2,0))))</f>
        <v>Cassandra Brandow</v>
      </c>
      <c r="W3037" t="str">
        <f>IFERROR(INDEX(Returns!A:A,MATCH(B3037,Returns!B:B,0)),"No")</f>
        <v>No</v>
      </c>
    </row>
    <row r="3038" spans="1:23" x14ac:dyDescent="0.2">
      <c r="A3038" s="1">
        <v>3037</v>
      </c>
      <c r="B3038" t="s">
        <v>7641</v>
      </c>
      <c r="C3038" s="8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47">
        <v>56.3</v>
      </c>
      <c r="S3038" s="1">
        <v>2</v>
      </c>
      <c r="T3038" s="1">
        <v>0</v>
      </c>
      <c r="U3038" s="47">
        <v>15.764000000000003</v>
      </c>
      <c r="V3038" t="str">
        <f>IF(M3038=People!$B$5,People!$A$5,IF(M3038=People!$B$4,People!$A$4,IF(M3038=People!$B$3,People!$A$3,IF(M3038=People!$B$2,People!$A$2,0))))</f>
        <v>Cassandra Brandow</v>
      </c>
      <c r="W3038" t="str">
        <f>IFERROR(INDEX(Returns!A:A,MATCH(B3038,Returns!B:B,0)),"No")</f>
        <v>No</v>
      </c>
    </row>
    <row r="3039" spans="1:23" x14ac:dyDescent="0.2">
      <c r="A3039" s="1">
        <v>3038</v>
      </c>
      <c r="B3039" t="s">
        <v>7641</v>
      </c>
      <c r="C3039" s="8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47">
        <v>32.400000000000006</v>
      </c>
      <c r="S3039" s="1">
        <v>5</v>
      </c>
      <c r="T3039" s="1">
        <v>0</v>
      </c>
      <c r="U3039" s="47">
        <v>15.552000000000001</v>
      </c>
      <c r="V3039" t="str">
        <f>IF(M3039=People!$B$5,People!$A$5,IF(M3039=People!$B$4,People!$A$4,IF(M3039=People!$B$3,People!$A$3,IF(M3039=People!$B$2,People!$A$2,0))))</f>
        <v>Cassandra Brandow</v>
      </c>
      <c r="W3039" t="str">
        <f>IFERROR(INDEX(Returns!A:A,MATCH(B3039,Returns!B:B,0)),"No")</f>
        <v>No</v>
      </c>
    </row>
    <row r="3040" spans="1:23" x14ac:dyDescent="0.2">
      <c r="A3040" s="1">
        <v>3039</v>
      </c>
      <c r="B3040" t="s">
        <v>7641</v>
      </c>
      <c r="C3040" s="8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47">
        <v>29.16</v>
      </c>
      <c r="S3040" s="1">
        <v>2</v>
      </c>
      <c r="T3040" s="1">
        <v>0</v>
      </c>
      <c r="U3040" s="47">
        <v>10.789200000000001</v>
      </c>
      <c r="V3040" t="str">
        <f>IF(M3040=People!$B$5,People!$A$5,IF(M3040=People!$B$4,People!$A$4,IF(M3040=People!$B$3,People!$A$3,IF(M3040=People!$B$2,People!$A$2,0))))</f>
        <v>Cassandra Brandow</v>
      </c>
      <c r="W3040" t="str">
        <f>IFERROR(INDEX(Returns!A:A,MATCH(B3040,Returns!B:B,0)),"No")</f>
        <v>No</v>
      </c>
    </row>
    <row r="3041" spans="1:23" x14ac:dyDescent="0.2">
      <c r="A3041" s="1">
        <v>3040</v>
      </c>
      <c r="B3041" t="s">
        <v>7642</v>
      </c>
      <c r="C3041" s="8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47">
        <v>171.28800000000001</v>
      </c>
      <c r="S3041" s="1">
        <v>3</v>
      </c>
      <c r="T3041" s="1">
        <v>0.2</v>
      </c>
      <c r="U3041" s="47">
        <v>-6.423300000000026</v>
      </c>
      <c r="V3041" t="str">
        <f>IF(M3041=People!$B$5,People!$A$5,IF(M3041=People!$B$4,People!$A$4,IF(M3041=People!$B$3,People!$A$3,IF(M3041=People!$B$2,People!$A$2,0))))</f>
        <v>Anna Andreadi</v>
      </c>
      <c r="W3041" t="str">
        <f>IFERROR(INDEX(Returns!A:A,MATCH(B3041,Returns!B:B,0)),"No")</f>
        <v>No</v>
      </c>
    </row>
    <row r="3042" spans="1:23" x14ac:dyDescent="0.2">
      <c r="A3042" s="1">
        <v>3041</v>
      </c>
      <c r="B3042" t="s">
        <v>7643</v>
      </c>
      <c r="C3042" s="8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47">
        <v>16.72</v>
      </c>
      <c r="S3042" s="1">
        <v>5</v>
      </c>
      <c r="T3042" s="1">
        <v>0.2</v>
      </c>
      <c r="U3042" s="47">
        <v>3.3439999999999994</v>
      </c>
      <c r="V3042" t="str">
        <f>IF(M3042=People!$B$5,People!$A$5,IF(M3042=People!$B$4,People!$A$4,IF(M3042=People!$B$3,People!$A$3,IF(M3042=People!$B$2,People!$A$2,0))))</f>
        <v>Cassandra Brandow</v>
      </c>
      <c r="W3042" t="str">
        <f>IFERROR(INDEX(Returns!A:A,MATCH(B3042,Returns!B:B,0)),"No")</f>
        <v>No</v>
      </c>
    </row>
    <row r="3043" spans="1:23" x14ac:dyDescent="0.2">
      <c r="A3043" s="1">
        <v>3042</v>
      </c>
      <c r="B3043" t="s">
        <v>7644</v>
      </c>
      <c r="C3043" s="8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47">
        <v>12.96</v>
      </c>
      <c r="S3043" s="1">
        <v>2</v>
      </c>
      <c r="T3043" s="1">
        <v>0</v>
      </c>
      <c r="U3043" s="47">
        <v>6.2208000000000006</v>
      </c>
      <c r="V3043" t="str">
        <f>IF(M3043=People!$B$5,People!$A$5,IF(M3043=People!$B$4,People!$A$4,IF(M3043=People!$B$3,People!$A$3,IF(M3043=People!$B$2,People!$A$2,0))))</f>
        <v>Anna Andreadi</v>
      </c>
      <c r="W3043" t="str">
        <f>IFERROR(INDEX(Returns!A:A,MATCH(B3043,Returns!B:B,0)),"No")</f>
        <v>No</v>
      </c>
    </row>
    <row r="3044" spans="1:23" x14ac:dyDescent="0.2">
      <c r="A3044" s="1">
        <v>3043</v>
      </c>
      <c r="B3044" t="s">
        <v>7644</v>
      </c>
      <c r="C3044" s="8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47">
        <v>22.18</v>
      </c>
      <c r="S3044" s="1">
        <v>2</v>
      </c>
      <c r="T3044" s="1">
        <v>0</v>
      </c>
      <c r="U3044" s="47">
        <v>10.8682</v>
      </c>
      <c r="V3044" t="str">
        <f>IF(M3044=People!$B$5,People!$A$5,IF(M3044=People!$B$4,People!$A$4,IF(M3044=People!$B$3,People!$A$3,IF(M3044=People!$B$2,People!$A$2,0))))</f>
        <v>Anna Andreadi</v>
      </c>
      <c r="W3044" t="str">
        <f>IFERROR(INDEX(Returns!A:A,MATCH(B3044,Returns!B:B,0)),"No")</f>
        <v>No</v>
      </c>
    </row>
    <row r="3045" spans="1:23" x14ac:dyDescent="0.2">
      <c r="A3045" s="1">
        <v>3044</v>
      </c>
      <c r="B3045" t="s">
        <v>7644</v>
      </c>
      <c r="C3045" s="8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47">
        <v>2054.2720000000004</v>
      </c>
      <c r="S3045" s="1">
        <v>8</v>
      </c>
      <c r="T3045" s="1">
        <v>0.2</v>
      </c>
      <c r="U3045" s="47">
        <v>256.78399999999976</v>
      </c>
      <c r="V3045" t="str">
        <f>IF(M3045=People!$B$5,People!$A$5,IF(M3045=People!$B$4,People!$A$4,IF(M3045=People!$B$3,People!$A$3,IF(M3045=People!$B$2,People!$A$2,0))))</f>
        <v>Anna Andreadi</v>
      </c>
      <c r="W3045" t="str">
        <f>IFERROR(INDEX(Returns!A:A,MATCH(B3045,Returns!B:B,0)),"No")</f>
        <v>No</v>
      </c>
    </row>
    <row r="3046" spans="1:23" x14ac:dyDescent="0.2">
      <c r="A3046" s="1">
        <v>3045</v>
      </c>
      <c r="B3046" t="s">
        <v>7645</v>
      </c>
      <c r="C3046" s="8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47">
        <v>1022.97</v>
      </c>
      <c r="S3046" s="1">
        <v>5</v>
      </c>
      <c r="T3046" s="1">
        <v>0.4</v>
      </c>
      <c r="U3046" s="47">
        <v>-255.74250000000001</v>
      </c>
      <c r="V3046" t="str">
        <f>IF(M3046=People!$B$5,People!$A$5,IF(M3046=People!$B$4,People!$A$4,IF(M3046=People!$B$3,People!$A$3,IF(M3046=People!$B$2,People!$A$2,0))))</f>
        <v>Chuck Magee</v>
      </c>
      <c r="W3046" t="str">
        <f>IFERROR(INDEX(Returns!A:A,MATCH(B3046,Returns!B:B,0)),"No")</f>
        <v>No</v>
      </c>
    </row>
    <row r="3047" spans="1:23" x14ac:dyDescent="0.2">
      <c r="A3047" s="1">
        <v>3046</v>
      </c>
      <c r="B3047" t="s">
        <v>7646</v>
      </c>
      <c r="C3047" s="8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47">
        <v>13.899999999999999</v>
      </c>
      <c r="S3047" s="1">
        <v>5</v>
      </c>
      <c r="T3047" s="1">
        <v>0</v>
      </c>
      <c r="U3047" s="47">
        <v>3.6139999999999994</v>
      </c>
      <c r="V3047" t="str">
        <f>IF(M3047=People!$B$5,People!$A$5,IF(M3047=People!$B$4,People!$A$4,IF(M3047=People!$B$3,People!$A$3,IF(M3047=People!$B$2,People!$A$2,0))))</f>
        <v>Kelly Williams</v>
      </c>
      <c r="W3047" t="str">
        <f>IFERROR(INDEX(Returns!A:A,MATCH(B3047,Returns!B:B,0)),"No")</f>
        <v>No</v>
      </c>
    </row>
    <row r="3048" spans="1:23" x14ac:dyDescent="0.2">
      <c r="A3048" s="1">
        <v>3047</v>
      </c>
      <c r="B3048" t="s">
        <v>7646</v>
      </c>
      <c r="C3048" s="8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47">
        <v>26.38</v>
      </c>
      <c r="S3048" s="1">
        <v>1</v>
      </c>
      <c r="T3048" s="1">
        <v>0</v>
      </c>
      <c r="U3048" s="47">
        <v>12.134799999999998</v>
      </c>
      <c r="V3048" t="str">
        <f>IF(M3048=People!$B$5,People!$A$5,IF(M3048=People!$B$4,People!$A$4,IF(M3048=People!$B$3,People!$A$3,IF(M3048=People!$B$2,People!$A$2,0))))</f>
        <v>Kelly Williams</v>
      </c>
      <c r="W3048" t="str">
        <f>IFERROR(INDEX(Returns!A:A,MATCH(B3048,Returns!B:B,0)),"No")</f>
        <v>No</v>
      </c>
    </row>
    <row r="3049" spans="1:23" x14ac:dyDescent="0.2">
      <c r="A3049" s="1">
        <v>3048</v>
      </c>
      <c r="B3049" t="s">
        <v>7647</v>
      </c>
      <c r="C3049" s="8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47">
        <v>43.176000000000002</v>
      </c>
      <c r="S3049" s="1">
        <v>7</v>
      </c>
      <c r="T3049" s="1">
        <v>0.2</v>
      </c>
      <c r="U3049" s="47">
        <v>13.4925</v>
      </c>
      <c r="V3049" t="str">
        <f>IF(M3049=People!$B$5,People!$A$5,IF(M3049=People!$B$4,People!$A$4,IF(M3049=People!$B$3,People!$A$3,IF(M3049=People!$B$2,People!$A$2,0))))</f>
        <v>Anna Andreadi</v>
      </c>
      <c r="W3049" t="str">
        <f>IFERROR(INDEX(Returns!A:A,MATCH(B3049,Returns!B:B,0)),"No")</f>
        <v>No</v>
      </c>
    </row>
    <row r="3050" spans="1:23" x14ac:dyDescent="0.2">
      <c r="A3050" s="1">
        <v>3049</v>
      </c>
      <c r="B3050" t="s">
        <v>7648</v>
      </c>
      <c r="C3050" s="8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47">
        <v>411.8</v>
      </c>
      <c r="S3050" s="1">
        <v>2</v>
      </c>
      <c r="T3050" s="1">
        <v>0</v>
      </c>
      <c r="U3050" s="47">
        <v>70.005999999999972</v>
      </c>
      <c r="V3050" t="str">
        <f>IF(M3050=People!$B$5,People!$A$5,IF(M3050=People!$B$4,People!$A$4,IF(M3050=People!$B$3,People!$A$3,IF(M3050=People!$B$2,People!$A$2,0))))</f>
        <v>Cassandra Brandow</v>
      </c>
      <c r="W3050" t="str">
        <f>IFERROR(INDEX(Returns!A:A,MATCH(B3050,Returns!B:B,0)),"No")</f>
        <v>No</v>
      </c>
    </row>
    <row r="3051" spans="1:23" x14ac:dyDescent="0.2">
      <c r="A3051" s="1">
        <v>3050</v>
      </c>
      <c r="B3051" t="s">
        <v>7648</v>
      </c>
      <c r="C3051" s="8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47">
        <v>360</v>
      </c>
      <c r="S3051" s="1">
        <v>4</v>
      </c>
      <c r="T3051" s="1">
        <v>0</v>
      </c>
      <c r="U3051" s="47">
        <v>129.6</v>
      </c>
      <c r="V3051" t="str">
        <f>IF(M3051=People!$B$5,People!$A$5,IF(M3051=People!$B$4,People!$A$4,IF(M3051=People!$B$3,People!$A$3,IF(M3051=People!$B$2,People!$A$2,0))))</f>
        <v>Cassandra Brandow</v>
      </c>
      <c r="W3051" t="str">
        <f>IFERROR(INDEX(Returns!A:A,MATCH(B3051,Returns!B:B,0)),"No")</f>
        <v>No</v>
      </c>
    </row>
    <row r="3052" spans="1:23" x14ac:dyDescent="0.2">
      <c r="A3052" s="1">
        <v>3051</v>
      </c>
      <c r="B3052" t="s">
        <v>7649</v>
      </c>
      <c r="C3052" s="8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47">
        <v>41.96</v>
      </c>
      <c r="S3052" s="1">
        <v>2</v>
      </c>
      <c r="T3052" s="1">
        <v>0</v>
      </c>
      <c r="U3052" s="47">
        <v>2.9371999999999971</v>
      </c>
      <c r="V3052" t="str">
        <f>IF(M3052=People!$B$5,People!$A$5,IF(M3052=People!$B$4,People!$A$4,IF(M3052=People!$B$3,People!$A$3,IF(M3052=People!$B$2,People!$A$2,0))))</f>
        <v>Anna Andreadi</v>
      </c>
      <c r="W3052" t="str">
        <f>IFERROR(INDEX(Returns!A:A,MATCH(B3052,Returns!B:B,0)),"No")</f>
        <v>No</v>
      </c>
    </row>
    <row r="3053" spans="1:23" x14ac:dyDescent="0.2">
      <c r="A3053" s="1">
        <v>3052</v>
      </c>
      <c r="B3053" t="s">
        <v>7649</v>
      </c>
      <c r="C3053" s="8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47">
        <v>227.84</v>
      </c>
      <c r="S3053" s="1">
        <v>4</v>
      </c>
      <c r="T3053" s="1">
        <v>0</v>
      </c>
      <c r="U3053" s="47">
        <v>66.073599999999971</v>
      </c>
      <c r="V3053" t="str">
        <f>IF(M3053=People!$B$5,People!$A$5,IF(M3053=People!$B$4,People!$A$4,IF(M3053=People!$B$3,People!$A$3,IF(M3053=People!$B$2,People!$A$2,0))))</f>
        <v>Anna Andreadi</v>
      </c>
      <c r="W3053" t="str">
        <f>IFERROR(INDEX(Returns!A:A,MATCH(B3053,Returns!B:B,0)),"No")</f>
        <v>No</v>
      </c>
    </row>
    <row r="3054" spans="1:23" x14ac:dyDescent="0.2">
      <c r="A3054" s="1">
        <v>3053</v>
      </c>
      <c r="B3054" t="s">
        <v>7649</v>
      </c>
      <c r="C3054" s="8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47">
        <v>37.94</v>
      </c>
      <c r="S3054" s="1">
        <v>2</v>
      </c>
      <c r="T3054" s="1">
        <v>0</v>
      </c>
      <c r="U3054" s="47">
        <v>18.211199999999998</v>
      </c>
      <c r="V3054" t="str">
        <f>IF(M3054=People!$B$5,People!$A$5,IF(M3054=People!$B$4,People!$A$4,IF(M3054=People!$B$3,People!$A$3,IF(M3054=People!$B$2,People!$A$2,0))))</f>
        <v>Anna Andreadi</v>
      </c>
      <c r="W3054" t="str">
        <f>IFERROR(INDEX(Returns!A:A,MATCH(B3054,Returns!B:B,0)),"No")</f>
        <v>No</v>
      </c>
    </row>
    <row r="3055" spans="1:23" x14ac:dyDescent="0.2">
      <c r="A3055" s="1">
        <v>3054</v>
      </c>
      <c r="B3055" t="s">
        <v>7650</v>
      </c>
      <c r="C3055" s="8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47">
        <v>517.9</v>
      </c>
      <c r="S3055" s="1">
        <v>2</v>
      </c>
      <c r="T3055" s="1">
        <v>0</v>
      </c>
      <c r="U3055" s="47">
        <v>134.654</v>
      </c>
      <c r="V3055" t="str">
        <f>IF(M3055=People!$B$5,People!$A$5,IF(M3055=People!$B$4,People!$A$4,IF(M3055=People!$B$3,People!$A$3,IF(M3055=People!$B$2,People!$A$2,0))))</f>
        <v>Kelly Williams</v>
      </c>
      <c r="W3055" t="str">
        <f>IFERROR(INDEX(Returns!A:A,MATCH(B3055,Returns!B:B,0)),"No")</f>
        <v>No</v>
      </c>
    </row>
    <row r="3056" spans="1:23" x14ac:dyDescent="0.2">
      <c r="A3056" s="1">
        <v>3055</v>
      </c>
      <c r="B3056" t="s">
        <v>7650</v>
      </c>
      <c r="C3056" s="8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47">
        <v>5.28</v>
      </c>
      <c r="S3056" s="1">
        <v>2</v>
      </c>
      <c r="T3056" s="1">
        <v>0</v>
      </c>
      <c r="U3056" s="47">
        <v>2.4287999999999998</v>
      </c>
      <c r="V3056" t="str">
        <f>IF(M3056=People!$B$5,People!$A$5,IF(M3056=People!$B$4,People!$A$4,IF(M3056=People!$B$3,People!$A$3,IF(M3056=People!$B$2,People!$A$2,0))))</f>
        <v>Kelly Williams</v>
      </c>
      <c r="W3056" t="str">
        <f>IFERROR(INDEX(Returns!A:A,MATCH(B3056,Returns!B:B,0)),"No")</f>
        <v>No</v>
      </c>
    </row>
    <row r="3057" spans="1:23" x14ac:dyDescent="0.2">
      <c r="A3057" s="1">
        <v>3056</v>
      </c>
      <c r="B3057" t="s">
        <v>7651</v>
      </c>
      <c r="C3057" s="8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47">
        <v>2799.9600000000005</v>
      </c>
      <c r="S3057" s="1">
        <v>5</v>
      </c>
      <c r="T3057" s="1">
        <v>0.2</v>
      </c>
      <c r="U3057" s="47">
        <v>874.98749999999984</v>
      </c>
      <c r="V3057" t="str">
        <f>IF(M3057=People!$B$5,People!$A$5,IF(M3057=People!$B$4,People!$A$4,IF(M3057=People!$B$3,People!$A$3,IF(M3057=People!$B$2,People!$A$2,0))))</f>
        <v>Kelly Williams</v>
      </c>
      <c r="W3057" t="str">
        <f>IFERROR(INDEX(Returns!A:A,MATCH(B3057,Returns!B:B,0)),"No")</f>
        <v>No</v>
      </c>
    </row>
    <row r="3058" spans="1:23" x14ac:dyDescent="0.2">
      <c r="A3058" s="1">
        <v>3057</v>
      </c>
      <c r="B3058" t="s">
        <v>6128</v>
      </c>
      <c r="C3058" s="8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47">
        <v>8.9600000000000009</v>
      </c>
      <c r="S3058" s="1">
        <v>2</v>
      </c>
      <c r="T3058" s="1">
        <v>0</v>
      </c>
      <c r="U3058" s="47">
        <v>4.3008000000000006</v>
      </c>
      <c r="V3058" t="str">
        <f>IF(M3058=People!$B$5,People!$A$5,IF(M3058=People!$B$4,People!$A$4,IF(M3058=People!$B$3,People!$A$3,IF(M3058=People!$B$2,People!$A$2,0))))</f>
        <v>Anna Andreadi</v>
      </c>
      <c r="W3058" t="str">
        <f>IFERROR(INDEX(Returns!A:A,MATCH(B3058,Returns!B:B,0)),"No")</f>
        <v>Yes</v>
      </c>
    </row>
    <row r="3059" spans="1:23" x14ac:dyDescent="0.2">
      <c r="A3059" s="1">
        <v>3058</v>
      </c>
      <c r="B3059" t="s">
        <v>6128</v>
      </c>
      <c r="C3059" s="8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47">
        <v>31.5</v>
      </c>
      <c r="S3059" s="1">
        <v>10</v>
      </c>
      <c r="T3059" s="1">
        <v>0</v>
      </c>
      <c r="U3059" s="47">
        <v>15.120000000000001</v>
      </c>
      <c r="V3059" t="str">
        <f>IF(M3059=People!$B$5,People!$A$5,IF(M3059=People!$B$4,People!$A$4,IF(M3059=People!$B$3,People!$A$3,IF(M3059=People!$B$2,People!$A$2,0))))</f>
        <v>Anna Andreadi</v>
      </c>
      <c r="W3059" t="str">
        <f>IFERROR(INDEX(Returns!A:A,MATCH(B3059,Returns!B:B,0)),"No")</f>
        <v>Yes</v>
      </c>
    </row>
    <row r="3060" spans="1:23" x14ac:dyDescent="0.2">
      <c r="A3060" s="1">
        <v>3059</v>
      </c>
      <c r="B3060" t="s">
        <v>6128</v>
      </c>
      <c r="C3060" s="8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47">
        <v>30.56</v>
      </c>
      <c r="S3060" s="1">
        <v>2</v>
      </c>
      <c r="T3060" s="1">
        <v>0</v>
      </c>
      <c r="U3060" s="47">
        <v>10.3904</v>
      </c>
      <c r="V3060" t="str">
        <f>IF(M3060=People!$B$5,People!$A$5,IF(M3060=People!$B$4,People!$A$4,IF(M3060=People!$B$3,People!$A$3,IF(M3060=People!$B$2,People!$A$2,0))))</f>
        <v>Anna Andreadi</v>
      </c>
      <c r="W3060" t="str">
        <f>IFERROR(INDEX(Returns!A:A,MATCH(B3060,Returns!B:B,0)),"No")</f>
        <v>Yes</v>
      </c>
    </row>
    <row r="3061" spans="1:23" x14ac:dyDescent="0.2">
      <c r="A3061" s="1">
        <v>3060</v>
      </c>
      <c r="B3061" t="s">
        <v>6128</v>
      </c>
      <c r="C3061" s="8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47">
        <v>24.368000000000002</v>
      </c>
      <c r="S3061" s="1">
        <v>2</v>
      </c>
      <c r="T3061" s="1">
        <v>0.2</v>
      </c>
      <c r="U3061" s="47">
        <v>-3.3506000000000018</v>
      </c>
      <c r="V3061" t="str">
        <f>IF(M3061=People!$B$5,People!$A$5,IF(M3061=People!$B$4,People!$A$4,IF(M3061=People!$B$3,People!$A$3,IF(M3061=People!$B$2,People!$A$2,0))))</f>
        <v>Anna Andreadi</v>
      </c>
      <c r="W3061" t="str">
        <f>IFERROR(INDEX(Returns!A:A,MATCH(B3061,Returns!B:B,0)),"No")</f>
        <v>Yes</v>
      </c>
    </row>
    <row r="3062" spans="1:23" x14ac:dyDescent="0.2">
      <c r="A3062" s="1">
        <v>3061</v>
      </c>
      <c r="B3062" t="s">
        <v>7652</v>
      </c>
      <c r="C3062" s="8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47">
        <v>119.97600000000001</v>
      </c>
      <c r="S3062" s="1">
        <v>3</v>
      </c>
      <c r="T3062" s="1">
        <v>0.2</v>
      </c>
      <c r="U3062" s="47">
        <v>22.495499999999989</v>
      </c>
      <c r="V3062" t="str">
        <f>IF(M3062=People!$B$5,People!$A$5,IF(M3062=People!$B$4,People!$A$4,IF(M3062=People!$B$3,People!$A$3,IF(M3062=People!$B$2,People!$A$2,0))))</f>
        <v>Chuck Magee</v>
      </c>
      <c r="W3062" t="str">
        <f>IFERROR(INDEX(Returns!A:A,MATCH(B3062,Returns!B:B,0)),"No")</f>
        <v>No</v>
      </c>
    </row>
    <row r="3063" spans="1:23" x14ac:dyDescent="0.2">
      <c r="A3063" s="1">
        <v>3062</v>
      </c>
      <c r="B3063" t="s">
        <v>7653</v>
      </c>
      <c r="C3063" s="8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47">
        <v>26.880000000000003</v>
      </c>
      <c r="S3063" s="1">
        <v>8</v>
      </c>
      <c r="T3063" s="1">
        <v>0.2</v>
      </c>
      <c r="U3063" s="47">
        <v>9.743999999999998</v>
      </c>
      <c r="V3063" t="str">
        <f>IF(M3063=People!$B$5,People!$A$5,IF(M3063=People!$B$4,People!$A$4,IF(M3063=People!$B$3,People!$A$3,IF(M3063=People!$B$2,People!$A$2,0))))</f>
        <v>Kelly Williams</v>
      </c>
      <c r="W3063" t="str">
        <f>IFERROR(INDEX(Returns!A:A,MATCH(B3063,Returns!B:B,0)),"No")</f>
        <v>No</v>
      </c>
    </row>
    <row r="3064" spans="1:23" x14ac:dyDescent="0.2">
      <c r="A3064" s="1">
        <v>3063</v>
      </c>
      <c r="B3064" t="s">
        <v>7654</v>
      </c>
      <c r="C3064" s="8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47">
        <v>83.97</v>
      </c>
      <c r="S3064" s="1">
        <v>3</v>
      </c>
      <c r="T3064" s="1">
        <v>0</v>
      </c>
      <c r="U3064" s="47">
        <v>23.511599999999998</v>
      </c>
      <c r="V3064" t="str">
        <f>IF(M3064=People!$B$5,People!$A$5,IF(M3064=People!$B$4,People!$A$4,IF(M3064=People!$B$3,People!$A$3,IF(M3064=People!$B$2,People!$A$2,0))))</f>
        <v>Chuck Magee</v>
      </c>
      <c r="W3064" t="str">
        <f>IFERROR(INDEX(Returns!A:A,MATCH(B3064,Returns!B:B,0)),"No")</f>
        <v>No</v>
      </c>
    </row>
    <row r="3065" spans="1:23" x14ac:dyDescent="0.2">
      <c r="A3065" s="1">
        <v>3064</v>
      </c>
      <c r="B3065" t="s">
        <v>7654</v>
      </c>
      <c r="C3065" s="8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47">
        <v>104.97</v>
      </c>
      <c r="S3065" s="1">
        <v>3</v>
      </c>
      <c r="T3065" s="1">
        <v>0</v>
      </c>
      <c r="U3065" s="47">
        <v>7.3479000000000028</v>
      </c>
      <c r="V3065" t="str">
        <f>IF(M3065=People!$B$5,People!$A$5,IF(M3065=People!$B$4,People!$A$4,IF(M3065=People!$B$3,People!$A$3,IF(M3065=People!$B$2,People!$A$2,0))))</f>
        <v>Chuck Magee</v>
      </c>
      <c r="W3065" t="str">
        <f>IFERROR(INDEX(Returns!A:A,MATCH(B3065,Returns!B:B,0)),"No")</f>
        <v>No</v>
      </c>
    </row>
    <row r="3066" spans="1:23" x14ac:dyDescent="0.2">
      <c r="A3066" s="1">
        <v>3065</v>
      </c>
      <c r="B3066" t="s">
        <v>7655</v>
      </c>
      <c r="C3066" s="8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47">
        <v>90.8</v>
      </c>
      <c r="S3066" s="1">
        <v>8</v>
      </c>
      <c r="T3066" s="1">
        <v>0</v>
      </c>
      <c r="U3066" s="47">
        <v>25.424000000000007</v>
      </c>
      <c r="V3066" t="str">
        <f>IF(M3066=People!$B$5,People!$A$5,IF(M3066=People!$B$4,People!$A$4,IF(M3066=People!$B$3,People!$A$3,IF(M3066=People!$B$2,People!$A$2,0))))</f>
        <v>Anna Andreadi</v>
      </c>
      <c r="W3066" t="str">
        <f>IFERROR(INDEX(Returns!A:A,MATCH(B3066,Returns!B:B,0)),"No")</f>
        <v>No</v>
      </c>
    </row>
    <row r="3067" spans="1:23" x14ac:dyDescent="0.2">
      <c r="A3067" s="1">
        <v>3066</v>
      </c>
      <c r="B3067" t="s">
        <v>7655</v>
      </c>
      <c r="C3067" s="8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47">
        <v>140.73599999999999</v>
      </c>
      <c r="S3067" s="1">
        <v>8</v>
      </c>
      <c r="T3067" s="1">
        <v>0.2</v>
      </c>
      <c r="U3067" s="47">
        <v>49.257599999999996</v>
      </c>
      <c r="V3067" t="str">
        <f>IF(M3067=People!$B$5,People!$A$5,IF(M3067=People!$B$4,People!$A$4,IF(M3067=People!$B$3,People!$A$3,IF(M3067=People!$B$2,People!$A$2,0))))</f>
        <v>Anna Andreadi</v>
      </c>
      <c r="W3067" t="str">
        <f>IFERROR(INDEX(Returns!A:A,MATCH(B3067,Returns!B:B,0)),"No")</f>
        <v>No</v>
      </c>
    </row>
    <row r="3068" spans="1:23" x14ac:dyDescent="0.2">
      <c r="A3068" s="1">
        <v>3067</v>
      </c>
      <c r="B3068" t="s">
        <v>7655</v>
      </c>
      <c r="C3068" s="8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47">
        <v>214.95000000000002</v>
      </c>
      <c r="S3068" s="1">
        <v>5</v>
      </c>
      <c r="T3068" s="1">
        <v>0</v>
      </c>
      <c r="U3068" s="47">
        <v>88.129500000000007</v>
      </c>
      <c r="V3068" t="str">
        <f>IF(M3068=People!$B$5,People!$A$5,IF(M3068=People!$B$4,People!$A$4,IF(M3068=People!$B$3,People!$A$3,IF(M3068=People!$B$2,People!$A$2,0))))</f>
        <v>Anna Andreadi</v>
      </c>
      <c r="W3068" t="str">
        <f>IFERROR(INDEX(Returns!A:A,MATCH(B3068,Returns!B:B,0)),"No")</f>
        <v>No</v>
      </c>
    </row>
    <row r="3069" spans="1:23" x14ac:dyDescent="0.2">
      <c r="A3069" s="1">
        <v>3068</v>
      </c>
      <c r="B3069" t="s">
        <v>7655</v>
      </c>
      <c r="C3069" s="8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47">
        <v>45.36</v>
      </c>
      <c r="S3069" s="1">
        <v>7</v>
      </c>
      <c r="T3069" s="1">
        <v>0</v>
      </c>
      <c r="U3069" s="47">
        <v>21.772800000000004</v>
      </c>
      <c r="V3069" t="str">
        <f>IF(M3069=People!$B$5,People!$A$5,IF(M3069=People!$B$4,People!$A$4,IF(M3069=People!$B$3,People!$A$3,IF(M3069=People!$B$2,People!$A$2,0))))</f>
        <v>Anna Andreadi</v>
      </c>
      <c r="W3069" t="str">
        <f>IFERROR(INDEX(Returns!A:A,MATCH(B3069,Returns!B:B,0)),"No")</f>
        <v>No</v>
      </c>
    </row>
    <row r="3070" spans="1:23" x14ac:dyDescent="0.2">
      <c r="A3070" s="1">
        <v>3069</v>
      </c>
      <c r="B3070" t="s">
        <v>7655</v>
      </c>
      <c r="C3070" s="8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47">
        <v>288.24</v>
      </c>
      <c r="S3070" s="1">
        <v>6</v>
      </c>
      <c r="T3070" s="1">
        <v>0</v>
      </c>
      <c r="U3070" s="47">
        <v>138.35519999999997</v>
      </c>
      <c r="V3070" t="str">
        <f>IF(M3070=People!$B$5,People!$A$5,IF(M3070=People!$B$4,People!$A$4,IF(M3070=People!$B$3,People!$A$3,IF(M3070=People!$B$2,People!$A$2,0))))</f>
        <v>Anna Andreadi</v>
      </c>
      <c r="W3070" t="str">
        <f>IFERROR(INDEX(Returns!A:A,MATCH(B3070,Returns!B:B,0)),"No")</f>
        <v>No</v>
      </c>
    </row>
    <row r="3071" spans="1:23" x14ac:dyDescent="0.2">
      <c r="A3071" s="1">
        <v>3070</v>
      </c>
      <c r="B3071" t="s">
        <v>7656</v>
      </c>
      <c r="C3071" s="8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47">
        <v>663.93600000000004</v>
      </c>
      <c r="S3071" s="1">
        <v>4</v>
      </c>
      <c r="T3071" s="1">
        <v>0.2</v>
      </c>
      <c r="U3071" s="47">
        <v>82.991999999999877</v>
      </c>
      <c r="V3071" t="str">
        <f>IF(M3071=People!$B$5,People!$A$5,IF(M3071=People!$B$4,People!$A$4,IF(M3071=People!$B$3,People!$A$3,IF(M3071=People!$B$2,People!$A$2,0))))</f>
        <v>Chuck Magee</v>
      </c>
      <c r="W3071" t="str">
        <f>IFERROR(INDEX(Returns!A:A,MATCH(B3071,Returns!B:B,0)),"No")</f>
        <v>No</v>
      </c>
    </row>
    <row r="3072" spans="1:23" x14ac:dyDescent="0.2">
      <c r="A3072" s="1">
        <v>3071</v>
      </c>
      <c r="B3072" t="s">
        <v>7657</v>
      </c>
      <c r="C3072" s="8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47">
        <v>2934.33</v>
      </c>
      <c r="S3072" s="1">
        <v>7</v>
      </c>
      <c r="T3072" s="1">
        <v>0</v>
      </c>
      <c r="U3072" s="47">
        <v>792.26910000000021</v>
      </c>
      <c r="V3072" t="str">
        <f>IF(M3072=People!$B$5,People!$A$5,IF(M3072=People!$B$4,People!$A$4,IF(M3072=People!$B$3,People!$A$3,IF(M3072=People!$B$2,People!$A$2,0))))</f>
        <v>Chuck Magee</v>
      </c>
      <c r="W3072" t="str">
        <f>IFERROR(INDEX(Returns!A:A,MATCH(B3072,Returns!B:B,0)),"No")</f>
        <v>No</v>
      </c>
    </row>
    <row r="3073" spans="1:23" x14ac:dyDescent="0.2">
      <c r="A3073" s="1">
        <v>3072</v>
      </c>
      <c r="B3073" t="s">
        <v>7657</v>
      </c>
      <c r="C3073" s="8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47">
        <v>124.41</v>
      </c>
      <c r="S3073" s="1">
        <v>3</v>
      </c>
      <c r="T3073" s="1">
        <v>0</v>
      </c>
      <c r="U3073" s="47">
        <v>14.929199999999994</v>
      </c>
      <c r="V3073" t="str">
        <f>IF(M3073=People!$B$5,People!$A$5,IF(M3073=People!$B$4,People!$A$4,IF(M3073=People!$B$3,People!$A$3,IF(M3073=People!$B$2,People!$A$2,0))))</f>
        <v>Chuck Magee</v>
      </c>
      <c r="W3073" t="str">
        <f>IFERROR(INDEX(Returns!A:A,MATCH(B3073,Returns!B:B,0)),"No")</f>
        <v>No</v>
      </c>
    </row>
    <row r="3074" spans="1:23" x14ac:dyDescent="0.2">
      <c r="A3074" s="1">
        <v>3073</v>
      </c>
      <c r="B3074" t="s">
        <v>7657</v>
      </c>
      <c r="C3074" s="8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47">
        <v>57.75</v>
      </c>
      <c r="S3074" s="1">
        <v>5</v>
      </c>
      <c r="T3074" s="1">
        <v>0</v>
      </c>
      <c r="U3074" s="47">
        <v>26.564999999999998</v>
      </c>
      <c r="V3074" t="str">
        <f>IF(M3074=People!$B$5,People!$A$5,IF(M3074=People!$B$4,People!$A$4,IF(M3074=People!$B$3,People!$A$3,IF(M3074=People!$B$2,People!$A$2,0))))</f>
        <v>Chuck Magee</v>
      </c>
      <c r="W3074" t="str">
        <f>IFERROR(INDEX(Returns!A:A,MATCH(B3074,Returns!B:B,0)),"No")</f>
        <v>No</v>
      </c>
    </row>
    <row r="3075" spans="1:23" x14ac:dyDescent="0.2">
      <c r="A3075" s="1">
        <v>3074</v>
      </c>
      <c r="B3075" t="s">
        <v>7658</v>
      </c>
      <c r="C3075" s="8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47">
        <v>114.46</v>
      </c>
      <c r="S3075" s="1">
        <v>2</v>
      </c>
      <c r="T3075" s="1">
        <v>0</v>
      </c>
      <c r="U3075" s="47">
        <v>28.614999999999995</v>
      </c>
      <c r="V3075" t="str">
        <f>IF(M3075=People!$B$5,People!$A$5,IF(M3075=People!$B$4,People!$A$4,IF(M3075=People!$B$3,People!$A$3,IF(M3075=People!$B$2,People!$A$2,0))))</f>
        <v>Anna Andreadi</v>
      </c>
      <c r="W3075" t="str">
        <f>IFERROR(INDEX(Returns!A:A,MATCH(B3075,Returns!B:B,0)),"No")</f>
        <v>No</v>
      </c>
    </row>
    <row r="3076" spans="1:23" x14ac:dyDescent="0.2">
      <c r="A3076" s="1">
        <v>3075</v>
      </c>
      <c r="B3076" t="s">
        <v>7659</v>
      </c>
      <c r="C3076" s="8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47">
        <v>120.666</v>
      </c>
      <c r="S3076" s="1">
        <v>2</v>
      </c>
      <c r="T3076" s="1">
        <v>0.15</v>
      </c>
      <c r="U3076" s="47">
        <v>18.454800000000002</v>
      </c>
      <c r="V3076" t="str">
        <f>IF(M3076=People!$B$5,People!$A$5,IF(M3076=People!$B$4,People!$A$4,IF(M3076=People!$B$3,People!$A$3,IF(M3076=People!$B$2,People!$A$2,0))))</f>
        <v>Anna Andreadi</v>
      </c>
      <c r="W3076" t="str">
        <f>IFERROR(INDEX(Returns!A:A,MATCH(B3076,Returns!B:B,0)),"No")</f>
        <v>No</v>
      </c>
    </row>
    <row r="3077" spans="1:23" x14ac:dyDescent="0.2">
      <c r="A3077" s="1">
        <v>3076</v>
      </c>
      <c r="B3077" t="s">
        <v>7660</v>
      </c>
      <c r="C3077" s="8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47">
        <v>342.86400000000003</v>
      </c>
      <c r="S3077" s="1">
        <v>3</v>
      </c>
      <c r="T3077" s="1">
        <v>0.2</v>
      </c>
      <c r="U3077" s="47">
        <v>38.572199999999953</v>
      </c>
      <c r="V3077" t="str">
        <f>IF(M3077=People!$B$5,People!$A$5,IF(M3077=People!$B$4,People!$A$4,IF(M3077=People!$B$3,People!$A$3,IF(M3077=People!$B$2,People!$A$2,0))))</f>
        <v>Kelly Williams</v>
      </c>
      <c r="W3077" t="str">
        <f>IFERROR(INDEX(Returns!A:A,MATCH(B3077,Returns!B:B,0)),"No")</f>
        <v>No</v>
      </c>
    </row>
    <row r="3078" spans="1:23" x14ac:dyDescent="0.2">
      <c r="A3078" s="1">
        <v>3077</v>
      </c>
      <c r="B3078" t="s">
        <v>7660</v>
      </c>
      <c r="C3078" s="8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47">
        <v>16.739999999999998</v>
      </c>
      <c r="S3078" s="1">
        <v>5</v>
      </c>
      <c r="T3078" s="1">
        <v>0.6</v>
      </c>
      <c r="U3078" s="47">
        <v>-14.228999999999997</v>
      </c>
      <c r="V3078" t="str">
        <f>IF(M3078=People!$B$5,People!$A$5,IF(M3078=People!$B$4,People!$A$4,IF(M3078=People!$B$3,People!$A$3,IF(M3078=People!$B$2,People!$A$2,0))))</f>
        <v>Kelly Williams</v>
      </c>
      <c r="W3078" t="str">
        <f>IFERROR(INDEX(Returns!A:A,MATCH(B3078,Returns!B:B,0)),"No")</f>
        <v>No</v>
      </c>
    </row>
    <row r="3079" spans="1:23" x14ac:dyDescent="0.2">
      <c r="A3079" s="1">
        <v>3078</v>
      </c>
      <c r="B3079" t="s">
        <v>7660</v>
      </c>
      <c r="C3079" s="8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47">
        <v>981.37199999999996</v>
      </c>
      <c r="S3079" s="1">
        <v>2</v>
      </c>
      <c r="T3079" s="1">
        <v>0.3</v>
      </c>
      <c r="U3079" s="47">
        <v>-140.19599999999997</v>
      </c>
      <c r="V3079" t="str">
        <f>IF(M3079=People!$B$5,People!$A$5,IF(M3079=People!$B$4,People!$A$4,IF(M3079=People!$B$3,People!$A$3,IF(M3079=People!$B$2,People!$A$2,0))))</f>
        <v>Kelly Williams</v>
      </c>
      <c r="W3079" t="str">
        <f>IFERROR(INDEX(Returns!A:A,MATCH(B3079,Returns!B:B,0)),"No")</f>
        <v>No</v>
      </c>
    </row>
    <row r="3080" spans="1:23" x14ac:dyDescent="0.2">
      <c r="A3080" s="1">
        <v>3079</v>
      </c>
      <c r="B3080" t="s">
        <v>7661</v>
      </c>
      <c r="C3080" s="8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47">
        <v>31.84</v>
      </c>
      <c r="S3080" s="1">
        <v>8</v>
      </c>
      <c r="T3080" s="1">
        <v>0</v>
      </c>
      <c r="U3080" s="47">
        <v>10.507199999999997</v>
      </c>
      <c r="V3080" t="str">
        <f>IF(M3080=People!$B$5,People!$A$5,IF(M3080=People!$B$4,People!$A$4,IF(M3080=People!$B$3,People!$A$3,IF(M3080=People!$B$2,People!$A$2,0))))</f>
        <v>Anna Andreadi</v>
      </c>
      <c r="W3080" t="str">
        <f>IFERROR(INDEX(Returns!A:A,MATCH(B3080,Returns!B:B,0)),"No")</f>
        <v>No</v>
      </c>
    </row>
    <row r="3081" spans="1:23" x14ac:dyDescent="0.2">
      <c r="A3081" s="1">
        <v>3080</v>
      </c>
      <c r="B3081" t="s">
        <v>7662</v>
      </c>
      <c r="C3081" s="8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47">
        <v>12.96</v>
      </c>
      <c r="S3081" s="1">
        <v>2</v>
      </c>
      <c r="T3081" s="1">
        <v>0</v>
      </c>
      <c r="U3081" s="47">
        <v>6.2208000000000006</v>
      </c>
      <c r="V3081" t="str">
        <f>IF(M3081=People!$B$5,People!$A$5,IF(M3081=People!$B$4,People!$A$4,IF(M3081=People!$B$3,People!$A$3,IF(M3081=People!$B$2,People!$A$2,0))))</f>
        <v>Anna Andreadi</v>
      </c>
      <c r="W3081" t="str">
        <f>IFERROR(INDEX(Returns!A:A,MATCH(B3081,Returns!B:B,0)),"No")</f>
        <v>No</v>
      </c>
    </row>
    <row r="3082" spans="1:23" x14ac:dyDescent="0.2">
      <c r="A3082" s="1">
        <v>3081</v>
      </c>
      <c r="B3082" t="s">
        <v>7662</v>
      </c>
      <c r="C3082" s="8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47">
        <v>43.176000000000002</v>
      </c>
      <c r="S3082" s="1">
        <v>3</v>
      </c>
      <c r="T3082" s="1">
        <v>0.2</v>
      </c>
      <c r="U3082" s="47">
        <v>15.111599999999999</v>
      </c>
      <c r="V3082" t="str">
        <f>IF(M3082=People!$B$5,People!$A$5,IF(M3082=People!$B$4,People!$A$4,IF(M3082=People!$B$3,People!$A$3,IF(M3082=People!$B$2,People!$A$2,0))))</f>
        <v>Anna Andreadi</v>
      </c>
      <c r="W3082" t="str">
        <f>IFERROR(INDEX(Returns!A:A,MATCH(B3082,Returns!B:B,0)),"No")</f>
        <v>No</v>
      </c>
    </row>
    <row r="3083" spans="1:23" x14ac:dyDescent="0.2">
      <c r="A3083" s="1">
        <v>3082</v>
      </c>
      <c r="B3083" t="s">
        <v>7663</v>
      </c>
      <c r="C3083" s="8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47">
        <v>58.34</v>
      </c>
      <c r="S3083" s="1">
        <v>2</v>
      </c>
      <c r="T3083" s="1">
        <v>0</v>
      </c>
      <c r="U3083" s="47">
        <v>28.0032</v>
      </c>
      <c r="V3083" t="str">
        <f>IF(M3083=People!$B$5,People!$A$5,IF(M3083=People!$B$4,People!$A$4,IF(M3083=People!$B$3,People!$A$3,IF(M3083=People!$B$2,People!$A$2,0))))</f>
        <v>Cassandra Brandow</v>
      </c>
      <c r="W3083" t="str">
        <f>IFERROR(INDEX(Returns!A:A,MATCH(B3083,Returns!B:B,0)),"No")</f>
        <v>No</v>
      </c>
    </row>
    <row r="3084" spans="1:23" x14ac:dyDescent="0.2">
      <c r="A3084" s="1">
        <v>3083</v>
      </c>
      <c r="B3084" t="s">
        <v>7663</v>
      </c>
      <c r="C3084" s="8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47">
        <v>539.97</v>
      </c>
      <c r="S3084" s="1">
        <v>3</v>
      </c>
      <c r="T3084" s="1">
        <v>0</v>
      </c>
      <c r="U3084" s="47">
        <v>134.99250000000001</v>
      </c>
      <c r="V3084" t="str">
        <f>IF(M3084=People!$B$5,People!$A$5,IF(M3084=People!$B$4,People!$A$4,IF(M3084=People!$B$3,People!$A$3,IF(M3084=People!$B$2,People!$A$2,0))))</f>
        <v>Cassandra Brandow</v>
      </c>
      <c r="W3084" t="str">
        <f>IFERROR(INDEX(Returns!A:A,MATCH(B3084,Returns!B:B,0)),"No")</f>
        <v>No</v>
      </c>
    </row>
    <row r="3085" spans="1:23" x14ac:dyDescent="0.2">
      <c r="A3085" s="1">
        <v>3084</v>
      </c>
      <c r="B3085" t="s">
        <v>7664</v>
      </c>
      <c r="C3085" s="8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47">
        <v>3.9280000000000004</v>
      </c>
      <c r="S3085" s="1">
        <v>1</v>
      </c>
      <c r="T3085" s="1">
        <v>0.2</v>
      </c>
      <c r="U3085" s="47">
        <v>1.3256999999999999</v>
      </c>
      <c r="V3085" t="str">
        <f>IF(M3085=People!$B$5,People!$A$5,IF(M3085=People!$B$4,People!$A$4,IF(M3085=People!$B$3,People!$A$3,IF(M3085=People!$B$2,People!$A$2,0))))</f>
        <v>Chuck Magee</v>
      </c>
      <c r="W3085" t="str">
        <f>IFERROR(INDEX(Returns!A:A,MATCH(B3085,Returns!B:B,0)),"No")</f>
        <v>No</v>
      </c>
    </row>
    <row r="3086" spans="1:23" x14ac:dyDescent="0.2">
      <c r="A3086" s="1">
        <v>3085</v>
      </c>
      <c r="B3086" t="s">
        <v>7665</v>
      </c>
      <c r="C3086" s="8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47">
        <v>252.78399999999996</v>
      </c>
      <c r="S3086" s="1">
        <v>4</v>
      </c>
      <c r="T3086" s="1">
        <v>0.8</v>
      </c>
      <c r="U3086" s="47">
        <v>-417.09360000000004</v>
      </c>
      <c r="V3086" t="str">
        <f>IF(M3086=People!$B$5,People!$A$5,IF(M3086=People!$B$4,People!$A$4,IF(M3086=People!$B$3,People!$A$3,IF(M3086=People!$B$2,People!$A$2,0))))</f>
        <v>Kelly Williams</v>
      </c>
      <c r="W3086" t="str">
        <f>IFERROR(INDEX(Returns!A:A,MATCH(B3086,Returns!B:B,0)),"No")</f>
        <v>No</v>
      </c>
    </row>
    <row r="3087" spans="1:23" x14ac:dyDescent="0.2">
      <c r="A3087" s="1">
        <v>3086</v>
      </c>
      <c r="B3087" t="s">
        <v>7665</v>
      </c>
      <c r="C3087" s="8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47">
        <v>127.98399999999999</v>
      </c>
      <c r="S3087" s="1">
        <v>2</v>
      </c>
      <c r="T3087" s="1">
        <v>0.2</v>
      </c>
      <c r="U3087" s="47">
        <v>15.997999999999987</v>
      </c>
      <c r="V3087" t="str">
        <f>IF(M3087=People!$B$5,People!$A$5,IF(M3087=People!$B$4,People!$A$4,IF(M3087=People!$B$3,People!$A$3,IF(M3087=People!$B$2,People!$A$2,0))))</f>
        <v>Kelly Williams</v>
      </c>
      <c r="W3087" t="str">
        <f>IFERROR(INDEX(Returns!A:A,MATCH(B3087,Returns!B:B,0)),"No")</f>
        <v>No</v>
      </c>
    </row>
    <row r="3088" spans="1:23" x14ac:dyDescent="0.2">
      <c r="A3088" s="1">
        <v>3087</v>
      </c>
      <c r="B3088" t="s">
        <v>7665</v>
      </c>
      <c r="C3088" s="8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47">
        <v>3.9840000000000004</v>
      </c>
      <c r="S3088" s="1">
        <v>2</v>
      </c>
      <c r="T3088" s="1">
        <v>0.6</v>
      </c>
      <c r="U3088" s="47">
        <v>-2.6892000000000005</v>
      </c>
      <c r="V3088" t="str">
        <f>IF(M3088=People!$B$5,People!$A$5,IF(M3088=People!$B$4,People!$A$4,IF(M3088=People!$B$3,People!$A$3,IF(M3088=People!$B$2,People!$A$2,0))))</f>
        <v>Kelly Williams</v>
      </c>
      <c r="W3088" t="str">
        <f>IFERROR(INDEX(Returns!A:A,MATCH(B3088,Returns!B:B,0)),"No")</f>
        <v>No</v>
      </c>
    </row>
    <row r="3089" spans="1:23" x14ac:dyDescent="0.2">
      <c r="A3089" s="1">
        <v>3088</v>
      </c>
      <c r="B3089" t="s">
        <v>7665</v>
      </c>
      <c r="C3089" s="8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47">
        <v>12.991999999999996</v>
      </c>
      <c r="S3089" s="1">
        <v>2</v>
      </c>
      <c r="T3089" s="1">
        <v>0.8</v>
      </c>
      <c r="U3089" s="47">
        <v>-32.480000000000004</v>
      </c>
      <c r="V3089" t="str">
        <f>IF(M3089=People!$B$5,People!$A$5,IF(M3089=People!$B$4,People!$A$4,IF(M3089=People!$B$3,People!$A$3,IF(M3089=People!$B$2,People!$A$2,0))))</f>
        <v>Kelly Williams</v>
      </c>
      <c r="W3089" t="str">
        <f>IFERROR(INDEX(Returns!A:A,MATCH(B3089,Returns!B:B,0)),"No")</f>
        <v>No</v>
      </c>
    </row>
    <row r="3090" spans="1:23" x14ac:dyDescent="0.2">
      <c r="A3090" s="1">
        <v>3089</v>
      </c>
      <c r="B3090" t="s">
        <v>7666</v>
      </c>
      <c r="C3090" s="8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47">
        <v>61</v>
      </c>
      <c r="S3090" s="1">
        <v>5</v>
      </c>
      <c r="T3090" s="1">
        <v>0</v>
      </c>
      <c r="U3090" s="47">
        <v>25.620000000000005</v>
      </c>
      <c r="V3090" t="str">
        <f>IF(M3090=People!$B$5,People!$A$5,IF(M3090=People!$B$4,People!$A$4,IF(M3090=People!$B$3,People!$A$3,IF(M3090=People!$B$2,People!$A$2,0))))</f>
        <v>Cassandra Brandow</v>
      </c>
      <c r="W3090" t="str">
        <f>IFERROR(INDEX(Returns!A:A,MATCH(B3090,Returns!B:B,0)),"No")</f>
        <v>No</v>
      </c>
    </row>
    <row r="3091" spans="1:23" x14ac:dyDescent="0.2">
      <c r="A3091" s="1">
        <v>3090</v>
      </c>
      <c r="B3091" t="s">
        <v>7666</v>
      </c>
      <c r="C3091" s="8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47">
        <v>671.93</v>
      </c>
      <c r="S3091" s="1">
        <v>7</v>
      </c>
      <c r="T3091" s="1">
        <v>0</v>
      </c>
      <c r="U3091" s="47">
        <v>188.1404</v>
      </c>
      <c r="V3091" t="str">
        <f>IF(M3091=People!$B$5,People!$A$5,IF(M3091=People!$B$4,People!$A$4,IF(M3091=People!$B$3,People!$A$3,IF(M3091=People!$B$2,People!$A$2,0))))</f>
        <v>Cassandra Brandow</v>
      </c>
      <c r="W3091" t="str">
        <f>IFERROR(INDEX(Returns!A:A,MATCH(B3091,Returns!B:B,0)),"No")</f>
        <v>No</v>
      </c>
    </row>
    <row r="3092" spans="1:23" x14ac:dyDescent="0.2">
      <c r="A3092" s="1">
        <v>3091</v>
      </c>
      <c r="B3092" t="s">
        <v>6041</v>
      </c>
      <c r="C3092" s="8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47">
        <v>447.85999999999996</v>
      </c>
      <c r="S3092" s="1">
        <v>7</v>
      </c>
      <c r="T3092" s="1">
        <v>0</v>
      </c>
      <c r="U3092" s="47">
        <v>219.45140000000001</v>
      </c>
      <c r="V3092" t="str">
        <f>IF(M3092=People!$B$5,People!$A$5,IF(M3092=People!$B$4,People!$A$4,IF(M3092=People!$B$3,People!$A$3,IF(M3092=People!$B$2,People!$A$2,0))))</f>
        <v>Chuck Magee</v>
      </c>
      <c r="W3092" t="str">
        <f>IFERROR(INDEX(Returns!A:A,MATCH(B3092,Returns!B:B,0)),"No")</f>
        <v>Yes</v>
      </c>
    </row>
    <row r="3093" spans="1:23" x14ac:dyDescent="0.2">
      <c r="A3093" s="1">
        <v>3092</v>
      </c>
      <c r="B3093" t="s">
        <v>6041</v>
      </c>
      <c r="C3093" s="8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47">
        <v>479.95</v>
      </c>
      <c r="S3093" s="1">
        <v>5</v>
      </c>
      <c r="T3093" s="1">
        <v>0</v>
      </c>
      <c r="U3093" s="47">
        <v>129.5865</v>
      </c>
      <c r="V3093" t="str">
        <f>IF(M3093=People!$B$5,People!$A$5,IF(M3093=People!$B$4,People!$A$4,IF(M3093=People!$B$3,People!$A$3,IF(M3093=People!$B$2,People!$A$2,0))))</f>
        <v>Chuck Magee</v>
      </c>
      <c r="W3093" t="str">
        <f>IFERROR(INDEX(Returns!A:A,MATCH(B3093,Returns!B:B,0)),"No")</f>
        <v>Yes</v>
      </c>
    </row>
    <row r="3094" spans="1:23" x14ac:dyDescent="0.2">
      <c r="A3094" s="1">
        <v>3093</v>
      </c>
      <c r="B3094" t="s">
        <v>6041</v>
      </c>
      <c r="C3094" s="8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47">
        <v>166.44</v>
      </c>
      <c r="S3094" s="1">
        <v>3</v>
      </c>
      <c r="T3094" s="1">
        <v>0</v>
      </c>
      <c r="U3094" s="47">
        <v>79.891199999999998</v>
      </c>
      <c r="V3094" t="str">
        <f>IF(M3094=People!$B$5,People!$A$5,IF(M3094=People!$B$4,People!$A$4,IF(M3094=People!$B$3,People!$A$3,IF(M3094=People!$B$2,People!$A$2,0))))</f>
        <v>Chuck Magee</v>
      </c>
      <c r="W3094" t="str">
        <f>IFERROR(INDEX(Returns!A:A,MATCH(B3094,Returns!B:B,0)),"No")</f>
        <v>Yes</v>
      </c>
    </row>
    <row r="3095" spans="1:23" x14ac:dyDescent="0.2">
      <c r="A3095" s="1">
        <v>3094</v>
      </c>
      <c r="B3095" t="s">
        <v>7667</v>
      </c>
      <c r="C3095" s="8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47">
        <v>31.680000000000003</v>
      </c>
      <c r="S3095" s="1">
        <v>4</v>
      </c>
      <c r="T3095" s="1">
        <v>0.2</v>
      </c>
      <c r="U3095" s="47">
        <v>2.7719999999999994</v>
      </c>
      <c r="V3095" t="str">
        <f>IF(M3095=People!$B$5,People!$A$5,IF(M3095=People!$B$4,People!$A$4,IF(M3095=People!$B$3,People!$A$3,IF(M3095=People!$B$2,People!$A$2,0))))</f>
        <v>Kelly Williams</v>
      </c>
      <c r="W3095" t="str">
        <f>IFERROR(INDEX(Returns!A:A,MATCH(B3095,Returns!B:B,0)),"No")</f>
        <v>No</v>
      </c>
    </row>
    <row r="3096" spans="1:23" x14ac:dyDescent="0.2">
      <c r="A3096" s="1">
        <v>3095</v>
      </c>
      <c r="B3096" t="s">
        <v>7667</v>
      </c>
      <c r="C3096" s="8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47">
        <v>10.368000000000002</v>
      </c>
      <c r="S3096" s="1">
        <v>2</v>
      </c>
      <c r="T3096" s="1">
        <v>0.2</v>
      </c>
      <c r="U3096" s="47">
        <v>3.6288</v>
      </c>
      <c r="V3096" t="str">
        <f>IF(M3096=People!$B$5,People!$A$5,IF(M3096=People!$B$4,People!$A$4,IF(M3096=People!$B$3,People!$A$3,IF(M3096=People!$B$2,People!$A$2,0))))</f>
        <v>Kelly Williams</v>
      </c>
      <c r="W3096" t="str">
        <f>IFERROR(INDEX(Returns!A:A,MATCH(B3096,Returns!B:B,0)),"No")</f>
        <v>No</v>
      </c>
    </row>
    <row r="3097" spans="1:23" x14ac:dyDescent="0.2">
      <c r="A3097" s="1">
        <v>3096</v>
      </c>
      <c r="B3097" t="s">
        <v>7667</v>
      </c>
      <c r="C3097" s="8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47">
        <v>12.032</v>
      </c>
      <c r="S3097" s="1">
        <v>8</v>
      </c>
      <c r="T3097" s="1">
        <v>0.2</v>
      </c>
      <c r="U3097" s="47">
        <v>2.2559999999999993</v>
      </c>
      <c r="V3097" t="str">
        <f>IF(M3097=People!$B$5,People!$A$5,IF(M3097=People!$B$4,People!$A$4,IF(M3097=People!$B$3,People!$A$3,IF(M3097=People!$B$2,People!$A$2,0))))</f>
        <v>Kelly Williams</v>
      </c>
      <c r="W3097" t="str">
        <f>IFERROR(INDEX(Returns!A:A,MATCH(B3097,Returns!B:B,0)),"No")</f>
        <v>No</v>
      </c>
    </row>
    <row r="3098" spans="1:23" x14ac:dyDescent="0.2">
      <c r="A3098" s="1">
        <v>3097</v>
      </c>
      <c r="B3098" t="s">
        <v>7667</v>
      </c>
      <c r="C3098" s="8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47">
        <v>5.7679999999999989</v>
      </c>
      <c r="S3098" s="1">
        <v>2</v>
      </c>
      <c r="T3098" s="1">
        <v>0.8</v>
      </c>
      <c r="U3098" s="47">
        <v>-13.554800000000004</v>
      </c>
      <c r="V3098" t="str">
        <f>IF(M3098=People!$B$5,People!$A$5,IF(M3098=People!$B$4,People!$A$4,IF(M3098=People!$B$3,People!$A$3,IF(M3098=People!$B$2,People!$A$2,0))))</f>
        <v>Kelly Williams</v>
      </c>
      <c r="W3098" t="str">
        <f>IFERROR(INDEX(Returns!A:A,MATCH(B3098,Returns!B:B,0)),"No")</f>
        <v>No</v>
      </c>
    </row>
    <row r="3099" spans="1:23" x14ac:dyDescent="0.2">
      <c r="A3099" s="1">
        <v>3098</v>
      </c>
      <c r="B3099" t="s">
        <v>6134</v>
      </c>
      <c r="C3099" s="8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47">
        <v>33.119999999999997</v>
      </c>
      <c r="S3099" s="1">
        <v>4</v>
      </c>
      <c r="T3099" s="1">
        <v>0.2</v>
      </c>
      <c r="U3099" s="47">
        <v>11.592000000000001</v>
      </c>
      <c r="V3099" t="str">
        <f>IF(M3099=People!$B$5,People!$A$5,IF(M3099=People!$B$4,People!$A$4,IF(M3099=People!$B$3,People!$A$3,IF(M3099=People!$B$2,People!$A$2,0))))</f>
        <v>Kelly Williams</v>
      </c>
      <c r="W3099" t="str">
        <f>IFERROR(INDEX(Returns!A:A,MATCH(B3099,Returns!B:B,0)),"No")</f>
        <v>Yes</v>
      </c>
    </row>
    <row r="3100" spans="1:23" x14ac:dyDescent="0.2">
      <c r="A3100" s="1">
        <v>3099</v>
      </c>
      <c r="B3100" t="s">
        <v>6134</v>
      </c>
      <c r="C3100" s="8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47">
        <v>220.26559999999998</v>
      </c>
      <c r="S3100" s="1">
        <v>4</v>
      </c>
      <c r="T3100" s="1">
        <v>0.32</v>
      </c>
      <c r="U3100" s="47">
        <v>-42.1096</v>
      </c>
      <c r="V3100" t="str">
        <f>IF(M3100=People!$B$5,People!$A$5,IF(M3100=People!$B$4,People!$A$4,IF(M3100=People!$B$3,People!$A$3,IF(M3100=People!$B$2,People!$A$2,0))))</f>
        <v>Kelly Williams</v>
      </c>
      <c r="W3100" t="str">
        <f>IFERROR(INDEX(Returns!A:A,MATCH(B3100,Returns!B:B,0)),"No")</f>
        <v>Yes</v>
      </c>
    </row>
    <row r="3101" spans="1:23" x14ac:dyDescent="0.2">
      <c r="A3101" s="1">
        <v>3100</v>
      </c>
      <c r="B3101" t="s">
        <v>7668</v>
      </c>
      <c r="C3101" s="8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47">
        <v>10.776000000000002</v>
      </c>
      <c r="S3101" s="1">
        <v>3</v>
      </c>
      <c r="T3101" s="1">
        <v>0.2</v>
      </c>
      <c r="U3101" s="47">
        <v>3.5021999999999989</v>
      </c>
      <c r="V3101" t="str">
        <f>IF(M3101=People!$B$5,People!$A$5,IF(M3101=People!$B$4,People!$A$4,IF(M3101=People!$B$3,People!$A$3,IF(M3101=People!$B$2,People!$A$2,0))))</f>
        <v>Chuck Magee</v>
      </c>
      <c r="W3101" t="str">
        <f>IFERROR(INDEX(Returns!A:A,MATCH(B3101,Returns!B:B,0)),"No")</f>
        <v>No</v>
      </c>
    </row>
    <row r="3102" spans="1:23" x14ac:dyDescent="0.2">
      <c r="A3102" s="1">
        <v>3101</v>
      </c>
      <c r="B3102" t="s">
        <v>7668</v>
      </c>
      <c r="C3102" s="8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47">
        <v>242.35200000000003</v>
      </c>
      <c r="S3102" s="1">
        <v>3</v>
      </c>
      <c r="T3102" s="1">
        <v>0.2</v>
      </c>
      <c r="U3102" s="47">
        <v>9.0881999999999721</v>
      </c>
      <c r="V3102" t="str">
        <f>IF(M3102=People!$B$5,People!$A$5,IF(M3102=People!$B$4,People!$A$4,IF(M3102=People!$B$3,People!$A$3,IF(M3102=People!$B$2,People!$A$2,0))))</f>
        <v>Chuck Magee</v>
      </c>
      <c r="W3102" t="str">
        <f>IFERROR(INDEX(Returns!A:A,MATCH(B3102,Returns!B:B,0)),"No")</f>
        <v>No</v>
      </c>
    </row>
    <row r="3103" spans="1:23" x14ac:dyDescent="0.2">
      <c r="A3103" s="1">
        <v>3102</v>
      </c>
      <c r="B3103" t="s">
        <v>7669</v>
      </c>
      <c r="C3103" s="8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47">
        <v>695.16</v>
      </c>
      <c r="S3103" s="1">
        <v>6</v>
      </c>
      <c r="T3103" s="1">
        <v>0</v>
      </c>
      <c r="U3103" s="47">
        <v>34.757999999999953</v>
      </c>
      <c r="V3103" t="str">
        <f>IF(M3103=People!$B$5,People!$A$5,IF(M3103=People!$B$4,People!$A$4,IF(M3103=People!$B$3,People!$A$3,IF(M3103=People!$B$2,People!$A$2,0))))</f>
        <v>Chuck Magee</v>
      </c>
      <c r="W3103" t="str">
        <f>IFERROR(INDEX(Returns!A:A,MATCH(B3103,Returns!B:B,0)),"No")</f>
        <v>No</v>
      </c>
    </row>
    <row r="3104" spans="1:23" x14ac:dyDescent="0.2">
      <c r="A3104" s="1">
        <v>3103</v>
      </c>
      <c r="B3104" t="s">
        <v>7669</v>
      </c>
      <c r="C3104" s="8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47">
        <v>220.98</v>
      </c>
      <c r="S3104" s="1">
        <v>1</v>
      </c>
      <c r="T3104" s="1">
        <v>0</v>
      </c>
      <c r="U3104" s="47">
        <v>50.825400000000002</v>
      </c>
      <c r="V3104" t="str">
        <f>IF(M3104=People!$B$5,People!$A$5,IF(M3104=People!$B$4,People!$A$4,IF(M3104=People!$B$3,People!$A$3,IF(M3104=People!$B$2,People!$A$2,0))))</f>
        <v>Chuck Magee</v>
      </c>
      <c r="W3104" t="str">
        <f>IFERROR(INDEX(Returns!A:A,MATCH(B3104,Returns!B:B,0)),"No")</f>
        <v>No</v>
      </c>
    </row>
    <row r="3105" spans="1:23" x14ac:dyDescent="0.2">
      <c r="A3105" s="1">
        <v>3104</v>
      </c>
      <c r="B3105" t="s">
        <v>7670</v>
      </c>
      <c r="C3105" s="8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47">
        <v>12.957000000000001</v>
      </c>
      <c r="S3105" s="1">
        <v>7</v>
      </c>
      <c r="T3105" s="1">
        <v>0.7</v>
      </c>
      <c r="U3105" s="47">
        <v>-9.5018000000000029</v>
      </c>
      <c r="V3105" t="str">
        <f>IF(M3105=People!$B$5,People!$A$5,IF(M3105=People!$B$4,People!$A$4,IF(M3105=People!$B$3,People!$A$3,IF(M3105=People!$B$2,People!$A$2,0))))</f>
        <v>Chuck Magee</v>
      </c>
      <c r="W3105" t="str">
        <f>IFERROR(INDEX(Returns!A:A,MATCH(B3105,Returns!B:B,0)),"No")</f>
        <v>No</v>
      </c>
    </row>
    <row r="3106" spans="1:23" x14ac:dyDescent="0.2">
      <c r="A3106" s="1">
        <v>3105</v>
      </c>
      <c r="B3106" t="s">
        <v>7671</v>
      </c>
      <c r="C3106" s="8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47">
        <v>25.68</v>
      </c>
      <c r="S3106" s="1">
        <v>6</v>
      </c>
      <c r="T3106" s="1">
        <v>0</v>
      </c>
      <c r="U3106" s="47">
        <v>11.555999999999997</v>
      </c>
      <c r="V3106" t="str">
        <f>IF(M3106=People!$B$5,People!$A$5,IF(M3106=People!$B$4,People!$A$4,IF(M3106=People!$B$3,People!$A$3,IF(M3106=People!$B$2,People!$A$2,0))))</f>
        <v>Chuck Magee</v>
      </c>
      <c r="W3106" t="str">
        <f>IFERROR(INDEX(Returns!A:A,MATCH(B3106,Returns!B:B,0)),"No")</f>
        <v>No</v>
      </c>
    </row>
    <row r="3107" spans="1:23" x14ac:dyDescent="0.2">
      <c r="A3107" s="1">
        <v>3106</v>
      </c>
      <c r="B3107" t="s">
        <v>7672</v>
      </c>
      <c r="C3107" s="8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47">
        <v>15.712000000000002</v>
      </c>
      <c r="S3107" s="1">
        <v>4</v>
      </c>
      <c r="T3107" s="1">
        <v>0.2</v>
      </c>
      <c r="U3107" s="47">
        <v>5.6955999999999989</v>
      </c>
      <c r="V3107" t="str">
        <f>IF(M3107=People!$B$5,People!$A$5,IF(M3107=People!$B$4,People!$A$4,IF(M3107=People!$B$3,People!$A$3,IF(M3107=People!$B$2,People!$A$2,0))))</f>
        <v>Kelly Williams</v>
      </c>
      <c r="W3107" t="str">
        <f>IFERROR(INDEX(Returns!A:A,MATCH(B3107,Returns!B:B,0)),"No")</f>
        <v>No</v>
      </c>
    </row>
    <row r="3108" spans="1:23" x14ac:dyDescent="0.2">
      <c r="A3108" s="1">
        <v>3107</v>
      </c>
      <c r="B3108" t="s">
        <v>7673</v>
      </c>
      <c r="C3108" s="8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47">
        <v>298.464</v>
      </c>
      <c r="S3108" s="1">
        <v>6</v>
      </c>
      <c r="T3108" s="1">
        <v>0.2</v>
      </c>
      <c r="U3108" s="47">
        <v>26.115600000000015</v>
      </c>
      <c r="V3108" t="str">
        <f>IF(M3108=People!$B$5,People!$A$5,IF(M3108=People!$B$4,People!$A$4,IF(M3108=People!$B$3,People!$A$3,IF(M3108=People!$B$2,People!$A$2,0))))</f>
        <v>Kelly Williams</v>
      </c>
      <c r="W3108" t="str">
        <f>IFERROR(INDEX(Returns!A:A,MATCH(B3108,Returns!B:B,0)),"No")</f>
        <v>No</v>
      </c>
    </row>
    <row r="3109" spans="1:23" x14ac:dyDescent="0.2">
      <c r="A3109" s="1">
        <v>3108</v>
      </c>
      <c r="B3109" t="s">
        <v>7674</v>
      </c>
      <c r="C3109" s="8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47">
        <v>21.93</v>
      </c>
      <c r="S3109" s="1">
        <v>3</v>
      </c>
      <c r="T3109" s="1">
        <v>0</v>
      </c>
      <c r="U3109" s="47">
        <v>10.087799999999998</v>
      </c>
      <c r="V3109" t="str">
        <f>IF(M3109=People!$B$5,People!$A$5,IF(M3109=People!$B$4,People!$A$4,IF(M3109=People!$B$3,People!$A$3,IF(M3109=People!$B$2,People!$A$2,0))))</f>
        <v>Kelly Williams</v>
      </c>
      <c r="W3109" t="str">
        <f>IFERROR(INDEX(Returns!A:A,MATCH(B3109,Returns!B:B,0)),"No")</f>
        <v>No</v>
      </c>
    </row>
    <row r="3110" spans="1:23" x14ac:dyDescent="0.2">
      <c r="A3110" s="1">
        <v>3109</v>
      </c>
      <c r="B3110" t="s">
        <v>7674</v>
      </c>
      <c r="C3110" s="8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47">
        <v>242.94</v>
      </c>
      <c r="S3110" s="1">
        <v>3</v>
      </c>
      <c r="T3110" s="1">
        <v>0</v>
      </c>
      <c r="U3110" s="47">
        <v>4.8588000000000164</v>
      </c>
      <c r="V3110" t="str">
        <f>IF(M3110=People!$B$5,People!$A$5,IF(M3110=People!$B$4,People!$A$4,IF(M3110=People!$B$3,People!$A$3,IF(M3110=People!$B$2,People!$A$2,0))))</f>
        <v>Kelly Williams</v>
      </c>
      <c r="W3110" t="str">
        <f>IFERROR(INDEX(Returns!A:A,MATCH(B3110,Returns!B:B,0)),"No")</f>
        <v>No</v>
      </c>
    </row>
    <row r="3111" spans="1:23" x14ac:dyDescent="0.2">
      <c r="A3111" s="1">
        <v>3110</v>
      </c>
      <c r="B3111" t="s">
        <v>7674</v>
      </c>
      <c r="C3111" s="8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47">
        <v>7.64</v>
      </c>
      <c r="S3111" s="1">
        <v>1</v>
      </c>
      <c r="T3111" s="1">
        <v>0</v>
      </c>
      <c r="U3111" s="47">
        <v>3.7435999999999998</v>
      </c>
      <c r="V3111" t="str">
        <f>IF(M3111=People!$B$5,People!$A$5,IF(M3111=People!$B$4,People!$A$4,IF(M3111=People!$B$3,People!$A$3,IF(M3111=People!$B$2,People!$A$2,0))))</f>
        <v>Kelly Williams</v>
      </c>
      <c r="W3111" t="str">
        <f>IFERROR(INDEX(Returns!A:A,MATCH(B3111,Returns!B:B,0)),"No")</f>
        <v>No</v>
      </c>
    </row>
    <row r="3112" spans="1:23" x14ac:dyDescent="0.2">
      <c r="A3112" s="1">
        <v>3111</v>
      </c>
      <c r="B3112" t="s">
        <v>7674</v>
      </c>
      <c r="C3112" s="8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47">
        <v>51.84</v>
      </c>
      <c r="S3112" s="1">
        <v>8</v>
      </c>
      <c r="T3112" s="1">
        <v>0</v>
      </c>
      <c r="U3112" s="47">
        <v>25.401600000000002</v>
      </c>
      <c r="V3112" t="str">
        <f>IF(M3112=People!$B$5,People!$A$5,IF(M3112=People!$B$4,People!$A$4,IF(M3112=People!$B$3,People!$A$3,IF(M3112=People!$B$2,People!$A$2,0))))</f>
        <v>Kelly Williams</v>
      </c>
      <c r="W3112" t="str">
        <f>IFERROR(INDEX(Returns!A:A,MATCH(B3112,Returns!B:B,0)),"No")</f>
        <v>No</v>
      </c>
    </row>
    <row r="3113" spans="1:23" x14ac:dyDescent="0.2">
      <c r="A3113" s="1">
        <v>3112</v>
      </c>
      <c r="B3113" t="s">
        <v>7674</v>
      </c>
      <c r="C3113" s="8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47">
        <v>265.17</v>
      </c>
      <c r="S3113" s="1">
        <v>1</v>
      </c>
      <c r="T3113" s="1">
        <v>0</v>
      </c>
      <c r="U3113" s="47">
        <v>47.730599999999981</v>
      </c>
      <c r="V3113" t="str">
        <f>IF(M3113=People!$B$5,People!$A$5,IF(M3113=People!$B$4,People!$A$4,IF(M3113=People!$B$3,People!$A$3,IF(M3113=People!$B$2,People!$A$2,0))))</f>
        <v>Kelly Williams</v>
      </c>
      <c r="W3113" t="str">
        <f>IFERROR(INDEX(Returns!A:A,MATCH(B3113,Returns!B:B,0)),"No")</f>
        <v>No</v>
      </c>
    </row>
    <row r="3114" spans="1:23" x14ac:dyDescent="0.2">
      <c r="A3114" s="1">
        <v>3113</v>
      </c>
      <c r="B3114" t="s">
        <v>7675</v>
      </c>
      <c r="C3114" s="8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47">
        <v>837.59999999999991</v>
      </c>
      <c r="S3114" s="1">
        <v>3</v>
      </c>
      <c r="T3114" s="1">
        <v>0.2</v>
      </c>
      <c r="U3114" s="47">
        <v>62.82000000000005</v>
      </c>
      <c r="V3114" t="str">
        <f>IF(M3114=People!$B$5,People!$A$5,IF(M3114=People!$B$4,People!$A$4,IF(M3114=People!$B$3,People!$A$3,IF(M3114=People!$B$2,People!$A$2,0))))</f>
        <v>Anna Andreadi</v>
      </c>
      <c r="W3114" t="str">
        <f>IFERROR(INDEX(Returns!A:A,MATCH(B3114,Returns!B:B,0)),"No")</f>
        <v>No</v>
      </c>
    </row>
    <row r="3115" spans="1:23" x14ac:dyDescent="0.2">
      <c r="A3115" s="1">
        <v>3114</v>
      </c>
      <c r="B3115" t="s">
        <v>7675</v>
      </c>
      <c r="C3115" s="8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47">
        <v>135.9</v>
      </c>
      <c r="S3115" s="1">
        <v>5</v>
      </c>
      <c r="T3115" s="1">
        <v>0</v>
      </c>
      <c r="U3115" s="47">
        <v>63.872999999999998</v>
      </c>
      <c r="V3115" t="str">
        <f>IF(M3115=People!$B$5,People!$A$5,IF(M3115=People!$B$4,People!$A$4,IF(M3115=People!$B$3,People!$A$3,IF(M3115=People!$B$2,People!$A$2,0))))</f>
        <v>Anna Andreadi</v>
      </c>
      <c r="W3115" t="str">
        <f>IFERROR(INDEX(Returns!A:A,MATCH(B3115,Returns!B:B,0)),"No")</f>
        <v>No</v>
      </c>
    </row>
    <row r="3116" spans="1:23" x14ac:dyDescent="0.2">
      <c r="A3116" s="1">
        <v>3115</v>
      </c>
      <c r="B3116" t="s">
        <v>7675</v>
      </c>
      <c r="C3116" s="8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47">
        <v>34.68</v>
      </c>
      <c r="S3116" s="1">
        <v>6</v>
      </c>
      <c r="T3116" s="1">
        <v>0</v>
      </c>
      <c r="U3116" s="47">
        <v>16.993200000000002</v>
      </c>
      <c r="V3116" t="str">
        <f>IF(M3116=People!$B$5,People!$A$5,IF(M3116=People!$B$4,People!$A$4,IF(M3116=People!$B$3,People!$A$3,IF(M3116=People!$B$2,People!$A$2,0))))</f>
        <v>Anna Andreadi</v>
      </c>
      <c r="W3116" t="str">
        <f>IFERROR(INDEX(Returns!A:A,MATCH(B3116,Returns!B:B,0)),"No")</f>
        <v>No</v>
      </c>
    </row>
    <row r="3117" spans="1:23" x14ac:dyDescent="0.2">
      <c r="A3117" s="1">
        <v>3116</v>
      </c>
      <c r="B3117" t="s">
        <v>7675</v>
      </c>
      <c r="C3117" s="8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47">
        <v>532.70400000000006</v>
      </c>
      <c r="S3117" s="1">
        <v>6</v>
      </c>
      <c r="T3117" s="1">
        <v>0.2</v>
      </c>
      <c r="U3117" s="47">
        <v>-39.952800000000025</v>
      </c>
      <c r="V3117" t="str">
        <f>IF(M3117=People!$B$5,People!$A$5,IF(M3117=People!$B$4,People!$A$4,IF(M3117=People!$B$3,People!$A$3,IF(M3117=People!$B$2,People!$A$2,0))))</f>
        <v>Anna Andreadi</v>
      </c>
      <c r="W3117" t="str">
        <f>IFERROR(INDEX(Returns!A:A,MATCH(B3117,Returns!B:B,0)),"No")</f>
        <v>No</v>
      </c>
    </row>
    <row r="3118" spans="1:23" x14ac:dyDescent="0.2">
      <c r="A3118" s="1">
        <v>3117</v>
      </c>
      <c r="B3118" t="s">
        <v>7675</v>
      </c>
      <c r="C3118" s="8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47">
        <v>43.099999999999994</v>
      </c>
      <c r="S3118" s="1">
        <v>5</v>
      </c>
      <c r="T3118" s="1">
        <v>0</v>
      </c>
      <c r="U3118" s="47">
        <v>11.206</v>
      </c>
      <c r="V3118" t="str">
        <f>IF(M3118=People!$B$5,People!$A$5,IF(M3118=People!$B$4,People!$A$4,IF(M3118=People!$B$3,People!$A$3,IF(M3118=People!$B$2,People!$A$2,0))))</f>
        <v>Anna Andreadi</v>
      </c>
      <c r="W3118" t="str">
        <f>IFERROR(INDEX(Returns!A:A,MATCH(B3118,Returns!B:B,0)),"No")</f>
        <v>No</v>
      </c>
    </row>
    <row r="3119" spans="1:23" x14ac:dyDescent="0.2">
      <c r="A3119" s="1">
        <v>3118</v>
      </c>
      <c r="B3119" t="s">
        <v>7675</v>
      </c>
      <c r="C3119" s="8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47">
        <v>15.88</v>
      </c>
      <c r="S3119" s="1">
        <v>4</v>
      </c>
      <c r="T3119" s="1">
        <v>0</v>
      </c>
      <c r="U3119" s="47">
        <v>0.15879999999999939</v>
      </c>
      <c r="V3119" t="str">
        <f>IF(M3119=People!$B$5,People!$A$5,IF(M3119=People!$B$4,People!$A$4,IF(M3119=People!$B$3,People!$A$3,IF(M3119=People!$B$2,People!$A$2,0))))</f>
        <v>Anna Andreadi</v>
      </c>
      <c r="W3119" t="str">
        <f>IFERROR(INDEX(Returns!A:A,MATCH(B3119,Returns!B:B,0)),"No")</f>
        <v>No</v>
      </c>
    </row>
    <row r="3120" spans="1:23" x14ac:dyDescent="0.2">
      <c r="A3120" s="1">
        <v>3119</v>
      </c>
      <c r="B3120" t="s">
        <v>7676</v>
      </c>
      <c r="C3120" s="8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47">
        <v>1123.92</v>
      </c>
      <c r="S3120" s="1">
        <v>5</v>
      </c>
      <c r="T3120" s="1">
        <v>0.2</v>
      </c>
      <c r="U3120" s="47">
        <v>-182.63700000000017</v>
      </c>
      <c r="V3120" t="str">
        <f>IF(M3120=People!$B$5,People!$A$5,IF(M3120=People!$B$4,People!$A$4,IF(M3120=People!$B$3,People!$A$3,IF(M3120=People!$B$2,People!$A$2,0))))</f>
        <v>Cassandra Brandow</v>
      </c>
      <c r="W3120" t="str">
        <f>IFERROR(INDEX(Returns!A:A,MATCH(B3120,Returns!B:B,0)),"No")</f>
        <v>No</v>
      </c>
    </row>
    <row r="3121" spans="1:23" x14ac:dyDescent="0.2">
      <c r="A3121" s="1">
        <v>3120</v>
      </c>
      <c r="B3121" t="s">
        <v>7676</v>
      </c>
      <c r="C3121" s="8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47">
        <v>249.58400000000003</v>
      </c>
      <c r="S3121" s="1">
        <v>2</v>
      </c>
      <c r="T3121" s="1">
        <v>0.2</v>
      </c>
      <c r="U3121" s="47">
        <v>31.197999999999986</v>
      </c>
      <c r="V3121" t="str">
        <f>IF(M3121=People!$B$5,People!$A$5,IF(M3121=People!$B$4,People!$A$4,IF(M3121=People!$B$3,People!$A$3,IF(M3121=People!$B$2,People!$A$2,0))))</f>
        <v>Cassandra Brandow</v>
      </c>
      <c r="W3121" t="str">
        <f>IFERROR(INDEX(Returns!A:A,MATCH(B3121,Returns!B:B,0)),"No")</f>
        <v>No</v>
      </c>
    </row>
    <row r="3122" spans="1:23" x14ac:dyDescent="0.2">
      <c r="A3122" s="1">
        <v>3121</v>
      </c>
      <c r="B3122" t="s">
        <v>7676</v>
      </c>
      <c r="C3122" s="8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47">
        <v>48.671999999999997</v>
      </c>
      <c r="S3122" s="1">
        <v>3</v>
      </c>
      <c r="T3122" s="1">
        <v>0.2</v>
      </c>
      <c r="U3122" s="47">
        <v>7.3007999999999988</v>
      </c>
      <c r="V3122" t="str">
        <f>IF(M3122=People!$B$5,People!$A$5,IF(M3122=People!$B$4,People!$A$4,IF(M3122=People!$B$3,People!$A$3,IF(M3122=People!$B$2,People!$A$2,0))))</f>
        <v>Cassandra Brandow</v>
      </c>
      <c r="W3122" t="str">
        <f>IFERROR(INDEX(Returns!A:A,MATCH(B3122,Returns!B:B,0)),"No")</f>
        <v>No</v>
      </c>
    </row>
    <row r="3123" spans="1:23" x14ac:dyDescent="0.2">
      <c r="A3123" s="1">
        <v>3122</v>
      </c>
      <c r="B3123" t="s">
        <v>7676</v>
      </c>
      <c r="C3123" s="8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47">
        <v>60.768000000000001</v>
      </c>
      <c r="S3123" s="1">
        <v>2</v>
      </c>
      <c r="T3123" s="1">
        <v>0.2</v>
      </c>
      <c r="U3123" s="47">
        <v>7.5959999999999894</v>
      </c>
      <c r="V3123" t="str">
        <f>IF(M3123=People!$B$5,People!$A$5,IF(M3123=People!$B$4,People!$A$4,IF(M3123=People!$B$3,People!$A$3,IF(M3123=People!$B$2,People!$A$2,0))))</f>
        <v>Cassandra Brandow</v>
      </c>
      <c r="W3123" t="str">
        <f>IFERROR(INDEX(Returns!A:A,MATCH(B3123,Returns!B:B,0)),"No")</f>
        <v>No</v>
      </c>
    </row>
    <row r="3124" spans="1:23" x14ac:dyDescent="0.2">
      <c r="A3124" s="1">
        <v>3123</v>
      </c>
      <c r="B3124" t="s">
        <v>7676</v>
      </c>
      <c r="C3124" s="8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47">
        <v>78.600000000000009</v>
      </c>
      <c r="S3124" s="1">
        <v>5</v>
      </c>
      <c r="T3124" s="1">
        <v>0.7</v>
      </c>
      <c r="U3124" s="47">
        <v>-62.88000000000001</v>
      </c>
      <c r="V3124" t="str">
        <f>IF(M3124=People!$B$5,People!$A$5,IF(M3124=People!$B$4,People!$A$4,IF(M3124=People!$B$3,People!$A$3,IF(M3124=People!$B$2,People!$A$2,0))))</f>
        <v>Cassandra Brandow</v>
      </c>
      <c r="W3124" t="str">
        <f>IFERROR(INDEX(Returns!A:A,MATCH(B3124,Returns!B:B,0)),"No")</f>
        <v>No</v>
      </c>
    </row>
    <row r="3125" spans="1:23" x14ac:dyDescent="0.2">
      <c r="A3125" s="1">
        <v>3124</v>
      </c>
      <c r="B3125" t="s">
        <v>7676</v>
      </c>
      <c r="C3125" s="8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47">
        <v>3.7680000000000007</v>
      </c>
      <c r="S3125" s="1">
        <v>2</v>
      </c>
      <c r="T3125" s="1">
        <v>0.7</v>
      </c>
      <c r="U3125" s="47">
        <v>-3.1400000000000006</v>
      </c>
      <c r="V3125" t="str">
        <f>IF(M3125=People!$B$5,People!$A$5,IF(M3125=People!$B$4,People!$A$4,IF(M3125=People!$B$3,People!$A$3,IF(M3125=People!$B$2,People!$A$2,0))))</f>
        <v>Cassandra Brandow</v>
      </c>
      <c r="W3125" t="str">
        <f>IFERROR(INDEX(Returns!A:A,MATCH(B3125,Returns!B:B,0)),"No")</f>
        <v>No</v>
      </c>
    </row>
    <row r="3126" spans="1:23" x14ac:dyDescent="0.2">
      <c r="A3126" s="1">
        <v>3125</v>
      </c>
      <c r="B3126" t="s">
        <v>7676</v>
      </c>
      <c r="C3126" s="8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47">
        <v>1036.624</v>
      </c>
      <c r="S3126" s="1">
        <v>2</v>
      </c>
      <c r="T3126" s="1">
        <v>0.2</v>
      </c>
      <c r="U3126" s="47">
        <v>51.831200000000024</v>
      </c>
      <c r="V3126" t="str">
        <f>IF(M3126=People!$B$5,People!$A$5,IF(M3126=People!$B$4,People!$A$4,IF(M3126=People!$B$3,People!$A$3,IF(M3126=People!$B$2,People!$A$2,0))))</f>
        <v>Cassandra Brandow</v>
      </c>
      <c r="W3126" t="str">
        <f>IFERROR(INDEX(Returns!A:A,MATCH(B3126,Returns!B:B,0)),"No")</f>
        <v>No</v>
      </c>
    </row>
    <row r="3127" spans="1:23" x14ac:dyDescent="0.2">
      <c r="A3127" s="1">
        <v>3126</v>
      </c>
      <c r="B3127" t="s">
        <v>7676</v>
      </c>
      <c r="C3127" s="8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47">
        <v>563.80799999999999</v>
      </c>
      <c r="S3127" s="1">
        <v>4</v>
      </c>
      <c r="T3127" s="1">
        <v>0.2</v>
      </c>
      <c r="U3127" s="47">
        <v>21.142799999999966</v>
      </c>
      <c r="V3127" t="str">
        <f>IF(M3127=People!$B$5,People!$A$5,IF(M3127=People!$B$4,People!$A$4,IF(M3127=People!$B$3,People!$A$3,IF(M3127=People!$B$2,People!$A$2,0))))</f>
        <v>Cassandra Brandow</v>
      </c>
      <c r="W3127" t="str">
        <f>IFERROR(INDEX(Returns!A:A,MATCH(B3127,Returns!B:B,0)),"No")</f>
        <v>No</v>
      </c>
    </row>
    <row r="3128" spans="1:23" x14ac:dyDescent="0.2">
      <c r="A3128" s="1">
        <v>3127</v>
      </c>
      <c r="B3128" t="s">
        <v>7677</v>
      </c>
      <c r="C3128" s="8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47">
        <v>258.52799999999996</v>
      </c>
      <c r="S3128" s="1">
        <v>2</v>
      </c>
      <c r="T3128" s="1">
        <v>0.4</v>
      </c>
      <c r="U3128" s="47">
        <v>-47.396800000000013</v>
      </c>
      <c r="V3128" t="str">
        <f>IF(M3128=People!$B$5,People!$A$5,IF(M3128=People!$B$4,People!$A$4,IF(M3128=People!$B$3,People!$A$3,IF(M3128=People!$B$2,People!$A$2,0))))</f>
        <v>Chuck Magee</v>
      </c>
      <c r="W3128" t="str">
        <f>IFERROR(INDEX(Returns!A:A,MATCH(B3128,Returns!B:B,0)),"No")</f>
        <v>No</v>
      </c>
    </row>
    <row r="3129" spans="1:23" x14ac:dyDescent="0.2">
      <c r="A3129" s="1">
        <v>3128</v>
      </c>
      <c r="B3129" t="s">
        <v>7678</v>
      </c>
      <c r="C3129" s="8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47">
        <v>49.12</v>
      </c>
      <c r="S3129" s="1">
        <v>4</v>
      </c>
      <c r="T3129" s="1">
        <v>0</v>
      </c>
      <c r="U3129" s="47">
        <v>23.086399999999998</v>
      </c>
      <c r="V3129" t="str">
        <f>IF(M3129=People!$B$5,People!$A$5,IF(M3129=People!$B$4,People!$A$4,IF(M3129=People!$B$3,People!$A$3,IF(M3129=People!$B$2,People!$A$2,0))))</f>
        <v>Chuck Magee</v>
      </c>
      <c r="W3129" t="str">
        <f>IFERROR(INDEX(Returns!A:A,MATCH(B3129,Returns!B:B,0)),"No")</f>
        <v>No</v>
      </c>
    </row>
    <row r="3130" spans="1:23" x14ac:dyDescent="0.2">
      <c r="A3130" s="1">
        <v>3129</v>
      </c>
      <c r="B3130" t="s">
        <v>7679</v>
      </c>
      <c r="C3130" s="8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47">
        <v>44.46</v>
      </c>
      <c r="S3130" s="1">
        <v>2</v>
      </c>
      <c r="T3130" s="1">
        <v>0</v>
      </c>
      <c r="U3130" s="47">
        <v>14.671799999999998</v>
      </c>
      <c r="V3130" t="str">
        <f>IF(M3130=People!$B$5,People!$A$5,IF(M3130=People!$B$4,People!$A$4,IF(M3130=People!$B$3,People!$A$3,IF(M3130=People!$B$2,People!$A$2,0))))</f>
        <v>Anna Andreadi</v>
      </c>
      <c r="W3130" t="str">
        <f>IFERROR(INDEX(Returns!A:A,MATCH(B3130,Returns!B:B,0)),"No")</f>
        <v>No</v>
      </c>
    </row>
    <row r="3131" spans="1:23" x14ac:dyDescent="0.2">
      <c r="A3131" s="1">
        <v>3130</v>
      </c>
      <c r="B3131" t="s">
        <v>7679</v>
      </c>
      <c r="C3131" s="8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47">
        <v>241.56799999999998</v>
      </c>
      <c r="S3131" s="1">
        <v>2</v>
      </c>
      <c r="T3131" s="1">
        <v>0.2</v>
      </c>
      <c r="U3131" s="47">
        <v>18.11760000000001</v>
      </c>
      <c r="V3131" t="str">
        <f>IF(M3131=People!$B$5,People!$A$5,IF(M3131=People!$B$4,People!$A$4,IF(M3131=People!$B$3,People!$A$3,IF(M3131=People!$B$2,People!$A$2,0))))</f>
        <v>Anna Andreadi</v>
      </c>
      <c r="W3131" t="str">
        <f>IFERROR(INDEX(Returns!A:A,MATCH(B3131,Returns!B:B,0)),"No")</f>
        <v>No</v>
      </c>
    </row>
    <row r="3132" spans="1:23" x14ac:dyDescent="0.2">
      <c r="A3132" s="1">
        <v>3131</v>
      </c>
      <c r="B3132" t="s">
        <v>7679</v>
      </c>
      <c r="C3132" s="8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47">
        <v>395</v>
      </c>
      <c r="S3132" s="1">
        <v>5</v>
      </c>
      <c r="T3132" s="1">
        <v>0</v>
      </c>
      <c r="U3132" s="47">
        <v>39.499999999999957</v>
      </c>
      <c r="V3132" t="str">
        <f>IF(M3132=People!$B$5,People!$A$5,IF(M3132=People!$B$4,People!$A$4,IF(M3132=People!$B$3,People!$A$3,IF(M3132=People!$B$2,People!$A$2,0))))</f>
        <v>Anna Andreadi</v>
      </c>
      <c r="W3132" t="str">
        <f>IFERROR(INDEX(Returns!A:A,MATCH(B3132,Returns!B:B,0)),"No")</f>
        <v>No</v>
      </c>
    </row>
    <row r="3133" spans="1:23" x14ac:dyDescent="0.2">
      <c r="A3133" s="1">
        <v>3132</v>
      </c>
      <c r="B3133" t="s">
        <v>7679</v>
      </c>
      <c r="C3133" s="8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47">
        <v>627.16800000000012</v>
      </c>
      <c r="S3133" s="1">
        <v>4</v>
      </c>
      <c r="T3133" s="1">
        <v>0.2</v>
      </c>
      <c r="U3133" s="47">
        <v>70.55639999999994</v>
      </c>
      <c r="V3133" t="str">
        <f>IF(M3133=People!$B$5,People!$A$5,IF(M3133=People!$B$4,People!$A$4,IF(M3133=People!$B$3,People!$A$3,IF(M3133=People!$B$2,People!$A$2,0))))</f>
        <v>Anna Andreadi</v>
      </c>
      <c r="W3133" t="str">
        <f>IFERROR(INDEX(Returns!A:A,MATCH(B3133,Returns!B:B,0)),"No")</f>
        <v>No</v>
      </c>
    </row>
    <row r="3134" spans="1:23" x14ac:dyDescent="0.2">
      <c r="A3134" s="1">
        <v>3133</v>
      </c>
      <c r="B3134" t="s">
        <v>7680</v>
      </c>
      <c r="C3134" s="8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47">
        <v>13.28</v>
      </c>
      <c r="S3134" s="1">
        <v>2</v>
      </c>
      <c r="T3134" s="1">
        <v>0</v>
      </c>
      <c r="U3134" s="47">
        <v>6.3743999999999996</v>
      </c>
      <c r="V3134" t="str">
        <f>IF(M3134=People!$B$5,People!$A$5,IF(M3134=People!$B$4,People!$A$4,IF(M3134=People!$B$3,People!$A$3,IF(M3134=People!$B$2,People!$A$2,0))))</f>
        <v>Chuck Magee</v>
      </c>
      <c r="W3134" t="str">
        <f>IFERROR(INDEX(Returns!A:A,MATCH(B3134,Returns!B:B,0)),"No")</f>
        <v>No</v>
      </c>
    </row>
    <row r="3135" spans="1:23" x14ac:dyDescent="0.2">
      <c r="A3135" s="1">
        <v>3134</v>
      </c>
      <c r="B3135" t="s">
        <v>7680</v>
      </c>
      <c r="C3135" s="8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47">
        <v>12.672000000000001</v>
      </c>
      <c r="S3135" s="1">
        <v>3</v>
      </c>
      <c r="T3135" s="1">
        <v>0.2</v>
      </c>
      <c r="U3135" s="47">
        <v>4.4352000000000009</v>
      </c>
      <c r="V3135" t="str">
        <f>IF(M3135=People!$B$5,People!$A$5,IF(M3135=People!$B$4,People!$A$4,IF(M3135=People!$B$3,People!$A$3,IF(M3135=People!$B$2,People!$A$2,0))))</f>
        <v>Chuck Magee</v>
      </c>
      <c r="W3135" t="str">
        <f>IFERROR(INDEX(Returns!A:A,MATCH(B3135,Returns!B:B,0)),"No")</f>
        <v>No</v>
      </c>
    </row>
    <row r="3136" spans="1:23" x14ac:dyDescent="0.2">
      <c r="A3136" s="1">
        <v>3135</v>
      </c>
      <c r="B3136" t="s">
        <v>7681</v>
      </c>
      <c r="C3136" s="8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47">
        <v>30.559999999999992</v>
      </c>
      <c r="S3136" s="1">
        <v>5</v>
      </c>
      <c r="T3136" s="1">
        <v>0.8</v>
      </c>
      <c r="U3136" s="47">
        <v>-45.840000000000018</v>
      </c>
      <c r="V3136" t="str">
        <f>IF(M3136=People!$B$5,People!$A$5,IF(M3136=People!$B$4,People!$A$4,IF(M3136=People!$B$3,People!$A$3,IF(M3136=People!$B$2,People!$A$2,0))))</f>
        <v>Kelly Williams</v>
      </c>
      <c r="W3136" t="str">
        <f>IFERROR(INDEX(Returns!A:A,MATCH(B3136,Returns!B:B,0)),"No")</f>
        <v>No</v>
      </c>
    </row>
    <row r="3137" spans="1:23" x14ac:dyDescent="0.2">
      <c r="A3137" s="1">
        <v>3136</v>
      </c>
      <c r="B3137" t="s">
        <v>7681</v>
      </c>
      <c r="C3137" s="8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47">
        <v>77.951999999999998</v>
      </c>
      <c r="S3137" s="1">
        <v>3</v>
      </c>
      <c r="T3137" s="1">
        <v>0.2</v>
      </c>
      <c r="U3137" s="47">
        <v>-15.590400000000002</v>
      </c>
      <c r="V3137" t="str">
        <f>IF(M3137=People!$B$5,People!$A$5,IF(M3137=People!$B$4,People!$A$4,IF(M3137=People!$B$3,People!$A$3,IF(M3137=People!$B$2,People!$A$2,0))))</f>
        <v>Kelly Williams</v>
      </c>
      <c r="W3137" t="str">
        <f>IFERROR(INDEX(Returns!A:A,MATCH(B3137,Returns!B:B,0)),"No")</f>
        <v>No</v>
      </c>
    </row>
    <row r="3138" spans="1:23" x14ac:dyDescent="0.2">
      <c r="A3138" s="1">
        <v>3137</v>
      </c>
      <c r="B3138" t="s">
        <v>7681</v>
      </c>
      <c r="C3138" s="8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47">
        <v>67.992000000000004</v>
      </c>
      <c r="S3138" s="1">
        <v>1</v>
      </c>
      <c r="T3138" s="1">
        <v>0.2</v>
      </c>
      <c r="U3138" s="47">
        <v>8.4989999999999917</v>
      </c>
      <c r="V3138" t="str">
        <f>IF(M3138=People!$B$5,People!$A$5,IF(M3138=People!$B$4,People!$A$4,IF(M3138=People!$B$3,People!$A$3,IF(M3138=People!$B$2,People!$A$2,0))))</f>
        <v>Kelly Williams</v>
      </c>
      <c r="W3138" t="str">
        <f>IFERROR(INDEX(Returns!A:A,MATCH(B3138,Returns!B:B,0)),"No")</f>
        <v>No</v>
      </c>
    </row>
    <row r="3139" spans="1:23" x14ac:dyDescent="0.2">
      <c r="A3139" s="1">
        <v>3138</v>
      </c>
      <c r="B3139" t="s">
        <v>7681</v>
      </c>
      <c r="C3139" s="8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47">
        <v>12.224</v>
      </c>
      <c r="S3139" s="1">
        <v>2</v>
      </c>
      <c r="T3139" s="1">
        <v>0.2</v>
      </c>
      <c r="U3139" s="47">
        <v>4.4311999999999996</v>
      </c>
      <c r="V3139" t="str">
        <f>IF(M3139=People!$B$5,People!$A$5,IF(M3139=People!$B$4,People!$A$4,IF(M3139=People!$B$3,People!$A$3,IF(M3139=People!$B$2,People!$A$2,0))))</f>
        <v>Kelly Williams</v>
      </c>
      <c r="W3139" t="str">
        <f>IFERROR(INDEX(Returns!A:A,MATCH(B3139,Returns!B:B,0)),"No")</f>
        <v>No</v>
      </c>
    </row>
    <row r="3140" spans="1:23" x14ac:dyDescent="0.2">
      <c r="A3140" s="1">
        <v>3139</v>
      </c>
      <c r="B3140" t="s">
        <v>7681</v>
      </c>
      <c r="C3140" s="8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47">
        <v>44.783999999999999</v>
      </c>
      <c r="S3140" s="1">
        <v>2</v>
      </c>
      <c r="T3140" s="1">
        <v>0.2</v>
      </c>
      <c r="U3140" s="47">
        <v>-0.55980000000000452</v>
      </c>
      <c r="V3140" t="str">
        <f>IF(M3140=People!$B$5,People!$A$5,IF(M3140=People!$B$4,People!$A$4,IF(M3140=People!$B$3,People!$A$3,IF(M3140=People!$B$2,People!$A$2,0))))</f>
        <v>Kelly Williams</v>
      </c>
      <c r="W3140" t="str">
        <f>IFERROR(INDEX(Returns!A:A,MATCH(B3140,Returns!B:B,0)),"No")</f>
        <v>No</v>
      </c>
    </row>
    <row r="3141" spans="1:23" x14ac:dyDescent="0.2">
      <c r="A3141" s="1">
        <v>3140</v>
      </c>
      <c r="B3141" t="s">
        <v>7681</v>
      </c>
      <c r="C3141" s="8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47">
        <v>22.847999999999999</v>
      </c>
      <c r="S3141" s="1">
        <v>3</v>
      </c>
      <c r="T3141" s="1">
        <v>0.6</v>
      </c>
      <c r="U3141" s="47">
        <v>-17.707200000000007</v>
      </c>
      <c r="V3141" t="str">
        <f>IF(M3141=People!$B$5,People!$A$5,IF(M3141=People!$B$4,People!$A$4,IF(M3141=People!$B$3,People!$A$3,IF(M3141=People!$B$2,People!$A$2,0))))</f>
        <v>Kelly Williams</v>
      </c>
      <c r="W3141" t="str">
        <f>IFERROR(INDEX(Returns!A:A,MATCH(B3141,Returns!B:B,0)),"No")</f>
        <v>No</v>
      </c>
    </row>
    <row r="3142" spans="1:23" x14ac:dyDescent="0.2">
      <c r="A3142" s="1">
        <v>3141</v>
      </c>
      <c r="B3142" t="s">
        <v>7682</v>
      </c>
      <c r="C3142" s="8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47">
        <v>206.43</v>
      </c>
      <c r="S3142" s="1">
        <v>3</v>
      </c>
      <c r="T3142" s="1">
        <v>0</v>
      </c>
      <c r="U3142" s="47">
        <v>90.829200000000014</v>
      </c>
      <c r="V3142" t="str">
        <f>IF(M3142=People!$B$5,People!$A$5,IF(M3142=People!$B$4,People!$A$4,IF(M3142=People!$B$3,People!$A$3,IF(M3142=People!$B$2,People!$A$2,0))))</f>
        <v>Chuck Magee</v>
      </c>
      <c r="W3142" t="str">
        <f>IFERROR(INDEX(Returns!A:A,MATCH(B3142,Returns!B:B,0)),"No")</f>
        <v>No</v>
      </c>
    </row>
    <row r="3143" spans="1:23" x14ac:dyDescent="0.2">
      <c r="A3143" s="1">
        <v>3142</v>
      </c>
      <c r="B3143" t="s">
        <v>7683</v>
      </c>
      <c r="C3143" s="8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47">
        <v>210.39199999999997</v>
      </c>
      <c r="S3143" s="1">
        <v>2</v>
      </c>
      <c r="T3143" s="1">
        <v>0.8</v>
      </c>
      <c r="U3143" s="47">
        <v>-336.62720000000013</v>
      </c>
      <c r="V3143" t="str">
        <f>IF(M3143=People!$B$5,People!$A$5,IF(M3143=People!$B$4,People!$A$4,IF(M3143=People!$B$3,People!$A$3,IF(M3143=People!$B$2,People!$A$2,0))))</f>
        <v>Kelly Williams</v>
      </c>
      <c r="W3143" t="str">
        <f>IFERROR(INDEX(Returns!A:A,MATCH(B3143,Returns!B:B,0)),"No")</f>
        <v>No</v>
      </c>
    </row>
    <row r="3144" spans="1:23" x14ac:dyDescent="0.2">
      <c r="A3144" s="1">
        <v>3143</v>
      </c>
      <c r="B3144" t="s">
        <v>7684</v>
      </c>
      <c r="C3144" s="8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47">
        <v>119.96000000000001</v>
      </c>
      <c r="S3144" s="1">
        <v>5</v>
      </c>
      <c r="T3144" s="1">
        <v>0.2</v>
      </c>
      <c r="U3144" s="47">
        <v>35.988000000000007</v>
      </c>
      <c r="V3144" t="str">
        <f>IF(M3144=People!$B$5,People!$A$5,IF(M3144=People!$B$4,People!$A$4,IF(M3144=People!$B$3,People!$A$3,IF(M3144=People!$B$2,People!$A$2,0))))</f>
        <v>Chuck Magee</v>
      </c>
      <c r="W3144" t="str">
        <f>IFERROR(INDEX(Returns!A:A,MATCH(B3144,Returns!B:B,0)),"No")</f>
        <v>No</v>
      </c>
    </row>
    <row r="3145" spans="1:23" x14ac:dyDescent="0.2">
      <c r="A3145" s="1">
        <v>3144</v>
      </c>
      <c r="B3145" t="s">
        <v>7684</v>
      </c>
      <c r="C3145" s="8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47">
        <v>10.608000000000001</v>
      </c>
      <c r="S3145" s="1">
        <v>6</v>
      </c>
      <c r="T3145" s="1">
        <v>0.2</v>
      </c>
      <c r="U3145" s="47">
        <v>0.92819999999999991</v>
      </c>
      <c r="V3145" t="str">
        <f>IF(M3145=People!$B$5,People!$A$5,IF(M3145=People!$B$4,People!$A$4,IF(M3145=People!$B$3,People!$A$3,IF(M3145=People!$B$2,People!$A$2,0))))</f>
        <v>Chuck Magee</v>
      </c>
      <c r="W3145" t="str">
        <f>IFERROR(INDEX(Returns!A:A,MATCH(B3145,Returns!B:B,0)),"No")</f>
        <v>No</v>
      </c>
    </row>
    <row r="3146" spans="1:23" x14ac:dyDescent="0.2">
      <c r="A3146" s="1">
        <v>3145</v>
      </c>
      <c r="B3146" t="s">
        <v>7685</v>
      </c>
      <c r="C3146" s="8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47">
        <v>347.80200000000002</v>
      </c>
      <c r="S3146" s="1">
        <v>7</v>
      </c>
      <c r="T3146" s="1">
        <v>0.3</v>
      </c>
      <c r="U3146" s="47">
        <v>-24.842999999999961</v>
      </c>
      <c r="V3146" t="str">
        <f>IF(M3146=People!$B$5,People!$A$5,IF(M3146=People!$B$4,People!$A$4,IF(M3146=People!$B$3,People!$A$3,IF(M3146=People!$B$2,People!$A$2,0))))</f>
        <v>Kelly Williams</v>
      </c>
      <c r="W3146" t="str">
        <f>IFERROR(INDEX(Returns!A:A,MATCH(B3146,Returns!B:B,0)),"No")</f>
        <v>No</v>
      </c>
    </row>
    <row r="3147" spans="1:23" x14ac:dyDescent="0.2">
      <c r="A3147" s="1">
        <v>3146</v>
      </c>
      <c r="B3147" t="s">
        <v>6131</v>
      </c>
      <c r="C3147" s="8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47">
        <v>963.13600000000008</v>
      </c>
      <c r="S3147" s="1">
        <v>4</v>
      </c>
      <c r="T3147" s="1">
        <v>0.2</v>
      </c>
      <c r="U3147" s="47">
        <v>108.35279999999986</v>
      </c>
      <c r="V3147" t="str">
        <f>IF(M3147=People!$B$5,People!$A$5,IF(M3147=People!$B$4,People!$A$4,IF(M3147=People!$B$3,People!$A$3,IF(M3147=People!$B$2,People!$A$2,0))))</f>
        <v>Anna Andreadi</v>
      </c>
      <c r="W3147" t="str">
        <f>IFERROR(INDEX(Returns!A:A,MATCH(B3147,Returns!B:B,0)),"No")</f>
        <v>Yes</v>
      </c>
    </row>
    <row r="3148" spans="1:23" x14ac:dyDescent="0.2">
      <c r="A3148" s="1">
        <v>3147</v>
      </c>
      <c r="B3148" t="s">
        <v>6131</v>
      </c>
      <c r="C3148" s="8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47">
        <v>88.77600000000001</v>
      </c>
      <c r="S3148" s="1">
        <v>3</v>
      </c>
      <c r="T3148" s="1">
        <v>0.2</v>
      </c>
      <c r="U3148" s="47">
        <v>7.7679000000000009</v>
      </c>
      <c r="V3148" t="str">
        <f>IF(M3148=People!$B$5,People!$A$5,IF(M3148=People!$B$4,People!$A$4,IF(M3148=People!$B$3,People!$A$3,IF(M3148=People!$B$2,People!$A$2,0))))</f>
        <v>Anna Andreadi</v>
      </c>
      <c r="W3148" t="str">
        <f>IFERROR(INDEX(Returns!A:A,MATCH(B3148,Returns!B:B,0)),"No")</f>
        <v>Yes</v>
      </c>
    </row>
    <row r="3149" spans="1:23" x14ac:dyDescent="0.2">
      <c r="A3149" s="1">
        <v>3148</v>
      </c>
      <c r="B3149" t="s">
        <v>7686</v>
      </c>
      <c r="C3149" s="8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47">
        <v>32.400000000000006</v>
      </c>
      <c r="S3149" s="1">
        <v>5</v>
      </c>
      <c r="T3149" s="1">
        <v>0</v>
      </c>
      <c r="U3149" s="47">
        <v>10.367999999999999</v>
      </c>
      <c r="V3149" t="str">
        <f>IF(M3149=People!$B$5,People!$A$5,IF(M3149=People!$B$4,People!$A$4,IF(M3149=People!$B$3,People!$A$3,IF(M3149=People!$B$2,People!$A$2,0))))</f>
        <v>Anna Andreadi</v>
      </c>
      <c r="W3149" t="str">
        <f>IFERROR(INDEX(Returns!A:A,MATCH(B3149,Returns!B:B,0)),"No")</f>
        <v>No</v>
      </c>
    </row>
    <row r="3150" spans="1:23" x14ac:dyDescent="0.2">
      <c r="A3150" s="1">
        <v>3149</v>
      </c>
      <c r="B3150" t="s">
        <v>7687</v>
      </c>
      <c r="C3150" s="8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47">
        <v>32.400000000000006</v>
      </c>
      <c r="S3150" s="1">
        <v>5</v>
      </c>
      <c r="T3150" s="1">
        <v>0</v>
      </c>
      <c r="U3150" s="47">
        <v>15.552000000000001</v>
      </c>
      <c r="V3150" t="str">
        <f>IF(M3150=People!$B$5,People!$A$5,IF(M3150=People!$B$4,People!$A$4,IF(M3150=People!$B$3,People!$A$3,IF(M3150=People!$B$2,People!$A$2,0))))</f>
        <v>Chuck Magee</v>
      </c>
      <c r="W3150" t="str">
        <f>IFERROR(INDEX(Returns!A:A,MATCH(B3150,Returns!B:B,0)),"No")</f>
        <v>No</v>
      </c>
    </row>
    <row r="3151" spans="1:23" x14ac:dyDescent="0.2">
      <c r="A3151" s="1">
        <v>3150</v>
      </c>
      <c r="B3151" t="s">
        <v>7688</v>
      </c>
      <c r="C3151" s="8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47">
        <v>31.049999999999997</v>
      </c>
      <c r="S3151" s="1">
        <v>3</v>
      </c>
      <c r="T3151" s="1">
        <v>0</v>
      </c>
      <c r="U3151" s="47">
        <v>14.904</v>
      </c>
      <c r="V3151" t="str">
        <f>IF(M3151=People!$B$5,People!$A$5,IF(M3151=People!$B$4,People!$A$4,IF(M3151=People!$B$3,People!$A$3,IF(M3151=People!$B$2,People!$A$2,0))))</f>
        <v>Anna Andreadi</v>
      </c>
      <c r="W3151" t="str">
        <f>IFERROR(INDEX(Returns!A:A,MATCH(B3151,Returns!B:B,0)),"No")</f>
        <v>No</v>
      </c>
    </row>
    <row r="3152" spans="1:23" x14ac:dyDescent="0.2">
      <c r="A3152" s="1">
        <v>3151</v>
      </c>
      <c r="B3152" t="s">
        <v>7689</v>
      </c>
      <c r="C3152" s="8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47">
        <v>2025.3600000000001</v>
      </c>
      <c r="S3152" s="1">
        <v>6</v>
      </c>
      <c r="T3152" s="1">
        <v>0.2</v>
      </c>
      <c r="U3152" s="47">
        <v>607.60800000000006</v>
      </c>
      <c r="V3152" t="str">
        <f>IF(M3152=People!$B$5,People!$A$5,IF(M3152=People!$B$4,People!$A$4,IF(M3152=People!$B$3,People!$A$3,IF(M3152=People!$B$2,People!$A$2,0))))</f>
        <v>Chuck Magee</v>
      </c>
      <c r="W3152" t="str">
        <f>IFERROR(INDEX(Returns!A:A,MATCH(B3152,Returns!B:B,0)),"No")</f>
        <v>No</v>
      </c>
    </row>
    <row r="3153" spans="1:23" x14ac:dyDescent="0.2">
      <c r="A3153" s="1">
        <v>3152</v>
      </c>
      <c r="B3153" t="s">
        <v>7689</v>
      </c>
      <c r="C3153" s="8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47">
        <v>1799.9940000000001</v>
      </c>
      <c r="S3153" s="1">
        <v>2</v>
      </c>
      <c r="T3153" s="1">
        <v>0.7</v>
      </c>
      <c r="U3153" s="47">
        <v>-2639.9912000000004</v>
      </c>
      <c r="V3153" t="str">
        <f>IF(M3153=People!$B$5,People!$A$5,IF(M3153=People!$B$4,People!$A$4,IF(M3153=People!$B$3,People!$A$3,IF(M3153=People!$B$2,People!$A$2,0))))</f>
        <v>Chuck Magee</v>
      </c>
      <c r="W3153" t="str">
        <f>IFERROR(INDEX(Returns!A:A,MATCH(B3153,Returns!B:B,0)),"No")</f>
        <v>No</v>
      </c>
    </row>
    <row r="3154" spans="1:23" x14ac:dyDescent="0.2">
      <c r="A3154" s="1">
        <v>3153</v>
      </c>
      <c r="B3154" t="s">
        <v>7689</v>
      </c>
      <c r="C3154" s="8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47">
        <v>101.98799999999999</v>
      </c>
      <c r="S3154" s="1">
        <v>2</v>
      </c>
      <c r="T3154" s="1">
        <v>0.4</v>
      </c>
      <c r="U3154" s="47">
        <v>-16.998000000000019</v>
      </c>
      <c r="V3154" t="str">
        <f>IF(M3154=People!$B$5,People!$A$5,IF(M3154=People!$B$4,People!$A$4,IF(M3154=People!$B$3,People!$A$3,IF(M3154=People!$B$2,People!$A$2,0))))</f>
        <v>Chuck Magee</v>
      </c>
      <c r="W3154" t="str">
        <f>IFERROR(INDEX(Returns!A:A,MATCH(B3154,Returns!B:B,0)),"No")</f>
        <v>No</v>
      </c>
    </row>
    <row r="3155" spans="1:23" x14ac:dyDescent="0.2">
      <c r="A3155" s="1">
        <v>3154</v>
      </c>
      <c r="B3155" t="s">
        <v>7689</v>
      </c>
      <c r="C3155" s="8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47">
        <v>262.86399999999998</v>
      </c>
      <c r="S3155" s="1">
        <v>7</v>
      </c>
      <c r="T3155" s="1">
        <v>0.2</v>
      </c>
      <c r="U3155" s="47">
        <v>69.001800000000017</v>
      </c>
      <c r="V3155" t="str">
        <f>IF(M3155=People!$B$5,People!$A$5,IF(M3155=People!$B$4,People!$A$4,IF(M3155=People!$B$3,People!$A$3,IF(M3155=People!$B$2,People!$A$2,0))))</f>
        <v>Chuck Magee</v>
      </c>
      <c r="W3155" t="str">
        <f>IFERROR(INDEX(Returns!A:A,MATCH(B3155,Returns!B:B,0)),"No")</f>
        <v>No</v>
      </c>
    </row>
    <row r="3156" spans="1:23" x14ac:dyDescent="0.2">
      <c r="A3156" s="1">
        <v>3155</v>
      </c>
      <c r="B3156" t="s">
        <v>7690</v>
      </c>
      <c r="C3156" s="8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47">
        <v>735.98</v>
      </c>
      <c r="S3156" s="1">
        <v>2</v>
      </c>
      <c r="T3156" s="1">
        <v>0</v>
      </c>
      <c r="U3156" s="47">
        <v>331.19099999999997</v>
      </c>
      <c r="V3156" t="str">
        <f>IF(M3156=People!$B$5,People!$A$5,IF(M3156=People!$B$4,People!$A$4,IF(M3156=People!$B$3,People!$A$3,IF(M3156=People!$B$2,People!$A$2,0))))</f>
        <v>Kelly Williams</v>
      </c>
      <c r="W3156" t="str">
        <f>IFERROR(INDEX(Returns!A:A,MATCH(B3156,Returns!B:B,0)),"No")</f>
        <v>No</v>
      </c>
    </row>
    <row r="3157" spans="1:23" x14ac:dyDescent="0.2">
      <c r="A3157" s="1">
        <v>3156</v>
      </c>
      <c r="B3157" t="s">
        <v>7691</v>
      </c>
      <c r="C3157" s="8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47">
        <v>93.024000000000001</v>
      </c>
      <c r="S3157" s="1">
        <v>3</v>
      </c>
      <c r="T3157" s="1">
        <v>0.2</v>
      </c>
      <c r="U3157" s="47">
        <v>33.721199999999996</v>
      </c>
      <c r="V3157" t="str">
        <f>IF(M3157=People!$B$5,People!$A$5,IF(M3157=People!$B$4,People!$A$4,IF(M3157=People!$B$3,People!$A$3,IF(M3157=People!$B$2,People!$A$2,0))))</f>
        <v>Anna Andreadi</v>
      </c>
      <c r="W3157" t="str">
        <f>IFERROR(INDEX(Returns!A:A,MATCH(B3157,Returns!B:B,0)),"No")</f>
        <v>No</v>
      </c>
    </row>
    <row r="3158" spans="1:23" x14ac:dyDescent="0.2">
      <c r="A3158" s="1">
        <v>3157</v>
      </c>
      <c r="B3158" t="s">
        <v>7692</v>
      </c>
      <c r="C3158" s="8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47">
        <v>284.36399999999998</v>
      </c>
      <c r="S3158" s="1">
        <v>2</v>
      </c>
      <c r="T3158" s="1">
        <v>0.4</v>
      </c>
      <c r="U3158" s="47">
        <v>-75.830400000000054</v>
      </c>
      <c r="V3158" t="str">
        <f>IF(M3158=People!$B$5,People!$A$5,IF(M3158=People!$B$4,People!$A$4,IF(M3158=People!$B$3,People!$A$3,IF(M3158=People!$B$2,People!$A$2,0))))</f>
        <v>Chuck Magee</v>
      </c>
      <c r="W3158" t="str">
        <f>IFERROR(INDEX(Returns!A:A,MATCH(B3158,Returns!B:B,0)),"No")</f>
        <v>No</v>
      </c>
    </row>
    <row r="3159" spans="1:23" x14ac:dyDescent="0.2">
      <c r="A3159" s="1">
        <v>3158</v>
      </c>
      <c r="B3159" t="s">
        <v>7692</v>
      </c>
      <c r="C3159" s="8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47">
        <v>26</v>
      </c>
      <c r="S3159" s="1">
        <v>2</v>
      </c>
      <c r="T3159" s="1">
        <v>0</v>
      </c>
      <c r="U3159" s="47">
        <v>11.7</v>
      </c>
      <c r="V3159" t="str">
        <f>IF(M3159=People!$B$5,People!$A$5,IF(M3159=People!$B$4,People!$A$4,IF(M3159=People!$B$3,People!$A$3,IF(M3159=People!$B$2,People!$A$2,0))))</f>
        <v>Chuck Magee</v>
      </c>
      <c r="W3159" t="str">
        <f>IFERROR(INDEX(Returns!A:A,MATCH(B3159,Returns!B:B,0)),"No")</f>
        <v>No</v>
      </c>
    </row>
    <row r="3160" spans="1:23" x14ac:dyDescent="0.2">
      <c r="A3160" s="1">
        <v>3159</v>
      </c>
      <c r="B3160" t="s">
        <v>7693</v>
      </c>
      <c r="C3160" s="8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47">
        <v>67.64</v>
      </c>
      <c r="S3160" s="1">
        <v>5</v>
      </c>
      <c r="T3160" s="1">
        <v>0.2</v>
      </c>
      <c r="U3160" s="47">
        <v>5.9184999999999981</v>
      </c>
      <c r="V3160" t="str">
        <f>IF(M3160=People!$B$5,People!$A$5,IF(M3160=People!$B$4,People!$A$4,IF(M3160=People!$B$3,People!$A$3,IF(M3160=People!$B$2,People!$A$2,0))))</f>
        <v>Cassandra Brandow</v>
      </c>
      <c r="W3160" t="str">
        <f>IFERROR(INDEX(Returns!A:A,MATCH(B3160,Returns!B:B,0)),"No")</f>
        <v>No</v>
      </c>
    </row>
    <row r="3161" spans="1:23" x14ac:dyDescent="0.2">
      <c r="A3161" s="1">
        <v>3160</v>
      </c>
      <c r="B3161" t="s">
        <v>7693</v>
      </c>
      <c r="C3161" s="8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47">
        <v>119.97600000000001</v>
      </c>
      <c r="S3161" s="1">
        <v>3</v>
      </c>
      <c r="T3161" s="1">
        <v>0.2</v>
      </c>
      <c r="U3161" s="47">
        <v>-17.996400000000019</v>
      </c>
      <c r="V3161" t="str">
        <f>IF(M3161=People!$B$5,People!$A$5,IF(M3161=People!$B$4,People!$A$4,IF(M3161=People!$B$3,People!$A$3,IF(M3161=People!$B$2,People!$A$2,0))))</f>
        <v>Cassandra Brandow</v>
      </c>
      <c r="W3161" t="str">
        <f>IFERROR(INDEX(Returns!A:A,MATCH(B3161,Returns!B:B,0)),"No")</f>
        <v>No</v>
      </c>
    </row>
    <row r="3162" spans="1:23" x14ac:dyDescent="0.2">
      <c r="A3162" s="1">
        <v>3161</v>
      </c>
      <c r="B3162" t="s">
        <v>7694</v>
      </c>
      <c r="C3162" s="8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47">
        <v>5.1799999999999988</v>
      </c>
      <c r="S3162" s="1">
        <v>5</v>
      </c>
      <c r="T3162" s="1">
        <v>0.8</v>
      </c>
      <c r="U3162" s="47">
        <v>-8.0289999999999999</v>
      </c>
      <c r="V3162" t="str">
        <f>IF(M3162=People!$B$5,People!$A$5,IF(M3162=People!$B$4,People!$A$4,IF(M3162=People!$B$3,People!$A$3,IF(M3162=People!$B$2,People!$A$2,0))))</f>
        <v>Kelly Williams</v>
      </c>
      <c r="W3162" t="str">
        <f>IFERROR(INDEX(Returns!A:A,MATCH(B3162,Returns!B:B,0)),"No")</f>
        <v>No</v>
      </c>
    </row>
    <row r="3163" spans="1:23" x14ac:dyDescent="0.2">
      <c r="A3163" s="1">
        <v>3162</v>
      </c>
      <c r="B3163" t="s">
        <v>7695</v>
      </c>
      <c r="C3163" s="8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47">
        <v>15.56</v>
      </c>
      <c r="S3163" s="1">
        <v>2</v>
      </c>
      <c r="T3163" s="1">
        <v>0</v>
      </c>
      <c r="U3163" s="47">
        <v>7.3132000000000001</v>
      </c>
      <c r="V3163" t="str">
        <f>IF(M3163=People!$B$5,People!$A$5,IF(M3163=People!$B$4,People!$A$4,IF(M3163=People!$B$3,People!$A$3,IF(M3163=People!$B$2,People!$A$2,0))))</f>
        <v>Anna Andreadi</v>
      </c>
      <c r="W3163" t="str">
        <f>IFERROR(INDEX(Returns!A:A,MATCH(B3163,Returns!B:B,0)),"No")</f>
        <v>No</v>
      </c>
    </row>
    <row r="3164" spans="1:23" x14ac:dyDescent="0.2">
      <c r="A3164" s="1">
        <v>3163</v>
      </c>
      <c r="B3164" t="s">
        <v>7695</v>
      </c>
      <c r="C3164" s="8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47">
        <v>78.349999999999994</v>
      </c>
      <c r="S3164" s="1">
        <v>5</v>
      </c>
      <c r="T3164" s="1">
        <v>0</v>
      </c>
      <c r="U3164" s="47">
        <v>36.824499999999993</v>
      </c>
      <c r="V3164" t="str">
        <f>IF(M3164=People!$B$5,People!$A$5,IF(M3164=People!$B$4,People!$A$4,IF(M3164=People!$B$3,People!$A$3,IF(M3164=People!$B$2,People!$A$2,0))))</f>
        <v>Anna Andreadi</v>
      </c>
      <c r="W3164" t="str">
        <f>IFERROR(INDEX(Returns!A:A,MATCH(B3164,Returns!B:B,0)),"No")</f>
        <v>No</v>
      </c>
    </row>
    <row r="3165" spans="1:23" x14ac:dyDescent="0.2">
      <c r="A3165" s="1">
        <v>3164</v>
      </c>
      <c r="B3165" t="s">
        <v>7695</v>
      </c>
      <c r="C3165" s="8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47">
        <v>59.519999999999996</v>
      </c>
      <c r="S3165" s="1">
        <v>3</v>
      </c>
      <c r="T3165" s="1">
        <v>0</v>
      </c>
      <c r="U3165" s="47">
        <v>15.475200000000001</v>
      </c>
      <c r="V3165" t="str">
        <f>IF(M3165=People!$B$5,People!$A$5,IF(M3165=People!$B$4,People!$A$4,IF(M3165=People!$B$3,People!$A$3,IF(M3165=People!$B$2,People!$A$2,0))))</f>
        <v>Anna Andreadi</v>
      </c>
      <c r="W3165" t="str">
        <f>IFERROR(INDEX(Returns!A:A,MATCH(B3165,Returns!B:B,0)),"No")</f>
        <v>No</v>
      </c>
    </row>
    <row r="3166" spans="1:23" x14ac:dyDescent="0.2">
      <c r="A3166" s="1">
        <v>3165</v>
      </c>
      <c r="B3166" t="s">
        <v>7695</v>
      </c>
      <c r="C3166" s="8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47">
        <v>38.520000000000003</v>
      </c>
      <c r="S3166" s="1">
        <v>9</v>
      </c>
      <c r="T3166" s="1">
        <v>0</v>
      </c>
      <c r="U3166" s="47">
        <v>17.333999999999996</v>
      </c>
      <c r="V3166" t="str">
        <f>IF(M3166=People!$B$5,People!$A$5,IF(M3166=People!$B$4,People!$A$4,IF(M3166=People!$B$3,People!$A$3,IF(M3166=People!$B$2,People!$A$2,0))))</f>
        <v>Anna Andreadi</v>
      </c>
      <c r="W3166" t="str">
        <f>IFERROR(INDEX(Returns!A:A,MATCH(B3166,Returns!B:B,0)),"No")</f>
        <v>No</v>
      </c>
    </row>
    <row r="3167" spans="1:23" x14ac:dyDescent="0.2">
      <c r="A3167" s="1">
        <v>3166</v>
      </c>
      <c r="B3167" t="s">
        <v>7695</v>
      </c>
      <c r="C3167" s="8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47">
        <v>239.98400000000004</v>
      </c>
      <c r="S3167" s="1">
        <v>2</v>
      </c>
      <c r="T3167" s="1">
        <v>0.2</v>
      </c>
      <c r="U3167" s="47">
        <v>23.998400000000004</v>
      </c>
      <c r="V3167" t="str">
        <f>IF(M3167=People!$B$5,People!$A$5,IF(M3167=People!$B$4,People!$A$4,IF(M3167=People!$B$3,People!$A$3,IF(M3167=People!$B$2,People!$A$2,0))))</f>
        <v>Anna Andreadi</v>
      </c>
      <c r="W3167" t="str">
        <f>IFERROR(INDEX(Returns!A:A,MATCH(B3167,Returns!B:B,0)),"No")</f>
        <v>No</v>
      </c>
    </row>
    <row r="3168" spans="1:23" x14ac:dyDescent="0.2">
      <c r="A3168" s="1">
        <v>3167</v>
      </c>
      <c r="B3168" t="s">
        <v>7695</v>
      </c>
      <c r="C3168" s="8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47">
        <v>19.350000000000001</v>
      </c>
      <c r="S3168" s="1">
        <v>3</v>
      </c>
      <c r="T3168" s="1">
        <v>0</v>
      </c>
      <c r="U3168" s="47">
        <v>9.4815000000000005</v>
      </c>
      <c r="V3168" t="str">
        <f>IF(M3168=People!$B$5,People!$A$5,IF(M3168=People!$B$4,People!$A$4,IF(M3168=People!$B$3,People!$A$3,IF(M3168=People!$B$2,People!$A$2,0))))</f>
        <v>Anna Andreadi</v>
      </c>
      <c r="W3168" t="str">
        <f>IFERROR(INDEX(Returns!A:A,MATCH(B3168,Returns!B:B,0)),"No")</f>
        <v>No</v>
      </c>
    </row>
    <row r="3169" spans="1:23" x14ac:dyDescent="0.2">
      <c r="A3169" s="1">
        <v>3168</v>
      </c>
      <c r="B3169" t="s">
        <v>7696</v>
      </c>
      <c r="C3169" s="8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47">
        <v>67</v>
      </c>
      <c r="S3169" s="1">
        <v>5</v>
      </c>
      <c r="T3169" s="1">
        <v>0</v>
      </c>
      <c r="U3169" s="47">
        <v>32.159999999999997</v>
      </c>
      <c r="V3169" t="str">
        <f>IF(M3169=People!$B$5,People!$A$5,IF(M3169=People!$B$4,People!$A$4,IF(M3169=People!$B$3,People!$A$3,IF(M3169=People!$B$2,People!$A$2,0))))</f>
        <v>Kelly Williams</v>
      </c>
      <c r="W3169" t="str">
        <f>IFERROR(INDEX(Returns!A:A,MATCH(B3169,Returns!B:B,0)),"No")</f>
        <v>No</v>
      </c>
    </row>
    <row r="3170" spans="1:23" x14ac:dyDescent="0.2">
      <c r="A3170" s="1">
        <v>3169</v>
      </c>
      <c r="B3170" t="s">
        <v>7697</v>
      </c>
      <c r="C3170" s="8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47">
        <v>390.27199999999999</v>
      </c>
      <c r="S3170" s="1">
        <v>8</v>
      </c>
      <c r="T3170" s="1">
        <v>0.2</v>
      </c>
      <c r="U3170" s="47">
        <v>-24.39200000000001</v>
      </c>
      <c r="V3170" t="str">
        <f>IF(M3170=People!$B$5,People!$A$5,IF(M3170=People!$B$4,People!$A$4,IF(M3170=People!$B$3,People!$A$3,IF(M3170=People!$B$2,People!$A$2,0))))</f>
        <v>Cassandra Brandow</v>
      </c>
      <c r="W3170" t="str">
        <f>IFERROR(INDEX(Returns!A:A,MATCH(B3170,Returns!B:B,0)),"No")</f>
        <v>No</v>
      </c>
    </row>
    <row r="3171" spans="1:23" x14ac:dyDescent="0.2">
      <c r="A3171" s="1">
        <v>3170</v>
      </c>
      <c r="B3171" t="s">
        <v>7697</v>
      </c>
      <c r="C3171" s="8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47">
        <v>62.192000000000007</v>
      </c>
      <c r="S3171" s="1">
        <v>13</v>
      </c>
      <c r="T3171" s="1">
        <v>0.2</v>
      </c>
      <c r="U3171" s="47">
        <v>19.434999999999995</v>
      </c>
      <c r="V3171" t="str">
        <f>IF(M3171=People!$B$5,People!$A$5,IF(M3171=People!$B$4,People!$A$4,IF(M3171=People!$B$3,People!$A$3,IF(M3171=People!$B$2,People!$A$2,0))))</f>
        <v>Cassandra Brandow</v>
      </c>
      <c r="W3171" t="str">
        <f>IFERROR(INDEX(Returns!A:A,MATCH(B3171,Returns!B:B,0)),"No")</f>
        <v>No</v>
      </c>
    </row>
    <row r="3172" spans="1:23" x14ac:dyDescent="0.2">
      <c r="A3172" s="1">
        <v>3171</v>
      </c>
      <c r="B3172" t="s">
        <v>7698</v>
      </c>
      <c r="C3172" s="8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47">
        <v>23.88</v>
      </c>
      <c r="S3172" s="1">
        <v>6</v>
      </c>
      <c r="T3172" s="1">
        <v>0</v>
      </c>
      <c r="U3172" s="47">
        <v>11.223600000000001</v>
      </c>
      <c r="V3172" t="str">
        <f>IF(M3172=People!$B$5,People!$A$5,IF(M3172=People!$B$4,People!$A$4,IF(M3172=People!$B$3,People!$A$3,IF(M3172=People!$B$2,People!$A$2,0))))</f>
        <v>Cassandra Brandow</v>
      </c>
      <c r="W3172" t="str">
        <f>IFERROR(INDEX(Returns!A:A,MATCH(B3172,Returns!B:B,0)),"No")</f>
        <v>No</v>
      </c>
    </row>
    <row r="3173" spans="1:23" x14ac:dyDescent="0.2">
      <c r="A3173" s="1">
        <v>3172</v>
      </c>
      <c r="B3173" t="s">
        <v>7699</v>
      </c>
      <c r="C3173" s="8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47">
        <v>3.1679999999999993</v>
      </c>
      <c r="S3173" s="1">
        <v>2</v>
      </c>
      <c r="T3173" s="1">
        <v>0.8</v>
      </c>
      <c r="U3173" s="47">
        <v>-4.7520000000000007</v>
      </c>
      <c r="V3173" t="str">
        <f>IF(M3173=People!$B$5,People!$A$5,IF(M3173=People!$B$4,People!$A$4,IF(M3173=People!$B$3,People!$A$3,IF(M3173=People!$B$2,People!$A$2,0))))</f>
        <v>Kelly Williams</v>
      </c>
      <c r="W3173" t="str">
        <f>IFERROR(INDEX(Returns!A:A,MATCH(B3173,Returns!B:B,0)),"No")</f>
        <v>No</v>
      </c>
    </row>
    <row r="3174" spans="1:23" x14ac:dyDescent="0.2">
      <c r="A3174" s="1">
        <v>3173</v>
      </c>
      <c r="B3174" t="s">
        <v>7699</v>
      </c>
      <c r="C3174" s="8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47">
        <v>528.42999999999995</v>
      </c>
      <c r="S3174" s="1">
        <v>5</v>
      </c>
      <c r="T3174" s="1">
        <v>0.3</v>
      </c>
      <c r="U3174" s="47">
        <v>0</v>
      </c>
      <c r="V3174" t="str">
        <f>IF(M3174=People!$B$5,People!$A$5,IF(M3174=People!$B$4,People!$A$4,IF(M3174=People!$B$3,People!$A$3,IF(M3174=People!$B$2,People!$A$2,0))))</f>
        <v>Kelly Williams</v>
      </c>
      <c r="W3174" t="str">
        <f>IFERROR(INDEX(Returns!A:A,MATCH(B3174,Returns!B:B,0)),"No")</f>
        <v>No</v>
      </c>
    </row>
    <row r="3175" spans="1:23" x14ac:dyDescent="0.2">
      <c r="A3175" s="1">
        <v>3174</v>
      </c>
      <c r="B3175" t="s">
        <v>7699</v>
      </c>
      <c r="C3175" s="8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47">
        <v>13.392000000000001</v>
      </c>
      <c r="S3175" s="1">
        <v>3</v>
      </c>
      <c r="T3175" s="1">
        <v>0.2</v>
      </c>
      <c r="U3175" s="47">
        <v>1.5065999999999975</v>
      </c>
      <c r="V3175" t="str">
        <f>IF(M3175=People!$B$5,People!$A$5,IF(M3175=People!$B$4,People!$A$4,IF(M3175=People!$B$3,People!$A$3,IF(M3175=People!$B$2,People!$A$2,0))))</f>
        <v>Kelly Williams</v>
      </c>
      <c r="W3175" t="str">
        <f>IFERROR(INDEX(Returns!A:A,MATCH(B3175,Returns!B:B,0)),"No")</f>
        <v>No</v>
      </c>
    </row>
    <row r="3176" spans="1:23" x14ac:dyDescent="0.2">
      <c r="A3176" s="1">
        <v>3175</v>
      </c>
      <c r="B3176" t="s">
        <v>7700</v>
      </c>
      <c r="C3176" s="8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47">
        <v>181.86</v>
      </c>
      <c r="S3176" s="1">
        <v>7</v>
      </c>
      <c r="T3176" s="1">
        <v>0</v>
      </c>
      <c r="U3176" s="47">
        <v>50.9208</v>
      </c>
      <c r="V3176" t="str">
        <f>IF(M3176=People!$B$5,People!$A$5,IF(M3176=People!$B$4,People!$A$4,IF(M3176=People!$B$3,People!$A$3,IF(M3176=People!$B$2,People!$A$2,0))))</f>
        <v>Kelly Williams</v>
      </c>
      <c r="W3176" t="str">
        <f>IFERROR(INDEX(Returns!A:A,MATCH(B3176,Returns!B:B,0)),"No")</f>
        <v>No</v>
      </c>
    </row>
    <row r="3177" spans="1:23" x14ac:dyDescent="0.2">
      <c r="A3177" s="1">
        <v>3176</v>
      </c>
      <c r="B3177" t="s">
        <v>7701</v>
      </c>
      <c r="C3177" s="8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47">
        <v>180.58800000000005</v>
      </c>
      <c r="S3177" s="1">
        <v>2</v>
      </c>
      <c r="T3177" s="1">
        <v>0.7</v>
      </c>
      <c r="U3177" s="47">
        <v>-240.78400000000005</v>
      </c>
      <c r="V3177" t="str">
        <f>IF(M3177=People!$B$5,People!$A$5,IF(M3177=People!$B$4,People!$A$4,IF(M3177=People!$B$3,People!$A$3,IF(M3177=People!$B$2,People!$A$2,0))))</f>
        <v>Anna Andreadi</v>
      </c>
      <c r="W3177" t="str">
        <f>IFERROR(INDEX(Returns!A:A,MATCH(B3177,Returns!B:B,0)),"No")</f>
        <v>No</v>
      </c>
    </row>
    <row r="3178" spans="1:23" x14ac:dyDescent="0.2">
      <c r="A3178" s="1">
        <v>3177</v>
      </c>
      <c r="B3178" t="s">
        <v>7701</v>
      </c>
      <c r="C3178" s="8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47">
        <v>47.984000000000002</v>
      </c>
      <c r="S3178" s="1">
        <v>2</v>
      </c>
      <c r="T3178" s="1">
        <v>0.2</v>
      </c>
      <c r="U3178" s="47">
        <v>0.59979999999999656</v>
      </c>
      <c r="V3178" t="str">
        <f>IF(M3178=People!$B$5,People!$A$5,IF(M3178=People!$B$4,People!$A$4,IF(M3178=People!$B$3,People!$A$3,IF(M3178=People!$B$2,People!$A$2,0))))</f>
        <v>Anna Andreadi</v>
      </c>
      <c r="W3178" t="str">
        <f>IFERROR(INDEX(Returns!A:A,MATCH(B3178,Returns!B:B,0)),"No")</f>
        <v>No</v>
      </c>
    </row>
    <row r="3179" spans="1:23" x14ac:dyDescent="0.2">
      <c r="A3179" s="1">
        <v>3178</v>
      </c>
      <c r="B3179" t="s">
        <v>7702</v>
      </c>
      <c r="C3179" s="8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47">
        <v>18.760000000000002</v>
      </c>
      <c r="S3179" s="1">
        <v>2</v>
      </c>
      <c r="T3179" s="1">
        <v>0</v>
      </c>
      <c r="U3179" s="47">
        <v>9.0048000000000012</v>
      </c>
      <c r="V3179" t="str">
        <f>IF(M3179=People!$B$5,People!$A$5,IF(M3179=People!$B$4,People!$A$4,IF(M3179=People!$B$3,People!$A$3,IF(M3179=People!$B$2,People!$A$2,0))))</f>
        <v>Chuck Magee</v>
      </c>
      <c r="W3179" t="str">
        <f>IFERROR(INDEX(Returns!A:A,MATCH(B3179,Returns!B:B,0)),"No")</f>
        <v>No</v>
      </c>
    </row>
    <row r="3180" spans="1:23" x14ac:dyDescent="0.2">
      <c r="A3180" s="1">
        <v>3179</v>
      </c>
      <c r="B3180" t="s">
        <v>7703</v>
      </c>
      <c r="C3180" s="8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47">
        <v>20.94</v>
      </c>
      <c r="S3180" s="1">
        <v>3</v>
      </c>
      <c r="T3180" s="1">
        <v>0</v>
      </c>
      <c r="U3180" s="47">
        <v>6.0725999999999987</v>
      </c>
      <c r="V3180" t="str">
        <f>IF(M3180=People!$B$5,People!$A$5,IF(M3180=People!$B$4,People!$A$4,IF(M3180=People!$B$3,People!$A$3,IF(M3180=People!$B$2,People!$A$2,0))))</f>
        <v>Chuck Magee</v>
      </c>
      <c r="W3180" t="str">
        <f>IFERROR(INDEX(Returns!A:A,MATCH(B3180,Returns!B:B,0)),"No")</f>
        <v>No</v>
      </c>
    </row>
    <row r="3181" spans="1:23" x14ac:dyDescent="0.2">
      <c r="A3181" s="1">
        <v>3180</v>
      </c>
      <c r="B3181" t="s">
        <v>7703</v>
      </c>
      <c r="C3181" s="8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47">
        <v>58.68</v>
      </c>
      <c r="S3181" s="1">
        <v>2</v>
      </c>
      <c r="T3181" s="1">
        <v>0</v>
      </c>
      <c r="U3181" s="47">
        <v>18.190799999999996</v>
      </c>
      <c r="V3181" t="str">
        <f>IF(M3181=People!$B$5,People!$A$5,IF(M3181=People!$B$4,People!$A$4,IF(M3181=People!$B$3,People!$A$3,IF(M3181=People!$B$2,People!$A$2,0))))</f>
        <v>Chuck Magee</v>
      </c>
      <c r="W3181" t="str">
        <f>IFERROR(INDEX(Returns!A:A,MATCH(B3181,Returns!B:B,0)),"No")</f>
        <v>No</v>
      </c>
    </row>
    <row r="3182" spans="1:23" x14ac:dyDescent="0.2">
      <c r="A3182" s="1">
        <v>3181</v>
      </c>
      <c r="B3182" t="s">
        <v>7703</v>
      </c>
      <c r="C3182" s="8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47">
        <v>254.89999999999998</v>
      </c>
      <c r="S3182" s="1">
        <v>5</v>
      </c>
      <c r="T3182" s="1">
        <v>0</v>
      </c>
      <c r="U3182" s="47">
        <v>68.823000000000008</v>
      </c>
      <c r="V3182" t="str">
        <f>IF(M3182=People!$B$5,People!$A$5,IF(M3182=People!$B$4,People!$A$4,IF(M3182=People!$B$3,People!$A$3,IF(M3182=People!$B$2,People!$A$2,0))))</f>
        <v>Chuck Magee</v>
      </c>
      <c r="W3182" t="str">
        <f>IFERROR(INDEX(Returns!A:A,MATCH(B3182,Returns!B:B,0)),"No")</f>
        <v>No</v>
      </c>
    </row>
    <row r="3183" spans="1:23" x14ac:dyDescent="0.2">
      <c r="A3183" s="1">
        <v>3182</v>
      </c>
      <c r="B3183" t="s">
        <v>7704</v>
      </c>
      <c r="C3183" s="8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47">
        <v>9.64</v>
      </c>
      <c r="S3183" s="1">
        <v>2</v>
      </c>
      <c r="T3183" s="1">
        <v>0</v>
      </c>
      <c r="U3183" s="47">
        <v>4.4344000000000001</v>
      </c>
      <c r="V3183" t="str">
        <f>IF(M3183=People!$B$5,People!$A$5,IF(M3183=People!$B$4,People!$A$4,IF(M3183=People!$B$3,People!$A$3,IF(M3183=People!$B$2,People!$A$2,0))))</f>
        <v>Chuck Magee</v>
      </c>
      <c r="W3183" t="str">
        <f>IFERROR(INDEX(Returns!A:A,MATCH(B3183,Returns!B:B,0)),"No")</f>
        <v>No</v>
      </c>
    </row>
    <row r="3184" spans="1:23" x14ac:dyDescent="0.2">
      <c r="A3184" s="1">
        <v>3183</v>
      </c>
      <c r="B3184" t="s">
        <v>7704</v>
      </c>
      <c r="C3184" s="8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47">
        <v>826.62000000000012</v>
      </c>
      <c r="S3184" s="1">
        <v>3</v>
      </c>
      <c r="T3184" s="1">
        <v>0</v>
      </c>
      <c r="U3184" s="47">
        <v>355.4466000000001</v>
      </c>
      <c r="V3184" t="str">
        <f>IF(M3184=People!$B$5,People!$A$5,IF(M3184=People!$B$4,People!$A$4,IF(M3184=People!$B$3,People!$A$3,IF(M3184=People!$B$2,People!$A$2,0))))</f>
        <v>Chuck Magee</v>
      </c>
      <c r="W3184" t="str">
        <f>IFERROR(INDEX(Returns!A:A,MATCH(B3184,Returns!B:B,0)),"No")</f>
        <v>No</v>
      </c>
    </row>
    <row r="3185" spans="1:23" x14ac:dyDescent="0.2">
      <c r="A3185" s="1">
        <v>3184</v>
      </c>
      <c r="B3185" t="s">
        <v>7704</v>
      </c>
      <c r="C3185" s="8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47">
        <v>1633.14</v>
      </c>
      <c r="S3185" s="1">
        <v>9</v>
      </c>
      <c r="T3185" s="1">
        <v>0</v>
      </c>
      <c r="U3185" s="47">
        <v>473.61059999999975</v>
      </c>
      <c r="V3185" t="str">
        <f>IF(M3185=People!$B$5,People!$A$5,IF(M3185=People!$B$4,People!$A$4,IF(M3185=People!$B$3,People!$A$3,IF(M3185=People!$B$2,People!$A$2,0))))</f>
        <v>Chuck Magee</v>
      </c>
      <c r="W3185" t="str">
        <f>IFERROR(INDEX(Returns!A:A,MATCH(B3185,Returns!B:B,0)),"No")</f>
        <v>No</v>
      </c>
    </row>
    <row r="3186" spans="1:23" x14ac:dyDescent="0.2">
      <c r="A3186" s="1">
        <v>3185</v>
      </c>
      <c r="B3186" t="s">
        <v>7704</v>
      </c>
      <c r="C3186" s="8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47">
        <v>544.38</v>
      </c>
      <c r="S3186" s="1">
        <v>3</v>
      </c>
      <c r="T3186" s="1">
        <v>0</v>
      </c>
      <c r="U3186" s="47">
        <v>157.87019999999993</v>
      </c>
      <c r="V3186" t="str">
        <f>IF(M3186=People!$B$5,People!$A$5,IF(M3186=People!$B$4,People!$A$4,IF(M3186=People!$B$3,People!$A$3,IF(M3186=People!$B$2,People!$A$2,0))))</f>
        <v>Chuck Magee</v>
      </c>
      <c r="W3186" t="str">
        <f>IFERROR(INDEX(Returns!A:A,MATCH(B3186,Returns!B:B,0)),"No")</f>
        <v>No</v>
      </c>
    </row>
    <row r="3187" spans="1:23" x14ac:dyDescent="0.2">
      <c r="A3187" s="1">
        <v>3186</v>
      </c>
      <c r="B3187" t="s">
        <v>5949</v>
      </c>
      <c r="C3187" s="8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47">
        <v>26.045999999999992</v>
      </c>
      <c r="S3187" s="1">
        <v>3</v>
      </c>
      <c r="T3187" s="1">
        <v>0.8</v>
      </c>
      <c r="U3187" s="47">
        <v>-44.278199999999998</v>
      </c>
      <c r="V3187" t="str">
        <f>IF(M3187=People!$B$5,People!$A$5,IF(M3187=People!$B$4,People!$A$4,IF(M3187=People!$B$3,People!$A$3,IF(M3187=People!$B$2,People!$A$2,0))))</f>
        <v>Kelly Williams</v>
      </c>
      <c r="W3187" t="str">
        <f>IFERROR(INDEX(Returns!A:A,MATCH(B3187,Returns!B:B,0)),"No")</f>
        <v>Yes</v>
      </c>
    </row>
    <row r="3188" spans="1:23" x14ac:dyDescent="0.2">
      <c r="A3188" s="1">
        <v>3187</v>
      </c>
      <c r="B3188" t="s">
        <v>5949</v>
      </c>
      <c r="C3188" s="8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47">
        <v>74.352000000000004</v>
      </c>
      <c r="S3188" s="1">
        <v>3</v>
      </c>
      <c r="T3188" s="1">
        <v>0.2</v>
      </c>
      <c r="U3188" s="47">
        <v>26.952599999999997</v>
      </c>
      <c r="V3188" t="str">
        <f>IF(M3188=People!$B$5,People!$A$5,IF(M3188=People!$B$4,People!$A$4,IF(M3188=People!$B$3,People!$A$3,IF(M3188=People!$B$2,People!$A$2,0))))</f>
        <v>Kelly Williams</v>
      </c>
      <c r="W3188" t="str">
        <f>IFERROR(INDEX(Returns!A:A,MATCH(B3188,Returns!B:B,0)),"No")</f>
        <v>Yes</v>
      </c>
    </row>
    <row r="3189" spans="1:23" x14ac:dyDescent="0.2">
      <c r="A3189" s="1">
        <v>3188</v>
      </c>
      <c r="B3189" t="s">
        <v>7705</v>
      </c>
      <c r="C3189" s="8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47">
        <v>69.930000000000007</v>
      </c>
      <c r="S3189" s="1">
        <v>7</v>
      </c>
      <c r="T3189" s="1">
        <v>0</v>
      </c>
      <c r="U3189" s="47">
        <v>32.1678</v>
      </c>
      <c r="V3189" t="str">
        <f>IF(M3189=People!$B$5,People!$A$5,IF(M3189=People!$B$4,People!$A$4,IF(M3189=People!$B$3,People!$A$3,IF(M3189=People!$B$2,People!$A$2,0))))</f>
        <v>Chuck Magee</v>
      </c>
      <c r="W3189" t="str">
        <f>IFERROR(INDEX(Returns!A:A,MATCH(B3189,Returns!B:B,0)),"No")</f>
        <v>No</v>
      </c>
    </row>
    <row r="3190" spans="1:23" x14ac:dyDescent="0.2">
      <c r="A3190" s="1">
        <v>3189</v>
      </c>
      <c r="B3190" t="s">
        <v>7706</v>
      </c>
      <c r="C3190" s="8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47">
        <v>3.75</v>
      </c>
      <c r="S3190" s="1">
        <v>1</v>
      </c>
      <c r="T3190" s="1">
        <v>0</v>
      </c>
      <c r="U3190" s="47">
        <v>1.7999999999999998</v>
      </c>
      <c r="V3190" t="str">
        <f>IF(M3190=People!$B$5,People!$A$5,IF(M3190=People!$B$4,People!$A$4,IF(M3190=People!$B$3,People!$A$3,IF(M3190=People!$B$2,People!$A$2,0))))</f>
        <v>Anna Andreadi</v>
      </c>
      <c r="W3190" t="str">
        <f>IFERROR(INDEX(Returns!A:A,MATCH(B3190,Returns!B:B,0)),"No")</f>
        <v>No</v>
      </c>
    </row>
    <row r="3191" spans="1:23" x14ac:dyDescent="0.2">
      <c r="A3191" s="1">
        <v>3190</v>
      </c>
      <c r="B3191" t="s">
        <v>7706</v>
      </c>
      <c r="C3191" s="8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47">
        <v>20.928000000000001</v>
      </c>
      <c r="S3191" s="1">
        <v>4</v>
      </c>
      <c r="T3191" s="1">
        <v>0.2</v>
      </c>
      <c r="U3191" s="47">
        <v>7.5864000000000003</v>
      </c>
      <c r="V3191" t="str">
        <f>IF(M3191=People!$B$5,People!$A$5,IF(M3191=People!$B$4,People!$A$4,IF(M3191=People!$B$3,People!$A$3,IF(M3191=People!$B$2,People!$A$2,0))))</f>
        <v>Anna Andreadi</v>
      </c>
      <c r="W3191" t="str">
        <f>IFERROR(INDEX(Returns!A:A,MATCH(B3191,Returns!B:B,0)),"No")</f>
        <v>No</v>
      </c>
    </row>
    <row r="3192" spans="1:23" x14ac:dyDescent="0.2">
      <c r="A3192" s="1">
        <v>3191</v>
      </c>
      <c r="B3192" t="s">
        <v>7707</v>
      </c>
      <c r="C3192" s="8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47">
        <v>12.672000000000001</v>
      </c>
      <c r="S3192" s="1">
        <v>3</v>
      </c>
      <c r="T3192" s="1">
        <v>0.2</v>
      </c>
      <c r="U3192" s="47">
        <v>-3.1680000000000001</v>
      </c>
      <c r="V3192" t="str">
        <f>IF(M3192=People!$B$5,People!$A$5,IF(M3192=People!$B$4,People!$A$4,IF(M3192=People!$B$3,People!$A$3,IF(M3192=People!$B$2,People!$A$2,0))))</f>
        <v>Kelly Williams</v>
      </c>
      <c r="W3192" t="str">
        <f>IFERROR(INDEX(Returns!A:A,MATCH(B3192,Returns!B:B,0)),"No")</f>
        <v>No</v>
      </c>
    </row>
    <row r="3193" spans="1:23" x14ac:dyDescent="0.2">
      <c r="A3193" s="1">
        <v>3192</v>
      </c>
      <c r="B3193" t="s">
        <v>7708</v>
      </c>
      <c r="C3193" s="8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47">
        <v>65.989999999999995</v>
      </c>
      <c r="S3193" s="1">
        <v>1</v>
      </c>
      <c r="T3193" s="1">
        <v>0</v>
      </c>
      <c r="U3193" s="47">
        <v>17.157400000000003</v>
      </c>
      <c r="V3193" t="str">
        <f>IF(M3193=People!$B$5,People!$A$5,IF(M3193=People!$B$4,People!$A$4,IF(M3193=People!$B$3,People!$A$3,IF(M3193=People!$B$2,People!$A$2,0))))</f>
        <v>Chuck Magee</v>
      </c>
      <c r="W3193" t="str">
        <f>IFERROR(INDEX(Returns!A:A,MATCH(B3193,Returns!B:B,0)),"No")</f>
        <v>No</v>
      </c>
    </row>
    <row r="3194" spans="1:23" x14ac:dyDescent="0.2">
      <c r="A3194" s="1">
        <v>3193</v>
      </c>
      <c r="B3194" t="s">
        <v>7709</v>
      </c>
      <c r="C3194" s="8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47">
        <v>6.3699999999999983</v>
      </c>
      <c r="S3194" s="1">
        <v>7</v>
      </c>
      <c r="T3194" s="1">
        <v>0.8</v>
      </c>
      <c r="U3194" s="47">
        <v>-9.5550000000000015</v>
      </c>
      <c r="V3194" t="str">
        <f>IF(M3194=People!$B$5,People!$A$5,IF(M3194=People!$B$4,People!$A$4,IF(M3194=People!$B$3,People!$A$3,IF(M3194=People!$B$2,People!$A$2,0))))</f>
        <v>Kelly Williams</v>
      </c>
      <c r="W3194" t="str">
        <f>IFERROR(INDEX(Returns!A:A,MATCH(B3194,Returns!B:B,0)),"No")</f>
        <v>No</v>
      </c>
    </row>
    <row r="3195" spans="1:23" x14ac:dyDescent="0.2">
      <c r="A3195" s="1">
        <v>3194</v>
      </c>
      <c r="B3195" t="s">
        <v>7710</v>
      </c>
      <c r="C3195" s="8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47">
        <v>3.6479999999999992</v>
      </c>
      <c r="S3195" s="1">
        <v>3</v>
      </c>
      <c r="T3195" s="1">
        <v>0.8</v>
      </c>
      <c r="U3195" s="47">
        <v>-6.0192000000000032</v>
      </c>
      <c r="V3195" t="str">
        <f>IF(M3195=People!$B$5,People!$A$5,IF(M3195=People!$B$4,People!$A$4,IF(M3195=People!$B$3,People!$A$3,IF(M3195=People!$B$2,People!$A$2,0))))</f>
        <v>Kelly Williams</v>
      </c>
      <c r="W3195" t="str">
        <f>IFERROR(INDEX(Returns!A:A,MATCH(B3195,Returns!B:B,0)),"No")</f>
        <v>No</v>
      </c>
    </row>
    <row r="3196" spans="1:23" x14ac:dyDescent="0.2">
      <c r="A3196" s="1">
        <v>3195</v>
      </c>
      <c r="B3196" t="s">
        <v>7710</v>
      </c>
      <c r="C3196" s="8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47">
        <v>31.104000000000006</v>
      </c>
      <c r="S3196" s="1">
        <v>6</v>
      </c>
      <c r="T3196" s="1">
        <v>0.2</v>
      </c>
      <c r="U3196" s="47">
        <v>10.8864</v>
      </c>
      <c r="V3196" t="str">
        <f>IF(M3196=People!$B$5,People!$A$5,IF(M3196=People!$B$4,People!$A$4,IF(M3196=People!$B$3,People!$A$3,IF(M3196=People!$B$2,People!$A$2,0))))</f>
        <v>Kelly Williams</v>
      </c>
      <c r="W3196" t="str">
        <f>IFERROR(INDEX(Returns!A:A,MATCH(B3196,Returns!B:B,0)),"No")</f>
        <v>No</v>
      </c>
    </row>
    <row r="3197" spans="1:23" x14ac:dyDescent="0.2">
      <c r="A3197" s="1">
        <v>3196</v>
      </c>
      <c r="B3197" t="s">
        <v>7711</v>
      </c>
      <c r="C3197" s="8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47">
        <v>23.34</v>
      </c>
      <c r="S3197" s="1">
        <v>3</v>
      </c>
      <c r="T3197" s="1">
        <v>0</v>
      </c>
      <c r="U3197" s="47">
        <v>0.23339999999999961</v>
      </c>
      <c r="V3197" t="str">
        <f>IF(M3197=People!$B$5,People!$A$5,IF(M3197=People!$B$4,People!$A$4,IF(M3197=People!$B$3,People!$A$3,IF(M3197=People!$B$2,People!$A$2,0))))</f>
        <v>Cassandra Brandow</v>
      </c>
      <c r="W3197" t="str">
        <f>IFERROR(INDEX(Returns!A:A,MATCH(B3197,Returns!B:B,0)),"No")</f>
        <v>No</v>
      </c>
    </row>
    <row r="3198" spans="1:23" x14ac:dyDescent="0.2">
      <c r="A3198" s="1">
        <v>3197</v>
      </c>
      <c r="B3198" t="s">
        <v>7712</v>
      </c>
      <c r="C3198" s="8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47">
        <v>29.97</v>
      </c>
      <c r="S3198" s="1">
        <v>3</v>
      </c>
      <c r="T3198" s="1">
        <v>0</v>
      </c>
      <c r="U3198" s="47">
        <v>14.085899999999999</v>
      </c>
      <c r="V3198" t="str">
        <f>IF(M3198=People!$B$5,People!$A$5,IF(M3198=People!$B$4,People!$A$4,IF(M3198=People!$B$3,People!$A$3,IF(M3198=People!$B$2,People!$A$2,0))))</f>
        <v>Chuck Magee</v>
      </c>
      <c r="W3198" t="str">
        <f>IFERROR(INDEX(Returns!A:A,MATCH(B3198,Returns!B:B,0)),"No")</f>
        <v>No</v>
      </c>
    </row>
    <row r="3199" spans="1:23" x14ac:dyDescent="0.2">
      <c r="A3199" s="1">
        <v>3198</v>
      </c>
      <c r="B3199" t="s">
        <v>7713</v>
      </c>
      <c r="C3199" s="8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47">
        <v>3.366000000000001</v>
      </c>
      <c r="S3199" s="1">
        <v>3</v>
      </c>
      <c r="T3199" s="1">
        <v>0.7</v>
      </c>
      <c r="U3199" s="47">
        <v>-2.2439999999999989</v>
      </c>
      <c r="V3199" t="str">
        <f>IF(M3199=People!$B$5,People!$A$5,IF(M3199=People!$B$4,People!$A$4,IF(M3199=People!$B$3,People!$A$3,IF(M3199=People!$B$2,People!$A$2,0))))</f>
        <v>Anna Andreadi</v>
      </c>
      <c r="W3199" t="str">
        <f>IFERROR(INDEX(Returns!A:A,MATCH(B3199,Returns!B:B,0)),"No")</f>
        <v>No</v>
      </c>
    </row>
    <row r="3200" spans="1:23" x14ac:dyDescent="0.2">
      <c r="A3200" s="1">
        <v>3199</v>
      </c>
      <c r="B3200" t="s">
        <v>7714</v>
      </c>
      <c r="C3200" s="8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47">
        <v>95.968000000000004</v>
      </c>
      <c r="S3200" s="1">
        <v>4</v>
      </c>
      <c r="T3200" s="1">
        <v>0.2</v>
      </c>
      <c r="U3200" s="47">
        <v>9.5968000000000053</v>
      </c>
      <c r="V3200" t="str">
        <f>IF(M3200=People!$B$5,People!$A$5,IF(M3200=People!$B$4,People!$A$4,IF(M3200=People!$B$3,People!$A$3,IF(M3200=People!$B$2,People!$A$2,0))))</f>
        <v>Cassandra Brandow</v>
      </c>
      <c r="W3200" t="str">
        <f>IFERROR(INDEX(Returns!A:A,MATCH(B3200,Returns!B:B,0)),"No")</f>
        <v>No</v>
      </c>
    </row>
    <row r="3201" spans="1:23" x14ac:dyDescent="0.2">
      <c r="A3201" s="1">
        <v>3200</v>
      </c>
      <c r="B3201" t="s">
        <v>7715</v>
      </c>
      <c r="C3201" s="8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47">
        <v>18.704000000000001</v>
      </c>
      <c r="S3201" s="1">
        <v>7</v>
      </c>
      <c r="T3201" s="1">
        <v>0.2</v>
      </c>
      <c r="U3201" s="47">
        <v>2.3379999999999983</v>
      </c>
      <c r="V3201" t="str">
        <f>IF(M3201=People!$B$5,People!$A$5,IF(M3201=People!$B$4,People!$A$4,IF(M3201=People!$B$3,People!$A$3,IF(M3201=People!$B$2,People!$A$2,0))))</f>
        <v>Chuck Magee</v>
      </c>
      <c r="W3201" t="str">
        <f>IFERROR(INDEX(Returns!A:A,MATCH(B3201,Returns!B:B,0)),"No")</f>
        <v>No</v>
      </c>
    </row>
    <row r="3202" spans="1:23" x14ac:dyDescent="0.2">
      <c r="A3202" s="1">
        <v>3201</v>
      </c>
      <c r="B3202" t="s">
        <v>7716</v>
      </c>
      <c r="C3202" s="8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47">
        <v>149.232</v>
      </c>
      <c r="S3202" s="1">
        <v>3</v>
      </c>
      <c r="T3202" s="1">
        <v>0.2</v>
      </c>
      <c r="U3202" s="47">
        <v>3.7308000000000021</v>
      </c>
      <c r="V3202" t="str">
        <f>IF(M3202=People!$B$5,People!$A$5,IF(M3202=People!$B$4,People!$A$4,IF(M3202=People!$B$3,People!$A$3,IF(M3202=People!$B$2,People!$A$2,0))))</f>
        <v>Chuck Magee</v>
      </c>
      <c r="W3202" t="str">
        <f>IFERROR(INDEX(Returns!A:A,MATCH(B3202,Returns!B:B,0)),"No")</f>
        <v>No</v>
      </c>
    </row>
    <row r="3203" spans="1:23" x14ac:dyDescent="0.2">
      <c r="A3203" s="1">
        <v>3202</v>
      </c>
      <c r="B3203" t="s">
        <v>7716</v>
      </c>
      <c r="C3203" s="8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47">
        <v>15.936000000000002</v>
      </c>
      <c r="S3203" s="1">
        <v>4</v>
      </c>
      <c r="T3203" s="1">
        <v>0.2</v>
      </c>
      <c r="U3203" s="47">
        <v>5.7768000000000015</v>
      </c>
      <c r="V3203" t="str">
        <f>IF(M3203=People!$B$5,People!$A$5,IF(M3203=People!$B$4,People!$A$4,IF(M3203=People!$B$3,People!$A$3,IF(M3203=People!$B$2,People!$A$2,0))))</f>
        <v>Chuck Magee</v>
      </c>
      <c r="W3203" t="str">
        <f>IFERROR(INDEX(Returns!A:A,MATCH(B3203,Returns!B:B,0)),"No")</f>
        <v>No</v>
      </c>
    </row>
    <row r="3204" spans="1:23" x14ac:dyDescent="0.2">
      <c r="A3204" s="1">
        <v>3203</v>
      </c>
      <c r="B3204" t="s">
        <v>7717</v>
      </c>
      <c r="C3204" s="8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47">
        <v>601.53599999999994</v>
      </c>
      <c r="S3204" s="1">
        <v>8</v>
      </c>
      <c r="T3204" s="1">
        <v>0.2</v>
      </c>
      <c r="U3204" s="47">
        <v>60.153600000000012</v>
      </c>
      <c r="V3204" t="str">
        <f>IF(M3204=People!$B$5,People!$A$5,IF(M3204=People!$B$4,People!$A$4,IF(M3204=People!$B$3,People!$A$3,IF(M3204=People!$B$2,People!$A$2,0))))</f>
        <v>Anna Andreadi</v>
      </c>
      <c r="W3204" t="str">
        <f>IFERROR(INDEX(Returns!A:A,MATCH(B3204,Returns!B:B,0)),"No")</f>
        <v>No</v>
      </c>
    </row>
    <row r="3205" spans="1:23" x14ac:dyDescent="0.2">
      <c r="A3205" s="1">
        <v>3204</v>
      </c>
      <c r="B3205" t="s">
        <v>7717</v>
      </c>
      <c r="C3205" s="8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47">
        <v>10.99</v>
      </c>
      <c r="S3205" s="1">
        <v>1</v>
      </c>
      <c r="T3205" s="1">
        <v>0</v>
      </c>
      <c r="U3205" s="47">
        <v>4.2861000000000002</v>
      </c>
      <c r="V3205" t="str">
        <f>IF(M3205=People!$B$5,People!$A$5,IF(M3205=People!$B$4,People!$A$4,IF(M3205=People!$B$3,People!$A$3,IF(M3205=People!$B$2,People!$A$2,0))))</f>
        <v>Anna Andreadi</v>
      </c>
      <c r="W3205" t="str">
        <f>IFERROR(INDEX(Returns!A:A,MATCH(B3205,Returns!B:B,0)),"No")</f>
        <v>No</v>
      </c>
    </row>
    <row r="3206" spans="1:23" x14ac:dyDescent="0.2">
      <c r="A3206" s="1">
        <v>3205</v>
      </c>
      <c r="B3206" t="s">
        <v>7717</v>
      </c>
      <c r="C3206" s="8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47">
        <v>39.880000000000003</v>
      </c>
      <c r="S3206" s="1">
        <v>2</v>
      </c>
      <c r="T3206" s="1">
        <v>0</v>
      </c>
      <c r="U3206" s="47">
        <v>11.166400000000003</v>
      </c>
      <c r="V3206" t="str">
        <f>IF(M3206=People!$B$5,People!$A$5,IF(M3206=People!$B$4,People!$A$4,IF(M3206=People!$B$3,People!$A$3,IF(M3206=People!$B$2,People!$A$2,0))))</f>
        <v>Anna Andreadi</v>
      </c>
      <c r="W3206" t="str">
        <f>IFERROR(INDEX(Returns!A:A,MATCH(B3206,Returns!B:B,0)),"No")</f>
        <v>No</v>
      </c>
    </row>
    <row r="3207" spans="1:23" x14ac:dyDescent="0.2">
      <c r="A3207" s="1">
        <v>3206</v>
      </c>
      <c r="B3207" t="s">
        <v>7717</v>
      </c>
      <c r="C3207" s="8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47">
        <v>62.24</v>
      </c>
      <c r="S3207" s="1">
        <v>8</v>
      </c>
      <c r="T3207" s="1">
        <v>0</v>
      </c>
      <c r="U3207" s="47">
        <v>28.007999999999996</v>
      </c>
      <c r="V3207" t="str">
        <f>IF(M3207=People!$B$5,People!$A$5,IF(M3207=People!$B$4,People!$A$4,IF(M3207=People!$B$3,People!$A$3,IF(M3207=People!$B$2,People!$A$2,0))))</f>
        <v>Anna Andreadi</v>
      </c>
      <c r="W3207" t="str">
        <f>IFERROR(INDEX(Returns!A:A,MATCH(B3207,Returns!B:B,0)),"No")</f>
        <v>No</v>
      </c>
    </row>
    <row r="3208" spans="1:23" x14ac:dyDescent="0.2">
      <c r="A3208" s="1">
        <v>3207</v>
      </c>
      <c r="B3208" t="s">
        <v>7717</v>
      </c>
      <c r="C3208" s="8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47">
        <v>53.2</v>
      </c>
      <c r="S3208" s="1">
        <v>5</v>
      </c>
      <c r="T3208" s="1">
        <v>0</v>
      </c>
      <c r="U3208" s="47">
        <v>14.896000000000003</v>
      </c>
      <c r="V3208" t="str">
        <f>IF(M3208=People!$B$5,People!$A$5,IF(M3208=People!$B$4,People!$A$4,IF(M3208=People!$B$3,People!$A$3,IF(M3208=People!$B$2,People!$A$2,0))))</f>
        <v>Anna Andreadi</v>
      </c>
      <c r="W3208" t="str">
        <f>IFERROR(INDEX(Returns!A:A,MATCH(B3208,Returns!B:B,0)),"No")</f>
        <v>No</v>
      </c>
    </row>
    <row r="3209" spans="1:23" x14ac:dyDescent="0.2">
      <c r="A3209" s="1">
        <v>3208</v>
      </c>
      <c r="B3209" t="s">
        <v>7717</v>
      </c>
      <c r="C3209" s="8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47">
        <v>39.840000000000003</v>
      </c>
      <c r="S3209" s="1">
        <v>8</v>
      </c>
      <c r="T3209" s="1">
        <v>0</v>
      </c>
      <c r="U3209" s="47">
        <v>18.3264</v>
      </c>
      <c r="V3209" t="str">
        <f>IF(M3209=People!$B$5,People!$A$5,IF(M3209=People!$B$4,People!$A$4,IF(M3209=People!$B$3,People!$A$3,IF(M3209=People!$B$2,People!$A$2,0))))</f>
        <v>Anna Andreadi</v>
      </c>
      <c r="W3209" t="str">
        <f>IFERROR(INDEX(Returns!A:A,MATCH(B3209,Returns!B:B,0)),"No")</f>
        <v>No</v>
      </c>
    </row>
    <row r="3210" spans="1:23" x14ac:dyDescent="0.2">
      <c r="A3210" s="1">
        <v>3209</v>
      </c>
      <c r="B3210" t="s">
        <v>7718</v>
      </c>
      <c r="C3210" s="8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47">
        <v>349.95</v>
      </c>
      <c r="S3210" s="1">
        <v>5</v>
      </c>
      <c r="T3210" s="1">
        <v>0</v>
      </c>
      <c r="U3210" s="47">
        <v>118.98299999999999</v>
      </c>
      <c r="V3210" t="str">
        <f>IF(M3210=People!$B$5,People!$A$5,IF(M3210=People!$B$4,People!$A$4,IF(M3210=People!$B$3,People!$A$3,IF(M3210=People!$B$2,People!$A$2,0))))</f>
        <v>Anna Andreadi</v>
      </c>
      <c r="W3210" t="str">
        <f>IFERROR(INDEX(Returns!A:A,MATCH(B3210,Returns!B:B,0)),"No")</f>
        <v>No</v>
      </c>
    </row>
    <row r="3211" spans="1:23" x14ac:dyDescent="0.2">
      <c r="A3211" s="1">
        <v>3210</v>
      </c>
      <c r="B3211" t="s">
        <v>7718</v>
      </c>
      <c r="C3211" s="8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47">
        <v>377.92800000000005</v>
      </c>
      <c r="S3211" s="1">
        <v>9</v>
      </c>
      <c r="T3211" s="1">
        <v>0.2</v>
      </c>
      <c r="U3211" s="47">
        <v>141.72300000000001</v>
      </c>
      <c r="V3211" t="str">
        <f>IF(M3211=People!$B$5,People!$A$5,IF(M3211=People!$B$4,People!$A$4,IF(M3211=People!$B$3,People!$A$3,IF(M3211=People!$B$2,People!$A$2,0))))</f>
        <v>Anna Andreadi</v>
      </c>
      <c r="W3211" t="str">
        <f>IFERROR(INDEX(Returns!A:A,MATCH(B3211,Returns!B:B,0)),"No")</f>
        <v>No</v>
      </c>
    </row>
    <row r="3212" spans="1:23" x14ac:dyDescent="0.2">
      <c r="A3212" s="1">
        <v>3211</v>
      </c>
      <c r="B3212" t="s">
        <v>7719</v>
      </c>
      <c r="C3212" s="8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47">
        <v>13.392000000000001</v>
      </c>
      <c r="S3212" s="1">
        <v>3</v>
      </c>
      <c r="T3212" s="1">
        <v>0.2</v>
      </c>
      <c r="U3212" s="47">
        <v>5.0220000000000002</v>
      </c>
      <c r="V3212" t="str">
        <f>IF(M3212=People!$B$5,People!$A$5,IF(M3212=People!$B$4,People!$A$4,IF(M3212=People!$B$3,People!$A$3,IF(M3212=People!$B$2,People!$A$2,0))))</f>
        <v>Kelly Williams</v>
      </c>
      <c r="W3212" t="str">
        <f>IFERROR(INDEX(Returns!A:A,MATCH(B3212,Returns!B:B,0)),"No")</f>
        <v>No</v>
      </c>
    </row>
    <row r="3213" spans="1:23" x14ac:dyDescent="0.2">
      <c r="A3213" s="1">
        <v>3212</v>
      </c>
      <c r="B3213" t="s">
        <v>7719</v>
      </c>
      <c r="C3213" s="8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47">
        <v>11.227999999999998</v>
      </c>
      <c r="S3213" s="1">
        <v>7</v>
      </c>
      <c r="T3213" s="1">
        <v>0.8</v>
      </c>
      <c r="U3213" s="47">
        <v>-18.52620000000001</v>
      </c>
      <c r="V3213" t="str">
        <f>IF(M3213=People!$B$5,People!$A$5,IF(M3213=People!$B$4,People!$A$4,IF(M3213=People!$B$3,People!$A$3,IF(M3213=People!$B$2,People!$A$2,0))))</f>
        <v>Kelly Williams</v>
      </c>
      <c r="W3213" t="str">
        <f>IFERROR(INDEX(Returns!A:A,MATCH(B3213,Returns!B:B,0)),"No")</f>
        <v>No</v>
      </c>
    </row>
    <row r="3214" spans="1:23" x14ac:dyDescent="0.2">
      <c r="A3214" s="1">
        <v>3213</v>
      </c>
      <c r="B3214" t="s">
        <v>7720</v>
      </c>
      <c r="C3214" s="8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47">
        <v>207.24</v>
      </c>
      <c r="S3214" s="1">
        <v>11</v>
      </c>
      <c r="T3214" s="1">
        <v>0</v>
      </c>
      <c r="U3214" s="47">
        <v>58.027200000000001</v>
      </c>
      <c r="V3214" t="str">
        <f>IF(M3214=People!$B$5,People!$A$5,IF(M3214=People!$B$4,People!$A$4,IF(M3214=People!$B$3,People!$A$3,IF(M3214=People!$B$2,People!$A$2,0))))</f>
        <v>Kelly Williams</v>
      </c>
      <c r="W3214" t="str">
        <f>IFERROR(INDEX(Returns!A:A,MATCH(B3214,Returns!B:B,0)),"No")</f>
        <v>No</v>
      </c>
    </row>
    <row r="3215" spans="1:23" x14ac:dyDescent="0.2">
      <c r="A3215" s="1">
        <v>3214</v>
      </c>
      <c r="B3215" t="s">
        <v>7721</v>
      </c>
      <c r="C3215" s="8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47">
        <v>1.504</v>
      </c>
      <c r="S3215" s="1">
        <v>1</v>
      </c>
      <c r="T3215" s="1">
        <v>0.2</v>
      </c>
      <c r="U3215" s="47">
        <v>0.16919999999999991</v>
      </c>
      <c r="V3215" t="str">
        <f>IF(M3215=People!$B$5,People!$A$5,IF(M3215=People!$B$4,People!$A$4,IF(M3215=People!$B$3,People!$A$3,IF(M3215=People!$B$2,People!$A$2,0))))</f>
        <v>Chuck Magee</v>
      </c>
      <c r="W3215" t="str">
        <f>IFERROR(INDEX(Returns!A:A,MATCH(B3215,Returns!B:B,0)),"No")</f>
        <v>No</v>
      </c>
    </row>
    <row r="3216" spans="1:23" x14ac:dyDescent="0.2">
      <c r="A3216" s="1">
        <v>3215</v>
      </c>
      <c r="B3216" t="s">
        <v>7721</v>
      </c>
      <c r="C3216" s="8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47">
        <v>34.848000000000006</v>
      </c>
      <c r="S3216" s="1">
        <v>2</v>
      </c>
      <c r="T3216" s="1">
        <v>0.2</v>
      </c>
      <c r="U3216" s="47">
        <v>6.5339999999999971</v>
      </c>
      <c r="V3216" t="str">
        <f>IF(M3216=People!$B$5,People!$A$5,IF(M3216=People!$B$4,People!$A$4,IF(M3216=People!$B$3,People!$A$3,IF(M3216=People!$B$2,People!$A$2,0))))</f>
        <v>Chuck Magee</v>
      </c>
      <c r="W3216" t="str">
        <f>IFERROR(INDEX(Returns!A:A,MATCH(B3216,Returns!B:B,0)),"No")</f>
        <v>No</v>
      </c>
    </row>
    <row r="3217" spans="1:23" x14ac:dyDescent="0.2">
      <c r="A3217" s="1">
        <v>3216</v>
      </c>
      <c r="B3217" t="s">
        <v>7722</v>
      </c>
      <c r="C3217" s="8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47">
        <v>75.179999999999993</v>
      </c>
      <c r="S3217" s="1">
        <v>6</v>
      </c>
      <c r="T3217" s="1">
        <v>0</v>
      </c>
      <c r="U3217" s="47">
        <v>35.334599999999995</v>
      </c>
      <c r="V3217" t="str">
        <f>IF(M3217=People!$B$5,People!$A$5,IF(M3217=People!$B$4,People!$A$4,IF(M3217=People!$B$3,People!$A$3,IF(M3217=People!$B$2,People!$A$2,0))))</f>
        <v>Anna Andreadi</v>
      </c>
      <c r="W3217" t="str">
        <f>IFERROR(INDEX(Returns!A:A,MATCH(B3217,Returns!B:B,0)),"No")</f>
        <v>No</v>
      </c>
    </row>
    <row r="3218" spans="1:23" x14ac:dyDescent="0.2">
      <c r="A3218" s="1">
        <v>3217</v>
      </c>
      <c r="B3218" t="s">
        <v>7723</v>
      </c>
      <c r="C3218" s="8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47">
        <v>149.97</v>
      </c>
      <c r="S3218" s="1">
        <v>3</v>
      </c>
      <c r="T3218" s="1">
        <v>0</v>
      </c>
      <c r="U3218" s="47">
        <v>52.489499999999992</v>
      </c>
      <c r="V3218" t="str">
        <f>IF(M3218=People!$B$5,People!$A$5,IF(M3218=People!$B$4,People!$A$4,IF(M3218=People!$B$3,People!$A$3,IF(M3218=People!$B$2,People!$A$2,0))))</f>
        <v>Anna Andreadi</v>
      </c>
      <c r="W3218" t="str">
        <f>IFERROR(INDEX(Returns!A:A,MATCH(B3218,Returns!B:B,0)),"No")</f>
        <v>No</v>
      </c>
    </row>
    <row r="3219" spans="1:23" x14ac:dyDescent="0.2">
      <c r="A3219" s="1">
        <v>3218</v>
      </c>
      <c r="B3219" t="s">
        <v>7724</v>
      </c>
      <c r="C3219" s="8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47">
        <v>931.17600000000016</v>
      </c>
      <c r="S3219" s="1">
        <v>3</v>
      </c>
      <c r="T3219" s="1">
        <v>0.2</v>
      </c>
      <c r="U3219" s="47">
        <v>314.27190000000002</v>
      </c>
      <c r="V3219" t="str">
        <f>IF(M3219=People!$B$5,People!$A$5,IF(M3219=People!$B$4,People!$A$4,IF(M3219=People!$B$3,People!$A$3,IF(M3219=People!$B$2,People!$A$2,0))))</f>
        <v>Chuck Magee</v>
      </c>
      <c r="W3219" t="str">
        <f>IFERROR(INDEX(Returns!A:A,MATCH(B3219,Returns!B:B,0)),"No")</f>
        <v>No</v>
      </c>
    </row>
    <row r="3220" spans="1:23" x14ac:dyDescent="0.2">
      <c r="A3220" s="1">
        <v>3219</v>
      </c>
      <c r="B3220" t="s">
        <v>7724</v>
      </c>
      <c r="C3220" s="8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47">
        <v>430.88</v>
      </c>
      <c r="S3220" s="1">
        <v>2</v>
      </c>
      <c r="T3220" s="1">
        <v>0</v>
      </c>
      <c r="U3220" s="47">
        <v>124.95519999999999</v>
      </c>
      <c r="V3220" t="str">
        <f>IF(M3220=People!$B$5,People!$A$5,IF(M3220=People!$B$4,People!$A$4,IF(M3220=People!$B$3,People!$A$3,IF(M3220=People!$B$2,People!$A$2,0))))</f>
        <v>Chuck Magee</v>
      </c>
      <c r="W3220" t="str">
        <f>IFERROR(INDEX(Returns!A:A,MATCH(B3220,Returns!B:B,0)),"No")</f>
        <v>No</v>
      </c>
    </row>
    <row r="3221" spans="1:23" x14ac:dyDescent="0.2">
      <c r="A3221" s="1">
        <v>3220</v>
      </c>
      <c r="B3221" t="s">
        <v>6198</v>
      </c>
      <c r="C3221" s="8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47">
        <v>94.85</v>
      </c>
      <c r="S3221" s="1">
        <v>5</v>
      </c>
      <c r="T3221" s="1">
        <v>0</v>
      </c>
      <c r="U3221" s="47">
        <v>45.527999999999992</v>
      </c>
      <c r="V3221" t="str">
        <f>IF(M3221=People!$B$5,People!$A$5,IF(M3221=People!$B$4,People!$A$4,IF(M3221=People!$B$3,People!$A$3,IF(M3221=People!$B$2,People!$A$2,0))))</f>
        <v>Chuck Magee</v>
      </c>
      <c r="W3221" t="str">
        <f>IFERROR(INDEX(Returns!A:A,MATCH(B3221,Returns!B:B,0)),"No")</f>
        <v>Yes</v>
      </c>
    </row>
    <row r="3222" spans="1:23" x14ac:dyDescent="0.2">
      <c r="A3222" s="1">
        <v>3221</v>
      </c>
      <c r="B3222" t="s">
        <v>6198</v>
      </c>
      <c r="C3222" s="8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47">
        <v>51.12</v>
      </c>
      <c r="S3222" s="1">
        <v>4</v>
      </c>
      <c r="T3222" s="1">
        <v>0</v>
      </c>
      <c r="U3222" s="47">
        <v>23.003999999999998</v>
      </c>
      <c r="V3222" t="str">
        <f>IF(M3222=People!$B$5,People!$A$5,IF(M3222=People!$B$4,People!$A$4,IF(M3222=People!$B$3,People!$A$3,IF(M3222=People!$B$2,People!$A$2,0))))</f>
        <v>Chuck Magee</v>
      </c>
      <c r="W3222" t="str">
        <f>IFERROR(INDEX(Returns!A:A,MATCH(B3222,Returns!B:B,0)),"No")</f>
        <v>Yes</v>
      </c>
    </row>
    <row r="3223" spans="1:23" x14ac:dyDescent="0.2">
      <c r="A3223" s="1">
        <v>3222</v>
      </c>
      <c r="B3223" t="s">
        <v>6198</v>
      </c>
      <c r="C3223" s="8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47">
        <v>90</v>
      </c>
      <c r="S3223" s="1">
        <v>1</v>
      </c>
      <c r="T3223" s="1">
        <v>0</v>
      </c>
      <c r="U3223" s="47">
        <v>32.4</v>
      </c>
      <c r="V3223" t="str">
        <f>IF(M3223=People!$B$5,People!$A$5,IF(M3223=People!$B$4,People!$A$4,IF(M3223=People!$B$3,People!$A$3,IF(M3223=People!$B$2,People!$A$2,0))))</f>
        <v>Chuck Magee</v>
      </c>
      <c r="W3223" t="str">
        <f>IFERROR(INDEX(Returns!A:A,MATCH(B3223,Returns!B:B,0)),"No")</f>
        <v>Yes</v>
      </c>
    </row>
    <row r="3224" spans="1:23" x14ac:dyDescent="0.2">
      <c r="A3224" s="1">
        <v>3223</v>
      </c>
      <c r="B3224" t="s">
        <v>7725</v>
      </c>
      <c r="C3224" s="8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47">
        <v>9.4079999999999995</v>
      </c>
      <c r="S3224" s="1">
        <v>2</v>
      </c>
      <c r="T3224" s="1">
        <v>0.2</v>
      </c>
      <c r="U3224" s="47">
        <v>3.4103999999999997</v>
      </c>
      <c r="V3224" t="str">
        <f>IF(M3224=People!$B$5,People!$A$5,IF(M3224=People!$B$4,People!$A$4,IF(M3224=People!$B$3,People!$A$3,IF(M3224=People!$B$2,People!$A$2,0))))</f>
        <v>Anna Andreadi</v>
      </c>
      <c r="W3224" t="str">
        <f>IFERROR(INDEX(Returns!A:A,MATCH(B3224,Returns!B:B,0)),"No")</f>
        <v>No</v>
      </c>
    </row>
    <row r="3225" spans="1:23" x14ac:dyDescent="0.2">
      <c r="A3225" s="1">
        <v>3224</v>
      </c>
      <c r="B3225" t="s">
        <v>7725</v>
      </c>
      <c r="C3225" s="8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47">
        <v>4.6719999999999997</v>
      </c>
      <c r="S3225" s="1">
        <v>2</v>
      </c>
      <c r="T3225" s="1">
        <v>0.2</v>
      </c>
      <c r="U3225" s="47">
        <v>1.4599999999999997</v>
      </c>
      <c r="V3225" t="str">
        <f>IF(M3225=People!$B$5,People!$A$5,IF(M3225=People!$B$4,People!$A$4,IF(M3225=People!$B$3,People!$A$3,IF(M3225=People!$B$2,People!$A$2,0))))</f>
        <v>Anna Andreadi</v>
      </c>
      <c r="W3225" t="str">
        <f>IFERROR(INDEX(Returns!A:A,MATCH(B3225,Returns!B:B,0)),"No")</f>
        <v>No</v>
      </c>
    </row>
    <row r="3226" spans="1:23" x14ac:dyDescent="0.2">
      <c r="A3226" s="1">
        <v>3225</v>
      </c>
      <c r="B3226" t="s">
        <v>7725</v>
      </c>
      <c r="C3226" s="8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47">
        <v>318.40000000000003</v>
      </c>
      <c r="S3226" s="1">
        <v>2</v>
      </c>
      <c r="T3226" s="1">
        <v>0.2</v>
      </c>
      <c r="U3226" s="47">
        <v>107.46</v>
      </c>
      <c r="V3226" t="str">
        <f>IF(M3226=People!$B$5,People!$A$5,IF(M3226=People!$B$4,People!$A$4,IF(M3226=People!$B$3,People!$A$3,IF(M3226=People!$B$2,People!$A$2,0))))</f>
        <v>Anna Andreadi</v>
      </c>
      <c r="W3226" t="str">
        <f>IFERROR(INDEX(Returns!A:A,MATCH(B3226,Returns!B:B,0)),"No")</f>
        <v>No</v>
      </c>
    </row>
    <row r="3227" spans="1:23" x14ac:dyDescent="0.2">
      <c r="A3227" s="1">
        <v>3226</v>
      </c>
      <c r="B3227" t="s">
        <v>7725</v>
      </c>
      <c r="C3227" s="8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47">
        <v>12.768000000000001</v>
      </c>
      <c r="S3227" s="1">
        <v>6</v>
      </c>
      <c r="T3227" s="1">
        <v>0.2</v>
      </c>
      <c r="U3227" s="47">
        <v>4.628400000000001</v>
      </c>
      <c r="V3227" t="str">
        <f>IF(M3227=People!$B$5,People!$A$5,IF(M3227=People!$B$4,People!$A$4,IF(M3227=People!$B$3,People!$A$3,IF(M3227=People!$B$2,People!$A$2,0))))</f>
        <v>Anna Andreadi</v>
      </c>
      <c r="W3227" t="str">
        <f>IFERROR(INDEX(Returns!A:A,MATCH(B3227,Returns!B:B,0)),"No")</f>
        <v>No</v>
      </c>
    </row>
    <row r="3228" spans="1:23" x14ac:dyDescent="0.2">
      <c r="A3228" s="1">
        <v>3227</v>
      </c>
      <c r="B3228" t="s">
        <v>7725</v>
      </c>
      <c r="C3228" s="8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47">
        <v>15.36</v>
      </c>
      <c r="S3228" s="1">
        <v>2</v>
      </c>
      <c r="T3228" s="1">
        <v>0.2</v>
      </c>
      <c r="U3228" s="47">
        <v>-3.2639999999999993</v>
      </c>
      <c r="V3228" t="str">
        <f>IF(M3228=People!$B$5,People!$A$5,IF(M3228=People!$B$4,People!$A$4,IF(M3228=People!$B$3,People!$A$3,IF(M3228=People!$B$2,People!$A$2,0))))</f>
        <v>Anna Andreadi</v>
      </c>
      <c r="W3228" t="str">
        <f>IFERROR(INDEX(Returns!A:A,MATCH(B3228,Returns!B:B,0)),"No")</f>
        <v>No</v>
      </c>
    </row>
    <row r="3229" spans="1:23" x14ac:dyDescent="0.2">
      <c r="A3229" s="1">
        <v>3228</v>
      </c>
      <c r="B3229" t="s">
        <v>7725</v>
      </c>
      <c r="C3229" s="8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47">
        <v>230.376</v>
      </c>
      <c r="S3229" s="1">
        <v>3</v>
      </c>
      <c r="T3229" s="1">
        <v>0.2</v>
      </c>
      <c r="U3229" s="47">
        <v>20.157899999999991</v>
      </c>
      <c r="V3229" t="str">
        <f>IF(M3229=People!$B$5,People!$A$5,IF(M3229=People!$B$4,People!$A$4,IF(M3229=People!$B$3,People!$A$3,IF(M3229=People!$B$2,People!$A$2,0))))</f>
        <v>Anna Andreadi</v>
      </c>
      <c r="W3229" t="str">
        <f>IFERROR(INDEX(Returns!A:A,MATCH(B3229,Returns!B:B,0)),"No")</f>
        <v>No</v>
      </c>
    </row>
    <row r="3230" spans="1:23" x14ac:dyDescent="0.2">
      <c r="A3230" s="1">
        <v>3229</v>
      </c>
      <c r="B3230" t="s">
        <v>7725</v>
      </c>
      <c r="C3230" s="8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47">
        <v>7.16</v>
      </c>
      <c r="S3230" s="1">
        <v>1</v>
      </c>
      <c r="T3230" s="1">
        <v>0.2</v>
      </c>
      <c r="U3230" s="47">
        <v>-8.9500000000001023E-2</v>
      </c>
      <c r="V3230" t="str">
        <f>IF(M3230=People!$B$5,People!$A$5,IF(M3230=People!$B$4,People!$A$4,IF(M3230=People!$B$3,People!$A$3,IF(M3230=People!$B$2,People!$A$2,0))))</f>
        <v>Anna Andreadi</v>
      </c>
      <c r="W3230" t="str">
        <f>IFERROR(INDEX(Returns!A:A,MATCH(B3230,Returns!B:B,0)),"No")</f>
        <v>No</v>
      </c>
    </row>
    <row r="3231" spans="1:23" x14ac:dyDescent="0.2">
      <c r="A3231" s="1">
        <v>3230</v>
      </c>
      <c r="B3231" t="s">
        <v>7726</v>
      </c>
      <c r="C3231" s="8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47">
        <v>375.34</v>
      </c>
      <c r="S3231" s="1">
        <v>1</v>
      </c>
      <c r="T3231" s="1">
        <v>0</v>
      </c>
      <c r="U3231" s="47">
        <v>18.766999999999996</v>
      </c>
      <c r="V3231" t="str">
        <f>IF(M3231=People!$B$5,People!$A$5,IF(M3231=People!$B$4,People!$A$4,IF(M3231=People!$B$3,People!$A$3,IF(M3231=People!$B$2,People!$A$2,0))))</f>
        <v>Chuck Magee</v>
      </c>
      <c r="W3231" t="str">
        <f>IFERROR(INDEX(Returns!A:A,MATCH(B3231,Returns!B:B,0)),"No")</f>
        <v>No</v>
      </c>
    </row>
    <row r="3232" spans="1:23" x14ac:dyDescent="0.2">
      <c r="A3232" s="1">
        <v>3231</v>
      </c>
      <c r="B3232" t="s">
        <v>7727</v>
      </c>
      <c r="C3232" s="8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47">
        <v>114.9</v>
      </c>
      <c r="S3232" s="1">
        <v>5</v>
      </c>
      <c r="T3232" s="1">
        <v>0</v>
      </c>
      <c r="U3232" s="47">
        <v>39.066000000000003</v>
      </c>
      <c r="V3232" t="str">
        <f>IF(M3232=People!$B$5,People!$A$5,IF(M3232=People!$B$4,People!$A$4,IF(M3232=People!$B$3,People!$A$3,IF(M3232=People!$B$2,People!$A$2,0))))</f>
        <v>Chuck Magee</v>
      </c>
      <c r="W3232" t="str">
        <f>IFERROR(INDEX(Returns!A:A,MATCH(B3232,Returns!B:B,0)),"No")</f>
        <v>No</v>
      </c>
    </row>
    <row r="3233" spans="1:23" x14ac:dyDescent="0.2">
      <c r="A3233" s="1">
        <v>3232</v>
      </c>
      <c r="B3233" t="s">
        <v>7728</v>
      </c>
      <c r="C3233" s="8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47">
        <v>26.045999999999992</v>
      </c>
      <c r="S3233" s="1">
        <v>3</v>
      </c>
      <c r="T3233" s="1">
        <v>0.8</v>
      </c>
      <c r="U3233" s="47">
        <v>-44.278199999999998</v>
      </c>
      <c r="V3233" t="str">
        <f>IF(M3233=People!$B$5,People!$A$5,IF(M3233=People!$B$4,People!$A$4,IF(M3233=People!$B$3,People!$A$3,IF(M3233=People!$B$2,People!$A$2,0))))</f>
        <v>Kelly Williams</v>
      </c>
      <c r="W3233" t="str">
        <f>IFERROR(INDEX(Returns!A:A,MATCH(B3233,Returns!B:B,0)),"No")</f>
        <v>No</v>
      </c>
    </row>
    <row r="3234" spans="1:23" x14ac:dyDescent="0.2">
      <c r="A3234" s="1">
        <v>3233</v>
      </c>
      <c r="B3234" t="s">
        <v>7728</v>
      </c>
      <c r="C3234" s="8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47">
        <v>2.8959999999999995</v>
      </c>
      <c r="S3234" s="1">
        <v>1</v>
      </c>
      <c r="T3234" s="1">
        <v>0.8</v>
      </c>
      <c r="U3234" s="47">
        <v>-4.7784000000000013</v>
      </c>
      <c r="V3234" t="str">
        <f>IF(M3234=People!$B$5,People!$A$5,IF(M3234=People!$B$4,People!$A$4,IF(M3234=People!$B$3,People!$A$3,IF(M3234=People!$B$2,People!$A$2,0))))</f>
        <v>Kelly Williams</v>
      </c>
      <c r="W3234" t="str">
        <f>IFERROR(INDEX(Returns!A:A,MATCH(B3234,Returns!B:B,0)),"No")</f>
        <v>No</v>
      </c>
    </row>
    <row r="3235" spans="1:23" x14ac:dyDescent="0.2">
      <c r="A3235" s="1">
        <v>3234</v>
      </c>
      <c r="B3235" t="s">
        <v>7728</v>
      </c>
      <c r="C3235" s="8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47">
        <v>32.544000000000004</v>
      </c>
      <c r="S3235" s="1">
        <v>2</v>
      </c>
      <c r="T3235" s="1">
        <v>0.2</v>
      </c>
      <c r="U3235" s="47">
        <v>-7.7292000000000041</v>
      </c>
      <c r="V3235" t="str">
        <f>IF(M3235=People!$B$5,People!$A$5,IF(M3235=People!$B$4,People!$A$4,IF(M3235=People!$B$3,People!$A$3,IF(M3235=People!$B$2,People!$A$2,0))))</f>
        <v>Kelly Williams</v>
      </c>
      <c r="W3235" t="str">
        <f>IFERROR(INDEX(Returns!A:A,MATCH(B3235,Returns!B:B,0)),"No")</f>
        <v>No</v>
      </c>
    </row>
    <row r="3236" spans="1:23" x14ac:dyDescent="0.2">
      <c r="A3236" s="1">
        <v>3235</v>
      </c>
      <c r="B3236" t="s">
        <v>7729</v>
      </c>
      <c r="C3236" s="8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47">
        <v>3.9840000000000004</v>
      </c>
      <c r="S3236" s="1">
        <v>1</v>
      </c>
      <c r="T3236" s="1">
        <v>0.2</v>
      </c>
      <c r="U3236" s="47">
        <v>1.3944000000000001</v>
      </c>
      <c r="V3236" t="str">
        <f>IF(M3236=People!$B$5,People!$A$5,IF(M3236=People!$B$4,People!$A$4,IF(M3236=People!$B$3,People!$A$3,IF(M3236=People!$B$2,People!$A$2,0))))</f>
        <v>Anna Andreadi</v>
      </c>
      <c r="W3236" t="str">
        <f>IFERROR(INDEX(Returns!A:A,MATCH(B3236,Returns!B:B,0)),"No")</f>
        <v>No</v>
      </c>
    </row>
    <row r="3237" spans="1:23" x14ac:dyDescent="0.2">
      <c r="A3237" s="1">
        <v>3236</v>
      </c>
      <c r="B3237" t="s">
        <v>7730</v>
      </c>
      <c r="C3237" s="8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47">
        <v>181.79699999999997</v>
      </c>
      <c r="S3237" s="1">
        <v>1</v>
      </c>
      <c r="T3237" s="1">
        <v>0.3</v>
      </c>
      <c r="U3237" s="47">
        <v>-15.582599999999999</v>
      </c>
      <c r="V3237" t="str">
        <f>IF(M3237=People!$B$5,People!$A$5,IF(M3237=People!$B$4,People!$A$4,IF(M3237=People!$B$3,People!$A$3,IF(M3237=People!$B$2,People!$A$2,0))))</f>
        <v>Chuck Magee</v>
      </c>
      <c r="W3237" t="str">
        <f>IFERROR(INDEX(Returns!A:A,MATCH(B3237,Returns!B:B,0)),"No")</f>
        <v>No</v>
      </c>
    </row>
    <row r="3238" spans="1:23" x14ac:dyDescent="0.2">
      <c r="A3238" s="1">
        <v>3237</v>
      </c>
      <c r="B3238" t="s">
        <v>7731</v>
      </c>
      <c r="C3238" s="8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47">
        <v>44.94</v>
      </c>
      <c r="S3238" s="1">
        <v>3</v>
      </c>
      <c r="T3238" s="1">
        <v>0</v>
      </c>
      <c r="U3238" s="47">
        <v>12.5832</v>
      </c>
      <c r="V3238" t="str">
        <f>IF(M3238=People!$B$5,People!$A$5,IF(M3238=People!$B$4,People!$A$4,IF(M3238=People!$B$3,People!$A$3,IF(M3238=People!$B$2,People!$A$2,0))))</f>
        <v>Chuck Magee</v>
      </c>
      <c r="W3238" t="str">
        <f>IFERROR(INDEX(Returns!A:A,MATCH(B3238,Returns!B:B,0)),"No")</f>
        <v>No</v>
      </c>
    </row>
    <row r="3239" spans="1:23" x14ac:dyDescent="0.2">
      <c r="A3239" s="1">
        <v>3238</v>
      </c>
      <c r="B3239" t="s">
        <v>7731</v>
      </c>
      <c r="C3239" s="8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47">
        <v>45.576000000000001</v>
      </c>
      <c r="S3239" s="1">
        <v>3</v>
      </c>
      <c r="T3239" s="1">
        <v>0.2</v>
      </c>
      <c r="U3239" s="47">
        <v>15.951599999999997</v>
      </c>
      <c r="V3239" t="str">
        <f>IF(M3239=People!$B$5,People!$A$5,IF(M3239=People!$B$4,People!$A$4,IF(M3239=People!$B$3,People!$A$3,IF(M3239=People!$B$2,People!$A$2,0))))</f>
        <v>Chuck Magee</v>
      </c>
      <c r="W3239" t="str">
        <f>IFERROR(INDEX(Returns!A:A,MATCH(B3239,Returns!B:B,0)),"No")</f>
        <v>No</v>
      </c>
    </row>
    <row r="3240" spans="1:23" x14ac:dyDescent="0.2">
      <c r="A3240" s="1">
        <v>3239</v>
      </c>
      <c r="B3240" t="s">
        <v>7732</v>
      </c>
      <c r="C3240" s="8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47">
        <v>318.43</v>
      </c>
      <c r="S3240" s="1">
        <v>5</v>
      </c>
      <c r="T3240" s="1">
        <v>0.3</v>
      </c>
      <c r="U3240" s="47">
        <v>-77.333000000000013</v>
      </c>
      <c r="V3240" t="str">
        <f>IF(M3240=People!$B$5,People!$A$5,IF(M3240=People!$B$4,People!$A$4,IF(M3240=People!$B$3,People!$A$3,IF(M3240=People!$B$2,People!$A$2,0))))</f>
        <v>Kelly Williams</v>
      </c>
      <c r="W3240" t="str">
        <f>IFERROR(INDEX(Returns!A:A,MATCH(B3240,Returns!B:B,0)),"No")</f>
        <v>No</v>
      </c>
    </row>
    <row r="3241" spans="1:23" x14ac:dyDescent="0.2">
      <c r="A3241" s="1">
        <v>3240</v>
      </c>
      <c r="B3241" t="s">
        <v>7732</v>
      </c>
      <c r="C3241" s="8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47">
        <v>122.91999999999999</v>
      </c>
      <c r="S3241" s="1">
        <v>7</v>
      </c>
      <c r="T3241" s="1">
        <v>0.2</v>
      </c>
      <c r="U3241" s="47">
        <v>46.095000000000006</v>
      </c>
      <c r="V3241" t="str">
        <f>IF(M3241=People!$B$5,People!$A$5,IF(M3241=People!$B$4,People!$A$4,IF(M3241=People!$B$3,People!$A$3,IF(M3241=People!$B$2,People!$A$2,0))))</f>
        <v>Kelly Williams</v>
      </c>
      <c r="W3241" t="str">
        <f>IFERROR(INDEX(Returns!A:A,MATCH(B3241,Returns!B:B,0)),"No")</f>
        <v>No</v>
      </c>
    </row>
    <row r="3242" spans="1:23" x14ac:dyDescent="0.2">
      <c r="A3242" s="1">
        <v>3241</v>
      </c>
      <c r="B3242" t="s">
        <v>7732</v>
      </c>
      <c r="C3242" s="8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47">
        <v>7.0679999999999996</v>
      </c>
      <c r="S3242" s="1">
        <v>3</v>
      </c>
      <c r="T3242" s="1">
        <v>0.6</v>
      </c>
      <c r="U3242" s="47">
        <v>-2.8271999999999995</v>
      </c>
      <c r="V3242" t="str">
        <f>IF(M3242=People!$B$5,People!$A$5,IF(M3242=People!$B$4,People!$A$4,IF(M3242=People!$B$3,People!$A$3,IF(M3242=People!$B$2,People!$A$2,0))))</f>
        <v>Kelly Williams</v>
      </c>
      <c r="W3242" t="str">
        <f>IFERROR(INDEX(Returns!A:A,MATCH(B3242,Returns!B:B,0)),"No")</f>
        <v>No</v>
      </c>
    </row>
    <row r="3243" spans="1:23" x14ac:dyDescent="0.2">
      <c r="A3243" s="1">
        <v>3242</v>
      </c>
      <c r="B3243" t="s">
        <v>7733</v>
      </c>
      <c r="C3243" s="8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47">
        <v>56.449999999999996</v>
      </c>
      <c r="S3243" s="1">
        <v>5</v>
      </c>
      <c r="T3243" s="1">
        <v>0</v>
      </c>
      <c r="U3243" s="47">
        <v>14.676999999999998</v>
      </c>
      <c r="V3243" t="str">
        <f>IF(M3243=People!$B$5,People!$A$5,IF(M3243=People!$B$4,People!$A$4,IF(M3243=People!$B$3,People!$A$3,IF(M3243=People!$B$2,People!$A$2,0))))</f>
        <v>Cassandra Brandow</v>
      </c>
      <c r="W3243" t="str">
        <f>IFERROR(INDEX(Returns!A:A,MATCH(B3243,Returns!B:B,0)),"No")</f>
        <v>No</v>
      </c>
    </row>
    <row r="3244" spans="1:23" x14ac:dyDescent="0.2">
      <c r="A3244" s="1">
        <v>3243</v>
      </c>
      <c r="B3244" t="s">
        <v>7734</v>
      </c>
      <c r="C3244" s="8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47">
        <v>13.467999999999998</v>
      </c>
      <c r="S3244" s="1">
        <v>13</v>
      </c>
      <c r="T3244" s="1">
        <v>0.8</v>
      </c>
      <c r="U3244" s="47">
        <v>-22.895600000000005</v>
      </c>
      <c r="V3244" t="str">
        <f>IF(M3244=People!$B$5,People!$A$5,IF(M3244=People!$B$4,People!$A$4,IF(M3244=People!$B$3,People!$A$3,IF(M3244=People!$B$2,People!$A$2,0))))</f>
        <v>Kelly Williams</v>
      </c>
      <c r="W3244" t="str">
        <f>IFERROR(INDEX(Returns!A:A,MATCH(B3244,Returns!B:B,0)),"No")</f>
        <v>No</v>
      </c>
    </row>
    <row r="3245" spans="1:23" x14ac:dyDescent="0.2">
      <c r="A3245" s="1">
        <v>3244</v>
      </c>
      <c r="B3245" t="s">
        <v>7735</v>
      </c>
      <c r="C3245" s="8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47">
        <v>219.80000000000004</v>
      </c>
      <c r="S3245" s="1">
        <v>5</v>
      </c>
      <c r="T3245" s="1">
        <v>0.2</v>
      </c>
      <c r="U3245" s="47">
        <v>24.727499999999971</v>
      </c>
      <c r="V3245" t="str">
        <f>IF(M3245=People!$B$5,People!$A$5,IF(M3245=People!$B$4,People!$A$4,IF(M3245=People!$B$3,People!$A$3,IF(M3245=People!$B$2,People!$A$2,0))))</f>
        <v>Kelly Williams</v>
      </c>
      <c r="W3245" t="str">
        <f>IFERROR(INDEX(Returns!A:A,MATCH(B3245,Returns!B:B,0)),"No")</f>
        <v>No</v>
      </c>
    </row>
    <row r="3246" spans="1:23" x14ac:dyDescent="0.2">
      <c r="A3246" s="1">
        <v>3245</v>
      </c>
      <c r="B3246" t="s">
        <v>7735</v>
      </c>
      <c r="C3246" s="8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47">
        <v>317.05799999999999</v>
      </c>
      <c r="S3246" s="1">
        <v>3</v>
      </c>
      <c r="T3246" s="1">
        <v>0.3</v>
      </c>
      <c r="U3246" s="47">
        <v>-18.117599999999996</v>
      </c>
      <c r="V3246" t="str">
        <f>IF(M3246=People!$B$5,People!$A$5,IF(M3246=People!$B$4,People!$A$4,IF(M3246=People!$B$3,People!$A$3,IF(M3246=People!$B$2,People!$A$2,0))))</f>
        <v>Kelly Williams</v>
      </c>
      <c r="W3246" t="str">
        <f>IFERROR(INDEX(Returns!A:A,MATCH(B3246,Returns!B:B,0)),"No")</f>
        <v>No</v>
      </c>
    </row>
    <row r="3247" spans="1:23" x14ac:dyDescent="0.2">
      <c r="A3247" s="1">
        <v>3246</v>
      </c>
      <c r="B3247" t="s">
        <v>7736</v>
      </c>
      <c r="C3247" s="8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47">
        <v>49.08</v>
      </c>
      <c r="S3247" s="1">
        <v>3</v>
      </c>
      <c r="T3247" s="1">
        <v>0</v>
      </c>
      <c r="U3247" s="47">
        <v>4.9079999999999977</v>
      </c>
      <c r="V3247" t="str">
        <f>IF(M3247=People!$B$5,People!$A$5,IF(M3247=People!$B$4,People!$A$4,IF(M3247=People!$B$3,People!$A$3,IF(M3247=People!$B$2,People!$A$2,0))))</f>
        <v>Anna Andreadi</v>
      </c>
      <c r="W3247" t="str">
        <f>IFERROR(INDEX(Returns!A:A,MATCH(B3247,Returns!B:B,0)),"No")</f>
        <v>No</v>
      </c>
    </row>
    <row r="3248" spans="1:23" x14ac:dyDescent="0.2">
      <c r="A3248" s="1">
        <v>3247</v>
      </c>
      <c r="B3248" t="s">
        <v>7736</v>
      </c>
      <c r="C3248" s="8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47">
        <v>324.90000000000003</v>
      </c>
      <c r="S3248" s="1">
        <v>5</v>
      </c>
      <c r="T3248" s="1">
        <v>0</v>
      </c>
      <c r="U3248" s="47">
        <v>38.988000000000014</v>
      </c>
      <c r="V3248" t="str">
        <f>IF(M3248=People!$B$5,People!$A$5,IF(M3248=People!$B$4,People!$A$4,IF(M3248=People!$B$3,People!$A$3,IF(M3248=People!$B$2,People!$A$2,0))))</f>
        <v>Anna Andreadi</v>
      </c>
      <c r="W3248" t="str">
        <f>IFERROR(INDEX(Returns!A:A,MATCH(B3248,Returns!B:B,0)),"No")</f>
        <v>No</v>
      </c>
    </row>
    <row r="3249" spans="1:23" x14ac:dyDescent="0.2">
      <c r="A3249" s="1">
        <v>3248</v>
      </c>
      <c r="B3249" t="s">
        <v>7736</v>
      </c>
      <c r="C3249" s="8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47">
        <v>18.240000000000002</v>
      </c>
      <c r="S3249" s="1">
        <v>3</v>
      </c>
      <c r="T3249" s="1">
        <v>0</v>
      </c>
      <c r="U3249" s="47">
        <v>5.2895999999999983</v>
      </c>
      <c r="V3249" t="str">
        <f>IF(M3249=People!$B$5,People!$A$5,IF(M3249=People!$B$4,People!$A$4,IF(M3249=People!$B$3,People!$A$3,IF(M3249=People!$B$2,People!$A$2,0))))</f>
        <v>Anna Andreadi</v>
      </c>
      <c r="W3249" t="str">
        <f>IFERROR(INDEX(Returns!A:A,MATCH(B3249,Returns!B:B,0)),"No")</f>
        <v>No</v>
      </c>
    </row>
    <row r="3250" spans="1:23" x14ac:dyDescent="0.2">
      <c r="A3250" s="1">
        <v>3249</v>
      </c>
      <c r="B3250" t="s">
        <v>7737</v>
      </c>
      <c r="C3250" s="8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47">
        <v>113.88800000000002</v>
      </c>
      <c r="S3250" s="1">
        <v>2</v>
      </c>
      <c r="T3250" s="1">
        <v>0.2</v>
      </c>
      <c r="U3250" s="47">
        <v>9.9651999999999994</v>
      </c>
      <c r="V3250" t="str">
        <f>IF(M3250=People!$B$5,People!$A$5,IF(M3250=People!$B$4,People!$A$4,IF(M3250=People!$B$3,People!$A$3,IF(M3250=People!$B$2,People!$A$2,0))))</f>
        <v>Anna Andreadi</v>
      </c>
      <c r="W3250" t="str">
        <f>IFERROR(INDEX(Returns!A:A,MATCH(B3250,Returns!B:B,0)),"No")</f>
        <v>No</v>
      </c>
    </row>
    <row r="3251" spans="1:23" x14ac:dyDescent="0.2">
      <c r="A3251" s="1">
        <v>3250</v>
      </c>
      <c r="B3251" t="s">
        <v>7737</v>
      </c>
      <c r="C3251" s="8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47">
        <v>105.584</v>
      </c>
      <c r="S3251" s="1">
        <v>2</v>
      </c>
      <c r="T3251" s="1">
        <v>0.2</v>
      </c>
      <c r="U3251" s="47">
        <v>7.9188000000000045</v>
      </c>
      <c r="V3251" t="str">
        <f>IF(M3251=People!$B$5,People!$A$5,IF(M3251=People!$B$4,People!$A$4,IF(M3251=People!$B$3,People!$A$3,IF(M3251=People!$B$2,People!$A$2,0))))</f>
        <v>Anna Andreadi</v>
      </c>
      <c r="W3251" t="str">
        <f>IFERROR(INDEX(Returns!A:A,MATCH(B3251,Returns!B:B,0)),"No")</f>
        <v>No</v>
      </c>
    </row>
    <row r="3252" spans="1:23" x14ac:dyDescent="0.2">
      <c r="A3252" s="1">
        <v>3251</v>
      </c>
      <c r="B3252" t="s">
        <v>7738</v>
      </c>
      <c r="C3252" s="8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47">
        <v>24.849999999999998</v>
      </c>
      <c r="S3252" s="1">
        <v>7</v>
      </c>
      <c r="T3252" s="1">
        <v>0</v>
      </c>
      <c r="U3252" s="47">
        <v>11.679499999999999</v>
      </c>
      <c r="V3252" t="str">
        <f>IF(M3252=People!$B$5,People!$A$5,IF(M3252=People!$B$4,People!$A$4,IF(M3252=People!$B$3,People!$A$3,IF(M3252=People!$B$2,People!$A$2,0))))</f>
        <v>Kelly Williams</v>
      </c>
      <c r="W3252" t="str">
        <f>IFERROR(INDEX(Returns!A:A,MATCH(B3252,Returns!B:B,0)),"No")</f>
        <v>No</v>
      </c>
    </row>
    <row r="3253" spans="1:23" x14ac:dyDescent="0.2">
      <c r="A3253" s="1">
        <v>3252</v>
      </c>
      <c r="B3253" t="s">
        <v>7739</v>
      </c>
      <c r="C3253" s="8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47">
        <v>60.311999999999998</v>
      </c>
      <c r="S3253" s="1">
        <v>3</v>
      </c>
      <c r="T3253" s="1">
        <v>0.2</v>
      </c>
      <c r="U3253" s="47">
        <v>5.2773000000000003</v>
      </c>
      <c r="V3253" t="str">
        <f>IF(M3253=People!$B$5,People!$A$5,IF(M3253=People!$B$4,People!$A$4,IF(M3253=People!$B$3,People!$A$3,IF(M3253=People!$B$2,People!$A$2,0))))</f>
        <v>Chuck Magee</v>
      </c>
      <c r="W3253" t="str">
        <f>IFERROR(INDEX(Returns!A:A,MATCH(B3253,Returns!B:B,0)),"No")</f>
        <v>No</v>
      </c>
    </row>
    <row r="3254" spans="1:23" x14ac:dyDescent="0.2">
      <c r="A3254" s="1">
        <v>3253</v>
      </c>
      <c r="B3254" t="s">
        <v>7740</v>
      </c>
      <c r="C3254" s="8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47">
        <v>7.0559999999999992</v>
      </c>
      <c r="S3254" s="1">
        <v>3</v>
      </c>
      <c r="T3254" s="1">
        <v>0.2</v>
      </c>
      <c r="U3254" s="47">
        <v>2.2050000000000001</v>
      </c>
      <c r="V3254" t="str">
        <f>IF(M3254=People!$B$5,People!$A$5,IF(M3254=People!$B$4,People!$A$4,IF(M3254=People!$B$3,People!$A$3,IF(M3254=People!$B$2,People!$A$2,0))))</f>
        <v>Kelly Williams</v>
      </c>
      <c r="W3254" t="str">
        <f>IFERROR(INDEX(Returns!A:A,MATCH(B3254,Returns!B:B,0)),"No")</f>
        <v>No</v>
      </c>
    </row>
    <row r="3255" spans="1:23" x14ac:dyDescent="0.2">
      <c r="A3255" s="1">
        <v>3254</v>
      </c>
      <c r="B3255" t="s">
        <v>7740</v>
      </c>
      <c r="C3255" s="8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47">
        <v>27.183999999999997</v>
      </c>
      <c r="S3255" s="1">
        <v>2</v>
      </c>
      <c r="T3255" s="1">
        <v>0.2</v>
      </c>
      <c r="U3255" s="47">
        <v>2.0387999999999984</v>
      </c>
      <c r="V3255" t="str">
        <f>IF(M3255=People!$B$5,People!$A$5,IF(M3255=People!$B$4,People!$A$4,IF(M3255=People!$B$3,People!$A$3,IF(M3255=People!$B$2,People!$A$2,0))))</f>
        <v>Kelly Williams</v>
      </c>
      <c r="W3255" t="str">
        <f>IFERROR(INDEX(Returns!A:A,MATCH(B3255,Returns!B:B,0)),"No")</f>
        <v>No</v>
      </c>
    </row>
    <row r="3256" spans="1:23" x14ac:dyDescent="0.2">
      <c r="A3256" s="1">
        <v>3255</v>
      </c>
      <c r="B3256" t="s">
        <v>7741</v>
      </c>
      <c r="C3256" s="8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47">
        <v>107.98399999999999</v>
      </c>
      <c r="S3256" s="1">
        <v>1</v>
      </c>
      <c r="T3256" s="1">
        <v>0.2</v>
      </c>
      <c r="U3256" s="47">
        <v>9.4485999999999954</v>
      </c>
      <c r="V3256" t="str">
        <f>IF(M3256=People!$B$5,People!$A$5,IF(M3256=People!$B$4,People!$A$4,IF(M3256=People!$B$3,People!$A$3,IF(M3256=People!$B$2,People!$A$2,0))))</f>
        <v>Anna Andreadi</v>
      </c>
      <c r="W3256" t="str">
        <f>IFERROR(INDEX(Returns!A:A,MATCH(B3256,Returns!B:B,0)),"No")</f>
        <v>No</v>
      </c>
    </row>
    <row r="3257" spans="1:23" x14ac:dyDescent="0.2">
      <c r="A3257" s="1">
        <v>3256</v>
      </c>
      <c r="B3257" t="s">
        <v>7741</v>
      </c>
      <c r="C3257" s="8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47">
        <v>19.295999999999999</v>
      </c>
      <c r="S3257" s="1">
        <v>3</v>
      </c>
      <c r="T3257" s="1">
        <v>0.2</v>
      </c>
      <c r="U3257" s="47">
        <v>6.0299999999999994</v>
      </c>
      <c r="V3257" t="str">
        <f>IF(M3257=People!$B$5,People!$A$5,IF(M3257=People!$B$4,People!$A$4,IF(M3257=People!$B$3,People!$A$3,IF(M3257=People!$B$2,People!$A$2,0))))</f>
        <v>Anna Andreadi</v>
      </c>
      <c r="W3257" t="str">
        <f>IFERROR(INDEX(Returns!A:A,MATCH(B3257,Returns!B:B,0)),"No")</f>
        <v>No</v>
      </c>
    </row>
    <row r="3258" spans="1:23" x14ac:dyDescent="0.2">
      <c r="A3258" s="1">
        <v>3257</v>
      </c>
      <c r="B3258" t="s">
        <v>7742</v>
      </c>
      <c r="C3258" s="8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47">
        <v>4.6079999999999997</v>
      </c>
      <c r="S3258" s="1">
        <v>2</v>
      </c>
      <c r="T3258" s="1">
        <v>0.2</v>
      </c>
      <c r="U3258" s="47">
        <v>1.6704000000000001</v>
      </c>
      <c r="V3258" t="str">
        <f>IF(M3258=People!$B$5,People!$A$5,IF(M3258=People!$B$4,People!$A$4,IF(M3258=People!$B$3,People!$A$3,IF(M3258=People!$B$2,People!$A$2,0))))</f>
        <v>Cassandra Brandow</v>
      </c>
      <c r="W3258" t="str">
        <f>IFERROR(INDEX(Returns!A:A,MATCH(B3258,Returns!B:B,0)),"No")</f>
        <v>No</v>
      </c>
    </row>
    <row r="3259" spans="1:23" x14ac:dyDescent="0.2">
      <c r="A3259" s="1">
        <v>3258</v>
      </c>
      <c r="B3259" t="s">
        <v>7743</v>
      </c>
      <c r="C3259" s="8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47">
        <v>79.97399999999999</v>
      </c>
      <c r="S3259" s="1">
        <v>3</v>
      </c>
      <c r="T3259" s="1">
        <v>0.4</v>
      </c>
      <c r="U3259" s="47">
        <v>-29.323800000000006</v>
      </c>
      <c r="V3259" t="str">
        <f>IF(M3259=People!$B$5,People!$A$5,IF(M3259=People!$B$4,People!$A$4,IF(M3259=People!$B$3,People!$A$3,IF(M3259=People!$B$2,People!$A$2,0))))</f>
        <v>Cassandra Brandow</v>
      </c>
      <c r="W3259" t="str">
        <f>IFERROR(INDEX(Returns!A:A,MATCH(B3259,Returns!B:B,0)),"No")</f>
        <v>No</v>
      </c>
    </row>
    <row r="3260" spans="1:23" x14ac:dyDescent="0.2">
      <c r="A3260" s="1">
        <v>3259</v>
      </c>
      <c r="B3260" t="s">
        <v>7743</v>
      </c>
      <c r="C3260" s="8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47">
        <v>2.9460000000000006</v>
      </c>
      <c r="S3260" s="1">
        <v>2</v>
      </c>
      <c r="T3260" s="1">
        <v>0.7</v>
      </c>
      <c r="U3260" s="47">
        <v>-2.0621999999999998</v>
      </c>
      <c r="V3260" t="str">
        <f>IF(M3260=People!$B$5,People!$A$5,IF(M3260=People!$B$4,People!$A$4,IF(M3260=People!$B$3,People!$A$3,IF(M3260=People!$B$2,People!$A$2,0))))</f>
        <v>Cassandra Brandow</v>
      </c>
      <c r="W3260" t="str">
        <f>IFERROR(INDEX(Returns!A:A,MATCH(B3260,Returns!B:B,0)),"No")</f>
        <v>No</v>
      </c>
    </row>
    <row r="3261" spans="1:23" x14ac:dyDescent="0.2">
      <c r="A3261" s="1">
        <v>3260</v>
      </c>
      <c r="B3261" t="s">
        <v>7744</v>
      </c>
      <c r="C3261" s="8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47">
        <v>3.1359999999999992</v>
      </c>
      <c r="S3261" s="1">
        <v>2</v>
      </c>
      <c r="T3261" s="1">
        <v>0.8</v>
      </c>
      <c r="U3261" s="47">
        <v>-4.7040000000000006</v>
      </c>
      <c r="V3261" t="str">
        <f>IF(M3261=People!$B$5,People!$A$5,IF(M3261=People!$B$4,People!$A$4,IF(M3261=People!$B$3,People!$A$3,IF(M3261=People!$B$2,People!$A$2,0))))</f>
        <v>Kelly Williams</v>
      </c>
      <c r="W3261" t="str">
        <f>IFERROR(INDEX(Returns!A:A,MATCH(B3261,Returns!B:B,0)),"No")</f>
        <v>No</v>
      </c>
    </row>
    <row r="3262" spans="1:23" x14ac:dyDescent="0.2">
      <c r="A3262" s="1">
        <v>3261</v>
      </c>
      <c r="B3262" t="s">
        <v>7745</v>
      </c>
      <c r="C3262" s="8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47">
        <v>20.736000000000004</v>
      </c>
      <c r="S3262" s="1">
        <v>4</v>
      </c>
      <c r="T3262" s="1">
        <v>0.2</v>
      </c>
      <c r="U3262" s="47">
        <v>7.2576000000000001</v>
      </c>
      <c r="V3262" t="str">
        <f>IF(M3262=People!$B$5,People!$A$5,IF(M3262=People!$B$4,People!$A$4,IF(M3262=People!$B$3,People!$A$3,IF(M3262=People!$B$2,People!$A$2,0))))</f>
        <v>Kelly Williams</v>
      </c>
      <c r="W3262" t="str">
        <f>IFERROR(INDEX(Returns!A:A,MATCH(B3262,Returns!B:B,0)),"No")</f>
        <v>No</v>
      </c>
    </row>
    <row r="3263" spans="1:23" x14ac:dyDescent="0.2">
      <c r="A3263" s="1">
        <v>3262</v>
      </c>
      <c r="B3263" t="s">
        <v>7746</v>
      </c>
      <c r="C3263" s="8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47">
        <v>99.98</v>
      </c>
      <c r="S3263" s="1">
        <v>2</v>
      </c>
      <c r="T3263" s="1">
        <v>0</v>
      </c>
      <c r="U3263" s="47">
        <v>7.9983999999999895</v>
      </c>
      <c r="V3263" t="str">
        <f>IF(M3263=People!$B$5,People!$A$5,IF(M3263=People!$B$4,People!$A$4,IF(M3263=People!$B$3,People!$A$3,IF(M3263=People!$B$2,People!$A$2,0))))</f>
        <v>Anna Andreadi</v>
      </c>
      <c r="W3263" t="str">
        <f>IFERROR(INDEX(Returns!A:A,MATCH(B3263,Returns!B:B,0)),"No")</f>
        <v>No</v>
      </c>
    </row>
    <row r="3264" spans="1:23" x14ac:dyDescent="0.2">
      <c r="A3264" s="1">
        <v>3263</v>
      </c>
      <c r="B3264" t="s">
        <v>7746</v>
      </c>
      <c r="C3264" s="8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47">
        <v>733.94999999999993</v>
      </c>
      <c r="S3264" s="1">
        <v>7</v>
      </c>
      <c r="T3264" s="1">
        <v>0</v>
      </c>
      <c r="U3264" s="47">
        <v>352.29599999999999</v>
      </c>
      <c r="V3264" t="str">
        <f>IF(M3264=People!$B$5,People!$A$5,IF(M3264=People!$B$4,People!$A$4,IF(M3264=People!$B$3,People!$A$3,IF(M3264=People!$B$2,People!$A$2,0))))</f>
        <v>Anna Andreadi</v>
      </c>
      <c r="W3264" t="str">
        <f>IFERROR(INDEX(Returns!A:A,MATCH(B3264,Returns!B:B,0)),"No")</f>
        <v>No</v>
      </c>
    </row>
    <row r="3265" spans="1:23" x14ac:dyDescent="0.2">
      <c r="A3265" s="1">
        <v>3264</v>
      </c>
      <c r="B3265" t="s">
        <v>7746</v>
      </c>
      <c r="C3265" s="8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47">
        <v>241.44</v>
      </c>
      <c r="S3265" s="1">
        <v>3</v>
      </c>
      <c r="T3265" s="1">
        <v>0</v>
      </c>
      <c r="U3265" s="47">
        <v>72.431999999999988</v>
      </c>
      <c r="V3265" t="str">
        <f>IF(M3265=People!$B$5,People!$A$5,IF(M3265=People!$B$4,People!$A$4,IF(M3265=People!$B$3,People!$A$3,IF(M3265=People!$B$2,People!$A$2,0))))</f>
        <v>Anna Andreadi</v>
      </c>
      <c r="W3265" t="str">
        <f>IFERROR(INDEX(Returns!A:A,MATCH(B3265,Returns!B:B,0)),"No")</f>
        <v>No</v>
      </c>
    </row>
    <row r="3266" spans="1:23" x14ac:dyDescent="0.2">
      <c r="A3266" s="1">
        <v>3265</v>
      </c>
      <c r="B3266" t="s">
        <v>7747</v>
      </c>
      <c r="C3266" s="8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47">
        <v>10.08</v>
      </c>
      <c r="S3266" s="1">
        <v>4</v>
      </c>
      <c r="T3266" s="1">
        <v>0.2</v>
      </c>
      <c r="U3266" s="47">
        <v>3.528</v>
      </c>
      <c r="V3266" t="str">
        <f>IF(M3266=People!$B$5,People!$A$5,IF(M3266=People!$B$4,People!$A$4,IF(M3266=People!$B$3,People!$A$3,IF(M3266=People!$B$2,People!$A$2,0))))</f>
        <v>Cassandra Brandow</v>
      </c>
      <c r="W3266" t="str">
        <f>IFERROR(INDEX(Returns!A:A,MATCH(B3266,Returns!B:B,0)),"No")</f>
        <v>No</v>
      </c>
    </row>
    <row r="3267" spans="1:23" x14ac:dyDescent="0.2">
      <c r="A3267" s="1">
        <v>3266</v>
      </c>
      <c r="B3267" t="s">
        <v>7748</v>
      </c>
      <c r="C3267" s="8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47">
        <v>281.904</v>
      </c>
      <c r="S3267" s="1">
        <v>2</v>
      </c>
      <c r="T3267" s="1">
        <v>0.2</v>
      </c>
      <c r="U3267" s="47">
        <v>10.571399999999983</v>
      </c>
      <c r="V3267" t="str">
        <f>IF(M3267=People!$B$5,People!$A$5,IF(M3267=People!$B$4,People!$A$4,IF(M3267=People!$B$3,People!$A$3,IF(M3267=People!$B$2,People!$A$2,0))))</f>
        <v>Chuck Magee</v>
      </c>
      <c r="W3267" t="str">
        <f>IFERROR(INDEX(Returns!A:A,MATCH(B3267,Returns!B:B,0)),"No")</f>
        <v>No</v>
      </c>
    </row>
    <row r="3268" spans="1:23" x14ac:dyDescent="0.2">
      <c r="A3268" s="1">
        <v>3267</v>
      </c>
      <c r="B3268" t="s">
        <v>7748</v>
      </c>
      <c r="C3268" s="8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47">
        <v>201.43200000000002</v>
      </c>
      <c r="S3268" s="1">
        <v>3</v>
      </c>
      <c r="T3268" s="1">
        <v>0.2</v>
      </c>
      <c r="U3268" s="47">
        <v>67.983299999999986</v>
      </c>
      <c r="V3268" t="str">
        <f>IF(M3268=People!$B$5,People!$A$5,IF(M3268=People!$B$4,People!$A$4,IF(M3268=People!$B$3,People!$A$3,IF(M3268=People!$B$2,People!$A$2,0))))</f>
        <v>Chuck Magee</v>
      </c>
      <c r="W3268" t="str">
        <f>IFERROR(INDEX(Returns!A:A,MATCH(B3268,Returns!B:B,0)),"No")</f>
        <v>No</v>
      </c>
    </row>
    <row r="3269" spans="1:23" x14ac:dyDescent="0.2">
      <c r="A3269" s="1">
        <v>3268</v>
      </c>
      <c r="B3269" t="s">
        <v>5964</v>
      </c>
      <c r="C3269" s="8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47">
        <v>135.97999999999999</v>
      </c>
      <c r="S3269" s="1">
        <v>2</v>
      </c>
      <c r="T3269" s="1">
        <v>0</v>
      </c>
      <c r="U3269" s="47">
        <v>33.995000000000005</v>
      </c>
      <c r="V3269" t="str">
        <f>IF(M3269=People!$B$5,People!$A$5,IF(M3269=People!$B$4,People!$A$4,IF(M3269=People!$B$3,People!$A$3,IF(M3269=People!$B$2,People!$A$2,0))))</f>
        <v>Cassandra Brandow</v>
      </c>
      <c r="W3269" t="str">
        <f>IFERROR(INDEX(Returns!A:A,MATCH(B3269,Returns!B:B,0)),"No")</f>
        <v>Yes</v>
      </c>
    </row>
    <row r="3270" spans="1:23" x14ac:dyDescent="0.2">
      <c r="A3270" s="1">
        <v>3269</v>
      </c>
      <c r="B3270" t="s">
        <v>5964</v>
      </c>
      <c r="C3270" s="8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47">
        <v>44.95</v>
      </c>
      <c r="S3270" s="1">
        <v>1</v>
      </c>
      <c r="T3270" s="1">
        <v>0</v>
      </c>
      <c r="U3270" s="47">
        <v>12.585999999999999</v>
      </c>
      <c r="V3270" t="str">
        <f>IF(M3270=People!$B$5,People!$A$5,IF(M3270=People!$B$4,People!$A$4,IF(M3270=People!$B$3,People!$A$3,IF(M3270=People!$B$2,People!$A$2,0))))</f>
        <v>Cassandra Brandow</v>
      </c>
      <c r="W3270" t="str">
        <f>IFERROR(INDEX(Returns!A:A,MATCH(B3270,Returns!B:B,0)),"No")</f>
        <v>Yes</v>
      </c>
    </row>
    <row r="3271" spans="1:23" x14ac:dyDescent="0.2">
      <c r="A3271" s="1">
        <v>3270</v>
      </c>
      <c r="B3271" t="s">
        <v>7749</v>
      </c>
      <c r="C3271" s="8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47">
        <v>2.9699999999999998</v>
      </c>
      <c r="S3271" s="1">
        <v>3</v>
      </c>
      <c r="T3271" s="1">
        <v>0</v>
      </c>
      <c r="U3271" s="47">
        <v>1.3068000000000004</v>
      </c>
      <c r="V3271" t="str">
        <f>IF(M3271=People!$B$5,People!$A$5,IF(M3271=People!$B$4,People!$A$4,IF(M3271=People!$B$3,People!$A$3,IF(M3271=People!$B$2,People!$A$2,0))))</f>
        <v>Kelly Williams</v>
      </c>
      <c r="W3271" t="str">
        <f>IFERROR(INDEX(Returns!A:A,MATCH(B3271,Returns!B:B,0)),"No")</f>
        <v>No</v>
      </c>
    </row>
    <row r="3272" spans="1:23" x14ac:dyDescent="0.2">
      <c r="A3272" s="1">
        <v>3271</v>
      </c>
      <c r="B3272" t="s">
        <v>7749</v>
      </c>
      <c r="C3272" s="8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47">
        <v>6.5400000000000009</v>
      </c>
      <c r="S3272" s="1">
        <v>3</v>
      </c>
      <c r="T3272" s="1">
        <v>0</v>
      </c>
      <c r="U3272" s="47">
        <v>2.6814000000000004</v>
      </c>
      <c r="V3272" t="str">
        <f>IF(M3272=People!$B$5,People!$A$5,IF(M3272=People!$B$4,People!$A$4,IF(M3272=People!$B$3,People!$A$3,IF(M3272=People!$B$2,People!$A$2,0))))</f>
        <v>Kelly Williams</v>
      </c>
      <c r="W3272" t="str">
        <f>IFERROR(INDEX(Returns!A:A,MATCH(B3272,Returns!B:B,0)),"No")</f>
        <v>No</v>
      </c>
    </row>
    <row r="3273" spans="1:23" x14ac:dyDescent="0.2">
      <c r="A3273" s="1">
        <v>3272</v>
      </c>
      <c r="B3273" t="s">
        <v>7750</v>
      </c>
      <c r="C3273" s="8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47">
        <v>7.92</v>
      </c>
      <c r="S3273" s="1">
        <v>8</v>
      </c>
      <c r="T3273" s="1">
        <v>0</v>
      </c>
      <c r="U3273" s="47">
        <v>3.4848000000000008</v>
      </c>
      <c r="V3273" t="str">
        <f>IF(M3273=People!$B$5,People!$A$5,IF(M3273=People!$B$4,People!$A$4,IF(M3273=People!$B$3,People!$A$3,IF(M3273=People!$B$2,People!$A$2,0))))</f>
        <v>Anna Andreadi</v>
      </c>
      <c r="W3273" t="str">
        <f>IFERROR(INDEX(Returns!A:A,MATCH(B3273,Returns!B:B,0)),"No")</f>
        <v>No</v>
      </c>
    </row>
    <row r="3274" spans="1:23" x14ac:dyDescent="0.2">
      <c r="A3274" s="1">
        <v>3273</v>
      </c>
      <c r="B3274" t="s">
        <v>7751</v>
      </c>
      <c r="C3274" s="8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47">
        <v>203.92</v>
      </c>
      <c r="S3274" s="1">
        <v>5</v>
      </c>
      <c r="T3274" s="1">
        <v>0.2</v>
      </c>
      <c r="U3274" s="47">
        <v>22.940999999999995</v>
      </c>
      <c r="V3274" t="str">
        <f>IF(M3274=People!$B$5,People!$A$5,IF(M3274=People!$B$4,People!$A$4,IF(M3274=People!$B$3,People!$A$3,IF(M3274=People!$B$2,People!$A$2,0))))</f>
        <v>Anna Andreadi</v>
      </c>
      <c r="W3274" t="str">
        <f>IFERROR(INDEX(Returns!A:A,MATCH(B3274,Returns!B:B,0)),"No")</f>
        <v>No</v>
      </c>
    </row>
    <row r="3275" spans="1:23" x14ac:dyDescent="0.2">
      <c r="A3275" s="1">
        <v>3274</v>
      </c>
      <c r="B3275" t="s">
        <v>7752</v>
      </c>
      <c r="C3275" s="8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47">
        <v>3359.9520000000002</v>
      </c>
      <c r="S3275" s="1">
        <v>6</v>
      </c>
      <c r="T3275" s="1">
        <v>0.2</v>
      </c>
      <c r="U3275" s="47">
        <v>1049.9849999999999</v>
      </c>
      <c r="V3275" t="str">
        <f>IF(M3275=People!$B$5,People!$A$5,IF(M3275=People!$B$4,People!$A$4,IF(M3275=People!$B$3,People!$A$3,IF(M3275=People!$B$2,People!$A$2,0))))</f>
        <v>Anna Andreadi</v>
      </c>
      <c r="W3275" t="str">
        <f>IFERROR(INDEX(Returns!A:A,MATCH(B3275,Returns!B:B,0)),"No")</f>
        <v>No</v>
      </c>
    </row>
    <row r="3276" spans="1:23" x14ac:dyDescent="0.2">
      <c r="A3276" s="1">
        <v>3275</v>
      </c>
      <c r="B3276" t="s">
        <v>7753</v>
      </c>
      <c r="C3276" s="8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47">
        <v>18.240000000000002</v>
      </c>
      <c r="S3276" s="1">
        <v>3</v>
      </c>
      <c r="T3276" s="1">
        <v>0</v>
      </c>
      <c r="U3276" s="47">
        <v>9.120000000000001</v>
      </c>
      <c r="V3276" t="str">
        <f>IF(M3276=People!$B$5,People!$A$5,IF(M3276=People!$B$4,People!$A$4,IF(M3276=People!$B$3,People!$A$3,IF(M3276=People!$B$2,People!$A$2,0))))</f>
        <v>Kelly Williams</v>
      </c>
      <c r="W3276" t="str">
        <f>IFERROR(INDEX(Returns!A:A,MATCH(B3276,Returns!B:B,0)),"No")</f>
        <v>No</v>
      </c>
    </row>
    <row r="3277" spans="1:23" x14ac:dyDescent="0.2">
      <c r="A3277" s="1">
        <v>3276</v>
      </c>
      <c r="B3277" t="s">
        <v>7753</v>
      </c>
      <c r="C3277" s="8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47">
        <v>27.78</v>
      </c>
      <c r="S3277" s="1">
        <v>6</v>
      </c>
      <c r="T3277" s="1">
        <v>0</v>
      </c>
      <c r="U3277" s="47">
        <v>9.1673999999999989</v>
      </c>
      <c r="V3277" t="str">
        <f>IF(M3277=People!$B$5,People!$A$5,IF(M3277=People!$B$4,People!$A$4,IF(M3277=People!$B$3,People!$A$3,IF(M3277=People!$B$2,People!$A$2,0))))</f>
        <v>Kelly Williams</v>
      </c>
      <c r="W3277" t="str">
        <f>IFERROR(INDEX(Returns!A:A,MATCH(B3277,Returns!B:B,0)),"No")</f>
        <v>No</v>
      </c>
    </row>
    <row r="3278" spans="1:23" x14ac:dyDescent="0.2">
      <c r="A3278" s="1">
        <v>3277</v>
      </c>
      <c r="B3278" t="s">
        <v>7754</v>
      </c>
      <c r="C3278" s="8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47">
        <v>22.959999999999997</v>
      </c>
      <c r="S3278" s="1">
        <v>7</v>
      </c>
      <c r="T3278" s="1">
        <v>0</v>
      </c>
      <c r="U3278" s="47">
        <v>7.5767999999999986</v>
      </c>
      <c r="V3278" t="str">
        <f>IF(M3278=People!$B$5,People!$A$5,IF(M3278=People!$B$4,People!$A$4,IF(M3278=People!$B$3,People!$A$3,IF(M3278=People!$B$2,People!$A$2,0))))</f>
        <v>Cassandra Brandow</v>
      </c>
      <c r="W3278" t="str">
        <f>IFERROR(INDEX(Returns!A:A,MATCH(B3278,Returns!B:B,0)),"No")</f>
        <v>No</v>
      </c>
    </row>
    <row r="3279" spans="1:23" x14ac:dyDescent="0.2">
      <c r="A3279" s="1">
        <v>3278</v>
      </c>
      <c r="B3279" t="s">
        <v>7754</v>
      </c>
      <c r="C3279" s="8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47">
        <v>28.99</v>
      </c>
      <c r="S3279" s="1">
        <v>1</v>
      </c>
      <c r="T3279" s="1">
        <v>0</v>
      </c>
      <c r="U3279" s="47">
        <v>8.4070999999999962</v>
      </c>
      <c r="V3279" t="str">
        <f>IF(M3279=People!$B$5,People!$A$5,IF(M3279=People!$B$4,People!$A$4,IF(M3279=People!$B$3,People!$A$3,IF(M3279=People!$B$2,People!$A$2,0))))</f>
        <v>Cassandra Brandow</v>
      </c>
      <c r="W3279" t="str">
        <f>IFERROR(INDEX(Returns!A:A,MATCH(B3279,Returns!B:B,0)),"No")</f>
        <v>No</v>
      </c>
    </row>
    <row r="3280" spans="1:23" x14ac:dyDescent="0.2">
      <c r="A3280" s="1">
        <v>3279</v>
      </c>
      <c r="B3280" t="s">
        <v>7754</v>
      </c>
      <c r="C3280" s="8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47">
        <v>12.96</v>
      </c>
      <c r="S3280" s="1">
        <v>2</v>
      </c>
      <c r="T3280" s="1">
        <v>0</v>
      </c>
      <c r="U3280" s="47">
        <v>6.3504000000000005</v>
      </c>
      <c r="V3280" t="str">
        <f>IF(M3280=People!$B$5,People!$A$5,IF(M3280=People!$B$4,People!$A$4,IF(M3280=People!$B$3,People!$A$3,IF(M3280=People!$B$2,People!$A$2,0))))</f>
        <v>Cassandra Brandow</v>
      </c>
      <c r="W3280" t="str">
        <f>IFERROR(INDEX(Returns!A:A,MATCH(B3280,Returns!B:B,0)),"No")</f>
        <v>No</v>
      </c>
    </row>
    <row r="3281" spans="1:23" x14ac:dyDescent="0.2">
      <c r="A3281" s="1">
        <v>3280</v>
      </c>
      <c r="B3281" t="s">
        <v>7754</v>
      </c>
      <c r="C3281" s="8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47">
        <v>22.959999999999997</v>
      </c>
      <c r="S3281" s="1">
        <v>7</v>
      </c>
      <c r="T3281" s="1">
        <v>0</v>
      </c>
      <c r="U3281" s="47">
        <v>6.6583999999999968</v>
      </c>
      <c r="V3281" t="str">
        <f>IF(M3281=People!$B$5,People!$A$5,IF(M3281=People!$B$4,People!$A$4,IF(M3281=People!$B$3,People!$A$3,IF(M3281=People!$B$2,People!$A$2,0))))</f>
        <v>Cassandra Brandow</v>
      </c>
      <c r="W3281" t="str">
        <f>IFERROR(INDEX(Returns!A:A,MATCH(B3281,Returns!B:B,0)),"No")</f>
        <v>No</v>
      </c>
    </row>
    <row r="3282" spans="1:23" x14ac:dyDescent="0.2">
      <c r="A3282" s="1">
        <v>3281</v>
      </c>
      <c r="B3282" t="s">
        <v>7754</v>
      </c>
      <c r="C3282" s="8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47">
        <v>4164.0499999999993</v>
      </c>
      <c r="S3282" s="1">
        <v>5</v>
      </c>
      <c r="T3282" s="1">
        <v>0</v>
      </c>
      <c r="U3282" s="47">
        <v>83.281000000000063</v>
      </c>
      <c r="V3282" t="str">
        <f>IF(M3282=People!$B$5,People!$A$5,IF(M3282=People!$B$4,People!$A$4,IF(M3282=People!$B$3,People!$A$3,IF(M3282=People!$B$2,People!$A$2,0))))</f>
        <v>Cassandra Brandow</v>
      </c>
      <c r="W3282" t="str">
        <f>IFERROR(INDEX(Returns!A:A,MATCH(B3282,Returns!B:B,0)),"No")</f>
        <v>No</v>
      </c>
    </row>
    <row r="3283" spans="1:23" x14ac:dyDescent="0.2">
      <c r="A3283" s="1">
        <v>3282</v>
      </c>
      <c r="B3283" t="s">
        <v>7755</v>
      </c>
      <c r="C3283" s="8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47">
        <v>47.984000000000002</v>
      </c>
      <c r="S3283" s="1">
        <v>2</v>
      </c>
      <c r="T3283" s="1">
        <v>0.2</v>
      </c>
      <c r="U3283" s="47">
        <v>13.195600000000001</v>
      </c>
      <c r="V3283" t="str">
        <f>IF(M3283=People!$B$5,People!$A$5,IF(M3283=People!$B$4,People!$A$4,IF(M3283=People!$B$3,People!$A$3,IF(M3283=People!$B$2,People!$A$2,0))))</f>
        <v>Cassandra Brandow</v>
      </c>
      <c r="W3283" t="str">
        <f>IFERROR(INDEX(Returns!A:A,MATCH(B3283,Returns!B:B,0)),"No")</f>
        <v>No</v>
      </c>
    </row>
    <row r="3284" spans="1:23" x14ac:dyDescent="0.2">
      <c r="A3284" s="1">
        <v>3283</v>
      </c>
      <c r="B3284" t="s">
        <v>7755</v>
      </c>
      <c r="C3284" s="8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47">
        <v>4.6240000000000006</v>
      </c>
      <c r="S3284" s="1">
        <v>1</v>
      </c>
      <c r="T3284" s="1">
        <v>0.2</v>
      </c>
      <c r="U3284" s="47">
        <v>1.6762000000000001</v>
      </c>
      <c r="V3284" t="str">
        <f>IF(M3284=People!$B$5,People!$A$5,IF(M3284=People!$B$4,People!$A$4,IF(M3284=People!$B$3,People!$A$3,IF(M3284=People!$B$2,People!$A$2,0))))</f>
        <v>Cassandra Brandow</v>
      </c>
      <c r="W3284" t="str">
        <f>IFERROR(INDEX(Returns!A:A,MATCH(B3284,Returns!B:B,0)),"No")</f>
        <v>No</v>
      </c>
    </row>
    <row r="3285" spans="1:23" x14ac:dyDescent="0.2">
      <c r="A3285" s="1">
        <v>3284</v>
      </c>
      <c r="B3285" t="s">
        <v>7756</v>
      </c>
      <c r="C3285" s="8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47">
        <v>15.24</v>
      </c>
      <c r="S3285" s="1">
        <v>3</v>
      </c>
      <c r="T3285" s="1">
        <v>0</v>
      </c>
      <c r="U3285" s="47">
        <v>5.1815999999999995</v>
      </c>
      <c r="V3285" t="str">
        <f>IF(M3285=People!$B$5,People!$A$5,IF(M3285=People!$B$4,People!$A$4,IF(M3285=People!$B$3,People!$A$3,IF(M3285=People!$B$2,People!$A$2,0))))</f>
        <v>Chuck Magee</v>
      </c>
      <c r="W3285" t="str">
        <f>IFERROR(INDEX(Returns!A:A,MATCH(B3285,Returns!B:B,0)),"No")</f>
        <v>No</v>
      </c>
    </row>
    <row r="3286" spans="1:23" x14ac:dyDescent="0.2">
      <c r="A3286" s="1">
        <v>3285</v>
      </c>
      <c r="B3286" t="s">
        <v>7757</v>
      </c>
      <c r="C3286" s="8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47">
        <v>63.924000000000007</v>
      </c>
      <c r="S3286" s="1">
        <v>7</v>
      </c>
      <c r="T3286" s="1">
        <v>0.7</v>
      </c>
      <c r="U3286" s="47">
        <v>-46.877600000000001</v>
      </c>
      <c r="V3286" t="str">
        <f>IF(M3286=People!$B$5,People!$A$5,IF(M3286=People!$B$4,People!$A$4,IF(M3286=People!$B$3,People!$A$3,IF(M3286=People!$B$2,People!$A$2,0))))</f>
        <v>Chuck Magee</v>
      </c>
      <c r="W3286" t="str">
        <f>IFERROR(INDEX(Returns!A:A,MATCH(B3286,Returns!B:B,0)),"No")</f>
        <v>No</v>
      </c>
    </row>
    <row r="3287" spans="1:23" x14ac:dyDescent="0.2">
      <c r="A3287" s="1">
        <v>3286</v>
      </c>
      <c r="B3287" t="s">
        <v>7758</v>
      </c>
      <c r="C3287" s="8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47">
        <v>6.56</v>
      </c>
      <c r="S3287" s="1">
        <v>2</v>
      </c>
      <c r="T3287" s="1">
        <v>0</v>
      </c>
      <c r="U3287" s="47">
        <v>1.9023999999999992</v>
      </c>
      <c r="V3287" t="str">
        <f>IF(M3287=People!$B$5,People!$A$5,IF(M3287=People!$B$4,People!$A$4,IF(M3287=People!$B$3,People!$A$3,IF(M3287=People!$B$2,People!$A$2,0))))</f>
        <v>Kelly Williams</v>
      </c>
      <c r="W3287" t="str">
        <f>IFERROR(INDEX(Returns!A:A,MATCH(B3287,Returns!B:B,0)),"No")</f>
        <v>No</v>
      </c>
    </row>
    <row r="3288" spans="1:23" x14ac:dyDescent="0.2">
      <c r="A3288" s="1">
        <v>3287</v>
      </c>
      <c r="B3288" t="s">
        <v>7758</v>
      </c>
      <c r="C3288" s="8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47">
        <v>13.11</v>
      </c>
      <c r="S3288" s="1">
        <v>3</v>
      </c>
      <c r="T3288" s="1">
        <v>0</v>
      </c>
      <c r="U3288" s="47">
        <v>3.4086000000000003</v>
      </c>
      <c r="V3288" t="str">
        <f>IF(M3288=People!$B$5,People!$A$5,IF(M3288=People!$B$4,People!$A$4,IF(M3288=People!$B$3,People!$A$3,IF(M3288=People!$B$2,People!$A$2,0))))</f>
        <v>Kelly Williams</v>
      </c>
      <c r="W3288" t="str">
        <f>IFERROR(INDEX(Returns!A:A,MATCH(B3288,Returns!B:B,0)),"No")</f>
        <v>No</v>
      </c>
    </row>
    <row r="3289" spans="1:23" x14ac:dyDescent="0.2">
      <c r="A3289" s="1">
        <v>3288</v>
      </c>
      <c r="B3289" t="s">
        <v>6025</v>
      </c>
      <c r="C3289" s="8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47">
        <v>494.37600000000009</v>
      </c>
      <c r="S3289" s="1">
        <v>3</v>
      </c>
      <c r="T3289" s="1">
        <v>0.2</v>
      </c>
      <c r="U3289" s="47">
        <v>49.437599999999975</v>
      </c>
      <c r="V3289" t="str">
        <f>IF(M3289=People!$B$5,People!$A$5,IF(M3289=People!$B$4,People!$A$4,IF(M3289=People!$B$3,People!$A$3,IF(M3289=People!$B$2,People!$A$2,0))))</f>
        <v>Anna Andreadi</v>
      </c>
      <c r="W3289" t="str">
        <f>IFERROR(INDEX(Returns!A:A,MATCH(B3289,Returns!B:B,0)),"No")</f>
        <v>Yes</v>
      </c>
    </row>
    <row r="3290" spans="1:23" x14ac:dyDescent="0.2">
      <c r="A3290" s="1">
        <v>3289</v>
      </c>
      <c r="B3290" t="s">
        <v>6025</v>
      </c>
      <c r="C3290" s="8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47">
        <v>29.2</v>
      </c>
      <c r="S3290" s="1">
        <v>5</v>
      </c>
      <c r="T3290" s="1">
        <v>0.2</v>
      </c>
      <c r="U3290" s="47">
        <v>9.8549999999999969</v>
      </c>
      <c r="V3290" t="str">
        <f>IF(M3290=People!$B$5,People!$A$5,IF(M3290=People!$B$4,People!$A$4,IF(M3290=People!$B$3,People!$A$3,IF(M3290=People!$B$2,People!$A$2,0))))</f>
        <v>Anna Andreadi</v>
      </c>
      <c r="W3290" t="str">
        <f>IFERROR(INDEX(Returns!A:A,MATCH(B3290,Returns!B:B,0)),"No")</f>
        <v>Yes</v>
      </c>
    </row>
    <row r="3291" spans="1:23" x14ac:dyDescent="0.2">
      <c r="A3291" s="1">
        <v>3290</v>
      </c>
      <c r="B3291" t="s">
        <v>6025</v>
      </c>
      <c r="C3291" s="8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47">
        <v>248.85000000000002</v>
      </c>
      <c r="S3291" s="1">
        <v>5</v>
      </c>
      <c r="T3291" s="1">
        <v>0</v>
      </c>
      <c r="U3291" s="47">
        <v>27.373499999999993</v>
      </c>
      <c r="V3291" t="str">
        <f>IF(M3291=People!$B$5,People!$A$5,IF(M3291=People!$B$4,People!$A$4,IF(M3291=People!$B$3,People!$A$3,IF(M3291=People!$B$2,People!$A$2,0))))</f>
        <v>Anna Andreadi</v>
      </c>
      <c r="W3291" t="str">
        <f>IFERROR(INDEX(Returns!A:A,MATCH(B3291,Returns!B:B,0)),"No")</f>
        <v>Yes</v>
      </c>
    </row>
    <row r="3292" spans="1:23" x14ac:dyDescent="0.2">
      <c r="A3292" s="1">
        <v>3291</v>
      </c>
      <c r="B3292" t="s">
        <v>6025</v>
      </c>
      <c r="C3292" s="8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47">
        <v>36.24</v>
      </c>
      <c r="S3292" s="1">
        <v>1</v>
      </c>
      <c r="T3292" s="1">
        <v>0</v>
      </c>
      <c r="U3292" s="47">
        <v>15.220800000000001</v>
      </c>
      <c r="V3292" t="str">
        <f>IF(M3292=People!$B$5,People!$A$5,IF(M3292=People!$B$4,People!$A$4,IF(M3292=People!$B$3,People!$A$3,IF(M3292=People!$B$2,People!$A$2,0))))</f>
        <v>Anna Andreadi</v>
      </c>
      <c r="W3292" t="str">
        <f>IFERROR(INDEX(Returns!A:A,MATCH(B3292,Returns!B:B,0)),"No")</f>
        <v>Yes</v>
      </c>
    </row>
    <row r="3293" spans="1:23" x14ac:dyDescent="0.2">
      <c r="A3293" s="1">
        <v>3292</v>
      </c>
      <c r="B3293" t="s">
        <v>7759</v>
      </c>
      <c r="C3293" s="8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47">
        <v>11.68</v>
      </c>
      <c r="S3293" s="1">
        <v>2</v>
      </c>
      <c r="T3293" s="1">
        <v>0</v>
      </c>
      <c r="U3293" s="47">
        <v>3.5039999999999996</v>
      </c>
      <c r="V3293" t="str">
        <f>IF(M3293=People!$B$5,People!$A$5,IF(M3293=People!$B$4,People!$A$4,IF(M3293=People!$B$3,People!$A$3,IF(M3293=People!$B$2,People!$A$2,0))))</f>
        <v>Kelly Williams</v>
      </c>
      <c r="W3293" t="str">
        <f>IFERROR(INDEX(Returns!A:A,MATCH(B3293,Returns!B:B,0)),"No")</f>
        <v>No</v>
      </c>
    </row>
    <row r="3294" spans="1:23" x14ac:dyDescent="0.2">
      <c r="A3294" s="1">
        <v>3293</v>
      </c>
      <c r="B3294" t="s">
        <v>7760</v>
      </c>
      <c r="C3294" s="8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47">
        <v>11.91</v>
      </c>
      <c r="S3294" s="1">
        <v>3</v>
      </c>
      <c r="T3294" s="1">
        <v>0</v>
      </c>
      <c r="U3294" s="47">
        <v>0.11909999999999954</v>
      </c>
      <c r="V3294" t="str">
        <f>IF(M3294=People!$B$5,People!$A$5,IF(M3294=People!$B$4,People!$A$4,IF(M3294=People!$B$3,People!$A$3,IF(M3294=People!$B$2,People!$A$2,0))))</f>
        <v>Anna Andreadi</v>
      </c>
      <c r="W3294" t="str">
        <f>IFERROR(INDEX(Returns!A:A,MATCH(B3294,Returns!B:B,0)),"No")</f>
        <v>No</v>
      </c>
    </row>
    <row r="3295" spans="1:23" x14ac:dyDescent="0.2">
      <c r="A3295" s="1">
        <v>3294</v>
      </c>
      <c r="B3295" t="s">
        <v>7760</v>
      </c>
      <c r="C3295" s="8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47">
        <v>3.48</v>
      </c>
      <c r="S3295" s="1">
        <v>2</v>
      </c>
      <c r="T3295" s="1">
        <v>0</v>
      </c>
      <c r="U3295" s="47">
        <v>1.1135999999999999</v>
      </c>
      <c r="V3295" t="str">
        <f>IF(M3295=People!$B$5,People!$A$5,IF(M3295=People!$B$4,People!$A$4,IF(M3295=People!$B$3,People!$A$3,IF(M3295=People!$B$2,People!$A$2,0))))</f>
        <v>Anna Andreadi</v>
      </c>
      <c r="W3295" t="str">
        <f>IFERROR(INDEX(Returns!A:A,MATCH(B3295,Returns!B:B,0)),"No")</f>
        <v>No</v>
      </c>
    </row>
    <row r="3296" spans="1:23" x14ac:dyDescent="0.2">
      <c r="A3296" s="1">
        <v>3295</v>
      </c>
      <c r="B3296" t="s">
        <v>7761</v>
      </c>
      <c r="C3296" s="8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47">
        <v>30.959999999999994</v>
      </c>
      <c r="S3296" s="1">
        <v>8</v>
      </c>
      <c r="T3296" s="1">
        <v>0.8</v>
      </c>
      <c r="U3296" s="47">
        <v>-52.632000000000019</v>
      </c>
      <c r="V3296" t="str">
        <f>IF(M3296=People!$B$5,People!$A$5,IF(M3296=People!$B$4,People!$A$4,IF(M3296=People!$B$3,People!$A$3,IF(M3296=People!$B$2,People!$A$2,0))))</f>
        <v>Kelly Williams</v>
      </c>
      <c r="W3296" t="str">
        <f>IFERROR(INDEX(Returns!A:A,MATCH(B3296,Returns!B:B,0)),"No")</f>
        <v>No</v>
      </c>
    </row>
    <row r="3297" spans="1:23" x14ac:dyDescent="0.2">
      <c r="A3297" s="1">
        <v>3296</v>
      </c>
      <c r="B3297" t="s">
        <v>7762</v>
      </c>
      <c r="C3297" s="8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47">
        <v>1704.89</v>
      </c>
      <c r="S3297" s="1">
        <v>11</v>
      </c>
      <c r="T3297" s="1">
        <v>0</v>
      </c>
      <c r="U3297" s="47">
        <v>767.20049999999992</v>
      </c>
      <c r="V3297" t="str">
        <f>IF(M3297=People!$B$5,People!$A$5,IF(M3297=People!$B$4,People!$A$4,IF(M3297=People!$B$3,People!$A$3,IF(M3297=People!$B$2,People!$A$2,0))))</f>
        <v>Chuck Magee</v>
      </c>
      <c r="W3297" t="str">
        <f>IFERROR(INDEX(Returns!A:A,MATCH(B3297,Returns!B:B,0)),"No")</f>
        <v>No</v>
      </c>
    </row>
    <row r="3298" spans="1:23" x14ac:dyDescent="0.2">
      <c r="A3298" s="1">
        <v>3297</v>
      </c>
      <c r="B3298" t="s">
        <v>6193</v>
      </c>
      <c r="C3298" s="8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47">
        <v>19.194000000000003</v>
      </c>
      <c r="S3298" s="1">
        <v>7</v>
      </c>
      <c r="T3298" s="1">
        <v>0.7</v>
      </c>
      <c r="U3298" s="47">
        <v>-12.795999999999999</v>
      </c>
      <c r="V3298" t="str">
        <f>IF(M3298=People!$B$5,People!$A$5,IF(M3298=People!$B$4,People!$A$4,IF(M3298=People!$B$3,People!$A$3,IF(M3298=People!$B$2,People!$A$2,0))))</f>
        <v>Anna Andreadi</v>
      </c>
      <c r="W3298" t="str">
        <f>IFERROR(INDEX(Returns!A:A,MATCH(B3298,Returns!B:B,0)),"No")</f>
        <v>Yes</v>
      </c>
    </row>
    <row r="3299" spans="1:23" x14ac:dyDescent="0.2">
      <c r="A3299" s="1">
        <v>3298</v>
      </c>
      <c r="B3299" t="s">
        <v>6193</v>
      </c>
      <c r="C3299" s="8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47">
        <v>121.79200000000002</v>
      </c>
      <c r="S3299" s="1">
        <v>4</v>
      </c>
      <c r="T3299" s="1">
        <v>0.2</v>
      </c>
      <c r="U3299" s="47">
        <v>13.701599999999988</v>
      </c>
      <c r="V3299" t="str">
        <f>IF(M3299=People!$B$5,People!$A$5,IF(M3299=People!$B$4,People!$A$4,IF(M3299=People!$B$3,People!$A$3,IF(M3299=People!$B$2,People!$A$2,0))))</f>
        <v>Anna Andreadi</v>
      </c>
      <c r="W3299" t="str">
        <f>IFERROR(INDEX(Returns!A:A,MATCH(B3299,Returns!B:B,0)),"No")</f>
        <v>Yes</v>
      </c>
    </row>
    <row r="3300" spans="1:23" x14ac:dyDescent="0.2">
      <c r="A3300" s="1">
        <v>3299</v>
      </c>
      <c r="B3300" t="s">
        <v>6135</v>
      </c>
      <c r="C3300" s="8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47">
        <v>1919.9760000000001</v>
      </c>
      <c r="S3300" s="1">
        <v>3</v>
      </c>
      <c r="T3300" s="1">
        <v>0.2</v>
      </c>
      <c r="U3300" s="47">
        <v>215.99729999999977</v>
      </c>
      <c r="V3300" t="str">
        <f>IF(M3300=People!$B$5,People!$A$5,IF(M3300=People!$B$4,People!$A$4,IF(M3300=People!$B$3,People!$A$3,IF(M3300=People!$B$2,People!$A$2,0))))</f>
        <v>Anna Andreadi</v>
      </c>
      <c r="W3300" t="str">
        <f>IFERROR(INDEX(Returns!A:A,MATCH(B3300,Returns!B:B,0)),"No")</f>
        <v>Yes</v>
      </c>
    </row>
    <row r="3301" spans="1:23" x14ac:dyDescent="0.2">
      <c r="A3301" s="1">
        <v>3300</v>
      </c>
      <c r="B3301" t="s">
        <v>7763</v>
      </c>
      <c r="C3301" s="8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47">
        <v>50.997000000000007</v>
      </c>
      <c r="S3301" s="1">
        <v>1</v>
      </c>
      <c r="T3301" s="1">
        <v>0.7</v>
      </c>
      <c r="U3301" s="47">
        <v>-40.797600000000003</v>
      </c>
      <c r="V3301" t="str">
        <f>IF(M3301=People!$B$5,People!$A$5,IF(M3301=People!$B$4,People!$A$4,IF(M3301=People!$B$3,People!$A$3,IF(M3301=People!$B$2,People!$A$2,0))))</f>
        <v>Chuck Magee</v>
      </c>
      <c r="W3301" t="str">
        <f>IFERROR(INDEX(Returns!A:A,MATCH(B3301,Returns!B:B,0)),"No")</f>
        <v>No</v>
      </c>
    </row>
    <row r="3302" spans="1:23" x14ac:dyDescent="0.2">
      <c r="A3302" s="1">
        <v>3301</v>
      </c>
      <c r="B3302" t="s">
        <v>7763</v>
      </c>
      <c r="C3302" s="8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47">
        <v>76.792000000000002</v>
      </c>
      <c r="S3302" s="1">
        <v>1</v>
      </c>
      <c r="T3302" s="1">
        <v>0.2</v>
      </c>
      <c r="U3302" s="47">
        <v>-16.318300000000001</v>
      </c>
      <c r="V3302" t="str">
        <f>IF(M3302=People!$B$5,People!$A$5,IF(M3302=People!$B$4,People!$A$4,IF(M3302=People!$B$3,People!$A$3,IF(M3302=People!$B$2,People!$A$2,0))))</f>
        <v>Chuck Magee</v>
      </c>
      <c r="W3302" t="str">
        <f>IFERROR(INDEX(Returns!A:A,MATCH(B3302,Returns!B:B,0)),"No")</f>
        <v>No</v>
      </c>
    </row>
    <row r="3303" spans="1:23" x14ac:dyDescent="0.2">
      <c r="A3303" s="1">
        <v>3302</v>
      </c>
      <c r="B3303" t="s">
        <v>7763</v>
      </c>
      <c r="C3303" s="8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47">
        <v>539.96399999999994</v>
      </c>
      <c r="S3303" s="1">
        <v>6</v>
      </c>
      <c r="T3303" s="1">
        <v>0.4</v>
      </c>
      <c r="U3303" s="47">
        <v>-107.99280000000002</v>
      </c>
      <c r="V3303" t="str">
        <f>IF(M3303=People!$B$5,People!$A$5,IF(M3303=People!$B$4,People!$A$4,IF(M3303=People!$B$3,People!$A$3,IF(M3303=People!$B$2,People!$A$2,0))))</f>
        <v>Chuck Magee</v>
      </c>
      <c r="W3303" t="str">
        <f>IFERROR(INDEX(Returns!A:A,MATCH(B3303,Returns!B:B,0)),"No")</f>
        <v>No</v>
      </c>
    </row>
    <row r="3304" spans="1:23" x14ac:dyDescent="0.2">
      <c r="A3304" s="1">
        <v>3303</v>
      </c>
      <c r="B3304" t="s">
        <v>7763</v>
      </c>
      <c r="C3304" s="8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47">
        <v>60.311999999999998</v>
      </c>
      <c r="S3304" s="1">
        <v>3</v>
      </c>
      <c r="T3304" s="1">
        <v>0.2</v>
      </c>
      <c r="U3304" s="47">
        <v>5.2773000000000003</v>
      </c>
      <c r="V3304" t="str">
        <f>IF(M3304=People!$B$5,People!$A$5,IF(M3304=People!$B$4,People!$A$4,IF(M3304=People!$B$3,People!$A$3,IF(M3304=People!$B$2,People!$A$2,0))))</f>
        <v>Chuck Magee</v>
      </c>
      <c r="W3304" t="str">
        <f>IFERROR(INDEX(Returns!A:A,MATCH(B3304,Returns!B:B,0)),"No")</f>
        <v>No</v>
      </c>
    </row>
    <row r="3305" spans="1:23" x14ac:dyDescent="0.2">
      <c r="A3305" s="1">
        <v>3304</v>
      </c>
      <c r="B3305" t="s">
        <v>7763</v>
      </c>
      <c r="C3305" s="8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47">
        <v>1.9440000000000004</v>
      </c>
      <c r="S3305" s="1">
        <v>3</v>
      </c>
      <c r="T3305" s="1">
        <v>0.7</v>
      </c>
      <c r="U3305" s="47">
        <v>-1.4255999999999998</v>
      </c>
      <c r="V3305" t="str">
        <f>IF(M3305=People!$B$5,People!$A$5,IF(M3305=People!$B$4,People!$A$4,IF(M3305=People!$B$3,People!$A$3,IF(M3305=People!$B$2,People!$A$2,0))))</f>
        <v>Chuck Magee</v>
      </c>
      <c r="W3305" t="str">
        <f>IFERROR(INDEX(Returns!A:A,MATCH(B3305,Returns!B:B,0)),"No")</f>
        <v>No</v>
      </c>
    </row>
    <row r="3306" spans="1:23" x14ac:dyDescent="0.2">
      <c r="A3306" s="1">
        <v>3305</v>
      </c>
      <c r="B3306" t="s">
        <v>7764</v>
      </c>
      <c r="C3306" s="8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47">
        <v>12.984000000000002</v>
      </c>
      <c r="S3306" s="1">
        <v>3</v>
      </c>
      <c r="T3306" s="1">
        <v>0.2</v>
      </c>
      <c r="U3306" s="47">
        <v>4.7066999999999997</v>
      </c>
      <c r="V3306" t="str">
        <f>IF(M3306=People!$B$5,People!$A$5,IF(M3306=People!$B$4,People!$A$4,IF(M3306=People!$B$3,People!$A$3,IF(M3306=People!$B$2,People!$A$2,0))))</f>
        <v>Kelly Williams</v>
      </c>
      <c r="W3306" t="str">
        <f>IFERROR(INDEX(Returns!A:A,MATCH(B3306,Returns!B:B,0)),"No")</f>
        <v>No</v>
      </c>
    </row>
    <row r="3307" spans="1:23" x14ac:dyDescent="0.2">
      <c r="A3307" s="1">
        <v>3306</v>
      </c>
      <c r="B3307" t="s">
        <v>7764</v>
      </c>
      <c r="C3307" s="8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47">
        <v>217.58400000000003</v>
      </c>
      <c r="S3307" s="1">
        <v>2</v>
      </c>
      <c r="T3307" s="1">
        <v>0.2</v>
      </c>
      <c r="U3307" s="47">
        <v>19.03860000000001</v>
      </c>
      <c r="V3307" t="str">
        <f>IF(M3307=People!$B$5,People!$A$5,IF(M3307=People!$B$4,People!$A$4,IF(M3307=People!$B$3,People!$A$3,IF(M3307=People!$B$2,People!$A$2,0))))</f>
        <v>Kelly Williams</v>
      </c>
      <c r="W3307" t="str">
        <f>IFERROR(INDEX(Returns!A:A,MATCH(B3307,Returns!B:B,0)),"No")</f>
        <v>No</v>
      </c>
    </row>
    <row r="3308" spans="1:23" x14ac:dyDescent="0.2">
      <c r="A3308" s="1">
        <v>3307</v>
      </c>
      <c r="B3308" t="s">
        <v>7764</v>
      </c>
      <c r="C3308" s="8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47">
        <v>328.77600000000007</v>
      </c>
      <c r="S3308" s="1">
        <v>3</v>
      </c>
      <c r="T3308" s="1">
        <v>0.2</v>
      </c>
      <c r="U3308" s="47">
        <v>28.767899999999997</v>
      </c>
      <c r="V3308" t="str">
        <f>IF(M3308=People!$B$5,People!$A$5,IF(M3308=People!$B$4,People!$A$4,IF(M3308=People!$B$3,People!$A$3,IF(M3308=People!$B$2,People!$A$2,0))))</f>
        <v>Kelly Williams</v>
      </c>
      <c r="W3308" t="str">
        <f>IFERROR(INDEX(Returns!A:A,MATCH(B3308,Returns!B:B,0)),"No")</f>
        <v>No</v>
      </c>
    </row>
    <row r="3309" spans="1:23" x14ac:dyDescent="0.2">
      <c r="A3309" s="1">
        <v>3308</v>
      </c>
      <c r="B3309" t="s">
        <v>7764</v>
      </c>
      <c r="C3309" s="8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47">
        <v>2.2859999999999996</v>
      </c>
      <c r="S3309" s="1">
        <v>3</v>
      </c>
      <c r="T3309" s="1">
        <v>0.8</v>
      </c>
      <c r="U3309" s="47">
        <v>-3.6576000000000004</v>
      </c>
      <c r="V3309" t="str">
        <f>IF(M3309=People!$B$5,People!$A$5,IF(M3309=People!$B$4,People!$A$4,IF(M3309=People!$B$3,People!$A$3,IF(M3309=People!$B$2,People!$A$2,0))))</f>
        <v>Kelly Williams</v>
      </c>
      <c r="W3309" t="str">
        <f>IFERROR(INDEX(Returns!A:A,MATCH(B3309,Returns!B:B,0)),"No")</f>
        <v>No</v>
      </c>
    </row>
    <row r="3310" spans="1:23" x14ac:dyDescent="0.2">
      <c r="A3310" s="1">
        <v>3309</v>
      </c>
      <c r="B3310" t="s">
        <v>7764</v>
      </c>
      <c r="C3310" s="8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47">
        <v>47.984000000000002</v>
      </c>
      <c r="S3310" s="1">
        <v>2</v>
      </c>
      <c r="T3310" s="1">
        <v>0.2</v>
      </c>
      <c r="U3310" s="47">
        <v>14.395200000000004</v>
      </c>
      <c r="V3310" t="str">
        <f>IF(M3310=People!$B$5,People!$A$5,IF(M3310=People!$B$4,People!$A$4,IF(M3310=People!$B$3,People!$A$3,IF(M3310=People!$B$2,People!$A$2,0))))</f>
        <v>Kelly Williams</v>
      </c>
      <c r="W3310" t="str">
        <f>IFERROR(INDEX(Returns!A:A,MATCH(B3310,Returns!B:B,0)),"No")</f>
        <v>No</v>
      </c>
    </row>
    <row r="3311" spans="1:23" x14ac:dyDescent="0.2">
      <c r="A3311" s="1">
        <v>3310</v>
      </c>
      <c r="B3311" t="s">
        <v>7765</v>
      </c>
      <c r="C3311" s="8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47">
        <v>25.344000000000001</v>
      </c>
      <c r="S3311" s="1">
        <v>6</v>
      </c>
      <c r="T3311" s="1">
        <v>0.2</v>
      </c>
      <c r="U3311" s="47">
        <v>8.8704000000000018</v>
      </c>
      <c r="V3311" t="str">
        <f>IF(M3311=People!$B$5,People!$A$5,IF(M3311=People!$B$4,People!$A$4,IF(M3311=People!$B$3,People!$A$3,IF(M3311=People!$B$2,People!$A$2,0))))</f>
        <v>Chuck Magee</v>
      </c>
      <c r="W3311" t="str">
        <f>IFERROR(INDEX(Returns!A:A,MATCH(B3311,Returns!B:B,0)),"No")</f>
        <v>No</v>
      </c>
    </row>
    <row r="3312" spans="1:23" x14ac:dyDescent="0.2">
      <c r="A3312" s="1">
        <v>3311</v>
      </c>
      <c r="B3312" t="s">
        <v>7766</v>
      </c>
      <c r="C3312" s="8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47">
        <v>232.40000000000003</v>
      </c>
      <c r="S3312" s="1">
        <v>5</v>
      </c>
      <c r="T3312" s="1">
        <v>0.2</v>
      </c>
      <c r="U3312" s="47">
        <v>78.434999999999988</v>
      </c>
      <c r="V3312" t="str">
        <f>IF(M3312=People!$B$5,People!$A$5,IF(M3312=People!$B$4,People!$A$4,IF(M3312=People!$B$3,People!$A$3,IF(M3312=People!$B$2,People!$A$2,0))))</f>
        <v>Chuck Magee</v>
      </c>
      <c r="W3312" t="str">
        <f>IFERROR(INDEX(Returns!A:A,MATCH(B3312,Returns!B:B,0)),"No")</f>
        <v>No</v>
      </c>
    </row>
    <row r="3313" spans="1:23" x14ac:dyDescent="0.2">
      <c r="A3313" s="1">
        <v>3312</v>
      </c>
      <c r="B3313" t="s">
        <v>7767</v>
      </c>
      <c r="C3313" s="8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47">
        <v>86.45</v>
      </c>
      <c r="S3313" s="1">
        <v>7</v>
      </c>
      <c r="T3313" s="1">
        <v>0</v>
      </c>
      <c r="U3313" s="47">
        <v>38.038000000000004</v>
      </c>
      <c r="V3313" t="str">
        <f>IF(M3313=People!$B$5,People!$A$5,IF(M3313=People!$B$4,People!$A$4,IF(M3313=People!$B$3,People!$A$3,IF(M3313=People!$B$2,People!$A$2,0))))</f>
        <v>Cassandra Brandow</v>
      </c>
      <c r="W3313" t="str">
        <f>IFERROR(INDEX(Returns!A:A,MATCH(B3313,Returns!B:B,0)),"No")</f>
        <v>No</v>
      </c>
    </row>
    <row r="3314" spans="1:23" x14ac:dyDescent="0.2">
      <c r="A3314" s="1">
        <v>3313</v>
      </c>
      <c r="B3314" t="s">
        <v>7768</v>
      </c>
      <c r="C3314" s="8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47">
        <v>603.91999999999996</v>
      </c>
      <c r="S3314" s="1">
        <v>5</v>
      </c>
      <c r="T3314" s="1">
        <v>0.2</v>
      </c>
      <c r="U3314" s="47">
        <v>45.294000000000011</v>
      </c>
      <c r="V3314" t="str">
        <f>IF(M3314=People!$B$5,People!$A$5,IF(M3314=People!$B$4,People!$A$4,IF(M3314=People!$B$3,People!$A$3,IF(M3314=People!$B$2,People!$A$2,0))))</f>
        <v>Anna Andreadi</v>
      </c>
      <c r="W3314" t="str">
        <f>IFERROR(INDEX(Returns!A:A,MATCH(B3314,Returns!B:B,0)),"No")</f>
        <v>No</v>
      </c>
    </row>
    <row r="3315" spans="1:23" x14ac:dyDescent="0.2">
      <c r="A3315" s="1">
        <v>3314</v>
      </c>
      <c r="B3315" t="s">
        <v>7768</v>
      </c>
      <c r="C3315" s="8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47">
        <v>81.98</v>
      </c>
      <c r="S3315" s="1">
        <v>2</v>
      </c>
      <c r="T3315" s="1">
        <v>0</v>
      </c>
      <c r="U3315" s="47">
        <v>40.170200000000001</v>
      </c>
      <c r="V3315" t="str">
        <f>IF(M3315=People!$B$5,People!$A$5,IF(M3315=People!$B$4,People!$A$4,IF(M3315=People!$B$3,People!$A$3,IF(M3315=People!$B$2,People!$A$2,0))))</f>
        <v>Anna Andreadi</v>
      </c>
      <c r="W3315" t="str">
        <f>IFERROR(INDEX(Returns!A:A,MATCH(B3315,Returns!B:B,0)),"No")</f>
        <v>No</v>
      </c>
    </row>
    <row r="3316" spans="1:23" x14ac:dyDescent="0.2">
      <c r="A3316" s="1">
        <v>3315</v>
      </c>
      <c r="B3316" t="s">
        <v>7769</v>
      </c>
      <c r="C3316" s="8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47">
        <v>271.76400000000001</v>
      </c>
      <c r="S3316" s="1">
        <v>2</v>
      </c>
      <c r="T3316" s="1">
        <v>0.1</v>
      </c>
      <c r="U3316" s="47">
        <v>48.313600000000008</v>
      </c>
      <c r="V3316" t="str">
        <f>IF(M3316=People!$B$5,People!$A$5,IF(M3316=People!$B$4,People!$A$4,IF(M3316=People!$B$3,People!$A$3,IF(M3316=People!$B$2,People!$A$2,0))))</f>
        <v>Chuck Magee</v>
      </c>
      <c r="W3316" t="str">
        <f>IFERROR(INDEX(Returns!A:A,MATCH(B3316,Returns!B:B,0)),"No")</f>
        <v>No</v>
      </c>
    </row>
    <row r="3317" spans="1:23" x14ac:dyDescent="0.2">
      <c r="A3317" s="1">
        <v>3316</v>
      </c>
      <c r="B3317" t="s">
        <v>7769</v>
      </c>
      <c r="C3317" s="8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47">
        <v>14.376000000000001</v>
      </c>
      <c r="S3317" s="1">
        <v>3</v>
      </c>
      <c r="T3317" s="1">
        <v>0.2</v>
      </c>
      <c r="U3317" s="47">
        <v>4.8518999999999997</v>
      </c>
      <c r="V3317" t="str">
        <f>IF(M3317=People!$B$5,People!$A$5,IF(M3317=People!$B$4,People!$A$4,IF(M3317=People!$B$3,People!$A$3,IF(M3317=People!$B$2,People!$A$2,0))))</f>
        <v>Chuck Magee</v>
      </c>
      <c r="W3317" t="str">
        <f>IFERROR(INDEX(Returns!A:A,MATCH(B3317,Returns!B:B,0)),"No")</f>
        <v>No</v>
      </c>
    </row>
    <row r="3318" spans="1:23" x14ac:dyDescent="0.2">
      <c r="A3318" s="1">
        <v>3317</v>
      </c>
      <c r="B3318" t="s">
        <v>7770</v>
      </c>
      <c r="C3318" s="8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47">
        <v>341.96</v>
      </c>
      <c r="S3318" s="1">
        <v>5</v>
      </c>
      <c r="T3318" s="1">
        <v>0.6</v>
      </c>
      <c r="U3318" s="47">
        <v>-427.45000000000005</v>
      </c>
      <c r="V3318" t="str">
        <f>IF(M3318=People!$B$5,People!$A$5,IF(M3318=People!$B$4,People!$A$4,IF(M3318=People!$B$3,People!$A$3,IF(M3318=People!$B$2,People!$A$2,0))))</f>
        <v>Kelly Williams</v>
      </c>
      <c r="W3318" t="str">
        <f>IFERROR(INDEX(Returns!A:A,MATCH(B3318,Returns!B:B,0)),"No")</f>
        <v>No</v>
      </c>
    </row>
    <row r="3319" spans="1:23" x14ac:dyDescent="0.2">
      <c r="A3319" s="1">
        <v>3318</v>
      </c>
      <c r="B3319" t="s">
        <v>7771</v>
      </c>
      <c r="C3319" s="8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47">
        <v>181.35</v>
      </c>
      <c r="S3319" s="1">
        <v>9</v>
      </c>
      <c r="T3319" s="1">
        <v>0</v>
      </c>
      <c r="U3319" s="47">
        <v>48.964500000000001</v>
      </c>
      <c r="V3319" t="str">
        <f>IF(M3319=People!$B$5,People!$A$5,IF(M3319=People!$B$4,People!$A$4,IF(M3319=People!$B$3,People!$A$3,IF(M3319=People!$B$2,People!$A$2,0))))</f>
        <v>Anna Andreadi</v>
      </c>
      <c r="W3319" t="str">
        <f>IFERROR(INDEX(Returns!A:A,MATCH(B3319,Returns!B:B,0)),"No")</f>
        <v>No</v>
      </c>
    </row>
    <row r="3320" spans="1:23" x14ac:dyDescent="0.2">
      <c r="A3320" s="1">
        <v>3319</v>
      </c>
      <c r="B3320" t="s">
        <v>7771</v>
      </c>
      <c r="C3320" s="8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47">
        <v>8.64</v>
      </c>
      <c r="S3320" s="1">
        <v>3</v>
      </c>
      <c r="T3320" s="1">
        <v>0</v>
      </c>
      <c r="U3320" s="47">
        <v>4.2336</v>
      </c>
      <c r="V3320" t="str">
        <f>IF(M3320=People!$B$5,People!$A$5,IF(M3320=People!$B$4,People!$A$4,IF(M3320=People!$B$3,People!$A$3,IF(M3320=People!$B$2,People!$A$2,0))))</f>
        <v>Anna Andreadi</v>
      </c>
      <c r="W3320" t="str">
        <f>IFERROR(INDEX(Returns!A:A,MATCH(B3320,Returns!B:B,0)),"No")</f>
        <v>No</v>
      </c>
    </row>
    <row r="3321" spans="1:23" x14ac:dyDescent="0.2">
      <c r="A3321" s="1">
        <v>3320</v>
      </c>
      <c r="B3321" t="s">
        <v>7772</v>
      </c>
      <c r="C3321" s="8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47">
        <v>43.512</v>
      </c>
      <c r="S3321" s="1">
        <v>7</v>
      </c>
      <c r="T3321" s="1">
        <v>0.2</v>
      </c>
      <c r="U3321" s="47">
        <v>3.8073000000000015</v>
      </c>
      <c r="V3321" t="str">
        <f>IF(M3321=People!$B$5,People!$A$5,IF(M3321=People!$B$4,People!$A$4,IF(M3321=People!$B$3,People!$A$3,IF(M3321=People!$B$2,People!$A$2,0))))</f>
        <v>Cassandra Brandow</v>
      </c>
      <c r="W3321" t="str">
        <f>IFERROR(INDEX(Returns!A:A,MATCH(B3321,Returns!B:B,0)),"No")</f>
        <v>No</v>
      </c>
    </row>
    <row r="3322" spans="1:23" x14ac:dyDescent="0.2">
      <c r="A3322" s="1">
        <v>3321</v>
      </c>
      <c r="B3322" t="s">
        <v>7772</v>
      </c>
      <c r="C3322" s="8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47">
        <v>662.88</v>
      </c>
      <c r="S3322" s="1">
        <v>3</v>
      </c>
      <c r="T3322" s="1">
        <v>0.2</v>
      </c>
      <c r="U3322" s="47">
        <v>74.573999999999955</v>
      </c>
      <c r="V3322" t="str">
        <f>IF(M3322=People!$B$5,People!$A$5,IF(M3322=People!$B$4,People!$A$4,IF(M3322=People!$B$3,People!$A$3,IF(M3322=People!$B$2,People!$A$2,0))))</f>
        <v>Cassandra Brandow</v>
      </c>
      <c r="W3322" t="str">
        <f>IFERROR(INDEX(Returns!A:A,MATCH(B3322,Returns!B:B,0)),"No")</f>
        <v>No</v>
      </c>
    </row>
    <row r="3323" spans="1:23" x14ac:dyDescent="0.2">
      <c r="A3323" s="1">
        <v>3322</v>
      </c>
      <c r="B3323" t="s">
        <v>7772</v>
      </c>
      <c r="C3323" s="8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47">
        <v>25.920000000000005</v>
      </c>
      <c r="S3323" s="1">
        <v>5</v>
      </c>
      <c r="T3323" s="1">
        <v>0.2</v>
      </c>
      <c r="U3323" s="47">
        <v>9.0719999999999992</v>
      </c>
      <c r="V3323" t="str">
        <f>IF(M3323=People!$B$5,People!$A$5,IF(M3323=People!$B$4,People!$A$4,IF(M3323=People!$B$3,People!$A$3,IF(M3323=People!$B$2,People!$A$2,0))))</f>
        <v>Cassandra Brandow</v>
      </c>
      <c r="W3323" t="str">
        <f>IFERROR(INDEX(Returns!A:A,MATCH(B3323,Returns!B:B,0)),"No")</f>
        <v>No</v>
      </c>
    </row>
    <row r="3324" spans="1:23" x14ac:dyDescent="0.2">
      <c r="A3324" s="1">
        <v>3323</v>
      </c>
      <c r="B3324" t="s">
        <v>7773</v>
      </c>
      <c r="C3324" s="8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47">
        <v>68.94</v>
      </c>
      <c r="S3324" s="1">
        <v>3</v>
      </c>
      <c r="T3324" s="1">
        <v>0</v>
      </c>
      <c r="U3324" s="47">
        <v>20.681999999999995</v>
      </c>
      <c r="V3324" t="str">
        <f>IF(M3324=People!$B$5,People!$A$5,IF(M3324=People!$B$4,People!$A$4,IF(M3324=People!$B$3,People!$A$3,IF(M3324=People!$B$2,People!$A$2,0))))</f>
        <v>Chuck Magee</v>
      </c>
      <c r="W3324" t="str">
        <f>IFERROR(INDEX(Returns!A:A,MATCH(B3324,Returns!B:B,0)),"No")</f>
        <v>No</v>
      </c>
    </row>
    <row r="3325" spans="1:23" x14ac:dyDescent="0.2">
      <c r="A3325" s="1">
        <v>3324</v>
      </c>
      <c r="B3325" t="s">
        <v>7773</v>
      </c>
      <c r="C3325" s="8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47">
        <v>128.82</v>
      </c>
      <c r="S3325" s="1">
        <v>3</v>
      </c>
      <c r="T3325" s="1">
        <v>0</v>
      </c>
      <c r="U3325" s="47">
        <v>50.239800000000002</v>
      </c>
      <c r="V3325" t="str">
        <f>IF(M3325=People!$B$5,People!$A$5,IF(M3325=People!$B$4,People!$A$4,IF(M3325=People!$B$3,People!$A$3,IF(M3325=People!$B$2,People!$A$2,0))))</f>
        <v>Chuck Magee</v>
      </c>
      <c r="W3325" t="str">
        <f>IFERROR(INDEX(Returns!A:A,MATCH(B3325,Returns!B:B,0)),"No")</f>
        <v>No</v>
      </c>
    </row>
    <row r="3326" spans="1:23" x14ac:dyDescent="0.2">
      <c r="A3326" s="1">
        <v>3325</v>
      </c>
      <c r="B3326" t="s">
        <v>7774</v>
      </c>
      <c r="C3326" s="8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47">
        <v>896.98999999999978</v>
      </c>
      <c r="S3326" s="1">
        <v>5</v>
      </c>
      <c r="T3326" s="1">
        <v>0.8</v>
      </c>
      <c r="U3326" s="47">
        <v>-1480.0335000000009</v>
      </c>
      <c r="V3326" t="str">
        <f>IF(M3326=People!$B$5,People!$A$5,IF(M3326=People!$B$4,People!$A$4,IF(M3326=People!$B$3,People!$A$3,IF(M3326=People!$B$2,People!$A$2,0))))</f>
        <v>Kelly Williams</v>
      </c>
      <c r="W3326" t="str">
        <f>IFERROR(INDEX(Returns!A:A,MATCH(B3326,Returns!B:B,0)),"No")</f>
        <v>No</v>
      </c>
    </row>
    <row r="3327" spans="1:23" x14ac:dyDescent="0.2">
      <c r="A3327" s="1">
        <v>3326</v>
      </c>
      <c r="B3327" t="s">
        <v>7774</v>
      </c>
      <c r="C3327" s="8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47">
        <v>1.2339999999999998</v>
      </c>
      <c r="S3327" s="1">
        <v>1</v>
      </c>
      <c r="T3327" s="1">
        <v>0.8</v>
      </c>
      <c r="U3327" s="47">
        <v>-1.9744000000000002</v>
      </c>
      <c r="V3327" t="str">
        <f>IF(M3327=People!$B$5,People!$A$5,IF(M3327=People!$B$4,People!$A$4,IF(M3327=People!$B$3,People!$A$3,IF(M3327=People!$B$2,People!$A$2,0))))</f>
        <v>Kelly Williams</v>
      </c>
      <c r="W3327" t="str">
        <f>IFERROR(INDEX(Returns!A:A,MATCH(B3327,Returns!B:B,0)),"No")</f>
        <v>No</v>
      </c>
    </row>
    <row r="3328" spans="1:23" x14ac:dyDescent="0.2">
      <c r="A3328" s="1">
        <v>3327</v>
      </c>
      <c r="B3328" t="s">
        <v>7774</v>
      </c>
      <c r="C3328" s="8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47">
        <v>67.56</v>
      </c>
      <c r="S3328" s="1">
        <v>3</v>
      </c>
      <c r="T3328" s="1">
        <v>0.2</v>
      </c>
      <c r="U3328" s="47">
        <v>6.7560000000000038</v>
      </c>
      <c r="V3328" t="str">
        <f>IF(M3328=People!$B$5,People!$A$5,IF(M3328=People!$B$4,People!$A$4,IF(M3328=People!$B$3,People!$A$3,IF(M3328=People!$B$2,People!$A$2,0))))</f>
        <v>Kelly Williams</v>
      </c>
      <c r="W3328" t="str">
        <f>IFERROR(INDEX(Returns!A:A,MATCH(B3328,Returns!B:B,0)),"No")</f>
        <v>No</v>
      </c>
    </row>
    <row r="3329" spans="1:23" x14ac:dyDescent="0.2">
      <c r="A3329" s="1">
        <v>3328</v>
      </c>
      <c r="B3329" t="s">
        <v>7774</v>
      </c>
      <c r="C3329" s="8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47">
        <v>21.720000000000002</v>
      </c>
      <c r="S3329" s="1">
        <v>5</v>
      </c>
      <c r="T3329" s="1">
        <v>0.2</v>
      </c>
      <c r="U3329" s="47">
        <v>7.8734999999999991</v>
      </c>
      <c r="V3329" t="str">
        <f>IF(M3329=People!$B$5,People!$A$5,IF(M3329=People!$B$4,People!$A$4,IF(M3329=People!$B$3,People!$A$3,IF(M3329=People!$B$2,People!$A$2,0))))</f>
        <v>Kelly Williams</v>
      </c>
      <c r="W3329" t="str">
        <f>IFERROR(INDEX(Returns!A:A,MATCH(B3329,Returns!B:B,0)),"No")</f>
        <v>No</v>
      </c>
    </row>
    <row r="3330" spans="1:23" x14ac:dyDescent="0.2">
      <c r="A3330" s="1">
        <v>3329</v>
      </c>
      <c r="B3330" t="s">
        <v>7774</v>
      </c>
      <c r="C3330" s="8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47">
        <v>262.33600000000001</v>
      </c>
      <c r="S3330" s="1">
        <v>8</v>
      </c>
      <c r="T3330" s="1">
        <v>0.2</v>
      </c>
      <c r="U3330" s="47">
        <v>95.096800000000002</v>
      </c>
      <c r="V3330" t="str">
        <f>IF(M3330=People!$B$5,People!$A$5,IF(M3330=People!$B$4,People!$A$4,IF(M3330=People!$B$3,People!$A$3,IF(M3330=People!$B$2,People!$A$2,0))))</f>
        <v>Kelly Williams</v>
      </c>
      <c r="W3330" t="str">
        <f>IFERROR(INDEX(Returns!A:A,MATCH(B3330,Returns!B:B,0)),"No")</f>
        <v>No</v>
      </c>
    </row>
    <row r="3331" spans="1:23" x14ac:dyDescent="0.2">
      <c r="A3331" s="1">
        <v>3330</v>
      </c>
      <c r="B3331" t="s">
        <v>7774</v>
      </c>
      <c r="C3331" s="8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47">
        <v>148.47999999999999</v>
      </c>
      <c r="S3331" s="1">
        <v>2</v>
      </c>
      <c r="T3331" s="1">
        <v>0.2</v>
      </c>
      <c r="U3331" s="47">
        <v>16.703999999999986</v>
      </c>
      <c r="V3331" t="str">
        <f>IF(M3331=People!$B$5,People!$A$5,IF(M3331=People!$B$4,People!$A$4,IF(M3331=People!$B$3,People!$A$3,IF(M3331=People!$B$2,People!$A$2,0))))</f>
        <v>Kelly Williams</v>
      </c>
      <c r="W3331" t="str">
        <f>IFERROR(INDEX(Returns!A:A,MATCH(B3331,Returns!B:B,0)),"No")</f>
        <v>No</v>
      </c>
    </row>
    <row r="3332" spans="1:23" x14ac:dyDescent="0.2">
      <c r="A3332" s="1">
        <v>3331</v>
      </c>
      <c r="B3332" t="s">
        <v>7774</v>
      </c>
      <c r="C3332" s="8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47">
        <v>241.17599999999999</v>
      </c>
      <c r="S3332" s="1">
        <v>3</v>
      </c>
      <c r="T3332" s="1">
        <v>0.2</v>
      </c>
      <c r="U3332" s="47">
        <v>15.07350000000001</v>
      </c>
      <c r="V3332" t="str">
        <f>IF(M3332=People!$B$5,People!$A$5,IF(M3332=People!$B$4,People!$A$4,IF(M3332=People!$B$3,People!$A$3,IF(M3332=People!$B$2,People!$A$2,0))))</f>
        <v>Kelly Williams</v>
      </c>
      <c r="W3332" t="str">
        <f>IFERROR(INDEX(Returns!A:A,MATCH(B3332,Returns!B:B,0)),"No")</f>
        <v>No</v>
      </c>
    </row>
    <row r="3333" spans="1:23" x14ac:dyDescent="0.2">
      <c r="A3333" s="1">
        <v>3332</v>
      </c>
      <c r="B3333" t="s">
        <v>7775</v>
      </c>
      <c r="C3333" s="8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47">
        <v>227.976</v>
      </c>
      <c r="S3333" s="1">
        <v>3</v>
      </c>
      <c r="T3333" s="1">
        <v>0.2</v>
      </c>
      <c r="U3333" s="47">
        <v>28.496999999999957</v>
      </c>
      <c r="V3333" t="str">
        <f>IF(M3333=People!$B$5,People!$A$5,IF(M3333=People!$B$4,People!$A$4,IF(M3333=People!$B$3,People!$A$3,IF(M3333=People!$B$2,People!$A$2,0))))</f>
        <v>Kelly Williams</v>
      </c>
      <c r="W3333" t="str">
        <f>IFERROR(INDEX(Returns!A:A,MATCH(B3333,Returns!B:B,0)),"No")</f>
        <v>No</v>
      </c>
    </row>
    <row r="3334" spans="1:23" x14ac:dyDescent="0.2">
      <c r="A3334" s="1">
        <v>3333</v>
      </c>
      <c r="B3334" t="s">
        <v>7775</v>
      </c>
      <c r="C3334" s="8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47">
        <v>52.679999999999993</v>
      </c>
      <c r="S3334" s="1">
        <v>3</v>
      </c>
      <c r="T3334" s="1">
        <v>0.2</v>
      </c>
      <c r="U3334" s="47">
        <v>19.754999999999999</v>
      </c>
      <c r="V3334" t="str">
        <f>IF(M3334=People!$B$5,People!$A$5,IF(M3334=People!$B$4,People!$A$4,IF(M3334=People!$B$3,People!$A$3,IF(M3334=People!$B$2,People!$A$2,0))))</f>
        <v>Kelly Williams</v>
      </c>
      <c r="W3334" t="str">
        <f>IFERROR(INDEX(Returns!A:A,MATCH(B3334,Returns!B:B,0)),"No")</f>
        <v>No</v>
      </c>
    </row>
    <row r="3335" spans="1:23" x14ac:dyDescent="0.2">
      <c r="A3335" s="1">
        <v>3334</v>
      </c>
      <c r="B3335" t="s">
        <v>7775</v>
      </c>
      <c r="C3335" s="8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47">
        <v>2.032</v>
      </c>
      <c r="S3335" s="1">
        <v>1</v>
      </c>
      <c r="T3335" s="1">
        <v>0.6</v>
      </c>
      <c r="U3335" s="47">
        <v>-1.3208000000000002</v>
      </c>
      <c r="V3335" t="str">
        <f>IF(M3335=People!$B$5,People!$A$5,IF(M3335=People!$B$4,People!$A$4,IF(M3335=People!$B$3,People!$A$3,IF(M3335=People!$B$2,People!$A$2,0))))</f>
        <v>Kelly Williams</v>
      </c>
      <c r="W3335" t="str">
        <f>IFERROR(INDEX(Returns!A:A,MATCH(B3335,Returns!B:B,0)),"No")</f>
        <v>No</v>
      </c>
    </row>
    <row r="3336" spans="1:23" x14ac:dyDescent="0.2">
      <c r="A3336" s="1">
        <v>3335</v>
      </c>
      <c r="B3336" t="s">
        <v>6221</v>
      </c>
      <c r="C3336" s="8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47">
        <v>17.12</v>
      </c>
      <c r="S3336" s="1">
        <v>4</v>
      </c>
      <c r="T3336" s="1">
        <v>0</v>
      </c>
      <c r="U3336" s="47">
        <v>4.9647999999999985</v>
      </c>
      <c r="V3336" t="str">
        <f>IF(M3336=People!$B$5,People!$A$5,IF(M3336=People!$B$4,People!$A$4,IF(M3336=People!$B$3,People!$A$3,IF(M3336=People!$B$2,People!$A$2,0))))</f>
        <v>Anna Andreadi</v>
      </c>
      <c r="W3336" t="str">
        <f>IFERROR(INDEX(Returns!A:A,MATCH(B3336,Returns!B:B,0)),"No")</f>
        <v>Yes</v>
      </c>
    </row>
    <row r="3337" spans="1:23" x14ac:dyDescent="0.2">
      <c r="A3337" s="1">
        <v>3336</v>
      </c>
      <c r="B3337" t="s">
        <v>6221</v>
      </c>
      <c r="C3337" s="8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47">
        <v>431.96800000000007</v>
      </c>
      <c r="S3337" s="1">
        <v>4</v>
      </c>
      <c r="T3337" s="1">
        <v>0.2</v>
      </c>
      <c r="U3337" s="47">
        <v>37.797199999999975</v>
      </c>
      <c r="V3337" t="str">
        <f>IF(M3337=People!$B$5,People!$A$5,IF(M3337=People!$B$4,People!$A$4,IF(M3337=People!$B$3,People!$A$3,IF(M3337=People!$B$2,People!$A$2,0))))</f>
        <v>Anna Andreadi</v>
      </c>
      <c r="W3337" t="str">
        <f>IFERROR(INDEX(Returns!A:A,MATCH(B3337,Returns!B:B,0)),"No")</f>
        <v>Yes</v>
      </c>
    </row>
    <row r="3338" spans="1:23" x14ac:dyDescent="0.2">
      <c r="A3338" s="1">
        <v>3337</v>
      </c>
      <c r="B3338" t="s">
        <v>6221</v>
      </c>
      <c r="C3338" s="8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47">
        <v>129.91999999999999</v>
      </c>
      <c r="S3338" s="1">
        <v>4</v>
      </c>
      <c r="T3338" s="1">
        <v>0</v>
      </c>
      <c r="U3338" s="47">
        <v>10.393599999999992</v>
      </c>
      <c r="V3338" t="str">
        <f>IF(M3338=People!$B$5,People!$A$5,IF(M3338=People!$B$4,People!$A$4,IF(M3338=People!$B$3,People!$A$3,IF(M3338=People!$B$2,People!$A$2,0))))</f>
        <v>Anna Andreadi</v>
      </c>
      <c r="W3338" t="str">
        <f>IFERROR(INDEX(Returns!A:A,MATCH(B3338,Returns!B:B,0)),"No")</f>
        <v>Yes</v>
      </c>
    </row>
    <row r="3339" spans="1:23" x14ac:dyDescent="0.2">
      <c r="A3339" s="1">
        <v>3338</v>
      </c>
      <c r="B3339" t="s">
        <v>6221</v>
      </c>
      <c r="C3339" s="8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47">
        <v>568.72800000000007</v>
      </c>
      <c r="S3339" s="1">
        <v>3</v>
      </c>
      <c r="T3339" s="1">
        <v>0.2</v>
      </c>
      <c r="U3339" s="47">
        <v>28.436399999999935</v>
      </c>
      <c r="V3339" t="str">
        <f>IF(M3339=People!$B$5,People!$A$5,IF(M3339=People!$B$4,People!$A$4,IF(M3339=People!$B$3,People!$A$3,IF(M3339=People!$B$2,People!$A$2,0))))</f>
        <v>Anna Andreadi</v>
      </c>
      <c r="W3339" t="str">
        <f>IFERROR(INDEX(Returns!A:A,MATCH(B3339,Returns!B:B,0)),"No")</f>
        <v>Yes</v>
      </c>
    </row>
    <row r="3340" spans="1:23" x14ac:dyDescent="0.2">
      <c r="A3340" s="1">
        <v>3339</v>
      </c>
      <c r="B3340" t="s">
        <v>6221</v>
      </c>
      <c r="C3340" s="8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47">
        <v>117.14400000000001</v>
      </c>
      <c r="S3340" s="1">
        <v>9</v>
      </c>
      <c r="T3340" s="1">
        <v>0.2</v>
      </c>
      <c r="U3340" s="47">
        <v>42.464699999999993</v>
      </c>
      <c r="V3340" t="str">
        <f>IF(M3340=People!$B$5,People!$A$5,IF(M3340=People!$B$4,People!$A$4,IF(M3340=People!$B$3,People!$A$3,IF(M3340=People!$B$2,People!$A$2,0))))</f>
        <v>Anna Andreadi</v>
      </c>
      <c r="W3340" t="str">
        <f>IFERROR(INDEX(Returns!A:A,MATCH(B3340,Returns!B:B,0)),"No")</f>
        <v>Yes</v>
      </c>
    </row>
    <row r="3341" spans="1:23" x14ac:dyDescent="0.2">
      <c r="A3341" s="1">
        <v>3340</v>
      </c>
      <c r="B3341" t="s">
        <v>6221</v>
      </c>
      <c r="C3341" s="8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47">
        <v>203.52</v>
      </c>
      <c r="S3341" s="1">
        <v>3</v>
      </c>
      <c r="T3341" s="1">
        <v>0</v>
      </c>
      <c r="U3341" s="47">
        <v>54.950400000000002</v>
      </c>
      <c r="V3341" t="str">
        <f>IF(M3341=People!$B$5,People!$A$5,IF(M3341=People!$B$4,People!$A$4,IF(M3341=People!$B$3,People!$A$3,IF(M3341=People!$B$2,People!$A$2,0))))</f>
        <v>Anna Andreadi</v>
      </c>
      <c r="W3341" t="str">
        <f>IFERROR(INDEX(Returns!A:A,MATCH(B3341,Returns!B:B,0)),"No")</f>
        <v>Yes</v>
      </c>
    </row>
    <row r="3342" spans="1:23" x14ac:dyDescent="0.2">
      <c r="A3342" s="1">
        <v>3341</v>
      </c>
      <c r="B3342" t="s">
        <v>6221</v>
      </c>
      <c r="C3342" s="8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47">
        <v>51.75</v>
      </c>
      <c r="S3342" s="1">
        <v>5</v>
      </c>
      <c r="T3342" s="1">
        <v>0</v>
      </c>
      <c r="U3342" s="47">
        <v>24.84</v>
      </c>
      <c r="V3342" t="str">
        <f>IF(M3342=People!$B$5,People!$A$5,IF(M3342=People!$B$4,People!$A$4,IF(M3342=People!$B$3,People!$A$3,IF(M3342=People!$B$2,People!$A$2,0))))</f>
        <v>Anna Andreadi</v>
      </c>
      <c r="W3342" t="str">
        <f>IFERROR(INDEX(Returns!A:A,MATCH(B3342,Returns!B:B,0)),"No")</f>
        <v>Yes</v>
      </c>
    </row>
    <row r="3343" spans="1:23" x14ac:dyDescent="0.2">
      <c r="A3343" s="1">
        <v>3342</v>
      </c>
      <c r="B3343" t="s">
        <v>6075</v>
      </c>
      <c r="C3343" s="8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47">
        <v>122.97</v>
      </c>
      <c r="S3343" s="1">
        <v>3</v>
      </c>
      <c r="T3343" s="1">
        <v>0</v>
      </c>
      <c r="U3343" s="47">
        <v>60.255300000000005</v>
      </c>
      <c r="V3343" t="str">
        <f>IF(M3343=People!$B$5,People!$A$5,IF(M3343=People!$B$4,People!$A$4,IF(M3343=People!$B$3,People!$A$3,IF(M3343=People!$B$2,People!$A$2,0))))</f>
        <v>Chuck Magee</v>
      </c>
      <c r="W3343" t="str">
        <f>IFERROR(INDEX(Returns!A:A,MATCH(B3343,Returns!B:B,0)),"No")</f>
        <v>Yes</v>
      </c>
    </row>
    <row r="3344" spans="1:23" x14ac:dyDescent="0.2">
      <c r="A3344" s="1">
        <v>3343</v>
      </c>
      <c r="B3344" t="s">
        <v>6075</v>
      </c>
      <c r="C3344" s="8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47">
        <v>244.61499999999998</v>
      </c>
      <c r="S3344" s="1">
        <v>1</v>
      </c>
      <c r="T3344" s="1">
        <v>0.3</v>
      </c>
      <c r="U3344" s="47">
        <v>20.966999999999999</v>
      </c>
      <c r="V3344" t="str">
        <f>IF(M3344=People!$B$5,People!$A$5,IF(M3344=People!$B$4,People!$A$4,IF(M3344=People!$B$3,People!$A$3,IF(M3344=People!$B$2,People!$A$2,0))))</f>
        <v>Chuck Magee</v>
      </c>
      <c r="W3344" t="str">
        <f>IFERROR(INDEX(Returns!A:A,MATCH(B3344,Returns!B:B,0)),"No")</f>
        <v>Yes</v>
      </c>
    </row>
    <row r="3345" spans="1:23" x14ac:dyDescent="0.2">
      <c r="A3345" s="1">
        <v>3344</v>
      </c>
      <c r="B3345" t="s">
        <v>6075</v>
      </c>
      <c r="C3345" s="8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47">
        <v>59.97</v>
      </c>
      <c r="S3345" s="1">
        <v>3</v>
      </c>
      <c r="T3345" s="1">
        <v>0</v>
      </c>
      <c r="U3345" s="47">
        <v>28.785599999999995</v>
      </c>
      <c r="V3345" t="str">
        <f>IF(M3345=People!$B$5,People!$A$5,IF(M3345=People!$B$4,People!$A$4,IF(M3345=People!$B$3,People!$A$3,IF(M3345=People!$B$2,People!$A$2,0))))</f>
        <v>Chuck Magee</v>
      </c>
      <c r="W3345" t="str">
        <f>IFERROR(INDEX(Returns!A:A,MATCH(B3345,Returns!B:B,0)),"No")</f>
        <v>Yes</v>
      </c>
    </row>
    <row r="3346" spans="1:23" x14ac:dyDescent="0.2">
      <c r="A3346" s="1">
        <v>3345</v>
      </c>
      <c r="B3346" t="s">
        <v>6075</v>
      </c>
      <c r="C3346" s="8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47">
        <v>81.540000000000006</v>
      </c>
      <c r="S3346" s="1">
        <v>9</v>
      </c>
      <c r="T3346" s="1">
        <v>0</v>
      </c>
      <c r="U3346" s="47">
        <v>36.692999999999998</v>
      </c>
      <c r="V3346" t="str">
        <f>IF(M3346=People!$B$5,People!$A$5,IF(M3346=People!$B$4,People!$A$4,IF(M3346=People!$B$3,People!$A$3,IF(M3346=People!$B$2,People!$A$2,0))))</f>
        <v>Chuck Magee</v>
      </c>
      <c r="W3346" t="str">
        <f>IFERROR(INDEX(Returns!A:A,MATCH(B3346,Returns!B:B,0)),"No")</f>
        <v>Yes</v>
      </c>
    </row>
    <row r="3347" spans="1:23" x14ac:dyDescent="0.2">
      <c r="A3347" s="1">
        <v>3346</v>
      </c>
      <c r="B3347" t="s">
        <v>6075</v>
      </c>
      <c r="C3347" s="8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47">
        <v>11.68</v>
      </c>
      <c r="S3347" s="1">
        <v>4</v>
      </c>
      <c r="T3347" s="1">
        <v>0</v>
      </c>
      <c r="U3347" s="47">
        <v>5.2559999999999993</v>
      </c>
      <c r="V3347" t="str">
        <f>IF(M3347=People!$B$5,People!$A$5,IF(M3347=People!$B$4,People!$A$4,IF(M3347=People!$B$3,People!$A$3,IF(M3347=People!$B$2,People!$A$2,0))))</f>
        <v>Chuck Magee</v>
      </c>
      <c r="W3347" t="str">
        <f>IFERROR(INDEX(Returns!A:A,MATCH(B3347,Returns!B:B,0)),"No")</f>
        <v>Yes</v>
      </c>
    </row>
    <row r="3348" spans="1:23" x14ac:dyDescent="0.2">
      <c r="A3348" s="1">
        <v>3347</v>
      </c>
      <c r="B3348" t="s">
        <v>6075</v>
      </c>
      <c r="C3348" s="8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47">
        <v>29</v>
      </c>
      <c r="S3348" s="1">
        <v>5</v>
      </c>
      <c r="T3348" s="1">
        <v>0</v>
      </c>
      <c r="U3348" s="47">
        <v>13.919999999999998</v>
      </c>
      <c r="V3348" t="str">
        <f>IF(M3348=People!$B$5,People!$A$5,IF(M3348=People!$B$4,People!$A$4,IF(M3348=People!$B$3,People!$A$3,IF(M3348=People!$B$2,People!$A$2,0))))</f>
        <v>Chuck Magee</v>
      </c>
      <c r="W3348" t="str">
        <f>IFERROR(INDEX(Returns!A:A,MATCH(B3348,Returns!B:B,0)),"No")</f>
        <v>Yes</v>
      </c>
    </row>
    <row r="3349" spans="1:23" x14ac:dyDescent="0.2">
      <c r="A3349" s="1">
        <v>3348</v>
      </c>
      <c r="B3349" t="s">
        <v>7776</v>
      </c>
      <c r="C3349" s="8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47">
        <v>50.8</v>
      </c>
      <c r="S3349" s="1">
        <v>5</v>
      </c>
      <c r="T3349" s="1">
        <v>0</v>
      </c>
      <c r="U3349" s="47">
        <v>13.208000000000002</v>
      </c>
      <c r="V3349" t="str">
        <f>IF(M3349=People!$B$5,People!$A$5,IF(M3349=People!$B$4,People!$A$4,IF(M3349=People!$B$3,People!$A$3,IF(M3349=People!$B$2,People!$A$2,0))))</f>
        <v>Anna Andreadi</v>
      </c>
      <c r="W3349" t="str">
        <f>IFERROR(INDEX(Returns!A:A,MATCH(B3349,Returns!B:B,0)),"No")</f>
        <v>No</v>
      </c>
    </row>
    <row r="3350" spans="1:23" x14ac:dyDescent="0.2">
      <c r="A3350" s="1">
        <v>3349</v>
      </c>
      <c r="B3350" t="s">
        <v>7777</v>
      </c>
      <c r="C3350" s="8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47">
        <v>16.029999999999998</v>
      </c>
      <c r="S3350" s="1">
        <v>5</v>
      </c>
      <c r="T3350" s="1">
        <v>0.8</v>
      </c>
      <c r="U3350" s="47">
        <v>-25.648000000000003</v>
      </c>
      <c r="V3350" t="str">
        <f>IF(M3350=People!$B$5,People!$A$5,IF(M3350=People!$B$4,People!$A$4,IF(M3350=People!$B$3,People!$A$3,IF(M3350=People!$B$2,People!$A$2,0))))</f>
        <v>Kelly Williams</v>
      </c>
      <c r="W3350" t="str">
        <f>IFERROR(INDEX(Returns!A:A,MATCH(B3350,Returns!B:B,0)),"No")</f>
        <v>No</v>
      </c>
    </row>
    <row r="3351" spans="1:23" x14ac:dyDescent="0.2">
      <c r="A3351" s="1">
        <v>3350</v>
      </c>
      <c r="B3351" t="s">
        <v>7778</v>
      </c>
      <c r="C3351" s="8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47">
        <v>15.712000000000002</v>
      </c>
      <c r="S3351" s="1">
        <v>4</v>
      </c>
      <c r="T3351" s="1">
        <v>0.2</v>
      </c>
      <c r="U3351" s="47">
        <v>5.6955999999999989</v>
      </c>
      <c r="V3351" t="str">
        <f>IF(M3351=People!$B$5,People!$A$5,IF(M3351=People!$B$4,People!$A$4,IF(M3351=People!$B$3,People!$A$3,IF(M3351=People!$B$2,People!$A$2,0))))</f>
        <v>Anna Andreadi</v>
      </c>
      <c r="W3351" t="str">
        <f>IFERROR(INDEX(Returns!A:A,MATCH(B3351,Returns!B:B,0)),"No")</f>
        <v>No</v>
      </c>
    </row>
    <row r="3352" spans="1:23" x14ac:dyDescent="0.2">
      <c r="A3352" s="1">
        <v>3351</v>
      </c>
      <c r="B3352" t="s">
        <v>7779</v>
      </c>
      <c r="C3352" s="8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47">
        <v>89.97</v>
      </c>
      <c r="S3352" s="1">
        <v>3</v>
      </c>
      <c r="T3352" s="1">
        <v>0</v>
      </c>
      <c r="U3352" s="47">
        <v>18.893699999999995</v>
      </c>
      <c r="V3352" t="str">
        <f>IF(M3352=People!$B$5,People!$A$5,IF(M3352=People!$B$4,People!$A$4,IF(M3352=People!$B$3,People!$A$3,IF(M3352=People!$B$2,People!$A$2,0))))</f>
        <v>Chuck Magee</v>
      </c>
      <c r="W3352" t="str">
        <f>IFERROR(INDEX(Returns!A:A,MATCH(B3352,Returns!B:B,0)),"No")</f>
        <v>No</v>
      </c>
    </row>
    <row r="3353" spans="1:23" x14ac:dyDescent="0.2">
      <c r="A3353" s="1">
        <v>3352</v>
      </c>
      <c r="B3353" t="s">
        <v>7780</v>
      </c>
      <c r="C3353" s="8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47">
        <v>435.99900000000002</v>
      </c>
      <c r="S3353" s="1">
        <v>3</v>
      </c>
      <c r="T3353" s="1">
        <v>0.15</v>
      </c>
      <c r="U3353" s="47">
        <v>20.517599999999987</v>
      </c>
      <c r="V3353" t="str">
        <f>IF(M3353=People!$B$5,People!$A$5,IF(M3353=People!$B$4,People!$A$4,IF(M3353=People!$B$3,People!$A$3,IF(M3353=People!$B$2,People!$A$2,0))))</f>
        <v>Anna Andreadi</v>
      </c>
      <c r="W3353" t="str">
        <f>IFERROR(INDEX(Returns!A:A,MATCH(B3353,Returns!B:B,0)),"No")</f>
        <v>No</v>
      </c>
    </row>
    <row r="3354" spans="1:23" x14ac:dyDescent="0.2">
      <c r="A3354" s="1">
        <v>3353</v>
      </c>
      <c r="B3354" t="s">
        <v>7780</v>
      </c>
      <c r="C3354" s="8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47">
        <v>83.984000000000009</v>
      </c>
      <c r="S3354" s="1">
        <v>2</v>
      </c>
      <c r="T3354" s="1">
        <v>0.2</v>
      </c>
      <c r="U3354" s="47">
        <v>31.494</v>
      </c>
      <c r="V3354" t="str">
        <f>IF(M3354=People!$B$5,People!$A$5,IF(M3354=People!$B$4,People!$A$4,IF(M3354=People!$B$3,People!$A$3,IF(M3354=People!$B$2,People!$A$2,0))))</f>
        <v>Anna Andreadi</v>
      </c>
      <c r="W3354" t="str">
        <f>IFERROR(INDEX(Returns!A:A,MATCH(B3354,Returns!B:B,0)),"No")</f>
        <v>No</v>
      </c>
    </row>
    <row r="3355" spans="1:23" x14ac:dyDescent="0.2">
      <c r="A3355" s="1">
        <v>3354</v>
      </c>
      <c r="B3355" t="s">
        <v>7781</v>
      </c>
      <c r="C3355" s="8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47">
        <v>359.98</v>
      </c>
      <c r="S3355" s="1">
        <v>2</v>
      </c>
      <c r="T3355" s="1">
        <v>0</v>
      </c>
      <c r="U3355" s="47">
        <v>93.594800000000021</v>
      </c>
      <c r="V3355" t="str">
        <f>IF(M3355=People!$B$5,People!$A$5,IF(M3355=People!$B$4,People!$A$4,IF(M3355=People!$B$3,People!$A$3,IF(M3355=People!$B$2,People!$A$2,0))))</f>
        <v>Chuck Magee</v>
      </c>
      <c r="W3355" t="str">
        <f>IFERROR(INDEX(Returns!A:A,MATCH(B3355,Returns!B:B,0)),"No")</f>
        <v>No</v>
      </c>
    </row>
    <row r="3356" spans="1:23" x14ac:dyDescent="0.2">
      <c r="A3356" s="1">
        <v>3355</v>
      </c>
      <c r="B3356" t="s">
        <v>7781</v>
      </c>
      <c r="C3356" s="8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47">
        <v>70.559999999999988</v>
      </c>
      <c r="S3356" s="1">
        <v>1</v>
      </c>
      <c r="T3356" s="1">
        <v>0.3</v>
      </c>
      <c r="U3356" s="47">
        <v>-4.032</v>
      </c>
      <c r="V3356" t="str">
        <f>IF(M3356=People!$B$5,People!$A$5,IF(M3356=People!$B$4,People!$A$4,IF(M3356=People!$B$3,People!$A$3,IF(M3356=People!$B$2,People!$A$2,0))))</f>
        <v>Chuck Magee</v>
      </c>
      <c r="W3356" t="str">
        <f>IFERROR(INDEX(Returns!A:A,MATCH(B3356,Returns!B:B,0)),"No")</f>
        <v>No</v>
      </c>
    </row>
    <row r="3357" spans="1:23" x14ac:dyDescent="0.2">
      <c r="A3357" s="1">
        <v>3356</v>
      </c>
      <c r="B3357" t="s">
        <v>7781</v>
      </c>
      <c r="C3357" s="8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47">
        <v>20.88</v>
      </c>
      <c r="S3357" s="1">
        <v>2</v>
      </c>
      <c r="T3357" s="1">
        <v>0</v>
      </c>
      <c r="U3357" s="47">
        <v>9.6047999999999991</v>
      </c>
      <c r="V3357" t="str">
        <f>IF(M3357=People!$B$5,People!$A$5,IF(M3357=People!$B$4,People!$A$4,IF(M3357=People!$B$3,People!$A$3,IF(M3357=People!$B$2,People!$A$2,0))))</f>
        <v>Chuck Magee</v>
      </c>
      <c r="W3357" t="str">
        <f>IFERROR(INDEX(Returns!A:A,MATCH(B3357,Returns!B:B,0)),"No")</f>
        <v>No</v>
      </c>
    </row>
    <row r="3358" spans="1:23" x14ac:dyDescent="0.2">
      <c r="A3358" s="1">
        <v>3357</v>
      </c>
      <c r="B3358" t="s">
        <v>7781</v>
      </c>
      <c r="C3358" s="8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47">
        <v>3.81</v>
      </c>
      <c r="S3358" s="1">
        <v>1</v>
      </c>
      <c r="T3358" s="1">
        <v>0</v>
      </c>
      <c r="U3358" s="47">
        <v>1.8288</v>
      </c>
      <c r="V3358" t="str">
        <f>IF(M3358=People!$B$5,People!$A$5,IF(M3358=People!$B$4,People!$A$4,IF(M3358=People!$B$3,People!$A$3,IF(M3358=People!$B$2,People!$A$2,0))))</f>
        <v>Chuck Magee</v>
      </c>
      <c r="W3358" t="str">
        <f>IFERROR(INDEX(Returns!A:A,MATCH(B3358,Returns!B:B,0)),"No")</f>
        <v>No</v>
      </c>
    </row>
    <row r="3359" spans="1:23" x14ac:dyDescent="0.2">
      <c r="A3359" s="1">
        <v>3358</v>
      </c>
      <c r="B3359" t="s">
        <v>7782</v>
      </c>
      <c r="C3359" s="8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47">
        <v>73.007999999999996</v>
      </c>
      <c r="S3359" s="1">
        <v>9</v>
      </c>
      <c r="T3359" s="1">
        <v>0.2</v>
      </c>
      <c r="U3359" s="47">
        <v>26.465400000000006</v>
      </c>
      <c r="V3359" t="str">
        <f>IF(M3359=People!$B$5,People!$A$5,IF(M3359=People!$B$4,People!$A$4,IF(M3359=People!$B$3,People!$A$3,IF(M3359=People!$B$2,People!$A$2,0))))</f>
        <v>Kelly Williams</v>
      </c>
      <c r="W3359" t="str">
        <f>IFERROR(INDEX(Returns!A:A,MATCH(B3359,Returns!B:B,0)),"No")</f>
        <v>No</v>
      </c>
    </row>
    <row r="3360" spans="1:23" x14ac:dyDescent="0.2">
      <c r="A3360" s="1">
        <v>3359</v>
      </c>
      <c r="B3360" t="s">
        <v>7783</v>
      </c>
      <c r="C3360" s="8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47">
        <v>3.2079999999999993</v>
      </c>
      <c r="S3360" s="1">
        <v>2</v>
      </c>
      <c r="T3360" s="1">
        <v>0.8</v>
      </c>
      <c r="U3360" s="47">
        <v>-5.2932000000000023</v>
      </c>
      <c r="V3360" t="str">
        <f>IF(M3360=People!$B$5,People!$A$5,IF(M3360=People!$B$4,People!$A$4,IF(M3360=People!$B$3,People!$A$3,IF(M3360=People!$B$2,People!$A$2,0))))</f>
        <v>Kelly Williams</v>
      </c>
      <c r="W3360" t="str">
        <f>IFERROR(INDEX(Returns!A:A,MATCH(B3360,Returns!B:B,0)),"No")</f>
        <v>No</v>
      </c>
    </row>
    <row r="3361" spans="1:23" x14ac:dyDescent="0.2">
      <c r="A3361" s="1">
        <v>3360</v>
      </c>
      <c r="B3361" t="s">
        <v>7783</v>
      </c>
      <c r="C3361" s="8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47">
        <v>26.176000000000002</v>
      </c>
      <c r="S3361" s="1">
        <v>2</v>
      </c>
      <c r="T3361" s="1">
        <v>0.2</v>
      </c>
      <c r="U3361" s="47">
        <v>-3.272000000000002</v>
      </c>
      <c r="V3361" t="str">
        <f>IF(M3361=People!$B$5,People!$A$5,IF(M3361=People!$B$4,People!$A$4,IF(M3361=People!$B$3,People!$A$3,IF(M3361=People!$B$2,People!$A$2,0))))</f>
        <v>Kelly Williams</v>
      </c>
      <c r="W3361" t="str">
        <f>IFERROR(INDEX(Returns!A:A,MATCH(B3361,Returns!B:B,0)),"No")</f>
        <v>No</v>
      </c>
    </row>
    <row r="3362" spans="1:23" x14ac:dyDescent="0.2">
      <c r="A3362" s="1">
        <v>3361</v>
      </c>
      <c r="B3362" t="s">
        <v>7784</v>
      </c>
      <c r="C3362" s="8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47">
        <v>30.44</v>
      </c>
      <c r="S3362" s="1">
        <v>4</v>
      </c>
      <c r="T3362" s="1">
        <v>0</v>
      </c>
      <c r="U3362" s="47">
        <v>14.306799999999999</v>
      </c>
      <c r="V3362" t="str">
        <f>IF(M3362=People!$B$5,People!$A$5,IF(M3362=People!$B$4,People!$A$4,IF(M3362=People!$B$3,People!$A$3,IF(M3362=People!$B$2,People!$A$2,0))))</f>
        <v>Chuck Magee</v>
      </c>
      <c r="W3362" t="str">
        <f>IFERROR(INDEX(Returns!A:A,MATCH(B3362,Returns!B:B,0)),"No")</f>
        <v>No</v>
      </c>
    </row>
    <row r="3363" spans="1:23" x14ac:dyDescent="0.2">
      <c r="A3363" s="1">
        <v>3362</v>
      </c>
      <c r="B3363" t="s">
        <v>7784</v>
      </c>
      <c r="C3363" s="8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47">
        <v>35.28</v>
      </c>
      <c r="S3363" s="1">
        <v>3</v>
      </c>
      <c r="T3363" s="1">
        <v>0</v>
      </c>
      <c r="U3363" s="47">
        <v>11.995199999999997</v>
      </c>
      <c r="V3363" t="str">
        <f>IF(M3363=People!$B$5,People!$A$5,IF(M3363=People!$B$4,People!$A$4,IF(M3363=People!$B$3,People!$A$3,IF(M3363=People!$B$2,People!$A$2,0))))</f>
        <v>Chuck Magee</v>
      </c>
      <c r="W3363" t="str">
        <f>IFERROR(INDEX(Returns!A:A,MATCH(B3363,Returns!B:B,0)),"No")</f>
        <v>No</v>
      </c>
    </row>
    <row r="3364" spans="1:23" x14ac:dyDescent="0.2">
      <c r="A3364" s="1">
        <v>3363</v>
      </c>
      <c r="B3364" t="s">
        <v>7785</v>
      </c>
      <c r="C3364" s="8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47">
        <v>19.440000000000001</v>
      </c>
      <c r="S3364" s="1">
        <v>3</v>
      </c>
      <c r="T3364" s="1">
        <v>0</v>
      </c>
      <c r="U3364" s="47">
        <v>9.3312000000000008</v>
      </c>
      <c r="V3364" t="str">
        <f>IF(M3364=People!$B$5,People!$A$5,IF(M3364=People!$B$4,People!$A$4,IF(M3364=People!$B$3,People!$A$3,IF(M3364=People!$B$2,People!$A$2,0))))</f>
        <v>Chuck Magee</v>
      </c>
      <c r="W3364" t="str">
        <f>IFERROR(INDEX(Returns!A:A,MATCH(B3364,Returns!B:B,0)),"No")</f>
        <v>No</v>
      </c>
    </row>
    <row r="3365" spans="1:23" x14ac:dyDescent="0.2">
      <c r="A3365" s="1">
        <v>3364</v>
      </c>
      <c r="B3365" t="s">
        <v>7785</v>
      </c>
      <c r="C3365" s="8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47">
        <v>37.880000000000003</v>
      </c>
      <c r="S3365" s="1">
        <v>2</v>
      </c>
      <c r="T3365" s="1">
        <v>0</v>
      </c>
      <c r="U3365" s="47">
        <v>18.940000000000001</v>
      </c>
      <c r="V3365" t="str">
        <f>IF(M3365=People!$B$5,People!$A$5,IF(M3365=People!$B$4,People!$A$4,IF(M3365=People!$B$3,People!$A$3,IF(M3365=People!$B$2,People!$A$2,0))))</f>
        <v>Chuck Magee</v>
      </c>
      <c r="W3365" t="str">
        <f>IFERROR(INDEX(Returns!A:A,MATCH(B3365,Returns!B:B,0)),"No")</f>
        <v>No</v>
      </c>
    </row>
    <row r="3366" spans="1:23" x14ac:dyDescent="0.2">
      <c r="A3366" s="1">
        <v>3365</v>
      </c>
      <c r="B3366" t="s">
        <v>7786</v>
      </c>
      <c r="C3366" s="8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47">
        <v>9.5519999999999996</v>
      </c>
      <c r="S3366" s="1">
        <v>3</v>
      </c>
      <c r="T3366" s="1">
        <v>0.6</v>
      </c>
      <c r="U3366" s="47">
        <v>-3.8207999999999984</v>
      </c>
      <c r="V3366" t="str">
        <f>IF(M3366=People!$B$5,People!$A$5,IF(M3366=People!$B$4,People!$A$4,IF(M3366=People!$B$3,People!$A$3,IF(M3366=People!$B$2,People!$A$2,0))))</f>
        <v>Kelly Williams</v>
      </c>
      <c r="W3366" t="str">
        <f>IFERROR(INDEX(Returns!A:A,MATCH(B3366,Returns!B:B,0)),"No")</f>
        <v>No</v>
      </c>
    </row>
    <row r="3367" spans="1:23" x14ac:dyDescent="0.2">
      <c r="A3367" s="1">
        <v>3366</v>
      </c>
      <c r="B3367" t="s">
        <v>7787</v>
      </c>
      <c r="C3367" s="8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47">
        <v>290.666</v>
      </c>
      <c r="S3367" s="1">
        <v>2</v>
      </c>
      <c r="T3367" s="1">
        <v>0.15</v>
      </c>
      <c r="U3367" s="47">
        <v>3.4195999999999884</v>
      </c>
      <c r="V3367" t="str">
        <f>IF(M3367=People!$B$5,People!$A$5,IF(M3367=People!$B$4,People!$A$4,IF(M3367=People!$B$3,People!$A$3,IF(M3367=People!$B$2,People!$A$2,0))))</f>
        <v>Anna Andreadi</v>
      </c>
      <c r="W3367" t="str">
        <f>IFERROR(INDEX(Returns!A:A,MATCH(B3367,Returns!B:B,0)),"No")</f>
        <v>No</v>
      </c>
    </row>
    <row r="3368" spans="1:23" x14ac:dyDescent="0.2">
      <c r="A3368" s="1">
        <v>3367</v>
      </c>
      <c r="B3368" t="s">
        <v>7788</v>
      </c>
      <c r="C3368" s="8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47">
        <v>10.368000000000002</v>
      </c>
      <c r="S3368" s="1">
        <v>2</v>
      </c>
      <c r="T3368" s="1">
        <v>0.2</v>
      </c>
      <c r="U3368" s="47">
        <v>3.6288</v>
      </c>
      <c r="V3368" t="str">
        <f>IF(M3368=People!$B$5,People!$A$5,IF(M3368=People!$B$4,People!$A$4,IF(M3368=People!$B$3,People!$A$3,IF(M3368=People!$B$2,People!$A$2,0))))</f>
        <v>Kelly Williams</v>
      </c>
      <c r="W3368" t="str">
        <f>IFERROR(INDEX(Returns!A:A,MATCH(B3368,Returns!B:B,0)),"No")</f>
        <v>No</v>
      </c>
    </row>
    <row r="3369" spans="1:23" x14ac:dyDescent="0.2">
      <c r="A3369" s="1">
        <v>3368</v>
      </c>
      <c r="B3369" t="s">
        <v>7788</v>
      </c>
      <c r="C3369" s="8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47">
        <v>14.352000000000002</v>
      </c>
      <c r="S3369" s="1">
        <v>3</v>
      </c>
      <c r="T3369" s="1">
        <v>0.2</v>
      </c>
      <c r="U3369" s="47">
        <v>4.4849999999999994</v>
      </c>
      <c r="V3369" t="str">
        <f>IF(M3369=People!$B$5,People!$A$5,IF(M3369=People!$B$4,People!$A$4,IF(M3369=People!$B$3,People!$A$3,IF(M3369=People!$B$2,People!$A$2,0))))</f>
        <v>Kelly Williams</v>
      </c>
      <c r="W3369" t="str">
        <f>IFERROR(INDEX(Returns!A:A,MATCH(B3369,Returns!B:B,0)),"No")</f>
        <v>No</v>
      </c>
    </row>
    <row r="3370" spans="1:23" x14ac:dyDescent="0.2">
      <c r="A3370" s="1">
        <v>3369</v>
      </c>
      <c r="B3370" t="s">
        <v>7789</v>
      </c>
      <c r="C3370" s="8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47">
        <v>141.96</v>
      </c>
      <c r="S3370" s="1">
        <v>2</v>
      </c>
      <c r="T3370" s="1">
        <v>0</v>
      </c>
      <c r="U3370" s="47">
        <v>41.168399999999991</v>
      </c>
      <c r="V3370" t="str">
        <f>IF(M3370=People!$B$5,People!$A$5,IF(M3370=People!$B$4,People!$A$4,IF(M3370=People!$B$3,People!$A$3,IF(M3370=People!$B$2,People!$A$2,0))))</f>
        <v>Anna Andreadi</v>
      </c>
      <c r="W3370" t="str">
        <f>IFERROR(INDEX(Returns!A:A,MATCH(B3370,Returns!B:B,0)),"No")</f>
        <v>No</v>
      </c>
    </row>
    <row r="3371" spans="1:23" x14ac:dyDescent="0.2">
      <c r="A3371" s="1">
        <v>3370</v>
      </c>
      <c r="B3371" t="s">
        <v>7789</v>
      </c>
      <c r="C3371" s="8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47">
        <v>66.048000000000002</v>
      </c>
      <c r="S3371" s="1">
        <v>4</v>
      </c>
      <c r="T3371" s="1">
        <v>0.2</v>
      </c>
      <c r="U3371" s="47">
        <v>23.116799999999998</v>
      </c>
      <c r="V3371" t="str">
        <f>IF(M3371=People!$B$5,People!$A$5,IF(M3371=People!$B$4,People!$A$4,IF(M3371=People!$B$3,People!$A$3,IF(M3371=People!$B$2,People!$A$2,0))))</f>
        <v>Anna Andreadi</v>
      </c>
      <c r="W3371" t="str">
        <f>IFERROR(INDEX(Returns!A:A,MATCH(B3371,Returns!B:B,0)),"No")</f>
        <v>No</v>
      </c>
    </row>
    <row r="3372" spans="1:23" x14ac:dyDescent="0.2">
      <c r="A3372" s="1">
        <v>3371</v>
      </c>
      <c r="B3372" t="s">
        <v>7790</v>
      </c>
      <c r="C3372" s="8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47">
        <v>1287.45</v>
      </c>
      <c r="S3372" s="1">
        <v>5</v>
      </c>
      <c r="T3372" s="1">
        <v>0</v>
      </c>
      <c r="U3372" s="47">
        <v>244.61549999999988</v>
      </c>
      <c r="V3372" t="str">
        <f>IF(M3372=People!$B$5,People!$A$5,IF(M3372=People!$B$4,People!$A$4,IF(M3372=People!$B$3,People!$A$3,IF(M3372=People!$B$2,People!$A$2,0))))</f>
        <v>Kelly Williams</v>
      </c>
      <c r="W3372" t="str">
        <f>IFERROR(INDEX(Returns!A:A,MATCH(B3372,Returns!B:B,0)),"No")</f>
        <v>No</v>
      </c>
    </row>
    <row r="3373" spans="1:23" x14ac:dyDescent="0.2">
      <c r="A3373" s="1">
        <v>3372</v>
      </c>
      <c r="B3373" t="s">
        <v>7791</v>
      </c>
      <c r="C3373" s="8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47">
        <v>25.824000000000002</v>
      </c>
      <c r="S3373" s="1">
        <v>6</v>
      </c>
      <c r="T3373" s="1">
        <v>0.2</v>
      </c>
      <c r="U3373" s="47">
        <v>9.0383999999999993</v>
      </c>
      <c r="V3373" t="str">
        <f>IF(M3373=People!$B$5,People!$A$5,IF(M3373=People!$B$4,People!$A$4,IF(M3373=People!$B$3,People!$A$3,IF(M3373=People!$B$2,People!$A$2,0))))</f>
        <v>Anna Andreadi</v>
      </c>
      <c r="W3373" t="str">
        <f>IFERROR(INDEX(Returns!A:A,MATCH(B3373,Returns!B:B,0)),"No")</f>
        <v>No</v>
      </c>
    </row>
    <row r="3374" spans="1:23" x14ac:dyDescent="0.2">
      <c r="A3374" s="1">
        <v>3373</v>
      </c>
      <c r="B3374" t="s">
        <v>7791</v>
      </c>
      <c r="C3374" s="8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47">
        <v>160.96</v>
      </c>
      <c r="S3374" s="1">
        <v>2</v>
      </c>
      <c r="T3374" s="1">
        <v>0</v>
      </c>
      <c r="U3374" s="47">
        <v>48.287999999999997</v>
      </c>
      <c r="V3374" t="str">
        <f>IF(M3374=People!$B$5,People!$A$5,IF(M3374=People!$B$4,People!$A$4,IF(M3374=People!$B$3,People!$A$3,IF(M3374=People!$B$2,People!$A$2,0))))</f>
        <v>Anna Andreadi</v>
      </c>
      <c r="W3374" t="str">
        <f>IFERROR(INDEX(Returns!A:A,MATCH(B3374,Returns!B:B,0)),"No")</f>
        <v>No</v>
      </c>
    </row>
    <row r="3375" spans="1:23" x14ac:dyDescent="0.2">
      <c r="A3375" s="1">
        <v>3374</v>
      </c>
      <c r="B3375" t="s">
        <v>7792</v>
      </c>
      <c r="C3375" s="8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47">
        <v>28.44</v>
      </c>
      <c r="S3375" s="1">
        <v>3</v>
      </c>
      <c r="T3375" s="1">
        <v>0</v>
      </c>
      <c r="U3375" s="47">
        <v>11.376000000000001</v>
      </c>
      <c r="V3375" t="str">
        <f>IF(M3375=People!$B$5,People!$A$5,IF(M3375=People!$B$4,People!$A$4,IF(M3375=People!$B$3,People!$A$3,IF(M3375=People!$B$2,People!$A$2,0))))</f>
        <v>Chuck Magee</v>
      </c>
      <c r="W3375" t="str">
        <f>IFERROR(INDEX(Returns!A:A,MATCH(B3375,Returns!B:B,0)),"No")</f>
        <v>No</v>
      </c>
    </row>
    <row r="3376" spans="1:23" x14ac:dyDescent="0.2">
      <c r="A3376" s="1">
        <v>3375</v>
      </c>
      <c r="B3376" t="s">
        <v>7792</v>
      </c>
      <c r="C3376" s="8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47">
        <v>364.41</v>
      </c>
      <c r="S3376" s="1">
        <v>5</v>
      </c>
      <c r="T3376" s="1">
        <v>0.1</v>
      </c>
      <c r="U3376" s="47">
        <v>8.0980000000000203</v>
      </c>
      <c r="V3376" t="str">
        <f>IF(M3376=People!$B$5,People!$A$5,IF(M3376=People!$B$4,People!$A$4,IF(M3376=People!$B$3,People!$A$3,IF(M3376=People!$B$2,People!$A$2,0))))</f>
        <v>Chuck Magee</v>
      </c>
      <c r="W3376" t="str">
        <f>IFERROR(INDEX(Returns!A:A,MATCH(B3376,Returns!B:B,0)),"No")</f>
        <v>No</v>
      </c>
    </row>
    <row r="3377" spans="1:23" x14ac:dyDescent="0.2">
      <c r="A3377" s="1">
        <v>3376</v>
      </c>
      <c r="B3377" t="s">
        <v>7792</v>
      </c>
      <c r="C3377" s="8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47">
        <v>39.96</v>
      </c>
      <c r="S3377" s="1">
        <v>4</v>
      </c>
      <c r="T3377" s="1">
        <v>0</v>
      </c>
      <c r="U3377" s="47">
        <v>10.389600000000002</v>
      </c>
      <c r="V3377" t="str">
        <f>IF(M3377=People!$B$5,People!$A$5,IF(M3377=People!$B$4,People!$A$4,IF(M3377=People!$B$3,People!$A$3,IF(M3377=People!$B$2,People!$A$2,0))))</f>
        <v>Chuck Magee</v>
      </c>
      <c r="W3377" t="str">
        <f>IFERROR(INDEX(Returns!A:A,MATCH(B3377,Returns!B:B,0)),"No")</f>
        <v>No</v>
      </c>
    </row>
    <row r="3378" spans="1:23" x14ac:dyDescent="0.2">
      <c r="A3378" s="1">
        <v>3377</v>
      </c>
      <c r="B3378" t="s">
        <v>7792</v>
      </c>
      <c r="C3378" s="8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47">
        <v>361.76400000000001</v>
      </c>
      <c r="S3378" s="1">
        <v>2</v>
      </c>
      <c r="T3378" s="1">
        <v>0.1</v>
      </c>
      <c r="U3378" s="47">
        <v>68.333200000000005</v>
      </c>
      <c r="V3378" t="str">
        <f>IF(M3378=People!$B$5,People!$A$5,IF(M3378=People!$B$4,People!$A$4,IF(M3378=People!$B$3,People!$A$3,IF(M3378=People!$B$2,People!$A$2,0))))</f>
        <v>Chuck Magee</v>
      </c>
      <c r="W3378" t="str">
        <f>IFERROR(INDEX(Returns!A:A,MATCH(B3378,Returns!B:B,0)),"No")</f>
        <v>No</v>
      </c>
    </row>
    <row r="3379" spans="1:23" x14ac:dyDescent="0.2">
      <c r="A3379" s="1">
        <v>3378</v>
      </c>
      <c r="B3379" t="s">
        <v>7793</v>
      </c>
      <c r="C3379" s="8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47">
        <v>111.67200000000001</v>
      </c>
      <c r="S3379" s="1">
        <v>9</v>
      </c>
      <c r="T3379" s="1">
        <v>0.2</v>
      </c>
      <c r="U3379" s="47">
        <v>6.9794999999999909</v>
      </c>
      <c r="V3379" t="str">
        <f>IF(M3379=People!$B$5,People!$A$5,IF(M3379=People!$B$4,People!$A$4,IF(M3379=People!$B$3,People!$A$3,IF(M3379=People!$B$2,People!$A$2,0))))</f>
        <v>Kelly Williams</v>
      </c>
      <c r="W3379" t="str">
        <f>IFERROR(INDEX(Returns!A:A,MATCH(B3379,Returns!B:B,0)),"No")</f>
        <v>No</v>
      </c>
    </row>
    <row r="3380" spans="1:23" x14ac:dyDescent="0.2">
      <c r="A3380" s="1">
        <v>3379</v>
      </c>
      <c r="B3380" t="s">
        <v>6151</v>
      </c>
      <c r="C3380" s="8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47">
        <v>13.775999999999996</v>
      </c>
      <c r="S3380" s="1">
        <v>6</v>
      </c>
      <c r="T3380" s="1">
        <v>0.8</v>
      </c>
      <c r="U3380" s="47">
        <v>-22.04160000000001</v>
      </c>
      <c r="V3380" t="str">
        <f>IF(M3380=People!$B$5,People!$A$5,IF(M3380=People!$B$4,People!$A$4,IF(M3380=People!$B$3,People!$A$3,IF(M3380=People!$B$2,People!$A$2,0))))</f>
        <v>Kelly Williams</v>
      </c>
      <c r="W3380" t="str">
        <f>IFERROR(INDEX(Returns!A:A,MATCH(B3380,Returns!B:B,0)),"No")</f>
        <v>Yes</v>
      </c>
    </row>
    <row r="3381" spans="1:23" x14ac:dyDescent="0.2">
      <c r="A3381" s="1">
        <v>3380</v>
      </c>
      <c r="B3381" t="s">
        <v>6151</v>
      </c>
      <c r="C3381" s="8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47">
        <v>10.272000000000002</v>
      </c>
      <c r="S3381" s="1">
        <v>3</v>
      </c>
      <c r="T3381" s="1">
        <v>0.2</v>
      </c>
      <c r="U3381" s="47">
        <v>3.2099999999999982</v>
      </c>
      <c r="V3381" t="str">
        <f>IF(M3381=People!$B$5,People!$A$5,IF(M3381=People!$B$4,People!$A$4,IF(M3381=People!$B$3,People!$A$3,IF(M3381=People!$B$2,People!$A$2,0))))</f>
        <v>Kelly Williams</v>
      </c>
      <c r="W3381" t="str">
        <f>IFERROR(INDEX(Returns!A:A,MATCH(B3381,Returns!B:B,0)),"No")</f>
        <v>Yes</v>
      </c>
    </row>
    <row r="3382" spans="1:23" x14ac:dyDescent="0.2">
      <c r="A3382" s="1">
        <v>3381</v>
      </c>
      <c r="B3382" t="s">
        <v>7794</v>
      </c>
      <c r="C3382" s="8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47">
        <v>24.048000000000002</v>
      </c>
      <c r="S3382" s="1">
        <v>9</v>
      </c>
      <c r="T3382" s="1">
        <v>0.2</v>
      </c>
      <c r="U3382" s="47">
        <v>7.2144000000000013</v>
      </c>
      <c r="V3382" t="str">
        <f>IF(M3382=People!$B$5,People!$A$5,IF(M3382=People!$B$4,People!$A$4,IF(M3382=People!$B$3,People!$A$3,IF(M3382=People!$B$2,People!$A$2,0))))</f>
        <v>Chuck Magee</v>
      </c>
      <c r="W3382" t="str">
        <f>IFERROR(INDEX(Returns!A:A,MATCH(B3382,Returns!B:B,0)),"No")</f>
        <v>No</v>
      </c>
    </row>
    <row r="3383" spans="1:23" x14ac:dyDescent="0.2">
      <c r="A3383" s="1">
        <v>3382</v>
      </c>
      <c r="B3383" t="s">
        <v>7795</v>
      </c>
      <c r="C3383" s="8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47">
        <v>2.8960000000000004</v>
      </c>
      <c r="S3383" s="1">
        <v>1</v>
      </c>
      <c r="T3383" s="1">
        <v>0.2</v>
      </c>
      <c r="U3383" s="47">
        <v>0.97739999999999994</v>
      </c>
      <c r="V3383" t="str">
        <f>IF(M3383=People!$B$5,People!$A$5,IF(M3383=People!$B$4,People!$A$4,IF(M3383=People!$B$3,People!$A$3,IF(M3383=People!$B$2,People!$A$2,0))))</f>
        <v>Cassandra Brandow</v>
      </c>
      <c r="W3383" t="str">
        <f>IFERROR(INDEX(Returns!A:A,MATCH(B3383,Returns!B:B,0)),"No")</f>
        <v>No</v>
      </c>
    </row>
    <row r="3384" spans="1:23" x14ac:dyDescent="0.2">
      <c r="A3384" s="1">
        <v>3383</v>
      </c>
      <c r="B3384" t="s">
        <v>7796</v>
      </c>
      <c r="C3384" s="8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47">
        <v>17.940000000000001</v>
      </c>
      <c r="S3384" s="1">
        <v>3</v>
      </c>
      <c r="T3384" s="1">
        <v>0</v>
      </c>
      <c r="U3384" s="47">
        <v>8.7906000000000013</v>
      </c>
      <c r="V3384" t="str">
        <f>IF(M3384=People!$B$5,People!$A$5,IF(M3384=People!$B$4,People!$A$4,IF(M3384=People!$B$3,People!$A$3,IF(M3384=People!$B$2,People!$A$2,0))))</f>
        <v>Chuck Magee</v>
      </c>
      <c r="W3384" t="str">
        <f>IFERROR(INDEX(Returns!A:A,MATCH(B3384,Returns!B:B,0)),"No")</f>
        <v>No</v>
      </c>
    </row>
    <row r="3385" spans="1:23" x14ac:dyDescent="0.2">
      <c r="A3385" s="1">
        <v>3384</v>
      </c>
      <c r="B3385" t="s">
        <v>7796</v>
      </c>
      <c r="C3385" s="8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47">
        <v>384.17399999999998</v>
      </c>
      <c r="S3385" s="1">
        <v>7</v>
      </c>
      <c r="T3385" s="1">
        <v>0.1</v>
      </c>
      <c r="U3385" s="47">
        <v>29.880199999999981</v>
      </c>
      <c r="V3385" t="str">
        <f>IF(M3385=People!$B$5,People!$A$5,IF(M3385=People!$B$4,People!$A$4,IF(M3385=People!$B$3,People!$A$3,IF(M3385=People!$B$2,People!$A$2,0))))</f>
        <v>Chuck Magee</v>
      </c>
      <c r="W3385" t="str">
        <f>IFERROR(INDEX(Returns!A:A,MATCH(B3385,Returns!B:B,0)),"No")</f>
        <v>No</v>
      </c>
    </row>
    <row r="3386" spans="1:23" x14ac:dyDescent="0.2">
      <c r="A3386" s="1">
        <v>3385</v>
      </c>
      <c r="B3386" t="s">
        <v>7796</v>
      </c>
      <c r="C3386" s="8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47">
        <v>1799.75</v>
      </c>
      <c r="S3386" s="1">
        <v>5</v>
      </c>
      <c r="T3386" s="1">
        <v>0</v>
      </c>
      <c r="U3386" s="47">
        <v>539.92499999999995</v>
      </c>
      <c r="V3386" t="str">
        <f>IF(M3386=People!$B$5,People!$A$5,IF(M3386=People!$B$4,People!$A$4,IF(M3386=People!$B$3,People!$A$3,IF(M3386=People!$B$2,People!$A$2,0))))</f>
        <v>Chuck Magee</v>
      </c>
      <c r="W3386" t="str">
        <f>IFERROR(INDEX(Returns!A:A,MATCH(B3386,Returns!B:B,0)),"No")</f>
        <v>No</v>
      </c>
    </row>
    <row r="3387" spans="1:23" x14ac:dyDescent="0.2">
      <c r="A3387" s="1">
        <v>3386</v>
      </c>
      <c r="B3387" t="s">
        <v>7797</v>
      </c>
      <c r="C3387" s="8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47">
        <v>580.67200000000003</v>
      </c>
      <c r="S3387" s="1">
        <v>4</v>
      </c>
      <c r="T3387" s="1">
        <v>0.2</v>
      </c>
      <c r="U3387" s="47">
        <v>65.325599999999895</v>
      </c>
      <c r="V3387" t="str">
        <f>IF(M3387=People!$B$5,People!$A$5,IF(M3387=People!$B$4,People!$A$4,IF(M3387=People!$B$3,People!$A$3,IF(M3387=People!$B$2,People!$A$2,0))))</f>
        <v>Cassandra Brandow</v>
      </c>
      <c r="W3387" t="str">
        <f>IFERROR(INDEX(Returns!A:A,MATCH(B3387,Returns!B:B,0)),"No")</f>
        <v>No</v>
      </c>
    </row>
    <row r="3388" spans="1:23" x14ac:dyDescent="0.2">
      <c r="A3388" s="1">
        <v>3387</v>
      </c>
      <c r="B3388" t="s">
        <v>7797</v>
      </c>
      <c r="C3388" s="8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47">
        <v>18.936</v>
      </c>
      <c r="S3388" s="1">
        <v>3</v>
      </c>
      <c r="T3388" s="1">
        <v>0.2</v>
      </c>
      <c r="U3388" s="47">
        <v>5.9174999999999986</v>
      </c>
      <c r="V3388" t="str">
        <f>IF(M3388=People!$B$5,People!$A$5,IF(M3388=People!$B$4,People!$A$4,IF(M3388=People!$B$3,People!$A$3,IF(M3388=People!$B$2,People!$A$2,0))))</f>
        <v>Cassandra Brandow</v>
      </c>
      <c r="W3388" t="str">
        <f>IFERROR(INDEX(Returns!A:A,MATCH(B3388,Returns!B:B,0)),"No")</f>
        <v>No</v>
      </c>
    </row>
    <row r="3389" spans="1:23" x14ac:dyDescent="0.2">
      <c r="A3389" s="1">
        <v>3388</v>
      </c>
      <c r="B3389" t="s">
        <v>7797</v>
      </c>
      <c r="C3389" s="8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47">
        <v>222.38400000000001</v>
      </c>
      <c r="S3389" s="1">
        <v>2</v>
      </c>
      <c r="T3389" s="1">
        <v>0.2</v>
      </c>
      <c r="U3389" s="47">
        <v>16.678799999999995</v>
      </c>
      <c r="V3389" t="str">
        <f>IF(M3389=People!$B$5,People!$A$5,IF(M3389=People!$B$4,People!$A$4,IF(M3389=People!$B$3,People!$A$3,IF(M3389=People!$B$2,People!$A$2,0))))</f>
        <v>Cassandra Brandow</v>
      </c>
      <c r="W3389" t="str">
        <f>IFERROR(INDEX(Returns!A:A,MATCH(B3389,Returns!B:B,0)),"No")</f>
        <v>No</v>
      </c>
    </row>
    <row r="3390" spans="1:23" x14ac:dyDescent="0.2">
      <c r="A3390" s="1">
        <v>3389</v>
      </c>
      <c r="B3390" t="s">
        <v>7797</v>
      </c>
      <c r="C3390" s="8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47">
        <v>50.454000000000015</v>
      </c>
      <c r="S3390" s="1">
        <v>6</v>
      </c>
      <c r="T3390" s="1">
        <v>0.7</v>
      </c>
      <c r="U3390" s="47">
        <v>-33.635999999999996</v>
      </c>
      <c r="V3390" t="str">
        <f>IF(M3390=People!$B$5,People!$A$5,IF(M3390=People!$B$4,People!$A$4,IF(M3390=People!$B$3,People!$A$3,IF(M3390=People!$B$2,People!$A$2,0))))</f>
        <v>Cassandra Brandow</v>
      </c>
      <c r="W3390" t="str">
        <f>IFERROR(INDEX(Returns!A:A,MATCH(B3390,Returns!B:B,0)),"No")</f>
        <v>No</v>
      </c>
    </row>
    <row r="3391" spans="1:23" x14ac:dyDescent="0.2">
      <c r="A3391" s="1">
        <v>3390</v>
      </c>
      <c r="B3391" t="s">
        <v>7797</v>
      </c>
      <c r="C3391" s="8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47">
        <v>154.76400000000001</v>
      </c>
      <c r="S3391" s="1">
        <v>3</v>
      </c>
      <c r="T3391" s="1">
        <v>0.4</v>
      </c>
      <c r="U3391" s="47">
        <v>-36.11160000000001</v>
      </c>
      <c r="V3391" t="str">
        <f>IF(M3391=People!$B$5,People!$A$5,IF(M3391=People!$B$4,People!$A$4,IF(M3391=People!$B$3,People!$A$3,IF(M3391=People!$B$2,People!$A$2,0))))</f>
        <v>Cassandra Brandow</v>
      </c>
      <c r="W3391" t="str">
        <f>IFERROR(INDEX(Returns!A:A,MATCH(B3391,Returns!B:B,0)),"No")</f>
        <v>No</v>
      </c>
    </row>
    <row r="3392" spans="1:23" x14ac:dyDescent="0.2">
      <c r="A3392" s="1">
        <v>3391</v>
      </c>
      <c r="B3392" t="s">
        <v>7798</v>
      </c>
      <c r="C3392" s="8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47">
        <v>6.8480000000000008</v>
      </c>
      <c r="S3392" s="1">
        <v>2</v>
      </c>
      <c r="T3392" s="1">
        <v>0.2</v>
      </c>
      <c r="U3392" s="47">
        <v>2.1399999999999992</v>
      </c>
      <c r="V3392" t="str">
        <f>IF(M3392=People!$B$5,People!$A$5,IF(M3392=People!$B$4,People!$A$4,IF(M3392=People!$B$3,People!$A$3,IF(M3392=People!$B$2,People!$A$2,0))))</f>
        <v>Kelly Williams</v>
      </c>
      <c r="W3392" t="str">
        <f>IFERROR(INDEX(Returns!A:A,MATCH(B3392,Returns!B:B,0)),"No")</f>
        <v>No</v>
      </c>
    </row>
    <row r="3393" spans="1:23" x14ac:dyDescent="0.2">
      <c r="A3393" s="1">
        <v>3392</v>
      </c>
      <c r="B3393" t="s">
        <v>7799</v>
      </c>
      <c r="C3393" s="8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47">
        <v>1091.1680000000001</v>
      </c>
      <c r="S3393" s="1">
        <v>4</v>
      </c>
      <c r="T3393" s="1">
        <v>0.2</v>
      </c>
      <c r="U3393" s="47">
        <v>68.197999999999979</v>
      </c>
      <c r="V3393" t="str">
        <f>IF(M3393=People!$B$5,People!$A$5,IF(M3393=People!$B$4,People!$A$4,IF(M3393=People!$B$3,People!$A$3,IF(M3393=People!$B$2,People!$A$2,0))))</f>
        <v>Anna Andreadi</v>
      </c>
      <c r="W3393" t="str">
        <f>IFERROR(INDEX(Returns!A:A,MATCH(B3393,Returns!B:B,0)),"No")</f>
        <v>No</v>
      </c>
    </row>
    <row r="3394" spans="1:23" x14ac:dyDescent="0.2">
      <c r="A3394" s="1">
        <v>3393</v>
      </c>
      <c r="B3394" t="s">
        <v>7799</v>
      </c>
      <c r="C3394" s="8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47">
        <v>219.16800000000001</v>
      </c>
      <c r="S3394" s="1">
        <v>2</v>
      </c>
      <c r="T3394" s="1">
        <v>0.2</v>
      </c>
      <c r="U3394" s="47">
        <v>-43.833600000000018</v>
      </c>
      <c r="V3394" t="str">
        <f>IF(M3394=People!$B$5,People!$A$5,IF(M3394=People!$B$4,People!$A$4,IF(M3394=People!$B$3,People!$A$3,IF(M3394=People!$B$2,People!$A$2,0))))</f>
        <v>Anna Andreadi</v>
      </c>
      <c r="W3394" t="str">
        <f>IFERROR(INDEX(Returns!A:A,MATCH(B3394,Returns!B:B,0)),"No")</f>
        <v>No</v>
      </c>
    </row>
    <row r="3395" spans="1:23" x14ac:dyDescent="0.2">
      <c r="A3395" s="1">
        <v>3394</v>
      </c>
      <c r="B3395" t="s">
        <v>7800</v>
      </c>
      <c r="C3395" s="8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47">
        <v>6.9279999999999982</v>
      </c>
      <c r="S3395" s="1">
        <v>1</v>
      </c>
      <c r="T3395" s="1">
        <v>0.8</v>
      </c>
      <c r="U3395" s="47">
        <v>-11.084800000000005</v>
      </c>
      <c r="V3395" t="str">
        <f>IF(M3395=People!$B$5,People!$A$5,IF(M3395=People!$B$4,People!$A$4,IF(M3395=People!$B$3,People!$A$3,IF(M3395=People!$B$2,People!$A$2,0))))</f>
        <v>Kelly Williams</v>
      </c>
      <c r="W3395" t="str">
        <f>IFERROR(INDEX(Returns!A:A,MATCH(B3395,Returns!B:B,0)),"No")</f>
        <v>No</v>
      </c>
    </row>
    <row r="3396" spans="1:23" x14ac:dyDescent="0.2">
      <c r="A3396" s="1">
        <v>3395</v>
      </c>
      <c r="B3396" t="s">
        <v>7801</v>
      </c>
      <c r="C3396" s="8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47">
        <v>40.032000000000004</v>
      </c>
      <c r="S3396" s="1">
        <v>6</v>
      </c>
      <c r="T3396" s="1">
        <v>0.2</v>
      </c>
      <c r="U3396" s="47">
        <v>15.011999999999999</v>
      </c>
      <c r="V3396" t="str">
        <f>IF(M3396=People!$B$5,People!$A$5,IF(M3396=People!$B$4,People!$A$4,IF(M3396=People!$B$3,People!$A$3,IF(M3396=People!$B$2,People!$A$2,0))))</f>
        <v>Chuck Magee</v>
      </c>
      <c r="W3396" t="str">
        <f>IFERROR(INDEX(Returns!A:A,MATCH(B3396,Returns!B:B,0)),"No")</f>
        <v>No</v>
      </c>
    </row>
    <row r="3397" spans="1:23" x14ac:dyDescent="0.2">
      <c r="A3397" s="1">
        <v>3396</v>
      </c>
      <c r="B3397" t="s">
        <v>7802</v>
      </c>
      <c r="C3397" s="8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47">
        <v>443.92</v>
      </c>
      <c r="S3397" s="1">
        <v>4</v>
      </c>
      <c r="T3397" s="1">
        <v>0</v>
      </c>
      <c r="U3397" s="47">
        <v>13.317600000000027</v>
      </c>
      <c r="V3397" t="str">
        <f>IF(M3397=People!$B$5,People!$A$5,IF(M3397=People!$B$4,People!$A$4,IF(M3397=People!$B$3,People!$A$3,IF(M3397=People!$B$2,People!$A$2,0))))</f>
        <v>Kelly Williams</v>
      </c>
      <c r="W3397" t="str">
        <f>IFERROR(INDEX(Returns!A:A,MATCH(B3397,Returns!B:B,0)),"No")</f>
        <v>No</v>
      </c>
    </row>
    <row r="3398" spans="1:23" x14ac:dyDescent="0.2">
      <c r="A3398" s="1">
        <v>3397</v>
      </c>
      <c r="B3398" t="s">
        <v>7802</v>
      </c>
      <c r="C3398" s="8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47">
        <v>169.99</v>
      </c>
      <c r="S3398" s="1">
        <v>1</v>
      </c>
      <c r="T3398" s="1">
        <v>0</v>
      </c>
      <c r="U3398" s="47">
        <v>78.195399999999992</v>
      </c>
      <c r="V3398" t="str">
        <f>IF(M3398=People!$B$5,People!$A$5,IF(M3398=People!$B$4,People!$A$4,IF(M3398=People!$B$3,People!$A$3,IF(M3398=People!$B$2,People!$A$2,0))))</f>
        <v>Kelly Williams</v>
      </c>
      <c r="W3398" t="str">
        <f>IFERROR(INDEX(Returns!A:A,MATCH(B3398,Returns!B:B,0)),"No")</f>
        <v>No</v>
      </c>
    </row>
    <row r="3399" spans="1:23" x14ac:dyDescent="0.2">
      <c r="A3399" s="1">
        <v>3398</v>
      </c>
      <c r="B3399" t="s">
        <v>7802</v>
      </c>
      <c r="C3399" s="8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47">
        <v>25.92</v>
      </c>
      <c r="S3399" s="1">
        <v>4</v>
      </c>
      <c r="T3399" s="1">
        <v>0</v>
      </c>
      <c r="U3399" s="47">
        <v>12.441600000000001</v>
      </c>
      <c r="V3399" t="str">
        <f>IF(M3399=People!$B$5,People!$A$5,IF(M3399=People!$B$4,People!$A$4,IF(M3399=People!$B$3,People!$A$3,IF(M3399=People!$B$2,People!$A$2,0))))</f>
        <v>Kelly Williams</v>
      </c>
      <c r="W3399" t="str">
        <f>IFERROR(INDEX(Returns!A:A,MATCH(B3399,Returns!B:B,0)),"No")</f>
        <v>No</v>
      </c>
    </row>
    <row r="3400" spans="1:23" x14ac:dyDescent="0.2">
      <c r="A3400" s="1">
        <v>3399</v>
      </c>
      <c r="B3400" t="s">
        <v>7803</v>
      </c>
      <c r="C3400" s="8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47">
        <v>36.99</v>
      </c>
      <c r="S3400" s="1">
        <v>1</v>
      </c>
      <c r="T3400" s="1">
        <v>0</v>
      </c>
      <c r="U3400" s="47">
        <v>9.9873000000000012</v>
      </c>
      <c r="V3400" t="str">
        <f>IF(M3400=People!$B$5,People!$A$5,IF(M3400=People!$B$4,People!$A$4,IF(M3400=People!$B$3,People!$A$3,IF(M3400=People!$B$2,People!$A$2,0))))</f>
        <v>Cassandra Brandow</v>
      </c>
      <c r="W3400" t="str">
        <f>IFERROR(INDEX(Returns!A:A,MATCH(B3400,Returns!B:B,0)),"No")</f>
        <v>No</v>
      </c>
    </row>
    <row r="3401" spans="1:23" x14ac:dyDescent="0.2">
      <c r="A3401" s="1">
        <v>3400</v>
      </c>
      <c r="B3401" t="s">
        <v>7803</v>
      </c>
      <c r="C3401" s="8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47">
        <v>629.09999999999991</v>
      </c>
      <c r="S3401" s="1">
        <v>6</v>
      </c>
      <c r="T3401" s="1">
        <v>0</v>
      </c>
      <c r="U3401" s="47">
        <v>301.96799999999996</v>
      </c>
      <c r="V3401" t="str">
        <f>IF(M3401=People!$B$5,People!$A$5,IF(M3401=People!$B$4,People!$A$4,IF(M3401=People!$B$3,People!$A$3,IF(M3401=People!$B$2,People!$A$2,0))))</f>
        <v>Cassandra Brandow</v>
      </c>
      <c r="W3401" t="str">
        <f>IFERROR(INDEX(Returns!A:A,MATCH(B3401,Returns!B:B,0)),"No")</f>
        <v>No</v>
      </c>
    </row>
    <row r="3402" spans="1:23" x14ac:dyDescent="0.2">
      <c r="A3402" s="1">
        <v>3401</v>
      </c>
      <c r="B3402" t="s">
        <v>7803</v>
      </c>
      <c r="C3402" s="8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47">
        <v>193.95000000000002</v>
      </c>
      <c r="S3402" s="1">
        <v>3</v>
      </c>
      <c r="T3402" s="1">
        <v>0</v>
      </c>
      <c r="U3402" s="47">
        <v>9.6974999999999838</v>
      </c>
      <c r="V3402" t="str">
        <f>IF(M3402=People!$B$5,People!$A$5,IF(M3402=People!$B$4,People!$A$4,IF(M3402=People!$B$3,People!$A$3,IF(M3402=People!$B$2,People!$A$2,0))))</f>
        <v>Cassandra Brandow</v>
      </c>
      <c r="W3402" t="str">
        <f>IFERROR(INDEX(Returns!A:A,MATCH(B3402,Returns!B:B,0)),"No")</f>
        <v>No</v>
      </c>
    </row>
    <row r="3403" spans="1:23" x14ac:dyDescent="0.2">
      <c r="A3403" s="1">
        <v>3402</v>
      </c>
      <c r="B3403" t="s">
        <v>7803</v>
      </c>
      <c r="C3403" s="8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47">
        <v>5.46</v>
      </c>
      <c r="S3403" s="1">
        <v>3</v>
      </c>
      <c r="T3403" s="1">
        <v>0</v>
      </c>
      <c r="U3403" s="47">
        <v>1.4742000000000002</v>
      </c>
      <c r="V3403" t="str">
        <f>IF(M3403=People!$B$5,People!$A$5,IF(M3403=People!$B$4,People!$A$4,IF(M3403=People!$B$3,People!$A$3,IF(M3403=People!$B$2,People!$A$2,0))))</f>
        <v>Cassandra Brandow</v>
      </c>
      <c r="W3403" t="str">
        <f>IFERROR(INDEX(Returns!A:A,MATCH(B3403,Returns!B:B,0)),"No")</f>
        <v>No</v>
      </c>
    </row>
    <row r="3404" spans="1:23" x14ac:dyDescent="0.2">
      <c r="A3404" s="1">
        <v>3403</v>
      </c>
      <c r="B3404" t="s">
        <v>7804</v>
      </c>
      <c r="C3404" s="8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47">
        <v>22.288</v>
      </c>
      <c r="S3404" s="1">
        <v>7</v>
      </c>
      <c r="T3404" s="1">
        <v>0.6</v>
      </c>
      <c r="U3404" s="47">
        <v>-8.9151999999999987</v>
      </c>
      <c r="V3404" t="str">
        <f>IF(M3404=People!$B$5,People!$A$5,IF(M3404=People!$B$4,People!$A$4,IF(M3404=People!$B$3,People!$A$3,IF(M3404=People!$B$2,People!$A$2,0))))</f>
        <v>Kelly Williams</v>
      </c>
      <c r="W3404" t="str">
        <f>IFERROR(INDEX(Returns!A:A,MATCH(B3404,Returns!B:B,0)),"No")</f>
        <v>No</v>
      </c>
    </row>
    <row r="3405" spans="1:23" x14ac:dyDescent="0.2">
      <c r="A3405" s="1">
        <v>3404</v>
      </c>
      <c r="B3405" t="s">
        <v>7805</v>
      </c>
      <c r="C3405" s="8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47">
        <v>65.424000000000007</v>
      </c>
      <c r="S3405" s="1">
        <v>4</v>
      </c>
      <c r="T3405" s="1">
        <v>0.6</v>
      </c>
      <c r="U3405" s="47">
        <v>-52.339199999999991</v>
      </c>
      <c r="V3405" t="str">
        <f>IF(M3405=People!$B$5,People!$A$5,IF(M3405=People!$B$4,People!$A$4,IF(M3405=People!$B$3,People!$A$3,IF(M3405=People!$B$2,People!$A$2,0))))</f>
        <v>Kelly Williams</v>
      </c>
      <c r="W3405" t="str">
        <f>IFERROR(INDEX(Returns!A:A,MATCH(B3405,Returns!B:B,0)),"No")</f>
        <v>No</v>
      </c>
    </row>
    <row r="3406" spans="1:23" x14ac:dyDescent="0.2">
      <c r="A3406" s="1">
        <v>3405</v>
      </c>
      <c r="B3406" t="s">
        <v>7806</v>
      </c>
      <c r="C3406" s="8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47">
        <v>77.88</v>
      </c>
      <c r="S3406" s="1">
        <v>2</v>
      </c>
      <c r="T3406" s="1">
        <v>0</v>
      </c>
      <c r="U3406" s="47">
        <v>3.8939999999999912</v>
      </c>
      <c r="V3406" t="str">
        <f>IF(M3406=People!$B$5,People!$A$5,IF(M3406=People!$B$4,People!$A$4,IF(M3406=People!$B$3,People!$A$3,IF(M3406=People!$B$2,People!$A$2,0))))</f>
        <v>Anna Andreadi</v>
      </c>
      <c r="W3406" t="str">
        <f>IFERROR(INDEX(Returns!A:A,MATCH(B3406,Returns!B:B,0)),"No")</f>
        <v>No</v>
      </c>
    </row>
    <row r="3407" spans="1:23" x14ac:dyDescent="0.2">
      <c r="A3407" s="1">
        <v>3406</v>
      </c>
      <c r="B3407" t="s">
        <v>7807</v>
      </c>
      <c r="C3407" s="8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47">
        <v>281.37199999999996</v>
      </c>
      <c r="S3407" s="1">
        <v>2</v>
      </c>
      <c r="T3407" s="1">
        <v>0.3</v>
      </c>
      <c r="U3407" s="47">
        <v>-12.058799999999991</v>
      </c>
      <c r="V3407" t="str">
        <f>IF(M3407=People!$B$5,People!$A$5,IF(M3407=People!$B$4,People!$A$4,IF(M3407=People!$B$3,People!$A$3,IF(M3407=People!$B$2,People!$A$2,0))))</f>
        <v>Chuck Magee</v>
      </c>
      <c r="W3407" t="str">
        <f>IFERROR(INDEX(Returns!A:A,MATCH(B3407,Returns!B:B,0)),"No")</f>
        <v>No</v>
      </c>
    </row>
    <row r="3408" spans="1:23" x14ac:dyDescent="0.2">
      <c r="A3408" s="1">
        <v>3407</v>
      </c>
      <c r="B3408" t="s">
        <v>7807</v>
      </c>
      <c r="C3408" s="8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47">
        <v>281.37199999999996</v>
      </c>
      <c r="S3408" s="1">
        <v>2</v>
      </c>
      <c r="T3408" s="1">
        <v>0.3</v>
      </c>
      <c r="U3408" s="47">
        <v>-12.058799999999991</v>
      </c>
      <c r="V3408" t="str">
        <f>IF(M3408=People!$B$5,People!$A$5,IF(M3408=People!$B$4,People!$A$4,IF(M3408=People!$B$3,People!$A$3,IF(M3408=People!$B$2,People!$A$2,0))))</f>
        <v>Chuck Magee</v>
      </c>
      <c r="W3408" t="str">
        <f>IFERROR(INDEX(Returns!A:A,MATCH(B3408,Returns!B:B,0)),"No")</f>
        <v>No</v>
      </c>
    </row>
    <row r="3409" spans="1:23" x14ac:dyDescent="0.2">
      <c r="A3409" s="1">
        <v>3408</v>
      </c>
      <c r="B3409" t="s">
        <v>7807</v>
      </c>
      <c r="C3409" s="8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47">
        <v>7.4880000000000013</v>
      </c>
      <c r="S3409" s="1">
        <v>8</v>
      </c>
      <c r="T3409" s="1">
        <v>0.7</v>
      </c>
      <c r="U3409" s="47">
        <v>-5.2415999999999983</v>
      </c>
      <c r="V3409" t="str">
        <f>IF(M3409=People!$B$5,People!$A$5,IF(M3409=People!$B$4,People!$A$4,IF(M3409=People!$B$3,People!$A$3,IF(M3409=People!$B$2,People!$A$2,0))))</f>
        <v>Chuck Magee</v>
      </c>
      <c r="W3409" t="str">
        <f>IFERROR(INDEX(Returns!A:A,MATCH(B3409,Returns!B:B,0)),"No")</f>
        <v>No</v>
      </c>
    </row>
    <row r="3410" spans="1:23" x14ac:dyDescent="0.2">
      <c r="A3410" s="1">
        <v>3409</v>
      </c>
      <c r="B3410" t="s">
        <v>7807</v>
      </c>
      <c r="C3410" s="8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47">
        <v>22.336000000000002</v>
      </c>
      <c r="S3410" s="1">
        <v>4</v>
      </c>
      <c r="T3410" s="1">
        <v>0.2</v>
      </c>
      <c r="U3410" s="47">
        <v>7.8175999999999997</v>
      </c>
      <c r="V3410" t="str">
        <f>IF(M3410=People!$B$5,People!$A$5,IF(M3410=People!$B$4,People!$A$4,IF(M3410=People!$B$3,People!$A$3,IF(M3410=People!$B$2,People!$A$2,0))))</f>
        <v>Chuck Magee</v>
      </c>
      <c r="W3410" t="str">
        <f>IFERROR(INDEX(Returns!A:A,MATCH(B3410,Returns!B:B,0)),"No")</f>
        <v>No</v>
      </c>
    </row>
    <row r="3411" spans="1:23" x14ac:dyDescent="0.2">
      <c r="A3411" s="1">
        <v>3410</v>
      </c>
      <c r="B3411" t="s">
        <v>7808</v>
      </c>
      <c r="C3411" s="8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47">
        <v>10.368000000000002</v>
      </c>
      <c r="S3411" s="1">
        <v>2</v>
      </c>
      <c r="T3411" s="1">
        <v>0.2</v>
      </c>
      <c r="U3411" s="47">
        <v>3.6288</v>
      </c>
      <c r="V3411" t="str">
        <f>IF(M3411=People!$B$5,People!$A$5,IF(M3411=People!$B$4,People!$A$4,IF(M3411=People!$B$3,People!$A$3,IF(M3411=People!$B$2,People!$A$2,0))))</f>
        <v>Chuck Magee</v>
      </c>
      <c r="W3411" t="str">
        <f>IFERROR(INDEX(Returns!A:A,MATCH(B3411,Returns!B:B,0)),"No")</f>
        <v>No</v>
      </c>
    </row>
    <row r="3412" spans="1:23" x14ac:dyDescent="0.2">
      <c r="A3412" s="1">
        <v>3411</v>
      </c>
      <c r="B3412" t="s">
        <v>7809</v>
      </c>
      <c r="C3412" s="8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47">
        <v>65.789999999999992</v>
      </c>
      <c r="S3412" s="1">
        <v>9</v>
      </c>
      <c r="T3412" s="1">
        <v>0</v>
      </c>
      <c r="U3412" s="47">
        <v>30.263399999999997</v>
      </c>
      <c r="V3412" t="str">
        <f>IF(M3412=People!$B$5,People!$A$5,IF(M3412=People!$B$4,People!$A$4,IF(M3412=People!$B$3,People!$A$3,IF(M3412=People!$B$2,People!$A$2,0))))</f>
        <v>Anna Andreadi</v>
      </c>
      <c r="W3412" t="str">
        <f>IFERROR(INDEX(Returns!A:A,MATCH(B3412,Returns!B:B,0)),"No")</f>
        <v>No</v>
      </c>
    </row>
    <row r="3413" spans="1:23" x14ac:dyDescent="0.2">
      <c r="A3413" s="1">
        <v>3412</v>
      </c>
      <c r="B3413" t="s">
        <v>7809</v>
      </c>
      <c r="C3413" s="8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47">
        <v>271.98400000000004</v>
      </c>
      <c r="S3413" s="1">
        <v>2</v>
      </c>
      <c r="T3413" s="1">
        <v>0.2</v>
      </c>
      <c r="U3413" s="47">
        <v>88.394799999999975</v>
      </c>
      <c r="V3413" t="str">
        <f>IF(M3413=People!$B$5,People!$A$5,IF(M3413=People!$B$4,People!$A$4,IF(M3413=People!$B$3,People!$A$3,IF(M3413=People!$B$2,People!$A$2,0))))</f>
        <v>Anna Andreadi</v>
      </c>
      <c r="W3413" t="str">
        <f>IFERROR(INDEX(Returns!A:A,MATCH(B3413,Returns!B:B,0)),"No")</f>
        <v>No</v>
      </c>
    </row>
    <row r="3414" spans="1:23" x14ac:dyDescent="0.2">
      <c r="A3414" s="1">
        <v>3413</v>
      </c>
      <c r="B3414" t="s">
        <v>7809</v>
      </c>
      <c r="C3414" s="8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47">
        <v>11.76</v>
      </c>
      <c r="S3414" s="1">
        <v>4</v>
      </c>
      <c r="T3414" s="1">
        <v>0</v>
      </c>
      <c r="U3414" s="47">
        <v>3.1752000000000002</v>
      </c>
      <c r="V3414" t="str">
        <f>IF(M3414=People!$B$5,People!$A$5,IF(M3414=People!$B$4,People!$A$4,IF(M3414=People!$B$3,People!$A$3,IF(M3414=People!$B$2,People!$A$2,0))))</f>
        <v>Anna Andreadi</v>
      </c>
      <c r="W3414" t="str">
        <f>IFERROR(INDEX(Returns!A:A,MATCH(B3414,Returns!B:B,0)),"No")</f>
        <v>No</v>
      </c>
    </row>
    <row r="3415" spans="1:23" x14ac:dyDescent="0.2">
      <c r="A3415" s="1">
        <v>3414</v>
      </c>
      <c r="B3415" t="s">
        <v>7809</v>
      </c>
      <c r="C3415" s="8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47">
        <v>77.52</v>
      </c>
      <c r="S3415" s="1">
        <v>2</v>
      </c>
      <c r="T3415" s="1">
        <v>0</v>
      </c>
      <c r="U3415" s="47">
        <v>37.9848</v>
      </c>
      <c r="V3415" t="str">
        <f>IF(M3415=People!$B$5,People!$A$5,IF(M3415=People!$B$4,People!$A$4,IF(M3415=People!$B$3,People!$A$3,IF(M3415=People!$B$2,People!$A$2,0))))</f>
        <v>Anna Andreadi</v>
      </c>
      <c r="W3415" t="str">
        <f>IFERROR(INDEX(Returns!A:A,MATCH(B3415,Returns!B:B,0)),"No")</f>
        <v>No</v>
      </c>
    </row>
    <row r="3416" spans="1:23" x14ac:dyDescent="0.2">
      <c r="A3416" s="1">
        <v>3415</v>
      </c>
      <c r="B3416" t="s">
        <v>7809</v>
      </c>
      <c r="C3416" s="8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47">
        <v>48.64</v>
      </c>
      <c r="S3416" s="1">
        <v>2</v>
      </c>
      <c r="T3416" s="1">
        <v>0.2</v>
      </c>
      <c r="U3416" s="47">
        <v>15.807999999999996</v>
      </c>
      <c r="V3416" t="str">
        <f>IF(M3416=People!$B$5,People!$A$5,IF(M3416=People!$B$4,People!$A$4,IF(M3416=People!$B$3,People!$A$3,IF(M3416=People!$B$2,People!$A$2,0))))</f>
        <v>Anna Andreadi</v>
      </c>
      <c r="W3416" t="str">
        <f>IFERROR(INDEX(Returns!A:A,MATCH(B3416,Returns!B:B,0)),"No")</f>
        <v>No</v>
      </c>
    </row>
    <row r="3417" spans="1:23" x14ac:dyDescent="0.2">
      <c r="A3417" s="1">
        <v>3416</v>
      </c>
      <c r="B3417" t="s">
        <v>7810</v>
      </c>
      <c r="C3417" s="8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47">
        <v>1.81</v>
      </c>
      <c r="S3417" s="1">
        <v>1</v>
      </c>
      <c r="T3417" s="1">
        <v>0</v>
      </c>
      <c r="U3417" s="47">
        <v>0.65159999999999996</v>
      </c>
      <c r="V3417" t="str">
        <f>IF(M3417=People!$B$5,People!$A$5,IF(M3417=People!$B$4,People!$A$4,IF(M3417=People!$B$3,People!$A$3,IF(M3417=People!$B$2,People!$A$2,0))))</f>
        <v>Kelly Williams</v>
      </c>
      <c r="W3417" t="str">
        <f>IFERROR(INDEX(Returns!A:A,MATCH(B3417,Returns!B:B,0)),"No")</f>
        <v>No</v>
      </c>
    </row>
    <row r="3418" spans="1:23" x14ac:dyDescent="0.2">
      <c r="A3418" s="1">
        <v>3417</v>
      </c>
      <c r="B3418" t="s">
        <v>7810</v>
      </c>
      <c r="C3418" s="8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47">
        <v>8.26</v>
      </c>
      <c r="S3418" s="1">
        <v>2</v>
      </c>
      <c r="T3418" s="1">
        <v>0</v>
      </c>
      <c r="U3418" s="47">
        <v>3.8822000000000001</v>
      </c>
      <c r="V3418" t="str">
        <f>IF(M3418=People!$B$5,People!$A$5,IF(M3418=People!$B$4,People!$A$4,IF(M3418=People!$B$3,People!$A$3,IF(M3418=People!$B$2,People!$A$2,0))))</f>
        <v>Kelly Williams</v>
      </c>
      <c r="W3418" t="str">
        <f>IFERROR(INDEX(Returns!A:A,MATCH(B3418,Returns!B:B,0)),"No")</f>
        <v>No</v>
      </c>
    </row>
    <row r="3419" spans="1:23" x14ac:dyDescent="0.2">
      <c r="A3419" s="1">
        <v>3418</v>
      </c>
      <c r="B3419" t="s">
        <v>7811</v>
      </c>
      <c r="C3419" s="8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47">
        <v>43.560000000000009</v>
      </c>
      <c r="S3419" s="1">
        <v>5</v>
      </c>
      <c r="T3419" s="1">
        <v>0.2</v>
      </c>
      <c r="U3419" s="47">
        <v>3.2669999999999995</v>
      </c>
      <c r="V3419" t="str">
        <f>IF(M3419=People!$B$5,People!$A$5,IF(M3419=People!$B$4,People!$A$4,IF(M3419=People!$B$3,People!$A$3,IF(M3419=People!$B$2,People!$A$2,0))))</f>
        <v>Anna Andreadi</v>
      </c>
      <c r="W3419" t="str">
        <f>IFERROR(INDEX(Returns!A:A,MATCH(B3419,Returns!B:B,0)),"No")</f>
        <v>No</v>
      </c>
    </row>
    <row r="3420" spans="1:23" x14ac:dyDescent="0.2">
      <c r="A3420" s="1">
        <v>3419</v>
      </c>
      <c r="B3420" t="s">
        <v>7811</v>
      </c>
      <c r="C3420" s="8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47">
        <v>5.84</v>
      </c>
      <c r="S3420" s="1">
        <v>2</v>
      </c>
      <c r="T3420" s="1">
        <v>0.2</v>
      </c>
      <c r="U3420" s="47">
        <v>0.72999999999999954</v>
      </c>
      <c r="V3420" t="str">
        <f>IF(M3420=People!$B$5,People!$A$5,IF(M3420=People!$B$4,People!$A$4,IF(M3420=People!$B$3,People!$A$3,IF(M3420=People!$B$2,People!$A$2,0))))</f>
        <v>Anna Andreadi</v>
      </c>
      <c r="W3420" t="str">
        <f>IFERROR(INDEX(Returns!A:A,MATCH(B3420,Returns!B:B,0)),"No")</f>
        <v>No</v>
      </c>
    </row>
    <row r="3421" spans="1:23" x14ac:dyDescent="0.2">
      <c r="A3421" s="1">
        <v>3420</v>
      </c>
      <c r="B3421" t="s">
        <v>7812</v>
      </c>
      <c r="C3421" s="8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47">
        <v>271.76400000000001</v>
      </c>
      <c r="S3421" s="1">
        <v>2</v>
      </c>
      <c r="T3421" s="1">
        <v>0.1</v>
      </c>
      <c r="U3421" s="47">
        <v>60.391999999999967</v>
      </c>
      <c r="V3421" t="str">
        <f>IF(M3421=People!$B$5,People!$A$5,IF(M3421=People!$B$4,People!$A$4,IF(M3421=People!$B$3,People!$A$3,IF(M3421=People!$B$2,People!$A$2,0))))</f>
        <v>Chuck Magee</v>
      </c>
      <c r="W3421" t="str">
        <f>IFERROR(INDEX(Returns!A:A,MATCH(B3421,Returns!B:B,0)),"No")</f>
        <v>No</v>
      </c>
    </row>
    <row r="3422" spans="1:23" x14ac:dyDescent="0.2">
      <c r="A3422" s="1">
        <v>3421</v>
      </c>
      <c r="B3422" t="s">
        <v>6065</v>
      </c>
      <c r="C3422" s="8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47">
        <v>262.24</v>
      </c>
      <c r="S3422" s="1">
        <v>2</v>
      </c>
      <c r="T3422" s="1">
        <v>0</v>
      </c>
      <c r="U3422" s="47">
        <v>78.671999999999997</v>
      </c>
      <c r="V3422" t="str">
        <f>IF(M3422=People!$B$5,People!$A$5,IF(M3422=People!$B$4,People!$A$4,IF(M3422=People!$B$3,People!$A$3,IF(M3422=People!$B$2,People!$A$2,0))))</f>
        <v>Anna Andreadi</v>
      </c>
      <c r="W3422" t="str">
        <f>IFERROR(INDEX(Returns!A:A,MATCH(B3422,Returns!B:B,0)),"No")</f>
        <v>Yes</v>
      </c>
    </row>
    <row r="3423" spans="1:23" x14ac:dyDescent="0.2">
      <c r="A3423" s="1">
        <v>3422</v>
      </c>
      <c r="B3423" t="s">
        <v>6065</v>
      </c>
      <c r="C3423" s="8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47">
        <v>182.72</v>
      </c>
      <c r="S3423" s="1">
        <v>8</v>
      </c>
      <c r="T3423" s="1">
        <v>0</v>
      </c>
      <c r="U3423" s="47">
        <v>84.051199999999994</v>
      </c>
      <c r="V3423" t="str">
        <f>IF(M3423=People!$B$5,People!$A$5,IF(M3423=People!$B$4,People!$A$4,IF(M3423=People!$B$3,People!$A$3,IF(M3423=People!$B$2,People!$A$2,0))))</f>
        <v>Anna Andreadi</v>
      </c>
      <c r="W3423" t="str">
        <f>IFERROR(INDEX(Returns!A:A,MATCH(B3423,Returns!B:B,0)),"No")</f>
        <v>Yes</v>
      </c>
    </row>
    <row r="3424" spans="1:23" x14ac:dyDescent="0.2">
      <c r="A3424" s="1">
        <v>3423</v>
      </c>
      <c r="B3424" t="s">
        <v>6065</v>
      </c>
      <c r="C3424" s="8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47">
        <v>131.6</v>
      </c>
      <c r="S3424" s="1">
        <v>7</v>
      </c>
      <c r="T3424" s="1">
        <v>0</v>
      </c>
      <c r="U3424" s="47">
        <v>7.8960000000000008</v>
      </c>
      <c r="V3424" t="str">
        <f>IF(M3424=People!$B$5,People!$A$5,IF(M3424=People!$B$4,People!$A$4,IF(M3424=People!$B$3,People!$A$3,IF(M3424=People!$B$2,People!$A$2,0))))</f>
        <v>Anna Andreadi</v>
      </c>
      <c r="W3424" t="str">
        <f>IFERROR(INDEX(Returns!A:A,MATCH(B3424,Returns!B:B,0)),"No")</f>
        <v>Yes</v>
      </c>
    </row>
    <row r="3425" spans="1:23" x14ac:dyDescent="0.2">
      <c r="A3425" s="1">
        <v>3424</v>
      </c>
      <c r="B3425" t="s">
        <v>6065</v>
      </c>
      <c r="C3425" s="8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47">
        <v>22.72</v>
      </c>
      <c r="S3425" s="1">
        <v>4</v>
      </c>
      <c r="T3425" s="1">
        <v>0.2</v>
      </c>
      <c r="U3425" s="47">
        <v>7.3839999999999986</v>
      </c>
      <c r="V3425" t="str">
        <f>IF(M3425=People!$B$5,People!$A$5,IF(M3425=People!$B$4,People!$A$4,IF(M3425=People!$B$3,People!$A$3,IF(M3425=People!$B$2,People!$A$2,0))))</f>
        <v>Anna Andreadi</v>
      </c>
      <c r="W3425" t="str">
        <f>IFERROR(INDEX(Returns!A:A,MATCH(B3425,Returns!B:B,0)),"No")</f>
        <v>Yes</v>
      </c>
    </row>
    <row r="3426" spans="1:23" x14ac:dyDescent="0.2">
      <c r="A3426" s="1">
        <v>3425</v>
      </c>
      <c r="B3426" t="s">
        <v>6065</v>
      </c>
      <c r="C3426" s="8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47">
        <v>558.4</v>
      </c>
      <c r="S3426" s="1">
        <v>2</v>
      </c>
      <c r="T3426" s="1">
        <v>0.2</v>
      </c>
      <c r="U3426" s="47">
        <v>41.880000000000024</v>
      </c>
      <c r="V3426" t="str">
        <f>IF(M3426=People!$B$5,People!$A$5,IF(M3426=People!$B$4,People!$A$4,IF(M3426=People!$B$3,People!$A$3,IF(M3426=People!$B$2,People!$A$2,0))))</f>
        <v>Anna Andreadi</v>
      </c>
      <c r="W3426" t="str">
        <f>IFERROR(INDEX(Returns!A:A,MATCH(B3426,Returns!B:B,0)),"No")</f>
        <v>Yes</v>
      </c>
    </row>
    <row r="3427" spans="1:23" x14ac:dyDescent="0.2">
      <c r="A3427" s="1">
        <v>3426</v>
      </c>
      <c r="B3427" t="s">
        <v>7813</v>
      </c>
      <c r="C3427" s="8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47">
        <v>15.24</v>
      </c>
      <c r="S3427" s="1">
        <v>4</v>
      </c>
      <c r="T3427" s="1">
        <v>0</v>
      </c>
      <c r="U3427" s="47">
        <v>6.8579999999999988</v>
      </c>
      <c r="V3427" t="str">
        <f>IF(M3427=People!$B$5,People!$A$5,IF(M3427=People!$B$4,People!$A$4,IF(M3427=People!$B$3,People!$A$3,IF(M3427=People!$B$2,People!$A$2,0))))</f>
        <v>Kelly Williams</v>
      </c>
      <c r="W3427" t="str">
        <f>IFERROR(INDEX(Returns!A:A,MATCH(B3427,Returns!B:B,0)),"No")</f>
        <v>No</v>
      </c>
    </row>
    <row r="3428" spans="1:23" x14ac:dyDescent="0.2">
      <c r="A3428" s="1">
        <v>3427</v>
      </c>
      <c r="B3428" t="s">
        <v>7813</v>
      </c>
      <c r="C3428" s="8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47">
        <v>1408.1</v>
      </c>
      <c r="S3428" s="1">
        <v>10</v>
      </c>
      <c r="T3428" s="1">
        <v>0</v>
      </c>
      <c r="U3428" s="47">
        <v>394.26800000000003</v>
      </c>
      <c r="V3428" t="str">
        <f>IF(M3428=People!$B$5,People!$A$5,IF(M3428=People!$B$4,People!$A$4,IF(M3428=People!$B$3,People!$A$3,IF(M3428=People!$B$2,People!$A$2,0))))</f>
        <v>Kelly Williams</v>
      </c>
      <c r="W3428" t="str">
        <f>IFERROR(INDEX(Returns!A:A,MATCH(B3428,Returns!B:B,0)),"No")</f>
        <v>No</v>
      </c>
    </row>
    <row r="3429" spans="1:23" x14ac:dyDescent="0.2">
      <c r="A3429" s="1">
        <v>3428</v>
      </c>
      <c r="B3429" t="s">
        <v>7814</v>
      </c>
      <c r="C3429" s="8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47">
        <v>32.896000000000001</v>
      </c>
      <c r="S3429" s="1">
        <v>4</v>
      </c>
      <c r="T3429" s="1">
        <v>0.2</v>
      </c>
      <c r="U3429" s="47">
        <v>11.102399999999996</v>
      </c>
      <c r="V3429" t="str">
        <f>IF(M3429=People!$B$5,People!$A$5,IF(M3429=People!$B$4,People!$A$4,IF(M3429=People!$B$3,People!$A$3,IF(M3429=People!$B$2,People!$A$2,0))))</f>
        <v>Chuck Magee</v>
      </c>
      <c r="W3429" t="str">
        <f>IFERROR(INDEX(Returns!A:A,MATCH(B3429,Returns!B:B,0)),"No")</f>
        <v>No</v>
      </c>
    </row>
    <row r="3430" spans="1:23" x14ac:dyDescent="0.2">
      <c r="A3430" s="1">
        <v>3429</v>
      </c>
      <c r="B3430" t="s">
        <v>7814</v>
      </c>
      <c r="C3430" s="8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47">
        <v>215.148</v>
      </c>
      <c r="S3430" s="1">
        <v>2</v>
      </c>
      <c r="T3430" s="1">
        <v>0.4</v>
      </c>
      <c r="U3430" s="47">
        <v>-103.98819999999998</v>
      </c>
      <c r="V3430" t="str">
        <f>IF(M3430=People!$B$5,People!$A$5,IF(M3430=People!$B$4,People!$A$4,IF(M3430=People!$B$3,People!$A$3,IF(M3430=People!$B$2,People!$A$2,0))))</f>
        <v>Chuck Magee</v>
      </c>
      <c r="W3430" t="str">
        <f>IFERROR(INDEX(Returns!A:A,MATCH(B3430,Returns!B:B,0)),"No")</f>
        <v>No</v>
      </c>
    </row>
    <row r="3431" spans="1:23" x14ac:dyDescent="0.2">
      <c r="A3431" s="1">
        <v>3430</v>
      </c>
      <c r="B3431" t="s">
        <v>7814</v>
      </c>
      <c r="C3431" s="8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47">
        <v>30.96</v>
      </c>
      <c r="S3431" s="1">
        <v>6</v>
      </c>
      <c r="T3431" s="1">
        <v>0.2</v>
      </c>
      <c r="U3431" s="47">
        <v>11.223000000000001</v>
      </c>
      <c r="V3431" t="str">
        <f>IF(M3431=People!$B$5,People!$A$5,IF(M3431=People!$B$4,People!$A$4,IF(M3431=People!$B$3,People!$A$3,IF(M3431=People!$B$2,People!$A$2,0))))</f>
        <v>Chuck Magee</v>
      </c>
      <c r="W3431" t="str">
        <f>IFERROR(INDEX(Returns!A:A,MATCH(B3431,Returns!B:B,0)),"No")</f>
        <v>No</v>
      </c>
    </row>
    <row r="3432" spans="1:23" x14ac:dyDescent="0.2">
      <c r="A3432" s="1">
        <v>3431</v>
      </c>
      <c r="B3432" t="s">
        <v>7815</v>
      </c>
      <c r="C3432" s="8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47">
        <v>29.79</v>
      </c>
      <c r="S3432" s="1">
        <v>3</v>
      </c>
      <c r="T3432" s="1">
        <v>0</v>
      </c>
      <c r="U3432" s="47">
        <v>8.6390999999999956</v>
      </c>
      <c r="V3432" t="str">
        <f>IF(M3432=People!$B$5,People!$A$5,IF(M3432=People!$B$4,People!$A$4,IF(M3432=People!$B$3,People!$A$3,IF(M3432=People!$B$2,People!$A$2,0))))</f>
        <v>Anna Andreadi</v>
      </c>
      <c r="W3432" t="str">
        <f>IFERROR(INDEX(Returns!A:A,MATCH(B3432,Returns!B:B,0)),"No")</f>
        <v>No</v>
      </c>
    </row>
    <row r="3433" spans="1:23" x14ac:dyDescent="0.2">
      <c r="A3433" s="1">
        <v>3432</v>
      </c>
      <c r="B3433" t="s">
        <v>7815</v>
      </c>
      <c r="C3433" s="8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47">
        <v>128.9</v>
      </c>
      <c r="S3433" s="1">
        <v>2</v>
      </c>
      <c r="T3433" s="1">
        <v>0</v>
      </c>
      <c r="U3433" s="47">
        <v>15.468000000000004</v>
      </c>
      <c r="V3433" t="str">
        <f>IF(M3433=People!$B$5,People!$A$5,IF(M3433=People!$B$4,People!$A$4,IF(M3433=People!$B$3,People!$A$3,IF(M3433=People!$B$2,People!$A$2,0))))</f>
        <v>Anna Andreadi</v>
      </c>
      <c r="W3433" t="str">
        <f>IFERROR(INDEX(Returns!A:A,MATCH(B3433,Returns!B:B,0)),"No")</f>
        <v>No</v>
      </c>
    </row>
    <row r="3434" spans="1:23" x14ac:dyDescent="0.2">
      <c r="A3434" s="1">
        <v>3433</v>
      </c>
      <c r="B3434" t="s">
        <v>7815</v>
      </c>
      <c r="C3434" s="8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47">
        <v>60.12</v>
      </c>
      <c r="S3434" s="1">
        <v>9</v>
      </c>
      <c r="T3434" s="1">
        <v>0</v>
      </c>
      <c r="U3434" s="47">
        <v>28.857599999999998</v>
      </c>
      <c r="V3434" t="str">
        <f>IF(M3434=People!$B$5,People!$A$5,IF(M3434=People!$B$4,People!$A$4,IF(M3434=People!$B$3,People!$A$3,IF(M3434=People!$B$2,People!$A$2,0))))</f>
        <v>Anna Andreadi</v>
      </c>
      <c r="W3434" t="str">
        <f>IFERROR(INDEX(Returns!A:A,MATCH(B3434,Returns!B:B,0)),"No")</f>
        <v>No</v>
      </c>
    </row>
    <row r="3435" spans="1:23" x14ac:dyDescent="0.2">
      <c r="A3435" s="1">
        <v>3434</v>
      </c>
      <c r="B3435" t="s">
        <v>7816</v>
      </c>
      <c r="C3435" s="8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47">
        <v>24.816000000000003</v>
      </c>
      <c r="S3435" s="1">
        <v>3</v>
      </c>
      <c r="T3435" s="1">
        <v>0.2</v>
      </c>
      <c r="U3435" s="47">
        <v>8.3753999999999991</v>
      </c>
      <c r="V3435" t="str">
        <f>IF(M3435=People!$B$5,People!$A$5,IF(M3435=People!$B$4,People!$A$4,IF(M3435=People!$B$3,People!$A$3,IF(M3435=People!$B$2,People!$A$2,0))))</f>
        <v>Anna Andreadi</v>
      </c>
      <c r="W3435" t="str">
        <f>IFERROR(INDEX(Returns!A:A,MATCH(B3435,Returns!B:B,0)),"No")</f>
        <v>No</v>
      </c>
    </row>
    <row r="3436" spans="1:23" x14ac:dyDescent="0.2">
      <c r="A3436" s="1">
        <v>3435</v>
      </c>
      <c r="B3436" t="s">
        <v>7816</v>
      </c>
      <c r="C3436" s="8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47">
        <v>14.976000000000003</v>
      </c>
      <c r="S3436" s="1">
        <v>6</v>
      </c>
      <c r="T3436" s="1">
        <v>0.2</v>
      </c>
      <c r="U3436" s="47">
        <v>5.4287999999999981</v>
      </c>
      <c r="V3436" t="str">
        <f>IF(M3436=People!$B$5,People!$A$5,IF(M3436=People!$B$4,People!$A$4,IF(M3436=People!$B$3,People!$A$3,IF(M3436=People!$B$2,People!$A$2,0))))</f>
        <v>Anna Andreadi</v>
      </c>
      <c r="W3436" t="str">
        <f>IFERROR(INDEX(Returns!A:A,MATCH(B3436,Returns!B:B,0)),"No")</f>
        <v>No</v>
      </c>
    </row>
    <row r="3437" spans="1:23" x14ac:dyDescent="0.2">
      <c r="A3437" s="1">
        <v>3436</v>
      </c>
      <c r="B3437" t="s">
        <v>7817</v>
      </c>
      <c r="C3437" s="8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47">
        <v>15.079999999999998</v>
      </c>
      <c r="S3437" s="1">
        <v>2</v>
      </c>
      <c r="T3437" s="1">
        <v>0.8</v>
      </c>
      <c r="U3437" s="47">
        <v>-22.620000000000005</v>
      </c>
      <c r="V3437" t="str">
        <f>IF(M3437=People!$B$5,People!$A$5,IF(M3437=People!$B$4,People!$A$4,IF(M3437=People!$B$3,People!$A$3,IF(M3437=People!$B$2,People!$A$2,0))))</f>
        <v>Kelly Williams</v>
      </c>
      <c r="W3437" t="str">
        <f>IFERROR(INDEX(Returns!A:A,MATCH(B3437,Returns!B:B,0)),"No")</f>
        <v>No</v>
      </c>
    </row>
    <row r="3438" spans="1:23" x14ac:dyDescent="0.2">
      <c r="A3438" s="1">
        <v>3437</v>
      </c>
      <c r="B3438" t="s">
        <v>7817</v>
      </c>
      <c r="C3438" s="8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47">
        <v>24.288</v>
      </c>
      <c r="S3438" s="1">
        <v>3</v>
      </c>
      <c r="T3438" s="1">
        <v>0.6</v>
      </c>
      <c r="U3438" s="47">
        <v>-12.751199999999997</v>
      </c>
      <c r="V3438" t="str">
        <f>IF(M3438=People!$B$5,People!$A$5,IF(M3438=People!$B$4,People!$A$4,IF(M3438=People!$B$3,People!$A$3,IF(M3438=People!$B$2,People!$A$2,0))))</f>
        <v>Kelly Williams</v>
      </c>
      <c r="W3438" t="str">
        <f>IFERROR(INDEX(Returns!A:A,MATCH(B3438,Returns!B:B,0)),"No")</f>
        <v>No</v>
      </c>
    </row>
    <row r="3439" spans="1:23" x14ac:dyDescent="0.2">
      <c r="A3439" s="1">
        <v>3438</v>
      </c>
      <c r="B3439" t="s">
        <v>7818</v>
      </c>
      <c r="C3439" s="8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47">
        <v>16.192</v>
      </c>
      <c r="S3439" s="1">
        <v>2</v>
      </c>
      <c r="T3439" s="1">
        <v>0.6</v>
      </c>
      <c r="U3439" s="47">
        <v>-8.5007999999999981</v>
      </c>
      <c r="V3439" t="str">
        <f>IF(M3439=People!$B$5,People!$A$5,IF(M3439=People!$B$4,People!$A$4,IF(M3439=People!$B$3,People!$A$3,IF(M3439=People!$B$2,People!$A$2,0))))</f>
        <v>Kelly Williams</v>
      </c>
      <c r="W3439" t="str">
        <f>IFERROR(INDEX(Returns!A:A,MATCH(B3439,Returns!B:B,0)),"No")</f>
        <v>No</v>
      </c>
    </row>
    <row r="3440" spans="1:23" x14ac:dyDescent="0.2">
      <c r="A3440" s="1">
        <v>3439</v>
      </c>
      <c r="B3440" t="s">
        <v>7818</v>
      </c>
      <c r="C3440" s="8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47">
        <v>251.00599999999997</v>
      </c>
      <c r="S3440" s="1">
        <v>2</v>
      </c>
      <c r="T3440" s="1">
        <v>0.3</v>
      </c>
      <c r="U3440" s="47">
        <v>-68.130199999999988</v>
      </c>
      <c r="V3440" t="str">
        <f>IF(M3440=People!$B$5,People!$A$5,IF(M3440=People!$B$4,People!$A$4,IF(M3440=People!$B$3,People!$A$3,IF(M3440=People!$B$2,People!$A$2,0))))</f>
        <v>Kelly Williams</v>
      </c>
      <c r="W3440" t="str">
        <f>IFERROR(INDEX(Returns!A:A,MATCH(B3440,Returns!B:B,0)),"No")</f>
        <v>No</v>
      </c>
    </row>
    <row r="3441" spans="1:23" x14ac:dyDescent="0.2">
      <c r="A3441" s="1">
        <v>3440</v>
      </c>
      <c r="B3441" t="s">
        <v>7818</v>
      </c>
      <c r="C3441" s="8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47">
        <v>54.192</v>
      </c>
      <c r="S3441" s="1">
        <v>6</v>
      </c>
      <c r="T3441" s="1">
        <v>0.2</v>
      </c>
      <c r="U3441" s="47">
        <v>4.0643999999999973</v>
      </c>
      <c r="V3441" t="str">
        <f>IF(M3441=People!$B$5,People!$A$5,IF(M3441=People!$B$4,People!$A$4,IF(M3441=People!$B$3,People!$A$3,IF(M3441=People!$B$2,People!$A$2,0))))</f>
        <v>Kelly Williams</v>
      </c>
      <c r="W3441" t="str">
        <f>IFERROR(INDEX(Returns!A:A,MATCH(B3441,Returns!B:B,0)),"No")</f>
        <v>No</v>
      </c>
    </row>
    <row r="3442" spans="1:23" x14ac:dyDescent="0.2">
      <c r="A3442" s="1">
        <v>3441</v>
      </c>
      <c r="B3442" t="s">
        <v>7819</v>
      </c>
      <c r="C3442" s="8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47">
        <v>4.3040000000000003</v>
      </c>
      <c r="S3442" s="1">
        <v>1</v>
      </c>
      <c r="T3442" s="1">
        <v>0.2</v>
      </c>
      <c r="U3442" s="47">
        <v>1.5602</v>
      </c>
      <c r="V3442" t="str">
        <f>IF(M3442=People!$B$5,People!$A$5,IF(M3442=People!$B$4,People!$A$4,IF(M3442=People!$B$3,People!$A$3,IF(M3442=People!$B$2,People!$A$2,0))))</f>
        <v>Anna Andreadi</v>
      </c>
      <c r="W3442" t="str">
        <f>IFERROR(INDEX(Returns!A:A,MATCH(B3442,Returns!B:B,0)),"No")</f>
        <v>No</v>
      </c>
    </row>
    <row r="3443" spans="1:23" x14ac:dyDescent="0.2">
      <c r="A3443" s="1">
        <v>3442</v>
      </c>
      <c r="B3443" t="s">
        <v>7820</v>
      </c>
      <c r="C3443" s="8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47">
        <v>108.92</v>
      </c>
      <c r="S3443" s="1">
        <v>14</v>
      </c>
      <c r="T3443" s="1">
        <v>0</v>
      </c>
      <c r="U3443" s="47">
        <v>49.013999999999996</v>
      </c>
      <c r="V3443" t="str">
        <f>IF(M3443=People!$B$5,People!$A$5,IF(M3443=People!$B$4,People!$A$4,IF(M3443=People!$B$3,People!$A$3,IF(M3443=People!$B$2,People!$A$2,0))))</f>
        <v>Chuck Magee</v>
      </c>
      <c r="W3443" t="str">
        <f>IFERROR(INDEX(Returns!A:A,MATCH(B3443,Returns!B:B,0)),"No")</f>
        <v>No</v>
      </c>
    </row>
    <row r="3444" spans="1:23" x14ac:dyDescent="0.2">
      <c r="A3444" s="1">
        <v>3443</v>
      </c>
      <c r="B3444" t="s">
        <v>7821</v>
      </c>
      <c r="C3444" s="8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47">
        <v>16.740000000000002</v>
      </c>
      <c r="S3444" s="1">
        <v>3</v>
      </c>
      <c r="T3444" s="1">
        <v>0</v>
      </c>
      <c r="U3444" s="47">
        <v>8.370000000000001</v>
      </c>
      <c r="V3444" t="str">
        <f>IF(M3444=People!$B$5,People!$A$5,IF(M3444=People!$B$4,People!$A$4,IF(M3444=People!$B$3,People!$A$3,IF(M3444=People!$B$2,People!$A$2,0))))</f>
        <v>Chuck Magee</v>
      </c>
      <c r="W3444" t="str">
        <f>IFERROR(INDEX(Returns!A:A,MATCH(B3444,Returns!B:B,0)),"No")</f>
        <v>No</v>
      </c>
    </row>
    <row r="3445" spans="1:23" x14ac:dyDescent="0.2">
      <c r="A3445" s="1">
        <v>3444</v>
      </c>
      <c r="B3445" t="s">
        <v>7821</v>
      </c>
      <c r="C3445" s="8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47">
        <v>2504.7399999999998</v>
      </c>
      <c r="S3445" s="1">
        <v>7</v>
      </c>
      <c r="T3445" s="1">
        <v>0</v>
      </c>
      <c r="U3445" s="47">
        <v>626.18499999999995</v>
      </c>
      <c r="V3445" t="str">
        <f>IF(M3445=People!$B$5,People!$A$5,IF(M3445=People!$B$4,People!$A$4,IF(M3445=People!$B$3,People!$A$3,IF(M3445=People!$B$2,People!$A$2,0))))</f>
        <v>Chuck Magee</v>
      </c>
      <c r="W3445" t="str">
        <f>IFERROR(INDEX(Returns!A:A,MATCH(B3445,Returns!B:B,0)),"No")</f>
        <v>No</v>
      </c>
    </row>
    <row r="3446" spans="1:23" x14ac:dyDescent="0.2">
      <c r="A3446" s="1">
        <v>3445</v>
      </c>
      <c r="B3446" t="s">
        <v>7822</v>
      </c>
      <c r="C3446" s="8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47">
        <v>84.784000000000006</v>
      </c>
      <c r="S3446" s="1">
        <v>2</v>
      </c>
      <c r="T3446" s="1">
        <v>0.2</v>
      </c>
      <c r="U3446" s="47">
        <v>-16.956800000000005</v>
      </c>
      <c r="V3446" t="str">
        <f>IF(M3446=People!$B$5,People!$A$5,IF(M3446=People!$B$4,People!$A$4,IF(M3446=People!$B$3,People!$A$3,IF(M3446=People!$B$2,People!$A$2,0))))</f>
        <v>Chuck Magee</v>
      </c>
      <c r="W3446" t="str">
        <f>IFERROR(INDEX(Returns!A:A,MATCH(B3446,Returns!B:B,0)),"No")</f>
        <v>No</v>
      </c>
    </row>
    <row r="3447" spans="1:23" x14ac:dyDescent="0.2">
      <c r="A3447" s="1">
        <v>3446</v>
      </c>
      <c r="B3447" t="s">
        <v>7823</v>
      </c>
      <c r="C3447" s="8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47">
        <v>29.900000000000002</v>
      </c>
      <c r="S3447" s="1">
        <v>5</v>
      </c>
      <c r="T3447" s="1">
        <v>0</v>
      </c>
      <c r="U3447" s="47">
        <v>5.0829999999999975</v>
      </c>
      <c r="V3447" t="str">
        <f>IF(M3447=People!$B$5,People!$A$5,IF(M3447=People!$B$4,People!$A$4,IF(M3447=People!$B$3,People!$A$3,IF(M3447=People!$B$2,People!$A$2,0))))</f>
        <v>Chuck Magee</v>
      </c>
      <c r="W3447" t="str">
        <f>IFERROR(INDEX(Returns!A:A,MATCH(B3447,Returns!B:B,0)),"No")</f>
        <v>No</v>
      </c>
    </row>
    <row r="3448" spans="1:23" x14ac:dyDescent="0.2">
      <c r="A3448" s="1">
        <v>3447</v>
      </c>
      <c r="B3448" t="s">
        <v>7824</v>
      </c>
      <c r="C3448" s="8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47">
        <v>70.88</v>
      </c>
      <c r="S3448" s="1">
        <v>2</v>
      </c>
      <c r="T3448" s="1">
        <v>0</v>
      </c>
      <c r="U3448" s="47">
        <v>33.313599999999994</v>
      </c>
      <c r="V3448" t="str">
        <f>IF(M3448=People!$B$5,People!$A$5,IF(M3448=People!$B$4,People!$A$4,IF(M3448=People!$B$3,People!$A$3,IF(M3448=People!$B$2,People!$A$2,0))))</f>
        <v>Chuck Magee</v>
      </c>
      <c r="W3448" t="str">
        <f>IFERROR(INDEX(Returns!A:A,MATCH(B3448,Returns!B:B,0)),"No")</f>
        <v>No</v>
      </c>
    </row>
    <row r="3449" spans="1:23" x14ac:dyDescent="0.2">
      <c r="A3449" s="1">
        <v>3448</v>
      </c>
      <c r="B3449" t="s">
        <v>7825</v>
      </c>
      <c r="C3449" s="8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47">
        <v>3.76</v>
      </c>
      <c r="S3449" s="1">
        <v>2</v>
      </c>
      <c r="T3449" s="1">
        <v>0</v>
      </c>
      <c r="U3449" s="47">
        <v>1.0903999999999998</v>
      </c>
      <c r="V3449" t="str">
        <f>IF(M3449=People!$B$5,People!$A$5,IF(M3449=People!$B$4,People!$A$4,IF(M3449=People!$B$3,People!$A$3,IF(M3449=People!$B$2,People!$A$2,0))))</f>
        <v>Cassandra Brandow</v>
      </c>
      <c r="W3449" t="str">
        <f>IFERROR(INDEX(Returns!A:A,MATCH(B3449,Returns!B:B,0)),"No")</f>
        <v>No</v>
      </c>
    </row>
    <row r="3450" spans="1:23" x14ac:dyDescent="0.2">
      <c r="A3450" s="1">
        <v>3449</v>
      </c>
      <c r="B3450" t="s">
        <v>7826</v>
      </c>
      <c r="C3450" s="8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47">
        <v>27.263999999999999</v>
      </c>
      <c r="S3450" s="1">
        <v>2</v>
      </c>
      <c r="T3450" s="1">
        <v>0.2</v>
      </c>
      <c r="U3450" s="47">
        <v>8.8607999999999976</v>
      </c>
      <c r="V3450" t="str">
        <f>IF(M3450=People!$B$5,People!$A$5,IF(M3450=People!$B$4,People!$A$4,IF(M3450=People!$B$3,People!$A$3,IF(M3450=People!$B$2,People!$A$2,0))))</f>
        <v>Anna Andreadi</v>
      </c>
      <c r="W3450" t="str">
        <f>IFERROR(INDEX(Returns!A:A,MATCH(B3450,Returns!B:B,0)),"No")</f>
        <v>No</v>
      </c>
    </row>
    <row r="3451" spans="1:23" x14ac:dyDescent="0.2">
      <c r="A3451" s="1">
        <v>3450</v>
      </c>
      <c r="B3451" t="s">
        <v>7827</v>
      </c>
      <c r="C3451" s="8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47">
        <v>56.65</v>
      </c>
      <c r="S3451" s="1">
        <v>5</v>
      </c>
      <c r="T3451" s="1">
        <v>0</v>
      </c>
      <c r="U3451" s="47">
        <v>24.359500000000004</v>
      </c>
      <c r="V3451" t="str">
        <f>IF(M3451=People!$B$5,People!$A$5,IF(M3451=People!$B$4,People!$A$4,IF(M3451=People!$B$3,People!$A$3,IF(M3451=People!$B$2,People!$A$2,0))))</f>
        <v>Anna Andreadi</v>
      </c>
      <c r="W3451" t="str">
        <f>IFERROR(INDEX(Returns!A:A,MATCH(B3451,Returns!B:B,0)),"No")</f>
        <v>No</v>
      </c>
    </row>
    <row r="3452" spans="1:23" x14ac:dyDescent="0.2">
      <c r="A3452" s="1">
        <v>3451</v>
      </c>
      <c r="B3452" t="s">
        <v>7827</v>
      </c>
      <c r="C3452" s="8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47">
        <v>14.97</v>
      </c>
      <c r="S3452" s="1">
        <v>1</v>
      </c>
      <c r="T3452" s="1">
        <v>0</v>
      </c>
      <c r="U3452" s="47">
        <v>4.1916000000000011</v>
      </c>
      <c r="V3452" t="str">
        <f>IF(M3452=People!$B$5,People!$A$5,IF(M3452=People!$B$4,People!$A$4,IF(M3452=People!$B$3,People!$A$3,IF(M3452=People!$B$2,People!$A$2,0))))</f>
        <v>Anna Andreadi</v>
      </c>
      <c r="W3452" t="str">
        <f>IFERROR(INDEX(Returns!A:A,MATCH(B3452,Returns!B:B,0)),"No")</f>
        <v>No</v>
      </c>
    </row>
    <row r="3453" spans="1:23" x14ac:dyDescent="0.2">
      <c r="A3453" s="1">
        <v>3452</v>
      </c>
      <c r="B3453" t="s">
        <v>7827</v>
      </c>
      <c r="C3453" s="8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47">
        <v>4.0199999999999996</v>
      </c>
      <c r="S3453" s="1">
        <v>2</v>
      </c>
      <c r="T3453" s="1">
        <v>0</v>
      </c>
      <c r="U3453" s="47">
        <v>1.9697999999999998</v>
      </c>
      <c r="V3453" t="str">
        <f>IF(M3453=People!$B$5,People!$A$5,IF(M3453=People!$B$4,People!$A$4,IF(M3453=People!$B$3,People!$A$3,IF(M3453=People!$B$2,People!$A$2,0))))</f>
        <v>Anna Andreadi</v>
      </c>
      <c r="W3453" t="str">
        <f>IFERROR(INDEX(Returns!A:A,MATCH(B3453,Returns!B:B,0)),"No")</f>
        <v>No</v>
      </c>
    </row>
    <row r="3454" spans="1:23" x14ac:dyDescent="0.2">
      <c r="A3454" s="1">
        <v>3453</v>
      </c>
      <c r="B3454" t="s">
        <v>7828</v>
      </c>
      <c r="C3454" s="8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47">
        <v>471.92</v>
      </c>
      <c r="S3454" s="1">
        <v>2</v>
      </c>
      <c r="T3454" s="1">
        <v>0.2</v>
      </c>
      <c r="U3454" s="47">
        <v>29.495000000000019</v>
      </c>
      <c r="V3454" t="str">
        <f>IF(M3454=People!$B$5,People!$A$5,IF(M3454=People!$B$4,People!$A$4,IF(M3454=People!$B$3,People!$A$3,IF(M3454=People!$B$2,People!$A$2,0))))</f>
        <v>Cassandra Brandow</v>
      </c>
      <c r="W3454" t="str">
        <f>IFERROR(INDEX(Returns!A:A,MATCH(B3454,Returns!B:B,0)),"No")</f>
        <v>No</v>
      </c>
    </row>
    <row r="3455" spans="1:23" x14ac:dyDescent="0.2">
      <c r="A3455" s="1">
        <v>3454</v>
      </c>
      <c r="B3455" t="s">
        <v>7829</v>
      </c>
      <c r="C3455" s="8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47">
        <v>58.72</v>
      </c>
      <c r="S3455" s="1">
        <v>4</v>
      </c>
      <c r="T3455" s="1">
        <v>0</v>
      </c>
      <c r="U3455" s="47">
        <v>27.011199999999999</v>
      </c>
      <c r="V3455" t="str">
        <f>IF(M3455=People!$B$5,People!$A$5,IF(M3455=People!$B$4,People!$A$4,IF(M3455=People!$B$3,People!$A$3,IF(M3455=People!$B$2,People!$A$2,0))))</f>
        <v>Cassandra Brandow</v>
      </c>
      <c r="W3455" t="str">
        <f>IFERROR(INDEX(Returns!A:A,MATCH(B3455,Returns!B:B,0)),"No")</f>
        <v>No</v>
      </c>
    </row>
    <row r="3456" spans="1:23" x14ac:dyDescent="0.2">
      <c r="A3456" s="1">
        <v>3455</v>
      </c>
      <c r="B3456" t="s">
        <v>7830</v>
      </c>
      <c r="C3456" s="8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47">
        <v>5.16</v>
      </c>
      <c r="S3456" s="1">
        <v>3</v>
      </c>
      <c r="T3456" s="1">
        <v>0.2</v>
      </c>
      <c r="U3456" s="47">
        <v>0.83849999999999936</v>
      </c>
      <c r="V3456" t="str">
        <f>IF(M3456=People!$B$5,People!$A$5,IF(M3456=People!$B$4,People!$A$4,IF(M3456=People!$B$3,People!$A$3,IF(M3456=People!$B$2,People!$A$2,0))))</f>
        <v>Cassandra Brandow</v>
      </c>
      <c r="W3456" t="str">
        <f>IFERROR(INDEX(Returns!A:A,MATCH(B3456,Returns!B:B,0)),"No")</f>
        <v>No</v>
      </c>
    </row>
    <row r="3457" spans="1:23" x14ac:dyDescent="0.2">
      <c r="A3457" s="1">
        <v>3456</v>
      </c>
      <c r="B3457" t="s">
        <v>7831</v>
      </c>
      <c r="C3457" s="8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47">
        <v>16.496000000000002</v>
      </c>
      <c r="S3457" s="1">
        <v>2</v>
      </c>
      <c r="T3457" s="1">
        <v>0.2</v>
      </c>
      <c r="U3457" s="47">
        <v>5.5673999999999992</v>
      </c>
      <c r="V3457" t="str">
        <f>IF(M3457=People!$B$5,People!$A$5,IF(M3457=People!$B$4,People!$A$4,IF(M3457=People!$B$3,People!$A$3,IF(M3457=People!$B$2,People!$A$2,0))))</f>
        <v>Cassandra Brandow</v>
      </c>
      <c r="W3457" t="str">
        <f>IFERROR(INDEX(Returns!A:A,MATCH(B3457,Returns!B:B,0)),"No")</f>
        <v>No</v>
      </c>
    </row>
    <row r="3458" spans="1:23" x14ac:dyDescent="0.2">
      <c r="A3458" s="1">
        <v>3457</v>
      </c>
      <c r="B3458" t="s">
        <v>7832</v>
      </c>
      <c r="C3458" s="8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47">
        <v>71.975999999999999</v>
      </c>
      <c r="S3458" s="1">
        <v>3</v>
      </c>
      <c r="T3458" s="1">
        <v>0.2</v>
      </c>
      <c r="U3458" s="47">
        <v>19.793400000000005</v>
      </c>
      <c r="V3458" t="str">
        <f>IF(M3458=People!$B$5,People!$A$5,IF(M3458=People!$B$4,People!$A$4,IF(M3458=People!$B$3,People!$A$3,IF(M3458=People!$B$2,People!$A$2,0))))</f>
        <v>Chuck Magee</v>
      </c>
      <c r="W3458" t="str">
        <f>IFERROR(INDEX(Returns!A:A,MATCH(B3458,Returns!B:B,0)),"No")</f>
        <v>No</v>
      </c>
    </row>
    <row r="3459" spans="1:23" x14ac:dyDescent="0.2">
      <c r="A3459" s="1">
        <v>3458</v>
      </c>
      <c r="B3459" t="s">
        <v>7832</v>
      </c>
      <c r="C3459" s="8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47">
        <v>22.512000000000004</v>
      </c>
      <c r="S3459" s="1">
        <v>3</v>
      </c>
      <c r="T3459" s="1">
        <v>0.2</v>
      </c>
      <c r="U3459" s="47">
        <v>2.2511999999999999</v>
      </c>
      <c r="V3459" t="str">
        <f>IF(M3459=People!$B$5,People!$A$5,IF(M3459=People!$B$4,People!$A$4,IF(M3459=People!$B$3,People!$A$3,IF(M3459=People!$B$2,People!$A$2,0))))</f>
        <v>Chuck Magee</v>
      </c>
      <c r="W3459" t="str">
        <f>IFERROR(INDEX(Returns!A:A,MATCH(B3459,Returns!B:B,0)),"No")</f>
        <v>No</v>
      </c>
    </row>
    <row r="3460" spans="1:23" x14ac:dyDescent="0.2">
      <c r="A3460" s="1">
        <v>3459</v>
      </c>
      <c r="B3460" t="s">
        <v>7832</v>
      </c>
      <c r="C3460" s="8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47">
        <v>3.4440000000000008</v>
      </c>
      <c r="S3460" s="1">
        <v>2</v>
      </c>
      <c r="T3460" s="1">
        <v>0.7</v>
      </c>
      <c r="U3460" s="47">
        <v>-2.7551999999999994</v>
      </c>
      <c r="V3460" t="str">
        <f>IF(M3460=People!$B$5,People!$A$5,IF(M3460=People!$B$4,People!$A$4,IF(M3460=People!$B$3,People!$A$3,IF(M3460=People!$B$2,People!$A$2,0))))</f>
        <v>Chuck Magee</v>
      </c>
      <c r="W3460" t="str">
        <f>IFERROR(INDEX(Returns!A:A,MATCH(B3460,Returns!B:B,0)),"No")</f>
        <v>No</v>
      </c>
    </row>
    <row r="3461" spans="1:23" x14ac:dyDescent="0.2">
      <c r="A3461" s="1">
        <v>3460</v>
      </c>
      <c r="B3461" t="s">
        <v>7832</v>
      </c>
      <c r="C3461" s="8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47">
        <v>538.19400000000007</v>
      </c>
      <c r="S3461" s="1">
        <v>2</v>
      </c>
      <c r="T3461" s="1">
        <v>0.7</v>
      </c>
      <c r="U3461" s="47">
        <v>-412.61539999999991</v>
      </c>
      <c r="V3461" t="str">
        <f>IF(M3461=People!$B$5,People!$A$5,IF(M3461=People!$B$4,People!$A$4,IF(M3461=People!$B$3,People!$A$3,IF(M3461=People!$B$2,People!$A$2,0))))</f>
        <v>Chuck Magee</v>
      </c>
      <c r="W3461" t="str">
        <f>IFERROR(INDEX(Returns!A:A,MATCH(B3461,Returns!B:B,0)),"No")</f>
        <v>No</v>
      </c>
    </row>
    <row r="3462" spans="1:23" x14ac:dyDescent="0.2">
      <c r="A3462" s="1">
        <v>3461</v>
      </c>
      <c r="B3462" t="s">
        <v>7832</v>
      </c>
      <c r="C3462" s="8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47">
        <v>47.984000000000002</v>
      </c>
      <c r="S3462" s="1">
        <v>2</v>
      </c>
      <c r="T3462" s="1">
        <v>0.2</v>
      </c>
      <c r="U3462" s="47">
        <v>14.395200000000004</v>
      </c>
      <c r="V3462" t="str">
        <f>IF(M3462=People!$B$5,People!$A$5,IF(M3462=People!$B$4,People!$A$4,IF(M3462=People!$B$3,People!$A$3,IF(M3462=People!$B$2,People!$A$2,0))))</f>
        <v>Chuck Magee</v>
      </c>
      <c r="W3462" t="str">
        <f>IFERROR(INDEX(Returns!A:A,MATCH(B3462,Returns!B:B,0)),"No")</f>
        <v>No</v>
      </c>
    </row>
    <row r="3463" spans="1:23" x14ac:dyDescent="0.2">
      <c r="A3463" s="1">
        <v>3462</v>
      </c>
      <c r="B3463" t="s">
        <v>7833</v>
      </c>
      <c r="C3463" s="8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47">
        <v>492.76800000000003</v>
      </c>
      <c r="S3463" s="1">
        <v>4</v>
      </c>
      <c r="T3463" s="1">
        <v>0.2</v>
      </c>
      <c r="U3463" s="47">
        <v>55.436399999999935</v>
      </c>
      <c r="V3463" t="str">
        <f>IF(M3463=People!$B$5,People!$A$5,IF(M3463=People!$B$4,People!$A$4,IF(M3463=People!$B$3,People!$A$3,IF(M3463=People!$B$2,People!$A$2,0))))</f>
        <v>Kelly Williams</v>
      </c>
      <c r="W3463" t="str">
        <f>IFERROR(INDEX(Returns!A:A,MATCH(B3463,Returns!B:B,0)),"No")</f>
        <v>No</v>
      </c>
    </row>
    <row r="3464" spans="1:23" x14ac:dyDescent="0.2">
      <c r="A3464" s="1">
        <v>3463</v>
      </c>
      <c r="B3464" t="s">
        <v>7834</v>
      </c>
      <c r="C3464" s="8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47">
        <v>286.78999999999996</v>
      </c>
      <c r="S3464" s="1">
        <v>7</v>
      </c>
      <c r="T3464" s="1">
        <v>0</v>
      </c>
      <c r="U3464" s="47">
        <v>74.565400000000011</v>
      </c>
      <c r="V3464" t="str">
        <f>IF(M3464=People!$B$5,People!$A$5,IF(M3464=People!$B$4,People!$A$4,IF(M3464=People!$B$3,People!$A$3,IF(M3464=People!$B$2,People!$A$2,0))))</f>
        <v>Chuck Magee</v>
      </c>
      <c r="W3464" t="str">
        <f>IFERROR(INDEX(Returns!A:A,MATCH(B3464,Returns!B:B,0)),"No")</f>
        <v>No</v>
      </c>
    </row>
    <row r="3465" spans="1:23" x14ac:dyDescent="0.2">
      <c r="A3465" s="1">
        <v>3464</v>
      </c>
      <c r="B3465" t="s">
        <v>7835</v>
      </c>
      <c r="C3465" s="8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47">
        <v>5.08</v>
      </c>
      <c r="S3465" s="1">
        <v>1</v>
      </c>
      <c r="T3465" s="1">
        <v>0.2</v>
      </c>
      <c r="U3465" s="47">
        <v>1.6509999999999998</v>
      </c>
      <c r="V3465" t="str">
        <f>IF(M3465=People!$B$5,People!$A$5,IF(M3465=People!$B$4,People!$A$4,IF(M3465=People!$B$3,People!$A$3,IF(M3465=People!$B$2,People!$A$2,0))))</f>
        <v>Cassandra Brandow</v>
      </c>
      <c r="W3465" t="str">
        <f>IFERROR(INDEX(Returns!A:A,MATCH(B3465,Returns!B:B,0)),"No")</f>
        <v>No</v>
      </c>
    </row>
    <row r="3466" spans="1:23" x14ac:dyDescent="0.2">
      <c r="A3466" s="1">
        <v>3465</v>
      </c>
      <c r="B3466" t="s">
        <v>7836</v>
      </c>
      <c r="C3466" s="8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47">
        <v>47.992000000000004</v>
      </c>
      <c r="S3466" s="1">
        <v>1</v>
      </c>
      <c r="T3466" s="1">
        <v>0.2</v>
      </c>
      <c r="U3466" s="47">
        <v>7.198799999999995</v>
      </c>
      <c r="V3466" t="str">
        <f>IF(M3466=People!$B$5,People!$A$5,IF(M3466=People!$B$4,People!$A$4,IF(M3466=People!$B$3,People!$A$3,IF(M3466=People!$B$2,People!$A$2,0))))</f>
        <v>Cassandra Brandow</v>
      </c>
      <c r="W3466" t="str">
        <f>IFERROR(INDEX(Returns!A:A,MATCH(B3466,Returns!B:B,0)),"No")</f>
        <v>No</v>
      </c>
    </row>
    <row r="3467" spans="1:23" x14ac:dyDescent="0.2">
      <c r="A3467" s="1">
        <v>3466</v>
      </c>
      <c r="B3467" t="s">
        <v>7837</v>
      </c>
      <c r="C3467" s="8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47">
        <v>61.96</v>
      </c>
      <c r="S3467" s="1">
        <v>2</v>
      </c>
      <c r="T3467" s="1">
        <v>0</v>
      </c>
      <c r="U3467" s="47">
        <v>16.1096</v>
      </c>
      <c r="V3467" t="str">
        <f>IF(M3467=People!$B$5,People!$A$5,IF(M3467=People!$B$4,People!$A$4,IF(M3467=People!$B$3,People!$A$3,IF(M3467=People!$B$2,People!$A$2,0))))</f>
        <v>Chuck Magee</v>
      </c>
      <c r="W3467" t="str">
        <f>IFERROR(INDEX(Returns!A:A,MATCH(B3467,Returns!B:B,0)),"No")</f>
        <v>No</v>
      </c>
    </row>
    <row r="3468" spans="1:23" x14ac:dyDescent="0.2">
      <c r="A3468" s="1">
        <v>3467</v>
      </c>
      <c r="B3468" t="s">
        <v>7837</v>
      </c>
      <c r="C3468" s="8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47">
        <v>361.96</v>
      </c>
      <c r="S3468" s="1">
        <v>2</v>
      </c>
      <c r="T3468" s="1">
        <v>0</v>
      </c>
      <c r="U3468" s="47">
        <v>83.25079999999997</v>
      </c>
      <c r="V3468" t="str">
        <f>IF(M3468=People!$B$5,People!$A$5,IF(M3468=People!$B$4,People!$A$4,IF(M3468=People!$B$3,People!$A$3,IF(M3468=People!$B$2,People!$A$2,0))))</f>
        <v>Chuck Magee</v>
      </c>
      <c r="W3468" t="str">
        <f>IFERROR(INDEX(Returns!A:A,MATCH(B3468,Returns!B:B,0)),"No")</f>
        <v>No</v>
      </c>
    </row>
    <row r="3469" spans="1:23" x14ac:dyDescent="0.2">
      <c r="A3469" s="1">
        <v>3468</v>
      </c>
      <c r="B3469" t="s">
        <v>7837</v>
      </c>
      <c r="C3469" s="8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47">
        <v>278.82</v>
      </c>
      <c r="S3469" s="1">
        <v>9</v>
      </c>
      <c r="T3469" s="1">
        <v>0</v>
      </c>
      <c r="U3469" s="47">
        <v>125.46899999999999</v>
      </c>
      <c r="V3469" t="str">
        <f>IF(M3469=People!$B$5,People!$A$5,IF(M3469=People!$B$4,People!$A$4,IF(M3469=People!$B$3,People!$A$3,IF(M3469=People!$B$2,People!$A$2,0))))</f>
        <v>Chuck Magee</v>
      </c>
      <c r="W3469" t="str">
        <f>IFERROR(INDEX(Returns!A:A,MATCH(B3469,Returns!B:B,0)),"No")</f>
        <v>No</v>
      </c>
    </row>
    <row r="3470" spans="1:23" x14ac:dyDescent="0.2">
      <c r="A3470" s="1">
        <v>3469</v>
      </c>
      <c r="B3470" t="s">
        <v>7838</v>
      </c>
      <c r="C3470" s="8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47">
        <v>133.38</v>
      </c>
      <c r="S3470" s="1">
        <v>6</v>
      </c>
      <c r="T3470" s="1">
        <v>0</v>
      </c>
      <c r="U3470" s="47">
        <v>58.687200000000011</v>
      </c>
      <c r="V3470" t="str">
        <f>IF(M3470=People!$B$5,People!$A$5,IF(M3470=People!$B$4,People!$A$4,IF(M3470=People!$B$3,People!$A$3,IF(M3470=People!$B$2,People!$A$2,0))))</f>
        <v>Cassandra Brandow</v>
      </c>
      <c r="W3470" t="str">
        <f>IFERROR(INDEX(Returns!A:A,MATCH(B3470,Returns!B:B,0)),"No")</f>
        <v>No</v>
      </c>
    </row>
    <row r="3471" spans="1:23" x14ac:dyDescent="0.2">
      <c r="A3471" s="1">
        <v>3470</v>
      </c>
      <c r="B3471" t="s">
        <v>7839</v>
      </c>
      <c r="C3471" s="8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47">
        <v>47.952000000000005</v>
      </c>
      <c r="S3471" s="1">
        <v>3</v>
      </c>
      <c r="T3471" s="1">
        <v>0.2</v>
      </c>
      <c r="U3471" s="47">
        <v>16.183799999999998</v>
      </c>
      <c r="V3471" t="str">
        <f>IF(M3471=People!$B$5,People!$A$5,IF(M3471=People!$B$4,People!$A$4,IF(M3471=People!$B$3,People!$A$3,IF(M3471=People!$B$2,People!$A$2,0))))</f>
        <v>Cassandra Brandow</v>
      </c>
      <c r="W3471" t="str">
        <f>IFERROR(INDEX(Returns!A:A,MATCH(B3471,Returns!B:B,0)),"No")</f>
        <v>No</v>
      </c>
    </row>
    <row r="3472" spans="1:23" x14ac:dyDescent="0.2">
      <c r="A3472" s="1">
        <v>3471</v>
      </c>
      <c r="B3472" t="s">
        <v>7840</v>
      </c>
      <c r="C3472" s="8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47">
        <v>16.739999999999998</v>
      </c>
      <c r="S3472" s="1">
        <v>2</v>
      </c>
      <c r="T3472" s="1">
        <v>0</v>
      </c>
      <c r="U3472" s="47">
        <v>4.3523999999999994</v>
      </c>
      <c r="V3472" t="str">
        <f>IF(M3472=People!$B$5,People!$A$5,IF(M3472=People!$B$4,People!$A$4,IF(M3472=People!$B$3,People!$A$3,IF(M3472=People!$B$2,People!$A$2,0))))</f>
        <v>Anna Andreadi</v>
      </c>
      <c r="W3472" t="str">
        <f>IFERROR(INDEX(Returns!A:A,MATCH(B3472,Returns!B:B,0)),"No")</f>
        <v>No</v>
      </c>
    </row>
    <row r="3473" spans="1:23" x14ac:dyDescent="0.2">
      <c r="A3473" s="1">
        <v>3472</v>
      </c>
      <c r="B3473" t="s">
        <v>7841</v>
      </c>
      <c r="C3473" s="8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47">
        <v>10.848000000000001</v>
      </c>
      <c r="S3473" s="1">
        <v>2</v>
      </c>
      <c r="T3473" s="1">
        <v>0.2</v>
      </c>
      <c r="U3473" s="47">
        <v>3.5255999999999994</v>
      </c>
      <c r="V3473" t="str">
        <f>IF(M3473=People!$B$5,People!$A$5,IF(M3473=People!$B$4,People!$A$4,IF(M3473=People!$B$3,People!$A$3,IF(M3473=People!$B$2,People!$A$2,0))))</f>
        <v>Chuck Magee</v>
      </c>
      <c r="W3473" t="str">
        <f>IFERROR(INDEX(Returns!A:A,MATCH(B3473,Returns!B:B,0)),"No")</f>
        <v>No</v>
      </c>
    </row>
    <row r="3474" spans="1:23" x14ac:dyDescent="0.2">
      <c r="A3474" s="1">
        <v>3473</v>
      </c>
      <c r="B3474" t="s">
        <v>7841</v>
      </c>
      <c r="C3474" s="8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47">
        <v>18.544</v>
      </c>
      <c r="S3474" s="1">
        <v>2</v>
      </c>
      <c r="T3474" s="1">
        <v>0.2</v>
      </c>
      <c r="U3474" s="47">
        <v>3.0133999999999981</v>
      </c>
      <c r="V3474" t="str">
        <f>IF(M3474=People!$B$5,People!$A$5,IF(M3474=People!$B$4,People!$A$4,IF(M3474=People!$B$3,People!$A$3,IF(M3474=People!$B$2,People!$A$2,0))))</f>
        <v>Chuck Magee</v>
      </c>
      <c r="W3474" t="str">
        <f>IFERROR(INDEX(Returns!A:A,MATCH(B3474,Returns!B:B,0)),"No")</f>
        <v>No</v>
      </c>
    </row>
    <row r="3475" spans="1:23" x14ac:dyDescent="0.2">
      <c r="A3475" s="1">
        <v>3474</v>
      </c>
      <c r="B3475" t="s">
        <v>7842</v>
      </c>
      <c r="C3475" s="8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47">
        <v>180.98</v>
      </c>
      <c r="S3475" s="1">
        <v>1</v>
      </c>
      <c r="T3475" s="1">
        <v>0</v>
      </c>
      <c r="U3475" s="47">
        <v>47.0548</v>
      </c>
      <c r="V3475" t="str">
        <f>IF(M3475=People!$B$5,People!$A$5,IF(M3475=People!$B$4,People!$A$4,IF(M3475=People!$B$3,People!$A$3,IF(M3475=People!$B$2,People!$A$2,0))))</f>
        <v>Kelly Williams</v>
      </c>
      <c r="W3475" t="str">
        <f>IFERROR(INDEX(Returns!A:A,MATCH(B3475,Returns!B:B,0)),"No")</f>
        <v>No</v>
      </c>
    </row>
    <row r="3476" spans="1:23" x14ac:dyDescent="0.2">
      <c r="A3476" s="1">
        <v>3475</v>
      </c>
      <c r="B3476" t="s">
        <v>7842</v>
      </c>
      <c r="C3476" s="8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47">
        <v>99.98</v>
      </c>
      <c r="S3476" s="1">
        <v>2</v>
      </c>
      <c r="T3476" s="1">
        <v>0</v>
      </c>
      <c r="U3476" s="47">
        <v>42.991400000000006</v>
      </c>
      <c r="V3476" t="str">
        <f>IF(M3476=People!$B$5,People!$A$5,IF(M3476=People!$B$4,People!$A$4,IF(M3476=People!$B$3,People!$A$3,IF(M3476=People!$B$2,People!$A$2,0))))</f>
        <v>Kelly Williams</v>
      </c>
      <c r="W3476" t="str">
        <f>IFERROR(INDEX(Returns!A:A,MATCH(B3476,Returns!B:B,0)),"No")</f>
        <v>No</v>
      </c>
    </row>
    <row r="3477" spans="1:23" x14ac:dyDescent="0.2">
      <c r="A3477" s="1">
        <v>3476</v>
      </c>
      <c r="B3477" t="s">
        <v>7843</v>
      </c>
      <c r="C3477" s="8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47">
        <v>34.950000000000003</v>
      </c>
      <c r="S3477" s="1">
        <v>5</v>
      </c>
      <c r="T3477" s="1">
        <v>0</v>
      </c>
      <c r="U3477" s="47">
        <v>15.378000000000004</v>
      </c>
      <c r="V3477" t="str">
        <f>IF(M3477=People!$B$5,People!$A$5,IF(M3477=People!$B$4,People!$A$4,IF(M3477=People!$B$3,People!$A$3,IF(M3477=People!$B$2,People!$A$2,0))))</f>
        <v>Kelly Williams</v>
      </c>
      <c r="W3477" t="str">
        <f>IFERROR(INDEX(Returns!A:A,MATCH(B3477,Returns!B:B,0)),"No")</f>
        <v>No</v>
      </c>
    </row>
    <row r="3478" spans="1:23" x14ac:dyDescent="0.2">
      <c r="A3478" s="1">
        <v>3477</v>
      </c>
      <c r="B3478" t="s">
        <v>7843</v>
      </c>
      <c r="C3478" s="8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47">
        <v>152</v>
      </c>
      <c r="S3478" s="1">
        <v>5</v>
      </c>
      <c r="T3478" s="1">
        <v>0</v>
      </c>
      <c r="U3478" s="47">
        <v>69.919999999999987</v>
      </c>
      <c r="V3478" t="str">
        <f>IF(M3478=People!$B$5,People!$A$5,IF(M3478=People!$B$4,People!$A$4,IF(M3478=People!$B$3,People!$A$3,IF(M3478=People!$B$2,People!$A$2,0))))</f>
        <v>Kelly Williams</v>
      </c>
      <c r="W3478" t="str">
        <f>IFERROR(INDEX(Returns!A:A,MATCH(B3478,Returns!B:B,0)),"No")</f>
        <v>No</v>
      </c>
    </row>
    <row r="3479" spans="1:23" x14ac:dyDescent="0.2">
      <c r="A3479" s="1">
        <v>3478</v>
      </c>
      <c r="B3479" t="s">
        <v>7844</v>
      </c>
      <c r="C3479" s="8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47">
        <v>92.52</v>
      </c>
      <c r="S3479" s="1">
        <v>9</v>
      </c>
      <c r="T3479" s="1">
        <v>0</v>
      </c>
      <c r="U3479" s="47">
        <v>18.503999999999991</v>
      </c>
      <c r="V3479" t="str">
        <f>IF(M3479=People!$B$5,People!$A$5,IF(M3479=People!$B$4,People!$A$4,IF(M3479=People!$B$3,People!$A$3,IF(M3479=People!$B$2,People!$A$2,0))))</f>
        <v>Anna Andreadi</v>
      </c>
      <c r="W3479" t="str">
        <f>IFERROR(INDEX(Returns!A:A,MATCH(B3479,Returns!B:B,0)),"No")</f>
        <v>No</v>
      </c>
    </row>
    <row r="3480" spans="1:23" x14ac:dyDescent="0.2">
      <c r="A3480" s="1">
        <v>3479</v>
      </c>
      <c r="B3480" t="s">
        <v>7845</v>
      </c>
      <c r="C3480" s="8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47">
        <v>8.56</v>
      </c>
      <c r="S3480" s="1">
        <v>2</v>
      </c>
      <c r="T3480" s="1">
        <v>0</v>
      </c>
      <c r="U3480" s="47">
        <v>2.4823999999999993</v>
      </c>
      <c r="V3480" t="str">
        <f>IF(M3480=People!$B$5,People!$A$5,IF(M3480=People!$B$4,People!$A$4,IF(M3480=People!$B$3,People!$A$3,IF(M3480=People!$B$2,People!$A$2,0))))</f>
        <v>Anna Andreadi</v>
      </c>
      <c r="W3480" t="str">
        <f>IFERROR(INDEX(Returns!A:A,MATCH(B3480,Returns!B:B,0)),"No")</f>
        <v>No</v>
      </c>
    </row>
    <row r="3481" spans="1:23" x14ac:dyDescent="0.2">
      <c r="A3481" s="1">
        <v>3480</v>
      </c>
      <c r="B3481" t="s">
        <v>7845</v>
      </c>
      <c r="C3481" s="8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47">
        <v>45.36</v>
      </c>
      <c r="S3481" s="1">
        <v>7</v>
      </c>
      <c r="T3481" s="1">
        <v>0</v>
      </c>
      <c r="U3481" s="47">
        <v>21.772800000000004</v>
      </c>
      <c r="V3481" t="str">
        <f>IF(M3481=People!$B$5,People!$A$5,IF(M3481=People!$B$4,People!$A$4,IF(M3481=People!$B$3,People!$A$3,IF(M3481=People!$B$2,People!$A$2,0))))</f>
        <v>Anna Andreadi</v>
      </c>
      <c r="W3481" t="str">
        <f>IFERROR(INDEX(Returns!A:A,MATCH(B3481,Returns!B:B,0)),"No")</f>
        <v>No</v>
      </c>
    </row>
    <row r="3482" spans="1:23" x14ac:dyDescent="0.2">
      <c r="A3482" s="1">
        <v>3481</v>
      </c>
      <c r="B3482" t="s">
        <v>7845</v>
      </c>
      <c r="C3482" s="8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47">
        <v>1421.6640000000002</v>
      </c>
      <c r="S3482" s="1">
        <v>6</v>
      </c>
      <c r="T3482" s="1">
        <v>0.2</v>
      </c>
      <c r="U3482" s="47">
        <v>-195.47879999999998</v>
      </c>
      <c r="V3482" t="str">
        <f>IF(M3482=People!$B$5,People!$A$5,IF(M3482=People!$B$4,People!$A$4,IF(M3482=People!$B$3,People!$A$3,IF(M3482=People!$B$2,People!$A$2,0))))</f>
        <v>Anna Andreadi</v>
      </c>
      <c r="W3482" t="str">
        <f>IFERROR(INDEX(Returns!A:A,MATCH(B3482,Returns!B:B,0)),"No")</f>
        <v>No</v>
      </c>
    </row>
    <row r="3483" spans="1:23" x14ac:dyDescent="0.2">
      <c r="A3483" s="1">
        <v>3482</v>
      </c>
      <c r="B3483" t="s">
        <v>7846</v>
      </c>
      <c r="C3483" s="8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47">
        <v>8.9600000000000009</v>
      </c>
      <c r="S3483" s="1">
        <v>2</v>
      </c>
      <c r="T3483" s="1">
        <v>0</v>
      </c>
      <c r="U3483" s="47">
        <v>2.7775999999999996</v>
      </c>
      <c r="V3483" t="str">
        <f>IF(M3483=People!$B$5,People!$A$5,IF(M3483=People!$B$4,People!$A$4,IF(M3483=People!$B$3,People!$A$3,IF(M3483=People!$B$2,People!$A$2,0))))</f>
        <v>Cassandra Brandow</v>
      </c>
      <c r="W3483" t="str">
        <f>IFERROR(INDEX(Returns!A:A,MATCH(B3483,Returns!B:B,0)),"No")</f>
        <v>No</v>
      </c>
    </row>
    <row r="3484" spans="1:23" x14ac:dyDescent="0.2">
      <c r="A3484" s="1">
        <v>3483</v>
      </c>
      <c r="B3484" t="s">
        <v>5950</v>
      </c>
      <c r="C3484" s="8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47">
        <v>579.94999999999993</v>
      </c>
      <c r="S3484" s="1">
        <v>5</v>
      </c>
      <c r="T3484" s="1">
        <v>0</v>
      </c>
      <c r="U3484" s="47">
        <v>168.18549999999993</v>
      </c>
      <c r="V3484" t="str">
        <f>IF(M3484=People!$B$5,People!$A$5,IF(M3484=People!$B$4,People!$A$4,IF(M3484=People!$B$3,People!$A$3,IF(M3484=People!$B$2,People!$A$2,0))))</f>
        <v>Cassandra Brandow</v>
      </c>
      <c r="W3484" t="str">
        <f>IFERROR(INDEX(Returns!A:A,MATCH(B3484,Returns!B:B,0)),"No")</f>
        <v>Yes</v>
      </c>
    </row>
    <row r="3485" spans="1:23" x14ac:dyDescent="0.2">
      <c r="A3485" s="1">
        <v>3484</v>
      </c>
      <c r="B3485" t="s">
        <v>5950</v>
      </c>
      <c r="C3485" s="8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47">
        <v>29.12</v>
      </c>
      <c r="S3485" s="1">
        <v>4</v>
      </c>
      <c r="T3485" s="1">
        <v>0</v>
      </c>
      <c r="U3485" s="47">
        <v>12.521600000000003</v>
      </c>
      <c r="V3485" t="str">
        <f>IF(M3485=People!$B$5,People!$A$5,IF(M3485=People!$B$4,People!$A$4,IF(M3485=People!$B$3,People!$A$3,IF(M3485=People!$B$2,People!$A$2,0))))</f>
        <v>Cassandra Brandow</v>
      </c>
      <c r="W3485" t="str">
        <f>IFERROR(INDEX(Returns!A:A,MATCH(B3485,Returns!B:B,0)),"No")</f>
        <v>Yes</v>
      </c>
    </row>
    <row r="3486" spans="1:23" x14ac:dyDescent="0.2">
      <c r="A3486" s="1">
        <v>3485</v>
      </c>
      <c r="B3486" t="s">
        <v>5950</v>
      </c>
      <c r="C3486" s="8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47">
        <v>1202.94</v>
      </c>
      <c r="S3486" s="1">
        <v>3</v>
      </c>
      <c r="T3486" s="1">
        <v>0</v>
      </c>
      <c r="U3486" s="47">
        <v>300.73500000000001</v>
      </c>
      <c r="V3486" t="str">
        <f>IF(M3486=People!$B$5,People!$A$5,IF(M3486=People!$B$4,People!$A$4,IF(M3486=People!$B$3,People!$A$3,IF(M3486=People!$B$2,People!$A$2,0))))</f>
        <v>Cassandra Brandow</v>
      </c>
      <c r="W3486" t="str">
        <f>IFERROR(INDEX(Returns!A:A,MATCH(B3486,Returns!B:B,0)),"No")</f>
        <v>Yes</v>
      </c>
    </row>
    <row r="3487" spans="1:23" x14ac:dyDescent="0.2">
      <c r="A3487" s="1">
        <v>3486</v>
      </c>
      <c r="B3487" t="s">
        <v>7847</v>
      </c>
      <c r="C3487" s="8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47">
        <v>7.92</v>
      </c>
      <c r="S3487" s="1">
        <v>4</v>
      </c>
      <c r="T3487" s="1">
        <v>0</v>
      </c>
      <c r="U3487" s="47">
        <v>3.5640000000000001</v>
      </c>
      <c r="V3487" t="str">
        <f>IF(M3487=People!$B$5,People!$A$5,IF(M3487=People!$B$4,People!$A$4,IF(M3487=People!$B$3,People!$A$3,IF(M3487=People!$B$2,People!$A$2,0))))</f>
        <v>Chuck Magee</v>
      </c>
      <c r="W3487" t="str">
        <f>IFERROR(INDEX(Returns!A:A,MATCH(B3487,Returns!B:B,0)),"No")</f>
        <v>No</v>
      </c>
    </row>
    <row r="3488" spans="1:23" x14ac:dyDescent="0.2">
      <c r="A3488" s="1">
        <v>3487</v>
      </c>
      <c r="B3488" t="s">
        <v>7848</v>
      </c>
      <c r="C3488" s="8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47">
        <v>36.192</v>
      </c>
      <c r="S3488" s="1">
        <v>1</v>
      </c>
      <c r="T3488" s="1">
        <v>0.2</v>
      </c>
      <c r="U3488" s="47">
        <v>2.7143999999999995</v>
      </c>
      <c r="V3488" t="str">
        <f>IF(M3488=People!$B$5,People!$A$5,IF(M3488=People!$B$4,People!$A$4,IF(M3488=People!$B$3,People!$A$3,IF(M3488=People!$B$2,People!$A$2,0))))</f>
        <v>Cassandra Brandow</v>
      </c>
      <c r="W3488" t="str">
        <f>IFERROR(INDEX(Returns!A:A,MATCH(B3488,Returns!B:B,0)),"No")</f>
        <v>No</v>
      </c>
    </row>
    <row r="3489" spans="1:23" x14ac:dyDescent="0.2">
      <c r="A3489" s="1">
        <v>3488</v>
      </c>
      <c r="B3489" t="s">
        <v>7849</v>
      </c>
      <c r="C3489" s="8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47">
        <v>147.184</v>
      </c>
      <c r="S3489" s="1">
        <v>2</v>
      </c>
      <c r="T3489" s="1">
        <v>0.2</v>
      </c>
      <c r="U3489" s="47">
        <v>-29.436800000000012</v>
      </c>
      <c r="V3489" t="str">
        <f>IF(M3489=People!$B$5,People!$A$5,IF(M3489=People!$B$4,People!$A$4,IF(M3489=People!$B$3,People!$A$3,IF(M3489=People!$B$2,People!$A$2,0))))</f>
        <v>Cassandra Brandow</v>
      </c>
      <c r="W3489" t="str">
        <f>IFERROR(INDEX(Returns!A:A,MATCH(B3489,Returns!B:B,0)),"No")</f>
        <v>No</v>
      </c>
    </row>
    <row r="3490" spans="1:23" x14ac:dyDescent="0.2">
      <c r="A3490" s="1">
        <v>3489</v>
      </c>
      <c r="B3490" t="s">
        <v>7850</v>
      </c>
      <c r="C3490" s="8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47">
        <v>408.42200000000003</v>
      </c>
      <c r="S3490" s="1">
        <v>2</v>
      </c>
      <c r="T3490" s="1">
        <v>0.3</v>
      </c>
      <c r="U3490" s="47">
        <v>-5.8346000000000231</v>
      </c>
      <c r="V3490" t="str">
        <f>IF(M3490=People!$B$5,People!$A$5,IF(M3490=People!$B$4,People!$A$4,IF(M3490=People!$B$3,People!$A$3,IF(M3490=People!$B$2,People!$A$2,0))))</f>
        <v>Kelly Williams</v>
      </c>
      <c r="W3490" t="str">
        <f>IFERROR(INDEX(Returns!A:A,MATCH(B3490,Returns!B:B,0)),"No")</f>
        <v>No</v>
      </c>
    </row>
    <row r="3491" spans="1:23" x14ac:dyDescent="0.2">
      <c r="A3491" s="1">
        <v>3490</v>
      </c>
      <c r="B3491" t="s">
        <v>7850</v>
      </c>
      <c r="C3491" s="8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47">
        <v>382.11599999999999</v>
      </c>
      <c r="S3491" s="1">
        <v>6</v>
      </c>
      <c r="T3491" s="1">
        <v>0.3</v>
      </c>
      <c r="U3491" s="47">
        <v>-92.799600000000027</v>
      </c>
      <c r="V3491" t="str">
        <f>IF(M3491=People!$B$5,People!$A$5,IF(M3491=People!$B$4,People!$A$4,IF(M3491=People!$B$3,People!$A$3,IF(M3491=People!$B$2,People!$A$2,0))))</f>
        <v>Kelly Williams</v>
      </c>
      <c r="W3491" t="str">
        <f>IFERROR(INDEX(Returns!A:A,MATCH(B3491,Returns!B:B,0)),"No")</f>
        <v>No</v>
      </c>
    </row>
    <row r="3492" spans="1:23" x14ac:dyDescent="0.2">
      <c r="A3492" s="1">
        <v>3491</v>
      </c>
      <c r="B3492" t="s">
        <v>7850</v>
      </c>
      <c r="C3492" s="8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47">
        <v>68.599999999999994</v>
      </c>
      <c r="S3492" s="1">
        <v>5</v>
      </c>
      <c r="T3492" s="1">
        <v>0.2</v>
      </c>
      <c r="U3492" s="47">
        <v>6.0024999999999977</v>
      </c>
      <c r="V3492" t="str">
        <f>IF(M3492=People!$B$5,People!$A$5,IF(M3492=People!$B$4,People!$A$4,IF(M3492=People!$B$3,People!$A$3,IF(M3492=People!$B$2,People!$A$2,0))))</f>
        <v>Kelly Williams</v>
      </c>
      <c r="W3492" t="str">
        <f>IFERROR(INDEX(Returns!A:A,MATCH(B3492,Returns!B:B,0)),"No")</f>
        <v>No</v>
      </c>
    </row>
    <row r="3493" spans="1:23" x14ac:dyDescent="0.2">
      <c r="A3493" s="1">
        <v>3492</v>
      </c>
      <c r="B3493" t="s">
        <v>7850</v>
      </c>
      <c r="C3493" s="8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47">
        <v>435.50400000000002</v>
      </c>
      <c r="S3493" s="1">
        <v>3</v>
      </c>
      <c r="T3493" s="1">
        <v>0.2</v>
      </c>
      <c r="U3493" s="47">
        <v>48.994199999999921</v>
      </c>
      <c r="V3493" t="str">
        <f>IF(M3493=People!$B$5,People!$A$5,IF(M3493=People!$B$4,People!$A$4,IF(M3493=People!$B$3,People!$A$3,IF(M3493=People!$B$2,People!$A$2,0))))</f>
        <v>Kelly Williams</v>
      </c>
      <c r="W3493" t="str">
        <f>IFERROR(INDEX(Returns!A:A,MATCH(B3493,Returns!B:B,0)),"No")</f>
        <v>No</v>
      </c>
    </row>
    <row r="3494" spans="1:23" x14ac:dyDescent="0.2">
      <c r="A3494" s="1">
        <v>3493</v>
      </c>
      <c r="B3494" t="s">
        <v>7850</v>
      </c>
      <c r="C3494" s="8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47">
        <v>11.168000000000001</v>
      </c>
      <c r="S3494" s="1">
        <v>2</v>
      </c>
      <c r="T3494" s="1">
        <v>0.2</v>
      </c>
      <c r="U3494" s="47">
        <v>3.7692000000000001</v>
      </c>
      <c r="V3494" t="str">
        <f>IF(M3494=People!$B$5,People!$A$5,IF(M3494=People!$B$4,People!$A$4,IF(M3494=People!$B$3,People!$A$3,IF(M3494=People!$B$2,People!$A$2,0))))</f>
        <v>Kelly Williams</v>
      </c>
      <c r="W3494" t="str">
        <f>IFERROR(INDEX(Returns!A:A,MATCH(B3494,Returns!B:B,0)),"No")</f>
        <v>No</v>
      </c>
    </row>
    <row r="3495" spans="1:23" x14ac:dyDescent="0.2">
      <c r="A3495" s="1">
        <v>3494</v>
      </c>
      <c r="B3495" t="s">
        <v>7851</v>
      </c>
      <c r="C3495" s="8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47">
        <v>72</v>
      </c>
      <c r="S3495" s="1">
        <v>4</v>
      </c>
      <c r="T3495" s="1">
        <v>0</v>
      </c>
      <c r="U3495" s="47">
        <v>12.959999999999994</v>
      </c>
      <c r="V3495" t="str">
        <f>IF(M3495=People!$B$5,People!$A$5,IF(M3495=People!$B$4,People!$A$4,IF(M3495=People!$B$3,People!$A$3,IF(M3495=People!$B$2,People!$A$2,0))))</f>
        <v>Kelly Williams</v>
      </c>
      <c r="W3495" t="str">
        <f>IFERROR(INDEX(Returns!A:A,MATCH(B3495,Returns!B:B,0)),"No")</f>
        <v>No</v>
      </c>
    </row>
    <row r="3496" spans="1:23" x14ac:dyDescent="0.2">
      <c r="A3496" s="1">
        <v>3495</v>
      </c>
      <c r="B3496" t="s">
        <v>7851</v>
      </c>
      <c r="C3496" s="8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47">
        <v>655.90000000000009</v>
      </c>
      <c r="S3496" s="1">
        <v>5</v>
      </c>
      <c r="T3496" s="1">
        <v>0</v>
      </c>
      <c r="U3496" s="47">
        <v>275.47800000000001</v>
      </c>
      <c r="V3496" t="str">
        <f>IF(M3496=People!$B$5,People!$A$5,IF(M3496=People!$B$4,People!$A$4,IF(M3496=People!$B$3,People!$A$3,IF(M3496=People!$B$2,People!$A$2,0))))</f>
        <v>Kelly Williams</v>
      </c>
      <c r="W3496" t="str">
        <f>IFERROR(INDEX(Returns!A:A,MATCH(B3496,Returns!B:B,0)),"No")</f>
        <v>No</v>
      </c>
    </row>
    <row r="3497" spans="1:23" x14ac:dyDescent="0.2">
      <c r="A3497" s="1">
        <v>3496</v>
      </c>
      <c r="B3497" t="s">
        <v>7851</v>
      </c>
      <c r="C3497" s="8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47">
        <v>603.91999999999996</v>
      </c>
      <c r="S3497" s="1">
        <v>4</v>
      </c>
      <c r="T3497" s="1">
        <v>0</v>
      </c>
      <c r="U3497" s="47">
        <v>181.17599999999993</v>
      </c>
      <c r="V3497" t="str">
        <f>IF(M3497=People!$B$5,People!$A$5,IF(M3497=People!$B$4,People!$A$4,IF(M3497=People!$B$3,People!$A$3,IF(M3497=People!$B$2,People!$A$2,0))))</f>
        <v>Kelly Williams</v>
      </c>
      <c r="W3497" t="str">
        <f>IFERROR(INDEX(Returns!A:A,MATCH(B3497,Returns!B:B,0)),"No")</f>
        <v>No</v>
      </c>
    </row>
    <row r="3498" spans="1:23" x14ac:dyDescent="0.2">
      <c r="A3498" s="1">
        <v>3497</v>
      </c>
      <c r="B3498" t="s">
        <v>7852</v>
      </c>
      <c r="C3498" s="8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47">
        <v>513.024</v>
      </c>
      <c r="S3498" s="1">
        <v>2</v>
      </c>
      <c r="T3498" s="1">
        <v>0.2</v>
      </c>
      <c r="U3498" s="47">
        <v>12.82559999999998</v>
      </c>
      <c r="V3498" t="str">
        <f>IF(M3498=People!$B$5,People!$A$5,IF(M3498=People!$B$4,People!$A$4,IF(M3498=People!$B$3,People!$A$3,IF(M3498=People!$B$2,People!$A$2,0))))</f>
        <v>Anna Andreadi</v>
      </c>
      <c r="W3498" t="str">
        <f>IFERROR(INDEX(Returns!A:A,MATCH(B3498,Returns!B:B,0)),"No")</f>
        <v>No</v>
      </c>
    </row>
    <row r="3499" spans="1:23" x14ac:dyDescent="0.2">
      <c r="A3499" s="1">
        <v>3498</v>
      </c>
      <c r="B3499" t="s">
        <v>7852</v>
      </c>
      <c r="C3499" s="8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47">
        <v>487.91999999999996</v>
      </c>
      <c r="S3499" s="1">
        <v>6</v>
      </c>
      <c r="T3499" s="1">
        <v>0</v>
      </c>
      <c r="U3499" s="47">
        <v>136.61759999999998</v>
      </c>
      <c r="V3499" t="str">
        <f>IF(M3499=People!$B$5,People!$A$5,IF(M3499=People!$B$4,People!$A$4,IF(M3499=People!$B$3,People!$A$3,IF(M3499=People!$B$2,People!$A$2,0))))</f>
        <v>Anna Andreadi</v>
      </c>
      <c r="W3499" t="str">
        <f>IFERROR(INDEX(Returns!A:A,MATCH(B3499,Returns!B:B,0)),"No")</f>
        <v>No</v>
      </c>
    </row>
    <row r="3500" spans="1:23" x14ac:dyDescent="0.2">
      <c r="A3500" s="1">
        <v>3499</v>
      </c>
      <c r="B3500" t="s">
        <v>7852</v>
      </c>
      <c r="C3500" s="8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47">
        <v>15.24</v>
      </c>
      <c r="S3500" s="1">
        <v>5</v>
      </c>
      <c r="T3500" s="1">
        <v>0.2</v>
      </c>
      <c r="U3500" s="47">
        <v>5.3339999999999996</v>
      </c>
      <c r="V3500" t="str">
        <f>IF(M3500=People!$B$5,People!$A$5,IF(M3500=People!$B$4,People!$A$4,IF(M3500=People!$B$3,People!$A$3,IF(M3500=People!$B$2,People!$A$2,0))))</f>
        <v>Anna Andreadi</v>
      </c>
      <c r="W3500" t="str">
        <f>IFERROR(INDEX(Returns!A:A,MATCH(B3500,Returns!B:B,0)),"No")</f>
        <v>No</v>
      </c>
    </row>
    <row r="3501" spans="1:23" x14ac:dyDescent="0.2">
      <c r="A3501" s="1">
        <v>3500</v>
      </c>
      <c r="B3501" t="s">
        <v>7853</v>
      </c>
      <c r="C3501" s="8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47">
        <v>209.96999999999997</v>
      </c>
      <c r="S3501" s="1">
        <v>3</v>
      </c>
      <c r="T3501" s="1">
        <v>0</v>
      </c>
      <c r="U3501" s="47">
        <v>71.389799999999994</v>
      </c>
      <c r="V3501" t="str">
        <f>IF(M3501=People!$B$5,People!$A$5,IF(M3501=People!$B$4,People!$A$4,IF(M3501=People!$B$3,People!$A$3,IF(M3501=People!$B$2,People!$A$2,0))))</f>
        <v>Cassandra Brandow</v>
      </c>
      <c r="W3501" t="str">
        <f>IFERROR(INDEX(Returns!A:A,MATCH(B3501,Returns!B:B,0)),"No")</f>
        <v>No</v>
      </c>
    </row>
    <row r="3502" spans="1:23" x14ac:dyDescent="0.2">
      <c r="A3502" s="1">
        <v>3501</v>
      </c>
      <c r="B3502" t="s">
        <v>7853</v>
      </c>
      <c r="C3502" s="8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47">
        <v>62.94</v>
      </c>
      <c r="S3502" s="1">
        <v>3</v>
      </c>
      <c r="T3502" s="1">
        <v>0</v>
      </c>
      <c r="U3502" s="47">
        <v>30.211199999999998</v>
      </c>
      <c r="V3502" t="str">
        <f>IF(M3502=People!$B$5,People!$A$5,IF(M3502=People!$B$4,People!$A$4,IF(M3502=People!$B$3,People!$A$3,IF(M3502=People!$B$2,People!$A$2,0))))</f>
        <v>Cassandra Brandow</v>
      </c>
      <c r="W3502" t="str">
        <f>IFERROR(INDEX(Returns!A:A,MATCH(B3502,Returns!B:B,0)),"No")</f>
        <v>No</v>
      </c>
    </row>
    <row r="3503" spans="1:23" x14ac:dyDescent="0.2">
      <c r="A3503" s="1">
        <v>3502</v>
      </c>
      <c r="B3503" t="s">
        <v>7853</v>
      </c>
      <c r="C3503" s="8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47">
        <v>25.919999999999998</v>
      </c>
      <c r="S3503" s="1">
        <v>9</v>
      </c>
      <c r="T3503" s="1">
        <v>0</v>
      </c>
      <c r="U3503" s="47">
        <v>7.7759999999999989</v>
      </c>
      <c r="V3503" t="str">
        <f>IF(M3503=People!$B$5,People!$A$5,IF(M3503=People!$B$4,People!$A$4,IF(M3503=People!$B$3,People!$A$3,IF(M3503=People!$B$2,People!$A$2,0))))</f>
        <v>Cassandra Brandow</v>
      </c>
      <c r="W3503" t="str">
        <f>IFERROR(INDEX(Returns!A:A,MATCH(B3503,Returns!B:B,0)),"No")</f>
        <v>No</v>
      </c>
    </row>
    <row r="3504" spans="1:23" x14ac:dyDescent="0.2">
      <c r="A3504" s="1">
        <v>3503</v>
      </c>
      <c r="B3504" t="s">
        <v>7854</v>
      </c>
      <c r="C3504" s="8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47">
        <v>10.368000000000002</v>
      </c>
      <c r="S3504" s="1">
        <v>2</v>
      </c>
      <c r="T3504" s="1">
        <v>0.2</v>
      </c>
      <c r="U3504" s="47">
        <v>3.6288</v>
      </c>
      <c r="V3504" t="str">
        <f>IF(M3504=People!$B$5,People!$A$5,IF(M3504=People!$B$4,People!$A$4,IF(M3504=People!$B$3,People!$A$3,IF(M3504=People!$B$2,People!$A$2,0))))</f>
        <v>Kelly Williams</v>
      </c>
      <c r="W3504" t="str">
        <f>IFERROR(INDEX(Returns!A:A,MATCH(B3504,Returns!B:B,0)),"No")</f>
        <v>No</v>
      </c>
    </row>
    <row r="3505" spans="1:23" x14ac:dyDescent="0.2">
      <c r="A3505" s="1">
        <v>3504</v>
      </c>
      <c r="B3505" t="s">
        <v>7854</v>
      </c>
      <c r="C3505" s="8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47">
        <v>95.736000000000004</v>
      </c>
      <c r="S3505" s="1">
        <v>3</v>
      </c>
      <c r="T3505" s="1">
        <v>0.2</v>
      </c>
      <c r="U3505" s="47">
        <v>20.343900000000001</v>
      </c>
      <c r="V3505" t="str">
        <f>IF(M3505=People!$B$5,People!$A$5,IF(M3505=People!$B$4,People!$A$4,IF(M3505=People!$B$3,People!$A$3,IF(M3505=People!$B$2,People!$A$2,0))))</f>
        <v>Kelly Williams</v>
      </c>
      <c r="W3505" t="str">
        <f>IFERROR(INDEX(Returns!A:A,MATCH(B3505,Returns!B:B,0)),"No")</f>
        <v>No</v>
      </c>
    </row>
    <row r="3506" spans="1:23" x14ac:dyDescent="0.2">
      <c r="A3506" s="1">
        <v>3505</v>
      </c>
      <c r="B3506" t="s">
        <v>7855</v>
      </c>
      <c r="C3506" s="8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47">
        <v>900.08</v>
      </c>
      <c r="S3506" s="1">
        <v>4</v>
      </c>
      <c r="T3506" s="1">
        <v>0</v>
      </c>
      <c r="U3506" s="47">
        <v>117.0104</v>
      </c>
      <c r="V3506" t="str">
        <f>IF(M3506=People!$B$5,People!$A$5,IF(M3506=People!$B$4,People!$A$4,IF(M3506=People!$B$3,People!$A$3,IF(M3506=People!$B$2,People!$A$2,0))))</f>
        <v>Chuck Magee</v>
      </c>
      <c r="W3506" t="str">
        <f>IFERROR(INDEX(Returns!A:A,MATCH(B3506,Returns!B:B,0)),"No")</f>
        <v>No</v>
      </c>
    </row>
    <row r="3507" spans="1:23" x14ac:dyDescent="0.2">
      <c r="A3507" s="1">
        <v>3506</v>
      </c>
      <c r="B3507" t="s">
        <v>7856</v>
      </c>
      <c r="C3507" s="8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47">
        <v>201.584</v>
      </c>
      <c r="S3507" s="1">
        <v>2</v>
      </c>
      <c r="T3507" s="1">
        <v>0.2</v>
      </c>
      <c r="U3507" s="47">
        <v>20.158400000000015</v>
      </c>
      <c r="V3507" t="str">
        <f>IF(M3507=People!$B$5,People!$A$5,IF(M3507=People!$B$4,People!$A$4,IF(M3507=People!$B$3,People!$A$3,IF(M3507=People!$B$2,People!$A$2,0))))</f>
        <v>Kelly Williams</v>
      </c>
      <c r="W3507" t="str">
        <f>IFERROR(INDEX(Returns!A:A,MATCH(B3507,Returns!B:B,0)),"No")</f>
        <v>No</v>
      </c>
    </row>
    <row r="3508" spans="1:23" x14ac:dyDescent="0.2">
      <c r="A3508" s="1">
        <v>3507</v>
      </c>
      <c r="B3508" t="s">
        <v>7856</v>
      </c>
      <c r="C3508" s="8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47">
        <v>3.3919999999999995</v>
      </c>
      <c r="S3508" s="1">
        <v>4</v>
      </c>
      <c r="T3508" s="1">
        <v>0.8</v>
      </c>
      <c r="U3508" s="47">
        <v>-5.088000000000001</v>
      </c>
      <c r="V3508" t="str">
        <f>IF(M3508=People!$B$5,People!$A$5,IF(M3508=People!$B$4,People!$A$4,IF(M3508=People!$B$3,People!$A$3,IF(M3508=People!$B$2,People!$A$2,0))))</f>
        <v>Kelly Williams</v>
      </c>
      <c r="W3508" t="str">
        <f>IFERROR(INDEX(Returns!A:A,MATCH(B3508,Returns!B:B,0)),"No")</f>
        <v>No</v>
      </c>
    </row>
    <row r="3509" spans="1:23" x14ac:dyDescent="0.2">
      <c r="A3509" s="1">
        <v>3508</v>
      </c>
      <c r="B3509" t="s">
        <v>7856</v>
      </c>
      <c r="C3509" s="8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47">
        <v>193.06559999999999</v>
      </c>
      <c r="S3509" s="1">
        <v>4</v>
      </c>
      <c r="T3509" s="1">
        <v>0.32</v>
      </c>
      <c r="U3509" s="47">
        <v>-19.874399999999994</v>
      </c>
      <c r="V3509" t="str">
        <f>IF(M3509=People!$B$5,People!$A$5,IF(M3509=People!$B$4,People!$A$4,IF(M3509=People!$B$3,People!$A$3,IF(M3509=People!$B$2,People!$A$2,0))))</f>
        <v>Kelly Williams</v>
      </c>
      <c r="W3509" t="str">
        <f>IFERROR(INDEX(Returns!A:A,MATCH(B3509,Returns!B:B,0)),"No")</f>
        <v>No</v>
      </c>
    </row>
    <row r="3510" spans="1:23" x14ac:dyDescent="0.2">
      <c r="A3510" s="1">
        <v>3509</v>
      </c>
      <c r="B3510" t="s">
        <v>7856</v>
      </c>
      <c r="C3510" s="8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47">
        <v>15.552000000000003</v>
      </c>
      <c r="S3510" s="1">
        <v>3</v>
      </c>
      <c r="T3510" s="1">
        <v>0.2</v>
      </c>
      <c r="U3510" s="47">
        <v>5.4432</v>
      </c>
      <c r="V3510" t="str">
        <f>IF(M3510=People!$B$5,People!$A$5,IF(M3510=People!$B$4,People!$A$4,IF(M3510=People!$B$3,People!$A$3,IF(M3510=People!$B$2,People!$A$2,0))))</f>
        <v>Kelly Williams</v>
      </c>
      <c r="W3510" t="str">
        <f>IFERROR(INDEX(Returns!A:A,MATCH(B3510,Returns!B:B,0)),"No")</f>
        <v>No</v>
      </c>
    </row>
    <row r="3511" spans="1:23" x14ac:dyDescent="0.2">
      <c r="A3511" s="1">
        <v>3510</v>
      </c>
      <c r="B3511" t="s">
        <v>7856</v>
      </c>
      <c r="C3511" s="8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47">
        <v>11.648000000000001</v>
      </c>
      <c r="S3511" s="1">
        <v>2</v>
      </c>
      <c r="T3511" s="1">
        <v>0.2</v>
      </c>
      <c r="U3511" s="47">
        <v>4.0768000000000004</v>
      </c>
      <c r="V3511" t="str">
        <f>IF(M3511=People!$B$5,People!$A$5,IF(M3511=People!$B$4,People!$A$4,IF(M3511=People!$B$3,People!$A$3,IF(M3511=People!$B$2,People!$A$2,0))))</f>
        <v>Kelly Williams</v>
      </c>
      <c r="W3511" t="str">
        <f>IFERROR(INDEX(Returns!A:A,MATCH(B3511,Returns!B:B,0)),"No")</f>
        <v>No</v>
      </c>
    </row>
    <row r="3512" spans="1:23" x14ac:dyDescent="0.2">
      <c r="A3512" s="1">
        <v>3511</v>
      </c>
      <c r="B3512" t="s">
        <v>7856</v>
      </c>
      <c r="C3512" s="8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47">
        <v>418.8</v>
      </c>
      <c r="S3512" s="1">
        <v>2</v>
      </c>
      <c r="T3512" s="1">
        <v>0.4</v>
      </c>
      <c r="U3512" s="47">
        <v>-97.71999999999997</v>
      </c>
      <c r="V3512" t="str">
        <f>IF(M3512=People!$B$5,People!$A$5,IF(M3512=People!$B$4,People!$A$4,IF(M3512=People!$B$3,People!$A$3,IF(M3512=People!$B$2,People!$A$2,0))))</f>
        <v>Kelly Williams</v>
      </c>
      <c r="W3512" t="str">
        <f>IFERROR(INDEX(Returns!A:A,MATCH(B3512,Returns!B:B,0)),"No")</f>
        <v>No</v>
      </c>
    </row>
    <row r="3513" spans="1:23" x14ac:dyDescent="0.2">
      <c r="A3513" s="1">
        <v>3512</v>
      </c>
      <c r="B3513" t="s">
        <v>7856</v>
      </c>
      <c r="C3513" s="8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47">
        <v>509.48800000000006</v>
      </c>
      <c r="S3513" s="1">
        <v>7</v>
      </c>
      <c r="T3513" s="1">
        <v>0.2</v>
      </c>
      <c r="U3513" s="47">
        <v>-127.37200000000001</v>
      </c>
      <c r="V3513" t="str">
        <f>IF(M3513=People!$B$5,People!$A$5,IF(M3513=People!$B$4,People!$A$4,IF(M3513=People!$B$3,People!$A$3,IF(M3513=People!$B$2,People!$A$2,0))))</f>
        <v>Kelly Williams</v>
      </c>
      <c r="W3513" t="str">
        <f>IFERROR(INDEX(Returns!A:A,MATCH(B3513,Returns!B:B,0)),"No")</f>
        <v>No</v>
      </c>
    </row>
    <row r="3514" spans="1:23" x14ac:dyDescent="0.2">
      <c r="A3514" s="1">
        <v>3513</v>
      </c>
      <c r="B3514" t="s">
        <v>7857</v>
      </c>
      <c r="C3514" s="8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47">
        <v>825.17399999999998</v>
      </c>
      <c r="S3514" s="1">
        <v>9</v>
      </c>
      <c r="T3514" s="1">
        <v>0.3</v>
      </c>
      <c r="U3514" s="47">
        <v>-117.88199999999998</v>
      </c>
      <c r="V3514" t="str">
        <f>IF(M3514=People!$B$5,People!$A$5,IF(M3514=People!$B$4,People!$A$4,IF(M3514=People!$B$3,People!$A$3,IF(M3514=People!$B$2,People!$A$2,0))))</f>
        <v>Kelly Williams</v>
      </c>
      <c r="W3514" t="str">
        <f>IFERROR(INDEX(Returns!A:A,MATCH(B3514,Returns!B:B,0)),"No")</f>
        <v>No</v>
      </c>
    </row>
    <row r="3515" spans="1:23" x14ac:dyDescent="0.2">
      <c r="A3515" s="1">
        <v>3514</v>
      </c>
      <c r="B3515" t="s">
        <v>7857</v>
      </c>
      <c r="C3515" s="8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47">
        <v>17.760000000000002</v>
      </c>
      <c r="S3515" s="1">
        <v>3</v>
      </c>
      <c r="T3515" s="1">
        <v>0.2</v>
      </c>
      <c r="U3515" s="47">
        <v>5.55</v>
      </c>
      <c r="V3515" t="str">
        <f>IF(M3515=People!$B$5,People!$A$5,IF(M3515=People!$B$4,People!$A$4,IF(M3515=People!$B$3,People!$A$3,IF(M3515=People!$B$2,People!$A$2,0))))</f>
        <v>Kelly Williams</v>
      </c>
      <c r="W3515" t="str">
        <f>IFERROR(INDEX(Returns!A:A,MATCH(B3515,Returns!B:B,0)),"No")</f>
        <v>No</v>
      </c>
    </row>
    <row r="3516" spans="1:23" x14ac:dyDescent="0.2">
      <c r="A3516" s="1">
        <v>3515</v>
      </c>
      <c r="B3516" t="s">
        <v>7857</v>
      </c>
      <c r="C3516" s="8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47">
        <v>6.911999999999999</v>
      </c>
      <c r="S3516" s="1">
        <v>3</v>
      </c>
      <c r="T3516" s="1">
        <v>0.2</v>
      </c>
      <c r="U3516" s="47">
        <v>0.86399999999999988</v>
      </c>
      <c r="V3516" t="str">
        <f>IF(M3516=People!$B$5,People!$A$5,IF(M3516=People!$B$4,People!$A$4,IF(M3516=People!$B$3,People!$A$3,IF(M3516=People!$B$2,People!$A$2,0))))</f>
        <v>Kelly Williams</v>
      </c>
      <c r="W3516" t="str">
        <f>IFERROR(INDEX(Returns!A:A,MATCH(B3516,Returns!B:B,0)),"No")</f>
        <v>No</v>
      </c>
    </row>
    <row r="3517" spans="1:23" x14ac:dyDescent="0.2">
      <c r="A3517" s="1">
        <v>3516</v>
      </c>
      <c r="B3517" t="s">
        <v>7858</v>
      </c>
      <c r="C3517" s="8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47">
        <v>66.300000000000011</v>
      </c>
      <c r="S3517" s="1">
        <v>3</v>
      </c>
      <c r="T3517" s="1">
        <v>0</v>
      </c>
      <c r="U3517" s="47">
        <v>8.6190000000000033</v>
      </c>
      <c r="V3517" t="str">
        <f>IF(M3517=People!$B$5,People!$A$5,IF(M3517=People!$B$4,People!$A$4,IF(M3517=People!$B$3,People!$A$3,IF(M3517=People!$B$2,People!$A$2,0))))</f>
        <v>Cassandra Brandow</v>
      </c>
      <c r="W3517" t="str">
        <f>IFERROR(INDEX(Returns!A:A,MATCH(B3517,Returns!B:B,0)),"No")</f>
        <v>No</v>
      </c>
    </row>
    <row r="3518" spans="1:23" x14ac:dyDescent="0.2">
      <c r="A3518" s="1">
        <v>3517</v>
      </c>
      <c r="B3518" t="s">
        <v>7859</v>
      </c>
      <c r="C3518" s="8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47">
        <v>30.816000000000003</v>
      </c>
      <c r="S3518" s="1">
        <v>9</v>
      </c>
      <c r="T3518" s="1">
        <v>0.2</v>
      </c>
      <c r="U3518" s="47">
        <v>9.6299999999999955</v>
      </c>
      <c r="V3518" t="str">
        <f>IF(M3518=People!$B$5,People!$A$5,IF(M3518=People!$B$4,People!$A$4,IF(M3518=People!$B$3,People!$A$3,IF(M3518=People!$B$2,People!$A$2,0))))</f>
        <v>Cassandra Brandow</v>
      </c>
      <c r="W3518" t="str">
        <f>IFERROR(INDEX(Returns!A:A,MATCH(B3518,Returns!B:B,0)),"No")</f>
        <v>No</v>
      </c>
    </row>
    <row r="3519" spans="1:23" x14ac:dyDescent="0.2">
      <c r="A3519" s="1">
        <v>3518</v>
      </c>
      <c r="B3519" t="s">
        <v>7859</v>
      </c>
      <c r="C3519" s="8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47">
        <v>44.783999999999999</v>
      </c>
      <c r="S3519" s="1">
        <v>2</v>
      </c>
      <c r="T3519" s="1">
        <v>0.2</v>
      </c>
      <c r="U3519" s="47">
        <v>4.4783999999999988</v>
      </c>
      <c r="V3519" t="str">
        <f>IF(M3519=People!$B$5,People!$A$5,IF(M3519=People!$B$4,People!$A$4,IF(M3519=People!$B$3,People!$A$3,IF(M3519=People!$B$2,People!$A$2,0))))</f>
        <v>Cassandra Brandow</v>
      </c>
      <c r="W3519" t="str">
        <f>IFERROR(INDEX(Returns!A:A,MATCH(B3519,Returns!B:B,0)),"No")</f>
        <v>No</v>
      </c>
    </row>
    <row r="3520" spans="1:23" x14ac:dyDescent="0.2">
      <c r="A3520" s="1">
        <v>3519</v>
      </c>
      <c r="B3520" t="s">
        <v>7859</v>
      </c>
      <c r="C3520" s="8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47">
        <v>569.53599999999994</v>
      </c>
      <c r="S3520" s="1">
        <v>4</v>
      </c>
      <c r="T3520" s="1">
        <v>0.2</v>
      </c>
      <c r="U3520" s="47">
        <v>64.072799999999944</v>
      </c>
      <c r="V3520" t="str">
        <f>IF(M3520=People!$B$5,People!$A$5,IF(M3520=People!$B$4,People!$A$4,IF(M3520=People!$B$3,People!$A$3,IF(M3520=People!$B$2,People!$A$2,0))))</f>
        <v>Cassandra Brandow</v>
      </c>
      <c r="W3520" t="str">
        <f>IFERROR(INDEX(Returns!A:A,MATCH(B3520,Returns!B:B,0)),"No")</f>
        <v>No</v>
      </c>
    </row>
    <row r="3521" spans="1:23" x14ac:dyDescent="0.2">
      <c r="A3521" s="1">
        <v>3520</v>
      </c>
      <c r="B3521" t="s">
        <v>7860</v>
      </c>
      <c r="C3521" s="8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47">
        <v>796.42500000000007</v>
      </c>
      <c r="S3521" s="1">
        <v>7</v>
      </c>
      <c r="T3521" s="1">
        <v>0.5</v>
      </c>
      <c r="U3521" s="47">
        <v>-525.6405000000002</v>
      </c>
      <c r="V3521" t="str">
        <f>IF(M3521=People!$B$5,People!$A$5,IF(M3521=People!$B$4,People!$A$4,IF(M3521=People!$B$3,People!$A$3,IF(M3521=People!$B$2,People!$A$2,0))))</f>
        <v>Kelly Williams</v>
      </c>
      <c r="W3521" t="str">
        <f>IFERROR(INDEX(Returns!A:A,MATCH(B3521,Returns!B:B,0)),"No")</f>
        <v>No</v>
      </c>
    </row>
    <row r="3522" spans="1:23" x14ac:dyDescent="0.2">
      <c r="A3522" s="1">
        <v>3521</v>
      </c>
      <c r="B3522" t="s">
        <v>7861</v>
      </c>
      <c r="C3522" s="8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47">
        <v>12.832000000000001</v>
      </c>
      <c r="S3522" s="1">
        <v>2</v>
      </c>
      <c r="T3522" s="1">
        <v>0.2</v>
      </c>
      <c r="U3522" s="47">
        <v>4.3307999999999982</v>
      </c>
      <c r="V3522" t="str">
        <f>IF(M3522=People!$B$5,People!$A$5,IF(M3522=People!$B$4,People!$A$4,IF(M3522=People!$B$3,People!$A$3,IF(M3522=People!$B$2,People!$A$2,0))))</f>
        <v>Anna Andreadi</v>
      </c>
      <c r="W3522" t="str">
        <f>IFERROR(INDEX(Returns!A:A,MATCH(B3522,Returns!B:B,0)),"No")</f>
        <v>No</v>
      </c>
    </row>
    <row r="3523" spans="1:23" x14ac:dyDescent="0.2">
      <c r="A3523" s="1">
        <v>3522</v>
      </c>
      <c r="B3523" t="s">
        <v>7862</v>
      </c>
      <c r="C3523" s="8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47">
        <v>40.46</v>
      </c>
      <c r="S3523" s="1">
        <v>7</v>
      </c>
      <c r="T3523" s="1">
        <v>0</v>
      </c>
      <c r="U3523" s="47">
        <v>19.825400000000002</v>
      </c>
      <c r="V3523" t="str">
        <f>IF(M3523=People!$B$5,People!$A$5,IF(M3523=People!$B$4,People!$A$4,IF(M3523=People!$B$3,People!$A$3,IF(M3523=People!$B$2,People!$A$2,0))))</f>
        <v>Kelly Williams</v>
      </c>
      <c r="W3523" t="str">
        <f>IFERROR(INDEX(Returns!A:A,MATCH(B3523,Returns!B:B,0)),"No")</f>
        <v>No</v>
      </c>
    </row>
    <row r="3524" spans="1:23" x14ac:dyDescent="0.2">
      <c r="A3524" s="1">
        <v>3523</v>
      </c>
      <c r="B3524" t="s">
        <v>7862</v>
      </c>
      <c r="C3524" s="8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47">
        <v>404.93999999999994</v>
      </c>
      <c r="S3524" s="1">
        <v>3</v>
      </c>
      <c r="T3524" s="1">
        <v>0</v>
      </c>
      <c r="U3524" s="47">
        <v>109.33379999999998</v>
      </c>
      <c r="V3524" t="str">
        <f>IF(M3524=People!$B$5,People!$A$5,IF(M3524=People!$B$4,People!$A$4,IF(M3524=People!$B$3,People!$A$3,IF(M3524=People!$B$2,People!$A$2,0))))</f>
        <v>Kelly Williams</v>
      </c>
      <c r="W3524" t="str">
        <f>IFERROR(INDEX(Returns!A:A,MATCH(B3524,Returns!B:B,0)),"No")</f>
        <v>No</v>
      </c>
    </row>
    <row r="3525" spans="1:23" x14ac:dyDescent="0.2">
      <c r="A3525" s="1">
        <v>3524</v>
      </c>
      <c r="B3525" t="s">
        <v>7863</v>
      </c>
      <c r="C3525" s="8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47">
        <v>116</v>
      </c>
      <c r="S3525" s="1">
        <v>8</v>
      </c>
      <c r="T3525" s="1">
        <v>0</v>
      </c>
      <c r="U3525" s="47">
        <v>29</v>
      </c>
      <c r="V3525" t="str">
        <f>IF(M3525=People!$B$5,People!$A$5,IF(M3525=People!$B$4,People!$A$4,IF(M3525=People!$B$3,People!$A$3,IF(M3525=People!$B$2,People!$A$2,0))))</f>
        <v>Anna Andreadi</v>
      </c>
      <c r="W3525" t="str">
        <f>IFERROR(INDEX(Returns!A:A,MATCH(B3525,Returns!B:B,0)),"No")</f>
        <v>No</v>
      </c>
    </row>
    <row r="3526" spans="1:23" x14ac:dyDescent="0.2">
      <c r="A3526" s="1">
        <v>3525</v>
      </c>
      <c r="B3526" t="s">
        <v>7864</v>
      </c>
      <c r="C3526" s="8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47">
        <v>657.55200000000013</v>
      </c>
      <c r="S3526" s="1">
        <v>6</v>
      </c>
      <c r="T3526" s="1">
        <v>0.2</v>
      </c>
      <c r="U3526" s="47">
        <v>49.316399999999987</v>
      </c>
      <c r="V3526" t="str">
        <f>IF(M3526=People!$B$5,People!$A$5,IF(M3526=People!$B$4,People!$A$4,IF(M3526=People!$B$3,People!$A$3,IF(M3526=People!$B$2,People!$A$2,0))))</f>
        <v>Kelly Williams</v>
      </c>
      <c r="W3526" t="str">
        <f>IFERROR(INDEX(Returns!A:A,MATCH(B3526,Returns!B:B,0)),"No")</f>
        <v>No</v>
      </c>
    </row>
    <row r="3527" spans="1:23" x14ac:dyDescent="0.2">
      <c r="A3527" s="1">
        <v>3526</v>
      </c>
      <c r="B3527" t="s">
        <v>7865</v>
      </c>
      <c r="C3527" s="8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47">
        <v>599.97</v>
      </c>
      <c r="S3527" s="1">
        <v>3</v>
      </c>
      <c r="T3527" s="1">
        <v>0</v>
      </c>
      <c r="U3527" s="47">
        <v>257.98710000000005</v>
      </c>
      <c r="V3527" t="str">
        <f>IF(M3527=People!$B$5,People!$A$5,IF(M3527=People!$B$4,People!$A$4,IF(M3527=People!$B$3,People!$A$3,IF(M3527=People!$B$2,People!$A$2,0))))</f>
        <v>Cassandra Brandow</v>
      </c>
      <c r="W3527" t="str">
        <f>IFERROR(INDEX(Returns!A:A,MATCH(B3527,Returns!B:B,0)),"No")</f>
        <v>No</v>
      </c>
    </row>
    <row r="3528" spans="1:23" x14ac:dyDescent="0.2">
      <c r="A3528" s="1">
        <v>3527</v>
      </c>
      <c r="B3528" t="s">
        <v>7865</v>
      </c>
      <c r="C3528" s="8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47">
        <v>38.97</v>
      </c>
      <c r="S3528" s="1">
        <v>3</v>
      </c>
      <c r="T3528" s="1">
        <v>0</v>
      </c>
      <c r="U3528" s="47">
        <v>0.77940000000000076</v>
      </c>
      <c r="V3528" t="str">
        <f>IF(M3528=People!$B$5,People!$A$5,IF(M3528=People!$B$4,People!$A$4,IF(M3528=People!$B$3,People!$A$3,IF(M3528=People!$B$2,People!$A$2,0))))</f>
        <v>Cassandra Brandow</v>
      </c>
      <c r="W3528" t="str">
        <f>IFERROR(INDEX(Returns!A:A,MATCH(B3528,Returns!B:B,0)),"No")</f>
        <v>No</v>
      </c>
    </row>
    <row r="3529" spans="1:23" x14ac:dyDescent="0.2">
      <c r="A3529" s="1">
        <v>3528</v>
      </c>
      <c r="B3529" t="s">
        <v>7865</v>
      </c>
      <c r="C3529" s="8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47">
        <v>45.84</v>
      </c>
      <c r="S3529" s="1">
        <v>8</v>
      </c>
      <c r="T3529" s="1">
        <v>0</v>
      </c>
      <c r="U3529" s="47">
        <v>22.0032</v>
      </c>
      <c r="V3529" t="str">
        <f>IF(M3529=People!$B$5,People!$A$5,IF(M3529=People!$B$4,People!$A$4,IF(M3529=People!$B$3,People!$A$3,IF(M3529=People!$B$2,People!$A$2,0))))</f>
        <v>Cassandra Brandow</v>
      </c>
      <c r="W3529" t="str">
        <f>IFERROR(INDEX(Returns!A:A,MATCH(B3529,Returns!B:B,0)),"No")</f>
        <v>No</v>
      </c>
    </row>
    <row r="3530" spans="1:23" x14ac:dyDescent="0.2">
      <c r="A3530" s="1">
        <v>3529</v>
      </c>
      <c r="B3530" t="s">
        <v>6060</v>
      </c>
      <c r="C3530" s="8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47">
        <v>38.24</v>
      </c>
      <c r="S3530" s="1">
        <v>4</v>
      </c>
      <c r="T3530" s="1">
        <v>0.2</v>
      </c>
      <c r="U3530" s="47">
        <v>-9.56</v>
      </c>
      <c r="V3530" t="str">
        <f>IF(M3530=People!$B$5,People!$A$5,IF(M3530=People!$B$4,People!$A$4,IF(M3530=People!$B$3,People!$A$3,IF(M3530=People!$B$2,People!$A$2,0))))</f>
        <v>Anna Andreadi</v>
      </c>
      <c r="W3530" t="str">
        <f>IFERROR(INDEX(Returns!A:A,MATCH(B3530,Returns!B:B,0)),"No")</f>
        <v>Yes</v>
      </c>
    </row>
    <row r="3531" spans="1:23" x14ac:dyDescent="0.2">
      <c r="A3531" s="1">
        <v>3530</v>
      </c>
      <c r="B3531" t="s">
        <v>7866</v>
      </c>
      <c r="C3531" s="8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47">
        <v>87.168000000000006</v>
      </c>
      <c r="S3531" s="1">
        <v>3</v>
      </c>
      <c r="T3531" s="1">
        <v>0.2</v>
      </c>
      <c r="U3531" s="47">
        <v>10.895999999999987</v>
      </c>
      <c r="V3531" t="str">
        <f>IF(M3531=People!$B$5,People!$A$5,IF(M3531=People!$B$4,People!$A$4,IF(M3531=People!$B$3,People!$A$3,IF(M3531=People!$B$2,People!$A$2,0))))</f>
        <v>Cassandra Brandow</v>
      </c>
      <c r="W3531" t="str">
        <f>IFERROR(INDEX(Returns!A:A,MATCH(B3531,Returns!B:B,0)),"No")</f>
        <v>No</v>
      </c>
    </row>
    <row r="3532" spans="1:23" x14ac:dyDescent="0.2">
      <c r="A3532" s="1">
        <v>3531</v>
      </c>
      <c r="B3532" t="s">
        <v>7867</v>
      </c>
      <c r="C3532" s="8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47">
        <v>21.400000000000002</v>
      </c>
      <c r="S3532" s="1">
        <v>5</v>
      </c>
      <c r="T3532" s="1">
        <v>0</v>
      </c>
      <c r="U3532" s="47">
        <v>6.2059999999999977</v>
      </c>
      <c r="V3532" t="str">
        <f>IF(M3532=People!$B$5,People!$A$5,IF(M3532=People!$B$4,People!$A$4,IF(M3532=People!$B$3,People!$A$3,IF(M3532=People!$B$2,People!$A$2,0))))</f>
        <v>Kelly Williams</v>
      </c>
      <c r="W3532" t="str">
        <f>IFERROR(INDEX(Returns!A:A,MATCH(B3532,Returns!B:B,0)),"No")</f>
        <v>No</v>
      </c>
    </row>
    <row r="3533" spans="1:23" x14ac:dyDescent="0.2">
      <c r="A3533" s="1">
        <v>3532</v>
      </c>
      <c r="B3533" t="s">
        <v>7868</v>
      </c>
      <c r="C3533" s="8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47">
        <v>54.900000000000006</v>
      </c>
      <c r="S3533" s="1">
        <v>5</v>
      </c>
      <c r="T3533" s="1">
        <v>0</v>
      </c>
      <c r="U3533" s="47">
        <v>15.372000000000003</v>
      </c>
      <c r="V3533" t="str">
        <f>IF(M3533=People!$B$5,People!$A$5,IF(M3533=People!$B$4,People!$A$4,IF(M3533=People!$B$3,People!$A$3,IF(M3533=People!$B$2,People!$A$2,0))))</f>
        <v>Chuck Magee</v>
      </c>
      <c r="W3533" t="str">
        <f>IFERROR(INDEX(Returns!A:A,MATCH(B3533,Returns!B:B,0)),"No")</f>
        <v>No</v>
      </c>
    </row>
    <row r="3534" spans="1:23" x14ac:dyDescent="0.2">
      <c r="A3534" s="1">
        <v>3533</v>
      </c>
      <c r="B3534" t="s">
        <v>7869</v>
      </c>
      <c r="C3534" s="8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47">
        <v>287.96800000000002</v>
      </c>
      <c r="S3534" s="1">
        <v>4</v>
      </c>
      <c r="T3534" s="1">
        <v>0.2</v>
      </c>
      <c r="U3534" s="47">
        <v>97.189199999999985</v>
      </c>
      <c r="V3534" t="str">
        <f>IF(M3534=People!$B$5,People!$A$5,IF(M3534=People!$B$4,People!$A$4,IF(M3534=People!$B$3,People!$A$3,IF(M3534=People!$B$2,People!$A$2,0))))</f>
        <v>Anna Andreadi</v>
      </c>
      <c r="W3534" t="str">
        <f>IFERROR(INDEX(Returns!A:A,MATCH(B3534,Returns!B:B,0)),"No")</f>
        <v>No</v>
      </c>
    </row>
    <row r="3535" spans="1:23" x14ac:dyDescent="0.2">
      <c r="A3535" s="1">
        <v>3534</v>
      </c>
      <c r="B3535" t="s">
        <v>7869</v>
      </c>
      <c r="C3535" s="8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47">
        <v>13.12</v>
      </c>
      <c r="S3535" s="1">
        <v>4</v>
      </c>
      <c r="T3535" s="1">
        <v>0</v>
      </c>
      <c r="U3535" s="47">
        <v>3.8047999999999984</v>
      </c>
      <c r="V3535" t="str">
        <f>IF(M3535=People!$B$5,People!$A$5,IF(M3535=People!$B$4,People!$A$4,IF(M3535=People!$B$3,People!$A$3,IF(M3535=People!$B$2,People!$A$2,0))))</f>
        <v>Anna Andreadi</v>
      </c>
      <c r="W3535" t="str">
        <f>IFERROR(INDEX(Returns!A:A,MATCH(B3535,Returns!B:B,0)),"No")</f>
        <v>No</v>
      </c>
    </row>
    <row r="3536" spans="1:23" x14ac:dyDescent="0.2">
      <c r="A3536" s="1">
        <v>3535</v>
      </c>
      <c r="B3536" t="s">
        <v>7869</v>
      </c>
      <c r="C3536" s="8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47">
        <v>10.75</v>
      </c>
      <c r="S3536" s="1">
        <v>5</v>
      </c>
      <c r="T3536" s="1">
        <v>0</v>
      </c>
      <c r="U3536" s="47">
        <v>3.547499999999999</v>
      </c>
      <c r="V3536" t="str">
        <f>IF(M3536=People!$B$5,People!$A$5,IF(M3536=People!$B$4,People!$A$4,IF(M3536=People!$B$3,People!$A$3,IF(M3536=People!$B$2,People!$A$2,0))))</f>
        <v>Anna Andreadi</v>
      </c>
      <c r="W3536" t="str">
        <f>IFERROR(INDEX(Returns!A:A,MATCH(B3536,Returns!B:B,0)),"No")</f>
        <v>No</v>
      </c>
    </row>
    <row r="3537" spans="1:23" x14ac:dyDescent="0.2">
      <c r="A3537" s="1">
        <v>3536</v>
      </c>
      <c r="B3537" t="s">
        <v>7869</v>
      </c>
      <c r="C3537" s="8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47">
        <v>11.62</v>
      </c>
      <c r="S3537" s="1">
        <v>2</v>
      </c>
      <c r="T3537" s="1">
        <v>0</v>
      </c>
      <c r="U3537" s="47">
        <v>3.6021999999999998</v>
      </c>
      <c r="V3537" t="str">
        <f>IF(M3537=People!$B$5,People!$A$5,IF(M3537=People!$B$4,People!$A$4,IF(M3537=People!$B$3,People!$A$3,IF(M3537=People!$B$2,People!$A$2,0))))</f>
        <v>Anna Andreadi</v>
      </c>
      <c r="W3537" t="str">
        <f>IFERROR(INDEX(Returns!A:A,MATCH(B3537,Returns!B:B,0)),"No")</f>
        <v>No</v>
      </c>
    </row>
    <row r="3538" spans="1:23" x14ac:dyDescent="0.2">
      <c r="A3538" s="1">
        <v>3537</v>
      </c>
      <c r="B3538" t="s">
        <v>7870</v>
      </c>
      <c r="C3538" s="8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47">
        <v>40.74</v>
      </c>
      <c r="S3538" s="1">
        <v>3</v>
      </c>
      <c r="T3538" s="1">
        <v>0</v>
      </c>
      <c r="U3538" s="47">
        <v>0.4073999999999991</v>
      </c>
      <c r="V3538" t="str">
        <f>IF(M3538=People!$B$5,People!$A$5,IF(M3538=People!$B$4,People!$A$4,IF(M3538=People!$B$3,People!$A$3,IF(M3538=People!$B$2,People!$A$2,0))))</f>
        <v>Chuck Magee</v>
      </c>
      <c r="W3538" t="str">
        <f>IFERROR(INDEX(Returns!A:A,MATCH(B3538,Returns!B:B,0)),"No")</f>
        <v>No</v>
      </c>
    </row>
    <row r="3539" spans="1:23" x14ac:dyDescent="0.2">
      <c r="A3539" s="1">
        <v>3538</v>
      </c>
      <c r="B3539" t="s">
        <v>7871</v>
      </c>
      <c r="C3539" s="8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47">
        <v>83.25</v>
      </c>
      <c r="S3539" s="1">
        <v>3</v>
      </c>
      <c r="T3539" s="1">
        <v>0</v>
      </c>
      <c r="U3539" s="47">
        <v>14.984999999999992</v>
      </c>
      <c r="V3539" t="str">
        <f>IF(M3539=People!$B$5,People!$A$5,IF(M3539=People!$B$4,People!$A$4,IF(M3539=People!$B$3,People!$A$3,IF(M3539=People!$B$2,People!$A$2,0))))</f>
        <v>Cassandra Brandow</v>
      </c>
      <c r="W3539" t="str">
        <f>IFERROR(INDEX(Returns!A:A,MATCH(B3539,Returns!B:B,0)),"No")</f>
        <v>No</v>
      </c>
    </row>
    <row r="3540" spans="1:23" x14ac:dyDescent="0.2">
      <c r="A3540" s="1">
        <v>3539</v>
      </c>
      <c r="B3540" t="s">
        <v>7871</v>
      </c>
      <c r="C3540" s="8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47">
        <v>9.4499999999999993</v>
      </c>
      <c r="S3540" s="1">
        <v>3</v>
      </c>
      <c r="T3540" s="1">
        <v>0</v>
      </c>
      <c r="U3540" s="47">
        <v>4.5359999999999996</v>
      </c>
      <c r="V3540" t="str">
        <f>IF(M3540=People!$B$5,People!$A$5,IF(M3540=People!$B$4,People!$A$4,IF(M3540=People!$B$3,People!$A$3,IF(M3540=People!$B$2,People!$A$2,0))))</f>
        <v>Cassandra Brandow</v>
      </c>
      <c r="W3540" t="str">
        <f>IFERROR(INDEX(Returns!A:A,MATCH(B3540,Returns!B:B,0)),"No")</f>
        <v>No</v>
      </c>
    </row>
    <row r="3541" spans="1:23" x14ac:dyDescent="0.2">
      <c r="A3541" s="1">
        <v>3540</v>
      </c>
      <c r="B3541" t="s">
        <v>7871</v>
      </c>
      <c r="C3541" s="8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47">
        <v>20.65</v>
      </c>
      <c r="S3541" s="1">
        <v>5</v>
      </c>
      <c r="T3541" s="1">
        <v>0</v>
      </c>
      <c r="U3541" s="47">
        <v>9.4989999999999988</v>
      </c>
      <c r="V3541" t="str">
        <f>IF(M3541=People!$B$5,People!$A$5,IF(M3541=People!$B$4,People!$A$4,IF(M3541=People!$B$3,People!$A$3,IF(M3541=People!$B$2,People!$A$2,0))))</f>
        <v>Cassandra Brandow</v>
      </c>
      <c r="W3541" t="str">
        <f>IFERROR(INDEX(Returns!A:A,MATCH(B3541,Returns!B:B,0)),"No")</f>
        <v>No</v>
      </c>
    </row>
    <row r="3542" spans="1:23" x14ac:dyDescent="0.2">
      <c r="A3542" s="1">
        <v>3541</v>
      </c>
      <c r="B3542" t="s">
        <v>7871</v>
      </c>
      <c r="C3542" s="8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47">
        <v>45.36</v>
      </c>
      <c r="S3542" s="1">
        <v>7</v>
      </c>
      <c r="T3542" s="1">
        <v>0</v>
      </c>
      <c r="U3542" s="47">
        <v>21.772800000000004</v>
      </c>
      <c r="V3542" t="str">
        <f>IF(M3542=People!$B$5,People!$A$5,IF(M3542=People!$B$4,People!$A$4,IF(M3542=People!$B$3,People!$A$3,IF(M3542=People!$B$2,People!$A$2,0))))</f>
        <v>Cassandra Brandow</v>
      </c>
      <c r="W3542" t="str">
        <f>IFERROR(INDEX(Returns!A:A,MATCH(B3542,Returns!B:B,0)),"No")</f>
        <v>No</v>
      </c>
    </row>
    <row r="3543" spans="1:23" x14ac:dyDescent="0.2">
      <c r="A3543" s="1">
        <v>3542</v>
      </c>
      <c r="B3543" t="s">
        <v>7872</v>
      </c>
      <c r="C3543" s="8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47">
        <v>5.3520000000000003</v>
      </c>
      <c r="S3543" s="1">
        <v>3</v>
      </c>
      <c r="T3543" s="1">
        <v>0.2</v>
      </c>
      <c r="U3543" s="47">
        <v>1.6055999999999999</v>
      </c>
      <c r="V3543" t="str">
        <f>IF(M3543=People!$B$5,People!$A$5,IF(M3543=People!$B$4,People!$A$4,IF(M3543=People!$B$3,People!$A$3,IF(M3543=People!$B$2,People!$A$2,0))))</f>
        <v>Chuck Magee</v>
      </c>
      <c r="W3543" t="str">
        <f>IFERROR(INDEX(Returns!A:A,MATCH(B3543,Returns!B:B,0)),"No")</f>
        <v>No</v>
      </c>
    </row>
    <row r="3544" spans="1:23" x14ac:dyDescent="0.2">
      <c r="A3544" s="1">
        <v>3543</v>
      </c>
      <c r="B3544" t="s">
        <v>7872</v>
      </c>
      <c r="C3544" s="8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47">
        <v>99.372</v>
      </c>
      <c r="S3544" s="1">
        <v>2</v>
      </c>
      <c r="T3544" s="1">
        <v>0.3</v>
      </c>
      <c r="U3544" s="47">
        <v>-7.0979999999999919</v>
      </c>
      <c r="V3544" t="str">
        <f>IF(M3544=People!$B$5,People!$A$5,IF(M3544=People!$B$4,People!$A$4,IF(M3544=People!$B$3,People!$A$3,IF(M3544=People!$B$2,People!$A$2,0))))</f>
        <v>Chuck Magee</v>
      </c>
      <c r="W3544" t="str">
        <f>IFERROR(INDEX(Returns!A:A,MATCH(B3544,Returns!B:B,0)),"No")</f>
        <v>No</v>
      </c>
    </row>
    <row r="3545" spans="1:23" x14ac:dyDescent="0.2">
      <c r="A3545" s="1">
        <v>3544</v>
      </c>
      <c r="B3545" t="s">
        <v>7872</v>
      </c>
      <c r="C3545" s="8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47">
        <v>2.6720000000000002</v>
      </c>
      <c r="S3545" s="1">
        <v>1</v>
      </c>
      <c r="T3545" s="1">
        <v>0.2</v>
      </c>
      <c r="U3545" s="47">
        <v>0.36739999999999962</v>
      </c>
      <c r="V3545" t="str">
        <f>IF(M3545=People!$B$5,People!$A$5,IF(M3545=People!$B$4,People!$A$4,IF(M3545=People!$B$3,People!$A$3,IF(M3545=People!$B$2,People!$A$2,0))))</f>
        <v>Chuck Magee</v>
      </c>
      <c r="W3545" t="str">
        <f>IFERROR(INDEX(Returns!A:A,MATCH(B3545,Returns!B:B,0)),"No")</f>
        <v>No</v>
      </c>
    </row>
    <row r="3546" spans="1:23" x14ac:dyDescent="0.2">
      <c r="A3546" s="1">
        <v>3545</v>
      </c>
      <c r="B3546" t="s">
        <v>7873</v>
      </c>
      <c r="C3546" s="8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47">
        <v>28.672000000000004</v>
      </c>
      <c r="S3546" s="1">
        <v>8</v>
      </c>
      <c r="T3546" s="1">
        <v>0.2</v>
      </c>
      <c r="U3546" s="47">
        <v>10.393600000000001</v>
      </c>
      <c r="V3546" t="str">
        <f>IF(M3546=People!$B$5,People!$A$5,IF(M3546=People!$B$4,People!$A$4,IF(M3546=People!$B$3,People!$A$3,IF(M3546=People!$B$2,People!$A$2,0))))</f>
        <v>Kelly Williams</v>
      </c>
      <c r="W3546" t="str">
        <f>IFERROR(INDEX(Returns!A:A,MATCH(B3546,Returns!B:B,0)),"No")</f>
        <v>No</v>
      </c>
    </row>
    <row r="3547" spans="1:23" x14ac:dyDescent="0.2">
      <c r="A3547" s="1">
        <v>3546</v>
      </c>
      <c r="B3547" t="s">
        <v>7873</v>
      </c>
      <c r="C3547" s="8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47">
        <v>29.311999999999994</v>
      </c>
      <c r="S3547" s="1">
        <v>8</v>
      </c>
      <c r="T3547" s="1">
        <v>0.8</v>
      </c>
      <c r="U3547" s="47">
        <v>-74.74560000000001</v>
      </c>
      <c r="V3547" t="str">
        <f>IF(M3547=People!$B$5,People!$A$5,IF(M3547=People!$B$4,People!$A$4,IF(M3547=People!$B$3,People!$A$3,IF(M3547=People!$B$2,People!$A$2,0))))</f>
        <v>Kelly Williams</v>
      </c>
      <c r="W3547" t="str">
        <f>IFERROR(INDEX(Returns!A:A,MATCH(B3547,Returns!B:B,0)),"No")</f>
        <v>No</v>
      </c>
    </row>
    <row r="3548" spans="1:23" x14ac:dyDescent="0.2">
      <c r="A3548" s="1">
        <v>3547</v>
      </c>
      <c r="B3548" t="s">
        <v>7874</v>
      </c>
      <c r="C3548" s="8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47">
        <v>105.98</v>
      </c>
      <c r="S3548" s="1">
        <v>7</v>
      </c>
      <c r="T3548" s="1">
        <v>0</v>
      </c>
      <c r="U3548" s="47">
        <v>4.2391999999999932</v>
      </c>
      <c r="V3548" t="str">
        <f>IF(M3548=People!$B$5,People!$A$5,IF(M3548=People!$B$4,People!$A$4,IF(M3548=People!$B$3,People!$A$3,IF(M3548=People!$B$2,People!$A$2,0))))</f>
        <v>Cassandra Brandow</v>
      </c>
      <c r="W3548" t="str">
        <f>IFERROR(INDEX(Returns!A:A,MATCH(B3548,Returns!B:B,0)),"No")</f>
        <v>No</v>
      </c>
    </row>
    <row r="3549" spans="1:23" x14ac:dyDescent="0.2">
      <c r="A3549" s="1">
        <v>3548</v>
      </c>
      <c r="B3549" t="s">
        <v>7874</v>
      </c>
      <c r="C3549" s="8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47">
        <v>35.06</v>
      </c>
      <c r="S3549" s="1">
        <v>2</v>
      </c>
      <c r="T3549" s="1">
        <v>0</v>
      </c>
      <c r="U3549" s="47">
        <v>10.517999999999997</v>
      </c>
      <c r="V3549" t="str">
        <f>IF(M3549=People!$B$5,People!$A$5,IF(M3549=People!$B$4,People!$A$4,IF(M3549=People!$B$3,People!$A$3,IF(M3549=People!$B$2,People!$A$2,0))))</f>
        <v>Cassandra Brandow</v>
      </c>
      <c r="W3549" t="str">
        <f>IFERROR(INDEX(Returns!A:A,MATCH(B3549,Returns!B:B,0)),"No")</f>
        <v>No</v>
      </c>
    </row>
    <row r="3550" spans="1:23" x14ac:dyDescent="0.2">
      <c r="A3550" s="1">
        <v>3549</v>
      </c>
      <c r="B3550" t="s">
        <v>7874</v>
      </c>
      <c r="C3550" s="8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47">
        <v>33.94</v>
      </c>
      <c r="S3550" s="1">
        <v>1</v>
      </c>
      <c r="T3550" s="1">
        <v>0</v>
      </c>
      <c r="U3550" s="47">
        <v>9.1637999999999984</v>
      </c>
      <c r="V3550" t="str">
        <f>IF(M3550=People!$B$5,People!$A$5,IF(M3550=People!$B$4,People!$A$4,IF(M3550=People!$B$3,People!$A$3,IF(M3550=People!$B$2,People!$A$2,0))))</f>
        <v>Cassandra Brandow</v>
      </c>
      <c r="W3550" t="str">
        <f>IFERROR(INDEX(Returns!A:A,MATCH(B3550,Returns!B:B,0)),"No")</f>
        <v>No</v>
      </c>
    </row>
    <row r="3551" spans="1:23" x14ac:dyDescent="0.2">
      <c r="A3551" s="1">
        <v>3550</v>
      </c>
      <c r="B3551" t="s">
        <v>7874</v>
      </c>
      <c r="C3551" s="8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47">
        <v>30</v>
      </c>
      <c r="S3551" s="1">
        <v>8</v>
      </c>
      <c r="T3551" s="1">
        <v>0</v>
      </c>
      <c r="U3551" s="47">
        <v>14.399999999999999</v>
      </c>
      <c r="V3551" t="str">
        <f>IF(M3551=People!$B$5,People!$A$5,IF(M3551=People!$B$4,People!$A$4,IF(M3551=People!$B$3,People!$A$3,IF(M3551=People!$B$2,People!$A$2,0))))</f>
        <v>Cassandra Brandow</v>
      </c>
      <c r="W3551" t="str">
        <f>IFERROR(INDEX(Returns!A:A,MATCH(B3551,Returns!B:B,0)),"No")</f>
        <v>No</v>
      </c>
    </row>
    <row r="3552" spans="1:23" x14ac:dyDescent="0.2">
      <c r="A3552" s="1">
        <v>3551</v>
      </c>
      <c r="B3552" t="s">
        <v>7875</v>
      </c>
      <c r="C3552" s="8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47">
        <v>45.527999999999999</v>
      </c>
      <c r="S3552" s="1">
        <v>3</v>
      </c>
      <c r="T3552" s="1">
        <v>0.2</v>
      </c>
      <c r="U3552" s="47">
        <v>15.934799999999997</v>
      </c>
      <c r="V3552" t="str">
        <f>IF(M3552=People!$B$5,People!$A$5,IF(M3552=People!$B$4,People!$A$4,IF(M3552=People!$B$3,People!$A$3,IF(M3552=People!$B$2,People!$A$2,0))))</f>
        <v>Kelly Williams</v>
      </c>
      <c r="W3552" t="str">
        <f>IFERROR(INDEX(Returns!A:A,MATCH(B3552,Returns!B:B,0)),"No")</f>
        <v>No</v>
      </c>
    </row>
    <row r="3553" spans="1:23" x14ac:dyDescent="0.2">
      <c r="A3553" s="1">
        <v>3552</v>
      </c>
      <c r="B3553" t="s">
        <v>7875</v>
      </c>
      <c r="C3553" s="8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47">
        <v>844.11599999999987</v>
      </c>
      <c r="S3553" s="1">
        <v>6</v>
      </c>
      <c r="T3553" s="1">
        <v>0.3</v>
      </c>
      <c r="U3553" s="47">
        <v>-36.176400000000001</v>
      </c>
      <c r="V3553" t="str">
        <f>IF(M3553=People!$B$5,People!$A$5,IF(M3553=People!$B$4,People!$A$4,IF(M3553=People!$B$3,People!$A$3,IF(M3553=People!$B$2,People!$A$2,0))))</f>
        <v>Kelly Williams</v>
      </c>
      <c r="W3553" t="str">
        <f>IFERROR(INDEX(Returns!A:A,MATCH(B3553,Returns!B:B,0)),"No")</f>
        <v>No</v>
      </c>
    </row>
    <row r="3554" spans="1:23" x14ac:dyDescent="0.2">
      <c r="A3554" s="1">
        <v>3553</v>
      </c>
      <c r="B3554" t="s">
        <v>7875</v>
      </c>
      <c r="C3554" s="8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47">
        <v>812.73599999999999</v>
      </c>
      <c r="S3554" s="1">
        <v>8</v>
      </c>
      <c r="T3554" s="1">
        <v>0.2</v>
      </c>
      <c r="U3554" s="47">
        <v>60.955199999999962</v>
      </c>
      <c r="V3554" t="str">
        <f>IF(M3554=People!$B$5,People!$A$5,IF(M3554=People!$B$4,People!$A$4,IF(M3554=People!$B$3,People!$A$3,IF(M3554=People!$B$2,People!$A$2,0))))</f>
        <v>Kelly Williams</v>
      </c>
      <c r="W3554" t="str">
        <f>IFERROR(INDEX(Returns!A:A,MATCH(B3554,Returns!B:B,0)),"No")</f>
        <v>No</v>
      </c>
    </row>
    <row r="3555" spans="1:23" x14ac:dyDescent="0.2">
      <c r="A3555" s="1">
        <v>3554</v>
      </c>
      <c r="B3555" t="s">
        <v>7876</v>
      </c>
      <c r="C3555" s="8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47">
        <v>7.4760000000000018</v>
      </c>
      <c r="S3555" s="1">
        <v>1</v>
      </c>
      <c r="T3555" s="1">
        <v>0.7</v>
      </c>
      <c r="U3555" s="47">
        <v>-5.9807999999999986</v>
      </c>
      <c r="V3555" t="str">
        <f>IF(M3555=People!$B$5,People!$A$5,IF(M3555=People!$B$4,People!$A$4,IF(M3555=People!$B$3,People!$A$3,IF(M3555=People!$B$2,People!$A$2,0))))</f>
        <v>Chuck Magee</v>
      </c>
      <c r="W3555" t="str">
        <f>IFERROR(INDEX(Returns!A:A,MATCH(B3555,Returns!B:B,0)),"No")</f>
        <v>No</v>
      </c>
    </row>
    <row r="3556" spans="1:23" x14ac:dyDescent="0.2">
      <c r="A3556" s="1">
        <v>3555</v>
      </c>
      <c r="B3556" t="s">
        <v>7877</v>
      </c>
      <c r="C3556" s="8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47">
        <v>330.4</v>
      </c>
      <c r="S3556" s="1">
        <v>2</v>
      </c>
      <c r="T3556" s="1">
        <v>0</v>
      </c>
      <c r="U3556" s="47">
        <v>85.903999999999996</v>
      </c>
      <c r="V3556" t="str">
        <f>IF(M3556=People!$B$5,People!$A$5,IF(M3556=People!$B$4,People!$A$4,IF(M3556=People!$B$3,People!$A$3,IF(M3556=People!$B$2,People!$A$2,0))))</f>
        <v>Anna Andreadi</v>
      </c>
      <c r="W3556" t="str">
        <f>IFERROR(INDEX(Returns!A:A,MATCH(B3556,Returns!B:B,0)),"No")</f>
        <v>No</v>
      </c>
    </row>
    <row r="3557" spans="1:23" x14ac:dyDescent="0.2">
      <c r="A3557" s="1">
        <v>3556</v>
      </c>
      <c r="B3557" t="s">
        <v>7877</v>
      </c>
      <c r="C3557" s="8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47">
        <v>604.75199999999995</v>
      </c>
      <c r="S3557" s="1">
        <v>6</v>
      </c>
      <c r="T3557" s="1">
        <v>0.2</v>
      </c>
      <c r="U3557" s="47">
        <v>37.797000000000025</v>
      </c>
      <c r="V3557" t="str">
        <f>IF(M3557=People!$B$5,People!$A$5,IF(M3557=People!$B$4,People!$A$4,IF(M3557=People!$B$3,People!$A$3,IF(M3557=People!$B$2,People!$A$2,0))))</f>
        <v>Anna Andreadi</v>
      </c>
      <c r="W3557" t="str">
        <f>IFERROR(INDEX(Returns!A:A,MATCH(B3557,Returns!B:B,0)),"No")</f>
        <v>No</v>
      </c>
    </row>
    <row r="3558" spans="1:23" x14ac:dyDescent="0.2">
      <c r="A3558" s="1">
        <v>3557</v>
      </c>
      <c r="B3558" t="s">
        <v>6115</v>
      </c>
      <c r="C3558" s="8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47">
        <v>45.36</v>
      </c>
      <c r="S3558" s="1">
        <v>7</v>
      </c>
      <c r="T3558" s="1">
        <v>0</v>
      </c>
      <c r="U3558" s="47">
        <v>21.772800000000004</v>
      </c>
      <c r="V3558" t="str">
        <f>IF(M3558=People!$B$5,People!$A$5,IF(M3558=People!$B$4,People!$A$4,IF(M3558=People!$B$3,People!$A$3,IF(M3558=People!$B$2,People!$A$2,0))))</f>
        <v>Anna Andreadi</v>
      </c>
      <c r="W3558" t="str">
        <f>IFERROR(INDEX(Returns!A:A,MATCH(B3558,Returns!B:B,0)),"No")</f>
        <v>Yes</v>
      </c>
    </row>
    <row r="3559" spans="1:23" x14ac:dyDescent="0.2">
      <c r="A3559" s="1">
        <v>3558</v>
      </c>
      <c r="B3559" t="s">
        <v>6115</v>
      </c>
      <c r="C3559" s="8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47">
        <v>10.128</v>
      </c>
      <c r="S3559" s="1">
        <v>2</v>
      </c>
      <c r="T3559" s="1">
        <v>0.2</v>
      </c>
      <c r="U3559" s="47">
        <v>3.6714000000000002</v>
      </c>
      <c r="V3559" t="str">
        <f>IF(M3559=People!$B$5,People!$A$5,IF(M3559=People!$B$4,People!$A$4,IF(M3559=People!$B$3,People!$A$3,IF(M3559=People!$B$2,People!$A$2,0))))</f>
        <v>Anna Andreadi</v>
      </c>
      <c r="W3559" t="str">
        <f>IFERROR(INDEX(Returns!A:A,MATCH(B3559,Returns!B:B,0)),"No")</f>
        <v>Yes</v>
      </c>
    </row>
    <row r="3560" spans="1:23" x14ac:dyDescent="0.2">
      <c r="A3560" s="1">
        <v>3559</v>
      </c>
      <c r="B3560" t="s">
        <v>7878</v>
      </c>
      <c r="C3560" s="8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47">
        <v>21.792000000000002</v>
      </c>
      <c r="S3560" s="1">
        <v>4</v>
      </c>
      <c r="T3560" s="1">
        <v>0.2</v>
      </c>
      <c r="U3560" s="47">
        <v>7.6271999999999984</v>
      </c>
      <c r="V3560" t="str">
        <f>IF(M3560=People!$B$5,People!$A$5,IF(M3560=People!$B$4,People!$A$4,IF(M3560=People!$B$3,People!$A$3,IF(M3560=People!$B$2,People!$A$2,0))))</f>
        <v>Anna Andreadi</v>
      </c>
      <c r="W3560" t="str">
        <f>IFERROR(INDEX(Returns!A:A,MATCH(B3560,Returns!B:B,0)),"No")</f>
        <v>No</v>
      </c>
    </row>
    <row r="3561" spans="1:23" x14ac:dyDescent="0.2">
      <c r="A3561" s="1">
        <v>3560</v>
      </c>
      <c r="B3561" t="s">
        <v>7878</v>
      </c>
      <c r="C3561" s="8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47">
        <v>439.8</v>
      </c>
      <c r="S3561" s="1">
        <v>4</v>
      </c>
      <c r="T3561" s="1">
        <v>0</v>
      </c>
      <c r="U3561" s="47">
        <v>145.13400000000001</v>
      </c>
      <c r="V3561" t="str">
        <f>IF(M3561=People!$B$5,People!$A$5,IF(M3561=People!$B$4,People!$A$4,IF(M3561=People!$B$3,People!$A$3,IF(M3561=People!$B$2,People!$A$2,0))))</f>
        <v>Anna Andreadi</v>
      </c>
      <c r="W3561" t="str">
        <f>IFERROR(INDEX(Returns!A:A,MATCH(B3561,Returns!B:B,0)),"No")</f>
        <v>No</v>
      </c>
    </row>
    <row r="3562" spans="1:23" x14ac:dyDescent="0.2">
      <c r="A3562" s="1">
        <v>3561</v>
      </c>
      <c r="B3562" t="s">
        <v>7879</v>
      </c>
      <c r="C3562" s="8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47">
        <v>8.2560000000000002</v>
      </c>
      <c r="S3562" s="1">
        <v>4</v>
      </c>
      <c r="T3562" s="1">
        <v>0.2</v>
      </c>
      <c r="U3562" s="47">
        <v>0.61920000000000019</v>
      </c>
      <c r="V3562" t="str">
        <f>IF(M3562=People!$B$5,People!$A$5,IF(M3562=People!$B$4,People!$A$4,IF(M3562=People!$B$3,People!$A$3,IF(M3562=People!$B$2,People!$A$2,0))))</f>
        <v>Chuck Magee</v>
      </c>
      <c r="W3562" t="str">
        <f>IFERROR(INDEX(Returns!A:A,MATCH(B3562,Returns!B:B,0)),"No")</f>
        <v>No</v>
      </c>
    </row>
    <row r="3563" spans="1:23" x14ac:dyDescent="0.2">
      <c r="A3563" s="1">
        <v>3562</v>
      </c>
      <c r="B3563" t="s">
        <v>7879</v>
      </c>
      <c r="C3563" s="8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47">
        <v>25.560000000000002</v>
      </c>
      <c r="S3563" s="1">
        <v>5</v>
      </c>
      <c r="T3563" s="1">
        <v>0.7</v>
      </c>
      <c r="U3563" s="47">
        <v>-20.448</v>
      </c>
      <c r="V3563" t="str">
        <f>IF(M3563=People!$B$5,People!$A$5,IF(M3563=People!$B$4,People!$A$4,IF(M3563=People!$B$3,People!$A$3,IF(M3563=People!$B$2,People!$A$2,0))))</f>
        <v>Chuck Magee</v>
      </c>
      <c r="W3563" t="str">
        <f>IFERROR(INDEX(Returns!A:A,MATCH(B3563,Returns!B:B,0)),"No")</f>
        <v>No</v>
      </c>
    </row>
    <row r="3564" spans="1:23" x14ac:dyDescent="0.2">
      <c r="A3564" s="1">
        <v>3563</v>
      </c>
      <c r="B3564" t="s">
        <v>7879</v>
      </c>
      <c r="C3564" s="8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47">
        <v>4.3680000000000012</v>
      </c>
      <c r="S3564" s="1">
        <v>2</v>
      </c>
      <c r="T3564" s="1">
        <v>0.7</v>
      </c>
      <c r="U3564" s="47">
        <v>-3.0575999999999999</v>
      </c>
      <c r="V3564" t="str">
        <f>IF(M3564=People!$B$5,People!$A$5,IF(M3564=People!$B$4,People!$A$4,IF(M3564=People!$B$3,People!$A$3,IF(M3564=People!$B$2,People!$A$2,0))))</f>
        <v>Chuck Magee</v>
      </c>
      <c r="W3564" t="str">
        <f>IFERROR(INDEX(Returns!A:A,MATCH(B3564,Returns!B:B,0)),"No")</f>
        <v>No</v>
      </c>
    </row>
    <row r="3565" spans="1:23" x14ac:dyDescent="0.2">
      <c r="A3565" s="1">
        <v>3564</v>
      </c>
      <c r="B3565" t="s">
        <v>7879</v>
      </c>
      <c r="C3565" s="8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47">
        <v>11.520000000000001</v>
      </c>
      <c r="S3565" s="1">
        <v>4</v>
      </c>
      <c r="T3565" s="1">
        <v>0.2</v>
      </c>
      <c r="U3565" s="47">
        <v>3.7439999999999993</v>
      </c>
      <c r="V3565" t="str">
        <f>IF(M3565=People!$B$5,People!$A$5,IF(M3565=People!$B$4,People!$A$4,IF(M3565=People!$B$3,People!$A$3,IF(M3565=People!$B$2,People!$A$2,0))))</f>
        <v>Chuck Magee</v>
      </c>
      <c r="W3565" t="str">
        <f>IFERROR(INDEX(Returns!A:A,MATCH(B3565,Returns!B:B,0)),"No")</f>
        <v>No</v>
      </c>
    </row>
    <row r="3566" spans="1:23" x14ac:dyDescent="0.2">
      <c r="A3566" s="1">
        <v>3565</v>
      </c>
      <c r="B3566" t="s">
        <v>7880</v>
      </c>
      <c r="C3566" s="8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47">
        <v>12.96</v>
      </c>
      <c r="S3566" s="1">
        <v>2</v>
      </c>
      <c r="T3566" s="1">
        <v>0</v>
      </c>
      <c r="U3566" s="47">
        <v>6.2208000000000006</v>
      </c>
      <c r="V3566" t="str">
        <f>IF(M3566=People!$B$5,People!$A$5,IF(M3566=People!$B$4,People!$A$4,IF(M3566=People!$B$3,People!$A$3,IF(M3566=People!$B$2,People!$A$2,0))))</f>
        <v>Anna Andreadi</v>
      </c>
      <c r="W3566" t="str">
        <f>IFERROR(INDEX(Returns!A:A,MATCH(B3566,Returns!B:B,0)),"No")</f>
        <v>No</v>
      </c>
    </row>
    <row r="3567" spans="1:23" x14ac:dyDescent="0.2">
      <c r="A3567" s="1">
        <v>3566</v>
      </c>
      <c r="B3567" t="s">
        <v>7880</v>
      </c>
      <c r="C3567" s="8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47">
        <v>3.96</v>
      </c>
      <c r="S3567" s="1">
        <v>2</v>
      </c>
      <c r="T3567" s="1">
        <v>0</v>
      </c>
      <c r="U3567" s="47">
        <v>7.9200000000000159E-2</v>
      </c>
      <c r="V3567" t="str">
        <f>IF(M3567=People!$B$5,People!$A$5,IF(M3567=People!$B$4,People!$A$4,IF(M3567=People!$B$3,People!$A$3,IF(M3567=People!$B$2,People!$A$2,0))))</f>
        <v>Anna Andreadi</v>
      </c>
      <c r="W3567" t="str">
        <f>IFERROR(INDEX(Returns!A:A,MATCH(B3567,Returns!B:B,0)),"No")</f>
        <v>No</v>
      </c>
    </row>
    <row r="3568" spans="1:23" x14ac:dyDescent="0.2">
      <c r="A3568" s="1">
        <v>3567</v>
      </c>
      <c r="B3568" t="s">
        <v>7881</v>
      </c>
      <c r="C3568" s="8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47">
        <v>1577.94</v>
      </c>
      <c r="S3568" s="1">
        <v>3</v>
      </c>
      <c r="T3568" s="1">
        <v>0</v>
      </c>
      <c r="U3568" s="47">
        <v>757.41120000000001</v>
      </c>
      <c r="V3568" t="str">
        <f>IF(M3568=People!$B$5,People!$A$5,IF(M3568=People!$B$4,People!$A$4,IF(M3568=People!$B$3,People!$A$3,IF(M3568=People!$B$2,People!$A$2,0))))</f>
        <v>Kelly Williams</v>
      </c>
      <c r="W3568" t="str">
        <f>IFERROR(INDEX(Returns!A:A,MATCH(B3568,Returns!B:B,0)),"No")</f>
        <v>No</v>
      </c>
    </row>
    <row r="3569" spans="1:23" x14ac:dyDescent="0.2">
      <c r="A3569" s="1">
        <v>3568</v>
      </c>
      <c r="B3569" t="s">
        <v>7882</v>
      </c>
      <c r="C3569" s="8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47">
        <v>15.008000000000003</v>
      </c>
      <c r="S3569" s="1">
        <v>4</v>
      </c>
      <c r="T3569" s="1">
        <v>0.6</v>
      </c>
      <c r="U3569" s="47">
        <v>-12.006399999999999</v>
      </c>
      <c r="V3569" t="str">
        <f>IF(M3569=People!$B$5,People!$A$5,IF(M3569=People!$B$4,People!$A$4,IF(M3569=People!$B$3,People!$A$3,IF(M3569=People!$B$2,People!$A$2,0))))</f>
        <v>Kelly Williams</v>
      </c>
      <c r="W3569" t="str">
        <f>IFERROR(INDEX(Returns!A:A,MATCH(B3569,Returns!B:B,0)),"No")</f>
        <v>No</v>
      </c>
    </row>
    <row r="3570" spans="1:23" x14ac:dyDescent="0.2">
      <c r="A3570" s="1">
        <v>3569</v>
      </c>
      <c r="B3570" t="s">
        <v>7883</v>
      </c>
      <c r="C3570" s="8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47">
        <v>59.98</v>
      </c>
      <c r="S3570" s="1">
        <v>2</v>
      </c>
      <c r="T3570" s="1">
        <v>0</v>
      </c>
      <c r="U3570" s="47">
        <v>26.391200000000005</v>
      </c>
      <c r="V3570" t="str">
        <f>IF(M3570=People!$B$5,People!$A$5,IF(M3570=People!$B$4,People!$A$4,IF(M3570=People!$B$3,People!$A$3,IF(M3570=People!$B$2,People!$A$2,0))))</f>
        <v>Anna Andreadi</v>
      </c>
      <c r="W3570" t="str">
        <f>IFERROR(INDEX(Returns!A:A,MATCH(B3570,Returns!B:B,0)),"No")</f>
        <v>No</v>
      </c>
    </row>
    <row r="3571" spans="1:23" x14ac:dyDescent="0.2">
      <c r="A3571" s="1">
        <v>3570</v>
      </c>
      <c r="B3571" t="s">
        <v>7883</v>
      </c>
      <c r="C3571" s="8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47">
        <v>2395.2000000000003</v>
      </c>
      <c r="S3571" s="1">
        <v>6</v>
      </c>
      <c r="T3571" s="1">
        <v>0.2</v>
      </c>
      <c r="U3571" s="47">
        <v>209.58000000000004</v>
      </c>
      <c r="V3571" t="str">
        <f>IF(M3571=People!$B$5,People!$A$5,IF(M3571=People!$B$4,People!$A$4,IF(M3571=People!$B$3,People!$A$3,IF(M3571=People!$B$2,People!$A$2,0))))</f>
        <v>Anna Andreadi</v>
      </c>
      <c r="W3571" t="str">
        <f>IFERROR(INDEX(Returns!A:A,MATCH(B3571,Returns!B:B,0)),"No")</f>
        <v>No</v>
      </c>
    </row>
    <row r="3572" spans="1:23" x14ac:dyDescent="0.2">
      <c r="A3572" s="1">
        <v>3571</v>
      </c>
      <c r="B3572" t="s">
        <v>7883</v>
      </c>
      <c r="C3572" s="8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47">
        <v>1687.8</v>
      </c>
      <c r="S3572" s="1">
        <v>4</v>
      </c>
      <c r="T3572" s="1">
        <v>0</v>
      </c>
      <c r="U3572" s="47">
        <v>742.63200000000006</v>
      </c>
      <c r="V3572" t="str">
        <f>IF(M3572=People!$B$5,People!$A$5,IF(M3572=People!$B$4,People!$A$4,IF(M3572=People!$B$3,People!$A$3,IF(M3572=People!$B$2,People!$A$2,0))))</f>
        <v>Anna Andreadi</v>
      </c>
      <c r="W3572" t="str">
        <f>IFERROR(INDEX(Returns!A:A,MATCH(B3572,Returns!B:B,0)),"No")</f>
        <v>No</v>
      </c>
    </row>
    <row r="3573" spans="1:23" x14ac:dyDescent="0.2">
      <c r="A3573" s="1">
        <v>3572</v>
      </c>
      <c r="B3573" t="s">
        <v>7883</v>
      </c>
      <c r="C3573" s="8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47">
        <v>7.9920000000000009</v>
      </c>
      <c r="S3573" s="1">
        <v>1</v>
      </c>
      <c r="T3573" s="1">
        <v>0.2</v>
      </c>
      <c r="U3573" s="47">
        <v>2.6972999999999994</v>
      </c>
      <c r="V3573" t="str">
        <f>IF(M3573=People!$B$5,People!$A$5,IF(M3573=People!$B$4,People!$A$4,IF(M3573=People!$B$3,People!$A$3,IF(M3573=People!$B$2,People!$A$2,0))))</f>
        <v>Anna Andreadi</v>
      </c>
      <c r="W3573" t="str">
        <f>IFERROR(INDEX(Returns!A:A,MATCH(B3573,Returns!B:B,0)),"No")</f>
        <v>No</v>
      </c>
    </row>
    <row r="3574" spans="1:23" x14ac:dyDescent="0.2">
      <c r="A3574" s="1">
        <v>3573</v>
      </c>
      <c r="B3574" t="s">
        <v>7884</v>
      </c>
      <c r="C3574" s="8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47">
        <v>5.1840000000000011</v>
      </c>
      <c r="S3574" s="1">
        <v>1</v>
      </c>
      <c r="T3574" s="1">
        <v>0.2</v>
      </c>
      <c r="U3574" s="47">
        <v>1.8144</v>
      </c>
      <c r="V3574" t="str">
        <f>IF(M3574=People!$B$5,People!$A$5,IF(M3574=People!$B$4,People!$A$4,IF(M3574=People!$B$3,People!$A$3,IF(M3574=People!$B$2,People!$A$2,0))))</f>
        <v>Kelly Williams</v>
      </c>
      <c r="W3574" t="str">
        <f>IFERROR(INDEX(Returns!A:A,MATCH(B3574,Returns!B:B,0)),"No")</f>
        <v>No</v>
      </c>
    </row>
    <row r="3575" spans="1:23" x14ac:dyDescent="0.2">
      <c r="A3575" s="1">
        <v>3574</v>
      </c>
      <c r="B3575" t="s">
        <v>7885</v>
      </c>
      <c r="C3575" s="8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47">
        <v>11.68</v>
      </c>
      <c r="S3575" s="1">
        <v>2</v>
      </c>
      <c r="T3575" s="1">
        <v>0</v>
      </c>
      <c r="U3575" s="47">
        <v>5.4895999999999994</v>
      </c>
      <c r="V3575" t="str">
        <f>IF(M3575=People!$B$5,People!$A$5,IF(M3575=People!$B$4,People!$A$4,IF(M3575=People!$B$3,People!$A$3,IF(M3575=People!$B$2,People!$A$2,0))))</f>
        <v>Chuck Magee</v>
      </c>
      <c r="W3575" t="str">
        <f>IFERROR(INDEX(Returns!A:A,MATCH(B3575,Returns!B:B,0)),"No")</f>
        <v>No</v>
      </c>
    </row>
    <row r="3576" spans="1:23" x14ac:dyDescent="0.2">
      <c r="A3576" s="1">
        <v>3575</v>
      </c>
      <c r="B3576" t="s">
        <v>7885</v>
      </c>
      <c r="C3576" s="8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47">
        <v>104.80000000000001</v>
      </c>
      <c r="S3576" s="1">
        <v>10</v>
      </c>
      <c r="T3576" s="1">
        <v>0</v>
      </c>
      <c r="U3576" s="47">
        <v>26.200000000000003</v>
      </c>
      <c r="V3576" t="str">
        <f>IF(M3576=People!$B$5,People!$A$5,IF(M3576=People!$B$4,People!$A$4,IF(M3576=People!$B$3,People!$A$3,IF(M3576=People!$B$2,People!$A$2,0))))</f>
        <v>Chuck Magee</v>
      </c>
      <c r="W3576" t="str">
        <f>IFERROR(INDEX(Returns!A:A,MATCH(B3576,Returns!B:B,0)),"No")</f>
        <v>No</v>
      </c>
    </row>
    <row r="3577" spans="1:23" x14ac:dyDescent="0.2">
      <c r="A3577" s="1">
        <v>3576</v>
      </c>
      <c r="B3577" t="s">
        <v>7886</v>
      </c>
      <c r="C3577" s="8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47">
        <v>14.496000000000002</v>
      </c>
      <c r="S3577" s="1">
        <v>3</v>
      </c>
      <c r="T3577" s="1">
        <v>0.2</v>
      </c>
      <c r="U3577" s="47">
        <v>4.8924000000000003</v>
      </c>
      <c r="V3577" t="str">
        <f>IF(M3577=People!$B$5,People!$A$5,IF(M3577=People!$B$4,People!$A$4,IF(M3577=People!$B$3,People!$A$3,IF(M3577=People!$B$2,People!$A$2,0))))</f>
        <v>Cassandra Brandow</v>
      </c>
      <c r="W3577" t="str">
        <f>IFERROR(INDEX(Returns!A:A,MATCH(B3577,Returns!B:B,0)),"No")</f>
        <v>No</v>
      </c>
    </row>
    <row r="3578" spans="1:23" x14ac:dyDescent="0.2">
      <c r="A3578" s="1">
        <v>3577</v>
      </c>
      <c r="B3578" t="s">
        <v>7887</v>
      </c>
      <c r="C3578" s="8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47">
        <v>4.7840000000000007</v>
      </c>
      <c r="S3578" s="1">
        <v>1</v>
      </c>
      <c r="T3578" s="1">
        <v>0.2</v>
      </c>
      <c r="U3578" s="47">
        <v>1.5547999999999997</v>
      </c>
      <c r="V3578" t="str">
        <f>IF(M3578=People!$B$5,People!$A$5,IF(M3578=People!$B$4,People!$A$4,IF(M3578=People!$B$3,People!$A$3,IF(M3578=People!$B$2,People!$A$2,0))))</f>
        <v>Anna Andreadi</v>
      </c>
      <c r="W3578" t="str">
        <f>IFERROR(INDEX(Returns!A:A,MATCH(B3578,Returns!B:B,0)),"No")</f>
        <v>No</v>
      </c>
    </row>
    <row r="3579" spans="1:23" x14ac:dyDescent="0.2">
      <c r="A3579" s="1">
        <v>3578</v>
      </c>
      <c r="B3579" t="s">
        <v>7887</v>
      </c>
      <c r="C3579" s="8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47">
        <v>4.7300000000000004</v>
      </c>
      <c r="S3579" s="1">
        <v>1</v>
      </c>
      <c r="T3579" s="1">
        <v>0</v>
      </c>
      <c r="U3579" s="47">
        <v>2.3177000000000003</v>
      </c>
      <c r="V3579" t="str">
        <f>IF(M3579=People!$B$5,People!$A$5,IF(M3579=People!$B$4,People!$A$4,IF(M3579=People!$B$3,People!$A$3,IF(M3579=People!$B$2,People!$A$2,0))))</f>
        <v>Anna Andreadi</v>
      </c>
      <c r="W3579" t="str">
        <f>IFERROR(INDEX(Returns!A:A,MATCH(B3579,Returns!B:B,0)),"No")</f>
        <v>No</v>
      </c>
    </row>
    <row r="3580" spans="1:23" x14ac:dyDescent="0.2">
      <c r="A3580" s="1">
        <v>3579</v>
      </c>
      <c r="B3580" t="s">
        <v>7888</v>
      </c>
      <c r="C3580" s="8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47">
        <v>7.89</v>
      </c>
      <c r="S3580" s="1">
        <v>1</v>
      </c>
      <c r="T3580" s="1">
        <v>0</v>
      </c>
      <c r="U3580" s="47">
        <v>0.31559999999999899</v>
      </c>
      <c r="V3580" t="str">
        <f>IF(M3580=People!$B$5,People!$A$5,IF(M3580=People!$B$4,People!$A$4,IF(M3580=People!$B$3,People!$A$3,IF(M3580=People!$B$2,People!$A$2,0))))</f>
        <v>Cassandra Brandow</v>
      </c>
      <c r="W3580" t="str">
        <f>IFERROR(INDEX(Returns!A:A,MATCH(B3580,Returns!B:B,0)),"No")</f>
        <v>No</v>
      </c>
    </row>
    <row r="3581" spans="1:23" x14ac:dyDescent="0.2">
      <c r="A3581" s="1">
        <v>3580</v>
      </c>
      <c r="B3581" t="s">
        <v>7888</v>
      </c>
      <c r="C3581" s="8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47">
        <v>65.5</v>
      </c>
      <c r="S3581" s="1">
        <v>5</v>
      </c>
      <c r="T3581" s="1">
        <v>0</v>
      </c>
      <c r="U3581" s="47">
        <v>32.094999999999999</v>
      </c>
      <c r="V3581" t="str">
        <f>IF(M3581=People!$B$5,People!$A$5,IF(M3581=People!$B$4,People!$A$4,IF(M3581=People!$B$3,People!$A$3,IF(M3581=People!$B$2,People!$A$2,0))))</f>
        <v>Cassandra Brandow</v>
      </c>
      <c r="W3581" t="str">
        <f>IFERROR(INDEX(Returns!A:A,MATCH(B3581,Returns!B:B,0)),"No")</f>
        <v>No</v>
      </c>
    </row>
    <row r="3582" spans="1:23" x14ac:dyDescent="0.2">
      <c r="A3582" s="1">
        <v>3581</v>
      </c>
      <c r="B3582" t="s">
        <v>7888</v>
      </c>
      <c r="C3582" s="8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47">
        <v>2430.08</v>
      </c>
      <c r="S3582" s="1">
        <v>8</v>
      </c>
      <c r="T3582" s="1">
        <v>0</v>
      </c>
      <c r="U3582" s="47">
        <v>388.81280000000015</v>
      </c>
      <c r="V3582" t="str">
        <f>IF(M3582=People!$B$5,People!$A$5,IF(M3582=People!$B$4,People!$A$4,IF(M3582=People!$B$3,People!$A$3,IF(M3582=People!$B$2,People!$A$2,0))))</f>
        <v>Cassandra Brandow</v>
      </c>
      <c r="W3582" t="str">
        <f>IFERROR(INDEX(Returns!A:A,MATCH(B3582,Returns!B:B,0)),"No")</f>
        <v>No</v>
      </c>
    </row>
    <row r="3583" spans="1:23" x14ac:dyDescent="0.2">
      <c r="A3583" s="1">
        <v>3582</v>
      </c>
      <c r="B3583" t="s">
        <v>7889</v>
      </c>
      <c r="C3583" s="8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47">
        <v>104.85</v>
      </c>
      <c r="S3583" s="1">
        <v>1</v>
      </c>
      <c r="T3583" s="1">
        <v>0</v>
      </c>
      <c r="U3583" s="47">
        <v>50.327999999999996</v>
      </c>
      <c r="V3583" t="str">
        <f>IF(M3583=People!$B$5,People!$A$5,IF(M3583=People!$B$4,People!$A$4,IF(M3583=People!$B$3,People!$A$3,IF(M3583=People!$B$2,People!$A$2,0))))</f>
        <v>Kelly Williams</v>
      </c>
      <c r="W3583" t="str">
        <f>IFERROR(INDEX(Returns!A:A,MATCH(B3583,Returns!B:B,0)),"No")</f>
        <v>No</v>
      </c>
    </row>
    <row r="3584" spans="1:23" x14ac:dyDescent="0.2">
      <c r="A3584" s="1">
        <v>3583</v>
      </c>
      <c r="B3584" t="s">
        <v>7890</v>
      </c>
      <c r="C3584" s="8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47">
        <v>3.9</v>
      </c>
      <c r="S3584" s="1">
        <v>2</v>
      </c>
      <c r="T3584" s="1">
        <v>0</v>
      </c>
      <c r="U3584" s="47">
        <v>1.5209999999999999</v>
      </c>
      <c r="V3584" t="str">
        <f>IF(M3584=People!$B$5,People!$A$5,IF(M3584=People!$B$4,People!$A$4,IF(M3584=People!$B$3,People!$A$3,IF(M3584=People!$B$2,People!$A$2,0))))</f>
        <v>Kelly Williams</v>
      </c>
      <c r="W3584" t="str">
        <f>IFERROR(INDEX(Returns!A:A,MATCH(B3584,Returns!B:B,0)),"No")</f>
        <v>No</v>
      </c>
    </row>
    <row r="3585" spans="1:23" x14ac:dyDescent="0.2">
      <c r="A3585" s="1">
        <v>3584</v>
      </c>
      <c r="B3585" t="s">
        <v>7890</v>
      </c>
      <c r="C3585" s="8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47">
        <v>801.96</v>
      </c>
      <c r="S3585" s="1">
        <v>2</v>
      </c>
      <c r="T3585" s="1">
        <v>0</v>
      </c>
      <c r="U3585" s="47">
        <v>200.49</v>
      </c>
      <c r="V3585" t="str">
        <f>IF(M3585=People!$B$5,People!$A$5,IF(M3585=People!$B$4,People!$A$4,IF(M3585=People!$B$3,People!$A$3,IF(M3585=People!$B$2,People!$A$2,0))))</f>
        <v>Kelly Williams</v>
      </c>
      <c r="W3585" t="str">
        <f>IFERROR(INDEX(Returns!A:A,MATCH(B3585,Returns!B:B,0)),"No")</f>
        <v>No</v>
      </c>
    </row>
    <row r="3586" spans="1:23" x14ac:dyDescent="0.2">
      <c r="A3586" s="1">
        <v>3585</v>
      </c>
      <c r="B3586" t="s">
        <v>7890</v>
      </c>
      <c r="C3586" s="8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47">
        <v>191.96</v>
      </c>
      <c r="S3586" s="1">
        <v>2</v>
      </c>
      <c r="T3586" s="1">
        <v>0</v>
      </c>
      <c r="U3586" s="47">
        <v>32.633199999999988</v>
      </c>
      <c r="V3586" t="str">
        <f>IF(M3586=People!$B$5,People!$A$5,IF(M3586=People!$B$4,People!$A$4,IF(M3586=People!$B$3,People!$A$3,IF(M3586=People!$B$2,People!$A$2,0))))</f>
        <v>Kelly Williams</v>
      </c>
      <c r="W3586" t="str">
        <f>IFERROR(INDEX(Returns!A:A,MATCH(B3586,Returns!B:B,0)),"No")</f>
        <v>No</v>
      </c>
    </row>
    <row r="3587" spans="1:23" x14ac:dyDescent="0.2">
      <c r="A3587" s="1">
        <v>3586</v>
      </c>
      <c r="B3587" t="s">
        <v>7890</v>
      </c>
      <c r="C3587" s="8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47">
        <v>2.61</v>
      </c>
      <c r="S3587" s="1">
        <v>1</v>
      </c>
      <c r="T3587" s="1">
        <v>0</v>
      </c>
      <c r="U3587" s="47">
        <v>1.2005999999999999</v>
      </c>
      <c r="V3587" t="str">
        <f>IF(M3587=People!$B$5,People!$A$5,IF(M3587=People!$B$4,People!$A$4,IF(M3587=People!$B$3,People!$A$3,IF(M3587=People!$B$2,People!$A$2,0))))</f>
        <v>Kelly Williams</v>
      </c>
      <c r="W3587" t="str">
        <f>IFERROR(INDEX(Returns!A:A,MATCH(B3587,Returns!B:B,0)),"No")</f>
        <v>No</v>
      </c>
    </row>
    <row r="3588" spans="1:23" x14ac:dyDescent="0.2">
      <c r="A3588" s="1">
        <v>3587</v>
      </c>
      <c r="B3588" t="s">
        <v>7891</v>
      </c>
      <c r="C3588" s="8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47">
        <v>5.96</v>
      </c>
      <c r="S3588" s="1">
        <v>2</v>
      </c>
      <c r="T3588" s="1">
        <v>0</v>
      </c>
      <c r="U3588" s="47">
        <v>1.6688000000000001</v>
      </c>
      <c r="V3588" t="str">
        <f>IF(M3588=People!$B$5,People!$A$5,IF(M3588=People!$B$4,People!$A$4,IF(M3588=People!$B$3,People!$A$3,IF(M3588=People!$B$2,People!$A$2,0))))</f>
        <v>Anna Andreadi</v>
      </c>
      <c r="W3588" t="str">
        <f>IFERROR(INDEX(Returns!A:A,MATCH(B3588,Returns!B:B,0)),"No")</f>
        <v>No</v>
      </c>
    </row>
    <row r="3589" spans="1:23" x14ac:dyDescent="0.2">
      <c r="A3589" s="1">
        <v>3588</v>
      </c>
      <c r="B3589" t="s">
        <v>7892</v>
      </c>
      <c r="C3589" s="8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47">
        <v>1169.694</v>
      </c>
      <c r="S3589" s="1">
        <v>3</v>
      </c>
      <c r="T3589" s="1">
        <v>0.4</v>
      </c>
      <c r="U3589" s="47">
        <v>-253.43369999999993</v>
      </c>
      <c r="V3589" t="str">
        <f>IF(M3589=People!$B$5,People!$A$5,IF(M3589=People!$B$4,People!$A$4,IF(M3589=People!$B$3,People!$A$3,IF(M3589=People!$B$2,People!$A$2,0))))</f>
        <v>Chuck Magee</v>
      </c>
      <c r="W3589" t="str">
        <f>IFERROR(INDEX(Returns!A:A,MATCH(B3589,Returns!B:B,0)),"No")</f>
        <v>No</v>
      </c>
    </row>
    <row r="3590" spans="1:23" x14ac:dyDescent="0.2">
      <c r="A3590" s="1">
        <v>3589</v>
      </c>
      <c r="B3590" t="s">
        <v>6169</v>
      </c>
      <c r="C3590" s="8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47">
        <v>1665.62</v>
      </c>
      <c r="S3590" s="1">
        <v>2</v>
      </c>
      <c r="T3590" s="1">
        <v>0</v>
      </c>
      <c r="U3590" s="47">
        <v>33.312400000000025</v>
      </c>
      <c r="V3590" t="str">
        <f>IF(M3590=People!$B$5,People!$A$5,IF(M3590=People!$B$4,People!$A$4,IF(M3590=People!$B$3,People!$A$3,IF(M3590=People!$B$2,People!$A$2,0))))</f>
        <v>Cassandra Brandow</v>
      </c>
      <c r="W3590" t="str">
        <f>IFERROR(INDEX(Returns!A:A,MATCH(B3590,Returns!B:B,0)),"No")</f>
        <v>Yes</v>
      </c>
    </row>
    <row r="3591" spans="1:23" x14ac:dyDescent="0.2">
      <c r="A3591" s="1">
        <v>3590</v>
      </c>
      <c r="B3591" t="s">
        <v>7893</v>
      </c>
      <c r="C3591" s="8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47">
        <v>2.88</v>
      </c>
      <c r="S3591" s="1">
        <v>1</v>
      </c>
      <c r="T3591" s="1">
        <v>0</v>
      </c>
      <c r="U3591" s="47">
        <v>1.4112</v>
      </c>
      <c r="V3591" t="str">
        <f>IF(M3591=People!$B$5,People!$A$5,IF(M3591=People!$B$4,People!$A$4,IF(M3591=People!$B$3,People!$A$3,IF(M3591=People!$B$2,People!$A$2,0))))</f>
        <v>Cassandra Brandow</v>
      </c>
      <c r="W3591" t="str">
        <f>IFERROR(INDEX(Returns!A:A,MATCH(B3591,Returns!B:B,0)),"No")</f>
        <v>No</v>
      </c>
    </row>
    <row r="3592" spans="1:23" x14ac:dyDescent="0.2">
      <c r="A3592" s="1">
        <v>3591</v>
      </c>
      <c r="B3592" t="s">
        <v>7893</v>
      </c>
      <c r="C3592" s="8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47">
        <v>1443.96</v>
      </c>
      <c r="S3592" s="1">
        <v>12</v>
      </c>
      <c r="T3592" s="1">
        <v>0</v>
      </c>
      <c r="U3592" s="47">
        <v>375.42959999999994</v>
      </c>
      <c r="V3592" t="str">
        <f>IF(M3592=People!$B$5,People!$A$5,IF(M3592=People!$B$4,People!$A$4,IF(M3592=People!$B$3,People!$A$3,IF(M3592=People!$B$2,People!$A$2,0))))</f>
        <v>Cassandra Brandow</v>
      </c>
      <c r="W3592" t="str">
        <f>IFERROR(INDEX(Returns!A:A,MATCH(B3592,Returns!B:B,0)),"No")</f>
        <v>No</v>
      </c>
    </row>
    <row r="3593" spans="1:23" x14ac:dyDescent="0.2">
      <c r="A3593" s="1">
        <v>3592</v>
      </c>
      <c r="B3593" t="s">
        <v>7894</v>
      </c>
      <c r="C3593" s="8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47">
        <v>2.92</v>
      </c>
      <c r="S3593" s="1">
        <v>1</v>
      </c>
      <c r="T3593" s="1">
        <v>0.2</v>
      </c>
      <c r="U3593" s="47">
        <v>0.36499999999999977</v>
      </c>
      <c r="V3593" t="str">
        <f>IF(M3593=People!$B$5,People!$A$5,IF(M3593=People!$B$4,People!$A$4,IF(M3593=People!$B$3,People!$A$3,IF(M3593=People!$B$2,People!$A$2,0))))</f>
        <v>Kelly Williams</v>
      </c>
      <c r="W3593" t="str">
        <f>IFERROR(INDEX(Returns!A:A,MATCH(B3593,Returns!B:B,0)),"No")</f>
        <v>No</v>
      </c>
    </row>
    <row r="3594" spans="1:23" x14ac:dyDescent="0.2">
      <c r="A3594" s="1">
        <v>3593</v>
      </c>
      <c r="B3594" t="s">
        <v>7895</v>
      </c>
      <c r="C3594" s="8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47">
        <v>465.18</v>
      </c>
      <c r="S3594" s="1">
        <v>3</v>
      </c>
      <c r="T3594" s="1">
        <v>0</v>
      </c>
      <c r="U3594" s="47">
        <v>120.94680000000001</v>
      </c>
      <c r="V3594" t="str">
        <f>IF(M3594=People!$B$5,People!$A$5,IF(M3594=People!$B$4,People!$A$4,IF(M3594=People!$B$3,People!$A$3,IF(M3594=People!$B$2,People!$A$2,0))))</f>
        <v>Chuck Magee</v>
      </c>
      <c r="W3594" t="str">
        <f>IFERROR(INDEX(Returns!A:A,MATCH(B3594,Returns!B:B,0)),"No")</f>
        <v>No</v>
      </c>
    </row>
    <row r="3595" spans="1:23" x14ac:dyDescent="0.2">
      <c r="A3595" s="1">
        <v>3594</v>
      </c>
      <c r="B3595" t="s">
        <v>7896</v>
      </c>
      <c r="C3595" s="8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47">
        <v>22.428000000000004</v>
      </c>
      <c r="S3595" s="1">
        <v>3</v>
      </c>
      <c r="T3595" s="1">
        <v>0.7</v>
      </c>
      <c r="U3595" s="47">
        <v>-17.942399999999992</v>
      </c>
      <c r="V3595" t="str">
        <f>IF(M3595=People!$B$5,People!$A$5,IF(M3595=People!$B$4,People!$A$4,IF(M3595=People!$B$3,People!$A$3,IF(M3595=People!$B$2,People!$A$2,0))))</f>
        <v>Chuck Magee</v>
      </c>
      <c r="W3595" t="str">
        <f>IFERROR(INDEX(Returns!A:A,MATCH(B3595,Returns!B:B,0)),"No")</f>
        <v>No</v>
      </c>
    </row>
    <row r="3596" spans="1:23" x14ac:dyDescent="0.2">
      <c r="A3596" s="1">
        <v>3595</v>
      </c>
      <c r="B3596" t="s">
        <v>7896</v>
      </c>
      <c r="C3596" s="8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47">
        <v>37.52000000000001</v>
      </c>
      <c r="S3596" s="1">
        <v>5</v>
      </c>
      <c r="T3596" s="1">
        <v>0.2</v>
      </c>
      <c r="U3596" s="47">
        <v>3.7519999999999989</v>
      </c>
      <c r="V3596" t="str">
        <f>IF(M3596=People!$B$5,People!$A$5,IF(M3596=People!$B$4,People!$A$4,IF(M3596=People!$B$3,People!$A$3,IF(M3596=People!$B$2,People!$A$2,0))))</f>
        <v>Chuck Magee</v>
      </c>
      <c r="W3596" t="str">
        <f>IFERROR(INDEX(Returns!A:A,MATCH(B3596,Returns!B:B,0)),"No")</f>
        <v>No</v>
      </c>
    </row>
    <row r="3597" spans="1:23" x14ac:dyDescent="0.2">
      <c r="A3597" s="1">
        <v>3596</v>
      </c>
      <c r="B3597" t="s">
        <v>7897</v>
      </c>
      <c r="C3597" s="8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47">
        <v>2.6240000000000001</v>
      </c>
      <c r="S3597" s="1">
        <v>1</v>
      </c>
      <c r="T3597" s="1">
        <v>0.2</v>
      </c>
      <c r="U3597" s="47">
        <v>0.42639999999999978</v>
      </c>
      <c r="V3597" t="str">
        <f>IF(M3597=People!$B$5,People!$A$5,IF(M3597=People!$B$4,People!$A$4,IF(M3597=People!$B$3,People!$A$3,IF(M3597=People!$B$2,People!$A$2,0))))</f>
        <v>Chuck Magee</v>
      </c>
      <c r="W3597" t="str">
        <f>IFERROR(INDEX(Returns!A:A,MATCH(B3597,Returns!B:B,0)),"No")</f>
        <v>No</v>
      </c>
    </row>
    <row r="3598" spans="1:23" x14ac:dyDescent="0.2">
      <c r="A3598" s="1">
        <v>3597</v>
      </c>
      <c r="B3598" t="s">
        <v>7898</v>
      </c>
      <c r="C3598" s="8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47">
        <v>15.552000000000003</v>
      </c>
      <c r="S3598" s="1">
        <v>3</v>
      </c>
      <c r="T3598" s="1">
        <v>0.2</v>
      </c>
      <c r="U3598" s="47">
        <v>5.4432</v>
      </c>
      <c r="V3598" t="str">
        <f>IF(M3598=People!$B$5,People!$A$5,IF(M3598=People!$B$4,People!$A$4,IF(M3598=People!$B$3,People!$A$3,IF(M3598=People!$B$2,People!$A$2,0))))</f>
        <v>Chuck Magee</v>
      </c>
      <c r="W3598" t="str">
        <f>IFERROR(INDEX(Returns!A:A,MATCH(B3598,Returns!B:B,0)),"No")</f>
        <v>No</v>
      </c>
    </row>
    <row r="3599" spans="1:23" x14ac:dyDescent="0.2">
      <c r="A3599" s="1">
        <v>3598</v>
      </c>
      <c r="B3599" t="s">
        <v>7898</v>
      </c>
      <c r="C3599" s="8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47">
        <v>64.704000000000008</v>
      </c>
      <c r="S3599" s="1">
        <v>6</v>
      </c>
      <c r="T3599" s="1">
        <v>0.2</v>
      </c>
      <c r="U3599" s="47">
        <v>-4.852800000000002</v>
      </c>
      <c r="V3599" t="str">
        <f>IF(M3599=People!$B$5,People!$A$5,IF(M3599=People!$B$4,People!$A$4,IF(M3599=People!$B$3,People!$A$3,IF(M3599=People!$B$2,People!$A$2,0))))</f>
        <v>Chuck Magee</v>
      </c>
      <c r="W3599" t="str">
        <f>IFERROR(INDEX(Returns!A:A,MATCH(B3599,Returns!B:B,0)),"No")</f>
        <v>No</v>
      </c>
    </row>
    <row r="3600" spans="1:23" x14ac:dyDescent="0.2">
      <c r="A3600" s="1">
        <v>3599</v>
      </c>
      <c r="B3600" t="s">
        <v>7898</v>
      </c>
      <c r="C3600" s="8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47">
        <v>17.472000000000001</v>
      </c>
      <c r="S3600" s="1">
        <v>3</v>
      </c>
      <c r="T3600" s="1">
        <v>0.2</v>
      </c>
      <c r="U3600" s="47">
        <v>5.023200000000001</v>
      </c>
      <c r="V3600" t="str">
        <f>IF(M3600=People!$B$5,People!$A$5,IF(M3600=People!$B$4,People!$A$4,IF(M3600=People!$B$3,People!$A$3,IF(M3600=People!$B$2,People!$A$2,0))))</f>
        <v>Chuck Magee</v>
      </c>
      <c r="W3600" t="str">
        <f>IFERROR(INDEX(Returns!A:A,MATCH(B3600,Returns!B:B,0)),"No")</f>
        <v>No</v>
      </c>
    </row>
    <row r="3601" spans="1:23" x14ac:dyDescent="0.2">
      <c r="A3601" s="1">
        <v>3600</v>
      </c>
      <c r="B3601" t="s">
        <v>7898</v>
      </c>
      <c r="C3601" s="8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47">
        <v>135.51599999999999</v>
      </c>
      <c r="S3601" s="1">
        <v>1</v>
      </c>
      <c r="T3601" s="1">
        <v>0.4</v>
      </c>
      <c r="U3601" s="47">
        <v>-31.620400000000004</v>
      </c>
      <c r="V3601" t="str">
        <f>IF(M3601=People!$B$5,People!$A$5,IF(M3601=People!$B$4,People!$A$4,IF(M3601=People!$B$3,People!$A$3,IF(M3601=People!$B$2,People!$A$2,0))))</f>
        <v>Chuck Magee</v>
      </c>
      <c r="W3601" t="str">
        <f>IFERROR(INDEX(Returns!A:A,MATCH(B3601,Returns!B:B,0)),"No")</f>
        <v>No</v>
      </c>
    </row>
    <row r="3602" spans="1:23" x14ac:dyDescent="0.2">
      <c r="A3602" s="1">
        <v>3601</v>
      </c>
      <c r="B3602" t="s">
        <v>7899</v>
      </c>
      <c r="C3602" s="8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47">
        <v>431.92800000000005</v>
      </c>
      <c r="S3602" s="1">
        <v>9</v>
      </c>
      <c r="T3602" s="1">
        <v>0.2</v>
      </c>
      <c r="U3602" s="47">
        <v>64.789199999999951</v>
      </c>
      <c r="V3602" t="str">
        <f>IF(M3602=People!$B$5,People!$A$5,IF(M3602=People!$B$4,People!$A$4,IF(M3602=People!$B$3,People!$A$3,IF(M3602=People!$B$2,People!$A$2,0))))</f>
        <v>Anna Andreadi</v>
      </c>
      <c r="W3602" t="str">
        <f>IFERROR(INDEX(Returns!A:A,MATCH(B3602,Returns!B:B,0)),"No")</f>
        <v>No</v>
      </c>
    </row>
    <row r="3603" spans="1:23" x14ac:dyDescent="0.2">
      <c r="A3603" s="1">
        <v>3602</v>
      </c>
      <c r="B3603" t="s">
        <v>7900</v>
      </c>
      <c r="C3603" s="8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47">
        <v>12.448</v>
      </c>
      <c r="S3603" s="1">
        <v>2</v>
      </c>
      <c r="T3603" s="1">
        <v>0.2</v>
      </c>
      <c r="U3603" s="47">
        <v>3.8899999999999988</v>
      </c>
      <c r="V3603" t="str">
        <f>IF(M3603=People!$B$5,People!$A$5,IF(M3603=People!$B$4,People!$A$4,IF(M3603=People!$B$3,People!$A$3,IF(M3603=People!$B$2,People!$A$2,0))))</f>
        <v>Chuck Magee</v>
      </c>
      <c r="W3603" t="str">
        <f>IFERROR(INDEX(Returns!A:A,MATCH(B3603,Returns!B:B,0)),"No")</f>
        <v>No</v>
      </c>
    </row>
    <row r="3604" spans="1:23" x14ac:dyDescent="0.2">
      <c r="A3604" s="1">
        <v>3603</v>
      </c>
      <c r="B3604" t="s">
        <v>7900</v>
      </c>
      <c r="C3604" s="8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47">
        <v>657.93</v>
      </c>
      <c r="S3604" s="1">
        <v>5</v>
      </c>
      <c r="T3604" s="1">
        <v>0.3</v>
      </c>
      <c r="U3604" s="47">
        <v>-93.989999999999952</v>
      </c>
      <c r="V3604" t="str">
        <f>IF(M3604=People!$B$5,People!$A$5,IF(M3604=People!$B$4,People!$A$4,IF(M3604=People!$B$3,People!$A$3,IF(M3604=People!$B$2,People!$A$2,0))))</f>
        <v>Chuck Magee</v>
      </c>
      <c r="W3604" t="str">
        <f>IFERROR(INDEX(Returns!A:A,MATCH(B3604,Returns!B:B,0)),"No")</f>
        <v>No</v>
      </c>
    </row>
    <row r="3605" spans="1:23" x14ac:dyDescent="0.2">
      <c r="A3605" s="1">
        <v>3604</v>
      </c>
      <c r="B3605" t="s">
        <v>7901</v>
      </c>
      <c r="C3605" s="8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47">
        <v>277.39999999999998</v>
      </c>
      <c r="S3605" s="1">
        <v>5</v>
      </c>
      <c r="T3605" s="1">
        <v>0</v>
      </c>
      <c r="U3605" s="47">
        <v>133.15199999999999</v>
      </c>
      <c r="V3605" t="str">
        <f>IF(M3605=People!$B$5,People!$A$5,IF(M3605=People!$B$4,People!$A$4,IF(M3605=People!$B$3,People!$A$3,IF(M3605=People!$B$2,People!$A$2,0))))</f>
        <v>Chuck Magee</v>
      </c>
      <c r="W3605" t="str">
        <f>IFERROR(INDEX(Returns!A:A,MATCH(B3605,Returns!B:B,0)),"No")</f>
        <v>No</v>
      </c>
    </row>
    <row r="3606" spans="1:23" x14ac:dyDescent="0.2">
      <c r="A3606" s="1">
        <v>3605</v>
      </c>
      <c r="B3606" t="s">
        <v>7901</v>
      </c>
      <c r="C3606" s="8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47">
        <v>25.16</v>
      </c>
      <c r="S3606" s="1">
        <v>2</v>
      </c>
      <c r="T3606" s="1">
        <v>0</v>
      </c>
      <c r="U3606" s="47">
        <v>8.5543999999999976</v>
      </c>
      <c r="V3606" t="str">
        <f>IF(M3606=People!$B$5,People!$A$5,IF(M3606=People!$B$4,People!$A$4,IF(M3606=People!$B$3,People!$A$3,IF(M3606=People!$B$2,People!$A$2,0))))</f>
        <v>Chuck Magee</v>
      </c>
      <c r="W3606" t="str">
        <f>IFERROR(INDEX(Returns!A:A,MATCH(B3606,Returns!B:B,0)),"No")</f>
        <v>No</v>
      </c>
    </row>
    <row r="3607" spans="1:23" x14ac:dyDescent="0.2">
      <c r="A3607" s="1">
        <v>3606</v>
      </c>
      <c r="B3607" t="s">
        <v>7901</v>
      </c>
      <c r="C3607" s="8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47">
        <v>91.92</v>
      </c>
      <c r="S3607" s="1">
        <v>4</v>
      </c>
      <c r="T3607" s="1">
        <v>0</v>
      </c>
      <c r="U3607" s="47">
        <v>31.252800000000001</v>
      </c>
      <c r="V3607" t="str">
        <f>IF(M3607=People!$B$5,People!$A$5,IF(M3607=People!$B$4,People!$A$4,IF(M3607=People!$B$3,People!$A$3,IF(M3607=People!$B$2,People!$A$2,0))))</f>
        <v>Chuck Magee</v>
      </c>
      <c r="W3607" t="str">
        <f>IFERROR(INDEX(Returns!A:A,MATCH(B3607,Returns!B:B,0)),"No")</f>
        <v>No</v>
      </c>
    </row>
    <row r="3608" spans="1:23" x14ac:dyDescent="0.2">
      <c r="A3608" s="1">
        <v>3607</v>
      </c>
      <c r="B3608" t="s">
        <v>7902</v>
      </c>
      <c r="C3608" s="8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47">
        <v>29.339999999999996</v>
      </c>
      <c r="S3608" s="1">
        <v>3</v>
      </c>
      <c r="T3608" s="1">
        <v>0</v>
      </c>
      <c r="U3608" s="47">
        <v>13.496399999999998</v>
      </c>
      <c r="V3608" t="str">
        <f>IF(M3608=People!$B$5,People!$A$5,IF(M3608=People!$B$4,People!$A$4,IF(M3608=People!$B$3,People!$A$3,IF(M3608=People!$B$2,People!$A$2,0))))</f>
        <v>Chuck Magee</v>
      </c>
      <c r="W3608" t="str">
        <f>IFERROR(INDEX(Returns!A:A,MATCH(B3608,Returns!B:B,0)),"No")</f>
        <v>No</v>
      </c>
    </row>
    <row r="3609" spans="1:23" x14ac:dyDescent="0.2">
      <c r="A3609" s="1">
        <v>3608</v>
      </c>
      <c r="B3609" t="s">
        <v>7903</v>
      </c>
      <c r="C3609" s="8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47">
        <v>139.44</v>
      </c>
      <c r="S3609" s="1">
        <v>3</v>
      </c>
      <c r="T3609" s="1">
        <v>0.2</v>
      </c>
      <c r="U3609" s="47">
        <v>47.060999999999993</v>
      </c>
      <c r="V3609" t="str">
        <f>IF(M3609=People!$B$5,People!$A$5,IF(M3609=People!$B$4,People!$A$4,IF(M3609=People!$B$3,People!$A$3,IF(M3609=People!$B$2,People!$A$2,0))))</f>
        <v>Chuck Magee</v>
      </c>
      <c r="W3609" t="str">
        <f>IFERROR(INDEX(Returns!A:A,MATCH(B3609,Returns!B:B,0)),"No")</f>
        <v>No</v>
      </c>
    </row>
    <row r="3610" spans="1:23" x14ac:dyDescent="0.2">
      <c r="A3610" s="1">
        <v>3609</v>
      </c>
      <c r="B3610" t="s">
        <v>7904</v>
      </c>
      <c r="C3610" s="8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47">
        <v>6.911999999999999</v>
      </c>
      <c r="S3610" s="1">
        <v>3</v>
      </c>
      <c r="T3610" s="1">
        <v>0.2</v>
      </c>
      <c r="U3610" s="47">
        <v>2.5056000000000003</v>
      </c>
      <c r="V3610" t="str">
        <f>IF(M3610=People!$B$5,People!$A$5,IF(M3610=People!$B$4,People!$A$4,IF(M3610=People!$B$3,People!$A$3,IF(M3610=People!$B$2,People!$A$2,0))))</f>
        <v>Chuck Magee</v>
      </c>
      <c r="W3610" t="str">
        <f>IFERROR(INDEX(Returns!A:A,MATCH(B3610,Returns!B:B,0)),"No")</f>
        <v>No</v>
      </c>
    </row>
    <row r="3611" spans="1:23" x14ac:dyDescent="0.2">
      <c r="A3611" s="1">
        <v>3610</v>
      </c>
      <c r="B3611" t="s">
        <v>7904</v>
      </c>
      <c r="C3611" s="8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47">
        <v>27.096</v>
      </c>
      <c r="S3611" s="1">
        <v>3</v>
      </c>
      <c r="T3611" s="1">
        <v>0.2</v>
      </c>
      <c r="U3611" s="47">
        <v>2.0321999999999987</v>
      </c>
      <c r="V3611" t="str">
        <f>IF(M3611=People!$B$5,People!$A$5,IF(M3611=People!$B$4,People!$A$4,IF(M3611=People!$B$3,People!$A$3,IF(M3611=People!$B$2,People!$A$2,0))))</f>
        <v>Chuck Magee</v>
      </c>
      <c r="W3611" t="str">
        <f>IFERROR(INDEX(Returns!A:A,MATCH(B3611,Returns!B:B,0)),"No")</f>
        <v>No</v>
      </c>
    </row>
    <row r="3612" spans="1:23" x14ac:dyDescent="0.2">
      <c r="A3612" s="1">
        <v>3611</v>
      </c>
      <c r="B3612" t="s">
        <v>7904</v>
      </c>
      <c r="C3612" s="8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47">
        <v>177.56800000000001</v>
      </c>
      <c r="S3612" s="1">
        <v>2</v>
      </c>
      <c r="T3612" s="1">
        <v>0.2</v>
      </c>
      <c r="U3612" s="47">
        <v>-37.733199999999989</v>
      </c>
      <c r="V3612" t="str">
        <f>IF(M3612=People!$B$5,People!$A$5,IF(M3612=People!$B$4,People!$A$4,IF(M3612=People!$B$3,People!$A$3,IF(M3612=People!$B$2,People!$A$2,0))))</f>
        <v>Chuck Magee</v>
      </c>
      <c r="W3612" t="str">
        <f>IFERROR(INDEX(Returns!A:A,MATCH(B3612,Returns!B:B,0)),"No")</f>
        <v>No</v>
      </c>
    </row>
    <row r="3613" spans="1:23" x14ac:dyDescent="0.2">
      <c r="A3613" s="1">
        <v>3612</v>
      </c>
      <c r="B3613" t="s">
        <v>7905</v>
      </c>
      <c r="C3613" s="8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47">
        <v>58.415999999999997</v>
      </c>
      <c r="S3613" s="1">
        <v>2</v>
      </c>
      <c r="T3613" s="1">
        <v>0.2</v>
      </c>
      <c r="U3613" s="47">
        <v>16.794600000000003</v>
      </c>
      <c r="V3613" t="str">
        <f>IF(M3613=People!$B$5,People!$A$5,IF(M3613=People!$B$4,People!$A$4,IF(M3613=People!$B$3,People!$A$3,IF(M3613=People!$B$2,People!$A$2,0))))</f>
        <v>Kelly Williams</v>
      </c>
      <c r="W3613" t="str">
        <f>IFERROR(INDEX(Returns!A:A,MATCH(B3613,Returns!B:B,0)),"No")</f>
        <v>No</v>
      </c>
    </row>
    <row r="3614" spans="1:23" x14ac:dyDescent="0.2">
      <c r="A3614" s="1">
        <v>3613</v>
      </c>
      <c r="B3614" t="s">
        <v>7906</v>
      </c>
      <c r="C3614" s="8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47">
        <v>16.448</v>
      </c>
      <c r="S3614" s="1">
        <v>2</v>
      </c>
      <c r="T3614" s="1">
        <v>0.2</v>
      </c>
      <c r="U3614" s="47">
        <v>5.5511999999999979</v>
      </c>
      <c r="V3614" t="str">
        <f>IF(M3614=People!$B$5,People!$A$5,IF(M3614=People!$B$4,People!$A$4,IF(M3614=People!$B$3,People!$A$3,IF(M3614=People!$B$2,People!$A$2,0))))</f>
        <v>Chuck Magee</v>
      </c>
      <c r="W3614" t="str">
        <f>IFERROR(INDEX(Returns!A:A,MATCH(B3614,Returns!B:B,0)),"No")</f>
        <v>No</v>
      </c>
    </row>
    <row r="3615" spans="1:23" x14ac:dyDescent="0.2">
      <c r="A3615" s="1">
        <v>3614</v>
      </c>
      <c r="B3615" t="s">
        <v>7906</v>
      </c>
      <c r="C3615" s="8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47">
        <v>36.783999999999999</v>
      </c>
      <c r="S3615" s="1">
        <v>2</v>
      </c>
      <c r="T3615" s="1">
        <v>0.2</v>
      </c>
      <c r="U3615" s="47">
        <v>10.5754</v>
      </c>
      <c r="V3615" t="str">
        <f>IF(M3615=People!$B$5,People!$A$5,IF(M3615=People!$B$4,People!$A$4,IF(M3615=People!$B$3,People!$A$3,IF(M3615=People!$B$2,People!$A$2,0))))</f>
        <v>Chuck Magee</v>
      </c>
      <c r="W3615" t="str">
        <f>IFERROR(INDEX(Returns!A:A,MATCH(B3615,Returns!B:B,0)),"No")</f>
        <v>No</v>
      </c>
    </row>
    <row r="3616" spans="1:23" x14ac:dyDescent="0.2">
      <c r="A3616" s="1">
        <v>3615</v>
      </c>
      <c r="B3616" t="s">
        <v>7907</v>
      </c>
      <c r="C3616" s="8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47">
        <v>718.11599999999987</v>
      </c>
      <c r="S3616" s="1">
        <v>6</v>
      </c>
      <c r="T3616" s="1">
        <v>0.3</v>
      </c>
      <c r="U3616" s="47">
        <v>-71.811599999999999</v>
      </c>
      <c r="V3616" t="str">
        <f>IF(M3616=People!$B$5,People!$A$5,IF(M3616=People!$B$4,People!$A$4,IF(M3616=People!$B$3,People!$A$3,IF(M3616=People!$B$2,People!$A$2,0))))</f>
        <v>Kelly Williams</v>
      </c>
      <c r="W3616" t="str">
        <f>IFERROR(INDEX(Returns!A:A,MATCH(B3616,Returns!B:B,0)),"No")</f>
        <v>No</v>
      </c>
    </row>
    <row r="3617" spans="1:23" x14ac:dyDescent="0.2">
      <c r="A3617" s="1">
        <v>3616</v>
      </c>
      <c r="B3617" t="s">
        <v>7907</v>
      </c>
      <c r="C3617" s="8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47">
        <v>31.776</v>
      </c>
      <c r="S3617" s="1">
        <v>4</v>
      </c>
      <c r="T3617" s="1">
        <v>0.2</v>
      </c>
      <c r="U3617" s="47">
        <v>8.7384000000000022</v>
      </c>
      <c r="V3617" t="str">
        <f>IF(M3617=People!$B$5,People!$A$5,IF(M3617=People!$B$4,People!$A$4,IF(M3617=People!$B$3,People!$A$3,IF(M3617=People!$B$2,People!$A$2,0))))</f>
        <v>Kelly Williams</v>
      </c>
      <c r="W3617" t="str">
        <f>IFERROR(INDEX(Returns!A:A,MATCH(B3617,Returns!B:B,0)),"No")</f>
        <v>No</v>
      </c>
    </row>
    <row r="3618" spans="1:23" x14ac:dyDescent="0.2">
      <c r="A3618" s="1">
        <v>3617</v>
      </c>
      <c r="B3618" t="s">
        <v>7908</v>
      </c>
      <c r="C3618" s="8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47">
        <v>9.5550000000000015</v>
      </c>
      <c r="S3618" s="1">
        <v>5</v>
      </c>
      <c r="T3618" s="1">
        <v>0.7</v>
      </c>
      <c r="U3618" s="47">
        <v>-7.3254999999999981</v>
      </c>
      <c r="V3618" t="str">
        <f>IF(M3618=People!$B$5,People!$A$5,IF(M3618=People!$B$4,People!$A$4,IF(M3618=People!$B$3,People!$A$3,IF(M3618=People!$B$2,People!$A$2,0))))</f>
        <v>Chuck Magee</v>
      </c>
      <c r="W3618" t="str">
        <f>IFERROR(INDEX(Returns!A:A,MATCH(B3618,Returns!B:B,0)),"No")</f>
        <v>No</v>
      </c>
    </row>
    <row r="3619" spans="1:23" x14ac:dyDescent="0.2">
      <c r="A3619" s="1">
        <v>3618</v>
      </c>
      <c r="B3619" t="s">
        <v>6148</v>
      </c>
      <c r="C3619" s="8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47">
        <v>487.98400000000004</v>
      </c>
      <c r="S3619" s="1">
        <v>2</v>
      </c>
      <c r="T3619" s="1">
        <v>0.2</v>
      </c>
      <c r="U3619" s="47">
        <v>152.49499999999998</v>
      </c>
      <c r="V3619" t="str">
        <f>IF(M3619=People!$B$5,People!$A$5,IF(M3619=People!$B$4,People!$A$4,IF(M3619=People!$B$3,People!$A$3,IF(M3619=People!$B$2,People!$A$2,0))))</f>
        <v>Anna Andreadi</v>
      </c>
      <c r="W3619" t="str">
        <f>IFERROR(INDEX(Returns!A:A,MATCH(B3619,Returns!B:B,0)),"No")</f>
        <v>Yes</v>
      </c>
    </row>
    <row r="3620" spans="1:23" x14ac:dyDescent="0.2">
      <c r="A3620" s="1">
        <v>3619</v>
      </c>
      <c r="B3620" t="s">
        <v>6148</v>
      </c>
      <c r="C3620" s="8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47">
        <v>5.5600000000000005</v>
      </c>
      <c r="S3620" s="1">
        <v>1</v>
      </c>
      <c r="T3620" s="1">
        <v>0.2</v>
      </c>
      <c r="U3620" s="47">
        <v>1.7374999999999998</v>
      </c>
      <c r="V3620" t="str">
        <f>IF(M3620=People!$B$5,People!$A$5,IF(M3620=People!$B$4,People!$A$4,IF(M3620=People!$B$3,People!$A$3,IF(M3620=People!$B$2,People!$A$2,0))))</f>
        <v>Anna Andreadi</v>
      </c>
      <c r="W3620" t="str">
        <f>IFERROR(INDEX(Returns!A:A,MATCH(B3620,Returns!B:B,0)),"No")</f>
        <v>Yes</v>
      </c>
    </row>
    <row r="3621" spans="1:23" x14ac:dyDescent="0.2">
      <c r="A3621" s="1">
        <v>3620</v>
      </c>
      <c r="B3621" t="s">
        <v>6148</v>
      </c>
      <c r="C3621" s="8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47">
        <v>217.85</v>
      </c>
      <c r="S3621" s="1">
        <v>5</v>
      </c>
      <c r="T3621" s="1">
        <v>0</v>
      </c>
      <c r="U3621" s="47">
        <v>65.35499999999999</v>
      </c>
      <c r="V3621" t="str">
        <f>IF(M3621=People!$B$5,People!$A$5,IF(M3621=People!$B$4,People!$A$4,IF(M3621=People!$B$3,People!$A$3,IF(M3621=People!$B$2,People!$A$2,0))))</f>
        <v>Anna Andreadi</v>
      </c>
      <c r="W3621" t="str">
        <f>IFERROR(INDEX(Returns!A:A,MATCH(B3621,Returns!B:B,0)),"No")</f>
        <v>Yes</v>
      </c>
    </row>
    <row r="3622" spans="1:23" x14ac:dyDescent="0.2">
      <c r="A3622" s="1">
        <v>3621</v>
      </c>
      <c r="B3622" t="s">
        <v>7909</v>
      </c>
      <c r="C3622" s="8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47">
        <v>40.775999999999996</v>
      </c>
      <c r="S3622" s="1">
        <v>3</v>
      </c>
      <c r="T3622" s="1">
        <v>0.2</v>
      </c>
      <c r="U3622" s="47">
        <v>4.5872999999999937</v>
      </c>
      <c r="V3622" t="str">
        <f>IF(M3622=People!$B$5,People!$A$5,IF(M3622=People!$B$4,People!$A$4,IF(M3622=People!$B$3,People!$A$3,IF(M3622=People!$B$2,People!$A$2,0))))</f>
        <v>Cassandra Brandow</v>
      </c>
      <c r="W3622" t="str">
        <f>IFERROR(INDEX(Returns!A:A,MATCH(B3622,Returns!B:B,0)),"No")</f>
        <v>No</v>
      </c>
    </row>
    <row r="3623" spans="1:23" x14ac:dyDescent="0.2">
      <c r="A3623" s="1">
        <v>3622</v>
      </c>
      <c r="B3623" t="s">
        <v>7909</v>
      </c>
      <c r="C3623" s="8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47">
        <v>63.936000000000007</v>
      </c>
      <c r="S3623" s="1">
        <v>8</v>
      </c>
      <c r="T3623" s="1">
        <v>0.2</v>
      </c>
      <c r="U3623" s="47">
        <v>5.5944000000000003</v>
      </c>
      <c r="V3623" t="str">
        <f>IF(M3623=People!$B$5,People!$A$5,IF(M3623=People!$B$4,People!$A$4,IF(M3623=People!$B$3,People!$A$3,IF(M3623=People!$B$2,People!$A$2,0))))</f>
        <v>Cassandra Brandow</v>
      </c>
      <c r="W3623" t="str">
        <f>IFERROR(INDEX(Returns!A:A,MATCH(B3623,Returns!B:B,0)),"No")</f>
        <v>No</v>
      </c>
    </row>
    <row r="3624" spans="1:23" x14ac:dyDescent="0.2">
      <c r="A3624" s="1">
        <v>3623</v>
      </c>
      <c r="B3624" t="s">
        <v>7910</v>
      </c>
      <c r="C3624" s="8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47">
        <v>142.4</v>
      </c>
      <c r="S3624" s="1">
        <v>5</v>
      </c>
      <c r="T3624" s="1">
        <v>0</v>
      </c>
      <c r="U3624" s="47">
        <v>52.688000000000002</v>
      </c>
      <c r="V3624" t="str">
        <f>IF(M3624=People!$B$5,People!$A$5,IF(M3624=People!$B$4,People!$A$4,IF(M3624=People!$B$3,People!$A$3,IF(M3624=People!$B$2,People!$A$2,0))))</f>
        <v>Cassandra Brandow</v>
      </c>
      <c r="W3624" t="str">
        <f>IFERROR(INDEX(Returns!A:A,MATCH(B3624,Returns!B:B,0)),"No")</f>
        <v>No</v>
      </c>
    </row>
    <row r="3625" spans="1:23" x14ac:dyDescent="0.2">
      <c r="A3625" s="1">
        <v>3624</v>
      </c>
      <c r="B3625" t="s">
        <v>7910</v>
      </c>
      <c r="C3625" s="8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47">
        <v>7.16</v>
      </c>
      <c r="S3625" s="1">
        <v>2</v>
      </c>
      <c r="T3625" s="1">
        <v>0</v>
      </c>
      <c r="U3625" s="47">
        <v>3.4367999999999999</v>
      </c>
      <c r="V3625" t="str">
        <f>IF(M3625=People!$B$5,People!$A$5,IF(M3625=People!$B$4,People!$A$4,IF(M3625=People!$B$3,People!$A$3,IF(M3625=People!$B$2,People!$A$2,0))))</f>
        <v>Cassandra Brandow</v>
      </c>
      <c r="W3625" t="str">
        <f>IFERROR(INDEX(Returns!A:A,MATCH(B3625,Returns!B:B,0)),"No")</f>
        <v>No</v>
      </c>
    </row>
    <row r="3626" spans="1:23" x14ac:dyDescent="0.2">
      <c r="A3626" s="1">
        <v>3625</v>
      </c>
      <c r="B3626" t="s">
        <v>7911</v>
      </c>
      <c r="C3626" s="8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47">
        <v>681.40800000000013</v>
      </c>
      <c r="S3626" s="1">
        <v>12</v>
      </c>
      <c r="T3626" s="1">
        <v>0.2</v>
      </c>
      <c r="U3626" s="47">
        <v>42.588000000000022</v>
      </c>
      <c r="V3626" t="str">
        <f>IF(M3626=People!$B$5,People!$A$5,IF(M3626=People!$B$4,People!$A$4,IF(M3626=People!$B$3,People!$A$3,IF(M3626=People!$B$2,People!$A$2,0))))</f>
        <v>Anna Andreadi</v>
      </c>
      <c r="W3626" t="str">
        <f>IFERROR(INDEX(Returns!A:A,MATCH(B3626,Returns!B:B,0)),"No")</f>
        <v>No</v>
      </c>
    </row>
    <row r="3627" spans="1:23" x14ac:dyDescent="0.2">
      <c r="A3627" s="1">
        <v>3626</v>
      </c>
      <c r="B3627" t="s">
        <v>7911</v>
      </c>
      <c r="C3627" s="8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47">
        <v>3.52</v>
      </c>
      <c r="S3627" s="1">
        <v>2</v>
      </c>
      <c r="T3627" s="1">
        <v>0</v>
      </c>
      <c r="U3627" s="47">
        <v>1.0207999999999999</v>
      </c>
      <c r="V3627" t="str">
        <f>IF(M3627=People!$B$5,People!$A$5,IF(M3627=People!$B$4,People!$A$4,IF(M3627=People!$B$3,People!$A$3,IF(M3627=People!$B$2,People!$A$2,0))))</f>
        <v>Anna Andreadi</v>
      </c>
      <c r="W3627" t="str">
        <f>IFERROR(INDEX(Returns!A:A,MATCH(B3627,Returns!B:B,0)),"No")</f>
        <v>No</v>
      </c>
    </row>
    <row r="3628" spans="1:23" x14ac:dyDescent="0.2">
      <c r="A3628" s="1">
        <v>3627</v>
      </c>
      <c r="B3628" t="s">
        <v>7911</v>
      </c>
      <c r="C3628" s="8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47">
        <v>5.58</v>
      </c>
      <c r="S3628" s="1">
        <v>1</v>
      </c>
      <c r="T3628" s="1">
        <v>0</v>
      </c>
      <c r="U3628" s="47">
        <v>1.3949999999999996</v>
      </c>
      <c r="V3628" t="str">
        <f>IF(M3628=People!$B$5,People!$A$5,IF(M3628=People!$B$4,People!$A$4,IF(M3628=People!$B$3,People!$A$3,IF(M3628=People!$B$2,People!$A$2,0))))</f>
        <v>Anna Andreadi</v>
      </c>
      <c r="W3628" t="str">
        <f>IFERROR(INDEX(Returns!A:A,MATCH(B3628,Returns!B:B,0)),"No")</f>
        <v>No</v>
      </c>
    </row>
    <row r="3629" spans="1:23" x14ac:dyDescent="0.2">
      <c r="A3629" s="1">
        <v>3628</v>
      </c>
      <c r="B3629" t="s">
        <v>7911</v>
      </c>
      <c r="C3629" s="8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47">
        <v>36.32</v>
      </c>
      <c r="S3629" s="1">
        <v>1</v>
      </c>
      <c r="T3629" s="1">
        <v>0</v>
      </c>
      <c r="U3629" s="47">
        <v>10.895999999999997</v>
      </c>
      <c r="V3629" t="str">
        <f>IF(M3629=People!$B$5,People!$A$5,IF(M3629=People!$B$4,People!$A$4,IF(M3629=People!$B$3,People!$A$3,IF(M3629=People!$B$2,People!$A$2,0))))</f>
        <v>Anna Andreadi</v>
      </c>
      <c r="W3629" t="str">
        <f>IFERROR(INDEX(Returns!A:A,MATCH(B3629,Returns!B:B,0)),"No")</f>
        <v>No</v>
      </c>
    </row>
    <row r="3630" spans="1:23" x14ac:dyDescent="0.2">
      <c r="A3630" s="1">
        <v>3629</v>
      </c>
      <c r="B3630" t="s">
        <v>7912</v>
      </c>
      <c r="C3630" s="8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47">
        <v>2060.7440000000001</v>
      </c>
      <c r="S3630" s="1">
        <v>7</v>
      </c>
      <c r="T3630" s="1">
        <v>0.2</v>
      </c>
      <c r="U3630" s="47">
        <v>643.98249999999996</v>
      </c>
      <c r="V3630" t="str">
        <f>IF(M3630=People!$B$5,People!$A$5,IF(M3630=People!$B$4,People!$A$4,IF(M3630=People!$B$3,People!$A$3,IF(M3630=People!$B$2,People!$A$2,0))))</f>
        <v>Anna Andreadi</v>
      </c>
      <c r="W3630" t="str">
        <f>IFERROR(INDEX(Returns!A:A,MATCH(B3630,Returns!B:B,0)),"No")</f>
        <v>No</v>
      </c>
    </row>
    <row r="3631" spans="1:23" x14ac:dyDescent="0.2">
      <c r="A3631" s="1">
        <v>3630</v>
      </c>
      <c r="B3631" t="s">
        <v>7913</v>
      </c>
      <c r="C3631" s="8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47">
        <v>52.272000000000006</v>
      </c>
      <c r="S3631" s="1">
        <v>3</v>
      </c>
      <c r="T3631" s="1">
        <v>0.2</v>
      </c>
      <c r="U3631" s="47">
        <v>9.8009999999999984</v>
      </c>
      <c r="V3631" t="str">
        <f>IF(M3631=People!$B$5,People!$A$5,IF(M3631=People!$B$4,People!$A$4,IF(M3631=People!$B$3,People!$A$3,IF(M3631=People!$B$2,People!$A$2,0))))</f>
        <v>Chuck Magee</v>
      </c>
      <c r="W3631" t="str">
        <f>IFERROR(INDEX(Returns!A:A,MATCH(B3631,Returns!B:B,0)),"No")</f>
        <v>No</v>
      </c>
    </row>
    <row r="3632" spans="1:23" x14ac:dyDescent="0.2">
      <c r="A3632" s="1">
        <v>3631</v>
      </c>
      <c r="B3632" t="s">
        <v>7913</v>
      </c>
      <c r="C3632" s="8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47">
        <v>213.13600000000002</v>
      </c>
      <c r="S3632" s="1">
        <v>7</v>
      </c>
      <c r="T3632" s="1">
        <v>0.2</v>
      </c>
      <c r="U3632" s="47">
        <v>23.977799999999988</v>
      </c>
      <c r="V3632" t="str">
        <f>IF(M3632=People!$B$5,People!$A$5,IF(M3632=People!$B$4,People!$A$4,IF(M3632=People!$B$3,People!$A$3,IF(M3632=People!$B$2,People!$A$2,0))))</f>
        <v>Chuck Magee</v>
      </c>
      <c r="W3632" t="str">
        <f>IFERROR(INDEX(Returns!A:A,MATCH(B3632,Returns!B:B,0)),"No")</f>
        <v>No</v>
      </c>
    </row>
    <row r="3633" spans="1:23" x14ac:dyDescent="0.2">
      <c r="A3633" s="1">
        <v>3632</v>
      </c>
      <c r="B3633" t="s">
        <v>7914</v>
      </c>
      <c r="C3633" s="8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47">
        <v>69.52</v>
      </c>
      <c r="S3633" s="1">
        <v>2</v>
      </c>
      <c r="T3633" s="1">
        <v>0</v>
      </c>
      <c r="U3633" s="47">
        <v>19.465600000000002</v>
      </c>
      <c r="V3633" t="str">
        <f>IF(M3633=People!$B$5,People!$A$5,IF(M3633=People!$B$4,People!$A$4,IF(M3633=People!$B$3,People!$A$3,IF(M3633=People!$B$2,People!$A$2,0))))</f>
        <v>Anna Andreadi</v>
      </c>
      <c r="W3633" t="str">
        <f>IFERROR(INDEX(Returns!A:A,MATCH(B3633,Returns!B:B,0)),"No")</f>
        <v>No</v>
      </c>
    </row>
    <row r="3634" spans="1:23" x14ac:dyDescent="0.2">
      <c r="A3634" s="1">
        <v>3633</v>
      </c>
      <c r="B3634" t="s">
        <v>7914</v>
      </c>
      <c r="C3634" s="8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47">
        <v>763.44</v>
      </c>
      <c r="S3634" s="1">
        <v>8</v>
      </c>
      <c r="T3634" s="1">
        <v>0</v>
      </c>
      <c r="U3634" s="47">
        <v>45.80639999999994</v>
      </c>
      <c r="V3634" t="str">
        <f>IF(M3634=People!$B$5,People!$A$5,IF(M3634=People!$B$4,People!$A$4,IF(M3634=People!$B$3,People!$A$3,IF(M3634=People!$B$2,People!$A$2,0))))</f>
        <v>Anna Andreadi</v>
      </c>
      <c r="W3634" t="str">
        <f>IFERROR(INDEX(Returns!A:A,MATCH(B3634,Returns!B:B,0)),"No")</f>
        <v>No</v>
      </c>
    </row>
    <row r="3635" spans="1:23" x14ac:dyDescent="0.2">
      <c r="A3635" s="1">
        <v>3634</v>
      </c>
      <c r="B3635" t="s">
        <v>7915</v>
      </c>
      <c r="C3635" s="8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47">
        <v>9.2159999999999993</v>
      </c>
      <c r="S3635" s="1">
        <v>4</v>
      </c>
      <c r="T3635" s="1">
        <v>0.2</v>
      </c>
      <c r="U3635" s="47">
        <v>3.3408000000000002</v>
      </c>
      <c r="V3635" t="str">
        <f>IF(M3635=People!$B$5,People!$A$5,IF(M3635=People!$B$4,People!$A$4,IF(M3635=People!$B$3,People!$A$3,IF(M3635=People!$B$2,People!$A$2,0))))</f>
        <v>Chuck Magee</v>
      </c>
      <c r="W3635" t="str">
        <f>IFERROR(INDEX(Returns!A:A,MATCH(B3635,Returns!B:B,0)),"No")</f>
        <v>No</v>
      </c>
    </row>
    <row r="3636" spans="1:23" x14ac:dyDescent="0.2">
      <c r="A3636" s="1">
        <v>3635</v>
      </c>
      <c r="B3636" t="s">
        <v>7915</v>
      </c>
      <c r="C3636" s="8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47">
        <v>41.957999999999998</v>
      </c>
      <c r="S3636" s="1">
        <v>7</v>
      </c>
      <c r="T3636" s="1">
        <v>0.4</v>
      </c>
      <c r="U3636" s="47">
        <v>-9.7901999999999987</v>
      </c>
      <c r="V3636" t="str">
        <f>IF(M3636=People!$B$5,People!$A$5,IF(M3636=People!$B$4,People!$A$4,IF(M3636=People!$B$3,People!$A$3,IF(M3636=People!$B$2,People!$A$2,0))))</f>
        <v>Chuck Magee</v>
      </c>
      <c r="W3636" t="str">
        <f>IFERROR(INDEX(Returns!A:A,MATCH(B3636,Returns!B:B,0)),"No")</f>
        <v>No</v>
      </c>
    </row>
    <row r="3637" spans="1:23" x14ac:dyDescent="0.2">
      <c r="A3637" s="1">
        <v>3636</v>
      </c>
      <c r="B3637" t="s">
        <v>7915</v>
      </c>
      <c r="C3637" s="8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47">
        <v>89.567999999999998</v>
      </c>
      <c r="S3637" s="1">
        <v>2</v>
      </c>
      <c r="T3637" s="1">
        <v>0.2</v>
      </c>
      <c r="U3637" s="47">
        <v>32.468400000000003</v>
      </c>
      <c r="V3637" t="str">
        <f>IF(M3637=People!$B$5,People!$A$5,IF(M3637=People!$B$4,People!$A$4,IF(M3637=People!$B$3,People!$A$3,IF(M3637=People!$B$2,People!$A$2,0))))</f>
        <v>Chuck Magee</v>
      </c>
      <c r="W3637" t="str">
        <f>IFERROR(INDEX(Returns!A:A,MATCH(B3637,Returns!B:B,0)),"No")</f>
        <v>No</v>
      </c>
    </row>
    <row r="3638" spans="1:23" x14ac:dyDescent="0.2">
      <c r="A3638" s="1">
        <v>3637</v>
      </c>
      <c r="B3638" t="s">
        <v>7915</v>
      </c>
      <c r="C3638" s="8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47">
        <v>22.248000000000001</v>
      </c>
      <c r="S3638" s="1">
        <v>3</v>
      </c>
      <c r="T3638" s="1">
        <v>0.2</v>
      </c>
      <c r="U3638" s="47">
        <v>7.5086999999999984</v>
      </c>
      <c r="V3638" t="str">
        <f>IF(M3638=People!$B$5,People!$A$5,IF(M3638=People!$B$4,People!$A$4,IF(M3638=People!$B$3,People!$A$3,IF(M3638=People!$B$2,People!$A$2,0))))</f>
        <v>Chuck Magee</v>
      </c>
      <c r="W3638" t="str">
        <f>IFERROR(INDEX(Returns!A:A,MATCH(B3638,Returns!B:B,0)),"No")</f>
        <v>No</v>
      </c>
    </row>
    <row r="3639" spans="1:23" x14ac:dyDescent="0.2">
      <c r="A3639" s="1">
        <v>3638</v>
      </c>
      <c r="B3639" t="s">
        <v>7915</v>
      </c>
      <c r="C3639" s="8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47">
        <v>334.88000000000005</v>
      </c>
      <c r="S3639" s="1">
        <v>4</v>
      </c>
      <c r="T3639" s="1">
        <v>0.2</v>
      </c>
      <c r="U3639" s="47">
        <v>29.301999999999978</v>
      </c>
      <c r="V3639" t="str">
        <f>IF(M3639=People!$B$5,People!$A$5,IF(M3639=People!$B$4,People!$A$4,IF(M3639=People!$B$3,People!$A$3,IF(M3639=People!$B$2,People!$A$2,0))))</f>
        <v>Chuck Magee</v>
      </c>
      <c r="W3639" t="str">
        <f>IFERROR(INDEX(Returns!A:A,MATCH(B3639,Returns!B:B,0)),"No")</f>
        <v>No</v>
      </c>
    </row>
    <row r="3640" spans="1:23" x14ac:dyDescent="0.2">
      <c r="A3640" s="1">
        <v>3639</v>
      </c>
      <c r="B3640" t="s">
        <v>7915</v>
      </c>
      <c r="C3640" s="8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47">
        <v>148.28800000000001</v>
      </c>
      <c r="S3640" s="1">
        <v>7</v>
      </c>
      <c r="T3640" s="1">
        <v>0.2</v>
      </c>
      <c r="U3640" s="47">
        <v>29.657599999999988</v>
      </c>
      <c r="V3640" t="str">
        <f>IF(M3640=People!$B$5,People!$A$5,IF(M3640=People!$B$4,People!$A$4,IF(M3640=People!$B$3,People!$A$3,IF(M3640=People!$B$2,People!$A$2,0))))</f>
        <v>Chuck Magee</v>
      </c>
      <c r="W3640" t="str">
        <f>IFERROR(INDEX(Returns!A:A,MATCH(B3640,Returns!B:B,0)),"No")</f>
        <v>No</v>
      </c>
    </row>
    <row r="3641" spans="1:23" x14ac:dyDescent="0.2">
      <c r="A3641" s="1">
        <v>3640</v>
      </c>
      <c r="B3641" t="s">
        <v>7915</v>
      </c>
      <c r="C3641" s="8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47">
        <v>4.6240000000000006</v>
      </c>
      <c r="S3641" s="1">
        <v>1</v>
      </c>
      <c r="T3641" s="1">
        <v>0.2</v>
      </c>
      <c r="U3641" s="47">
        <v>1.6762000000000001</v>
      </c>
      <c r="V3641" t="str">
        <f>IF(M3641=People!$B$5,People!$A$5,IF(M3641=People!$B$4,People!$A$4,IF(M3641=People!$B$3,People!$A$3,IF(M3641=People!$B$2,People!$A$2,0))))</f>
        <v>Chuck Magee</v>
      </c>
      <c r="W3641" t="str">
        <f>IFERROR(INDEX(Returns!A:A,MATCH(B3641,Returns!B:B,0)),"No")</f>
        <v>No</v>
      </c>
    </row>
    <row r="3642" spans="1:23" x14ac:dyDescent="0.2">
      <c r="A3642" s="1">
        <v>3641</v>
      </c>
      <c r="B3642" t="s">
        <v>7915</v>
      </c>
      <c r="C3642" s="8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47">
        <v>178.92000000000002</v>
      </c>
      <c r="S3642" s="1">
        <v>7</v>
      </c>
      <c r="T3642" s="1">
        <v>0.2</v>
      </c>
      <c r="U3642" s="47">
        <v>-29.074500000000008</v>
      </c>
      <c r="V3642" t="str">
        <f>IF(M3642=People!$B$5,People!$A$5,IF(M3642=People!$B$4,People!$A$4,IF(M3642=People!$B$3,People!$A$3,IF(M3642=People!$B$2,People!$A$2,0))))</f>
        <v>Chuck Magee</v>
      </c>
      <c r="W3642" t="str">
        <f>IFERROR(INDEX(Returns!A:A,MATCH(B3642,Returns!B:B,0)),"No")</f>
        <v>No</v>
      </c>
    </row>
    <row r="3643" spans="1:23" x14ac:dyDescent="0.2">
      <c r="A3643" s="1">
        <v>3642</v>
      </c>
      <c r="B3643" t="s">
        <v>7915</v>
      </c>
      <c r="C3643" s="8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47">
        <v>69.888000000000005</v>
      </c>
      <c r="S3643" s="1">
        <v>7</v>
      </c>
      <c r="T3643" s="1">
        <v>0.7</v>
      </c>
      <c r="U3643" s="47">
        <v>-46.591999999999999</v>
      </c>
      <c r="V3643" t="str">
        <f>IF(M3643=People!$B$5,People!$A$5,IF(M3643=People!$B$4,People!$A$4,IF(M3643=People!$B$3,People!$A$3,IF(M3643=People!$B$2,People!$A$2,0))))</f>
        <v>Chuck Magee</v>
      </c>
      <c r="W3643" t="str">
        <f>IFERROR(INDEX(Returns!A:A,MATCH(B3643,Returns!B:B,0)),"No")</f>
        <v>No</v>
      </c>
    </row>
    <row r="3644" spans="1:23" x14ac:dyDescent="0.2">
      <c r="A3644" s="1">
        <v>3643</v>
      </c>
      <c r="B3644" t="s">
        <v>7916</v>
      </c>
      <c r="C3644" s="8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47">
        <v>487.98400000000004</v>
      </c>
      <c r="S3644" s="1">
        <v>2</v>
      </c>
      <c r="T3644" s="1">
        <v>0.2</v>
      </c>
      <c r="U3644" s="47">
        <v>152.49499999999998</v>
      </c>
      <c r="V3644" t="str">
        <f>IF(M3644=People!$B$5,People!$A$5,IF(M3644=People!$B$4,People!$A$4,IF(M3644=People!$B$3,People!$A$3,IF(M3644=People!$B$2,People!$A$2,0))))</f>
        <v>Anna Andreadi</v>
      </c>
      <c r="W3644" t="str">
        <f>IFERROR(INDEX(Returns!A:A,MATCH(B3644,Returns!B:B,0)),"No")</f>
        <v>No</v>
      </c>
    </row>
    <row r="3645" spans="1:23" x14ac:dyDescent="0.2">
      <c r="A3645" s="1">
        <v>3644</v>
      </c>
      <c r="B3645" t="s">
        <v>7916</v>
      </c>
      <c r="C3645" s="8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47">
        <v>47.3</v>
      </c>
      <c r="S3645" s="1">
        <v>2</v>
      </c>
      <c r="T3645" s="1">
        <v>0</v>
      </c>
      <c r="U3645" s="47">
        <v>12.298000000000002</v>
      </c>
      <c r="V3645" t="str">
        <f>IF(M3645=People!$B$5,People!$A$5,IF(M3645=People!$B$4,People!$A$4,IF(M3645=People!$B$3,People!$A$3,IF(M3645=People!$B$2,People!$A$2,0))))</f>
        <v>Anna Andreadi</v>
      </c>
      <c r="W3645" t="str">
        <f>IFERROR(INDEX(Returns!A:A,MATCH(B3645,Returns!B:B,0)),"No")</f>
        <v>No</v>
      </c>
    </row>
    <row r="3646" spans="1:23" x14ac:dyDescent="0.2">
      <c r="A3646" s="1">
        <v>3645</v>
      </c>
      <c r="B3646" t="s">
        <v>7916</v>
      </c>
      <c r="C3646" s="8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47">
        <v>4.13</v>
      </c>
      <c r="S3646" s="1">
        <v>1</v>
      </c>
      <c r="T3646" s="1">
        <v>0</v>
      </c>
      <c r="U3646" s="47">
        <v>1.1564000000000001</v>
      </c>
      <c r="V3646" t="str">
        <f>IF(M3646=People!$B$5,People!$A$5,IF(M3646=People!$B$4,People!$A$4,IF(M3646=People!$B$3,People!$A$3,IF(M3646=People!$B$2,People!$A$2,0))))</f>
        <v>Anna Andreadi</v>
      </c>
      <c r="W3646" t="str">
        <f>IFERROR(INDEX(Returns!A:A,MATCH(B3646,Returns!B:B,0)),"No")</f>
        <v>No</v>
      </c>
    </row>
    <row r="3647" spans="1:23" x14ac:dyDescent="0.2">
      <c r="A3647" s="1">
        <v>3646</v>
      </c>
      <c r="B3647" t="s">
        <v>7916</v>
      </c>
      <c r="C3647" s="8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47">
        <v>155.12</v>
      </c>
      <c r="S3647" s="1">
        <v>5</v>
      </c>
      <c r="T3647" s="1">
        <v>0.2</v>
      </c>
      <c r="U3647" s="47">
        <v>50.413999999999987</v>
      </c>
      <c r="V3647" t="str">
        <f>IF(M3647=People!$B$5,People!$A$5,IF(M3647=People!$B$4,People!$A$4,IF(M3647=People!$B$3,People!$A$3,IF(M3647=People!$B$2,People!$A$2,0))))</f>
        <v>Anna Andreadi</v>
      </c>
      <c r="W3647" t="str">
        <f>IFERROR(INDEX(Returns!A:A,MATCH(B3647,Returns!B:B,0)),"No")</f>
        <v>No</v>
      </c>
    </row>
    <row r="3648" spans="1:23" x14ac:dyDescent="0.2">
      <c r="A3648" s="1">
        <v>3647</v>
      </c>
      <c r="B3648" t="s">
        <v>7917</v>
      </c>
      <c r="C3648" s="8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47">
        <v>6.48</v>
      </c>
      <c r="S3648" s="1">
        <v>1</v>
      </c>
      <c r="T3648" s="1">
        <v>0</v>
      </c>
      <c r="U3648" s="47">
        <v>3.1752000000000002</v>
      </c>
      <c r="V3648" t="str">
        <f>IF(M3648=People!$B$5,People!$A$5,IF(M3648=People!$B$4,People!$A$4,IF(M3648=People!$B$3,People!$A$3,IF(M3648=People!$B$2,People!$A$2,0))))</f>
        <v>Anna Andreadi</v>
      </c>
      <c r="W3648" t="str">
        <f>IFERROR(INDEX(Returns!A:A,MATCH(B3648,Returns!B:B,0)),"No")</f>
        <v>No</v>
      </c>
    </row>
    <row r="3649" spans="1:23" x14ac:dyDescent="0.2">
      <c r="A3649" s="1">
        <v>3648</v>
      </c>
      <c r="B3649" t="s">
        <v>7917</v>
      </c>
      <c r="C3649" s="8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47">
        <v>15.52</v>
      </c>
      <c r="S3649" s="1">
        <v>4</v>
      </c>
      <c r="T3649" s="1">
        <v>0</v>
      </c>
      <c r="U3649" s="47">
        <v>4.5007999999999981</v>
      </c>
      <c r="V3649" t="str">
        <f>IF(M3649=People!$B$5,People!$A$5,IF(M3649=People!$B$4,People!$A$4,IF(M3649=People!$B$3,People!$A$3,IF(M3649=People!$B$2,People!$A$2,0))))</f>
        <v>Anna Andreadi</v>
      </c>
      <c r="W3649" t="str">
        <f>IFERROR(INDEX(Returns!A:A,MATCH(B3649,Returns!B:B,0)),"No")</f>
        <v>No</v>
      </c>
    </row>
    <row r="3650" spans="1:23" x14ac:dyDescent="0.2">
      <c r="A3650" s="1">
        <v>3649</v>
      </c>
      <c r="B3650" t="s">
        <v>7918</v>
      </c>
      <c r="C3650" s="8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47">
        <v>2.9460000000000006</v>
      </c>
      <c r="S3650" s="1">
        <v>2</v>
      </c>
      <c r="T3650" s="1">
        <v>0.7</v>
      </c>
      <c r="U3650" s="47">
        <v>-2.0621999999999998</v>
      </c>
      <c r="V3650" t="str">
        <f>IF(M3650=People!$B$5,People!$A$5,IF(M3650=People!$B$4,People!$A$4,IF(M3650=People!$B$3,People!$A$3,IF(M3650=People!$B$2,People!$A$2,0))))</f>
        <v>Cassandra Brandow</v>
      </c>
      <c r="W3650" t="str">
        <f>IFERROR(INDEX(Returns!A:A,MATCH(B3650,Returns!B:B,0)),"No")</f>
        <v>No</v>
      </c>
    </row>
    <row r="3651" spans="1:23" x14ac:dyDescent="0.2">
      <c r="A3651" s="1">
        <v>3650</v>
      </c>
      <c r="B3651" t="s">
        <v>7918</v>
      </c>
      <c r="C3651" s="8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47">
        <v>55.104000000000006</v>
      </c>
      <c r="S3651" s="1">
        <v>6</v>
      </c>
      <c r="T3651" s="1">
        <v>0.2</v>
      </c>
      <c r="U3651" s="47">
        <v>18.597599999999993</v>
      </c>
      <c r="V3651" t="str">
        <f>IF(M3651=People!$B$5,People!$A$5,IF(M3651=People!$B$4,People!$A$4,IF(M3651=People!$B$3,People!$A$3,IF(M3651=People!$B$2,People!$A$2,0))))</f>
        <v>Cassandra Brandow</v>
      </c>
      <c r="W3651" t="str">
        <f>IFERROR(INDEX(Returns!A:A,MATCH(B3651,Returns!B:B,0)),"No")</f>
        <v>No</v>
      </c>
    </row>
    <row r="3652" spans="1:23" x14ac:dyDescent="0.2">
      <c r="A3652" s="1">
        <v>3651</v>
      </c>
      <c r="B3652" t="s">
        <v>7919</v>
      </c>
      <c r="C3652" s="8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47">
        <v>104.88</v>
      </c>
      <c r="S3652" s="1">
        <v>6</v>
      </c>
      <c r="T3652" s="1">
        <v>0</v>
      </c>
      <c r="U3652" s="47">
        <v>41.952000000000005</v>
      </c>
      <c r="V3652" t="str">
        <f>IF(M3652=People!$B$5,People!$A$5,IF(M3652=People!$B$4,People!$A$4,IF(M3652=People!$B$3,People!$A$3,IF(M3652=People!$B$2,People!$A$2,0))))</f>
        <v>Kelly Williams</v>
      </c>
      <c r="W3652" t="str">
        <f>IFERROR(INDEX(Returns!A:A,MATCH(B3652,Returns!B:B,0)),"No")</f>
        <v>No</v>
      </c>
    </row>
    <row r="3653" spans="1:23" x14ac:dyDescent="0.2">
      <c r="A3653" s="1">
        <v>3652</v>
      </c>
      <c r="B3653" t="s">
        <v>7919</v>
      </c>
      <c r="C3653" s="8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47">
        <v>34.700000000000003</v>
      </c>
      <c r="S3653" s="1">
        <v>5</v>
      </c>
      <c r="T3653" s="1">
        <v>0</v>
      </c>
      <c r="U3653" s="47">
        <v>12.492000000000001</v>
      </c>
      <c r="V3653" t="str">
        <f>IF(M3653=People!$B$5,People!$A$5,IF(M3653=People!$B$4,People!$A$4,IF(M3653=People!$B$3,People!$A$3,IF(M3653=People!$B$2,People!$A$2,0))))</f>
        <v>Kelly Williams</v>
      </c>
      <c r="W3653" t="str">
        <f>IFERROR(INDEX(Returns!A:A,MATCH(B3653,Returns!B:B,0)),"No")</f>
        <v>No</v>
      </c>
    </row>
    <row r="3654" spans="1:23" x14ac:dyDescent="0.2">
      <c r="A3654" s="1">
        <v>3653</v>
      </c>
      <c r="B3654" t="s">
        <v>7919</v>
      </c>
      <c r="C3654" s="8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47">
        <v>33.72</v>
      </c>
      <c r="S3654" s="1">
        <v>4</v>
      </c>
      <c r="T3654" s="1">
        <v>0</v>
      </c>
      <c r="U3654" s="47">
        <v>15.511199999999999</v>
      </c>
      <c r="V3654" t="str">
        <f>IF(M3654=People!$B$5,People!$A$5,IF(M3654=People!$B$4,People!$A$4,IF(M3654=People!$B$3,People!$A$3,IF(M3654=People!$B$2,People!$A$2,0))))</f>
        <v>Kelly Williams</v>
      </c>
      <c r="W3654" t="str">
        <f>IFERROR(INDEX(Returns!A:A,MATCH(B3654,Returns!B:B,0)),"No")</f>
        <v>No</v>
      </c>
    </row>
    <row r="3655" spans="1:23" x14ac:dyDescent="0.2">
      <c r="A3655" s="1">
        <v>3654</v>
      </c>
      <c r="B3655" t="s">
        <v>7919</v>
      </c>
      <c r="C3655" s="8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47">
        <v>14.940000000000001</v>
      </c>
      <c r="S3655" s="1">
        <v>3</v>
      </c>
      <c r="T3655" s="1">
        <v>0</v>
      </c>
      <c r="U3655" s="47">
        <v>7.0218000000000007</v>
      </c>
      <c r="V3655" t="str">
        <f>IF(M3655=People!$B$5,People!$A$5,IF(M3655=People!$B$4,People!$A$4,IF(M3655=People!$B$3,People!$A$3,IF(M3655=People!$B$2,People!$A$2,0))))</f>
        <v>Kelly Williams</v>
      </c>
      <c r="W3655" t="str">
        <f>IFERROR(INDEX(Returns!A:A,MATCH(B3655,Returns!B:B,0)),"No")</f>
        <v>No</v>
      </c>
    </row>
    <row r="3656" spans="1:23" x14ac:dyDescent="0.2">
      <c r="A3656" s="1">
        <v>3655</v>
      </c>
      <c r="B3656" t="s">
        <v>7920</v>
      </c>
      <c r="C3656" s="8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47">
        <v>638.73</v>
      </c>
      <c r="S3656" s="1">
        <v>9</v>
      </c>
      <c r="T3656" s="1">
        <v>0</v>
      </c>
      <c r="U3656" s="47">
        <v>166.06979999999999</v>
      </c>
      <c r="V3656" t="str">
        <f>IF(M3656=People!$B$5,People!$A$5,IF(M3656=People!$B$4,People!$A$4,IF(M3656=People!$B$3,People!$A$3,IF(M3656=People!$B$2,People!$A$2,0))))</f>
        <v>Kelly Williams</v>
      </c>
      <c r="W3656" t="str">
        <f>IFERROR(INDEX(Returns!A:A,MATCH(B3656,Returns!B:B,0)),"No")</f>
        <v>No</v>
      </c>
    </row>
    <row r="3657" spans="1:23" x14ac:dyDescent="0.2">
      <c r="A3657" s="1">
        <v>3656</v>
      </c>
      <c r="B3657" t="s">
        <v>7921</v>
      </c>
      <c r="C3657" s="8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47">
        <v>113.56800000000001</v>
      </c>
      <c r="S3657" s="1">
        <v>2</v>
      </c>
      <c r="T3657" s="1">
        <v>0.2</v>
      </c>
      <c r="U3657" s="47">
        <v>-21.294000000000018</v>
      </c>
      <c r="V3657" t="str">
        <f>IF(M3657=People!$B$5,People!$A$5,IF(M3657=People!$B$4,People!$A$4,IF(M3657=People!$B$3,People!$A$3,IF(M3657=People!$B$2,People!$A$2,0))))</f>
        <v>Cassandra Brandow</v>
      </c>
      <c r="W3657" t="str">
        <f>IFERROR(INDEX(Returns!A:A,MATCH(B3657,Returns!B:B,0)),"No")</f>
        <v>No</v>
      </c>
    </row>
    <row r="3658" spans="1:23" x14ac:dyDescent="0.2">
      <c r="A3658" s="1">
        <v>3657</v>
      </c>
      <c r="B3658" t="s">
        <v>7922</v>
      </c>
      <c r="C3658" s="8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47">
        <v>9.0960000000000001</v>
      </c>
      <c r="S3658" s="1">
        <v>1</v>
      </c>
      <c r="T3658" s="1">
        <v>0.2</v>
      </c>
      <c r="U3658" s="47">
        <v>1.7054999999999998</v>
      </c>
      <c r="V3658" t="str">
        <f>IF(M3658=People!$B$5,People!$A$5,IF(M3658=People!$B$4,People!$A$4,IF(M3658=People!$B$3,People!$A$3,IF(M3658=People!$B$2,People!$A$2,0))))</f>
        <v>Chuck Magee</v>
      </c>
      <c r="W3658" t="str">
        <f>IFERROR(INDEX(Returns!A:A,MATCH(B3658,Returns!B:B,0)),"No")</f>
        <v>No</v>
      </c>
    </row>
    <row r="3659" spans="1:23" x14ac:dyDescent="0.2">
      <c r="A3659" s="1">
        <v>3658</v>
      </c>
      <c r="B3659" t="s">
        <v>7923</v>
      </c>
      <c r="C3659" s="8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47">
        <v>8.6880000000000006</v>
      </c>
      <c r="S3659" s="1">
        <v>3</v>
      </c>
      <c r="T3659" s="1">
        <v>0.2</v>
      </c>
      <c r="U3659" s="47">
        <v>2.9322000000000004</v>
      </c>
      <c r="V3659" t="str">
        <f>IF(M3659=People!$B$5,People!$A$5,IF(M3659=People!$B$4,People!$A$4,IF(M3659=People!$B$3,People!$A$3,IF(M3659=People!$B$2,People!$A$2,0))))</f>
        <v>Cassandra Brandow</v>
      </c>
      <c r="W3659" t="str">
        <f>IFERROR(INDEX(Returns!A:A,MATCH(B3659,Returns!B:B,0)),"No")</f>
        <v>No</v>
      </c>
    </row>
    <row r="3660" spans="1:23" x14ac:dyDescent="0.2">
      <c r="A3660" s="1">
        <v>3659</v>
      </c>
      <c r="B3660" t="s">
        <v>7923</v>
      </c>
      <c r="C3660" s="8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47">
        <v>30.880000000000003</v>
      </c>
      <c r="S3660" s="1">
        <v>4</v>
      </c>
      <c r="T3660" s="1">
        <v>0.2</v>
      </c>
      <c r="U3660" s="47">
        <v>3.8599999999999977</v>
      </c>
      <c r="V3660" t="str">
        <f>IF(M3660=People!$B$5,People!$A$5,IF(M3660=People!$B$4,People!$A$4,IF(M3660=People!$B$3,People!$A$3,IF(M3660=People!$B$2,People!$A$2,0))))</f>
        <v>Cassandra Brandow</v>
      </c>
      <c r="W3660" t="str">
        <f>IFERROR(INDEX(Returns!A:A,MATCH(B3660,Returns!B:B,0)),"No")</f>
        <v>No</v>
      </c>
    </row>
    <row r="3661" spans="1:23" x14ac:dyDescent="0.2">
      <c r="A3661" s="1">
        <v>3660</v>
      </c>
      <c r="B3661" t="s">
        <v>7923</v>
      </c>
      <c r="C3661" s="8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47">
        <v>6.4080000000000004</v>
      </c>
      <c r="S3661" s="1">
        <v>3</v>
      </c>
      <c r="T3661" s="1">
        <v>0.2</v>
      </c>
      <c r="U3661" s="47">
        <v>1.4418</v>
      </c>
      <c r="V3661" t="str">
        <f>IF(M3661=People!$B$5,People!$A$5,IF(M3661=People!$B$4,People!$A$4,IF(M3661=People!$B$3,People!$A$3,IF(M3661=People!$B$2,People!$A$2,0))))</f>
        <v>Cassandra Brandow</v>
      </c>
      <c r="W3661" t="str">
        <f>IFERROR(INDEX(Returns!A:A,MATCH(B3661,Returns!B:B,0)),"No")</f>
        <v>No</v>
      </c>
    </row>
    <row r="3662" spans="1:23" x14ac:dyDescent="0.2">
      <c r="A3662" s="1">
        <v>3661</v>
      </c>
      <c r="B3662" t="s">
        <v>7924</v>
      </c>
      <c r="C3662" s="8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47">
        <v>33.799999999999997</v>
      </c>
      <c r="S3662" s="1">
        <v>5</v>
      </c>
      <c r="T3662" s="1">
        <v>0.2</v>
      </c>
      <c r="U3662" s="47">
        <v>4.2249999999999979</v>
      </c>
      <c r="V3662" t="str">
        <f>IF(M3662=People!$B$5,People!$A$5,IF(M3662=People!$B$4,People!$A$4,IF(M3662=People!$B$3,People!$A$3,IF(M3662=People!$B$2,People!$A$2,0))))</f>
        <v>Anna Andreadi</v>
      </c>
      <c r="W3662" t="str">
        <f>IFERROR(INDEX(Returns!A:A,MATCH(B3662,Returns!B:B,0)),"No")</f>
        <v>No</v>
      </c>
    </row>
    <row r="3663" spans="1:23" x14ac:dyDescent="0.2">
      <c r="A3663" s="1">
        <v>3662</v>
      </c>
      <c r="B3663" t="s">
        <v>7925</v>
      </c>
      <c r="C3663" s="8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47">
        <v>377.96999999999997</v>
      </c>
      <c r="S3663" s="1">
        <v>3</v>
      </c>
      <c r="T3663" s="1">
        <v>0</v>
      </c>
      <c r="U3663" s="47">
        <v>94.492500000000007</v>
      </c>
      <c r="V3663" t="str">
        <f>IF(M3663=People!$B$5,People!$A$5,IF(M3663=People!$B$4,People!$A$4,IF(M3663=People!$B$3,People!$A$3,IF(M3663=People!$B$2,People!$A$2,0))))</f>
        <v>Kelly Williams</v>
      </c>
      <c r="W3663" t="str">
        <f>IFERROR(INDEX(Returns!A:A,MATCH(B3663,Returns!B:B,0)),"No")</f>
        <v>No</v>
      </c>
    </row>
    <row r="3664" spans="1:23" x14ac:dyDescent="0.2">
      <c r="A3664" s="1">
        <v>3663</v>
      </c>
      <c r="B3664" t="s">
        <v>7926</v>
      </c>
      <c r="C3664" s="8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47">
        <v>258.89999999999998</v>
      </c>
      <c r="S3664" s="1">
        <v>10</v>
      </c>
      <c r="T3664" s="1">
        <v>0</v>
      </c>
      <c r="U3664" s="47">
        <v>93.203999999999994</v>
      </c>
      <c r="V3664" t="str">
        <f>IF(M3664=People!$B$5,People!$A$5,IF(M3664=People!$B$4,People!$A$4,IF(M3664=People!$B$3,People!$A$3,IF(M3664=People!$B$2,People!$A$2,0))))</f>
        <v>Chuck Magee</v>
      </c>
      <c r="W3664" t="str">
        <f>IFERROR(INDEX(Returns!A:A,MATCH(B3664,Returns!B:B,0)),"No")</f>
        <v>No</v>
      </c>
    </row>
    <row r="3665" spans="1:23" x14ac:dyDescent="0.2">
      <c r="A3665" s="1">
        <v>3664</v>
      </c>
      <c r="B3665" t="s">
        <v>7926</v>
      </c>
      <c r="C3665" s="8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47">
        <v>24.56</v>
      </c>
      <c r="S3665" s="1">
        <v>2</v>
      </c>
      <c r="T3665" s="1">
        <v>0</v>
      </c>
      <c r="U3665" s="47">
        <v>11.543199999999999</v>
      </c>
      <c r="V3665" t="str">
        <f>IF(M3665=People!$B$5,People!$A$5,IF(M3665=People!$B$4,People!$A$4,IF(M3665=People!$B$3,People!$A$3,IF(M3665=People!$B$2,People!$A$2,0))))</f>
        <v>Chuck Magee</v>
      </c>
      <c r="W3665" t="str">
        <f>IFERROR(INDEX(Returns!A:A,MATCH(B3665,Returns!B:B,0)),"No")</f>
        <v>No</v>
      </c>
    </row>
    <row r="3666" spans="1:23" x14ac:dyDescent="0.2">
      <c r="A3666" s="1">
        <v>3665</v>
      </c>
      <c r="B3666" t="s">
        <v>7927</v>
      </c>
      <c r="C3666" s="8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47">
        <v>27.888000000000002</v>
      </c>
      <c r="S3666" s="1">
        <v>7</v>
      </c>
      <c r="T3666" s="1">
        <v>0.2</v>
      </c>
      <c r="U3666" s="47">
        <v>9.0635999999999974</v>
      </c>
      <c r="V3666" t="str">
        <f>IF(M3666=People!$B$5,People!$A$5,IF(M3666=People!$B$4,People!$A$4,IF(M3666=People!$B$3,People!$A$3,IF(M3666=People!$B$2,People!$A$2,0))))</f>
        <v>Anna Andreadi</v>
      </c>
      <c r="W3666" t="str">
        <f>IFERROR(INDEX(Returns!A:A,MATCH(B3666,Returns!B:B,0)),"No")</f>
        <v>No</v>
      </c>
    </row>
    <row r="3667" spans="1:23" x14ac:dyDescent="0.2">
      <c r="A3667" s="1">
        <v>3666</v>
      </c>
      <c r="B3667" t="s">
        <v>7927</v>
      </c>
      <c r="C3667" s="8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47">
        <v>6.4560000000000004</v>
      </c>
      <c r="S3667" s="1">
        <v>4</v>
      </c>
      <c r="T3667" s="1">
        <v>0.7</v>
      </c>
      <c r="U3667" s="47">
        <v>-4.5191999999999979</v>
      </c>
      <c r="V3667" t="str">
        <f>IF(M3667=People!$B$5,People!$A$5,IF(M3667=People!$B$4,People!$A$4,IF(M3667=People!$B$3,People!$A$3,IF(M3667=People!$B$2,People!$A$2,0))))</f>
        <v>Anna Andreadi</v>
      </c>
      <c r="W3667" t="str">
        <f>IFERROR(INDEX(Returns!A:A,MATCH(B3667,Returns!B:B,0)),"No")</f>
        <v>No</v>
      </c>
    </row>
    <row r="3668" spans="1:23" x14ac:dyDescent="0.2">
      <c r="A3668" s="1">
        <v>3667</v>
      </c>
      <c r="B3668" t="s">
        <v>7927</v>
      </c>
      <c r="C3668" s="8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47">
        <v>52.679999999999993</v>
      </c>
      <c r="S3668" s="1">
        <v>3</v>
      </c>
      <c r="T3668" s="1">
        <v>0.2</v>
      </c>
      <c r="U3668" s="47">
        <v>19.754999999999999</v>
      </c>
      <c r="V3668" t="str">
        <f>IF(M3668=People!$B$5,People!$A$5,IF(M3668=People!$B$4,People!$A$4,IF(M3668=People!$B$3,People!$A$3,IF(M3668=People!$B$2,People!$A$2,0))))</f>
        <v>Anna Andreadi</v>
      </c>
      <c r="W3668" t="str">
        <f>IFERROR(INDEX(Returns!A:A,MATCH(B3668,Returns!B:B,0)),"No")</f>
        <v>No</v>
      </c>
    </row>
    <row r="3669" spans="1:23" x14ac:dyDescent="0.2">
      <c r="A3669" s="1">
        <v>3668</v>
      </c>
      <c r="B3669" t="s">
        <v>7927</v>
      </c>
      <c r="C3669" s="8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47">
        <v>13.88</v>
      </c>
      <c r="S3669" s="1">
        <v>5</v>
      </c>
      <c r="T3669" s="1">
        <v>0.2</v>
      </c>
      <c r="U3669" s="47">
        <v>-2.6025000000000014</v>
      </c>
      <c r="V3669" t="str">
        <f>IF(M3669=People!$B$5,People!$A$5,IF(M3669=People!$B$4,People!$A$4,IF(M3669=People!$B$3,People!$A$3,IF(M3669=People!$B$2,People!$A$2,0))))</f>
        <v>Anna Andreadi</v>
      </c>
      <c r="W3669" t="str">
        <f>IFERROR(INDEX(Returns!A:A,MATCH(B3669,Returns!B:B,0)),"No")</f>
        <v>No</v>
      </c>
    </row>
    <row r="3670" spans="1:23" x14ac:dyDescent="0.2">
      <c r="A3670" s="1">
        <v>3669</v>
      </c>
      <c r="B3670" t="s">
        <v>7927</v>
      </c>
      <c r="C3670" s="8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47">
        <v>103.92000000000002</v>
      </c>
      <c r="S3670" s="1">
        <v>10</v>
      </c>
      <c r="T3670" s="1">
        <v>0.2</v>
      </c>
      <c r="U3670" s="47">
        <v>-18.186000000000014</v>
      </c>
      <c r="V3670" t="str">
        <f>IF(M3670=People!$B$5,People!$A$5,IF(M3670=People!$B$4,People!$A$4,IF(M3670=People!$B$3,People!$A$3,IF(M3670=People!$B$2,People!$A$2,0))))</f>
        <v>Anna Andreadi</v>
      </c>
      <c r="W3670" t="str">
        <f>IFERROR(INDEX(Returns!A:A,MATCH(B3670,Returns!B:B,0)),"No")</f>
        <v>No</v>
      </c>
    </row>
    <row r="3671" spans="1:23" x14ac:dyDescent="0.2">
      <c r="A3671" s="1">
        <v>3670</v>
      </c>
      <c r="B3671" t="s">
        <v>7927</v>
      </c>
      <c r="C3671" s="8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47">
        <v>11.52</v>
      </c>
      <c r="S3671" s="1">
        <v>5</v>
      </c>
      <c r="T3671" s="1">
        <v>0.2</v>
      </c>
      <c r="U3671" s="47">
        <v>3.7439999999999989</v>
      </c>
      <c r="V3671" t="str">
        <f>IF(M3671=People!$B$5,People!$A$5,IF(M3671=People!$B$4,People!$A$4,IF(M3671=People!$B$3,People!$A$3,IF(M3671=People!$B$2,People!$A$2,0))))</f>
        <v>Anna Andreadi</v>
      </c>
      <c r="W3671" t="str">
        <f>IFERROR(INDEX(Returns!A:A,MATCH(B3671,Returns!B:B,0)),"No")</f>
        <v>No</v>
      </c>
    </row>
    <row r="3672" spans="1:23" x14ac:dyDescent="0.2">
      <c r="A3672" s="1">
        <v>3671</v>
      </c>
      <c r="B3672" t="s">
        <v>7927</v>
      </c>
      <c r="C3672" s="8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47">
        <v>10.368000000000002</v>
      </c>
      <c r="S3672" s="1">
        <v>2</v>
      </c>
      <c r="T3672" s="1">
        <v>0.2</v>
      </c>
      <c r="U3672" s="47">
        <v>3.6288</v>
      </c>
      <c r="V3672" t="str">
        <f>IF(M3672=People!$B$5,People!$A$5,IF(M3672=People!$B$4,People!$A$4,IF(M3672=People!$B$3,People!$A$3,IF(M3672=People!$B$2,People!$A$2,0))))</f>
        <v>Anna Andreadi</v>
      </c>
      <c r="W3672" t="str">
        <f>IFERROR(INDEX(Returns!A:A,MATCH(B3672,Returns!B:B,0)),"No")</f>
        <v>No</v>
      </c>
    </row>
    <row r="3673" spans="1:23" x14ac:dyDescent="0.2">
      <c r="A3673" s="1">
        <v>3672</v>
      </c>
      <c r="B3673" t="s">
        <v>7927</v>
      </c>
      <c r="C3673" s="8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47">
        <v>39.072000000000003</v>
      </c>
      <c r="S3673" s="1">
        <v>3</v>
      </c>
      <c r="T3673" s="1">
        <v>0.2</v>
      </c>
      <c r="U3673" s="47">
        <v>2.9304000000000023</v>
      </c>
      <c r="V3673" t="str">
        <f>IF(M3673=People!$B$5,People!$A$5,IF(M3673=People!$B$4,People!$A$4,IF(M3673=People!$B$3,People!$A$3,IF(M3673=People!$B$2,People!$A$2,0))))</f>
        <v>Anna Andreadi</v>
      </c>
      <c r="W3673" t="str">
        <f>IFERROR(INDEX(Returns!A:A,MATCH(B3673,Returns!B:B,0)),"No")</f>
        <v>No</v>
      </c>
    </row>
    <row r="3674" spans="1:23" x14ac:dyDescent="0.2">
      <c r="A3674" s="1">
        <v>3673</v>
      </c>
      <c r="B3674" t="s">
        <v>7928</v>
      </c>
      <c r="C3674" s="8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47">
        <v>8.8719999999999999</v>
      </c>
      <c r="S3674" s="1">
        <v>1</v>
      </c>
      <c r="T3674" s="1">
        <v>0.2</v>
      </c>
      <c r="U3674" s="47">
        <v>3.2161</v>
      </c>
      <c r="V3674" t="str">
        <f>IF(M3674=People!$B$5,People!$A$5,IF(M3674=People!$B$4,People!$A$4,IF(M3674=People!$B$3,People!$A$3,IF(M3674=People!$B$2,People!$A$2,0))))</f>
        <v>Chuck Magee</v>
      </c>
      <c r="W3674" t="str">
        <f>IFERROR(INDEX(Returns!A:A,MATCH(B3674,Returns!B:B,0)),"No")</f>
        <v>No</v>
      </c>
    </row>
    <row r="3675" spans="1:23" x14ac:dyDescent="0.2">
      <c r="A3675" s="1">
        <v>3674</v>
      </c>
      <c r="B3675" t="s">
        <v>7928</v>
      </c>
      <c r="C3675" s="8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47">
        <v>121.10400000000003</v>
      </c>
      <c r="S3675" s="1">
        <v>6</v>
      </c>
      <c r="T3675" s="1">
        <v>0.7</v>
      </c>
      <c r="U3675" s="47">
        <v>-100.91999999999999</v>
      </c>
      <c r="V3675" t="str">
        <f>IF(M3675=People!$B$5,People!$A$5,IF(M3675=People!$B$4,People!$A$4,IF(M3675=People!$B$3,People!$A$3,IF(M3675=People!$B$2,People!$A$2,0))))</f>
        <v>Chuck Magee</v>
      </c>
      <c r="W3675" t="str">
        <f>IFERROR(INDEX(Returns!A:A,MATCH(B3675,Returns!B:B,0)),"No")</f>
        <v>No</v>
      </c>
    </row>
    <row r="3676" spans="1:23" x14ac:dyDescent="0.2">
      <c r="A3676" s="1">
        <v>3675</v>
      </c>
      <c r="B3676" t="s">
        <v>7929</v>
      </c>
      <c r="C3676" s="8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47">
        <v>127.372</v>
      </c>
      <c r="S3676" s="1">
        <v>2</v>
      </c>
      <c r="T3676" s="1">
        <v>0.3</v>
      </c>
      <c r="U3676" s="47">
        <v>-30.933200000000006</v>
      </c>
      <c r="V3676" t="str">
        <f>IF(M3676=People!$B$5,People!$A$5,IF(M3676=People!$B$4,People!$A$4,IF(M3676=People!$B$3,People!$A$3,IF(M3676=People!$B$2,People!$A$2,0))))</f>
        <v>Chuck Magee</v>
      </c>
      <c r="W3676" t="str">
        <f>IFERROR(INDEX(Returns!A:A,MATCH(B3676,Returns!B:B,0)),"No")</f>
        <v>No</v>
      </c>
    </row>
    <row r="3677" spans="1:23" x14ac:dyDescent="0.2">
      <c r="A3677" s="1">
        <v>3676</v>
      </c>
      <c r="B3677" t="s">
        <v>7929</v>
      </c>
      <c r="C3677" s="8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47">
        <v>47.952000000000005</v>
      </c>
      <c r="S3677" s="1">
        <v>3</v>
      </c>
      <c r="T3677" s="1">
        <v>0.2</v>
      </c>
      <c r="U3677" s="47">
        <v>16.183799999999998</v>
      </c>
      <c r="V3677" t="str">
        <f>IF(M3677=People!$B$5,People!$A$5,IF(M3677=People!$B$4,People!$A$4,IF(M3677=People!$B$3,People!$A$3,IF(M3677=People!$B$2,People!$A$2,0))))</f>
        <v>Chuck Magee</v>
      </c>
      <c r="W3677" t="str">
        <f>IFERROR(INDEX(Returns!A:A,MATCH(B3677,Returns!B:B,0)),"No")</f>
        <v>No</v>
      </c>
    </row>
    <row r="3678" spans="1:23" x14ac:dyDescent="0.2">
      <c r="A3678" s="1">
        <v>3677</v>
      </c>
      <c r="B3678" t="s">
        <v>6024</v>
      </c>
      <c r="C3678" s="8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47">
        <v>44.46</v>
      </c>
      <c r="S3678" s="1">
        <v>2</v>
      </c>
      <c r="T3678" s="1">
        <v>0</v>
      </c>
      <c r="U3678" s="47">
        <v>14.671799999999998</v>
      </c>
      <c r="V3678" t="str">
        <f>IF(M3678=People!$B$5,People!$A$5,IF(M3678=People!$B$4,People!$A$4,IF(M3678=People!$B$3,People!$A$3,IF(M3678=People!$B$2,People!$A$2,0))))</f>
        <v>Anna Andreadi</v>
      </c>
      <c r="W3678" t="str">
        <f>IFERROR(INDEX(Returns!A:A,MATCH(B3678,Returns!B:B,0)),"No")</f>
        <v>Yes</v>
      </c>
    </row>
    <row r="3679" spans="1:23" x14ac:dyDescent="0.2">
      <c r="A3679" s="1">
        <v>3678</v>
      </c>
      <c r="B3679" t="s">
        <v>7930</v>
      </c>
      <c r="C3679" s="8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47">
        <v>15.8</v>
      </c>
      <c r="S3679" s="1">
        <v>4</v>
      </c>
      <c r="T3679" s="1">
        <v>0</v>
      </c>
      <c r="U3679" s="47">
        <v>5.0559999999999992</v>
      </c>
      <c r="V3679" t="str">
        <f>IF(M3679=People!$B$5,People!$A$5,IF(M3679=People!$B$4,People!$A$4,IF(M3679=People!$B$3,People!$A$3,IF(M3679=People!$B$2,People!$A$2,0))))</f>
        <v>Chuck Magee</v>
      </c>
      <c r="W3679" t="str">
        <f>IFERROR(INDEX(Returns!A:A,MATCH(B3679,Returns!B:B,0)),"No")</f>
        <v>No</v>
      </c>
    </row>
    <row r="3680" spans="1:23" x14ac:dyDescent="0.2">
      <c r="A3680" s="1">
        <v>3679</v>
      </c>
      <c r="B3680" t="s">
        <v>7930</v>
      </c>
      <c r="C3680" s="8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47">
        <v>464.97</v>
      </c>
      <c r="S3680" s="1">
        <v>3</v>
      </c>
      <c r="T3680" s="1">
        <v>0</v>
      </c>
      <c r="U3680" s="47">
        <v>209.23649999999998</v>
      </c>
      <c r="V3680" t="str">
        <f>IF(M3680=People!$B$5,People!$A$5,IF(M3680=People!$B$4,People!$A$4,IF(M3680=People!$B$3,People!$A$3,IF(M3680=People!$B$2,People!$A$2,0))))</f>
        <v>Chuck Magee</v>
      </c>
      <c r="W3680" t="str">
        <f>IFERROR(INDEX(Returns!A:A,MATCH(B3680,Returns!B:B,0)),"No")</f>
        <v>No</v>
      </c>
    </row>
    <row r="3681" spans="1:23" x14ac:dyDescent="0.2">
      <c r="A3681" s="1">
        <v>3680</v>
      </c>
      <c r="B3681" t="s">
        <v>7930</v>
      </c>
      <c r="C3681" s="8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47">
        <v>181.96</v>
      </c>
      <c r="S3681" s="1">
        <v>2</v>
      </c>
      <c r="T3681" s="1">
        <v>0</v>
      </c>
      <c r="U3681" s="47">
        <v>20.015600000000006</v>
      </c>
      <c r="V3681" t="str">
        <f>IF(M3681=People!$B$5,People!$A$5,IF(M3681=People!$B$4,People!$A$4,IF(M3681=People!$B$3,People!$A$3,IF(M3681=People!$B$2,People!$A$2,0))))</f>
        <v>Chuck Magee</v>
      </c>
      <c r="W3681" t="str">
        <f>IFERROR(INDEX(Returns!A:A,MATCH(B3681,Returns!B:B,0)),"No")</f>
        <v>No</v>
      </c>
    </row>
    <row r="3682" spans="1:23" x14ac:dyDescent="0.2">
      <c r="A3682" s="1">
        <v>3681</v>
      </c>
      <c r="B3682" t="s">
        <v>7930</v>
      </c>
      <c r="C3682" s="8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47">
        <v>12.39</v>
      </c>
      <c r="S3682" s="1">
        <v>3</v>
      </c>
      <c r="T3682" s="1">
        <v>0</v>
      </c>
      <c r="U3682" s="47">
        <v>5.6993999999999998</v>
      </c>
      <c r="V3682" t="str">
        <f>IF(M3682=People!$B$5,People!$A$5,IF(M3682=People!$B$4,People!$A$4,IF(M3682=People!$B$3,People!$A$3,IF(M3682=People!$B$2,People!$A$2,0))))</f>
        <v>Chuck Magee</v>
      </c>
      <c r="W3682" t="str">
        <f>IFERROR(INDEX(Returns!A:A,MATCH(B3682,Returns!B:B,0)),"No")</f>
        <v>No</v>
      </c>
    </row>
    <row r="3683" spans="1:23" x14ac:dyDescent="0.2">
      <c r="A3683" s="1">
        <v>3682</v>
      </c>
      <c r="B3683" t="s">
        <v>7930</v>
      </c>
      <c r="C3683" s="8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47">
        <v>84.09</v>
      </c>
      <c r="S3683" s="1">
        <v>3</v>
      </c>
      <c r="T3683" s="1">
        <v>0</v>
      </c>
      <c r="U3683" s="47">
        <v>42.045000000000002</v>
      </c>
      <c r="V3683" t="str">
        <f>IF(M3683=People!$B$5,People!$A$5,IF(M3683=People!$B$4,People!$A$4,IF(M3683=People!$B$3,People!$A$3,IF(M3683=People!$B$2,People!$A$2,0))))</f>
        <v>Chuck Magee</v>
      </c>
      <c r="W3683" t="str">
        <f>IFERROR(INDEX(Returns!A:A,MATCH(B3683,Returns!B:B,0)),"No")</f>
        <v>No</v>
      </c>
    </row>
    <row r="3684" spans="1:23" x14ac:dyDescent="0.2">
      <c r="A3684" s="1">
        <v>3683</v>
      </c>
      <c r="B3684" t="s">
        <v>7930</v>
      </c>
      <c r="C3684" s="8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47">
        <v>79.36</v>
      </c>
      <c r="S3684" s="1">
        <v>4</v>
      </c>
      <c r="T3684" s="1">
        <v>0</v>
      </c>
      <c r="U3684" s="47">
        <v>32.537600000000005</v>
      </c>
      <c r="V3684" t="str">
        <f>IF(M3684=People!$B$5,People!$A$5,IF(M3684=People!$B$4,People!$A$4,IF(M3684=People!$B$3,People!$A$3,IF(M3684=People!$B$2,People!$A$2,0))))</f>
        <v>Chuck Magee</v>
      </c>
      <c r="W3684" t="str">
        <f>IFERROR(INDEX(Returns!A:A,MATCH(B3684,Returns!B:B,0)),"No")</f>
        <v>No</v>
      </c>
    </row>
    <row r="3685" spans="1:23" x14ac:dyDescent="0.2">
      <c r="A3685" s="1">
        <v>3684</v>
      </c>
      <c r="B3685" t="s">
        <v>7930</v>
      </c>
      <c r="C3685" s="8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47">
        <v>153.35999999999999</v>
      </c>
      <c r="S3685" s="1">
        <v>9</v>
      </c>
      <c r="T3685" s="1">
        <v>0</v>
      </c>
      <c r="U3685" s="47">
        <v>70.545599999999979</v>
      </c>
      <c r="V3685" t="str">
        <f>IF(M3685=People!$B$5,People!$A$5,IF(M3685=People!$B$4,People!$A$4,IF(M3685=People!$B$3,People!$A$3,IF(M3685=People!$B$2,People!$A$2,0))))</f>
        <v>Chuck Magee</v>
      </c>
      <c r="W3685" t="str">
        <f>IFERROR(INDEX(Returns!A:A,MATCH(B3685,Returns!B:B,0)),"No")</f>
        <v>No</v>
      </c>
    </row>
    <row r="3686" spans="1:23" x14ac:dyDescent="0.2">
      <c r="A3686" s="1">
        <v>3685</v>
      </c>
      <c r="B3686" t="s">
        <v>7930</v>
      </c>
      <c r="C3686" s="8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47">
        <v>43.68</v>
      </c>
      <c r="S3686" s="1">
        <v>6</v>
      </c>
      <c r="T3686" s="1">
        <v>0</v>
      </c>
      <c r="U3686" s="47">
        <v>21.403200000000002</v>
      </c>
      <c r="V3686" t="str">
        <f>IF(M3686=People!$B$5,People!$A$5,IF(M3686=People!$B$4,People!$A$4,IF(M3686=People!$B$3,People!$A$3,IF(M3686=People!$B$2,People!$A$2,0))))</f>
        <v>Chuck Magee</v>
      </c>
      <c r="W3686" t="str">
        <f>IFERROR(INDEX(Returns!A:A,MATCH(B3686,Returns!B:B,0)),"No")</f>
        <v>No</v>
      </c>
    </row>
    <row r="3687" spans="1:23" x14ac:dyDescent="0.2">
      <c r="A3687" s="1">
        <v>3686</v>
      </c>
      <c r="B3687" t="s">
        <v>7930</v>
      </c>
      <c r="C3687" s="8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47">
        <v>98.21</v>
      </c>
      <c r="S3687" s="1">
        <v>7</v>
      </c>
      <c r="T3687" s="1">
        <v>0</v>
      </c>
      <c r="U3687" s="47">
        <v>28.480899999999984</v>
      </c>
      <c r="V3687" t="str">
        <f>IF(M3687=People!$B$5,People!$A$5,IF(M3687=People!$B$4,People!$A$4,IF(M3687=People!$B$3,People!$A$3,IF(M3687=People!$B$2,People!$A$2,0))))</f>
        <v>Chuck Magee</v>
      </c>
      <c r="W3687" t="str">
        <f>IFERROR(INDEX(Returns!A:A,MATCH(B3687,Returns!B:B,0)),"No")</f>
        <v>No</v>
      </c>
    </row>
    <row r="3688" spans="1:23" x14ac:dyDescent="0.2">
      <c r="A3688" s="1">
        <v>3687</v>
      </c>
      <c r="B3688" t="s">
        <v>7931</v>
      </c>
      <c r="C3688" s="8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47">
        <v>9.84</v>
      </c>
      <c r="S3688" s="1">
        <v>3</v>
      </c>
      <c r="T3688" s="1">
        <v>0</v>
      </c>
      <c r="U3688" s="47">
        <v>3.2471999999999994</v>
      </c>
      <c r="V3688" t="str">
        <f>IF(M3688=People!$B$5,People!$A$5,IF(M3688=People!$B$4,People!$A$4,IF(M3688=People!$B$3,People!$A$3,IF(M3688=People!$B$2,People!$A$2,0))))</f>
        <v>Anna Andreadi</v>
      </c>
      <c r="W3688" t="str">
        <f>IFERROR(INDEX(Returns!A:A,MATCH(B3688,Returns!B:B,0)),"No")</f>
        <v>No</v>
      </c>
    </row>
    <row r="3689" spans="1:23" x14ac:dyDescent="0.2">
      <c r="A3689" s="1">
        <v>3688</v>
      </c>
      <c r="B3689" t="s">
        <v>7932</v>
      </c>
      <c r="C3689" s="8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47">
        <v>2.6940000000000004</v>
      </c>
      <c r="S3689" s="1">
        <v>2</v>
      </c>
      <c r="T3689" s="1">
        <v>0.7</v>
      </c>
      <c r="U3689" s="47">
        <v>-2.2450000000000001</v>
      </c>
      <c r="V3689" t="str">
        <f>IF(M3689=People!$B$5,People!$A$5,IF(M3689=People!$B$4,People!$A$4,IF(M3689=People!$B$3,People!$A$3,IF(M3689=People!$B$2,People!$A$2,0))))</f>
        <v>Cassandra Brandow</v>
      </c>
      <c r="W3689" t="str">
        <f>IFERROR(INDEX(Returns!A:A,MATCH(B3689,Returns!B:B,0)),"No")</f>
        <v>No</v>
      </c>
    </row>
    <row r="3690" spans="1:23" x14ac:dyDescent="0.2">
      <c r="A3690" s="1">
        <v>3689</v>
      </c>
      <c r="B3690" t="s">
        <v>7933</v>
      </c>
      <c r="C3690" s="8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47">
        <v>25.344000000000001</v>
      </c>
      <c r="S3690" s="1">
        <v>6</v>
      </c>
      <c r="T3690" s="1">
        <v>0.2</v>
      </c>
      <c r="U3690" s="47">
        <v>7.92</v>
      </c>
      <c r="V3690" t="str">
        <f>IF(M3690=People!$B$5,People!$A$5,IF(M3690=People!$B$4,People!$A$4,IF(M3690=People!$B$3,People!$A$3,IF(M3690=People!$B$2,People!$A$2,0))))</f>
        <v>Anna Andreadi</v>
      </c>
      <c r="W3690" t="str">
        <f>IFERROR(INDEX(Returns!A:A,MATCH(B3690,Returns!B:B,0)),"No")</f>
        <v>No</v>
      </c>
    </row>
    <row r="3691" spans="1:23" x14ac:dyDescent="0.2">
      <c r="A3691" s="1">
        <v>3690</v>
      </c>
      <c r="B3691" t="s">
        <v>7933</v>
      </c>
      <c r="C3691" s="8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47">
        <v>43.92</v>
      </c>
      <c r="S3691" s="1">
        <v>5</v>
      </c>
      <c r="T3691" s="1">
        <v>0.2</v>
      </c>
      <c r="U3691" s="47">
        <v>15.921000000000003</v>
      </c>
      <c r="V3691" t="str">
        <f>IF(M3691=People!$B$5,People!$A$5,IF(M3691=People!$B$4,People!$A$4,IF(M3691=People!$B$3,People!$A$3,IF(M3691=People!$B$2,People!$A$2,0))))</f>
        <v>Anna Andreadi</v>
      </c>
      <c r="W3691" t="str">
        <f>IFERROR(INDEX(Returns!A:A,MATCH(B3691,Returns!B:B,0)),"No")</f>
        <v>No</v>
      </c>
    </row>
    <row r="3692" spans="1:23" x14ac:dyDescent="0.2">
      <c r="A3692" s="1">
        <v>3691</v>
      </c>
      <c r="B3692" t="s">
        <v>7934</v>
      </c>
      <c r="C3692" s="8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47">
        <v>59.994000000000007</v>
      </c>
      <c r="S3692" s="1">
        <v>2</v>
      </c>
      <c r="T3692" s="1">
        <v>0.7</v>
      </c>
      <c r="U3692" s="47">
        <v>-45.995400000000004</v>
      </c>
      <c r="V3692" t="str">
        <f>IF(M3692=People!$B$5,People!$A$5,IF(M3692=People!$B$4,People!$A$4,IF(M3692=People!$B$3,People!$A$3,IF(M3692=People!$B$2,People!$A$2,0))))</f>
        <v>Anna Andreadi</v>
      </c>
      <c r="W3692" t="str">
        <f>IFERROR(INDEX(Returns!A:A,MATCH(B3692,Returns!B:B,0)),"No")</f>
        <v>No</v>
      </c>
    </row>
    <row r="3693" spans="1:23" x14ac:dyDescent="0.2">
      <c r="A3693" s="1">
        <v>3692</v>
      </c>
      <c r="B3693" t="s">
        <v>7934</v>
      </c>
      <c r="C3693" s="8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47">
        <v>439.99200000000002</v>
      </c>
      <c r="S3693" s="1">
        <v>1</v>
      </c>
      <c r="T3693" s="1">
        <v>0.2</v>
      </c>
      <c r="U3693" s="47">
        <v>164.99700000000001</v>
      </c>
      <c r="V3693" t="str">
        <f>IF(M3693=People!$B$5,People!$A$5,IF(M3693=People!$B$4,People!$A$4,IF(M3693=People!$B$3,People!$A$3,IF(M3693=People!$B$2,People!$A$2,0))))</f>
        <v>Anna Andreadi</v>
      </c>
      <c r="W3693" t="str">
        <f>IFERROR(INDEX(Returns!A:A,MATCH(B3693,Returns!B:B,0)),"No")</f>
        <v>No</v>
      </c>
    </row>
    <row r="3694" spans="1:23" x14ac:dyDescent="0.2">
      <c r="A3694" s="1">
        <v>3693</v>
      </c>
      <c r="B3694" t="s">
        <v>7934</v>
      </c>
      <c r="C3694" s="8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47">
        <v>87.96</v>
      </c>
      <c r="S3694" s="1">
        <v>5</v>
      </c>
      <c r="T3694" s="1">
        <v>0.2</v>
      </c>
      <c r="U3694" s="47">
        <v>30.785999999999998</v>
      </c>
      <c r="V3694" t="str">
        <f>IF(M3694=People!$B$5,People!$A$5,IF(M3694=People!$B$4,People!$A$4,IF(M3694=People!$B$3,People!$A$3,IF(M3694=People!$B$2,People!$A$2,0))))</f>
        <v>Anna Andreadi</v>
      </c>
      <c r="W3694" t="str">
        <f>IFERROR(INDEX(Returns!A:A,MATCH(B3694,Returns!B:B,0)),"No")</f>
        <v>No</v>
      </c>
    </row>
    <row r="3695" spans="1:23" x14ac:dyDescent="0.2">
      <c r="A3695" s="1">
        <v>3694</v>
      </c>
      <c r="B3695" t="s">
        <v>7934</v>
      </c>
      <c r="C3695" s="8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47">
        <v>15.488</v>
      </c>
      <c r="S3695" s="1">
        <v>4</v>
      </c>
      <c r="T3695" s="1">
        <v>0.2</v>
      </c>
      <c r="U3695" s="47">
        <v>3.6783999999999999</v>
      </c>
      <c r="V3695" t="str">
        <f>IF(M3695=People!$B$5,People!$A$5,IF(M3695=People!$B$4,People!$A$4,IF(M3695=People!$B$3,People!$A$3,IF(M3695=People!$B$2,People!$A$2,0))))</f>
        <v>Anna Andreadi</v>
      </c>
      <c r="W3695" t="str">
        <f>IFERROR(INDEX(Returns!A:A,MATCH(B3695,Returns!B:B,0)),"No")</f>
        <v>No</v>
      </c>
    </row>
    <row r="3696" spans="1:23" x14ac:dyDescent="0.2">
      <c r="A3696" s="1">
        <v>3695</v>
      </c>
      <c r="B3696" t="s">
        <v>7935</v>
      </c>
      <c r="C3696" s="8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47">
        <v>232.96</v>
      </c>
      <c r="S3696" s="1">
        <v>7</v>
      </c>
      <c r="T3696" s="1">
        <v>0</v>
      </c>
      <c r="U3696" s="47">
        <v>116.48</v>
      </c>
      <c r="V3696" t="str">
        <f>IF(M3696=People!$B$5,People!$A$5,IF(M3696=People!$B$4,People!$A$4,IF(M3696=People!$B$3,People!$A$3,IF(M3696=People!$B$2,People!$A$2,0))))</f>
        <v>Cassandra Brandow</v>
      </c>
      <c r="W3696" t="str">
        <f>IFERROR(INDEX(Returns!A:A,MATCH(B3696,Returns!B:B,0)),"No")</f>
        <v>No</v>
      </c>
    </row>
    <row r="3697" spans="1:23" x14ac:dyDescent="0.2">
      <c r="A3697" s="1">
        <v>3696</v>
      </c>
      <c r="B3697" t="s">
        <v>7935</v>
      </c>
      <c r="C3697" s="8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47">
        <v>66.539999999999992</v>
      </c>
      <c r="S3697" s="1">
        <v>6</v>
      </c>
      <c r="T3697" s="1">
        <v>0</v>
      </c>
      <c r="U3697" s="47">
        <v>32.604599999999998</v>
      </c>
      <c r="V3697" t="str">
        <f>IF(M3697=People!$B$5,People!$A$5,IF(M3697=People!$B$4,People!$A$4,IF(M3697=People!$B$3,People!$A$3,IF(M3697=People!$B$2,People!$A$2,0))))</f>
        <v>Cassandra Brandow</v>
      </c>
      <c r="W3697" t="str">
        <f>IFERROR(INDEX(Returns!A:A,MATCH(B3697,Returns!B:B,0)),"No")</f>
        <v>No</v>
      </c>
    </row>
    <row r="3698" spans="1:23" x14ac:dyDescent="0.2">
      <c r="A3698" s="1">
        <v>3697</v>
      </c>
      <c r="B3698" t="s">
        <v>7935</v>
      </c>
      <c r="C3698" s="8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47">
        <v>43.26</v>
      </c>
      <c r="S3698" s="1">
        <v>3</v>
      </c>
      <c r="T3698" s="1">
        <v>0</v>
      </c>
      <c r="U3698" s="47">
        <v>14.275799999999998</v>
      </c>
      <c r="V3698" t="str">
        <f>IF(M3698=People!$B$5,People!$A$5,IF(M3698=People!$B$4,People!$A$4,IF(M3698=People!$B$3,People!$A$3,IF(M3698=People!$B$2,People!$A$2,0))))</f>
        <v>Cassandra Brandow</v>
      </c>
      <c r="W3698" t="str">
        <f>IFERROR(INDEX(Returns!A:A,MATCH(B3698,Returns!B:B,0)),"No")</f>
        <v>No</v>
      </c>
    </row>
    <row r="3699" spans="1:23" x14ac:dyDescent="0.2">
      <c r="A3699" s="1">
        <v>3698</v>
      </c>
      <c r="B3699" t="s">
        <v>7936</v>
      </c>
      <c r="C3699" s="8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47">
        <v>141.96</v>
      </c>
      <c r="S3699" s="1">
        <v>2</v>
      </c>
      <c r="T3699" s="1">
        <v>0</v>
      </c>
      <c r="U3699" s="47">
        <v>22.7136</v>
      </c>
      <c r="V3699" t="str">
        <f>IF(M3699=People!$B$5,People!$A$5,IF(M3699=People!$B$4,People!$A$4,IF(M3699=People!$B$3,People!$A$3,IF(M3699=People!$B$2,People!$A$2,0))))</f>
        <v>Anna Andreadi</v>
      </c>
      <c r="W3699" t="str">
        <f>IFERROR(INDEX(Returns!A:A,MATCH(B3699,Returns!B:B,0)),"No")</f>
        <v>No</v>
      </c>
    </row>
    <row r="3700" spans="1:23" x14ac:dyDescent="0.2">
      <c r="A3700" s="1">
        <v>3699</v>
      </c>
      <c r="B3700" t="s">
        <v>7937</v>
      </c>
      <c r="C3700" s="8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47">
        <v>79.400000000000006</v>
      </c>
      <c r="S3700" s="1">
        <v>5</v>
      </c>
      <c r="T3700" s="1">
        <v>0.2</v>
      </c>
      <c r="U3700" s="47">
        <v>5.9550000000000054</v>
      </c>
      <c r="V3700" t="str">
        <f>IF(M3700=People!$B$5,People!$A$5,IF(M3700=People!$B$4,People!$A$4,IF(M3700=People!$B$3,People!$A$3,IF(M3700=People!$B$2,People!$A$2,0))))</f>
        <v>Anna Andreadi</v>
      </c>
      <c r="W3700" t="str">
        <f>IFERROR(INDEX(Returns!A:A,MATCH(B3700,Returns!B:B,0)),"No")</f>
        <v>No</v>
      </c>
    </row>
    <row r="3701" spans="1:23" x14ac:dyDescent="0.2">
      <c r="A3701" s="1">
        <v>3700</v>
      </c>
      <c r="B3701" t="s">
        <v>7938</v>
      </c>
      <c r="C3701" s="8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47">
        <v>163.96</v>
      </c>
      <c r="S3701" s="1">
        <v>4</v>
      </c>
      <c r="T3701" s="1">
        <v>0</v>
      </c>
      <c r="U3701" s="47">
        <v>70.502800000000008</v>
      </c>
      <c r="V3701" t="str">
        <f>IF(M3701=People!$B$5,People!$A$5,IF(M3701=People!$B$4,People!$A$4,IF(M3701=People!$B$3,People!$A$3,IF(M3701=People!$B$2,People!$A$2,0))))</f>
        <v>Chuck Magee</v>
      </c>
      <c r="W3701" t="str">
        <f>IFERROR(INDEX(Returns!A:A,MATCH(B3701,Returns!B:B,0)),"No")</f>
        <v>No</v>
      </c>
    </row>
    <row r="3702" spans="1:23" x14ac:dyDescent="0.2">
      <c r="A3702" s="1">
        <v>3701</v>
      </c>
      <c r="B3702" t="s">
        <v>7939</v>
      </c>
      <c r="C3702" s="8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47">
        <v>37.93</v>
      </c>
      <c r="S3702" s="1">
        <v>1</v>
      </c>
      <c r="T3702" s="1">
        <v>0</v>
      </c>
      <c r="U3702" s="47">
        <v>6.8273999999999972</v>
      </c>
      <c r="V3702" t="str">
        <f>IF(M3702=People!$B$5,People!$A$5,IF(M3702=People!$B$4,People!$A$4,IF(M3702=People!$B$3,People!$A$3,IF(M3702=People!$B$2,People!$A$2,0))))</f>
        <v>Chuck Magee</v>
      </c>
      <c r="W3702" t="str">
        <f>IFERROR(INDEX(Returns!A:A,MATCH(B3702,Returns!B:B,0)),"No")</f>
        <v>No</v>
      </c>
    </row>
    <row r="3703" spans="1:23" x14ac:dyDescent="0.2">
      <c r="A3703" s="1">
        <v>3702</v>
      </c>
      <c r="B3703" t="s">
        <v>7940</v>
      </c>
      <c r="C3703" s="8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47">
        <v>15.168000000000001</v>
      </c>
      <c r="S3703" s="1">
        <v>2</v>
      </c>
      <c r="T3703" s="1">
        <v>0.2</v>
      </c>
      <c r="U3703" s="47">
        <v>3.7920000000000011</v>
      </c>
      <c r="V3703" t="str">
        <f>IF(M3703=People!$B$5,People!$A$5,IF(M3703=People!$B$4,People!$A$4,IF(M3703=People!$B$3,People!$A$3,IF(M3703=People!$B$2,People!$A$2,0))))</f>
        <v>Chuck Magee</v>
      </c>
      <c r="W3703" t="str">
        <f>IFERROR(INDEX(Returns!A:A,MATCH(B3703,Returns!B:B,0)),"No")</f>
        <v>No</v>
      </c>
    </row>
    <row r="3704" spans="1:23" x14ac:dyDescent="0.2">
      <c r="A3704" s="1">
        <v>3703</v>
      </c>
      <c r="B3704" t="s">
        <v>7941</v>
      </c>
      <c r="C3704" s="8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47">
        <v>24.78</v>
      </c>
      <c r="S3704" s="1">
        <v>6</v>
      </c>
      <c r="T3704" s="1">
        <v>0</v>
      </c>
      <c r="U3704" s="47">
        <v>6.9384000000000006</v>
      </c>
      <c r="V3704" t="str">
        <f>IF(M3704=People!$B$5,People!$A$5,IF(M3704=People!$B$4,People!$A$4,IF(M3704=People!$B$3,People!$A$3,IF(M3704=People!$B$2,People!$A$2,0))))</f>
        <v>Cassandra Brandow</v>
      </c>
      <c r="W3704" t="str">
        <f>IFERROR(INDEX(Returns!A:A,MATCH(B3704,Returns!B:B,0)),"No")</f>
        <v>No</v>
      </c>
    </row>
    <row r="3705" spans="1:23" x14ac:dyDescent="0.2">
      <c r="A3705" s="1">
        <v>3704</v>
      </c>
      <c r="B3705" t="s">
        <v>7941</v>
      </c>
      <c r="C3705" s="8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47">
        <v>19.14</v>
      </c>
      <c r="S3705" s="1">
        <v>3</v>
      </c>
      <c r="T3705" s="1">
        <v>0</v>
      </c>
      <c r="U3705" s="47">
        <v>8.8043999999999993</v>
      </c>
      <c r="V3705" t="str">
        <f>IF(M3705=People!$B$5,People!$A$5,IF(M3705=People!$B$4,People!$A$4,IF(M3705=People!$B$3,People!$A$3,IF(M3705=People!$B$2,People!$A$2,0))))</f>
        <v>Cassandra Brandow</v>
      </c>
      <c r="W3705" t="str">
        <f>IFERROR(INDEX(Returns!A:A,MATCH(B3705,Returns!B:B,0)),"No")</f>
        <v>No</v>
      </c>
    </row>
    <row r="3706" spans="1:23" x14ac:dyDescent="0.2">
      <c r="A3706" s="1">
        <v>3705</v>
      </c>
      <c r="B3706" t="s">
        <v>7941</v>
      </c>
      <c r="C3706" s="8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47">
        <v>899.97</v>
      </c>
      <c r="S3706" s="1">
        <v>3</v>
      </c>
      <c r="T3706" s="1">
        <v>0</v>
      </c>
      <c r="U3706" s="47">
        <v>314.98950000000002</v>
      </c>
      <c r="V3706" t="str">
        <f>IF(M3706=People!$B$5,People!$A$5,IF(M3706=People!$B$4,People!$A$4,IF(M3706=People!$B$3,People!$A$3,IF(M3706=People!$B$2,People!$A$2,0))))</f>
        <v>Cassandra Brandow</v>
      </c>
      <c r="W3706" t="str">
        <f>IFERROR(INDEX(Returns!A:A,MATCH(B3706,Returns!B:B,0)),"No")</f>
        <v>No</v>
      </c>
    </row>
    <row r="3707" spans="1:23" x14ac:dyDescent="0.2">
      <c r="A3707" s="1">
        <v>3706</v>
      </c>
      <c r="B3707" t="s">
        <v>7941</v>
      </c>
      <c r="C3707" s="8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47">
        <v>32.400000000000006</v>
      </c>
      <c r="S3707" s="1">
        <v>5</v>
      </c>
      <c r="T3707" s="1">
        <v>0</v>
      </c>
      <c r="U3707" s="47">
        <v>15.552000000000001</v>
      </c>
      <c r="V3707" t="str">
        <f>IF(M3707=People!$B$5,People!$A$5,IF(M3707=People!$B$4,People!$A$4,IF(M3707=People!$B$3,People!$A$3,IF(M3707=People!$B$2,People!$A$2,0))))</f>
        <v>Cassandra Brandow</v>
      </c>
      <c r="W3707" t="str">
        <f>IFERROR(INDEX(Returns!A:A,MATCH(B3707,Returns!B:B,0)),"No")</f>
        <v>No</v>
      </c>
    </row>
    <row r="3708" spans="1:23" x14ac:dyDescent="0.2">
      <c r="A3708" s="1">
        <v>3707</v>
      </c>
      <c r="B3708" t="s">
        <v>7942</v>
      </c>
      <c r="C3708" s="8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47">
        <v>23.832000000000001</v>
      </c>
      <c r="S3708" s="1">
        <v>3</v>
      </c>
      <c r="T3708" s="1">
        <v>0.2</v>
      </c>
      <c r="U3708" s="47">
        <v>6.5538000000000007</v>
      </c>
      <c r="V3708" t="str">
        <f>IF(M3708=People!$B$5,People!$A$5,IF(M3708=People!$B$4,People!$A$4,IF(M3708=People!$B$3,People!$A$3,IF(M3708=People!$B$2,People!$A$2,0))))</f>
        <v>Kelly Williams</v>
      </c>
      <c r="W3708" t="str">
        <f>IFERROR(INDEX(Returns!A:A,MATCH(B3708,Returns!B:B,0)),"No")</f>
        <v>No</v>
      </c>
    </row>
    <row r="3709" spans="1:23" x14ac:dyDescent="0.2">
      <c r="A3709" s="1">
        <v>3708</v>
      </c>
      <c r="B3709" t="s">
        <v>7943</v>
      </c>
      <c r="C3709" s="8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47">
        <v>6.3680000000000003</v>
      </c>
      <c r="S3709" s="1">
        <v>2</v>
      </c>
      <c r="T3709" s="1">
        <v>0.6</v>
      </c>
      <c r="U3709" s="47">
        <v>-2.5471999999999984</v>
      </c>
      <c r="V3709" t="str">
        <f>IF(M3709=People!$B$5,People!$A$5,IF(M3709=People!$B$4,People!$A$4,IF(M3709=People!$B$3,People!$A$3,IF(M3709=People!$B$2,People!$A$2,0))))</f>
        <v>Kelly Williams</v>
      </c>
      <c r="W3709" t="str">
        <f>IFERROR(INDEX(Returns!A:A,MATCH(B3709,Returns!B:B,0)),"No")</f>
        <v>No</v>
      </c>
    </row>
    <row r="3710" spans="1:23" x14ac:dyDescent="0.2">
      <c r="A3710" s="1">
        <v>3709</v>
      </c>
      <c r="B3710" t="s">
        <v>7943</v>
      </c>
      <c r="C3710" s="8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47">
        <v>34.175999999999995</v>
      </c>
      <c r="S3710" s="1">
        <v>3</v>
      </c>
      <c r="T3710" s="1">
        <v>0.8</v>
      </c>
      <c r="U3710" s="47">
        <v>-87.148800000000023</v>
      </c>
      <c r="V3710" t="str">
        <f>IF(M3710=People!$B$5,People!$A$5,IF(M3710=People!$B$4,People!$A$4,IF(M3710=People!$B$3,People!$A$3,IF(M3710=People!$B$2,People!$A$2,0))))</f>
        <v>Kelly Williams</v>
      </c>
      <c r="W3710" t="str">
        <f>IFERROR(INDEX(Returns!A:A,MATCH(B3710,Returns!B:B,0)),"No")</f>
        <v>No</v>
      </c>
    </row>
    <row r="3711" spans="1:23" x14ac:dyDescent="0.2">
      <c r="A3711" s="1">
        <v>3710</v>
      </c>
      <c r="B3711" t="s">
        <v>7943</v>
      </c>
      <c r="C3711" s="8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47">
        <v>5.5440000000000005</v>
      </c>
      <c r="S3711" s="1">
        <v>7</v>
      </c>
      <c r="T3711" s="1">
        <v>0.2</v>
      </c>
      <c r="U3711" s="47">
        <v>1.6632000000000007</v>
      </c>
      <c r="V3711" t="str">
        <f>IF(M3711=People!$B$5,People!$A$5,IF(M3711=People!$B$4,People!$A$4,IF(M3711=People!$B$3,People!$A$3,IF(M3711=People!$B$2,People!$A$2,0))))</f>
        <v>Kelly Williams</v>
      </c>
      <c r="W3711" t="str">
        <f>IFERROR(INDEX(Returns!A:A,MATCH(B3711,Returns!B:B,0)),"No")</f>
        <v>No</v>
      </c>
    </row>
    <row r="3712" spans="1:23" x14ac:dyDescent="0.2">
      <c r="A3712" s="1">
        <v>3711</v>
      </c>
      <c r="B3712" t="s">
        <v>6108</v>
      </c>
      <c r="C3712" s="8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47">
        <v>510.24</v>
      </c>
      <c r="S3712" s="1">
        <v>3</v>
      </c>
      <c r="T3712" s="1">
        <v>0.2</v>
      </c>
      <c r="U3712" s="47">
        <v>6.3779999999999575</v>
      </c>
      <c r="V3712" t="str">
        <f>IF(M3712=People!$B$5,People!$A$5,IF(M3712=People!$B$4,People!$A$4,IF(M3712=People!$B$3,People!$A$3,IF(M3712=People!$B$2,People!$A$2,0))))</f>
        <v>Anna Andreadi</v>
      </c>
      <c r="W3712" t="str">
        <f>IFERROR(INDEX(Returns!A:A,MATCH(B3712,Returns!B:B,0)),"No")</f>
        <v>Yes</v>
      </c>
    </row>
    <row r="3713" spans="1:23" x14ac:dyDescent="0.2">
      <c r="A3713" s="1">
        <v>3712</v>
      </c>
      <c r="B3713" t="s">
        <v>6108</v>
      </c>
      <c r="C3713" s="8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47">
        <v>204.95000000000002</v>
      </c>
      <c r="S3713" s="1">
        <v>5</v>
      </c>
      <c r="T3713" s="1">
        <v>0</v>
      </c>
      <c r="U3713" s="47">
        <v>100.4255</v>
      </c>
      <c r="V3713" t="str">
        <f>IF(M3713=People!$B$5,People!$A$5,IF(M3713=People!$B$4,People!$A$4,IF(M3713=People!$B$3,People!$A$3,IF(M3713=People!$B$2,People!$A$2,0))))</f>
        <v>Anna Andreadi</v>
      </c>
      <c r="W3713" t="str">
        <f>IFERROR(INDEX(Returns!A:A,MATCH(B3713,Returns!B:B,0)),"No")</f>
        <v>Yes</v>
      </c>
    </row>
    <row r="3714" spans="1:23" x14ac:dyDescent="0.2">
      <c r="A3714" s="1">
        <v>3713</v>
      </c>
      <c r="B3714" t="s">
        <v>7944</v>
      </c>
      <c r="C3714" s="8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47">
        <v>11.54</v>
      </c>
      <c r="S3714" s="1">
        <v>1</v>
      </c>
      <c r="T3714" s="1">
        <v>0</v>
      </c>
      <c r="U3714" s="47">
        <v>3.4619999999999997</v>
      </c>
      <c r="V3714" t="str">
        <f>IF(M3714=People!$B$5,People!$A$5,IF(M3714=People!$B$4,People!$A$4,IF(M3714=People!$B$3,People!$A$3,IF(M3714=People!$B$2,People!$A$2,0))))</f>
        <v>Anna Andreadi</v>
      </c>
      <c r="W3714" t="str">
        <f>IFERROR(INDEX(Returns!A:A,MATCH(B3714,Returns!B:B,0)),"No")</f>
        <v>No</v>
      </c>
    </row>
    <row r="3715" spans="1:23" x14ac:dyDescent="0.2">
      <c r="A3715" s="1">
        <v>3714</v>
      </c>
      <c r="B3715" t="s">
        <v>7944</v>
      </c>
      <c r="C3715" s="8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47">
        <v>162.60000000000002</v>
      </c>
      <c r="S3715" s="1">
        <v>3</v>
      </c>
      <c r="T3715" s="1">
        <v>0</v>
      </c>
      <c r="U3715" s="47">
        <v>34.145999999999994</v>
      </c>
      <c r="V3715" t="str">
        <f>IF(M3715=People!$B$5,People!$A$5,IF(M3715=People!$B$4,People!$A$4,IF(M3715=People!$B$3,People!$A$3,IF(M3715=People!$B$2,People!$A$2,0))))</f>
        <v>Anna Andreadi</v>
      </c>
      <c r="W3715" t="str">
        <f>IFERROR(INDEX(Returns!A:A,MATCH(B3715,Returns!B:B,0)),"No")</f>
        <v>No</v>
      </c>
    </row>
    <row r="3716" spans="1:23" x14ac:dyDescent="0.2">
      <c r="A3716" s="1">
        <v>3715</v>
      </c>
      <c r="B3716" t="s">
        <v>7945</v>
      </c>
      <c r="C3716" s="8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47">
        <v>45.68</v>
      </c>
      <c r="S3716" s="1">
        <v>2</v>
      </c>
      <c r="T3716" s="1">
        <v>0</v>
      </c>
      <c r="U3716" s="47">
        <v>21.012799999999999</v>
      </c>
      <c r="V3716" t="str">
        <f>IF(M3716=People!$B$5,People!$A$5,IF(M3716=People!$B$4,People!$A$4,IF(M3716=People!$B$3,People!$A$3,IF(M3716=People!$B$2,People!$A$2,0))))</f>
        <v>Anna Andreadi</v>
      </c>
      <c r="W3716" t="str">
        <f>IFERROR(INDEX(Returns!A:A,MATCH(B3716,Returns!B:B,0)),"No")</f>
        <v>No</v>
      </c>
    </row>
    <row r="3717" spans="1:23" x14ac:dyDescent="0.2">
      <c r="A3717" s="1">
        <v>3716</v>
      </c>
      <c r="B3717" t="s">
        <v>7945</v>
      </c>
      <c r="C3717" s="8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47">
        <v>603.91999999999996</v>
      </c>
      <c r="S3717" s="1">
        <v>5</v>
      </c>
      <c r="T3717" s="1">
        <v>0.2</v>
      </c>
      <c r="U3717" s="47">
        <v>45.294000000000011</v>
      </c>
      <c r="V3717" t="str">
        <f>IF(M3717=People!$B$5,People!$A$5,IF(M3717=People!$B$4,People!$A$4,IF(M3717=People!$B$3,People!$A$3,IF(M3717=People!$B$2,People!$A$2,0))))</f>
        <v>Anna Andreadi</v>
      </c>
      <c r="W3717" t="str">
        <f>IFERROR(INDEX(Returns!A:A,MATCH(B3717,Returns!B:B,0)),"No")</f>
        <v>No</v>
      </c>
    </row>
    <row r="3718" spans="1:23" x14ac:dyDescent="0.2">
      <c r="A3718" s="1">
        <v>3717</v>
      </c>
      <c r="B3718" t="s">
        <v>7946</v>
      </c>
      <c r="C3718" s="8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47">
        <v>23.55</v>
      </c>
      <c r="S3718" s="1">
        <v>5</v>
      </c>
      <c r="T3718" s="1">
        <v>0</v>
      </c>
      <c r="U3718" s="47">
        <v>1.1775000000000002</v>
      </c>
      <c r="V3718" t="str">
        <f>IF(M3718=People!$B$5,People!$A$5,IF(M3718=People!$B$4,People!$A$4,IF(M3718=People!$B$3,People!$A$3,IF(M3718=People!$B$2,People!$A$2,0))))</f>
        <v>Kelly Williams</v>
      </c>
      <c r="W3718" t="str">
        <f>IFERROR(INDEX(Returns!A:A,MATCH(B3718,Returns!B:B,0)),"No")</f>
        <v>No</v>
      </c>
    </row>
    <row r="3719" spans="1:23" x14ac:dyDescent="0.2">
      <c r="A3719" s="1">
        <v>3718</v>
      </c>
      <c r="B3719" t="s">
        <v>7947</v>
      </c>
      <c r="C3719" s="8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47">
        <v>5.04</v>
      </c>
      <c r="S3719" s="1">
        <v>2</v>
      </c>
      <c r="T3719" s="1">
        <v>0</v>
      </c>
      <c r="U3719" s="47">
        <v>0.15120000000000022</v>
      </c>
      <c r="V3719" t="str">
        <f>IF(M3719=People!$B$5,People!$A$5,IF(M3719=People!$B$4,People!$A$4,IF(M3719=People!$B$3,People!$A$3,IF(M3719=People!$B$2,People!$A$2,0))))</f>
        <v>Cassandra Brandow</v>
      </c>
      <c r="W3719" t="str">
        <f>IFERROR(INDEX(Returns!A:A,MATCH(B3719,Returns!B:B,0)),"No")</f>
        <v>No</v>
      </c>
    </row>
    <row r="3720" spans="1:23" x14ac:dyDescent="0.2">
      <c r="A3720" s="1">
        <v>3719</v>
      </c>
      <c r="B3720" t="s">
        <v>7947</v>
      </c>
      <c r="C3720" s="8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47">
        <v>249.95000000000002</v>
      </c>
      <c r="S3720" s="1">
        <v>5</v>
      </c>
      <c r="T3720" s="1">
        <v>0</v>
      </c>
      <c r="U3720" s="47">
        <v>107.47850000000001</v>
      </c>
      <c r="V3720" t="str">
        <f>IF(M3720=People!$B$5,People!$A$5,IF(M3720=People!$B$4,People!$A$4,IF(M3720=People!$B$3,People!$A$3,IF(M3720=People!$B$2,People!$A$2,0))))</f>
        <v>Cassandra Brandow</v>
      </c>
      <c r="W3720" t="str">
        <f>IFERROR(INDEX(Returns!A:A,MATCH(B3720,Returns!B:B,0)),"No")</f>
        <v>No</v>
      </c>
    </row>
    <row r="3721" spans="1:23" x14ac:dyDescent="0.2">
      <c r="A3721" s="1">
        <v>3720</v>
      </c>
      <c r="B3721" t="s">
        <v>7948</v>
      </c>
      <c r="C3721" s="8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47">
        <v>33.4</v>
      </c>
      <c r="S3721" s="1">
        <v>5</v>
      </c>
      <c r="T3721" s="1">
        <v>0</v>
      </c>
      <c r="U3721" s="47">
        <v>12.357999999999997</v>
      </c>
      <c r="V3721" t="str">
        <f>IF(M3721=People!$B$5,People!$A$5,IF(M3721=People!$B$4,People!$A$4,IF(M3721=People!$B$3,People!$A$3,IF(M3721=People!$B$2,People!$A$2,0))))</f>
        <v>Kelly Williams</v>
      </c>
      <c r="W3721" t="str">
        <f>IFERROR(INDEX(Returns!A:A,MATCH(B3721,Returns!B:B,0)),"No")</f>
        <v>No</v>
      </c>
    </row>
    <row r="3722" spans="1:23" x14ac:dyDescent="0.2">
      <c r="A3722" s="1">
        <v>3721</v>
      </c>
      <c r="B3722" t="s">
        <v>7949</v>
      </c>
      <c r="C3722" s="8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47">
        <v>18.920000000000002</v>
      </c>
      <c r="S3722" s="1">
        <v>4</v>
      </c>
      <c r="T3722" s="1">
        <v>0</v>
      </c>
      <c r="U3722" s="47">
        <v>7.3788000000000018</v>
      </c>
      <c r="V3722" t="str">
        <f>IF(M3722=People!$B$5,People!$A$5,IF(M3722=People!$B$4,People!$A$4,IF(M3722=People!$B$3,People!$A$3,IF(M3722=People!$B$2,People!$A$2,0))))</f>
        <v>Cassandra Brandow</v>
      </c>
      <c r="W3722" t="str">
        <f>IFERROR(INDEX(Returns!A:A,MATCH(B3722,Returns!B:B,0)),"No")</f>
        <v>No</v>
      </c>
    </row>
    <row r="3723" spans="1:23" x14ac:dyDescent="0.2">
      <c r="A3723" s="1">
        <v>3722</v>
      </c>
      <c r="B3723" t="s">
        <v>7949</v>
      </c>
      <c r="C3723" s="8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47">
        <v>15.42</v>
      </c>
      <c r="S3723" s="1">
        <v>2</v>
      </c>
      <c r="T3723" s="1">
        <v>0</v>
      </c>
      <c r="U3723" s="47">
        <v>6.9390000000000001</v>
      </c>
      <c r="V3723" t="str">
        <f>IF(M3723=People!$B$5,People!$A$5,IF(M3723=People!$B$4,People!$A$4,IF(M3723=People!$B$3,People!$A$3,IF(M3723=People!$B$2,People!$A$2,0))))</f>
        <v>Cassandra Brandow</v>
      </c>
      <c r="W3723" t="str">
        <f>IFERROR(INDEX(Returns!A:A,MATCH(B3723,Returns!B:B,0)),"No")</f>
        <v>No</v>
      </c>
    </row>
    <row r="3724" spans="1:23" x14ac:dyDescent="0.2">
      <c r="A3724" s="1">
        <v>3723</v>
      </c>
      <c r="B3724" t="s">
        <v>7950</v>
      </c>
      <c r="C3724" s="8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47">
        <v>35.712000000000003</v>
      </c>
      <c r="S3724" s="1">
        <v>8</v>
      </c>
      <c r="T3724" s="1">
        <v>0.2</v>
      </c>
      <c r="U3724" s="47">
        <v>2.2319999999999958</v>
      </c>
      <c r="V3724" t="str">
        <f>IF(M3724=People!$B$5,People!$A$5,IF(M3724=People!$B$4,People!$A$4,IF(M3724=People!$B$3,People!$A$3,IF(M3724=People!$B$2,People!$A$2,0))))</f>
        <v>Kelly Williams</v>
      </c>
      <c r="W3724" t="str">
        <f>IFERROR(INDEX(Returns!A:A,MATCH(B3724,Returns!B:B,0)),"No")</f>
        <v>No</v>
      </c>
    </row>
    <row r="3725" spans="1:23" x14ac:dyDescent="0.2">
      <c r="A3725" s="1">
        <v>3724</v>
      </c>
      <c r="B3725" t="s">
        <v>7951</v>
      </c>
      <c r="C3725" s="8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47">
        <v>551.98500000000013</v>
      </c>
      <c r="S3725" s="1">
        <v>5</v>
      </c>
      <c r="T3725" s="1">
        <v>0.7</v>
      </c>
      <c r="U3725" s="47">
        <v>-459.98750000000018</v>
      </c>
      <c r="V3725" t="str">
        <f>IF(M3725=People!$B$5,People!$A$5,IF(M3725=People!$B$4,People!$A$4,IF(M3725=People!$B$3,People!$A$3,IF(M3725=People!$B$2,People!$A$2,0))))</f>
        <v>Anna Andreadi</v>
      </c>
      <c r="W3725" t="str">
        <f>IFERROR(INDEX(Returns!A:A,MATCH(B3725,Returns!B:B,0)),"No")</f>
        <v>No</v>
      </c>
    </row>
    <row r="3726" spans="1:23" x14ac:dyDescent="0.2">
      <c r="A3726" s="1">
        <v>3725</v>
      </c>
      <c r="B3726" t="s">
        <v>7952</v>
      </c>
      <c r="C3726" s="8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47">
        <v>7.0559999999999992</v>
      </c>
      <c r="S3726" s="1">
        <v>3</v>
      </c>
      <c r="T3726" s="1">
        <v>0.2</v>
      </c>
      <c r="U3726" s="47">
        <v>2.2050000000000001</v>
      </c>
      <c r="V3726" t="str">
        <f>IF(M3726=People!$B$5,People!$A$5,IF(M3726=People!$B$4,People!$A$4,IF(M3726=People!$B$3,People!$A$3,IF(M3726=People!$B$2,People!$A$2,0))))</f>
        <v>Kelly Williams</v>
      </c>
      <c r="W3726" t="str">
        <f>IFERROR(INDEX(Returns!A:A,MATCH(B3726,Returns!B:B,0)),"No")</f>
        <v>No</v>
      </c>
    </row>
    <row r="3727" spans="1:23" x14ac:dyDescent="0.2">
      <c r="A3727" s="1">
        <v>3726</v>
      </c>
      <c r="B3727" t="s">
        <v>7953</v>
      </c>
      <c r="C3727" s="8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47">
        <v>18.72</v>
      </c>
      <c r="S3727" s="1">
        <v>2</v>
      </c>
      <c r="T3727" s="1">
        <v>0.2</v>
      </c>
      <c r="U3727" s="47">
        <v>3.51</v>
      </c>
      <c r="V3727" t="str">
        <f>IF(M3727=People!$B$5,People!$A$5,IF(M3727=People!$B$4,People!$A$4,IF(M3727=People!$B$3,People!$A$3,IF(M3727=People!$B$2,People!$A$2,0))))</f>
        <v>Anna Andreadi</v>
      </c>
      <c r="W3727" t="str">
        <f>IFERROR(INDEX(Returns!A:A,MATCH(B3727,Returns!B:B,0)),"No")</f>
        <v>No</v>
      </c>
    </row>
    <row r="3728" spans="1:23" x14ac:dyDescent="0.2">
      <c r="A3728" s="1">
        <v>3727</v>
      </c>
      <c r="B3728" t="s">
        <v>7954</v>
      </c>
      <c r="C3728" s="8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47">
        <v>360.38</v>
      </c>
      <c r="S3728" s="1">
        <v>2</v>
      </c>
      <c r="T3728" s="1">
        <v>0</v>
      </c>
      <c r="U3728" s="47">
        <v>93.698800000000006</v>
      </c>
      <c r="V3728" t="str">
        <f>IF(M3728=People!$B$5,People!$A$5,IF(M3728=People!$B$4,People!$A$4,IF(M3728=People!$B$3,People!$A$3,IF(M3728=People!$B$2,People!$A$2,0))))</f>
        <v>Chuck Magee</v>
      </c>
      <c r="W3728" t="str">
        <f>IFERROR(INDEX(Returns!A:A,MATCH(B3728,Returns!B:B,0)),"No")</f>
        <v>No</v>
      </c>
    </row>
    <row r="3729" spans="1:23" x14ac:dyDescent="0.2">
      <c r="A3729" s="1">
        <v>3728</v>
      </c>
      <c r="B3729" t="s">
        <v>7954</v>
      </c>
      <c r="C3729" s="8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47">
        <v>11.16</v>
      </c>
      <c r="S3729" s="1">
        <v>2</v>
      </c>
      <c r="T3729" s="1">
        <v>0</v>
      </c>
      <c r="U3729" s="47">
        <v>2.7899999999999991</v>
      </c>
      <c r="V3729" t="str">
        <f>IF(M3729=People!$B$5,People!$A$5,IF(M3729=People!$B$4,People!$A$4,IF(M3729=People!$B$3,People!$A$3,IF(M3729=People!$B$2,People!$A$2,0))))</f>
        <v>Chuck Magee</v>
      </c>
      <c r="W3729" t="str">
        <f>IFERROR(INDEX(Returns!A:A,MATCH(B3729,Returns!B:B,0)),"No")</f>
        <v>No</v>
      </c>
    </row>
    <row r="3730" spans="1:23" x14ac:dyDescent="0.2">
      <c r="A3730" s="1">
        <v>3729</v>
      </c>
      <c r="B3730" t="s">
        <v>7954</v>
      </c>
      <c r="C3730" s="8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47">
        <v>14.940000000000001</v>
      </c>
      <c r="S3730" s="1">
        <v>3</v>
      </c>
      <c r="T3730" s="1">
        <v>0</v>
      </c>
      <c r="U3730" s="47">
        <v>6.8723999999999998</v>
      </c>
      <c r="V3730" t="str">
        <f>IF(M3730=People!$B$5,People!$A$5,IF(M3730=People!$B$4,People!$A$4,IF(M3730=People!$B$3,People!$A$3,IF(M3730=People!$B$2,People!$A$2,0))))</f>
        <v>Chuck Magee</v>
      </c>
      <c r="W3730" t="str">
        <f>IFERROR(INDEX(Returns!A:A,MATCH(B3730,Returns!B:B,0)),"No")</f>
        <v>No</v>
      </c>
    </row>
    <row r="3731" spans="1:23" x14ac:dyDescent="0.2">
      <c r="A3731" s="1">
        <v>3730</v>
      </c>
      <c r="B3731" t="s">
        <v>7955</v>
      </c>
      <c r="C3731" s="8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47">
        <v>41.96</v>
      </c>
      <c r="S3731" s="1">
        <v>2</v>
      </c>
      <c r="T3731" s="1">
        <v>0</v>
      </c>
      <c r="U3731" s="47">
        <v>7.9724000000000004</v>
      </c>
      <c r="V3731" t="str">
        <f>IF(M3731=People!$B$5,People!$A$5,IF(M3731=People!$B$4,People!$A$4,IF(M3731=People!$B$3,People!$A$3,IF(M3731=People!$B$2,People!$A$2,0))))</f>
        <v>Chuck Magee</v>
      </c>
      <c r="W3731" t="str">
        <f>IFERROR(INDEX(Returns!A:A,MATCH(B3731,Returns!B:B,0)),"No")</f>
        <v>No</v>
      </c>
    </row>
    <row r="3732" spans="1:23" x14ac:dyDescent="0.2">
      <c r="A3732" s="1">
        <v>3731</v>
      </c>
      <c r="B3732" t="s">
        <v>7955</v>
      </c>
      <c r="C3732" s="8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47">
        <v>636.86</v>
      </c>
      <c r="S3732" s="1">
        <v>7</v>
      </c>
      <c r="T3732" s="1">
        <v>0</v>
      </c>
      <c r="U3732" s="47">
        <v>0</v>
      </c>
      <c r="V3732" t="str">
        <f>IF(M3732=People!$B$5,People!$A$5,IF(M3732=People!$B$4,People!$A$4,IF(M3732=People!$B$3,People!$A$3,IF(M3732=People!$B$2,People!$A$2,0))))</f>
        <v>Chuck Magee</v>
      </c>
      <c r="W3732" t="str">
        <f>IFERROR(INDEX(Returns!A:A,MATCH(B3732,Returns!B:B,0)),"No")</f>
        <v>No</v>
      </c>
    </row>
    <row r="3733" spans="1:23" x14ac:dyDescent="0.2">
      <c r="A3733" s="1">
        <v>3732</v>
      </c>
      <c r="B3733" t="s">
        <v>7955</v>
      </c>
      <c r="C3733" s="8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47">
        <v>499.99</v>
      </c>
      <c r="S3733" s="1">
        <v>1</v>
      </c>
      <c r="T3733" s="1">
        <v>0</v>
      </c>
      <c r="U3733" s="47">
        <v>129.99740000000003</v>
      </c>
      <c r="V3733" t="str">
        <f>IF(M3733=People!$B$5,People!$A$5,IF(M3733=People!$B$4,People!$A$4,IF(M3733=People!$B$3,People!$A$3,IF(M3733=People!$B$2,People!$A$2,0))))</f>
        <v>Chuck Magee</v>
      </c>
      <c r="W3733" t="str">
        <f>IFERROR(INDEX(Returns!A:A,MATCH(B3733,Returns!B:B,0)),"No")</f>
        <v>No</v>
      </c>
    </row>
    <row r="3734" spans="1:23" x14ac:dyDescent="0.2">
      <c r="A3734" s="1">
        <v>3733</v>
      </c>
      <c r="B3734" t="s">
        <v>7955</v>
      </c>
      <c r="C3734" s="8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47">
        <v>1259.93</v>
      </c>
      <c r="S3734" s="1">
        <v>7</v>
      </c>
      <c r="T3734" s="1">
        <v>0</v>
      </c>
      <c r="U3734" s="47">
        <v>327.58180000000004</v>
      </c>
      <c r="V3734" t="str">
        <f>IF(M3734=People!$B$5,People!$A$5,IF(M3734=People!$B$4,People!$A$4,IF(M3734=People!$B$3,People!$A$3,IF(M3734=People!$B$2,People!$A$2,0))))</f>
        <v>Chuck Magee</v>
      </c>
      <c r="W3734" t="str">
        <f>IFERROR(INDEX(Returns!A:A,MATCH(B3734,Returns!B:B,0)),"No")</f>
        <v>No</v>
      </c>
    </row>
    <row r="3735" spans="1:23" x14ac:dyDescent="0.2">
      <c r="A3735" s="1">
        <v>3734</v>
      </c>
      <c r="B3735" t="s">
        <v>7955</v>
      </c>
      <c r="C3735" s="8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47">
        <v>65.08</v>
      </c>
      <c r="S3735" s="1">
        <v>4</v>
      </c>
      <c r="T3735" s="1">
        <v>0</v>
      </c>
      <c r="U3735" s="47">
        <v>31.889199999999995</v>
      </c>
      <c r="V3735" t="str">
        <f>IF(M3735=People!$B$5,People!$A$5,IF(M3735=People!$B$4,People!$A$4,IF(M3735=People!$B$3,People!$A$3,IF(M3735=People!$B$2,People!$A$2,0))))</f>
        <v>Chuck Magee</v>
      </c>
      <c r="W3735" t="str">
        <f>IFERROR(INDEX(Returns!A:A,MATCH(B3735,Returns!B:B,0)),"No")</f>
        <v>No</v>
      </c>
    </row>
    <row r="3736" spans="1:23" x14ac:dyDescent="0.2">
      <c r="A3736" s="1">
        <v>3735</v>
      </c>
      <c r="B3736" t="s">
        <v>6182</v>
      </c>
      <c r="C3736" s="8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47">
        <v>26.38</v>
      </c>
      <c r="S3736" s="1">
        <v>1</v>
      </c>
      <c r="T3736" s="1">
        <v>0</v>
      </c>
      <c r="U3736" s="47">
        <v>12.134799999999998</v>
      </c>
      <c r="V3736" t="str">
        <f>IF(M3736=People!$B$5,People!$A$5,IF(M3736=People!$B$4,People!$A$4,IF(M3736=People!$B$3,People!$A$3,IF(M3736=People!$B$2,People!$A$2,0))))</f>
        <v>Chuck Magee</v>
      </c>
      <c r="W3736" t="str">
        <f>IFERROR(INDEX(Returns!A:A,MATCH(B3736,Returns!B:B,0)),"No")</f>
        <v>Yes</v>
      </c>
    </row>
    <row r="3737" spans="1:23" x14ac:dyDescent="0.2">
      <c r="A3737" s="1">
        <v>3736</v>
      </c>
      <c r="B3737" t="s">
        <v>6182</v>
      </c>
      <c r="C3737" s="8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47">
        <v>71.97</v>
      </c>
      <c r="S3737" s="1">
        <v>3</v>
      </c>
      <c r="T3737" s="1">
        <v>0</v>
      </c>
      <c r="U3737" s="47">
        <v>16.553099999999993</v>
      </c>
      <c r="V3737" t="str">
        <f>IF(M3737=People!$B$5,People!$A$5,IF(M3737=People!$B$4,People!$A$4,IF(M3737=People!$B$3,People!$A$3,IF(M3737=People!$B$2,People!$A$2,0))))</f>
        <v>Chuck Magee</v>
      </c>
      <c r="W3737" t="str">
        <f>IFERROR(INDEX(Returns!A:A,MATCH(B3737,Returns!B:B,0)),"No")</f>
        <v>Yes</v>
      </c>
    </row>
    <row r="3738" spans="1:23" x14ac:dyDescent="0.2">
      <c r="A3738" s="1">
        <v>3737</v>
      </c>
      <c r="B3738" t="s">
        <v>7956</v>
      </c>
      <c r="C3738" s="8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47">
        <v>129.97999999999999</v>
      </c>
      <c r="S3738" s="1">
        <v>2</v>
      </c>
      <c r="T3738" s="1">
        <v>0</v>
      </c>
      <c r="U3738" s="47">
        <v>62.3904</v>
      </c>
      <c r="V3738" t="str">
        <f>IF(M3738=People!$B$5,People!$A$5,IF(M3738=People!$B$4,People!$A$4,IF(M3738=People!$B$3,People!$A$3,IF(M3738=People!$B$2,People!$A$2,0))))</f>
        <v>Chuck Magee</v>
      </c>
      <c r="W3738" t="str">
        <f>IFERROR(INDEX(Returns!A:A,MATCH(B3738,Returns!B:B,0)),"No")</f>
        <v>No</v>
      </c>
    </row>
    <row r="3739" spans="1:23" x14ac:dyDescent="0.2">
      <c r="A3739" s="1">
        <v>3738</v>
      </c>
      <c r="B3739" t="s">
        <v>7956</v>
      </c>
      <c r="C3739" s="8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47">
        <v>32.54</v>
      </c>
      <c r="S3739" s="1">
        <v>2</v>
      </c>
      <c r="T3739" s="1">
        <v>0</v>
      </c>
      <c r="U3739" s="47">
        <v>15.944599999999998</v>
      </c>
      <c r="V3739" t="str">
        <f>IF(M3739=People!$B$5,People!$A$5,IF(M3739=People!$B$4,People!$A$4,IF(M3739=People!$B$3,People!$A$3,IF(M3739=People!$B$2,People!$A$2,0))))</f>
        <v>Chuck Magee</v>
      </c>
      <c r="W3739" t="str">
        <f>IFERROR(INDEX(Returns!A:A,MATCH(B3739,Returns!B:B,0)),"No")</f>
        <v>No</v>
      </c>
    </row>
    <row r="3740" spans="1:23" x14ac:dyDescent="0.2">
      <c r="A3740" s="1">
        <v>3739</v>
      </c>
      <c r="B3740" t="s">
        <v>7957</v>
      </c>
      <c r="C3740" s="8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47">
        <v>10.9</v>
      </c>
      <c r="S3740" s="1">
        <v>1</v>
      </c>
      <c r="T3740" s="1">
        <v>0</v>
      </c>
      <c r="U3740" s="47">
        <v>3.0520000000000005</v>
      </c>
      <c r="V3740" t="str">
        <f>IF(M3740=People!$B$5,People!$A$5,IF(M3740=People!$B$4,People!$A$4,IF(M3740=People!$B$3,People!$A$3,IF(M3740=People!$B$2,People!$A$2,0))))</f>
        <v>Kelly Williams</v>
      </c>
      <c r="W3740" t="str">
        <f>IFERROR(INDEX(Returns!A:A,MATCH(B3740,Returns!B:B,0)),"No")</f>
        <v>No</v>
      </c>
    </row>
    <row r="3741" spans="1:23" x14ac:dyDescent="0.2">
      <c r="A3741" s="1">
        <v>3740</v>
      </c>
      <c r="B3741" t="s">
        <v>7957</v>
      </c>
      <c r="C3741" s="8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47">
        <v>59.98</v>
      </c>
      <c r="S3741" s="1">
        <v>2</v>
      </c>
      <c r="T3741" s="1">
        <v>0</v>
      </c>
      <c r="U3741" s="47">
        <v>25.191600000000001</v>
      </c>
      <c r="V3741" t="str">
        <f>IF(M3741=People!$B$5,People!$A$5,IF(M3741=People!$B$4,People!$A$4,IF(M3741=People!$B$3,People!$A$3,IF(M3741=People!$B$2,People!$A$2,0))))</f>
        <v>Kelly Williams</v>
      </c>
      <c r="W3741" t="str">
        <f>IFERROR(INDEX(Returns!A:A,MATCH(B3741,Returns!B:B,0)),"No")</f>
        <v>No</v>
      </c>
    </row>
    <row r="3742" spans="1:23" x14ac:dyDescent="0.2">
      <c r="A3742" s="1">
        <v>3741</v>
      </c>
      <c r="B3742" t="s">
        <v>7957</v>
      </c>
      <c r="C3742" s="8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47">
        <v>61.929000000000002</v>
      </c>
      <c r="S3742" s="1">
        <v>1</v>
      </c>
      <c r="T3742" s="1">
        <v>0.1</v>
      </c>
      <c r="U3742" s="47">
        <v>23.395400000000002</v>
      </c>
      <c r="V3742" t="str">
        <f>IF(M3742=People!$B$5,People!$A$5,IF(M3742=People!$B$4,People!$A$4,IF(M3742=People!$B$3,People!$A$3,IF(M3742=People!$B$2,People!$A$2,0))))</f>
        <v>Kelly Williams</v>
      </c>
      <c r="W3742" t="str">
        <f>IFERROR(INDEX(Returns!A:A,MATCH(B3742,Returns!B:B,0)),"No")</f>
        <v>No</v>
      </c>
    </row>
    <row r="3743" spans="1:23" x14ac:dyDescent="0.2">
      <c r="A3743" s="1">
        <v>3742</v>
      </c>
      <c r="B3743" t="s">
        <v>7958</v>
      </c>
      <c r="C3743" s="8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47">
        <v>16.52</v>
      </c>
      <c r="S3743" s="1">
        <v>4</v>
      </c>
      <c r="T3743" s="1">
        <v>0</v>
      </c>
      <c r="U3743" s="47">
        <v>7.5991999999999997</v>
      </c>
      <c r="V3743" t="str">
        <f>IF(M3743=People!$B$5,People!$A$5,IF(M3743=People!$B$4,People!$A$4,IF(M3743=People!$B$3,People!$A$3,IF(M3743=People!$B$2,People!$A$2,0))))</f>
        <v>Chuck Magee</v>
      </c>
      <c r="W3743" t="str">
        <f>IFERROR(INDEX(Returns!A:A,MATCH(B3743,Returns!B:B,0)),"No")</f>
        <v>No</v>
      </c>
    </row>
    <row r="3744" spans="1:23" x14ac:dyDescent="0.2">
      <c r="A3744" s="1">
        <v>3743</v>
      </c>
      <c r="B3744" t="s">
        <v>7958</v>
      </c>
      <c r="C3744" s="8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47">
        <v>60.12</v>
      </c>
      <c r="S3744" s="1">
        <v>9</v>
      </c>
      <c r="T3744" s="1">
        <v>0</v>
      </c>
      <c r="U3744" s="47">
        <v>28.857599999999998</v>
      </c>
      <c r="V3744" t="str">
        <f>IF(M3744=People!$B$5,People!$A$5,IF(M3744=People!$B$4,People!$A$4,IF(M3744=People!$B$3,People!$A$3,IF(M3744=People!$B$2,People!$A$2,0))))</f>
        <v>Chuck Magee</v>
      </c>
      <c r="W3744" t="str">
        <f>IFERROR(INDEX(Returns!A:A,MATCH(B3744,Returns!B:B,0)),"No")</f>
        <v>No</v>
      </c>
    </row>
    <row r="3745" spans="1:23" x14ac:dyDescent="0.2">
      <c r="A3745" s="1">
        <v>3744</v>
      </c>
      <c r="B3745" t="s">
        <v>7958</v>
      </c>
      <c r="C3745" s="8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47">
        <v>49.536000000000001</v>
      </c>
      <c r="S3745" s="1">
        <v>3</v>
      </c>
      <c r="T3745" s="1">
        <v>0.2</v>
      </c>
      <c r="U3745" s="47">
        <v>17.337599999999998</v>
      </c>
      <c r="V3745" t="str">
        <f>IF(M3745=People!$B$5,People!$A$5,IF(M3745=People!$B$4,People!$A$4,IF(M3745=People!$B$3,People!$A$3,IF(M3745=People!$B$2,People!$A$2,0))))</f>
        <v>Chuck Magee</v>
      </c>
      <c r="W3745" t="str">
        <f>IFERROR(INDEX(Returns!A:A,MATCH(B3745,Returns!B:B,0)),"No")</f>
        <v>No</v>
      </c>
    </row>
    <row r="3746" spans="1:23" x14ac:dyDescent="0.2">
      <c r="A3746" s="1">
        <v>3745</v>
      </c>
      <c r="B3746" t="s">
        <v>7959</v>
      </c>
      <c r="C3746" s="8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47">
        <v>11.850000000000001</v>
      </c>
      <c r="S3746" s="1">
        <v>3</v>
      </c>
      <c r="T3746" s="1">
        <v>0</v>
      </c>
      <c r="U3746" s="47">
        <v>3.7919999999999994</v>
      </c>
      <c r="V3746" t="str">
        <f>IF(M3746=People!$B$5,People!$A$5,IF(M3746=People!$B$4,People!$A$4,IF(M3746=People!$B$3,People!$A$3,IF(M3746=People!$B$2,People!$A$2,0))))</f>
        <v>Cassandra Brandow</v>
      </c>
      <c r="W3746" t="str">
        <f>IFERROR(INDEX(Returns!A:A,MATCH(B3746,Returns!B:B,0)),"No")</f>
        <v>No</v>
      </c>
    </row>
    <row r="3747" spans="1:23" x14ac:dyDescent="0.2">
      <c r="A3747" s="1">
        <v>3746</v>
      </c>
      <c r="B3747" t="s">
        <v>7960</v>
      </c>
      <c r="C3747" s="8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47">
        <v>118.25</v>
      </c>
      <c r="S3747" s="1">
        <v>5</v>
      </c>
      <c r="T3747" s="1">
        <v>0</v>
      </c>
      <c r="U3747" s="47">
        <v>34.292499999999997</v>
      </c>
      <c r="V3747" t="str">
        <f>IF(M3747=People!$B$5,People!$A$5,IF(M3747=People!$B$4,People!$A$4,IF(M3747=People!$B$3,People!$A$3,IF(M3747=People!$B$2,People!$A$2,0))))</f>
        <v>Cassandra Brandow</v>
      </c>
      <c r="W3747" t="str">
        <f>IFERROR(INDEX(Returns!A:A,MATCH(B3747,Returns!B:B,0)),"No")</f>
        <v>No</v>
      </c>
    </row>
    <row r="3748" spans="1:23" x14ac:dyDescent="0.2">
      <c r="A3748" s="1">
        <v>3747</v>
      </c>
      <c r="B3748" t="s">
        <v>7960</v>
      </c>
      <c r="C3748" s="8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47">
        <v>368.96999999999997</v>
      </c>
      <c r="S3748" s="1">
        <v>3</v>
      </c>
      <c r="T3748" s="1">
        <v>0</v>
      </c>
      <c r="U3748" s="47">
        <v>81.173400000000001</v>
      </c>
      <c r="V3748" t="str">
        <f>IF(M3748=People!$B$5,People!$A$5,IF(M3748=People!$B$4,People!$A$4,IF(M3748=People!$B$3,People!$A$3,IF(M3748=People!$B$2,People!$A$2,0))))</f>
        <v>Cassandra Brandow</v>
      </c>
      <c r="W3748" t="str">
        <f>IFERROR(INDEX(Returns!A:A,MATCH(B3748,Returns!B:B,0)),"No")</f>
        <v>No</v>
      </c>
    </row>
    <row r="3749" spans="1:23" x14ac:dyDescent="0.2">
      <c r="A3749" s="1">
        <v>3748</v>
      </c>
      <c r="B3749" t="s">
        <v>6173</v>
      </c>
      <c r="C3749" s="8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47">
        <v>198.46</v>
      </c>
      <c r="S3749" s="1">
        <v>2</v>
      </c>
      <c r="T3749" s="1">
        <v>0</v>
      </c>
      <c r="U3749" s="47">
        <v>99.23</v>
      </c>
      <c r="V3749" t="str">
        <f>IF(M3749=People!$B$5,People!$A$5,IF(M3749=People!$B$4,People!$A$4,IF(M3749=People!$B$3,People!$A$3,IF(M3749=People!$B$2,People!$A$2,0))))</f>
        <v>Anna Andreadi</v>
      </c>
      <c r="W3749" t="str">
        <f>IFERROR(INDEX(Returns!A:A,MATCH(B3749,Returns!B:B,0)),"No")</f>
        <v>Yes</v>
      </c>
    </row>
    <row r="3750" spans="1:23" x14ac:dyDescent="0.2">
      <c r="A3750" s="1">
        <v>3749</v>
      </c>
      <c r="B3750" t="s">
        <v>6173</v>
      </c>
      <c r="C3750" s="8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47">
        <v>321.92</v>
      </c>
      <c r="S3750" s="1">
        <v>4</v>
      </c>
      <c r="T3750" s="1">
        <v>0</v>
      </c>
      <c r="U3750" s="47">
        <v>96.575999999999993</v>
      </c>
      <c r="V3750" t="str">
        <f>IF(M3750=People!$B$5,People!$A$5,IF(M3750=People!$B$4,People!$A$4,IF(M3750=People!$B$3,People!$A$3,IF(M3750=People!$B$2,People!$A$2,0))))</f>
        <v>Anna Andreadi</v>
      </c>
      <c r="W3750" t="str">
        <f>IFERROR(INDEX(Returns!A:A,MATCH(B3750,Returns!B:B,0)),"No")</f>
        <v>Yes</v>
      </c>
    </row>
    <row r="3751" spans="1:23" x14ac:dyDescent="0.2">
      <c r="A3751" s="1">
        <v>3750</v>
      </c>
      <c r="B3751" t="s">
        <v>6173</v>
      </c>
      <c r="C3751" s="8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47">
        <v>879.98400000000004</v>
      </c>
      <c r="S3751" s="1">
        <v>2</v>
      </c>
      <c r="T3751" s="1">
        <v>0.2</v>
      </c>
      <c r="U3751" s="47">
        <v>329.99400000000003</v>
      </c>
      <c r="V3751" t="str">
        <f>IF(M3751=People!$B$5,People!$A$5,IF(M3751=People!$B$4,People!$A$4,IF(M3751=People!$B$3,People!$A$3,IF(M3751=People!$B$2,People!$A$2,0))))</f>
        <v>Anna Andreadi</v>
      </c>
      <c r="W3751" t="str">
        <f>IFERROR(INDEX(Returns!A:A,MATCH(B3751,Returns!B:B,0)),"No")</f>
        <v>Yes</v>
      </c>
    </row>
    <row r="3752" spans="1:23" x14ac:dyDescent="0.2">
      <c r="A3752" s="1">
        <v>3751</v>
      </c>
      <c r="B3752" t="s">
        <v>6173</v>
      </c>
      <c r="C3752" s="8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47">
        <v>28.4</v>
      </c>
      <c r="S3752" s="1">
        <v>5</v>
      </c>
      <c r="T3752" s="1">
        <v>0</v>
      </c>
      <c r="U3752" s="47">
        <v>8.2359999999999989</v>
      </c>
      <c r="V3752" t="str">
        <f>IF(M3752=People!$B$5,People!$A$5,IF(M3752=People!$B$4,People!$A$4,IF(M3752=People!$B$3,People!$A$3,IF(M3752=People!$B$2,People!$A$2,0))))</f>
        <v>Anna Andreadi</v>
      </c>
      <c r="W3752" t="str">
        <f>IFERROR(INDEX(Returns!A:A,MATCH(B3752,Returns!B:B,0)),"No")</f>
        <v>Yes</v>
      </c>
    </row>
    <row r="3753" spans="1:23" x14ac:dyDescent="0.2">
      <c r="A3753" s="1">
        <v>3752</v>
      </c>
      <c r="B3753" t="s">
        <v>6173</v>
      </c>
      <c r="C3753" s="8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47">
        <v>230.28000000000003</v>
      </c>
      <c r="S3753" s="1">
        <v>3</v>
      </c>
      <c r="T3753" s="1">
        <v>0.2</v>
      </c>
      <c r="U3753" s="47">
        <v>23.027999999999992</v>
      </c>
      <c r="V3753" t="str">
        <f>IF(M3753=People!$B$5,People!$A$5,IF(M3753=People!$B$4,People!$A$4,IF(M3753=People!$B$3,People!$A$3,IF(M3753=People!$B$2,People!$A$2,0))))</f>
        <v>Anna Andreadi</v>
      </c>
      <c r="W3753" t="str">
        <f>IFERROR(INDEX(Returns!A:A,MATCH(B3753,Returns!B:B,0)),"No")</f>
        <v>Yes</v>
      </c>
    </row>
    <row r="3754" spans="1:23" x14ac:dyDescent="0.2">
      <c r="A3754" s="1">
        <v>3753</v>
      </c>
      <c r="B3754" t="s">
        <v>6173</v>
      </c>
      <c r="C3754" s="8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47">
        <v>116.28</v>
      </c>
      <c r="S3754" s="1">
        <v>3</v>
      </c>
      <c r="T3754" s="1">
        <v>0</v>
      </c>
      <c r="U3754" s="47">
        <v>56.977199999999996</v>
      </c>
      <c r="V3754" t="str">
        <f>IF(M3754=People!$B$5,People!$A$5,IF(M3754=People!$B$4,People!$A$4,IF(M3754=People!$B$3,People!$A$3,IF(M3754=People!$B$2,People!$A$2,0))))</f>
        <v>Anna Andreadi</v>
      </c>
      <c r="W3754" t="str">
        <f>IFERROR(INDEX(Returns!A:A,MATCH(B3754,Returns!B:B,0)),"No")</f>
        <v>Yes</v>
      </c>
    </row>
    <row r="3755" spans="1:23" x14ac:dyDescent="0.2">
      <c r="A3755" s="1">
        <v>3754</v>
      </c>
      <c r="B3755" t="s">
        <v>6173</v>
      </c>
      <c r="C3755" s="8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47">
        <v>841.5680000000001</v>
      </c>
      <c r="S3755" s="1">
        <v>2</v>
      </c>
      <c r="T3755" s="1">
        <v>0.2</v>
      </c>
      <c r="U3755" s="47">
        <v>294.54879999999991</v>
      </c>
      <c r="V3755" t="str">
        <f>IF(M3755=People!$B$5,People!$A$5,IF(M3755=People!$B$4,People!$A$4,IF(M3755=People!$B$3,People!$A$3,IF(M3755=People!$B$2,People!$A$2,0))))</f>
        <v>Anna Andreadi</v>
      </c>
      <c r="W3755" t="str">
        <f>IFERROR(INDEX(Returns!A:A,MATCH(B3755,Returns!B:B,0)),"No")</f>
        <v>Yes</v>
      </c>
    </row>
    <row r="3756" spans="1:23" x14ac:dyDescent="0.2">
      <c r="A3756" s="1">
        <v>3755</v>
      </c>
      <c r="B3756" t="s">
        <v>6173</v>
      </c>
      <c r="C3756" s="8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47">
        <v>354.90000000000003</v>
      </c>
      <c r="S3756" s="1">
        <v>5</v>
      </c>
      <c r="T3756" s="1">
        <v>0</v>
      </c>
      <c r="U3756" s="47">
        <v>17.744999999999962</v>
      </c>
      <c r="V3756" t="str">
        <f>IF(M3756=People!$B$5,People!$A$5,IF(M3756=People!$B$4,People!$A$4,IF(M3756=People!$B$3,People!$A$3,IF(M3756=People!$B$2,People!$A$2,0))))</f>
        <v>Anna Andreadi</v>
      </c>
      <c r="W3756" t="str">
        <f>IFERROR(INDEX(Returns!A:A,MATCH(B3756,Returns!B:B,0)),"No")</f>
        <v>Yes</v>
      </c>
    </row>
    <row r="3757" spans="1:23" x14ac:dyDescent="0.2">
      <c r="A3757" s="1">
        <v>3756</v>
      </c>
      <c r="B3757" t="s">
        <v>7961</v>
      </c>
      <c r="C3757" s="8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47">
        <v>42.783999999999999</v>
      </c>
      <c r="S3757" s="1">
        <v>7</v>
      </c>
      <c r="T3757" s="1">
        <v>0.2</v>
      </c>
      <c r="U3757" s="47">
        <v>15.509199999999998</v>
      </c>
      <c r="V3757" t="str">
        <f>IF(M3757=People!$B$5,People!$A$5,IF(M3757=People!$B$4,People!$A$4,IF(M3757=People!$B$3,People!$A$3,IF(M3757=People!$B$2,People!$A$2,0))))</f>
        <v>Kelly Williams</v>
      </c>
      <c r="W3757" t="str">
        <f>IFERROR(INDEX(Returns!A:A,MATCH(B3757,Returns!B:B,0)),"No")</f>
        <v>No</v>
      </c>
    </row>
    <row r="3758" spans="1:23" x14ac:dyDescent="0.2">
      <c r="A3758" s="1">
        <v>3757</v>
      </c>
      <c r="B3758" t="s">
        <v>7961</v>
      </c>
      <c r="C3758" s="8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47">
        <v>563.42999999999984</v>
      </c>
      <c r="S3758" s="1">
        <v>5</v>
      </c>
      <c r="T3758" s="1">
        <v>0.3</v>
      </c>
      <c r="U3758" s="47">
        <v>-56.343000000000018</v>
      </c>
      <c r="V3758" t="str">
        <f>IF(M3758=People!$B$5,People!$A$5,IF(M3758=People!$B$4,People!$A$4,IF(M3758=People!$B$3,People!$A$3,IF(M3758=People!$B$2,People!$A$2,0))))</f>
        <v>Kelly Williams</v>
      </c>
      <c r="W3758" t="str">
        <f>IFERROR(INDEX(Returns!A:A,MATCH(B3758,Returns!B:B,0)),"No")</f>
        <v>No</v>
      </c>
    </row>
    <row r="3759" spans="1:23" x14ac:dyDescent="0.2">
      <c r="A3759" s="1">
        <v>3758</v>
      </c>
      <c r="B3759" t="s">
        <v>7962</v>
      </c>
      <c r="C3759" s="8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47">
        <v>111.104</v>
      </c>
      <c r="S3759" s="1">
        <v>7</v>
      </c>
      <c r="T3759" s="1">
        <v>0.2</v>
      </c>
      <c r="U3759" s="47">
        <v>8.3328000000000024</v>
      </c>
      <c r="V3759" t="str">
        <f>IF(M3759=People!$B$5,People!$A$5,IF(M3759=People!$B$4,People!$A$4,IF(M3759=People!$B$3,People!$A$3,IF(M3759=People!$B$2,People!$A$2,0))))</f>
        <v>Chuck Magee</v>
      </c>
      <c r="W3759" t="str">
        <f>IFERROR(INDEX(Returns!A:A,MATCH(B3759,Returns!B:B,0)),"No")</f>
        <v>No</v>
      </c>
    </row>
    <row r="3760" spans="1:23" x14ac:dyDescent="0.2">
      <c r="A3760" s="1">
        <v>3759</v>
      </c>
      <c r="B3760" t="s">
        <v>7963</v>
      </c>
      <c r="C3760" s="8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47">
        <v>11.68</v>
      </c>
      <c r="S3760" s="1">
        <v>2</v>
      </c>
      <c r="T3760" s="1">
        <v>0</v>
      </c>
      <c r="U3760" s="47">
        <v>5.4895999999999994</v>
      </c>
      <c r="V3760" t="str">
        <f>IF(M3760=People!$B$5,People!$A$5,IF(M3760=People!$B$4,People!$A$4,IF(M3760=People!$B$3,People!$A$3,IF(M3760=People!$B$2,People!$A$2,0))))</f>
        <v>Anna Andreadi</v>
      </c>
      <c r="W3760" t="str">
        <f>IFERROR(INDEX(Returns!A:A,MATCH(B3760,Returns!B:B,0)),"No")</f>
        <v>No</v>
      </c>
    </row>
    <row r="3761" spans="1:23" x14ac:dyDescent="0.2">
      <c r="A3761" s="1">
        <v>3760</v>
      </c>
      <c r="B3761" t="s">
        <v>7963</v>
      </c>
      <c r="C3761" s="8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47">
        <v>16.899999999999999</v>
      </c>
      <c r="S3761" s="1">
        <v>2</v>
      </c>
      <c r="T3761" s="1">
        <v>0</v>
      </c>
      <c r="U3761" s="47">
        <v>5.0699999999999985</v>
      </c>
      <c r="V3761" t="str">
        <f>IF(M3761=People!$B$5,People!$A$5,IF(M3761=People!$B$4,People!$A$4,IF(M3761=People!$B$3,People!$A$3,IF(M3761=People!$B$2,People!$A$2,0))))</f>
        <v>Anna Andreadi</v>
      </c>
      <c r="W3761" t="str">
        <f>IFERROR(INDEX(Returns!A:A,MATCH(B3761,Returns!B:B,0)),"No")</f>
        <v>No</v>
      </c>
    </row>
    <row r="3762" spans="1:23" x14ac:dyDescent="0.2">
      <c r="A3762" s="1">
        <v>3761</v>
      </c>
      <c r="B3762" t="s">
        <v>7963</v>
      </c>
      <c r="C3762" s="8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47">
        <v>24.4</v>
      </c>
      <c r="S3762" s="1">
        <v>2</v>
      </c>
      <c r="T3762" s="1">
        <v>0</v>
      </c>
      <c r="U3762" s="47">
        <v>10.248000000000001</v>
      </c>
      <c r="V3762" t="str">
        <f>IF(M3762=People!$B$5,People!$A$5,IF(M3762=People!$B$4,People!$A$4,IF(M3762=People!$B$3,People!$A$3,IF(M3762=People!$B$2,People!$A$2,0))))</f>
        <v>Anna Andreadi</v>
      </c>
      <c r="W3762" t="str">
        <f>IFERROR(INDEX(Returns!A:A,MATCH(B3762,Returns!B:B,0)),"No")</f>
        <v>No</v>
      </c>
    </row>
    <row r="3763" spans="1:23" x14ac:dyDescent="0.2">
      <c r="A3763" s="1">
        <v>3762</v>
      </c>
      <c r="B3763" t="s">
        <v>7964</v>
      </c>
      <c r="C3763" s="8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47">
        <v>87.6</v>
      </c>
      <c r="S3763" s="1">
        <v>5</v>
      </c>
      <c r="T3763" s="1">
        <v>0</v>
      </c>
      <c r="U3763" s="47">
        <v>42.047999999999995</v>
      </c>
      <c r="V3763" t="str">
        <f>IF(M3763=People!$B$5,People!$A$5,IF(M3763=People!$B$4,People!$A$4,IF(M3763=People!$B$3,People!$A$3,IF(M3763=People!$B$2,People!$A$2,0))))</f>
        <v>Chuck Magee</v>
      </c>
      <c r="W3763" t="str">
        <f>IFERROR(INDEX(Returns!A:A,MATCH(B3763,Returns!B:B,0)),"No")</f>
        <v>No</v>
      </c>
    </row>
    <row r="3764" spans="1:23" x14ac:dyDescent="0.2">
      <c r="A3764" s="1">
        <v>3763</v>
      </c>
      <c r="B3764" t="s">
        <v>7965</v>
      </c>
      <c r="C3764" s="8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47">
        <v>241.96</v>
      </c>
      <c r="S3764" s="1">
        <v>2</v>
      </c>
      <c r="T3764" s="1">
        <v>0</v>
      </c>
      <c r="U3764" s="47">
        <v>24.195999999999998</v>
      </c>
      <c r="V3764" t="str">
        <f>IF(M3764=People!$B$5,People!$A$5,IF(M3764=People!$B$4,People!$A$4,IF(M3764=People!$B$3,People!$A$3,IF(M3764=People!$B$2,People!$A$2,0))))</f>
        <v>Kelly Williams</v>
      </c>
      <c r="W3764" t="str">
        <f>IFERROR(INDEX(Returns!A:A,MATCH(B3764,Returns!B:B,0)),"No")</f>
        <v>No</v>
      </c>
    </row>
    <row r="3765" spans="1:23" x14ac:dyDescent="0.2">
      <c r="A3765" s="1">
        <v>3764</v>
      </c>
      <c r="B3765" t="s">
        <v>7965</v>
      </c>
      <c r="C3765" s="8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47">
        <v>8.52</v>
      </c>
      <c r="S3765" s="1">
        <v>3</v>
      </c>
      <c r="T3765" s="1">
        <v>0</v>
      </c>
      <c r="U3765" s="47">
        <v>4.1747999999999994</v>
      </c>
      <c r="V3765" t="str">
        <f>IF(M3765=People!$B$5,People!$A$5,IF(M3765=People!$B$4,People!$A$4,IF(M3765=People!$B$3,People!$A$3,IF(M3765=People!$B$2,People!$A$2,0))))</f>
        <v>Kelly Williams</v>
      </c>
      <c r="W3765" t="str">
        <f>IFERROR(INDEX(Returns!A:A,MATCH(B3765,Returns!B:B,0)),"No")</f>
        <v>No</v>
      </c>
    </row>
    <row r="3766" spans="1:23" x14ac:dyDescent="0.2">
      <c r="A3766" s="1">
        <v>3765</v>
      </c>
      <c r="B3766" t="s">
        <v>7966</v>
      </c>
      <c r="C3766" s="8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47">
        <v>1.7879999999999996</v>
      </c>
      <c r="S3766" s="1">
        <v>3</v>
      </c>
      <c r="T3766" s="1">
        <v>0.8</v>
      </c>
      <c r="U3766" s="47">
        <v>-3.0396000000000001</v>
      </c>
      <c r="V3766" t="str">
        <f>IF(M3766=People!$B$5,People!$A$5,IF(M3766=People!$B$4,People!$A$4,IF(M3766=People!$B$3,People!$A$3,IF(M3766=People!$B$2,People!$A$2,0))))</f>
        <v>Kelly Williams</v>
      </c>
      <c r="W3766" t="str">
        <f>IFERROR(INDEX(Returns!A:A,MATCH(B3766,Returns!B:B,0)),"No")</f>
        <v>No</v>
      </c>
    </row>
    <row r="3767" spans="1:23" x14ac:dyDescent="0.2">
      <c r="A3767" s="1">
        <v>3766</v>
      </c>
      <c r="B3767" t="s">
        <v>7967</v>
      </c>
      <c r="C3767" s="8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47">
        <v>99.372</v>
      </c>
      <c r="S3767" s="1">
        <v>2</v>
      </c>
      <c r="T3767" s="1">
        <v>0.3</v>
      </c>
      <c r="U3767" s="47">
        <v>-1.4196000000000097</v>
      </c>
      <c r="V3767" t="str">
        <f>IF(M3767=People!$B$5,People!$A$5,IF(M3767=People!$B$4,People!$A$4,IF(M3767=People!$B$3,People!$A$3,IF(M3767=People!$B$2,People!$A$2,0))))</f>
        <v>Kelly Williams</v>
      </c>
      <c r="W3767" t="str">
        <f>IFERROR(INDEX(Returns!A:A,MATCH(B3767,Returns!B:B,0)),"No")</f>
        <v>No</v>
      </c>
    </row>
    <row r="3768" spans="1:23" x14ac:dyDescent="0.2">
      <c r="A3768" s="1">
        <v>3767</v>
      </c>
      <c r="B3768" t="s">
        <v>7967</v>
      </c>
      <c r="C3768" s="8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47">
        <v>1.3440000000000001</v>
      </c>
      <c r="S3768" s="1">
        <v>1</v>
      </c>
      <c r="T3768" s="1">
        <v>0.2</v>
      </c>
      <c r="U3768" s="47">
        <v>0.504</v>
      </c>
      <c r="V3768" t="str">
        <f>IF(M3768=People!$B$5,People!$A$5,IF(M3768=People!$B$4,People!$A$4,IF(M3768=People!$B$3,People!$A$3,IF(M3768=People!$B$2,People!$A$2,0))))</f>
        <v>Kelly Williams</v>
      </c>
      <c r="W3768" t="str">
        <f>IFERROR(INDEX(Returns!A:A,MATCH(B3768,Returns!B:B,0)),"No")</f>
        <v>No</v>
      </c>
    </row>
    <row r="3769" spans="1:23" x14ac:dyDescent="0.2">
      <c r="A3769" s="1">
        <v>3768</v>
      </c>
      <c r="B3769" t="s">
        <v>7968</v>
      </c>
      <c r="C3769" s="8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47">
        <v>119.96000000000001</v>
      </c>
      <c r="S3769" s="1">
        <v>5</v>
      </c>
      <c r="T3769" s="1">
        <v>0.2</v>
      </c>
      <c r="U3769" s="47">
        <v>11.996000000000002</v>
      </c>
      <c r="V3769" t="str">
        <f>IF(M3769=People!$B$5,People!$A$5,IF(M3769=People!$B$4,People!$A$4,IF(M3769=People!$B$3,People!$A$3,IF(M3769=People!$B$2,People!$A$2,0))))</f>
        <v>Kelly Williams</v>
      </c>
      <c r="W3769" t="str">
        <f>IFERROR(INDEX(Returns!A:A,MATCH(B3769,Returns!B:B,0)),"No")</f>
        <v>No</v>
      </c>
    </row>
    <row r="3770" spans="1:23" x14ac:dyDescent="0.2">
      <c r="A3770" s="1">
        <v>3769</v>
      </c>
      <c r="B3770" t="s">
        <v>7969</v>
      </c>
      <c r="C3770" s="8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47">
        <v>1013.8320000000001</v>
      </c>
      <c r="S3770" s="1">
        <v>9</v>
      </c>
      <c r="T3770" s="1">
        <v>0.2</v>
      </c>
      <c r="U3770" s="47">
        <v>101.38319999999999</v>
      </c>
      <c r="V3770" t="str">
        <f>IF(M3770=People!$B$5,People!$A$5,IF(M3770=People!$B$4,People!$A$4,IF(M3770=People!$B$3,People!$A$3,IF(M3770=People!$B$2,People!$A$2,0))))</f>
        <v>Cassandra Brandow</v>
      </c>
      <c r="W3770" t="str">
        <f>IFERROR(INDEX(Returns!A:A,MATCH(B3770,Returns!B:B,0)),"No")</f>
        <v>No</v>
      </c>
    </row>
    <row r="3771" spans="1:23" x14ac:dyDescent="0.2">
      <c r="A3771" s="1">
        <v>3770</v>
      </c>
      <c r="B3771" t="s">
        <v>7969</v>
      </c>
      <c r="C3771" s="8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47">
        <v>1.984</v>
      </c>
      <c r="S3771" s="1">
        <v>2</v>
      </c>
      <c r="T3771" s="1">
        <v>0.2</v>
      </c>
      <c r="U3771" s="47">
        <v>0.66959999999999997</v>
      </c>
      <c r="V3771" t="str">
        <f>IF(M3771=People!$B$5,People!$A$5,IF(M3771=People!$B$4,People!$A$4,IF(M3771=People!$B$3,People!$A$3,IF(M3771=People!$B$2,People!$A$2,0))))</f>
        <v>Cassandra Brandow</v>
      </c>
      <c r="W3771" t="str">
        <f>IFERROR(INDEX(Returns!A:A,MATCH(B3771,Returns!B:B,0)),"No")</f>
        <v>No</v>
      </c>
    </row>
    <row r="3772" spans="1:23" x14ac:dyDescent="0.2">
      <c r="A3772" s="1">
        <v>3771</v>
      </c>
      <c r="B3772" t="s">
        <v>7970</v>
      </c>
      <c r="C3772" s="8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47">
        <v>2003.52</v>
      </c>
      <c r="S3772" s="1">
        <v>6</v>
      </c>
      <c r="T3772" s="1">
        <v>0.2</v>
      </c>
      <c r="U3772" s="47">
        <v>-325.57200000000023</v>
      </c>
      <c r="V3772" t="str">
        <f>IF(M3772=People!$B$5,People!$A$5,IF(M3772=People!$B$4,People!$A$4,IF(M3772=People!$B$3,People!$A$3,IF(M3772=People!$B$2,People!$A$2,0))))</f>
        <v>Anna Andreadi</v>
      </c>
      <c r="W3772" t="str">
        <f>IFERROR(INDEX(Returns!A:A,MATCH(B3772,Returns!B:B,0)),"No")</f>
        <v>No</v>
      </c>
    </row>
    <row r="3773" spans="1:23" x14ac:dyDescent="0.2">
      <c r="A3773" s="1">
        <v>3772</v>
      </c>
      <c r="B3773" t="s">
        <v>7971</v>
      </c>
      <c r="C3773" s="8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47">
        <v>82.367999999999995</v>
      </c>
      <c r="S3773" s="1">
        <v>2</v>
      </c>
      <c r="T3773" s="1">
        <v>0.2</v>
      </c>
      <c r="U3773" s="47">
        <v>-19.562399999999997</v>
      </c>
      <c r="V3773" t="str">
        <f>IF(M3773=People!$B$5,People!$A$5,IF(M3773=People!$B$4,People!$A$4,IF(M3773=People!$B$3,People!$A$3,IF(M3773=People!$B$2,People!$A$2,0))))</f>
        <v>Chuck Magee</v>
      </c>
      <c r="W3773" t="str">
        <f>IFERROR(INDEX(Returns!A:A,MATCH(B3773,Returns!B:B,0)),"No")</f>
        <v>No</v>
      </c>
    </row>
    <row r="3774" spans="1:23" x14ac:dyDescent="0.2">
      <c r="A3774" s="1">
        <v>3773</v>
      </c>
      <c r="B3774" t="s">
        <v>7972</v>
      </c>
      <c r="C3774" s="8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47">
        <v>62.91</v>
      </c>
      <c r="S3774" s="1">
        <v>3</v>
      </c>
      <c r="T3774" s="1">
        <v>0</v>
      </c>
      <c r="U3774" s="47">
        <v>22.647599999999997</v>
      </c>
      <c r="V3774" t="str">
        <f>IF(M3774=People!$B$5,People!$A$5,IF(M3774=People!$B$4,People!$A$4,IF(M3774=People!$B$3,People!$A$3,IF(M3774=People!$B$2,People!$A$2,0))))</f>
        <v>Cassandra Brandow</v>
      </c>
      <c r="W3774" t="str">
        <f>IFERROR(INDEX(Returns!A:A,MATCH(B3774,Returns!B:B,0)),"No")</f>
        <v>No</v>
      </c>
    </row>
    <row r="3775" spans="1:23" x14ac:dyDescent="0.2">
      <c r="A3775" s="1">
        <v>3774</v>
      </c>
      <c r="B3775" t="s">
        <v>7973</v>
      </c>
      <c r="C3775" s="8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47">
        <v>6.911999999999999</v>
      </c>
      <c r="S3775" s="1">
        <v>3</v>
      </c>
      <c r="T3775" s="1">
        <v>0.2</v>
      </c>
      <c r="U3775" s="47">
        <v>2.3327999999999998</v>
      </c>
      <c r="V3775" t="str">
        <f>IF(M3775=People!$B$5,People!$A$5,IF(M3775=People!$B$4,People!$A$4,IF(M3775=People!$B$3,People!$A$3,IF(M3775=People!$B$2,People!$A$2,0))))</f>
        <v>Cassandra Brandow</v>
      </c>
      <c r="W3775" t="str">
        <f>IFERROR(INDEX(Returns!A:A,MATCH(B3775,Returns!B:B,0)),"No")</f>
        <v>No</v>
      </c>
    </row>
    <row r="3776" spans="1:23" x14ac:dyDescent="0.2">
      <c r="A3776" s="1">
        <v>3775</v>
      </c>
      <c r="B3776" t="s">
        <v>7973</v>
      </c>
      <c r="C3776" s="8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47">
        <v>383.97600000000006</v>
      </c>
      <c r="S3776" s="1">
        <v>3</v>
      </c>
      <c r="T3776" s="1">
        <v>0.2</v>
      </c>
      <c r="U3776" s="47">
        <v>81.59490000000001</v>
      </c>
      <c r="V3776" t="str">
        <f>IF(M3776=People!$B$5,People!$A$5,IF(M3776=People!$B$4,People!$A$4,IF(M3776=People!$B$3,People!$A$3,IF(M3776=People!$B$2,People!$A$2,0))))</f>
        <v>Cassandra Brandow</v>
      </c>
      <c r="W3776" t="str">
        <f>IFERROR(INDEX(Returns!A:A,MATCH(B3776,Returns!B:B,0)),"No")</f>
        <v>No</v>
      </c>
    </row>
    <row r="3777" spans="1:23" x14ac:dyDescent="0.2">
      <c r="A3777" s="1">
        <v>3776</v>
      </c>
      <c r="B3777" t="s">
        <v>7973</v>
      </c>
      <c r="C3777" s="8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47">
        <v>10.368000000000002</v>
      </c>
      <c r="S3777" s="1">
        <v>2</v>
      </c>
      <c r="T3777" s="1">
        <v>0.2</v>
      </c>
      <c r="U3777" s="47">
        <v>3.6288</v>
      </c>
      <c r="V3777" t="str">
        <f>IF(M3777=People!$B$5,People!$A$5,IF(M3777=People!$B$4,People!$A$4,IF(M3777=People!$B$3,People!$A$3,IF(M3777=People!$B$2,People!$A$2,0))))</f>
        <v>Cassandra Brandow</v>
      </c>
      <c r="W3777" t="str">
        <f>IFERROR(INDEX(Returns!A:A,MATCH(B3777,Returns!B:B,0)),"No")</f>
        <v>No</v>
      </c>
    </row>
    <row r="3778" spans="1:23" x14ac:dyDescent="0.2">
      <c r="A3778" s="1">
        <v>3777</v>
      </c>
      <c r="B3778" t="s">
        <v>7973</v>
      </c>
      <c r="C3778" s="8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47">
        <v>335.94400000000002</v>
      </c>
      <c r="S3778" s="1">
        <v>7</v>
      </c>
      <c r="T3778" s="1">
        <v>0.2</v>
      </c>
      <c r="U3778" s="47">
        <v>41.992999999999995</v>
      </c>
      <c r="V3778" t="str">
        <f>IF(M3778=People!$B$5,People!$A$5,IF(M3778=People!$B$4,People!$A$4,IF(M3778=People!$B$3,People!$A$3,IF(M3778=People!$B$2,People!$A$2,0))))</f>
        <v>Cassandra Brandow</v>
      </c>
      <c r="W3778" t="str">
        <f>IFERROR(INDEX(Returns!A:A,MATCH(B3778,Returns!B:B,0)),"No")</f>
        <v>No</v>
      </c>
    </row>
    <row r="3779" spans="1:23" x14ac:dyDescent="0.2">
      <c r="A3779" s="1">
        <v>3778</v>
      </c>
      <c r="B3779" t="s">
        <v>7974</v>
      </c>
      <c r="C3779" s="8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47">
        <v>665.88</v>
      </c>
      <c r="S3779" s="1">
        <v>6</v>
      </c>
      <c r="T3779" s="1">
        <v>0</v>
      </c>
      <c r="U3779" s="47">
        <v>106.54079999999999</v>
      </c>
      <c r="V3779" t="str">
        <f>IF(M3779=People!$B$5,People!$A$5,IF(M3779=People!$B$4,People!$A$4,IF(M3779=People!$B$3,People!$A$3,IF(M3779=People!$B$2,People!$A$2,0))))</f>
        <v>Anna Andreadi</v>
      </c>
      <c r="W3779" t="str">
        <f>IFERROR(INDEX(Returns!A:A,MATCH(B3779,Returns!B:B,0)),"No")</f>
        <v>No</v>
      </c>
    </row>
    <row r="3780" spans="1:23" x14ac:dyDescent="0.2">
      <c r="A3780" s="1">
        <v>3779</v>
      </c>
      <c r="B3780" t="s">
        <v>7975</v>
      </c>
      <c r="C3780" s="8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47">
        <v>71.975999999999999</v>
      </c>
      <c r="S3780" s="1">
        <v>3</v>
      </c>
      <c r="T3780" s="1">
        <v>0.2</v>
      </c>
      <c r="U3780" s="47">
        <v>8.9969999999999892</v>
      </c>
      <c r="V3780" t="str">
        <f>IF(M3780=People!$B$5,People!$A$5,IF(M3780=People!$B$4,People!$A$4,IF(M3780=People!$B$3,People!$A$3,IF(M3780=People!$B$2,People!$A$2,0))))</f>
        <v>Cassandra Brandow</v>
      </c>
      <c r="W3780" t="str">
        <f>IFERROR(INDEX(Returns!A:A,MATCH(B3780,Returns!B:B,0)),"No")</f>
        <v>No</v>
      </c>
    </row>
    <row r="3781" spans="1:23" x14ac:dyDescent="0.2">
      <c r="A3781" s="1">
        <v>3780</v>
      </c>
      <c r="B3781" t="s">
        <v>7976</v>
      </c>
      <c r="C3781" s="8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47">
        <v>37.94</v>
      </c>
      <c r="S3781" s="1">
        <v>2</v>
      </c>
      <c r="T3781" s="1">
        <v>0</v>
      </c>
      <c r="U3781" s="47">
        <v>18.211199999999998</v>
      </c>
      <c r="V3781" t="str">
        <f>IF(M3781=People!$B$5,People!$A$5,IF(M3781=People!$B$4,People!$A$4,IF(M3781=People!$B$3,People!$A$3,IF(M3781=People!$B$2,People!$A$2,0))))</f>
        <v>Chuck Magee</v>
      </c>
      <c r="W3781" t="str">
        <f>IFERROR(INDEX(Returns!A:A,MATCH(B3781,Returns!B:B,0)),"No")</f>
        <v>No</v>
      </c>
    </row>
    <row r="3782" spans="1:23" x14ac:dyDescent="0.2">
      <c r="A3782" s="1">
        <v>3781</v>
      </c>
      <c r="B3782" t="s">
        <v>7977</v>
      </c>
      <c r="C3782" s="8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47">
        <v>273.95999999999998</v>
      </c>
      <c r="S3782" s="1">
        <v>2</v>
      </c>
      <c r="T3782" s="1">
        <v>0</v>
      </c>
      <c r="U3782" s="47">
        <v>10.958399999999983</v>
      </c>
      <c r="V3782" t="str">
        <f>IF(M3782=People!$B$5,People!$A$5,IF(M3782=People!$B$4,People!$A$4,IF(M3782=People!$B$3,People!$A$3,IF(M3782=People!$B$2,People!$A$2,0))))</f>
        <v>Kelly Williams</v>
      </c>
      <c r="W3782" t="str">
        <f>IFERROR(INDEX(Returns!A:A,MATCH(B3782,Returns!B:B,0)),"No")</f>
        <v>No</v>
      </c>
    </row>
    <row r="3783" spans="1:23" x14ac:dyDescent="0.2">
      <c r="A3783" s="1">
        <v>3782</v>
      </c>
      <c r="B3783" t="s">
        <v>7978</v>
      </c>
      <c r="C3783" s="8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47">
        <v>269.98199999999997</v>
      </c>
      <c r="S3783" s="1">
        <v>3</v>
      </c>
      <c r="T3783" s="1">
        <v>0.4</v>
      </c>
      <c r="U3783" s="47">
        <v>40.497299999999996</v>
      </c>
      <c r="V3783" t="str">
        <f>IF(M3783=People!$B$5,People!$A$5,IF(M3783=People!$B$4,People!$A$4,IF(M3783=People!$B$3,People!$A$3,IF(M3783=People!$B$2,People!$A$2,0))))</f>
        <v>Chuck Magee</v>
      </c>
      <c r="W3783" t="str">
        <f>IFERROR(INDEX(Returns!A:A,MATCH(B3783,Returns!B:B,0)),"No")</f>
        <v>No</v>
      </c>
    </row>
    <row r="3784" spans="1:23" x14ac:dyDescent="0.2">
      <c r="A3784" s="1">
        <v>3783</v>
      </c>
      <c r="B3784" t="s">
        <v>7979</v>
      </c>
      <c r="C3784" s="8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47">
        <v>8.9039999999999999</v>
      </c>
      <c r="S3784" s="1">
        <v>3</v>
      </c>
      <c r="T3784" s="1">
        <v>0.2</v>
      </c>
      <c r="U3784" s="47">
        <v>3.3389999999999995</v>
      </c>
      <c r="V3784" t="str">
        <f>IF(M3784=People!$B$5,People!$A$5,IF(M3784=People!$B$4,People!$A$4,IF(M3784=People!$B$3,People!$A$3,IF(M3784=People!$B$2,People!$A$2,0))))</f>
        <v>Cassandra Brandow</v>
      </c>
      <c r="W3784" t="str">
        <f>IFERROR(INDEX(Returns!A:A,MATCH(B3784,Returns!B:B,0)),"No")</f>
        <v>No</v>
      </c>
    </row>
    <row r="3785" spans="1:23" x14ac:dyDescent="0.2">
      <c r="A3785" s="1">
        <v>3784</v>
      </c>
      <c r="B3785" t="s">
        <v>7979</v>
      </c>
      <c r="C3785" s="8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47">
        <v>720.06400000000008</v>
      </c>
      <c r="S3785" s="1">
        <v>4</v>
      </c>
      <c r="T3785" s="1">
        <v>0.2</v>
      </c>
      <c r="U3785" s="47">
        <v>-63.005600000000015</v>
      </c>
      <c r="V3785" t="str">
        <f>IF(M3785=People!$B$5,People!$A$5,IF(M3785=People!$B$4,People!$A$4,IF(M3785=People!$B$3,People!$A$3,IF(M3785=People!$B$2,People!$A$2,0))))</f>
        <v>Cassandra Brandow</v>
      </c>
      <c r="W3785" t="str">
        <f>IFERROR(INDEX(Returns!A:A,MATCH(B3785,Returns!B:B,0)),"No")</f>
        <v>No</v>
      </c>
    </row>
    <row r="3786" spans="1:23" x14ac:dyDescent="0.2">
      <c r="A3786" s="1">
        <v>3785</v>
      </c>
      <c r="B3786" t="s">
        <v>7980</v>
      </c>
      <c r="C3786" s="8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47">
        <v>41.424000000000007</v>
      </c>
      <c r="S3786" s="1">
        <v>2</v>
      </c>
      <c r="T3786" s="1">
        <v>0.2</v>
      </c>
      <c r="U3786" s="47">
        <v>8.2847999999999971</v>
      </c>
      <c r="V3786" t="str">
        <f>IF(M3786=People!$B$5,People!$A$5,IF(M3786=People!$B$4,People!$A$4,IF(M3786=People!$B$3,People!$A$3,IF(M3786=People!$B$2,People!$A$2,0))))</f>
        <v>Cassandra Brandow</v>
      </c>
      <c r="W3786" t="str">
        <f>IFERROR(INDEX(Returns!A:A,MATCH(B3786,Returns!B:B,0)),"No")</f>
        <v>No</v>
      </c>
    </row>
    <row r="3787" spans="1:23" x14ac:dyDescent="0.2">
      <c r="A3787" s="1">
        <v>3786</v>
      </c>
      <c r="B3787" t="s">
        <v>7981</v>
      </c>
      <c r="C3787" s="8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47">
        <v>3.1320000000000001</v>
      </c>
      <c r="S3787" s="1">
        <v>2</v>
      </c>
      <c r="T3787" s="1">
        <v>0.7</v>
      </c>
      <c r="U3787" s="47">
        <v>-2.6099999999999994</v>
      </c>
      <c r="V3787" t="str">
        <f>IF(M3787=People!$B$5,People!$A$5,IF(M3787=People!$B$4,People!$A$4,IF(M3787=People!$B$3,People!$A$3,IF(M3787=People!$B$2,People!$A$2,0))))</f>
        <v>Chuck Magee</v>
      </c>
      <c r="W3787" t="str">
        <f>IFERROR(INDEX(Returns!A:A,MATCH(B3787,Returns!B:B,0)),"No")</f>
        <v>No</v>
      </c>
    </row>
    <row r="3788" spans="1:23" x14ac:dyDescent="0.2">
      <c r="A3788" s="1">
        <v>3787</v>
      </c>
      <c r="B3788" t="s">
        <v>7982</v>
      </c>
      <c r="C3788" s="8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47">
        <v>1085.42</v>
      </c>
      <c r="S3788" s="1">
        <v>7</v>
      </c>
      <c r="T3788" s="1">
        <v>0</v>
      </c>
      <c r="U3788" s="47">
        <v>282.20920000000001</v>
      </c>
      <c r="V3788" t="str">
        <f>IF(M3788=People!$B$5,People!$A$5,IF(M3788=People!$B$4,People!$A$4,IF(M3788=People!$B$3,People!$A$3,IF(M3788=People!$B$2,People!$A$2,0))))</f>
        <v>Anna Andreadi</v>
      </c>
      <c r="W3788" t="str">
        <f>IFERROR(INDEX(Returns!A:A,MATCH(B3788,Returns!B:B,0)),"No")</f>
        <v>No</v>
      </c>
    </row>
    <row r="3789" spans="1:23" x14ac:dyDescent="0.2">
      <c r="A3789" s="1">
        <v>3788</v>
      </c>
      <c r="B3789" t="s">
        <v>7983</v>
      </c>
      <c r="C3789" s="8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47">
        <v>3.9119999999999999</v>
      </c>
      <c r="S3789" s="1">
        <v>1</v>
      </c>
      <c r="T3789" s="1">
        <v>0.2</v>
      </c>
      <c r="U3789" s="47">
        <v>1.0269000000000001</v>
      </c>
      <c r="V3789" t="str">
        <f>IF(M3789=People!$B$5,People!$A$5,IF(M3789=People!$B$4,People!$A$4,IF(M3789=People!$B$3,People!$A$3,IF(M3789=People!$B$2,People!$A$2,0))))</f>
        <v>Kelly Williams</v>
      </c>
      <c r="W3789" t="str">
        <f>IFERROR(INDEX(Returns!A:A,MATCH(B3789,Returns!B:B,0)),"No")</f>
        <v>No</v>
      </c>
    </row>
    <row r="3790" spans="1:23" x14ac:dyDescent="0.2">
      <c r="A3790" s="1">
        <v>3789</v>
      </c>
      <c r="B3790" t="s">
        <v>7983</v>
      </c>
      <c r="C3790" s="8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47">
        <v>62.376000000000005</v>
      </c>
      <c r="S3790" s="1">
        <v>3</v>
      </c>
      <c r="T3790" s="1">
        <v>0.2</v>
      </c>
      <c r="U3790" s="47">
        <v>7.0172999999999952</v>
      </c>
      <c r="V3790" t="str">
        <f>IF(M3790=People!$B$5,People!$A$5,IF(M3790=People!$B$4,People!$A$4,IF(M3790=People!$B$3,People!$A$3,IF(M3790=People!$B$2,People!$A$2,0))))</f>
        <v>Kelly Williams</v>
      </c>
      <c r="W3790" t="str">
        <f>IFERROR(INDEX(Returns!A:A,MATCH(B3790,Returns!B:B,0)),"No")</f>
        <v>No</v>
      </c>
    </row>
    <row r="3791" spans="1:23" x14ac:dyDescent="0.2">
      <c r="A3791" s="1">
        <v>3790</v>
      </c>
      <c r="B3791" t="s">
        <v>7984</v>
      </c>
      <c r="C3791" s="8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47">
        <v>29.049999999999997</v>
      </c>
      <c r="S3791" s="1">
        <v>5</v>
      </c>
      <c r="T3791" s="1">
        <v>0</v>
      </c>
      <c r="U3791" s="47">
        <v>9.0054999999999996</v>
      </c>
      <c r="V3791" t="str">
        <f>IF(M3791=People!$B$5,People!$A$5,IF(M3791=People!$B$4,People!$A$4,IF(M3791=People!$B$3,People!$A$3,IF(M3791=People!$B$2,People!$A$2,0))))</f>
        <v>Kelly Williams</v>
      </c>
      <c r="W3791" t="str">
        <f>IFERROR(INDEX(Returns!A:A,MATCH(B3791,Returns!B:B,0)),"No")</f>
        <v>No</v>
      </c>
    </row>
    <row r="3792" spans="1:23" x14ac:dyDescent="0.2">
      <c r="A3792" s="1">
        <v>3791</v>
      </c>
      <c r="B3792" t="s">
        <v>7985</v>
      </c>
      <c r="C3792" s="8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47">
        <v>180.96000000000004</v>
      </c>
      <c r="S3792" s="1">
        <v>6</v>
      </c>
      <c r="T3792" s="1">
        <v>0.2</v>
      </c>
      <c r="U3792" s="47">
        <v>67.86</v>
      </c>
      <c r="V3792" t="str">
        <f>IF(M3792=People!$B$5,People!$A$5,IF(M3792=People!$B$4,People!$A$4,IF(M3792=People!$B$3,People!$A$3,IF(M3792=People!$B$2,People!$A$2,0))))</f>
        <v>Anna Andreadi</v>
      </c>
      <c r="W3792" t="str">
        <f>IFERROR(INDEX(Returns!A:A,MATCH(B3792,Returns!B:B,0)),"No")</f>
        <v>No</v>
      </c>
    </row>
    <row r="3793" spans="1:23" x14ac:dyDescent="0.2">
      <c r="A3793" s="1">
        <v>3792</v>
      </c>
      <c r="B3793" t="s">
        <v>7986</v>
      </c>
      <c r="C3793" s="8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47">
        <v>4.4190000000000005</v>
      </c>
      <c r="S3793" s="1">
        <v>3</v>
      </c>
      <c r="T3793" s="1">
        <v>0.7</v>
      </c>
      <c r="U3793" s="47">
        <v>-3.3879000000000001</v>
      </c>
      <c r="V3793" t="str">
        <f>IF(M3793=People!$B$5,People!$A$5,IF(M3793=People!$B$4,People!$A$4,IF(M3793=People!$B$3,People!$A$3,IF(M3793=People!$B$2,People!$A$2,0))))</f>
        <v>Chuck Magee</v>
      </c>
      <c r="W3793" t="str">
        <f>IFERROR(INDEX(Returns!A:A,MATCH(B3793,Returns!B:B,0)),"No")</f>
        <v>No</v>
      </c>
    </row>
    <row r="3794" spans="1:23" x14ac:dyDescent="0.2">
      <c r="A3794" s="1">
        <v>3793</v>
      </c>
      <c r="B3794" t="s">
        <v>7986</v>
      </c>
      <c r="C3794" s="8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47">
        <v>16.032</v>
      </c>
      <c r="S3794" s="1">
        <v>6</v>
      </c>
      <c r="T3794" s="1">
        <v>0.2</v>
      </c>
      <c r="U3794" s="47">
        <v>2.2043999999999979</v>
      </c>
      <c r="V3794" t="str">
        <f>IF(M3794=People!$B$5,People!$A$5,IF(M3794=People!$B$4,People!$A$4,IF(M3794=People!$B$3,People!$A$3,IF(M3794=People!$B$2,People!$A$2,0))))</f>
        <v>Chuck Magee</v>
      </c>
      <c r="W3794" t="str">
        <f>IFERROR(INDEX(Returns!A:A,MATCH(B3794,Returns!B:B,0)),"No")</f>
        <v>No</v>
      </c>
    </row>
    <row r="3795" spans="1:23" x14ac:dyDescent="0.2">
      <c r="A3795" s="1">
        <v>3794</v>
      </c>
      <c r="B3795" t="s">
        <v>7987</v>
      </c>
      <c r="C3795" s="8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47">
        <v>29.79</v>
      </c>
      <c r="S3795" s="1">
        <v>3</v>
      </c>
      <c r="T3795" s="1">
        <v>0</v>
      </c>
      <c r="U3795" s="47">
        <v>12.511800000000001</v>
      </c>
      <c r="V3795" t="str">
        <f>IF(M3795=People!$B$5,People!$A$5,IF(M3795=People!$B$4,People!$A$4,IF(M3795=People!$B$3,People!$A$3,IF(M3795=People!$B$2,People!$A$2,0))))</f>
        <v>Chuck Magee</v>
      </c>
      <c r="W3795" t="str">
        <f>IFERROR(INDEX(Returns!A:A,MATCH(B3795,Returns!B:B,0)),"No")</f>
        <v>No</v>
      </c>
    </row>
    <row r="3796" spans="1:23" x14ac:dyDescent="0.2">
      <c r="A3796" s="1">
        <v>3795</v>
      </c>
      <c r="B3796" t="s">
        <v>7988</v>
      </c>
      <c r="C3796" s="8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47">
        <v>57.23</v>
      </c>
      <c r="S3796" s="1">
        <v>1</v>
      </c>
      <c r="T3796" s="1">
        <v>0</v>
      </c>
      <c r="U3796" s="47">
        <v>14.307499999999997</v>
      </c>
      <c r="V3796" t="str">
        <f>IF(M3796=People!$B$5,People!$A$5,IF(M3796=People!$B$4,People!$A$4,IF(M3796=People!$B$3,People!$A$3,IF(M3796=People!$B$2,People!$A$2,0))))</f>
        <v>Anna Andreadi</v>
      </c>
      <c r="W3796" t="str">
        <f>IFERROR(INDEX(Returns!A:A,MATCH(B3796,Returns!B:B,0)),"No")</f>
        <v>No</v>
      </c>
    </row>
    <row r="3797" spans="1:23" x14ac:dyDescent="0.2">
      <c r="A3797" s="1">
        <v>3796</v>
      </c>
      <c r="B3797" t="s">
        <v>7988</v>
      </c>
      <c r="C3797" s="8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47">
        <v>333</v>
      </c>
      <c r="S3797" s="1">
        <v>3</v>
      </c>
      <c r="T3797" s="1">
        <v>0.2</v>
      </c>
      <c r="U3797" s="47">
        <v>-16.649999999999991</v>
      </c>
      <c r="V3797" t="str">
        <f>IF(M3797=People!$B$5,People!$A$5,IF(M3797=People!$B$4,People!$A$4,IF(M3797=People!$B$3,People!$A$3,IF(M3797=People!$B$2,People!$A$2,0))))</f>
        <v>Anna Andreadi</v>
      </c>
      <c r="W3797" t="str">
        <f>IFERROR(INDEX(Returns!A:A,MATCH(B3797,Returns!B:B,0)),"No")</f>
        <v>No</v>
      </c>
    </row>
    <row r="3798" spans="1:23" x14ac:dyDescent="0.2">
      <c r="A3798" s="1">
        <v>3797</v>
      </c>
      <c r="B3798" t="s">
        <v>7988</v>
      </c>
      <c r="C3798" s="8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47">
        <v>36.44</v>
      </c>
      <c r="S3798" s="1">
        <v>4</v>
      </c>
      <c r="T3798" s="1">
        <v>0</v>
      </c>
      <c r="U3798" s="47">
        <v>12.025199999999998</v>
      </c>
      <c r="V3798" t="str">
        <f>IF(M3798=People!$B$5,People!$A$5,IF(M3798=People!$B$4,People!$A$4,IF(M3798=People!$B$3,People!$A$3,IF(M3798=People!$B$2,People!$A$2,0))))</f>
        <v>Anna Andreadi</v>
      </c>
      <c r="W3798" t="str">
        <f>IFERROR(INDEX(Returns!A:A,MATCH(B3798,Returns!B:B,0)),"No")</f>
        <v>No</v>
      </c>
    </row>
    <row r="3799" spans="1:23" x14ac:dyDescent="0.2">
      <c r="A3799" s="1">
        <v>3798</v>
      </c>
      <c r="B3799" t="s">
        <v>7989</v>
      </c>
      <c r="C3799" s="8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47">
        <v>251.64</v>
      </c>
      <c r="S3799" s="1">
        <v>3</v>
      </c>
      <c r="T3799" s="1">
        <v>0.2</v>
      </c>
      <c r="U3799" s="47">
        <v>88.073999999999984</v>
      </c>
      <c r="V3799" t="str">
        <f>IF(M3799=People!$B$5,People!$A$5,IF(M3799=People!$B$4,People!$A$4,IF(M3799=People!$B$3,People!$A$3,IF(M3799=People!$B$2,People!$A$2,0))))</f>
        <v>Cassandra Brandow</v>
      </c>
      <c r="W3799" t="str">
        <f>IFERROR(INDEX(Returns!A:A,MATCH(B3799,Returns!B:B,0)),"No")</f>
        <v>No</v>
      </c>
    </row>
    <row r="3800" spans="1:23" x14ac:dyDescent="0.2">
      <c r="A3800" s="1">
        <v>3799</v>
      </c>
      <c r="B3800" t="s">
        <v>7990</v>
      </c>
      <c r="C3800" s="8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47">
        <v>523.76400000000001</v>
      </c>
      <c r="S3800" s="1">
        <v>3</v>
      </c>
      <c r="T3800" s="1">
        <v>0.4</v>
      </c>
      <c r="U3800" s="47">
        <v>-192.04680000000008</v>
      </c>
      <c r="V3800" t="str">
        <f>IF(M3800=People!$B$5,People!$A$5,IF(M3800=People!$B$4,People!$A$4,IF(M3800=People!$B$3,People!$A$3,IF(M3800=People!$B$2,People!$A$2,0))))</f>
        <v>Cassandra Brandow</v>
      </c>
      <c r="W3800" t="str">
        <f>IFERROR(INDEX(Returns!A:A,MATCH(B3800,Returns!B:B,0)),"No")</f>
        <v>No</v>
      </c>
    </row>
    <row r="3801" spans="1:23" x14ac:dyDescent="0.2">
      <c r="A3801" s="1">
        <v>3800</v>
      </c>
      <c r="B3801" t="s">
        <v>7990</v>
      </c>
      <c r="C3801" s="8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47">
        <v>1359.96</v>
      </c>
      <c r="S3801" s="1">
        <v>5</v>
      </c>
      <c r="T3801" s="1">
        <v>0.2</v>
      </c>
      <c r="U3801" s="47">
        <v>118.99650000000003</v>
      </c>
      <c r="V3801" t="str">
        <f>IF(M3801=People!$B$5,People!$A$5,IF(M3801=People!$B$4,People!$A$4,IF(M3801=People!$B$3,People!$A$3,IF(M3801=People!$B$2,People!$A$2,0))))</f>
        <v>Cassandra Brandow</v>
      </c>
      <c r="W3801" t="str">
        <f>IFERROR(INDEX(Returns!A:A,MATCH(B3801,Returns!B:B,0)),"No")</f>
        <v>No</v>
      </c>
    </row>
    <row r="3802" spans="1:23" x14ac:dyDescent="0.2">
      <c r="A3802" s="1">
        <v>3801</v>
      </c>
      <c r="B3802" t="s">
        <v>7991</v>
      </c>
      <c r="C3802" s="8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47">
        <v>102.59200000000001</v>
      </c>
      <c r="S3802" s="1">
        <v>1</v>
      </c>
      <c r="T3802" s="1">
        <v>0.2</v>
      </c>
      <c r="U3802" s="47">
        <v>10.2592</v>
      </c>
      <c r="V3802" t="str">
        <f>IF(M3802=People!$B$5,People!$A$5,IF(M3802=People!$B$4,People!$A$4,IF(M3802=People!$B$3,People!$A$3,IF(M3802=People!$B$2,People!$A$2,0))))</f>
        <v>Cassandra Brandow</v>
      </c>
      <c r="W3802" t="str">
        <f>IFERROR(INDEX(Returns!A:A,MATCH(B3802,Returns!B:B,0)),"No")</f>
        <v>No</v>
      </c>
    </row>
    <row r="3803" spans="1:23" x14ac:dyDescent="0.2">
      <c r="A3803" s="1">
        <v>3802</v>
      </c>
      <c r="B3803" t="s">
        <v>7991</v>
      </c>
      <c r="C3803" s="8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47">
        <v>22.704000000000001</v>
      </c>
      <c r="S3803" s="1">
        <v>1</v>
      </c>
      <c r="T3803" s="1">
        <v>0.2</v>
      </c>
      <c r="U3803" s="47">
        <v>5.9597999999999995</v>
      </c>
      <c r="V3803" t="str">
        <f>IF(M3803=People!$B$5,People!$A$5,IF(M3803=People!$B$4,People!$A$4,IF(M3803=People!$B$3,People!$A$3,IF(M3803=People!$B$2,People!$A$2,0))))</f>
        <v>Cassandra Brandow</v>
      </c>
      <c r="W3803" t="str">
        <f>IFERROR(INDEX(Returns!A:A,MATCH(B3803,Returns!B:B,0)),"No")</f>
        <v>No</v>
      </c>
    </row>
    <row r="3804" spans="1:23" x14ac:dyDescent="0.2">
      <c r="A3804" s="1">
        <v>3803</v>
      </c>
      <c r="B3804" t="s">
        <v>7991</v>
      </c>
      <c r="C3804" s="8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47">
        <v>93.024000000000001</v>
      </c>
      <c r="S3804" s="1">
        <v>3</v>
      </c>
      <c r="T3804" s="1">
        <v>0.2</v>
      </c>
      <c r="U3804" s="47">
        <v>33.721199999999996</v>
      </c>
      <c r="V3804" t="str">
        <f>IF(M3804=People!$B$5,People!$A$5,IF(M3804=People!$B$4,People!$A$4,IF(M3804=People!$B$3,People!$A$3,IF(M3804=People!$B$2,People!$A$2,0))))</f>
        <v>Cassandra Brandow</v>
      </c>
      <c r="W3804" t="str">
        <f>IFERROR(INDEX(Returns!A:A,MATCH(B3804,Returns!B:B,0)),"No")</f>
        <v>No</v>
      </c>
    </row>
    <row r="3805" spans="1:23" x14ac:dyDescent="0.2">
      <c r="A3805" s="1">
        <v>3804</v>
      </c>
      <c r="B3805" t="s">
        <v>7991</v>
      </c>
      <c r="C3805" s="8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47">
        <v>12.768000000000001</v>
      </c>
      <c r="S3805" s="1">
        <v>2</v>
      </c>
      <c r="T3805" s="1">
        <v>0.2</v>
      </c>
      <c r="U3805" s="47">
        <v>1.436399999999999</v>
      </c>
      <c r="V3805" t="str">
        <f>IF(M3805=People!$B$5,People!$A$5,IF(M3805=People!$B$4,People!$A$4,IF(M3805=People!$B$3,People!$A$3,IF(M3805=People!$B$2,People!$A$2,0))))</f>
        <v>Cassandra Brandow</v>
      </c>
      <c r="W3805" t="str">
        <f>IFERROR(INDEX(Returns!A:A,MATCH(B3805,Returns!B:B,0)),"No")</f>
        <v>No</v>
      </c>
    </row>
    <row r="3806" spans="1:23" x14ac:dyDescent="0.2">
      <c r="A3806" s="1">
        <v>3805</v>
      </c>
      <c r="B3806" t="s">
        <v>7991</v>
      </c>
      <c r="C3806" s="8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47">
        <v>35.008000000000003</v>
      </c>
      <c r="S3806" s="1">
        <v>4</v>
      </c>
      <c r="T3806" s="1">
        <v>0.2</v>
      </c>
      <c r="U3806" s="47">
        <v>13.127999999999998</v>
      </c>
      <c r="V3806" t="str">
        <f>IF(M3806=People!$B$5,People!$A$5,IF(M3806=People!$B$4,People!$A$4,IF(M3806=People!$B$3,People!$A$3,IF(M3806=People!$B$2,People!$A$2,0))))</f>
        <v>Cassandra Brandow</v>
      </c>
      <c r="W3806" t="str">
        <f>IFERROR(INDEX(Returns!A:A,MATCH(B3806,Returns!B:B,0)),"No")</f>
        <v>No</v>
      </c>
    </row>
    <row r="3807" spans="1:23" x14ac:dyDescent="0.2">
      <c r="A3807" s="1">
        <v>3806</v>
      </c>
      <c r="B3807" t="s">
        <v>7991</v>
      </c>
      <c r="C3807" s="8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47">
        <v>39.152000000000001</v>
      </c>
      <c r="S3807" s="1">
        <v>1</v>
      </c>
      <c r="T3807" s="1">
        <v>0.2</v>
      </c>
      <c r="U3807" s="47">
        <v>14.681999999999999</v>
      </c>
      <c r="V3807" t="str">
        <f>IF(M3807=People!$B$5,People!$A$5,IF(M3807=People!$B$4,People!$A$4,IF(M3807=People!$B$3,People!$A$3,IF(M3807=People!$B$2,People!$A$2,0))))</f>
        <v>Cassandra Brandow</v>
      </c>
      <c r="W3807" t="str">
        <f>IFERROR(INDEX(Returns!A:A,MATCH(B3807,Returns!B:B,0)),"No")</f>
        <v>No</v>
      </c>
    </row>
    <row r="3808" spans="1:23" x14ac:dyDescent="0.2">
      <c r="A3808" s="1">
        <v>3807</v>
      </c>
      <c r="B3808" t="s">
        <v>5988</v>
      </c>
      <c r="C3808" s="8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47">
        <v>11.76</v>
      </c>
      <c r="S3808" s="1">
        <v>5</v>
      </c>
      <c r="T3808" s="1">
        <v>0.2</v>
      </c>
      <c r="U3808" s="47">
        <v>1.3229999999999991</v>
      </c>
      <c r="V3808" t="str">
        <f>IF(M3808=People!$B$5,People!$A$5,IF(M3808=People!$B$4,People!$A$4,IF(M3808=People!$B$3,People!$A$3,IF(M3808=People!$B$2,People!$A$2,0))))</f>
        <v>Cassandra Brandow</v>
      </c>
      <c r="W3808" t="str">
        <f>IFERROR(INDEX(Returns!A:A,MATCH(B3808,Returns!B:B,0)),"No")</f>
        <v>Yes</v>
      </c>
    </row>
    <row r="3809" spans="1:23" x14ac:dyDescent="0.2">
      <c r="A3809" s="1">
        <v>3808</v>
      </c>
      <c r="B3809" t="s">
        <v>5988</v>
      </c>
      <c r="C3809" s="8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47">
        <v>5.2380000000000013</v>
      </c>
      <c r="S3809" s="1">
        <v>2</v>
      </c>
      <c r="T3809" s="1">
        <v>0.7</v>
      </c>
      <c r="U3809" s="47">
        <v>-4.0158000000000005</v>
      </c>
      <c r="V3809" t="str">
        <f>IF(M3809=People!$B$5,People!$A$5,IF(M3809=People!$B$4,People!$A$4,IF(M3809=People!$B$3,People!$A$3,IF(M3809=People!$B$2,People!$A$2,0))))</f>
        <v>Cassandra Brandow</v>
      </c>
      <c r="W3809" t="str">
        <f>IFERROR(INDEX(Returns!A:A,MATCH(B3809,Returns!B:B,0)),"No")</f>
        <v>Yes</v>
      </c>
    </row>
    <row r="3810" spans="1:23" x14ac:dyDescent="0.2">
      <c r="A3810" s="1">
        <v>3809</v>
      </c>
      <c r="B3810" t="s">
        <v>5988</v>
      </c>
      <c r="C3810" s="8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47">
        <v>4.6619999999999999</v>
      </c>
      <c r="S3810" s="1">
        <v>3</v>
      </c>
      <c r="T3810" s="1">
        <v>0.7</v>
      </c>
      <c r="U3810" s="47">
        <v>-3.7295999999999996</v>
      </c>
      <c r="V3810" t="str">
        <f>IF(M3810=People!$B$5,People!$A$5,IF(M3810=People!$B$4,People!$A$4,IF(M3810=People!$B$3,People!$A$3,IF(M3810=People!$B$2,People!$A$2,0))))</f>
        <v>Cassandra Brandow</v>
      </c>
      <c r="W3810" t="str">
        <f>IFERROR(INDEX(Returns!A:A,MATCH(B3810,Returns!B:B,0)),"No")</f>
        <v>Yes</v>
      </c>
    </row>
    <row r="3811" spans="1:23" x14ac:dyDescent="0.2">
      <c r="A3811" s="1">
        <v>3810</v>
      </c>
      <c r="B3811" t="s">
        <v>5988</v>
      </c>
      <c r="C3811" s="8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47">
        <v>523.91999999999996</v>
      </c>
      <c r="S3811" s="1">
        <v>5</v>
      </c>
      <c r="T3811" s="1">
        <v>0.2</v>
      </c>
      <c r="U3811" s="47">
        <v>-72.039000000000044</v>
      </c>
      <c r="V3811" t="str">
        <f>IF(M3811=People!$B$5,People!$A$5,IF(M3811=People!$B$4,People!$A$4,IF(M3811=People!$B$3,People!$A$3,IF(M3811=People!$B$2,People!$A$2,0))))</f>
        <v>Cassandra Brandow</v>
      </c>
      <c r="W3811" t="str">
        <f>IFERROR(INDEX(Returns!A:A,MATCH(B3811,Returns!B:B,0)),"No")</f>
        <v>Yes</v>
      </c>
    </row>
    <row r="3812" spans="1:23" x14ac:dyDescent="0.2">
      <c r="A3812" s="1">
        <v>3811</v>
      </c>
      <c r="B3812" t="s">
        <v>5988</v>
      </c>
      <c r="C3812" s="8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47">
        <v>100.792</v>
      </c>
      <c r="S3812" s="1">
        <v>1</v>
      </c>
      <c r="T3812" s="1">
        <v>0.2</v>
      </c>
      <c r="U3812" s="47">
        <v>10.079200000000007</v>
      </c>
      <c r="V3812" t="str">
        <f>IF(M3812=People!$B$5,People!$A$5,IF(M3812=People!$B$4,People!$A$4,IF(M3812=People!$B$3,People!$A$3,IF(M3812=People!$B$2,People!$A$2,0))))</f>
        <v>Cassandra Brandow</v>
      </c>
      <c r="W3812" t="str">
        <f>IFERROR(INDEX(Returns!A:A,MATCH(B3812,Returns!B:B,0)),"No")</f>
        <v>Yes</v>
      </c>
    </row>
    <row r="3813" spans="1:23" x14ac:dyDescent="0.2">
      <c r="A3813" s="1">
        <v>3812</v>
      </c>
      <c r="B3813" t="s">
        <v>5988</v>
      </c>
      <c r="C3813" s="8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47">
        <v>146.13600000000002</v>
      </c>
      <c r="S3813" s="1">
        <v>3</v>
      </c>
      <c r="T3813" s="1">
        <v>0.2</v>
      </c>
      <c r="U3813" s="47">
        <v>16.440299999999986</v>
      </c>
      <c r="V3813" t="str">
        <f>IF(M3813=People!$B$5,People!$A$5,IF(M3813=People!$B$4,People!$A$4,IF(M3813=People!$B$3,People!$A$3,IF(M3813=People!$B$2,People!$A$2,0))))</f>
        <v>Cassandra Brandow</v>
      </c>
      <c r="W3813" t="str">
        <f>IFERROR(INDEX(Returns!A:A,MATCH(B3813,Returns!B:B,0)),"No")</f>
        <v>Yes</v>
      </c>
    </row>
    <row r="3814" spans="1:23" x14ac:dyDescent="0.2">
      <c r="A3814" s="1">
        <v>3813</v>
      </c>
      <c r="B3814" t="s">
        <v>7992</v>
      </c>
      <c r="C3814" s="8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47">
        <v>25.06</v>
      </c>
      <c r="S3814" s="1">
        <v>2</v>
      </c>
      <c r="T3814" s="1">
        <v>0</v>
      </c>
      <c r="U3814" s="47">
        <v>11.778199999999998</v>
      </c>
      <c r="V3814" t="str">
        <f>IF(M3814=People!$B$5,People!$A$5,IF(M3814=People!$B$4,People!$A$4,IF(M3814=People!$B$3,People!$A$3,IF(M3814=People!$B$2,People!$A$2,0))))</f>
        <v>Kelly Williams</v>
      </c>
      <c r="W3814" t="str">
        <f>IFERROR(INDEX(Returns!A:A,MATCH(B3814,Returns!B:B,0)),"No")</f>
        <v>No</v>
      </c>
    </row>
    <row r="3815" spans="1:23" x14ac:dyDescent="0.2">
      <c r="A3815" s="1">
        <v>3814</v>
      </c>
      <c r="B3815" t="s">
        <v>7993</v>
      </c>
      <c r="C3815" s="8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47">
        <v>19.824000000000002</v>
      </c>
      <c r="S3815" s="1">
        <v>6</v>
      </c>
      <c r="T3815" s="1">
        <v>0.2</v>
      </c>
      <c r="U3815" s="47">
        <v>6.4427999999999992</v>
      </c>
      <c r="V3815" t="str">
        <f>IF(M3815=People!$B$5,People!$A$5,IF(M3815=People!$B$4,People!$A$4,IF(M3815=People!$B$3,People!$A$3,IF(M3815=People!$B$2,People!$A$2,0))))</f>
        <v>Kelly Williams</v>
      </c>
      <c r="W3815" t="str">
        <f>IFERROR(INDEX(Returns!A:A,MATCH(B3815,Returns!B:B,0)),"No")</f>
        <v>No</v>
      </c>
    </row>
    <row r="3816" spans="1:23" x14ac:dyDescent="0.2">
      <c r="A3816" s="1">
        <v>3815</v>
      </c>
      <c r="B3816" t="s">
        <v>7994</v>
      </c>
      <c r="C3816" s="8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47">
        <v>823.96000000000015</v>
      </c>
      <c r="S3816" s="1">
        <v>5</v>
      </c>
      <c r="T3816" s="1">
        <v>0.2</v>
      </c>
      <c r="U3816" s="47">
        <v>51.497499999999974</v>
      </c>
      <c r="V3816" t="str">
        <f>IF(M3816=People!$B$5,People!$A$5,IF(M3816=People!$B$4,People!$A$4,IF(M3816=People!$B$3,People!$A$3,IF(M3816=People!$B$2,People!$A$2,0))))</f>
        <v>Cassandra Brandow</v>
      </c>
      <c r="W3816" t="str">
        <f>IFERROR(INDEX(Returns!A:A,MATCH(B3816,Returns!B:B,0)),"No")</f>
        <v>No</v>
      </c>
    </row>
    <row r="3817" spans="1:23" x14ac:dyDescent="0.2">
      <c r="A3817" s="1">
        <v>3816</v>
      </c>
      <c r="B3817" t="s">
        <v>7994</v>
      </c>
      <c r="C3817" s="8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47">
        <v>15.984000000000002</v>
      </c>
      <c r="S3817" s="1">
        <v>2</v>
      </c>
      <c r="T3817" s="1">
        <v>0.2</v>
      </c>
      <c r="U3817" s="47">
        <v>4.9949999999999992</v>
      </c>
      <c r="V3817" t="str">
        <f>IF(M3817=People!$B$5,People!$A$5,IF(M3817=People!$B$4,People!$A$4,IF(M3817=People!$B$3,People!$A$3,IF(M3817=People!$B$2,People!$A$2,0))))</f>
        <v>Cassandra Brandow</v>
      </c>
      <c r="W3817" t="str">
        <f>IFERROR(INDEX(Returns!A:A,MATCH(B3817,Returns!B:B,0)),"No")</f>
        <v>No</v>
      </c>
    </row>
    <row r="3818" spans="1:23" x14ac:dyDescent="0.2">
      <c r="A3818" s="1">
        <v>3817</v>
      </c>
      <c r="B3818" t="s">
        <v>7995</v>
      </c>
      <c r="C3818" s="8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47">
        <v>801.96</v>
      </c>
      <c r="S3818" s="1">
        <v>2</v>
      </c>
      <c r="T3818" s="1">
        <v>0</v>
      </c>
      <c r="U3818" s="47">
        <v>200.49</v>
      </c>
      <c r="V3818" t="str">
        <f>IF(M3818=People!$B$5,People!$A$5,IF(M3818=People!$B$4,People!$A$4,IF(M3818=People!$B$3,People!$A$3,IF(M3818=People!$B$2,People!$A$2,0))))</f>
        <v>Cassandra Brandow</v>
      </c>
      <c r="W3818" t="str">
        <f>IFERROR(INDEX(Returns!A:A,MATCH(B3818,Returns!B:B,0)),"No")</f>
        <v>No</v>
      </c>
    </row>
    <row r="3819" spans="1:23" x14ac:dyDescent="0.2">
      <c r="A3819" s="1">
        <v>3818</v>
      </c>
      <c r="B3819" t="s">
        <v>7995</v>
      </c>
      <c r="C3819" s="8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47">
        <v>59.97</v>
      </c>
      <c r="S3819" s="1">
        <v>3</v>
      </c>
      <c r="T3819" s="1">
        <v>0</v>
      </c>
      <c r="U3819" s="47">
        <v>0</v>
      </c>
      <c r="V3819" t="str">
        <f>IF(M3819=People!$B$5,People!$A$5,IF(M3819=People!$B$4,People!$A$4,IF(M3819=People!$B$3,People!$A$3,IF(M3819=People!$B$2,People!$A$2,0))))</f>
        <v>Cassandra Brandow</v>
      </c>
      <c r="W3819" t="str">
        <f>IFERROR(INDEX(Returns!A:A,MATCH(B3819,Returns!B:B,0)),"No")</f>
        <v>No</v>
      </c>
    </row>
    <row r="3820" spans="1:23" x14ac:dyDescent="0.2">
      <c r="A3820" s="1">
        <v>3819</v>
      </c>
      <c r="B3820" t="s">
        <v>7995</v>
      </c>
      <c r="C3820" s="8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47">
        <v>1056.8599999999999</v>
      </c>
      <c r="S3820" s="1">
        <v>7</v>
      </c>
      <c r="T3820" s="1">
        <v>0</v>
      </c>
      <c r="U3820" s="47">
        <v>306.48939999999988</v>
      </c>
      <c r="V3820" t="str">
        <f>IF(M3820=People!$B$5,People!$A$5,IF(M3820=People!$B$4,People!$A$4,IF(M3820=People!$B$3,People!$A$3,IF(M3820=People!$B$2,People!$A$2,0))))</f>
        <v>Cassandra Brandow</v>
      </c>
      <c r="W3820" t="str">
        <f>IFERROR(INDEX(Returns!A:A,MATCH(B3820,Returns!B:B,0)),"No")</f>
        <v>No</v>
      </c>
    </row>
    <row r="3821" spans="1:23" x14ac:dyDescent="0.2">
      <c r="A3821" s="1">
        <v>3820</v>
      </c>
      <c r="B3821" t="s">
        <v>7996</v>
      </c>
      <c r="C3821" s="8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47">
        <v>12.816000000000001</v>
      </c>
      <c r="S3821" s="1">
        <v>3</v>
      </c>
      <c r="T3821" s="1">
        <v>0.2</v>
      </c>
      <c r="U3821" s="47">
        <v>4.3253999999999984</v>
      </c>
      <c r="V3821" t="str">
        <f>IF(M3821=People!$B$5,People!$A$5,IF(M3821=People!$B$4,People!$A$4,IF(M3821=People!$B$3,People!$A$3,IF(M3821=People!$B$2,People!$A$2,0))))</f>
        <v>Chuck Magee</v>
      </c>
      <c r="W3821" t="str">
        <f>IFERROR(INDEX(Returns!A:A,MATCH(B3821,Returns!B:B,0)),"No")</f>
        <v>No</v>
      </c>
    </row>
    <row r="3822" spans="1:23" x14ac:dyDescent="0.2">
      <c r="A3822" s="1">
        <v>3821</v>
      </c>
      <c r="B3822" t="s">
        <v>7996</v>
      </c>
      <c r="C3822" s="8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47">
        <v>314.35199999999998</v>
      </c>
      <c r="S3822" s="1">
        <v>3</v>
      </c>
      <c r="T3822" s="1">
        <v>0.2</v>
      </c>
      <c r="U3822" s="47">
        <v>-15.71759999999999</v>
      </c>
      <c r="V3822" t="str">
        <f>IF(M3822=People!$B$5,People!$A$5,IF(M3822=People!$B$4,People!$A$4,IF(M3822=People!$B$3,People!$A$3,IF(M3822=People!$B$2,People!$A$2,0))))</f>
        <v>Chuck Magee</v>
      </c>
      <c r="W3822" t="str">
        <f>IFERROR(INDEX(Returns!A:A,MATCH(B3822,Returns!B:B,0)),"No")</f>
        <v>No</v>
      </c>
    </row>
    <row r="3823" spans="1:23" x14ac:dyDescent="0.2">
      <c r="A3823" s="1">
        <v>3822</v>
      </c>
      <c r="B3823" t="s">
        <v>7996</v>
      </c>
      <c r="C3823" s="8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47">
        <v>18.98</v>
      </c>
      <c r="S3823" s="1">
        <v>2</v>
      </c>
      <c r="T3823" s="1">
        <v>0</v>
      </c>
      <c r="U3823" s="47">
        <v>8.9206000000000003</v>
      </c>
      <c r="V3823" t="str">
        <f>IF(M3823=People!$B$5,People!$A$5,IF(M3823=People!$B$4,People!$A$4,IF(M3823=People!$B$3,People!$A$3,IF(M3823=People!$B$2,People!$A$2,0))))</f>
        <v>Chuck Magee</v>
      </c>
      <c r="W3823" t="str">
        <f>IFERROR(INDEX(Returns!A:A,MATCH(B3823,Returns!B:B,0)),"No")</f>
        <v>No</v>
      </c>
    </row>
    <row r="3824" spans="1:23" x14ac:dyDescent="0.2">
      <c r="A3824" s="1">
        <v>3823</v>
      </c>
      <c r="B3824" t="s">
        <v>7996</v>
      </c>
      <c r="C3824" s="8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47">
        <v>18.240000000000002</v>
      </c>
      <c r="S3824" s="1">
        <v>6</v>
      </c>
      <c r="T3824" s="1">
        <v>0.2</v>
      </c>
      <c r="U3824" s="47">
        <v>6.1560000000000006</v>
      </c>
      <c r="V3824" t="str">
        <f>IF(M3824=People!$B$5,People!$A$5,IF(M3824=People!$B$4,People!$A$4,IF(M3824=People!$B$3,People!$A$3,IF(M3824=People!$B$2,People!$A$2,0))))</f>
        <v>Chuck Magee</v>
      </c>
      <c r="W3824" t="str">
        <f>IFERROR(INDEX(Returns!A:A,MATCH(B3824,Returns!B:B,0)),"No")</f>
        <v>No</v>
      </c>
    </row>
    <row r="3825" spans="1:23" x14ac:dyDescent="0.2">
      <c r="A3825" s="1">
        <v>3824</v>
      </c>
      <c r="B3825" t="s">
        <v>6004</v>
      </c>
      <c r="C3825" s="8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47">
        <v>991.19999999999993</v>
      </c>
      <c r="S3825" s="1">
        <v>6</v>
      </c>
      <c r="T3825" s="1">
        <v>0</v>
      </c>
      <c r="U3825" s="47">
        <v>257.71199999999999</v>
      </c>
      <c r="V3825" t="str">
        <f>IF(M3825=People!$B$5,People!$A$5,IF(M3825=People!$B$4,People!$A$4,IF(M3825=People!$B$3,People!$A$3,IF(M3825=People!$B$2,People!$A$2,0))))</f>
        <v>Chuck Magee</v>
      </c>
      <c r="W3825" t="str">
        <f>IFERROR(INDEX(Returns!A:A,MATCH(B3825,Returns!B:B,0)),"No")</f>
        <v>Yes</v>
      </c>
    </row>
    <row r="3826" spans="1:23" x14ac:dyDescent="0.2">
      <c r="A3826" s="1">
        <v>3825</v>
      </c>
      <c r="B3826" t="s">
        <v>6004</v>
      </c>
      <c r="C3826" s="8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47">
        <v>879.98400000000004</v>
      </c>
      <c r="S3826" s="1">
        <v>2</v>
      </c>
      <c r="T3826" s="1">
        <v>0.2</v>
      </c>
      <c r="U3826" s="47">
        <v>329.99400000000003</v>
      </c>
      <c r="V3826" t="str">
        <f>IF(M3826=People!$B$5,People!$A$5,IF(M3826=People!$B$4,People!$A$4,IF(M3826=People!$B$3,People!$A$3,IF(M3826=People!$B$2,People!$A$2,0))))</f>
        <v>Chuck Magee</v>
      </c>
      <c r="W3826" t="str">
        <f>IFERROR(INDEX(Returns!A:A,MATCH(B3826,Returns!B:B,0)),"No")</f>
        <v>Yes</v>
      </c>
    </row>
    <row r="3827" spans="1:23" x14ac:dyDescent="0.2">
      <c r="A3827" s="1">
        <v>3826</v>
      </c>
      <c r="B3827" t="s">
        <v>6004</v>
      </c>
      <c r="C3827" s="8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47">
        <v>12.96</v>
      </c>
      <c r="S3827" s="1">
        <v>9</v>
      </c>
      <c r="T3827" s="1">
        <v>0.2</v>
      </c>
      <c r="U3827" s="47">
        <v>4.5359999999999996</v>
      </c>
      <c r="V3827" t="str">
        <f>IF(M3827=People!$B$5,People!$A$5,IF(M3827=People!$B$4,People!$A$4,IF(M3827=People!$B$3,People!$A$3,IF(M3827=People!$B$2,People!$A$2,0))))</f>
        <v>Chuck Magee</v>
      </c>
      <c r="W3827" t="str">
        <f>IFERROR(INDEX(Returns!A:A,MATCH(B3827,Returns!B:B,0)),"No")</f>
        <v>Yes</v>
      </c>
    </row>
    <row r="3828" spans="1:23" x14ac:dyDescent="0.2">
      <c r="A3828" s="1">
        <v>3827</v>
      </c>
      <c r="B3828" t="s">
        <v>7997</v>
      </c>
      <c r="C3828" s="8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47">
        <v>107.44</v>
      </c>
      <c r="S3828" s="1">
        <v>10</v>
      </c>
      <c r="T3828" s="1">
        <v>0.2</v>
      </c>
      <c r="U3828" s="47">
        <v>10.744000000000007</v>
      </c>
      <c r="V3828" t="str">
        <f>IF(M3828=People!$B$5,People!$A$5,IF(M3828=People!$B$4,People!$A$4,IF(M3828=People!$B$3,People!$A$3,IF(M3828=People!$B$2,People!$A$2,0))))</f>
        <v>Kelly Williams</v>
      </c>
      <c r="W3828" t="str">
        <f>IFERROR(INDEX(Returns!A:A,MATCH(B3828,Returns!B:B,0)),"No")</f>
        <v>No</v>
      </c>
    </row>
    <row r="3829" spans="1:23" x14ac:dyDescent="0.2">
      <c r="A3829" s="1">
        <v>3828</v>
      </c>
      <c r="B3829" t="s">
        <v>7998</v>
      </c>
      <c r="C3829" s="8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47">
        <v>1458.65</v>
      </c>
      <c r="S3829" s="1">
        <v>5</v>
      </c>
      <c r="T3829" s="1">
        <v>0</v>
      </c>
      <c r="U3829" s="47">
        <v>423.00849999999997</v>
      </c>
      <c r="V3829" t="str">
        <f>IF(M3829=People!$B$5,People!$A$5,IF(M3829=People!$B$4,People!$A$4,IF(M3829=People!$B$3,People!$A$3,IF(M3829=People!$B$2,People!$A$2,0))))</f>
        <v>Kelly Williams</v>
      </c>
      <c r="W3829" t="str">
        <f>IFERROR(INDEX(Returns!A:A,MATCH(B3829,Returns!B:B,0)),"No")</f>
        <v>No</v>
      </c>
    </row>
    <row r="3830" spans="1:23" x14ac:dyDescent="0.2">
      <c r="A3830" s="1">
        <v>3829</v>
      </c>
      <c r="B3830" t="s">
        <v>7998</v>
      </c>
      <c r="C3830" s="8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47">
        <v>26.64</v>
      </c>
      <c r="S3830" s="1">
        <v>1</v>
      </c>
      <c r="T3830" s="1">
        <v>0</v>
      </c>
      <c r="U3830" s="47">
        <v>7.4591999999999992</v>
      </c>
      <c r="V3830" t="str">
        <f>IF(M3830=People!$B$5,People!$A$5,IF(M3830=People!$B$4,People!$A$4,IF(M3830=People!$B$3,People!$A$3,IF(M3830=People!$B$2,People!$A$2,0))))</f>
        <v>Kelly Williams</v>
      </c>
      <c r="W3830" t="str">
        <f>IFERROR(INDEX(Returns!A:A,MATCH(B3830,Returns!B:B,0)),"No")</f>
        <v>No</v>
      </c>
    </row>
    <row r="3831" spans="1:23" x14ac:dyDescent="0.2">
      <c r="A3831" s="1">
        <v>3830</v>
      </c>
      <c r="B3831" t="s">
        <v>7998</v>
      </c>
      <c r="C3831" s="8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47">
        <v>476.8</v>
      </c>
      <c r="S3831" s="1">
        <v>2</v>
      </c>
      <c r="T3831" s="1">
        <v>0</v>
      </c>
      <c r="U3831" s="47">
        <v>119.19999999999999</v>
      </c>
      <c r="V3831" t="str">
        <f>IF(M3831=People!$B$5,People!$A$5,IF(M3831=People!$B$4,People!$A$4,IF(M3831=People!$B$3,People!$A$3,IF(M3831=People!$B$2,People!$A$2,0))))</f>
        <v>Kelly Williams</v>
      </c>
      <c r="W3831" t="str">
        <f>IFERROR(INDEX(Returns!A:A,MATCH(B3831,Returns!B:B,0)),"No")</f>
        <v>No</v>
      </c>
    </row>
    <row r="3832" spans="1:23" x14ac:dyDescent="0.2">
      <c r="A3832" s="1">
        <v>3831</v>
      </c>
      <c r="B3832" t="s">
        <v>7998</v>
      </c>
      <c r="C3832" s="8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47">
        <v>87.444000000000003</v>
      </c>
      <c r="S3832" s="1">
        <v>2</v>
      </c>
      <c r="T3832" s="1">
        <v>0.1</v>
      </c>
      <c r="U3832" s="47">
        <v>18.460399999999986</v>
      </c>
      <c r="V3832" t="str">
        <f>IF(M3832=People!$B$5,People!$A$5,IF(M3832=People!$B$4,People!$A$4,IF(M3832=People!$B$3,People!$A$3,IF(M3832=People!$B$2,People!$A$2,0))))</f>
        <v>Kelly Williams</v>
      </c>
      <c r="W3832" t="str">
        <f>IFERROR(INDEX(Returns!A:A,MATCH(B3832,Returns!B:B,0)),"No")</f>
        <v>No</v>
      </c>
    </row>
    <row r="3833" spans="1:23" x14ac:dyDescent="0.2">
      <c r="A3833" s="1">
        <v>3832</v>
      </c>
      <c r="B3833" t="s">
        <v>7999</v>
      </c>
      <c r="C3833" s="8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47">
        <v>76.14</v>
      </c>
      <c r="S3833" s="1">
        <v>3</v>
      </c>
      <c r="T3833" s="1">
        <v>0</v>
      </c>
      <c r="U3833" s="47">
        <v>26.648999999999997</v>
      </c>
      <c r="V3833" t="str">
        <f>IF(M3833=People!$B$5,People!$A$5,IF(M3833=People!$B$4,People!$A$4,IF(M3833=People!$B$3,People!$A$3,IF(M3833=People!$B$2,People!$A$2,0))))</f>
        <v>Chuck Magee</v>
      </c>
      <c r="W3833" t="str">
        <f>IFERROR(INDEX(Returns!A:A,MATCH(B3833,Returns!B:B,0)),"No")</f>
        <v>No</v>
      </c>
    </row>
    <row r="3834" spans="1:23" x14ac:dyDescent="0.2">
      <c r="A3834" s="1">
        <v>3833</v>
      </c>
      <c r="B3834" t="s">
        <v>7999</v>
      </c>
      <c r="C3834" s="8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47">
        <v>19.96</v>
      </c>
      <c r="S3834" s="1">
        <v>2</v>
      </c>
      <c r="T3834" s="1">
        <v>0</v>
      </c>
      <c r="U3834" s="47">
        <v>9.3811999999999998</v>
      </c>
      <c r="V3834" t="str">
        <f>IF(M3834=People!$B$5,People!$A$5,IF(M3834=People!$B$4,People!$A$4,IF(M3834=People!$B$3,People!$A$3,IF(M3834=People!$B$2,People!$A$2,0))))</f>
        <v>Chuck Magee</v>
      </c>
      <c r="W3834" t="str">
        <f>IFERROR(INDEX(Returns!A:A,MATCH(B3834,Returns!B:B,0)),"No")</f>
        <v>No</v>
      </c>
    </row>
    <row r="3835" spans="1:23" x14ac:dyDescent="0.2">
      <c r="A3835" s="1">
        <v>3834</v>
      </c>
      <c r="B3835" t="s">
        <v>8000</v>
      </c>
      <c r="C3835" s="8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47">
        <v>1049.97</v>
      </c>
      <c r="S3835" s="1">
        <v>5</v>
      </c>
      <c r="T3835" s="1">
        <v>0.4</v>
      </c>
      <c r="U3835" s="47">
        <v>-209.99399999999991</v>
      </c>
      <c r="V3835" t="str">
        <f>IF(M3835=People!$B$5,People!$A$5,IF(M3835=People!$B$4,People!$A$4,IF(M3835=People!$B$3,People!$A$3,IF(M3835=People!$B$2,People!$A$2,0))))</f>
        <v>Chuck Magee</v>
      </c>
      <c r="W3835" t="str">
        <f>IFERROR(INDEX(Returns!A:A,MATCH(B3835,Returns!B:B,0)),"No")</f>
        <v>No</v>
      </c>
    </row>
    <row r="3836" spans="1:23" x14ac:dyDescent="0.2">
      <c r="A3836" s="1">
        <v>3835</v>
      </c>
      <c r="B3836" t="s">
        <v>8000</v>
      </c>
      <c r="C3836" s="8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47">
        <v>611.05799999999999</v>
      </c>
      <c r="S3836" s="1">
        <v>3</v>
      </c>
      <c r="T3836" s="1">
        <v>0.3</v>
      </c>
      <c r="U3836" s="47">
        <v>-34.917600000000022</v>
      </c>
      <c r="V3836" t="str">
        <f>IF(M3836=People!$B$5,People!$A$5,IF(M3836=People!$B$4,People!$A$4,IF(M3836=People!$B$3,People!$A$3,IF(M3836=People!$B$2,People!$A$2,0))))</f>
        <v>Chuck Magee</v>
      </c>
      <c r="W3836" t="str">
        <f>IFERROR(INDEX(Returns!A:A,MATCH(B3836,Returns!B:B,0)),"No")</f>
        <v>No</v>
      </c>
    </row>
    <row r="3837" spans="1:23" x14ac:dyDescent="0.2">
      <c r="A3837" s="1">
        <v>3836</v>
      </c>
      <c r="B3837" t="s">
        <v>8001</v>
      </c>
      <c r="C3837" s="8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47">
        <v>2.3679999999999999</v>
      </c>
      <c r="S3837" s="1">
        <v>2</v>
      </c>
      <c r="T3837" s="1">
        <v>0.2</v>
      </c>
      <c r="U3837" s="47">
        <v>0.82879999999999987</v>
      </c>
      <c r="V3837" t="str">
        <f>IF(M3837=People!$B$5,People!$A$5,IF(M3837=People!$B$4,People!$A$4,IF(M3837=People!$B$3,People!$A$3,IF(M3837=People!$B$2,People!$A$2,0))))</f>
        <v>Anna Andreadi</v>
      </c>
      <c r="W3837" t="str">
        <f>IFERROR(INDEX(Returns!A:A,MATCH(B3837,Returns!B:B,0)),"No")</f>
        <v>No</v>
      </c>
    </row>
    <row r="3838" spans="1:23" x14ac:dyDescent="0.2">
      <c r="A3838" s="1">
        <v>3837</v>
      </c>
      <c r="B3838" t="s">
        <v>8001</v>
      </c>
      <c r="C3838" s="8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47">
        <v>19.008000000000003</v>
      </c>
      <c r="S3838" s="1">
        <v>3</v>
      </c>
      <c r="T3838" s="1">
        <v>0.2</v>
      </c>
      <c r="U3838" s="47">
        <v>6.8903999999999979</v>
      </c>
      <c r="V3838" t="str">
        <f>IF(M3838=People!$B$5,People!$A$5,IF(M3838=People!$B$4,People!$A$4,IF(M3838=People!$B$3,People!$A$3,IF(M3838=People!$B$2,People!$A$2,0))))</f>
        <v>Anna Andreadi</v>
      </c>
      <c r="W3838" t="str">
        <f>IFERROR(INDEX(Returns!A:A,MATCH(B3838,Returns!B:B,0)),"No")</f>
        <v>No</v>
      </c>
    </row>
    <row r="3839" spans="1:23" x14ac:dyDescent="0.2">
      <c r="A3839" s="1">
        <v>3838</v>
      </c>
      <c r="B3839" t="s">
        <v>8002</v>
      </c>
      <c r="C3839" s="8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47">
        <v>911.98400000000004</v>
      </c>
      <c r="S3839" s="1">
        <v>2</v>
      </c>
      <c r="T3839" s="1">
        <v>0.2</v>
      </c>
      <c r="U3839" s="47">
        <v>113.99799999999991</v>
      </c>
      <c r="V3839" t="str">
        <f>IF(M3839=People!$B$5,People!$A$5,IF(M3839=People!$B$4,People!$A$4,IF(M3839=People!$B$3,People!$A$3,IF(M3839=People!$B$2,People!$A$2,0))))</f>
        <v>Anna Andreadi</v>
      </c>
      <c r="W3839" t="str">
        <f>IFERROR(INDEX(Returns!A:A,MATCH(B3839,Returns!B:B,0)),"No")</f>
        <v>No</v>
      </c>
    </row>
    <row r="3840" spans="1:23" x14ac:dyDescent="0.2">
      <c r="A3840" s="1">
        <v>3839</v>
      </c>
      <c r="B3840" t="s">
        <v>8002</v>
      </c>
      <c r="C3840" s="8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47">
        <v>674.35200000000009</v>
      </c>
      <c r="S3840" s="1">
        <v>3</v>
      </c>
      <c r="T3840" s="1">
        <v>0.2</v>
      </c>
      <c r="U3840" s="47">
        <v>-109.58220000000011</v>
      </c>
      <c r="V3840" t="str">
        <f>IF(M3840=People!$B$5,People!$A$5,IF(M3840=People!$B$4,People!$A$4,IF(M3840=People!$B$3,People!$A$3,IF(M3840=People!$B$2,People!$A$2,0))))</f>
        <v>Anna Andreadi</v>
      </c>
      <c r="W3840" t="str">
        <f>IFERROR(INDEX(Returns!A:A,MATCH(B3840,Returns!B:B,0)),"No")</f>
        <v>No</v>
      </c>
    </row>
    <row r="3841" spans="1:23" x14ac:dyDescent="0.2">
      <c r="A3841" s="1">
        <v>3840</v>
      </c>
      <c r="B3841" t="s">
        <v>8002</v>
      </c>
      <c r="C3841" s="8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47">
        <v>134.01</v>
      </c>
      <c r="S3841" s="1">
        <v>9</v>
      </c>
      <c r="T3841" s="1">
        <v>0</v>
      </c>
      <c r="U3841" s="47">
        <v>36.182700000000004</v>
      </c>
      <c r="V3841" t="str">
        <f>IF(M3841=People!$B$5,People!$A$5,IF(M3841=People!$B$4,People!$A$4,IF(M3841=People!$B$3,People!$A$3,IF(M3841=People!$B$2,People!$A$2,0))))</f>
        <v>Anna Andreadi</v>
      </c>
      <c r="W3841" t="str">
        <f>IFERROR(INDEX(Returns!A:A,MATCH(B3841,Returns!B:B,0)),"No")</f>
        <v>No</v>
      </c>
    </row>
    <row r="3842" spans="1:23" x14ac:dyDescent="0.2">
      <c r="A3842" s="1">
        <v>3841</v>
      </c>
      <c r="B3842" t="s">
        <v>8002</v>
      </c>
      <c r="C3842" s="8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47">
        <v>170.97</v>
      </c>
      <c r="S3842" s="1">
        <v>3</v>
      </c>
      <c r="T3842" s="1">
        <v>0</v>
      </c>
      <c r="U3842" s="47">
        <v>70.097700000000003</v>
      </c>
      <c r="V3842" t="str">
        <f>IF(M3842=People!$B$5,People!$A$5,IF(M3842=People!$B$4,People!$A$4,IF(M3842=People!$B$3,People!$A$3,IF(M3842=People!$B$2,People!$A$2,0))))</f>
        <v>Anna Andreadi</v>
      </c>
      <c r="W3842" t="str">
        <f>IFERROR(INDEX(Returns!A:A,MATCH(B3842,Returns!B:B,0)),"No")</f>
        <v>No</v>
      </c>
    </row>
    <row r="3843" spans="1:23" x14ac:dyDescent="0.2">
      <c r="A3843" s="1">
        <v>3842</v>
      </c>
      <c r="B3843" t="s">
        <v>8003</v>
      </c>
      <c r="C3843" s="8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47">
        <v>170.35200000000003</v>
      </c>
      <c r="S3843" s="1">
        <v>3</v>
      </c>
      <c r="T3843" s="1">
        <v>0.2</v>
      </c>
      <c r="U3843" s="47">
        <v>10.647000000000006</v>
      </c>
      <c r="V3843" t="str">
        <f>IF(M3843=People!$B$5,People!$A$5,IF(M3843=People!$B$4,People!$A$4,IF(M3843=People!$B$3,People!$A$3,IF(M3843=People!$B$2,People!$A$2,0))))</f>
        <v>Cassandra Brandow</v>
      </c>
      <c r="W3843" t="str">
        <f>IFERROR(INDEX(Returns!A:A,MATCH(B3843,Returns!B:B,0)),"No")</f>
        <v>No</v>
      </c>
    </row>
    <row r="3844" spans="1:23" x14ac:dyDescent="0.2">
      <c r="A3844" s="1">
        <v>3843</v>
      </c>
      <c r="B3844" t="s">
        <v>8004</v>
      </c>
      <c r="C3844" s="8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47">
        <v>7.1840000000000011</v>
      </c>
      <c r="S3844" s="1">
        <v>2</v>
      </c>
      <c r="T3844" s="1">
        <v>0.2</v>
      </c>
      <c r="U3844" s="47">
        <v>2.2449999999999992</v>
      </c>
      <c r="V3844" t="str">
        <f>IF(M3844=People!$B$5,People!$A$5,IF(M3844=People!$B$4,People!$A$4,IF(M3844=People!$B$3,People!$A$3,IF(M3844=People!$B$2,People!$A$2,0))))</f>
        <v>Anna Andreadi</v>
      </c>
      <c r="W3844" t="str">
        <f>IFERROR(INDEX(Returns!A:A,MATCH(B3844,Returns!B:B,0)),"No")</f>
        <v>No</v>
      </c>
    </row>
    <row r="3845" spans="1:23" x14ac:dyDescent="0.2">
      <c r="A3845" s="1">
        <v>3844</v>
      </c>
      <c r="B3845" t="s">
        <v>8004</v>
      </c>
      <c r="C3845" s="8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47">
        <v>6.28</v>
      </c>
      <c r="S3845" s="1">
        <v>2</v>
      </c>
      <c r="T3845" s="1">
        <v>0</v>
      </c>
      <c r="U3845" s="47">
        <v>6.2800000000000189E-2</v>
      </c>
      <c r="V3845" t="str">
        <f>IF(M3845=People!$B$5,People!$A$5,IF(M3845=People!$B$4,People!$A$4,IF(M3845=People!$B$3,People!$A$3,IF(M3845=People!$B$2,People!$A$2,0))))</f>
        <v>Anna Andreadi</v>
      </c>
      <c r="W3845" t="str">
        <f>IFERROR(INDEX(Returns!A:A,MATCH(B3845,Returns!B:B,0)),"No")</f>
        <v>No</v>
      </c>
    </row>
    <row r="3846" spans="1:23" x14ac:dyDescent="0.2">
      <c r="A3846" s="1">
        <v>3845</v>
      </c>
      <c r="B3846" t="s">
        <v>8004</v>
      </c>
      <c r="C3846" s="8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47">
        <v>480.74</v>
      </c>
      <c r="S3846" s="1">
        <v>2</v>
      </c>
      <c r="T3846" s="1">
        <v>0</v>
      </c>
      <c r="U3846" s="47">
        <v>14.422200000000032</v>
      </c>
      <c r="V3846" t="str">
        <f>IF(M3846=People!$B$5,People!$A$5,IF(M3846=People!$B$4,People!$A$4,IF(M3846=People!$B$3,People!$A$3,IF(M3846=People!$B$2,People!$A$2,0))))</f>
        <v>Anna Andreadi</v>
      </c>
      <c r="W3846" t="str">
        <f>IFERROR(INDEX(Returns!A:A,MATCH(B3846,Returns!B:B,0)),"No")</f>
        <v>No</v>
      </c>
    </row>
    <row r="3847" spans="1:23" x14ac:dyDescent="0.2">
      <c r="A3847" s="1">
        <v>3846</v>
      </c>
      <c r="B3847" t="s">
        <v>8004</v>
      </c>
      <c r="C3847" s="8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47">
        <v>616.99800000000005</v>
      </c>
      <c r="S3847" s="1">
        <v>6</v>
      </c>
      <c r="T3847" s="1">
        <v>0.15</v>
      </c>
      <c r="U3847" s="47">
        <v>-36.293999999999997</v>
      </c>
      <c r="V3847" t="str">
        <f>IF(M3847=People!$B$5,People!$A$5,IF(M3847=People!$B$4,People!$A$4,IF(M3847=People!$B$3,People!$A$3,IF(M3847=People!$B$2,People!$A$2,0))))</f>
        <v>Anna Andreadi</v>
      </c>
      <c r="W3847" t="str">
        <f>IFERROR(INDEX(Returns!A:A,MATCH(B3847,Returns!B:B,0)),"No")</f>
        <v>No</v>
      </c>
    </row>
    <row r="3848" spans="1:23" x14ac:dyDescent="0.2">
      <c r="A3848" s="1">
        <v>3847</v>
      </c>
      <c r="B3848" t="s">
        <v>8004</v>
      </c>
      <c r="C3848" s="8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47">
        <v>141.4</v>
      </c>
      <c r="S3848" s="1">
        <v>5</v>
      </c>
      <c r="T3848" s="1">
        <v>0</v>
      </c>
      <c r="U3848" s="47">
        <v>38.177999999999997</v>
      </c>
      <c r="V3848" t="str">
        <f>IF(M3848=People!$B$5,People!$A$5,IF(M3848=People!$B$4,People!$A$4,IF(M3848=People!$B$3,People!$A$3,IF(M3848=People!$B$2,People!$A$2,0))))</f>
        <v>Anna Andreadi</v>
      </c>
      <c r="W3848" t="str">
        <f>IFERROR(INDEX(Returns!A:A,MATCH(B3848,Returns!B:B,0)),"No")</f>
        <v>No</v>
      </c>
    </row>
    <row r="3849" spans="1:23" x14ac:dyDescent="0.2">
      <c r="A3849" s="1">
        <v>3848</v>
      </c>
      <c r="B3849" t="s">
        <v>8005</v>
      </c>
      <c r="C3849" s="8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47">
        <v>501.81000000000006</v>
      </c>
      <c r="S3849" s="1">
        <v>3</v>
      </c>
      <c r="T3849" s="1">
        <v>0</v>
      </c>
      <c r="U3849" s="47">
        <v>0</v>
      </c>
      <c r="V3849" t="str">
        <f>IF(M3849=People!$B$5,People!$A$5,IF(M3849=People!$B$4,People!$A$4,IF(M3849=People!$B$3,People!$A$3,IF(M3849=People!$B$2,People!$A$2,0))))</f>
        <v>Kelly Williams</v>
      </c>
      <c r="W3849" t="str">
        <f>IFERROR(INDEX(Returns!A:A,MATCH(B3849,Returns!B:B,0)),"No")</f>
        <v>No</v>
      </c>
    </row>
    <row r="3850" spans="1:23" x14ac:dyDescent="0.2">
      <c r="A3850" s="1">
        <v>3849</v>
      </c>
      <c r="B3850" t="s">
        <v>8006</v>
      </c>
      <c r="C3850" s="8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47">
        <v>691.96</v>
      </c>
      <c r="S3850" s="1">
        <v>4</v>
      </c>
      <c r="T3850" s="1">
        <v>0</v>
      </c>
      <c r="U3850" s="47">
        <v>318.30160000000001</v>
      </c>
      <c r="V3850" t="str">
        <f>IF(M3850=People!$B$5,People!$A$5,IF(M3850=People!$B$4,People!$A$4,IF(M3850=People!$B$3,People!$A$3,IF(M3850=People!$B$2,People!$A$2,0))))</f>
        <v>Cassandra Brandow</v>
      </c>
      <c r="W3850" t="str">
        <f>IFERROR(INDEX(Returns!A:A,MATCH(B3850,Returns!B:B,0)),"No")</f>
        <v>No</v>
      </c>
    </row>
    <row r="3851" spans="1:23" x14ac:dyDescent="0.2">
      <c r="A3851" s="1">
        <v>3850</v>
      </c>
      <c r="B3851" t="s">
        <v>8006</v>
      </c>
      <c r="C3851" s="8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47">
        <v>34.950000000000003</v>
      </c>
      <c r="S3851" s="1">
        <v>5</v>
      </c>
      <c r="T3851" s="1">
        <v>0</v>
      </c>
      <c r="U3851" s="47">
        <v>15.378000000000004</v>
      </c>
      <c r="V3851" t="str">
        <f>IF(M3851=People!$B$5,People!$A$5,IF(M3851=People!$B$4,People!$A$4,IF(M3851=People!$B$3,People!$A$3,IF(M3851=People!$B$2,People!$A$2,0))))</f>
        <v>Cassandra Brandow</v>
      </c>
      <c r="W3851" t="str">
        <f>IFERROR(INDEX(Returns!A:A,MATCH(B3851,Returns!B:B,0)),"No")</f>
        <v>No</v>
      </c>
    </row>
    <row r="3852" spans="1:23" x14ac:dyDescent="0.2">
      <c r="A3852" s="1">
        <v>3851</v>
      </c>
      <c r="B3852" t="s">
        <v>8007</v>
      </c>
      <c r="C3852" s="8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47">
        <v>85.96</v>
      </c>
      <c r="S3852" s="1">
        <v>7</v>
      </c>
      <c r="T3852" s="1">
        <v>0</v>
      </c>
      <c r="U3852" s="47">
        <v>40.401199999999996</v>
      </c>
      <c r="V3852" t="str">
        <f>IF(M3852=People!$B$5,People!$A$5,IF(M3852=People!$B$4,People!$A$4,IF(M3852=People!$B$3,People!$A$3,IF(M3852=People!$B$2,People!$A$2,0))))</f>
        <v>Kelly Williams</v>
      </c>
      <c r="W3852" t="str">
        <f>IFERROR(INDEX(Returns!A:A,MATCH(B3852,Returns!B:B,0)),"No")</f>
        <v>No</v>
      </c>
    </row>
    <row r="3853" spans="1:23" x14ac:dyDescent="0.2">
      <c r="A3853" s="1">
        <v>3852</v>
      </c>
      <c r="B3853" t="s">
        <v>8008</v>
      </c>
      <c r="C3853" s="8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47">
        <v>85.3</v>
      </c>
      <c r="S3853" s="1">
        <v>2</v>
      </c>
      <c r="T3853" s="1">
        <v>0</v>
      </c>
      <c r="U3853" s="47">
        <v>14.500999999999991</v>
      </c>
      <c r="V3853" t="str">
        <f>IF(M3853=People!$B$5,People!$A$5,IF(M3853=People!$B$4,People!$A$4,IF(M3853=People!$B$3,People!$A$3,IF(M3853=People!$B$2,People!$A$2,0))))</f>
        <v>Chuck Magee</v>
      </c>
      <c r="W3853" t="str">
        <f>IFERROR(INDEX(Returns!A:A,MATCH(B3853,Returns!B:B,0)),"No")</f>
        <v>No</v>
      </c>
    </row>
    <row r="3854" spans="1:23" x14ac:dyDescent="0.2">
      <c r="A3854" s="1">
        <v>3853</v>
      </c>
      <c r="B3854" t="s">
        <v>8009</v>
      </c>
      <c r="C3854" s="8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47">
        <v>33.567999999999991</v>
      </c>
      <c r="S3854" s="1">
        <v>8</v>
      </c>
      <c r="T3854" s="1">
        <v>0.8</v>
      </c>
      <c r="U3854" s="47">
        <v>-53.708800000000025</v>
      </c>
      <c r="V3854" t="str">
        <f>IF(M3854=People!$B$5,People!$A$5,IF(M3854=People!$B$4,People!$A$4,IF(M3854=People!$B$3,People!$A$3,IF(M3854=People!$B$2,People!$A$2,0))))</f>
        <v>Kelly Williams</v>
      </c>
      <c r="W3854" t="str">
        <f>IFERROR(INDEX(Returns!A:A,MATCH(B3854,Returns!B:B,0)),"No")</f>
        <v>No</v>
      </c>
    </row>
    <row r="3855" spans="1:23" x14ac:dyDescent="0.2">
      <c r="A3855" s="1">
        <v>3854</v>
      </c>
      <c r="B3855" t="s">
        <v>8010</v>
      </c>
      <c r="C3855" s="8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47">
        <v>4.95</v>
      </c>
      <c r="S3855" s="1">
        <v>1</v>
      </c>
      <c r="T3855" s="1">
        <v>0</v>
      </c>
      <c r="U3855" s="47">
        <v>2.1780000000000004</v>
      </c>
      <c r="V3855" t="str">
        <f>IF(M3855=People!$B$5,People!$A$5,IF(M3855=People!$B$4,People!$A$4,IF(M3855=People!$B$3,People!$A$3,IF(M3855=People!$B$2,People!$A$2,0))))</f>
        <v>Anna Andreadi</v>
      </c>
      <c r="W3855" t="str">
        <f>IFERROR(INDEX(Returns!A:A,MATCH(B3855,Returns!B:B,0)),"No")</f>
        <v>No</v>
      </c>
    </row>
    <row r="3856" spans="1:23" x14ac:dyDescent="0.2">
      <c r="A3856" s="1">
        <v>3855</v>
      </c>
      <c r="B3856" t="s">
        <v>8010</v>
      </c>
      <c r="C3856" s="8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47">
        <v>26.400000000000002</v>
      </c>
      <c r="S3856" s="1">
        <v>5</v>
      </c>
      <c r="T3856" s="1">
        <v>0</v>
      </c>
      <c r="U3856" s="47">
        <v>0</v>
      </c>
      <c r="V3856" t="str">
        <f>IF(M3856=People!$B$5,People!$A$5,IF(M3856=People!$B$4,People!$A$4,IF(M3856=People!$B$3,People!$A$3,IF(M3856=People!$B$2,People!$A$2,0))))</f>
        <v>Anna Andreadi</v>
      </c>
      <c r="W3856" t="str">
        <f>IFERROR(INDEX(Returns!A:A,MATCH(B3856,Returns!B:B,0)),"No")</f>
        <v>No</v>
      </c>
    </row>
    <row r="3857" spans="1:23" x14ac:dyDescent="0.2">
      <c r="A3857" s="1">
        <v>3856</v>
      </c>
      <c r="B3857" t="s">
        <v>8011</v>
      </c>
      <c r="C3857" s="8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47">
        <v>3.5639999999999992</v>
      </c>
      <c r="S3857" s="1">
        <v>3</v>
      </c>
      <c r="T3857" s="1">
        <v>0.8</v>
      </c>
      <c r="U3857" s="47">
        <v>-6.2370000000000019</v>
      </c>
      <c r="V3857" t="str">
        <f>IF(M3857=People!$B$5,People!$A$5,IF(M3857=People!$B$4,People!$A$4,IF(M3857=People!$B$3,People!$A$3,IF(M3857=People!$B$2,People!$A$2,0))))</f>
        <v>Kelly Williams</v>
      </c>
      <c r="W3857" t="str">
        <f>IFERROR(INDEX(Returns!A:A,MATCH(B3857,Returns!B:B,0)),"No")</f>
        <v>No</v>
      </c>
    </row>
    <row r="3858" spans="1:23" x14ac:dyDescent="0.2">
      <c r="A3858" s="1">
        <v>3857</v>
      </c>
      <c r="B3858" t="s">
        <v>8011</v>
      </c>
      <c r="C3858" s="8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47">
        <v>823.96000000000015</v>
      </c>
      <c r="S3858" s="1">
        <v>5</v>
      </c>
      <c r="T3858" s="1">
        <v>0.2</v>
      </c>
      <c r="U3858" s="47">
        <v>51.497499999999974</v>
      </c>
      <c r="V3858" t="str">
        <f>IF(M3858=People!$B$5,People!$A$5,IF(M3858=People!$B$4,People!$A$4,IF(M3858=People!$B$3,People!$A$3,IF(M3858=People!$B$2,People!$A$2,0))))</f>
        <v>Kelly Williams</v>
      </c>
      <c r="W3858" t="str">
        <f>IFERROR(INDEX(Returns!A:A,MATCH(B3858,Returns!B:B,0)),"No")</f>
        <v>No</v>
      </c>
    </row>
    <row r="3859" spans="1:23" x14ac:dyDescent="0.2">
      <c r="A3859" s="1">
        <v>3858</v>
      </c>
      <c r="B3859" t="s">
        <v>8011</v>
      </c>
      <c r="C3859" s="8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47">
        <v>10.272000000000002</v>
      </c>
      <c r="S3859" s="1">
        <v>3</v>
      </c>
      <c r="T3859" s="1">
        <v>0.2</v>
      </c>
      <c r="U3859" s="47">
        <v>0.89880000000000004</v>
      </c>
      <c r="V3859" t="str">
        <f>IF(M3859=People!$B$5,People!$A$5,IF(M3859=People!$B$4,People!$A$4,IF(M3859=People!$B$3,People!$A$3,IF(M3859=People!$B$2,People!$A$2,0))))</f>
        <v>Kelly Williams</v>
      </c>
      <c r="W3859" t="str">
        <f>IFERROR(INDEX(Returns!A:A,MATCH(B3859,Returns!B:B,0)),"No")</f>
        <v>No</v>
      </c>
    </row>
    <row r="3860" spans="1:23" x14ac:dyDescent="0.2">
      <c r="A3860" s="1">
        <v>3859</v>
      </c>
      <c r="B3860" t="s">
        <v>5960</v>
      </c>
      <c r="C3860" s="8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47">
        <v>447.94399999999996</v>
      </c>
      <c r="S3860" s="1">
        <v>7</v>
      </c>
      <c r="T3860" s="1">
        <v>0.2</v>
      </c>
      <c r="U3860" s="47">
        <v>89.588799999999992</v>
      </c>
      <c r="V3860" t="str">
        <f>IF(M3860=People!$B$5,People!$A$5,IF(M3860=People!$B$4,People!$A$4,IF(M3860=People!$B$3,People!$A$3,IF(M3860=People!$B$2,People!$A$2,0))))</f>
        <v>Anna Andreadi</v>
      </c>
      <c r="W3860" t="str">
        <f>IFERROR(INDEX(Returns!A:A,MATCH(B3860,Returns!B:B,0)),"No")</f>
        <v>Yes</v>
      </c>
    </row>
    <row r="3861" spans="1:23" x14ac:dyDescent="0.2">
      <c r="A3861" s="1">
        <v>3860</v>
      </c>
      <c r="B3861" t="s">
        <v>8012</v>
      </c>
      <c r="C3861" s="8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47">
        <v>480.96</v>
      </c>
      <c r="S3861" s="1">
        <v>3</v>
      </c>
      <c r="T3861" s="1">
        <v>0.5</v>
      </c>
      <c r="U3861" s="47">
        <v>-269.33760000000001</v>
      </c>
      <c r="V3861" t="str">
        <f>IF(M3861=People!$B$5,People!$A$5,IF(M3861=People!$B$4,People!$A$4,IF(M3861=People!$B$3,People!$A$3,IF(M3861=People!$B$2,People!$A$2,0))))</f>
        <v>Kelly Williams</v>
      </c>
      <c r="W3861" t="str">
        <f>IFERROR(INDEX(Returns!A:A,MATCH(B3861,Returns!B:B,0)),"No")</f>
        <v>No</v>
      </c>
    </row>
    <row r="3862" spans="1:23" x14ac:dyDescent="0.2">
      <c r="A3862" s="1">
        <v>3861</v>
      </c>
      <c r="B3862" t="s">
        <v>8012</v>
      </c>
      <c r="C3862" s="8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47">
        <v>124.79200000000002</v>
      </c>
      <c r="S3862" s="1">
        <v>1</v>
      </c>
      <c r="T3862" s="1">
        <v>0.2</v>
      </c>
      <c r="U3862" s="47">
        <v>10.919299999999996</v>
      </c>
      <c r="V3862" t="str">
        <f>IF(M3862=People!$B$5,People!$A$5,IF(M3862=People!$B$4,People!$A$4,IF(M3862=People!$B$3,People!$A$3,IF(M3862=People!$B$2,People!$A$2,0))))</f>
        <v>Kelly Williams</v>
      </c>
      <c r="W3862" t="str">
        <f>IFERROR(INDEX(Returns!A:A,MATCH(B3862,Returns!B:B,0)),"No")</f>
        <v>No</v>
      </c>
    </row>
    <row r="3863" spans="1:23" x14ac:dyDescent="0.2">
      <c r="A3863" s="1">
        <v>3862</v>
      </c>
      <c r="B3863" t="s">
        <v>8013</v>
      </c>
      <c r="C3863" s="8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47">
        <v>40.176000000000002</v>
      </c>
      <c r="S3863" s="1">
        <v>3</v>
      </c>
      <c r="T3863" s="1">
        <v>0.2</v>
      </c>
      <c r="U3863" s="47">
        <v>14.563799999999997</v>
      </c>
      <c r="V3863" t="str">
        <f>IF(M3863=People!$B$5,People!$A$5,IF(M3863=People!$B$4,People!$A$4,IF(M3863=People!$B$3,People!$A$3,IF(M3863=People!$B$2,People!$A$2,0))))</f>
        <v>Chuck Magee</v>
      </c>
      <c r="W3863" t="str">
        <f>IFERROR(INDEX(Returns!A:A,MATCH(B3863,Returns!B:B,0)),"No")</f>
        <v>No</v>
      </c>
    </row>
    <row r="3864" spans="1:23" x14ac:dyDescent="0.2">
      <c r="A3864" s="1">
        <v>3863</v>
      </c>
      <c r="B3864" t="s">
        <v>8013</v>
      </c>
      <c r="C3864" s="8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47">
        <v>10.896000000000001</v>
      </c>
      <c r="S3864" s="1">
        <v>3</v>
      </c>
      <c r="T3864" s="1">
        <v>0.2</v>
      </c>
      <c r="U3864" s="47">
        <v>3.9497999999999998</v>
      </c>
      <c r="V3864" t="str">
        <f>IF(M3864=People!$B$5,People!$A$5,IF(M3864=People!$B$4,People!$A$4,IF(M3864=People!$B$3,People!$A$3,IF(M3864=People!$B$2,People!$A$2,0))))</f>
        <v>Chuck Magee</v>
      </c>
      <c r="W3864" t="str">
        <f>IFERROR(INDEX(Returns!A:A,MATCH(B3864,Returns!B:B,0)),"No")</f>
        <v>No</v>
      </c>
    </row>
    <row r="3865" spans="1:23" x14ac:dyDescent="0.2">
      <c r="A3865" s="1">
        <v>3864</v>
      </c>
      <c r="B3865" t="s">
        <v>8014</v>
      </c>
      <c r="C3865" s="8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47">
        <v>10.64</v>
      </c>
      <c r="S3865" s="1">
        <v>4</v>
      </c>
      <c r="T3865" s="1">
        <v>0</v>
      </c>
      <c r="U3865" s="47">
        <v>2.7664</v>
      </c>
      <c r="V3865" t="str">
        <f>IF(M3865=People!$B$5,People!$A$5,IF(M3865=People!$B$4,People!$A$4,IF(M3865=People!$B$3,People!$A$3,IF(M3865=People!$B$2,People!$A$2,0))))</f>
        <v>Anna Andreadi</v>
      </c>
      <c r="W3865" t="str">
        <f>IFERROR(INDEX(Returns!A:A,MATCH(B3865,Returns!B:B,0)),"No")</f>
        <v>No</v>
      </c>
    </row>
    <row r="3866" spans="1:23" x14ac:dyDescent="0.2">
      <c r="A3866" s="1">
        <v>3865</v>
      </c>
      <c r="B3866" t="s">
        <v>8015</v>
      </c>
      <c r="C3866" s="8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47">
        <v>151.96</v>
      </c>
      <c r="S3866" s="1">
        <v>5</v>
      </c>
      <c r="T3866" s="1">
        <v>0.6</v>
      </c>
      <c r="U3866" s="47">
        <v>-182.35200000000003</v>
      </c>
      <c r="V3866" t="str">
        <f>IF(M3866=People!$B$5,People!$A$5,IF(M3866=People!$B$4,People!$A$4,IF(M3866=People!$B$3,People!$A$3,IF(M3866=People!$B$2,People!$A$2,0))))</f>
        <v>Kelly Williams</v>
      </c>
      <c r="W3866" t="str">
        <f>IFERROR(INDEX(Returns!A:A,MATCH(B3866,Returns!B:B,0)),"No")</f>
        <v>No</v>
      </c>
    </row>
    <row r="3867" spans="1:23" x14ac:dyDescent="0.2">
      <c r="A3867" s="1">
        <v>3866</v>
      </c>
      <c r="B3867" t="s">
        <v>8016</v>
      </c>
      <c r="C3867" s="8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47">
        <v>238</v>
      </c>
      <c r="S3867" s="1">
        <v>2</v>
      </c>
      <c r="T3867" s="1">
        <v>0</v>
      </c>
      <c r="U3867" s="47">
        <v>38.080000000000013</v>
      </c>
      <c r="V3867" t="str">
        <f>IF(M3867=People!$B$5,People!$A$5,IF(M3867=People!$B$4,People!$A$4,IF(M3867=People!$B$3,People!$A$3,IF(M3867=People!$B$2,People!$A$2,0))))</f>
        <v>Anna Andreadi</v>
      </c>
      <c r="W3867" t="str">
        <f>IFERROR(INDEX(Returns!A:A,MATCH(B3867,Returns!B:B,0)),"No")</f>
        <v>No</v>
      </c>
    </row>
    <row r="3868" spans="1:23" x14ac:dyDescent="0.2">
      <c r="A3868" s="1">
        <v>3867</v>
      </c>
      <c r="B3868" t="s">
        <v>8017</v>
      </c>
      <c r="C3868" s="8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47">
        <v>155.34</v>
      </c>
      <c r="S3868" s="1">
        <v>6</v>
      </c>
      <c r="T3868" s="1">
        <v>0</v>
      </c>
      <c r="U3868" s="47">
        <v>55.922399999999996</v>
      </c>
      <c r="V3868" t="str">
        <f>IF(M3868=People!$B$5,People!$A$5,IF(M3868=People!$B$4,People!$A$4,IF(M3868=People!$B$3,People!$A$3,IF(M3868=People!$B$2,People!$A$2,0))))</f>
        <v>Kelly Williams</v>
      </c>
      <c r="W3868" t="str">
        <f>IFERROR(INDEX(Returns!A:A,MATCH(B3868,Returns!B:B,0)),"No")</f>
        <v>No</v>
      </c>
    </row>
    <row r="3869" spans="1:23" x14ac:dyDescent="0.2">
      <c r="A3869" s="1">
        <v>3868</v>
      </c>
      <c r="B3869" t="s">
        <v>8018</v>
      </c>
      <c r="C3869" s="8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47">
        <v>148.32</v>
      </c>
      <c r="S3869" s="1">
        <v>9</v>
      </c>
      <c r="T3869" s="1">
        <v>0</v>
      </c>
      <c r="U3869" s="47">
        <v>63.777600000000007</v>
      </c>
      <c r="V3869" t="str">
        <f>IF(M3869=People!$B$5,People!$A$5,IF(M3869=People!$B$4,People!$A$4,IF(M3869=People!$B$3,People!$A$3,IF(M3869=People!$B$2,People!$A$2,0))))</f>
        <v>Anna Andreadi</v>
      </c>
      <c r="W3869" t="str">
        <f>IFERROR(INDEX(Returns!A:A,MATCH(B3869,Returns!B:B,0)),"No")</f>
        <v>No</v>
      </c>
    </row>
    <row r="3870" spans="1:23" x14ac:dyDescent="0.2">
      <c r="A3870" s="1">
        <v>3869</v>
      </c>
      <c r="B3870" t="s">
        <v>8018</v>
      </c>
      <c r="C3870" s="8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47">
        <v>240.78400000000002</v>
      </c>
      <c r="S3870" s="1">
        <v>1</v>
      </c>
      <c r="T3870" s="1">
        <v>0.2</v>
      </c>
      <c r="U3870" s="47">
        <v>27.088199999999965</v>
      </c>
      <c r="V3870" t="str">
        <f>IF(M3870=People!$B$5,People!$A$5,IF(M3870=People!$B$4,People!$A$4,IF(M3870=People!$B$3,People!$A$3,IF(M3870=People!$B$2,People!$A$2,0))))</f>
        <v>Anna Andreadi</v>
      </c>
      <c r="W3870" t="str">
        <f>IFERROR(INDEX(Returns!A:A,MATCH(B3870,Returns!B:B,0)),"No")</f>
        <v>No</v>
      </c>
    </row>
    <row r="3871" spans="1:23" x14ac:dyDescent="0.2">
      <c r="A3871" s="1">
        <v>3870</v>
      </c>
      <c r="B3871" t="s">
        <v>8018</v>
      </c>
      <c r="C3871" s="8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47">
        <v>191.96800000000002</v>
      </c>
      <c r="S3871" s="1">
        <v>7</v>
      </c>
      <c r="T3871" s="1">
        <v>0.2</v>
      </c>
      <c r="U3871" s="47">
        <v>16.797200000000004</v>
      </c>
      <c r="V3871" t="str">
        <f>IF(M3871=People!$B$5,People!$A$5,IF(M3871=People!$B$4,People!$A$4,IF(M3871=People!$B$3,People!$A$3,IF(M3871=People!$B$2,People!$A$2,0))))</f>
        <v>Anna Andreadi</v>
      </c>
      <c r="W3871" t="str">
        <f>IFERROR(INDEX(Returns!A:A,MATCH(B3871,Returns!B:B,0)),"No")</f>
        <v>No</v>
      </c>
    </row>
    <row r="3872" spans="1:23" x14ac:dyDescent="0.2">
      <c r="A3872" s="1">
        <v>3871</v>
      </c>
      <c r="B3872" t="s">
        <v>8018</v>
      </c>
      <c r="C3872" s="8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47">
        <v>11.56</v>
      </c>
      <c r="S3872" s="1">
        <v>2</v>
      </c>
      <c r="T3872" s="1">
        <v>0</v>
      </c>
      <c r="U3872" s="47">
        <v>5.6644000000000005</v>
      </c>
      <c r="V3872" t="str">
        <f>IF(M3872=People!$B$5,People!$A$5,IF(M3872=People!$B$4,People!$A$4,IF(M3872=People!$B$3,People!$A$3,IF(M3872=People!$B$2,People!$A$2,0))))</f>
        <v>Anna Andreadi</v>
      </c>
      <c r="W3872" t="str">
        <f>IFERROR(INDEX(Returns!A:A,MATCH(B3872,Returns!B:B,0)),"No")</f>
        <v>No</v>
      </c>
    </row>
    <row r="3873" spans="1:23" x14ac:dyDescent="0.2">
      <c r="A3873" s="1">
        <v>3872</v>
      </c>
      <c r="B3873" t="s">
        <v>8018</v>
      </c>
      <c r="C3873" s="8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47">
        <v>11.8</v>
      </c>
      <c r="S3873" s="1">
        <v>4</v>
      </c>
      <c r="T3873" s="1">
        <v>0</v>
      </c>
      <c r="U3873" s="47">
        <v>5.6639999999999997</v>
      </c>
      <c r="V3873" t="str">
        <f>IF(M3873=People!$B$5,People!$A$5,IF(M3873=People!$B$4,People!$A$4,IF(M3873=People!$B$3,People!$A$3,IF(M3873=People!$B$2,People!$A$2,0))))</f>
        <v>Anna Andreadi</v>
      </c>
      <c r="W3873" t="str">
        <f>IFERROR(INDEX(Returns!A:A,MATCH(B3873,Returns!B:B,0)),"No")</f>
        <v>No</v>
      </c>
    </row>
    <row r="3874" spans="1:23" x14ac:dyDescent="0.2">
      <c r="A3874" s="1">
        <v>3873</v>
      </c>
      <c r="B3874" t="s">
        <v>8018</v>
      </c>
      <c r="C3874" s="8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47">
        <v>842.35200000000009</v>
      </c>
      <c r="S3874" s="1">
        <v>3</v>
      </c>
      <c r="T3874" s="1">
        <v>0.2</v>
      </c>
      <c r="U3874" s="47">
        <v>42.117600000000039</v>
      </c>
      <c r="V3874" t="str">
        <f>IF(M3874=People!$B$5,People!$A$5,IF(M3874=People!$B$4,People!$A$4,IF(M3874=People!$B$3,People!$A$3,IF(M3874=People!$B$2,People!$A$2,0))))</f>
        <v>Anna Andreadi</v>
      </c>
      <c r="W3874" t="str">
        <f>IFERROR(INDEX(Returns!A:A,MATCH(B3874,Returns!B:B,0)),"No")</f>
        <v>No</v>
      </c>
    </row>
    <row r="3875" spans="1:23" x14ac:dyDescent="0.2">
      <c r="A3875" s="1">
        <v>3874</v>
      </c>
      <c r="B3875" t="s">
        <v>8019</v>
      </c>
      <c r="C3875" s="8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47">
        <v>23.472000000000001</v>
      </c>
      <c r="S3875" s="1">
        <v>3</v>
      </c>
      <c r="T3875" s="1">
        <v>0.2</v>
      </c>
      <c r="U3875" s="47">
        <v>7.6283999999999974</v>
      </c>
      <c r="V3875" t="str">
        <f>IF(M3875=People!$B$5,People!$A$5,IF(M3875=People!$B$4,People!$A$4,IF(M3875=People!$B$3,People!$A$3,IF(M3875=People!$B$2,People!$A$2,0))))</f>
        <v>Cassandra Brandow</v>
      </c>
      <c r="W3875" t="str">
        <f>IFERROR(INDEX(Returns!A:A,MATCH(B3875,Returns!B:B,0)),"No")</f>
        <v>No</v>
      </c>
    </row>
    <row r="3876" spans="1:23" x14ac:dyDescent="0.2">
      <c r="A3876" s="1">
        <v>3875</v>
      </c>
      <c r="B3876" t="s">
        <v>8019</v>
      </c>
      <c r="C3876" s="8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47">
        <v>86.058000000000007</v>
      </c>
      <c r="S3876" s="1">
        <v>7</v>
      </c>
      <c r="T3876" s="1">
        <v>0.7</v>
      </c>
      <c r="U3876" s="47">
        <v>-63.109199999999987</v>
      </c>
      <c r="V3876" t="str">
        <f>IF(M3876=People!$B$5,People!$A$5,IF(M3876=People!$B$4,People!$A$4,IF(M3876=People!$B$3,People!$A$3,IF(M3876=People!$B$2,People!$A$2,0))))</f>
        <v>Cassandra Brandow</v>
      </c>
      <c r="W3876" t="str">
        <f>IFERROR(INDEX(Returns!A:A,MATCH(B3876,Returns!B:B,0)),"No")</f>
        <v>No</v>
      </c>
    </row>
    <row r="3877" spans="1:23" x14ac:dyDescent="0.2">
      <c r="A3877" s="1">
        <v>3876</v>
      </c>
      <c r="B3877" t="s">
        <v>8019</v>
      </c>
      <c r="C3877" s="8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47">
        <v>108.78399999999999</v>
      </c>
      <c r="S3877" s="1">
        <v>2</v>
      </c>
      <c r="T3877" s="1">
        <v>0.2</v>
      </c>
      <c r="U3877" s="47">
        <v>6.7990000000000066</v>
      </c>
      <c r="V3877" t="str">
        <f>IF(M3877=People!$B$5,People!$A$5,IF(M3877=People!$B$4,People!$A$4,IF(M3877=People!$B$3,People!$A$3,IF(M3877=People!$B$2,People!$A$2,0))))</f>
        <v>Cassandra Brandow</v>
      </c>
      <c r="W3877" t="str">
        <f>IFERROR(INDEX(Returns!A:A,MATCH(B3877,Returns!B:B,0)),"No")</f>
        <v>No</v>
      </c>
    </row>
    <row r="3878" spans="1:23" x14ac:dyDescent="0.2">
      <c r="A3878" s="1">
        <v>3877</v>
      </c>
      <c r="B3878" t="s">
        <v>8019</v>
      </c>
      <c r="C3878" s="8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47">
        <v>10.272000000000002</v>
      </c>
      <c r="S3878" s="1">
        <v>3</v>
      </c>
      <c r="T3878" s="1">
        <v>0.2</v>
      </c>
      <c r="U3878" s="47">
        <v>3.2099999999999982</v>
      </c>
      <c r="V3878" t="str">
        <f>IF(M3878=People!$B$5,People!$A$5,IF(M3878=People!$B$4,People!$A$4,IF(M3878=People!$B$3,People!$A$3,IF(M3878=People!$B$2,People!$A$2,0))))</f>
        <v>Cassandra Brandow</v>
      </c>
      <c r="W3878" t="str">
        <f>IFERROR(INDEX(Returns!A:A,MATCH(B3878,Returns!B:B,0)),"No")</f>
        <v>No</v>
      </c>
    </row>
    <row r="3879" spans="1:23" x14ac:dyDescent="0.2">
      <c r="A3879" s="1">
        <v>3878</v>
      </c>
      <c r="B3879" t="s">
        <v>8020</v>
      </c>
      <c r="C3879" s="8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47">
        <v>38.190000000000012</v>
      </c>
      <c r="S3879" s="1">
        <v>5</v>
      </c>
      <c r="T3879" s="1">
        <v>0.7</v>
      </c>
      <c r="U3879" s="47">
        <v>-26.732999999999997</v>
      </c>
      <c r="V3879" t="str">
        <f>IF(M3879=People!$B$5,People!$A$5,IF(M3879=People!$B$4,People!$A$4,IF(M3879=People!$B$3,People!$A$3,IF(M3879=People!$B$2,People!$A$2,0))))</f>
        <v>Cassandra Brandow</v>
      </c>
      <c r="W3879" t="str">
        <f>IFERROR(INDEX(Returns!A:A,MATCH(B3879,Returns!B:B,0)),"No")</f>
        <v>No</v>
      </c>
    </row>
    <row r="3880" spans="1:23" x14ac:dyDescent="0.2">
      <c r="A3880" s="1">
        <v>3879</v>
      </c>
      <c r="B3880" t="s">
        <v>8021</v>
      </c>
      <c r="C3880" s="8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47">
        <v>49.632000000000005</v>
      </c>
      <c r="S3880" s="1">
        <v>4</v>
      </c>
      <c r="T3880" s="1">
        <v>0.2</v>
      </c>
      <c r="U3880" s="47">
        <v>3.7224000000000004</v>
      </c>
      <c r="V3880" t="str">
        <f>IF(M3880=People!$B$5,People!$A$5,IF(M3880=People!$B$4,People!$A$4,IF(M3880=People!$B$3,People!$A$3,IF(M3880=People!$B$2,People!$A$2,0))))</f>
        <v>Kelly Williams</v>
      </c>
      <c r="W3880" t="str">
        <f>IFERROR(INDEX(Returns!A:A,MATCH(B3880,Returns!B:B,0)),"No")</f>
        <v>No</v>
      </c>
    </row>
    <row r="3881" spans="1:23" x14ac:dyDescent="0.2">
      <c r="A3881" s="1">
        <v>3880</v>
      </c>
      <c r="B3881" t="s">
        <v>8021</v>
      </c>
      <c r="C3881" s="8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47">
        <v>52.096000000000004</v>
      </c>
      <c r="S3881" s="1">
        <v>4</v>
      </c>
      <c r="T3881" s="1">
        <v>0.2</v>
      </c>
      <c r="U3881" s="47">
        <v>3.9072000000000031</v>
      </c>
      <c r="V3881" t="str">
        <f>IF(M3881=People!$B$5,People!$A$5,IF(M3881=People!$B$4,People!$A$4,IF(M3881=People!$B$3,People!$A$3,IF(M3881=People!$B$2,People!$A$2,0))))</f>
        <v>Kelly Williams</v>
      </c>
      <c r="W3881" t="str">
        <f>IFERROR(INDEX(Returns!A:A,MATCH(B3881,Returns!B:B,0)),"No")</f>
        <v>No</v>
      </c>
    </row>
    <row r="3882" spans="1:23" x14ac:dyDescent="0.2">
      <c r="A3882" s="1">
        <v>3881</v>
      </c>
      <c r="B3882" t="s">
        <v>8022</v>
      </c>
      <c r="C3882" s="8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47">
        <v>9.5680000000000014</v>
      </c>
      <c r="S3882" s="1">
        <v>2</v>
      </c>
      <c r="T3882" s="1">
        <v>0.2</v>
      </c>
      <c r="U3882" s="47">
        <v>2.9899999999999993</v>
      </c>
      <c r="V3882" t="str">
        <f>IF(M3882=People!$B$5,People!$A$5,IF(M3882=People!$B$4,People!$A$4,IF(M3882=People!$B$3,People!$A$3,IF(M3882=People!$B$2,People!$A$2,0))))</f>
        <v>Anna Andreadi</v>
      </c>
      <c r="W3882" t="str">
        <f>IFERROR(INDEX(Returns!A:A,MATCH(B3882,Returns!B:B,0)),"No")</f>
        <v>No</v>
      </c>
    </row>
    <row r="3883" spans="1:23" x14ac:dyDescent="0.2">
      <c r="A3883" s="1">
        <v>3882</v>
      </c>
      <c r="B3883" t="s">
        <v>8022</v>
      </c>
      <c r="C3883" s="8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47">
        <v>82.367999999999995</v>
      </c>
      <c r="S3883" s="1">
        <v>2</v>
      </c>
      <c r="T3883" s="1">
        <v>0.2</v>
      </c>
      <c r="U3883" s="47">
        <v>-19.562399999999997</v>
      </c>
      <c r="V3883" t="str">
        <f>IF(M3883=People!$B$5,People!$A$5,IF(M3883=People!$B$4,People!$A$4,IF(M3883=People!$B$3,People!$A$3,IF(M3883=People!$B$2,People!$A$2,0))))</f>
        <v>Anna Andreadi</v>
      </c>
      <c r="W3883" t="str">
        <f>IFERROR(INDEX(Returns!A:A,MATCH(B3883,Returns!B:B,0)),"No")</f>
        <v>No</v>
      </c>
    </row>
    <row r="3884" spans="1:23" x14ac:dyDescent="0.2">
      <c r="A3884" s="1">
        <v>3883</v>
      </c>
      <c r="B3884" t="s">
        <v>8022</v>
      </c>
      <c r="C3884" s="8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47">
        <v>364.70400000000006</v>
      </c>
      <c r="S3884" s="1">
        <v>6</v>
      </c>
      <c r="T3884" s="1">
        <v>0.2</v>
      </c>
      <c r="U3884" s="47">
        <v>-36.470400000000041</v>
      </c>
      <c r="V3884" t="str">
        <f>IF(M3884=People!$B$5,People!$A$5,IF(M3884=People!$B$4,People!$A$4,IF(M3884=People!$B$3,People!$A$3,IF(M3884=People!$B$2,People!$A$2,0))))</f>
        <v>Anna Andreadi</v>
      </c>
      <c r="W3884" t="str">
        <f>IFERROR(INDEX(Returns!A:A,MATCH(B3884,Returns!B:B,0)),"No")</f>
        <v>No</v>
      </c>
    </row>
    <row r="3885" spans="1:23" x14ac:dyDescent="0.2">
      <c r="A3885" s="1">
        <v>3884</v>
      </c>
      <c r="B3885" t="s">
        <v>8022</v>
      </c>
      <c r="C3885" s="8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47">
        <v>40.256</v>
      </c>
      <c r="S3885" s="1">
        <v>4</v>
      </c>
      <c r="T3885" s="1">
        <v>0.2</v>
      </c>
      <c r="U3885" s="47">
        <v>11.070400000000003</v>
      </c>
      <c r="V3885" t="str">
        <f>IF(M3885=People!$B$5,People!$A$5,IF(M3885=People!$B$4,People!$A$4,IF(M3885=People!$B$3,People!$A$3,IF(M3885=People!$B$2,People!$A$2,0))))</f>
        <v>Anna Andreadi</v>
      </c>
      <c r="W3885" t="str">
        <f>IFERROR(INDEX(Returns!A:A,MATCH(B3885,Returns!B:B,0)),"No")</f>
        <v>No</v>
      </c>
    </row>
    <row r="3886" spans="1:23" x14ac:dyDescent="0.2">
      <c r="A3886" s="1">
        <v>3885</v>
      </c>
      <c r="B3886" t="s">
        <v>8023</v>
      </c>
      <c r="C3886" s="8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47">
        <v>4.3680000000000003</v>
      </c>
      <c r="S3886" s="1">
        <v>3</v>
      </c>
      <c r="T3886" s="1">
        <v>0.2</v>
      </c>
      <c r="U3886" s="47">
        <v>0.3822000000000001</v>
      </c>
      <c r="V3886" t="str">
        <f>IF(M3886=People!$B$5,People!$A$5,IF(M3886=People!$B$4,People!$A$4,IF(M3886=People!$B$3,People!$A$3,IF(M3886=People!$B$2,People!$A$2,0))))</f>
        <v>Cassandra Brandow</v>
      </c>
      <c r="W3886" t="str">
        <f>IFERROR(INDEX(Returns!A:A,MATCH(B3886,Returns!B:B,0)),"No")</f>
        <v>No</v>
      </c>
    </row>
    <row r="3887" spans="1:23" x14ac:dyDescent="0.2">
      <c r="A3887" s="1">
        <v>3886</v>
      </c>
      <c r="B3887" t="s">
        <v>8024</v>
      </c>
      <c r="C3887" s="8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47">
        <v>12.127999999999997</v>
      </c>
      <c r="S3887" s="1">
        <v>4</v>
      </c>
      <c r="T3887" s="1">
        <v>0.8</v>
      </c>
      <c r="U3887" s="47">
        <v>-20.617600000000003</v>
      </c>
      <c r="V3887" t="str">
        <f>IF(M3887=People!$B$5,People!$A$5,IF(M3887=People!$B$4,People!$A$4,IF(M3887=People!$B$3,People!$A$3,IF(M3887=People!$B$2,People!$A$2,0))))</f>
        <v>Kelly Williams</v>
      </c>
      <c r="W3887" t="str">
        <f>IFERROR(INDEX(Returns!A:A,MATCH(B3887,Returns!B:B,0)),"No")</f>
        <v>No</v>
      </c>
    </row>
    <row r="3888" spans="1:23" x14ac:dyDescent="0.2">
      <c r="A3888" s="1">
        <v>3887</v>
      </c>
      <c r="B3888" t="s">
        <v>6091</v>
      </c>
      <c r="C3888" s="8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47">
        <v>134.85000000000002</v>
      </c>
      <c r="S3888" s="1">
        <v>3</v>
      </c>
      <c r="T3888" s="1">
        <v>0</v>
      </c>
      <c r="U3888" s="47">
        <v>37.757999999999996</v>
      </c>
      <c r="V3888" t="str">
        <f>IF(M3888=People!$B$5,People!$A$5,IF(M3888=People!$B$4,People!$A$4,IF(M3888=People!$B$3,People!$A$3,IF(M3888=People!$B$2,People!$A$2,0))))</f>
        <v>Kelly Williams</v>
      </c>
      <c r="W3888" t="str">
        <f>IFERROR(INDEX(Returns!A:A,MATCH(B3888,Returns!B:B,0)),"No")</f>
        <v>Yes</v>
      </c>
    </row>
    <row r="3889" spans="1:23" x14ac:dyDescent="0.2">
      <c r="A3889" s="1">
        <v>3888</v>
      </c>
      <c r="B3889" t="s">
        <v>8025</v>
      </c>
      <c r="C3889" s="8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47">
        <v>8.56</v>
      </c>
      <c r="S3889" s="1">
        <v>2</v>
      </c>
      <c r="T3889" s="1">
        <v>0</v>
      </c>
      <c r="U3889" s="47">
        <v>2.6536</v>
      </c>
      <c r="V3889" t="str">
        <f>IF(M3889=People!$B$5,People!$A$5,IF(M3889=People!$B$4,People!$A$4,IF(M3889=People!$B$3,People!$A$3,IF(M3889=People!$B$2,People!$A$2,0))))</f>
        <v>Cassandra Brandow</v>
      </c>
      <c r="W3889" t="str">
        <f>IFERROR(INDEX(Returns!A:A,MATCH(B3889,Returns!B:B,0)),"No")</f>
        <v>No</v>
      </c>
    </row>
    <row r="3890" spans="1:23" x14ac:dyDescent="0.2">
      <c r="A3890" s="1">
        <v>3889</v>
      </c>
      <c r="B3890" t="s">
        <v>8025</v>
      </c>
      <c r="C3890" s="8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47">
        <v>239.96999999999997</v>
      </c>
      <c r="S3890" s="1">
        <v>3</v>
      </c>
      <c r="T3890" s="1">
        <v>0</v>
      </c>
      <c r="U3890" s="47">
        <v>67.191599999999994</v>
      </c>
      <c r="V3890" t="str">
        <f>IF(M3890=People!$B$5,People!$A$5,IF(M3890=People!$B$4,People!$A$4,IF(M3890=People!$B$3,People!$A$3,IF(M3890=People!$B$2,People!$A$2,0))))</f>
        <v>Cassandra Brandow</v>
      </c>
      <c r="W3890" t="str">
        <f>IFERROR(INDEX(Returns!A:A,MATCH(B3890,Returns!B:B,0)),"No")</f>
        <v>No</v>
      </c>
    </row>
    <row r="3891" spans="1:23" x14ac:dyDescent="0.2">
      <c r="A3891" s="1">
        <v>3890</v>
      </c>
      <c r="B3891" t="s">
        <v>8025</v>
      </c>
      <c r="C3891" s="8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47">
        <v>356.94</v>
      </c>
      <c r="S3891" s="1">
        <v>2</v>
      </c>
      <c r="T3891" s="1">
        <v>0</v>
      </c>
      <c r="U3891" s="47">
        <v>107.08199999999997</v>
      </c>
      <c r="V3891" t="str">
        <f>IF(M3891=People!$B$5,People!$A$5,IF(M3891=People!$B$4,People!$A$4,IF(M3891=People!$B$3,People!$A$3,IF(M3891=People!$B$2,People!$A$2,0))))</f>
        <v>Cassandra Brandow</v>
      </c>
      <c r="W3891" t="str">
        <f>IFERROR(INDEX(Returns!A:A,MATCH(B3891,Returns!B:B,0)),"No")</f>
        <v>No</v>
      </c>
    </row>
    <row r="3892" spans="1:23" x14ac:dyDescent="0.2">
      <c r="A3892" s="1">
        <v>3891</v>
      </c>
      <c r="B3892" t="s">
        <v>8026</v>
      </c>
      <c r="C3892" s="8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47">
        <v>659.9</v>
      </c>
      <c r="S3892" s="1">
        <v>2</v>
      </c>
      <c r="T3892" s="1">
        <v>0</v>
      </c>
      <c r="U3892" s="47">
        <v>217.76699999999994</v>
      </c>
      <c r="V3892" t="str">
        <f>IF(M3892=People!$B$5,People!$A$5,IF(M3892=People!$B$4,People!$A$4,IF(M3892=People!$B$3,People!$A$3,IF(M3892=People!$B$2,People!$A$2,0))))</f>
        <v>Anna Andreadi</v>
      </c>
      <c r="W3892" t="str">
        <f>IFERROR(INDEX(Returns!A:A,MATCH(B3892,Returns!B:B,0)),"No")</f>
        <v>No</v>
      </c>
    </row>
    <row r="3893" spans="1:23" x14ac:dyDescent="0.2">
      <c r="A3893" s="1">
        <v>3892</v>
      </c>
      <c r="B3893" t="s">
        <v>8026</v>
      </c>
      <c r="C3893" s="8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47">
        <v>1684.7520000000002</v>
      </c>
      <c r="S3893" s="1">
        <v>6</v>
      </c>
      <c r="T3893" s="1">
        <v>0.2</v>
      </c>
      <c r="U3893" s="47">
        <v>210.59399999999977</v>
      </c>
      <c r="V3893" t="str">
        <f>IF(M3893=People!$B$5,People!$A$5,IF(M3893=People!$B$4,People!$A$4,IF(M3893=People!$B$3,People!$A$3,IF(M3893=People!$B$2,People!$A$2,0))))</f>
        <v>Anna Andreadi</v>
      </c>
      <c r="W3893" t="str">
        <f>IFERROR(INDEX(Returns!A:A,MATCH(B3893,Returns!B:B,0)),"No")</f>
        <v>No</v>
      </c>
    </row>
    <row r="3894" spans="1:23" x14ac:dyDescent="0.2">
      <c r="A3894" s="1">
        <v>3893</v>
      </c>
      <c r="B3894" t="s">
        <v>8026</v>
      </c>
      <c r="C3894" s="8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47">
        <v>559.91999999999996</v>
      </c>
      <c r="S3894" s="1">
        <v>8</v>
      </c>
      <c r="T3894" s="1">
        <v>0</v>
      </c>
      <c r="U3894" s="47">
        <v>190.37279999999998</v>
      </c>
      <c r="V3894" t="str">
        <f>IF(M3894=People!$B$5,People!$A$5,IF(M3894=People!$B$4,People!$A$4,IF(M3894=People!$B$3,People!$A$3,IF(M3894=People!$B$2,People!$A$2,0))))</f>
        <v>Anna Andreadi</v>
      </c>
      <c r="W3894" t="str">
        <f>IFERROR(INDEX(Returns!A:A,MATCH(B3894,Returns!B:B,0)),"No")</f>
        <v>No</v>
      </c>
    </row>
    <row r="3895" spans="1:23" x14ac:dyDescent="0.2">
      <c r="A3895" s="1">
        <v>3894</v>
      </c>
      <c r="B3895" t="s">
        <v>8027</v>
      </c>
      <c r="C3895" s="8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47">
        <v>279.94400000000002</v>
      </c>
      <c r="S3895" s="1">
        <v>7</v>
      </c>
      <c r="T3895" s="1">
        <v>0.2</v>
      </c>
      <c r="U3895" s="47">
        <v>48.990200000000002</v>
      </c>
      <c r="V3895" t="str">
        <f>IF(M3895=People!$B$5,People!$A$5,IF(M3895=People!$B$4,People!$A$4,IF(M3895=People!$B$3,People!$A$3,IF(M3895=People!$B$2,People!$A$2,0))))</f>
        <v>Kelly Williams</v>
      </c>
      <c r="W3895" t="str">
        <f>IFERROR(INDEX(Returns!A:A,MATCH(B3895,Returns!B:B,0)),"No")</f>
        <v>No</v>
      </c>
    </row>
    <row r="3896" spans="1:23" x14ac:dyDescent="0.2">
      <c r="A3896" s="1">
        <v>3895</v>
      </c>
      <c r="B3896" t="s">
        <v>8028</v>
      </c>
      <c r="C3896" s="8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47">
        <v>9.9799999999999969</v>
      </c>
      <c r="S3896" s="1">
        <v>5</v>
      </c>
      <c r="T3896" s="1">
        <v>0.8</v>
      </c>
      <c r="U3896" s="47">
        <v>-16.467000000000002</v>
      </c>
      <c r="V3896" t="str">
        <f>IF(M3896=People!$B$5,People!$A$5,IF(M3896=People!$B$4,People!$A$4,IF(M3896=People!$B$3,People!$A$3,IF(M3896=People!$B$2,People!$A$2,0))))</f>
        <v>Kelly Williams</v>
      </c>
      <c r="W3896" t="str">
        <f>IFERROR(INDEX(Returns!A:A,MATCH(B3896,Returns!B:B,0)),"No")</f>
        <v>No</v>
      </c>
    </row>
    <row r="3897" spans="1:23" x14ac:dyDescent="0.2">
      <c r="A3897" s="1">
        <v>3896</v>
      </c>
      <c r="B3897" t="s">
        <v>8029</v>
      </c>
      <c r="C3897" s="8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47">
        <v>48.9</v>
      </c>
      <c r="S3897" s="1">
        <v>5</v>
      </c>
      <c r="T3897" s="1">
        <v>0</v>
      </c>
      <c r="U3897" s="47">
        <v>18.093</v>
      </c>
      <c r="V3897" t="str">
        <f>IF(M3897=People!$B$5,People!$A$5,IF(M3897=People!$B$4,People!$A$4,IF(M3897=People!$B$3,People!$A$3,IF(M3897=People!$B$2,People!$A$2,0))))</f>
        <v>Cassandra Brandow</v>
      </c>
      <c r="W3897" t="str">
        <f>IFERROR(INDEX(Returns!A:A,MATCH(B3897,Returns!B:B,0)),"No")</f>
        <v>No</v>
      </c>
    </row>
    <row r="3898" spans="1:23" x14ac:dyDescent="0.2">
      <c r="A3898" s="1">
        <v>3897</v>
      </c>
      <c r="B3898" t="s">
        <v>8030</v>
      </c>
      <c r="C3898" s="8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47">
        <v>3.5519999999999996</v>
      </c>
      <c r="S3898" s="1">
        <v>3</v>
      </c>
      <c r="T3898" s="1">
        <v>0.2</v>
      </c>
      <c r="U3898" s="47">
        <v>1.2431999999999999</v>
      </c>
      <c r="V3898" t="str">
        <f>IF(M3898=People!$B$5,People!$A$5,IF(M3898=People!$B$4,People!$A$4,IF(M3898=People!$B$3,People!$A$3,IF(M3898=People!$B$2,People!$A$2,0))))</f>
        <v>Kelly Williams</v>
      </c>
      <c r="W3898" t="str">
        <f>IFERROR(INDEX(Returns!A:A,MATCH(B3898,Returns!B:B,0)),"No")</f>
        <v>No</v>
      </c>
    </row>
    <row r="3899" spans="1:23" x14ac:dyDescent="0.2">
      <c r="A3899" s="1">
        <v>3898</v>
      </c>
      <c r="B3899" t="s">
        <v>8030</v>
      </c>
      <c r="C3899" s="8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47">
        <v>15.552000000000003</v>
      </c>
      <c r="S3899" s="1">
        <v>3</v>
      </c>
      <c r="T3899" s="1">
        <v>0.2</v>
      </c>
      <c r="U3899" s="47">
        <v>5.4432</v>
      </c>
      <c r="V3899" t="str">
        <f>IF(M3899=People!$B$5,People!$A$5,IF(M3899=People!$B$4,People!$A$4,IF(M3899=People!$B$3,People!$A$3,IF(M3899=People!$B$2,People!$A$2,0))))</f>
        <v>Kelly Williams</v>
      </c>
      <c r="W3899" t="str">
        <f>IFERROR(INDEX(Returns!A:A,MATCH(B3899,Returns!B:B,0)),"No")</f>
        <v>No</v>
      </c>
    </row>
    <row r="3900" spans="1:23" x14ac:dyDescent="0.2">
      <c r="A3900" s="1">
        <v>3899</v>
      </c>
      <c r="B3900" t="s">
        <v>8031</v>
      </c>
      <c r="C3900" s="8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47">
        <v>2.3679999999999999</v>
      </c>
      <c r="S3900" s="1">
        <v>2</v>
      </c>
      <c r="T3900" s="1">
        <v>0.2</v>
      </c>
      <c r="U3900" s="47">
        <v>0.82879999999999987</v>
      </c>
      <c r="V3900" t="str">
        <f>IF(M3900=People!$B$5,People!$A$5,IF(M3900=People!$B$4,People!$A$4,IF(M3900=People!$B$3,People!$A$3,IF(M3900=People!$B$2,People!$A$2,0))))</f>
        <v>Kelly Williams</v>
      </c>
      <c r="W3900" t="str">
        <f>IFERROR(INDEX(Returns!A:A,MATCH(B3900,Returns!B:B,0)),"No")</f>
        <v>No</v>
      </c>
    </row>
    <row r="3901" spans="1:23" x14ac:dyDescent="0.2">
      <c r="A3901" s="1">
        <v>3900</v>
      </c>
      <c r="B3901" t="s">
        <v>8032</v>
      </c>
      <c r="C3901" s="8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47">
        <v>127.98399999999999</v>
      </c>
      <c r="S3901" s="1">
        <v>2</v>
      </c>
      <c r="T3901" s="1">
        <v>0.2</v>
      </c>
      <c r="U3901" s="47">
        <v>25.596799999999998</v>
      </c>
      <c r="V3901" t="str">
        <f>IF(M3901=People!$B$5,People!$A$5,IF(M3901=People!$B$4,People!$A$4,IF(M3901=People!$B$3,People!$A$3,IF(M3901=People!$B$2,People!$A$2,0))))</f>
        <v>Chuck Magee</v>
      </c>
      <c r="W3901" t="str">
        <f>IFERROR(INDEX(Returns!A:A,MATCH(B3901,Returns!B:B,0)),"No")</f>
        <v>No</v>
      </c>
    </row>
    <row r="3902" spans="1:23" x14ac:dyDescent="0.2">
      <c r="A3902" s="1">
        <v>3901</v>
      </c>
      <c r="B3902" t="s">
        <v>8033</v>
      </c>
      <c r="C3902" s="8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47">
        <v>10.368000000000002</v>
      </c>
      <c r="S3902" s="1">
        <v>2</v>
      </c>
      <c r="T3902" s="1">
        <v>0.2</v>
      </c>
      <c r="U3902" s="47">
        <v>3.6288</v>
      </c>
      <c r="V3902" t="str">
        <f>IF(M3902=People!$B$5,People!$A$5,IF(M3902=People!$B$4,People!$A$4,IF(M3902=People!$B$3,People!$A$3,IF(M3902=People!$B$2,People!$A$2,0))))</f>
        <v>Kelly Williams</v>
      </c>
      <c r="W3902" t="str">
        <f>IFERROR(INDEX(Returns!A:A,MATCH(B3902,Returns!B:B,0)),"No")</f>
        <v>No</v>
      </c>
    </row>
    <row r="3903" spans="1:23" x14ac:dyDescent="0.2">
      <c r="A3903" s="1">
        <v>3902</v>
      </c>
      <c r="B3903" t="s">
        <v>8034</v>
      </c>
      <c r="C3903" s="8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47">
        <v>47.984000000000002</v>
      </c>
      <c r="S3903" s="1">
        <v>2</v>
      </c>
      <c r="T3903" s="1">
        <v>0.2</v>
      </c>
      <c r="U3903" s="47">
        <v>-1.199600000000002</v>
      </c>
      <c r="V3903" t="str">
        <f>IF(M3903=People!$B$5,People!$A$5,IF(M3903=People!$B$4,People!$A$4,IF(M3903=People!$B$3,People!$A$3,IF(M3903=People!$B$2,People!$A$2,0))))</f>
        <v>Chuck Magee</v>
      </c>
      <c r="W3903" t="str">
        <f>IFERROR(INDEX(Returns!A:A,MATCH(B3903,Returns!B:B,0)),"No")</f>
        <v>No</v>
      </c>
    </row>
    <row r="3904" spans="1:23" x14ac:dyDescent="0.2">
      <c r="A3904" s="1">
        <v>3903</v>
      </c>
      <c r="B3904" t="s">
        <v>8035</v>
      </c>
      <c r="C3904" s="8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47">
        <v>270.33999999999997</v>
      </c>
      <c r="S3904" s="1">
        <v>14</v>
      </c>
      <c r="T3904" s="1">
        <v>0</v>
      </c>
      <c r="U3904" s="47">
        <v>75.6952</v>
      </c>
      <c r="V3904" t="str">
        <f>IF(M3904=People!$B$5,People!$A$5,IF(M3904=People!$B$4,People!$A$4,IF(M3904=People!$B$3,People!$A$3,IF(M3904=People!$B$2,People!$A$2,0))))</f>
        <v>Anna Andreadi</v>
      </c>
      <c r="W3904" t="str">
        <f>IFERROR(INDEX(Returns!A:A,MATCH(B3904,Returns!B:B,0)),"No")</f>
        <v>No</v>
      </c>
    </row>
    <row r="3905" spans="1:23" x14ac:dyDescent="0.2">
      <c r="A3905" s="1">
        <v>3904</v>
      </c>
      <c r="B3905" t="s">
        <v>8036</v>
      </c>
      <c r="C3905" s="8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47">
        <v>98.111999999999995</v>
      </c>
      <c r="S3905" s="1">
        <v>7</v>
      </c>
      <c r="T3905" s="1">
        <v>0.2</v>
      </c>
      <c r="U3905" s="47">
        <v>18.396000000000001</v>
      </c>
      <c r="V3905" t="str">
        <f>IF(M3905=People!$B$5,People!$A$5,IF(M3905=People!$B$4,People!$A$4,IF(M3905=People!$B$3,People!$A$3,IF(M3905=People!$B$2,People!$A$2,0))))</f>
        <v>Chuck Magee</v>
      </c>
      <c r="W3905" t="str">
        <f>IFERROR(INDEX(Returns!A:A,MATCH(B3905,Returns!B:B,0)),"No")</f>
        <v>No</v>
      </c>
    </row>
    <row r="3906" spans="1:23" x14ac:dyDescent="0.2">
      <c r="A3906" s="1">
        <v>3905</v>
      </c>
      <c r="B3906" t="s">
        <v>8036</v>
      </c>
      <c r="C3906" s="8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47">
        <v>563.80799999999999</v>
      </c>
      <c r="S3906" s="1">
        <v>4</v>
      </c>
      <c r="T3906" s="1">
        <v>0.2</v>
      </c>
      <c r="U3906" s="47">
        <v>21.142799999999966</v>
      </c>
      <c r="V3906" t="str">
        <f>IF(M3906=People!$B$5,People!$A$5,IF(M3906=People!$B$4,People!$A$4,IF(M3906=People!$B$3,People!$A$3,IF(M3906=People!$B$2,People!$A$2,0))))</f>
        <v>Chuck Magee</v>
      </c>
      <c r="W3906" t="str">
        <f>IFERROR(INDEX(Returns!A:A,MATCH(B3906,Returns!B:B,0)),"No")</f>
        <v>No</v>
      </c>
    </row>
    <row r="3907" spans="1:23" x14ac:dyDescent="0.2">
      <c r="A3907" s="1">
        <v>3906</v>
      </c>
      <c r="B3907" t="s">
        <v>8036</v>
      </c>
      <c r="C3907" s="8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47">
        <v>10.428000000000001</v>
      </c>
      <c r="S3907" s="1">
        <v>4</v>
      </c>
      <c r="T3907" s="1">
        <v>0.7</v>
      </c>
      <c r="U3907" s="47">
        <v>-6.9519999999999982</v>
      </c>
      <c r="V3907" t="str">
        <f>IF(M3907=People!$B$5,People!$A$5,IF(M3907=People!$B$4,People!$A$4,IF(M3907=People!$B$3,People!$A$3,IF(M3907=People!$B$2,People!$A$2,0))))</f>
        <v>Chuck Magee</v>
      </c>
      <c r="W3907" t="str">
        <f>IFERROR(INDEX(Returns!A:A,MATCH(B3907,Returns!B:B,0)),"No")</f>
        <v>No</v>
      </c>
    </row>
    <row r="3908" spans="1:23" x14ac:dyDescent="0.2">
      <c r="A3908" s="1">
        <v>3907</v>
      </c>
      <c r="B3908" t="s">
        <v>8036</v>
      </c>
      <c r="C3908" s="8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47">
        <v>547.13599999999997</v>
      </c>
      <c r="S3908" s="1">
        <v>4</v>
      </c>
      <c r="T3908" s="1">
        <v>0.2</v>
      </c>
      <c r="U3908" s="47">
        <v>-68.392000000000053</v>
      </c>
      <c r="V3908" t="str">
        <f>IF(M3908=People!$B$5,People!$A$5,IF(M3908=People!$B$4,People!$A$4,IF(M3908=People!$B$3,People!$A$3,IF(M3908=People!$B$2,People!$A$2,0))))</f>
        <v>Chuck Magee</v>
      </c>
      <c r="W3908" t="str">
        <f>IFERROR(INDEX(Returns!A:A,MATCH(B3908,Returns!B:B,0)),"No")</f>
        <v>No</v>
      </c>
    </row>
    <row r="3909" spans="1:23" x14ac:dyDescent="0.2">
      <c r="A3909" s="1">
        <v>3908</v>
      </c>
      <c r="B3909" t="s">
        <v>8036</v>
      </c>
      <c r="C3909" s="8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47">
        <v>14.850000000000001</v>
      </c>
      <c r="S3909" s="1">
        <v>5</v>
      </c>
      <c r="T3909" s="1">
        <v>0.4</v>
      </c>
      <c r="U3909" s="47">
        <v>-3.2175000000000002</v>
      </c>
      <c r="V3909" t="str">
        <f>IF(M3909=People!$B$5,People!$A$5,IF(M3909=People!$B$4,People!$A$4,IF(M3909=People!$B$3,People!$A$3,IF(M3909=People!$B$2,People!$A$2,0))))</f>
        <v>Chuck Magee</v>
      </c>
      <c r="W3909" t="str">
        <f>IFERROR(INDEX(Returns!A:A,MATCH(B3909,Returns!B:B,0)),"No")</f>
        <v>No</v>
      </c>
    </row>
    <row r="3910" spans="1:23" x14ac:dyDescent="0.2">
      <c r="A3910" s="1">
        <v>3909</v>
      </c>
      <c r="B3910" t="s">
        <v>8036</v>
      </c>
      <c r="C3910" s="8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47">
        <v>41.988</v>
      </c>
      <c r="S3910" s="1">
        <v>2</v>
      </c>
      <c r="T3910" s="1">
        <v>0.4</v>
      </c>
      <c r="U3910" s="47">
        <v>-9.7972000000000037</v>
      </c>
      <c r="V3910" t="str">
        <f>IF(M3910=People!$B$5,People!$A$5,IF(M3910=People!$B$4,People!$A$4,IF(M3910=People!$B$3,People!$A$3,IF(M3910=People!$B$2,People!$A$2,0))))</f>
        <v>Chuck Magee</v>
      </c>
      <c r="W3910" t="str">
        <f>IFERROR(INDEX(Returns!A:A,MATCH(B3910,Returns!B:B,0)),"No")</f>
        <v>No</v>
      </c>
    </row>
    <row r="3911" spans="1:23" x14ac:dyDescent="0.2">
      <c r="A3911" s="1">
        <v>3910</v>
      </c>
      <c r="B3911" t="s">
        <v>8036</v>
      </c>
      <c r="C3911" s="8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47">
        <v>7.5840000000000005</v>
      </c>
      <c r="S3911" s="1">
        <v>1</v>
      </c>
      <c r="T3911" s="1">
        <v>0.2</v>
      </c>
      <c r="U3911" s="47">
        <v>2.37</v>
      </c>
      <c r="V3911" t="str">
        <f>IF(M3911=People!$B$5,People!$A$5,IF(M3911=People!$B$4,People!$A$4,IF(M3911=People!$B$3,People!$A$3,IF(M3911=People!$B$2,People!$A$2,0))))</f>
        <v>Chuck Magee</v>
      </c>
      <c r="W3911" t="str">
        <f>IFERROR(INDEX(Returns!A:A,MATCH(B3911,Returns!B:B,0)),"No")</f>
        <v>No</v>
      </c>
    </row>
    <row r="3912" spans="1:23" x14ac:dyDescent="0.2">
      <c r="A3912" s="1">
        <v>3911</v>
      </c>
      <c r="B3912" t="s">
        <v>8036</v>
      </c>
      <c r="C3912" s="8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47">
        <v>352.45</v>
      </c>
      <c r="S3912" s="1">
        <v>5</v>
      </c>
      <c r="T3912" s="1">
        <v>0.5</v>
      </c>
      <c r="U3912" s="47">
        <v>-211.47</v>
      </c>
      <c r="V3912" t="str">
        <f>IF(M3912=People!$B$5,People!$A$5,IF(M3912=People!$B$4,People!$A$4,IF(M3912=People!$B$3,People!$A$3,IF(M3912=People!$B$2,People!$A$2,0))))</f>
        <v>Chuck Magee</v>
      </c>
      <c r="W3912" t="str">
        <f>IFERROR(INDEX(Returns!A:A,MATCH(B3912,Returns!B:B,0)),"No")</f>
        <v>No</v>
      </c>
    </row>
    <row r="3913" spans="1:23" x14ac:dyDescent="0.2">
      <c r="A3913" s="1">
        <v>3912</v>
      </c>
      <c r="B3913" t="s">
        <v>8037</v>
      </c>
      <c r="C3913" s="8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47">
        <v>470.37600000000009</v>
      </c>
      <c r="S3913" s="1">
        <v>3</v>
      </c>
      <c r="T3913" s="1">
        <v>0.2</v>
      </c>
      <c r="U3913" s="47">
        <v>52.917299999999955</v>
      </c>
      <c r="V3913" t="str">
        <f>IF(M3913=People!$B$5,People!$A$5,IF(M3913=People!$B$4,People!$A$4,IF(M3913=People!$B$3,People!$A$3,IF(M3913=People!$B$2,People!$A$2,0))))</f>
        <v>Kelly Williams</v>
      </c>
      <c r="W3913" t="str">
        <f>IFERROR(INDEX(Returns!A:A,MATCH(B3913,Returns!B:B,0)),"No")</f>
        <v>No</v>
      </c>
    </row>
    <row r="3914" spans="1:23" x14ac:dyDescent="0.2">
      <c r="A3914" s="1">
        <v>3913</v>
      </c>
      <c r="B3914" t="s">
        <v>8038</v>
      </c>
      <c r="C3914" s="8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47">
        <v>19.440000000000001</v>
      </c>
      <c r="S3914" s="1">
        <v>3</v>
      </c>
      <c r="T3914" s="1">
        <v>0</v>
      </c>
      <c r="U3914" s="47">
        <v>9.3312000000000008</v>
      </c>
      <c r="V3914" t="str">
        <f>IF(M3914=People!$B$5,People!$A$5,IF(M3914=People!$B$4,People!$A$4,IF(M3914=People!$B$3,People!$A$3,IF(M3914=People!$B$2,People!$A$2,0))))</f>
        <v>Chuck Magee</v>
      </c>
      <c r="W3914" t="str">
        <f>IFERROR(INDEX(Returns!A:A,MATCH(B3914,Returns!B:B,0)),"No")</f>
        <v>No</v>
      </c>
    </row>
    <row r="3915" spans="1:23" x14ac:dyDescent="0.2">
      <c r="A3915" s="1">
        <v>3914</v>
      </c>
      <c r="B3915" t="s">
        <v>8038</v>
      </c>
      <c r="C3915" s="8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47">
        <v>9.82</v>
      </c>
      <c r="S3915" s="1">
        <v>2</v>
      </c>
      <c r="T3915" s="1">
        <v>0</v>
      </c>
      <c r="U3915" s="47">
        <v>3.2405999999999997</v>
      </c>
      <c r="V3915" t="str">
        <f>IF(M3915=People!$B$5,People!$A$5,IF(M3915=People!$B$4,People!$A$4,IF(M3915=People!$B$3,People!$A$3,IF(M3915=People!$B$2,People!$A$2,0))))</f>
        <v>Chuck Magee</v>
      </c>
      <c r="W3915" t="str">
        <f>IFERROR(INDEX(Returns!A:A,MATCH(B3915,Returns!B:B,0)),"No")</f>
        <v>No</v>
      </c>
    </row>
    <row r="3916" spans="1:23" x14ac:dyDescent="0.2">
      <c r="A3916" s="1">
        <v>3915</v>
      </c>
      <c r="B3916" t="s">
        <v>8039</v>
      </c>
      <c r="C3916" s="8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47">
        <v>801.59999999999991</v>
      </c>
      <c r="S3916" s="1">
        <v>5</v>
      </c>
      <c r="T3916" s="1">
        <v>0.5</v>
      </c>
      <c r="U3916" s="47">
        <v>-448.89599999999996</v>
      </c>
      <c r="V3916" t="str">
        <f>IF(M3916=People!$B$5,People!$A$5,IF(M3916=People!$B$4,People!$A$4,IF(M3916=People!$B$3,People!$A$3,IF(M3916=People!$B$2,People!$A$2,0))))</f>
        <v>Anna Andreadi</v>
      </c>
      <c r="W3916" t="str">
        <f>IFERROR(INDEX(Returns!A:A,MATCH(B3916,Returns!B:B,0)),"No")</f>
        <v>No</v>
      </c>
    </row>
    <row r="3917" spans="1:23" x14ac:dyDescent="0.2">
      <c r="A3917" s="1">
        <v>3916</v>
      </c>
      <c r="B3917" t="s">
        <v>8039</v>
      </c>
      <c r="C3917" s="8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47">
        <v>161.56800000000001</v>
      </c>
      <c r="S3917" s="1">
        <v>2</v>
      </c>
      <c r="T3917" s="1">
        <v>0.2</v>
      </c>
      <c r="U3917" s="47">
        <v>10.098000000000006</v>
      </c>
      <c r="V3917" t="str">
        <f>IF(M3917=People!$B$5,People!$A$5,IF(M3917=People!$B$4,People!$A$4,IF(M3917=People!$B$3,People!$A$3,IF(M3917=People!$B$2,People!$A$2,0))))</f>
        <v>Anna Andreadi</v>
      </c>
      <c r="W3917" t="str">
        <f>IFERROR(INDEX(Returns!A:A,MATCH(B3917,Returns!B:B,0)),"No")</f>
        <v>No</v>
      </c>
    </row>
    <row r="3918" spans="1:23" x14ac:dyDescent="0.2">
      <c r="A3918" s="1">
        <v>3917</v>
      </c>
      <c r="B3918" t="s">
        <v>8039</v>
      </c>
      <c r="C3918" s="8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47">
        <v>16.096</v>
      </c>
      <c r="S3918" s="1">
        <v>2</v>
      </c>
      <c r="T3918" s="1">
        <v>0.2</v>
      </c>
      <c r="U3918" s="47">
        <v>5.2312000000000003</v>
      </c>
      <c r="V3918" t="str">
        <f>IF(M3918=People!$B$5,People!$A$5,IF(M3918=People!$B$4,People!$A$4,IF(M3918=People!$B$3,People!$A$3,IF(M3918=People!$B$2,People!$A$2,0))))</f>
        <v>Anna Andreadi</v>
      </c>
      <c r="W3918" t="str">
        <f>IFERROR(INDEX(Returns!A:A,MATCH(B3918,Returns!B:B,0)),"No")</f>
        <v>No</v>
      </c>
    </row>
    <row r="3919" spans="1:23" x14ac:dyDescent="0.2">
      <c r="A3919" s="1">
        <v>3918</v>
      </c>
      <c r="B3919" t="s">
        <v>8039</v>
      </c>
      <c r="C3919" s="8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47">
        <v>7.6560000000000006</v>
      </c>
      <c r="S3919" s="1">
        <v>4</v>
      </c>
      <c r="T3919" s="1">
        <v>0.7</v>
      </c>
      <c r="U3919" s="47">
        <v>-6.1247999999999987</v>
      </c>
      <c r="V3919" t="str">
        <f>IF(M3919=People!$B$5,People!$A$5,IF(M3919=People!$B$4,People!$A$4,IF(M3919=People!$B$3,People!$A$3,IF(M3919=People!$B$2,People!$A$2,0))))</f>
        <v>Anna Andreadi</v>
      </c>
      <c r="W3919" t="str">
        <f>IFERROR(INDEX(Returns!A:A,MATCH(B3919,Returns!B:B,0)),"No")</f>
        <v>No</v>
      </c>
    </row>
    <row r="3920" spans="1:23" x14ac:dyDescent="0.2">
      <c r="A3920" s="1">
        <v>3919</v>
      </c>
      <c r="B3920" t="s">
        <v>8039</v>
      </c>
      <c r="C3920" s="8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47">
        <v>311.97600000000006</v>
      </c>
      <c r="S3920" s="1">
        <v>3</v>
      </c>
      <c r="T3920" s="1">
        <v>0.2</v>
      </c>
      <c r="U3920" s="47">
        <v>-42.89670000000001</v>
      </c>
      <c r="V3920" t="str">
        <f>IF(M3920=People!$B$5,People!$A$5,IF(M3920=People!$B$4,People!$A$4,IF(M3920=People!$B$3,People!$A$3,IF(M3920=People!$B$2,People!$A$2,0))))</f>
        <v>Anna Andreadi</v>
      </c>
      <c r="W3920" t="str">
        <f>IFERROR(INDEX(Returns!A:A,MATCH(B3920,Returns!B:B,0)),"No")</f>
        <v>No</v>
      </c>
    </row>
    <row r="3921" spans="1:23" x14ac:dyDescent="0.2">
      <c r="A3921" s="1">
        <v>3920</v>
      </c>
      <c r="B3921" t="s">
        <v>8040</v>
      </c>
      <c r="C3921" s="8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47">
        <v>61.68</v>
      </c>
      <c r="S3921" s="1">
        <v>4</v>
      </c>
      <c r="T3921" s="1">
        <v>0</v>
      </c>
      <c r="U3921" s="47">
        <v>16.653600000000004</v>
      </c>
      <c r="V3921" t="str">
        <f>IF(M3921=People!$B$5,People!$A$5,IF(M3921=People!$B$4,People!$A$4,IF(M3921=People!$B$3,People!$A$3,IF(M3921=People!$B$2,People!$A$2,0))))</f>
        <v>Cassandra Brandow</v>
      </c>
      <c r="W3921" t="str">
        <f>IFERROR(INDEX(Returns!A:A,MATCH(B3921,Returns!B:B,0)),"No")</f>
        <v>No</v>
      </c>
    </row>
    <row r="3922" spans="1:23" x14ac:dyDescent="0.2">
      <c r="A3922" s="1">
        <v>3921</v>
      </c>
      <c r="B3922" t="s">
        <v>8040</v>
      </c>
      <c r="C3922" s="8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47">
        <v>63.96</v>
      </c>
      <c r="S3922" s="1">
        <v>4</v>
      </c>
      <c r="T3922" s="1">
        <v>0</v>
      </c>
      <c r="U3922" s="47">
        <v>30.700800000000001</v>
      </c>
      <c r="V3922" t="str">
        <f>IF(M3922=People!$B$5,People!$A$5,IF(M3922=People!$B$4,People!$A$4,IF(M3922=People!$B$3,People!$A$3,IF(M3922=People!$B$2,People!$A$2,0))))</f>
        <v>Cassandra Brandow</v>
      </c>
      <c r="W3922" t="str">
        <f>IFERROR(INDEX(Returns!A:A,MATCH(B3922,Returns!B:B,0)),"No")</f>
        <v>No</v>
      </c>
    </row>
    <row r="3923" spans="1:23" x14ac:dyDescent="0.2">
      <c r="A3923" s="1">
        <v>3922</v>
      </c>
      <c r="B3923" t="s">
        <v>8041</v>
      </c>
      <c r="C3923" s="8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47">
        <v>359.97600000000006</v>
      </c>
      <c r="S3923" s="1">
        <v>3</v>
      </c>
      <c r="T3923" s="1">
        <v>0.2</v>
      </c>
      <c r="U3923" s="47">
        <v>35.997600000000006</v>
      </c>
      <c r="V3923" t="str">
        <f>IF(M3923=People!$B$5,People!$A$5,IF(M3923=People!$B$4,People!$A$4,IF(M3923=People!$B$3,People!$A$3,IF(M3923=People!$B$2,People!$A$2,0))))</f>
        <v>Kelly Williams</v>
      </c>
      <c r="W3923" t="str">
        <f>IFERROR(INDEX(Returns!A:A,MATCH(B3923,Returns!B:B,0)),"No")</f>
        <v>No</v>
      </c>
    </row>
    <row r="3924" spans="1:23" x14ac:dyDescent="0.2">
      <c r="A3924" s="1">
        <v>3923</v>
      </c>
      <c r="B3924" t="s">
        <v>8042</v>
      </c>
      <c r="C3924" s="8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47">
        <v>25.344000000000001</v>
      </c>
      <c r="S3924" s="1">
        <v>6</v>
      </c>
      <c r="T3924" s="1">
        <v>0.2</v>
      </c>
      <c r="U3924" s="47">
        <v>7.92</v>
      </c>
      <c r="V3924" t="str">
        <f>IF(M3924=People!$B$5,People!$A$5,IF(M3924=People!$B$4,People!$A$4,IF(M3924=People!$B$3,People!$A$3,IF(M3924=People!$B$2,People!$A$2,0))))</f>
        <v>Kelly Williams</v>
      </c>
      <c r="W3924" t="str">
        <f>IFERROR(INDEX(Returns!A:A,MATCH(B3924,Returns!B:B,0)),"No")</f>
        <v>No</v>
      </c>
    </row>
    <row r="3925" spans="1:23" x14ac:dyDescent="0.2">
      <c r="A3925" s="1">
        <v>3924</v>
      </c>
      <c r="B3925" t="s">
        <v>8042</v>
      </c>
      <c r="C3925" s="8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47">
        <v>26.720000000000002</v>
      </c>
      <c r="S3925" s="1">
        <v>5</v>
      </c>
      <c r="T3925" s="1">
        <v>0.2</v>
      </c>
      <c r="U3925" s="47">
        <v>9.3520000000000003</v>
      </c>
      <c r="V3925" t="str">
        <f>IF(M3925=People!$B$5,People!$A$5,IF(M3925=People!$B$4,People!$A$4,IF(M3925=People!$B$3,People!$A$3,IF(M3925=People!$B$2,People!$A$2,0))))</f>
        <v>Kelly Williams</v>
      </c>
      <c r="W3925" t="str">
        <f>IFERROR(INDEX(Returns!A:A,MATCH(B3925,Returns!B:B,0)),"No")</f>
        <v>No</v>
      </c>
    </row>
    <row r="3926" spans="1:23" x14ac:dyDescent="0.2">
      <c r="A3926" s="1">
        <v>3925</v>
      </c>
      <c r="B3926" t="s">
        <v>5938</v>
      </c>
      <c r="C3926" s="8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47">
        <v>30.28</v>
      </c>
      <c r="S3926" s="1">
        <v>2</v>
      </c>
      <c r="T3926" s="1">
        <v>0</v>
      </c>
      <c r="U3926" s="47">
        <v>1.2111999999999981</v>
      </c>
      <c r="V3926" t="str">
        <f>IF(M3926=People!$B$5,People!$A$5,IF(M3926=People!$B$4,People!$A$4,IF(M3926=People!$B$3,People!$A$3,IF(M3926=People!$B$2,People!$A$2,0))))</f>
        <v>Anna Andreadi</v>
      </c>
      <c r="W3926" t="str">
        <f>IFERROR(INDEX(Returns!A:A,MATCH(B3926,Returns!B:B,0)),"No")</f>
        <v>Yes</v>
      </c>
    </row>
    <row r="3927" spans="1:23" x14ac:dyDescent="0.2">
      <c r="A3927" s="1">
        <v>3926</v>
      </c>
      <c r="B3927" t="s">
        <v>5938</v>
      </c>
      <c r="C3927" s="8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47">
        <v>57.929999999999993</v>
      </c>
      <c r="S3927" s="1">
        <v>3</v>
      </c>
      <c r="T3927" s="1">
        <v>0</v>
      </c>
      <c r="U3927" s="47">
        <v>16.220400000000001</v>
      </c>
      <c r="V3927" t="str">
        <f>IF(M3927=People!$B$5,People!$A$5,IF(M3927=People!$B$4,People!$A$4,IF(M3927=People!$B$3,People!$A$3,IF(M3927=People!$B$2,People!$A$2,0))))</f>
        <v>Anna Andreadi</v>
      </c>
      <c r="W3927" t="str">
        <f>IFERROR(INDEX(Returns!A:A,MATCH(B3927,Returns!B:B,0)),"No")</f>
        <v>Yes</v>
      </c>
    </row>
    <row r="3928" spans="1:23" x14ac:dyDescent="0.2">
      <c r="A3928" s="1">
        <v>3927</v>
      </c>
      <c r="B3928" t="s">
        <v>5938</v>
      </c>
      <c r="C3928" s="8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47">
        <v>35.340000000000003</v>
      </c>
      <c r="S3928" s="1">
        <v>2</v>
      </c>
      <c r="T3928" s="1">
        <v>0</v>
      </c>
      <c r="U3928" s="47">
        <v>13.429200000000002</v>
      </c>
      <c r="V3928" t="str">
        <f>IF(M3928=People!$B$5,People!$A$5,IF(M3928=People!$B$4,People!$A$4,IF(M3928=People!$B$3,People!$A$3,IF(M3928=People!$B$2,People!$A$2,0))))</f>
        <v>Anna Andreadi</v>
      </c>
      <c r="W3928" t="str">
        <f>IFERROR(INDEX(Returns!A:A,MATCH(B3928,Returns!B:B,0)),"No")</f>
        <v>Yes</v>
      </c>
    </row>
    <row r="3929" spans="1:23" x14ac:dyDescent="0.2">
      <c r="A3929" s="1">
        <v>3928</v>
      </c>
      <c r="B3929" t="s">
        <v>5938</v>
      </c>
      <c r="C3929" s="8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47">
        <v>137.24</v>
      </c>
      <c r="S3929" s="1">
        <v>5</v>
      </c>
      <c r="T3929" s="1">
        <v>0.2</v>
      </c>
      <c r="U3929" s="47">
        <v>46.3185</v>
      </c>
      <c r="V3929" t="str">
        <f>IF(M3929=People!$B$5,People!$A$5,IF(M3929=People!$B$4,People!$A$4,IF(M3929=People!$B$3,People!$A$3,IF(M3929=People!$B$2,People!$A$2,0))))</f>
        <v>Anna Andreadi</v>
      </c>
      <c r="W3929" t="str">
        <f>IFERROR(INDEX(Returns!A:A,MATCH(B3929,Returns!B:B,0)),"No")</f>
        <v>Yes</v>
      </c>
    </row>
    <row r="3930" spans="1:23" x14ac:dyDescent="0.2">
      <c r="A3930" s="1">
        <v>3929</v>
      </c>
      <c r="B3930" t="s">
        <v>8043</v>
      </c>
      <c r="C3930" s="8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47">
        <v>241.33199999999999</v>
      </c>
      <c r="S3930" s="1">
        <v>5</v>
      </c>
      <c r="T3930" s="1">
        <v>0.32</v>
      </c>
      <c r="U3930" s="47">
        <v>-14.195999999999998</v>
      </c>
      <c r="V3930" t="str">
        <f>IF(M3930=People!$B$5,People!$A$5,IF(M3930=People!$B$4,People!$A$4,IF(M3930=People!$B$3,People!$A$3,IF(M3930=People!$B$2,People!$A$2,0))))</f>
        <v>Kelly Williams</v>
      </c>
      <c r="W3930" t="str">
        <f>IFERROR(INDEX(Returns!A:A,MATCH(B3930,Returns!B:B,0)),"No")</f>
        <v>No</v>
      </c>
    </row>
    <row r="3931" spans="1:23" x14ac:dyDescent="0.2">
      <c r="A3931" s="1">
        <v>3930</v>
      </c>
      <c r="B3931" t="s">
        <v>8043</v>
      </c>
      <c r="C3931" s="8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47">
        <v>5.1840000000000011</v>
      </c>
      <c r="S3931" s="1">
        <v>1</v>
      </c>
      <c r="T3931" s="1">
        <v>0.2</v>
      </c>
      <c r="U3931" s="47">
        <v>1.8792</v>
      </c>
      <c r="V3931" t="str">
        <f>IF(M3931=People!$B$5,People!$A$5,IF(M3931=People!$B$4,People!$A$4,IF(M3931=People!$B$3,People!$A$3,IF(M3931=People!$B$2,People!$A$2,0))))</f>
        <v>Kelly Williams</v>
      </c>
      <c r="W3931" t="str">
        <f>IFERROR(INDEX(Returns!A:A,MATCH(B3931,Returns!B:B,0)),"No")</f>
        <v>No</v>
      </c>
    </row>
    <row r="3932" spans="1:23" x14ac:dyDescent="0.2">
      <c r="A3932" s="1">
        <v>3931</v>
      </c>
      <c r="B3932" t="s">
        <v>8043</v>
      </c>
      <c r="C3932" s="8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47">
        <v>145.54400000000001</v>
      </c>
      <c r="S3932" s="1">
        <v>7</v>
      </c>
      <c r="T3932" s="1">
        <v>0.2</v>
      </c>
      <c r="U3932" s="47">
        <v>16.373699999999992</v>
      </c>
      <c r="V3932" t="str">
        <f>IF(M3932=People!$B$5,People!$A$5,IF(M3932=People!$B$4,People!$A$4,IF(M3932=People!$B$3,People!$A$3,IF(M3932=People!$B$2,People!$A$2,0))))</f>
        <v>Kelly Williams</v>
      </c>
      <c r="W3932" t="str">
        <f>IFERROR(INDEX(Returns!A:A,MATCH(B3932,Returns!B:B,0)),"No")</f>
        <v>No</v>
      </c>
    </row>
    <row r="3933" spans="1:23" x14ac:dyDescent="0.2">
      <c r="A3933" s="1">
        <v>3932</v>
      </c>
      <c r="B3933" t="s">
        <v>8044</v>
      </c>
      <c r="C3933" s="8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47">
        <v>5.4719999999999995</v>
      </c>
      <c r="S3933" s="1">
        <v>3</v>
      </c>
      <c r="T3933" s="1">
        <v>0.2</v>
      </c>
      <c r="U3933" s="47">
        <v>1.6416000000000004</v>
      </c>
      <c r="V3933" t="str">
        <f>IF(M3933=People!$B$5,People!$A$5,IF(M3933=People!$B$4,People!$A$4,IF(M3933=People!$B$3,People!$A$3,IF(M3933=People!$B$2,People!$A$2,0))))</f>
        <v>Chuck Magee</v>
      </c>
      <c r="W3933" t="str">
        <f>IFERROR(INDEX(Returns!A:A,MATCH(B3933,Returns!B:B,0)),"No")</f>
        <v>No</v>
      </c>
    </row>
    <row r="3934" spans="1:23" x14ac:dyDescent="0.2">
      <c r="A3934" s="1">
        <v>3933</v>
      </c>
      <c r="B3934" t="s">
        <v>8044</v>
      </c>
      <c r="C3934" s="8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47">
        <v>47.984000000000002</v>
      </c>
      <c r="S3934" s="1">
        <v>2</v>
      </c>
      <c r="T3934" s="1">
        <v>0.2</v>
      </c>
      <c r="U3934" s="47">
        <v>13.195600000000001</v>
      </c>
      <c r="V3934" t="str">
        <f>IF(M3934=People!$B$5,People!$A$5,IF(M3934=People!$B$4,People!$A$4,IF(M3934=People!$B$3,People!$A$3,IF(M3934=People!$B$2,People!$A$2,0))))</f>
        <v>Chuck Magee</v>
      </c>
      <c r="W3934" t="str">
        <f>IFERROR(INDEX(Returns!A:A,MATCH(B3934,Returns!B:B,0)),"No")</f>
        <v>No</v>
      </c>
    </row>
    <row r="3935" spans="1:23" x14ac:dyDescent="0.2">
      <c r="A3935" s="1">
        <v>3934</v>
      </c>
      <c r="B3935" t="s">
        <v>8045</v>
      </c>
      <c r="C3935" s="8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47">
        <v>9.3999999999999986</v>
      </c>
      <c r="S3935" s="1">
        <v>5</v>
      </c>
      <c r="T3935" s="1">
        <v>0</v>
      </c>
      <c r="U3935" s="47">
        <v>2.7259999999999995</v>
      </c>
      <c r="V3935" t="str">
        <f>IF(M3935=People!$B$5,People!$A$5,IF(M3935=People!$B$4,People!$A$4,IF(M3935=People!$B$3,People!$A$3,IF(M3935=People!$B$2,People!$A$2,0))))</f>
        <v>Anna Andreadi</v>
      </c>
      <c r="W3935" t="str">
        <f>IFERROR(INDEX(Returns!A:A,MATCH(B3935,Returns!B:B,0)),"No")</f>
        <v>No</v>
      </c>
    </row>
    <row r="3936" spans="1:23" x14ac:dyDescent="0.2">
      <c r="A3936" s="1">
        <v>3935</v>
      </c>
      <c r="B3936" t="s">
        <v>8045</v>
      </c>
      <c r="C3936" s="8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47">
        <v>74</v>
      </c>
      <c r="S3936" s="1">
        <v>5</v>
      </c>
      <c r="T3936" s="1">
        <v>0</v>
      </c>
      <c r="U3936" s="47">
        <v>37</v>
      </c>
      <c r="V3936" t="str">
        <f>IF(M3936=People!$B$5,People!$A$5,IF(M3936=People!$B$4,People!$A$4,IF(M3936=People!$B$3,People!$A$3,IF(M3936=People!$B$2,People!$A$2,0))))</f>
        <v>Anna Andreadi</v>
      </c>
      <c r="W3936" t="str">
        <f>IFERROR(INDEX(Returns!A:A,MATCH(B3936,Returns!B:B,0)),"No")</f>
        <v>No</v>
      </c>
    </row>
    <row r="3937" spans="1:23" x14ac:dyDescent="0.2">
      <c r="A3937" s="1">
        <v>3936</v>
      </c>
      <c r="B3937" t="s">
        <v>8045</v>
      </c>
      <c r="C3937" s="8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47">
        <v>201.584</v>
      </c>
      <c r="S3937" s="1">
        <v>2</v>
      </c>
      <c r="T3937" s="1">
        <v>0.2</v>
      </c>
      <c r="U3937" s="47">
        <v>12.599000000000004</v>
      </c>
      <c r="V3937" t="str">
        <f>IF(M3937=People!$B$5,People!$A$5,IF(M3937=People!$B$4,People!$A$4,IF(M3937=People!$B$3,People!$A$3,IF(M3937=People!$B$2,People!$A$2,0))))</f>
        <v>Anna Andreadi</v>
      </c>
      <c r="W3937" t="str">
        <f>IFERROR(INDEX(Returns!A:A,MATCH(B3937,Returns!B:B,0)),"No")</f>
        <v>No</v>
      </c>
    </row>
    <row r="3938" spans="1:23" x14ac:dyDescent="0.2">
      <c r="A3938" s="1">
        <v>3937</v>
      </c>
      <c r="B3938" t="s">
        <v>8046</v>
      </c>
      <c r="C3938" s="8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47">
        <v>28.752000000000002</v>
      </c>
      <c r="S3938" s="1">
        <v>3</v>
      </c>
      <c r="T3938" s="1">
        <v>0.2</v>
      </c>
      <c r="U3938" s="47">
        <v>9.3443999999999985</v>
      </c>
      <c r="V3938" t="str">
        <f>IF(M3938=People!$B$5,People!$A$5,IF(M3938=People!$B$4,People!$A$4,IF(M3938=People!$B$3,People!$A$3,IF(M3938=People!$B$2,People!$A$2,0))))</f>
        <v>Kelly Williams</v>
      </c>
      <c r="W3938" t="str">
        <f>IFERROR(INDEX(Returns!A:A,MATCH(B3938,Returns!B:B,0)),"No")</f>
        <v>No</v>
      </c>
    </row>
    <row r="3939" spans="1:23" x14ac:dyDescent="0.2">
      <c r="A3939" s="1">
        <v>3938</v>
      </c>
      <c r="B3939" t="s">
        <v>8046</v>
      </c>
      <c r="C3939" s="8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47">
        <v>27.216000000000001</v>
      </c>
      <c r="S3939" s="1">
        <v>3</v>
      </c>
      <c r="T3939" s="1">
        <v>0.2</v>
      </c>
      <c r="U3939" s="47">
        <v>9.8657999999999983</v>
      </c>
      <c r="V3939" t="str">
        <f>IF(M3939=People!$B$5,People!$A$5,IF(M3939=People!$B$4,People!$A$4,IF(M3939=People!$B$3,People!$A$3,IF(M3939=People!$B$2,People!$A$2,0))))</f>
        <v>Kelly Williams</v>
      </c>
      <c r="W3939" t="str">
        <f>IFERROR(INDEX(Returns!A:A,MATCH(B3939,Returns!B:B,0)),"No")</f>
        <v>No</v>
      </c>
    </row>
    <row r="3940" spans="1:23" x14ac:dyDescent="0.2">
      <c r="A3940" s="1">
        <v>3939</v>
      </c>
      <c r="B3940" t="s">
        <v>8046</v>
      </c>
      <c r="C3940" s="8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47">
        <v>197.37199999999999</v>
      </c>
      <c r="S3940" s="1">
        <v>2</v>
      </c>
      <c r="T3940" s="1">
        <v>0.3</v>
      </c>
      <c r="U3940" s="47">
        <v>-25.376400000000018</v>
      </c>
      <c r="V3940" t="str">
        <f>IF(M3940=People!$B$5,People!$A$5,IF(M3940=People!$B$4,People!$A$4,IF(M3940=People!$B$3,People!$A$3,IF(M3940=People!$B$2,People!$A$2,0))))</f>
        <v>Kelly Williams</v>
      </c>
      <c r="W3940" t="str">
        <f>IFERROR(INDEX(Returns!A:A,MATCH(B3940,Returns!B:B,0)),"No")</f>
        <v>No</v>
      </c>
    </row>
    <row r="3941" spans="1:23" x14ac:dyDescent="0.2">
      <c r="A3941" s="1">
        <v>3940</v>
      </c>
      <c r="B3941" t="s">
        <v>8047</v>
      </c>
      <c r="C3941" s="8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47">
        <v>1424.9</v>
      </c>
      <c r="S3941" s="1">
        <v>5</v>
      </c>
      <c r="T3941" s="1">
        <v>0</v>
      </c>
      <c r="U3941" s="47">
        <v>356.22500000000002</v>
      </c>
      <c r="V3941" t="str">
        <f>IF(M3941=People!$B$5,People!$A$5,IF(M3941=People!$B$4,People!$A$4,IF(M3941=People!$B$3,People!$A$3,IF(M3941=People!$B$2,People!$A$2,0))))</f>
        <v>Kelly Williams</v>
      </c>
      <c r="W3941" t="str">
        <f>IFERROR(INDEX(Returns!A:A,MATCH(B3941,Returns!B:B,0)),"No")</f>
        <v>No</v>
      </c>
    </row>
    <row r="3942" spans="1:23" x14ac:dyDescent="0.2">
      <c r="A3942" s="1">
        <v>3941</v>
      </c>
      <c r="B3942" t="s">
        <v>8048</v>
      </c>
      <c r="C3942" s="8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47">
        <v>14.56</v>
      </c>
      <c r="S3942" s="1">
        <v>2</v>
      </c>
      <c r="T3942" s="1">
        <v>0</v>
      </c>
      <c r="U3942" s="47">
        <v>6.2608000000000015</v>
      </c>
      <c r="V3942" t="str">
        <f>IF(M3942=People!$B$5,People!$A$5,IF(M3942=People!$B$4,People!$A$4,IF(M3942=People!$B$3,People!$A$3,IF(M3942=People!$B$2,People!$A$2,0))))</f>
        <v>Chuck Magee</v>
      </c>
      <c r="W3942" t="str">
        <f>IFERROR(INDEX(Returns!A:A,MATCH(B3942,Returns!B:B,0)),"No")</f>
        <v>No</v>
      </c>
    </row>
    <row r="3943" spans="1:23" x14ac:dyDescent="0.2">
      <c r="A3943" s="1">
        <v>3942</v>
      </c>
      <c r="B3943" t="s">
        <v>8048</v>
      </c>
      <c r="C3943" s="8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47">
        <v>3.048</v>
      </c>
      <c r="S3943" s="1">
        <v>1</v>
      </c>
      <c r="T3943" s="1">
        <v>0.2</v>
      </c>
      <c r="U3943" s="47">
        <v>1.0286999999999997</v>
      </c>
      <c r="V3943" t="str">
        <f>IF(M3943=People!$B$5,People!$A$5,IF(M3943=People!$B$4,People!$A$4,IF(M3943=People!$B$3,People!$A$3,IF(M3943=People!$B$2,People!$A$2,0))))</f>
        <v>Chuck Magee</v>
      </c>
      <c r="W3943" t="str">
        <f>IFERROR(INDEX(Returns!A:A,MATCH(B3943,Returns!B:B,0)),"No")</f>
        <v>No</v>
      </c>
    </row>
    <row r="3944" spans="1:23" x14ac:dyDescent="0.2">
      <c r="A3944" s="1">
        <v>3943</v>
      </c>
      <c r="B3944" t="s">
        <v>8049</v>
      </c>
      <c r="C3944" s="8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47">
        <v>25.920000000000005</v>
      </c>
      <c r="S3944" s="1">
        <v>5</v>
      </c>
      <c r="T3944" s="1">
        <v>0.2</v>
      </c>
      <c r="U3944" s="47">
        <v>9.0719999999999992</v>
      </c>
      <c r="V3944" t="str">
        <f>IF(M3944=People!$B$5,People!$A$5,IF(M3944=People!$B$4,People!$A$4,IF(M3944=People!$B$3,People!$A$3,IF(M3944=People!$B$2,People!$A$2,0))))</f>
        <v>Cassandra Brandow</v>
      </c>
      <c r="W3944" t="str">
        <f>IFERROR(INDEX(Returns!A:A,MATCH(B3944,Returns!B:B,0)),"No")</f>
        <v>No</v>
      </c>
    </row>
    <row r="3945" spans="1:23" x14ac:dyDescent="0.2">
      <c r="A3945" s="1">
        <v>3944</v>
      </c>
      <c r="B3945" t="s">
        <v>8050</v>
      </c>
      <c r="C3945" s="8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47">
        <v>835.17000000000007</v>
      </c>
      <c r="S3945" s="1">
        <v>7</v>
      </c>
      <c r="T3945" s="1">
        <v>0</v>
      </c>
      <c r="U3945" s="47">
        <v>16.703400000000016</v>
      </c>
      <c r="V3945" t="str">
        <f>IF(M3945=People!$B$5,People!$A$5,IF(M3945=People!$B$4,People!$A$4,IF(M3945=People!$B$3,People!$A$3,IF(M3945=People!$B$2,People!$A$2,0))))</f>
        <v>Chuck Magee</v>
      </c>
      <c r="W3945" t="str">
        <f>IFERROR(INDEX(Returns!A:A,MATCH(B3945,Returns!B:B,0)),"No")</f>
        <v>No</v>
      </c>
    </row>
    <row r="3946" spans="1:23" x14ac:dyDescent="0.2">
      <c r="A3946" s="1">
        <v>3945</v>
      </c>
      <c r="B3946" t="s">
        <v>8051</v>
      </c>
      <c r="C3946" s="8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47">
        <v>17.34</v>
      </c>
      <c r="S3946" s="1">
        <v>3</v>
      </c>
      <c r="T3946" s="1">
        <v>0</v>
      </c>
      <c r="U3946" s="47">
        <v>8.4966000000000008</v>
      </c>
      <c r="V3946" t="str">
        <f>IF(M3946=People!$B$5,People!$A$5,IF(M3946=People!$B$4,People!$A$4,IF(M3946=People!$B$3,People!$A$3,IF(M3946=People!$B$2,People!$A$2,0))))</f>
        <v>Anna Andreadi</v>
      </c>
      <c r="W3946" t="str">
        <f>IFERROR(INDEX(Returns!A:A,MATCH(B3946,Returns!B:B,0)),"No")</f>
        <v>No</v>
      </c>
    </row>
    <row r="3947" spans="1:23" x14ac:dyDescent="0.2">
      <c r="A3947" s="1">
        <v>3946</v>
      </c>
      <c r="B3947" t="s">
        <v>8052</v>
      </c>
      <c r="C3947" s="8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47">
        <v>44.384</v>
      </c>
      <c r="S3947" s="1">
        <v>1</v>
      </c>
      <c r="T3947" s="1">
        <v>0.2</v>
      </c>
      <c r="U3947" s="47">
        <v>15.534399999999998</v>
      </c>
      <c r="V3947" t="str">
        <f>IF(M3947=People!$B$5,People!$A$5,IF(M3947=People!$B$4,People!$A$4,IF(M3947=People!$B$3,People!$A$3,IF(M3947=People!$B$2,People!$A$2,0))))</f>
        <v>Cassandra Brandow</v>
      </c>
      <c r="W3947" t="str">
        <f>IFERROR(INDEX(Returns!A:A,MATCH(B3947,Returns!B:B,0)),"No")</f>
        <v>No</v>
      </c>
    </row>
    <row r="3948" spans="1:23" x14ac:dyDescent="0.2">
      <c r="A3948" s="1">
        <v>3947</v>
      </c>
      <c r="B3948" t="s">
        <v>8052</v>
      </c>
      <c r="C3948" s="8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47">
        <v>2.9440000000000004</v>
      </c>
      <c r="S3948" s="1">
        <v>1</v>
      </c>
      <c r="T3948" s="1">
        <v>0.2</v>
      </c>
      <c r="U3948" s="47">
        <v>-0.66240000000000021</v>
      </c>
      <c r="V3948" t="str">
        <f>IF(M3948=People!$B$5,People!$A$5,IF(M3948=People!$B$4,People!$A$4,IF(M3948=People!$B$3,People!$A$3,IF(M3948=People!$B$2,People!$A$2,0))))</f>
        <v>Cassandra Brandow</v>
      </c>
      <c r="W3948" t="str">
        <f>IFERROR(INDEX(Returns!A:A,MATCH(B3948,Returns!B:B,0)),"No")</f>
        <v>No</v>
      </c>
    </row>
    <row r="3949" spans="1:23" x14ac:dyDescent="0.2">
      <c r="A3949" s="1">
        <v>3948</v>
      </c>
      <c r="B3949" t="s">
        <v>8053</v>
      </c>
      <c r="C3949" s="8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47">
        <v>6.3680000000000003</v>
      </c>
      <c r="S3949" s="1">
        <v>2</v>
      </c>
      <c r="T3949" s="1">
        <v>0.2</v>
      </c>
      <c r="U3949" s="47">
        <v>1.0347999999999993</v>
      </c>
      <c r="V3949" t="str">
        <f>IF(M3949=People!$B$5,People!$A$5,IF(M3949=People!$B$4,People!$A$4,IF(M3949=People!$B$3,People!$A$3,IF(M3949=People!$B$2,People!$A$2,0))))</f>
        <v>Kelly Williams</v>
      </c>
      <c r="W3949" t="str">
        <f>IFERROR(INDEX(Returns!A:A,MATCH(B3949,Returns!B:B,0)),"No")</f>
        <v>No</v>
      </c>
    </row>
    <row r="3950" spans="1:23" x14ac:dyDescent="0.2">
      <c r="A3950" s="1">
        <v>3949</v>
      </c>
      <c r="B3950" t="s">
        <v>8053</v>
      </c>
      <c r="C3950" s="8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47">
        <v>48.848000000000006</v>
      </c>
      <c r="S3950" s="1">
        <v>2</v>
      </c>
      <c r="T3950" s="1">
        <v>0.2</v>
      </c>
      <c r="U3950" s="47">
        <v>15.8756</v>
      </c>
      <c r="V3950" t="str">
        <f>IF(M3950=People!$B$5,People!$A$5,IF(M3950=People!$B$4,People!$A$4,IF(M3950=People!$B$3,People!$A$3,IF(M3950=People!$B$2,People!$A$2,0))))</f>
        <v>Kelly Williams</v>
      </c>
      <c r="W3950" t="str">
        <f>IFERROR(INDEX(Returns!A:A,MATCH(B3950,Returns!B:B,0)),"No")</f>
        <v>No</v>
      </c>
    </row>
    <row r="3951" spans="1:23" x14ac:dyDescent="0.2">
      <c r="A3951" s="1">
        <v>3950</v>
      </c>
      <c r="B3951" t="s">
        <v>8053</v>
      </c>
      <c r="C3951" s="8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47">
        <v>19.648</v>
      </c>
      <c r="S3951" s="1">
        <v>2</v>
      </c>
      <c r="T3951" s="1">
        <v>0.2</v>
      </c>
      <c r="U3951" s="47">
        <v>6.6311999999999989</v>
      </c>
      <c r="V3951" t="str">
        <f>IF(M3951=People!$B$5,People!$A$5,IF(M3951=People!$B$4,People!$A$4,IF(M3951=People!$B$3,People!$A$3,IF(M3951=People!$B$2,People!$A$2,0))))</f>
        <v>Kelly Williams</v>
      </c>
      <c r="W3951" t="str">
        <f>IFERROR(INDEX(Returns!A:A,MATCH(B3951,Returns!B:B,0)),"No")</f>
        <v>No</v>
      </c>
    </row>
    <row r="3952" spans="1:23" x14ac:dyDescent="0.2">
      <c r="A3952" s="1">
        <v>3951</v>
      </c>
      <c r="B3952" t="s">
        <v>8053</v>
      </c>
      <c r="C3952" s="8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47">
        <v>255.108</v>
      </c>
      <c r="S3952" s="1">
        <v>6</v>
      </c>
      <c r="T3952" s="1">
        <v>0.3</v>
      </c>
      <c r="U3952" s="47">
        <v>-18.221999999999994</v>
      </c>
      <c r="V3952" t="str">
        <f>IF(M3952=People!$B$5,People!$A$5,IF(M3952=People!$B$4,People!$A$4,IF(M3952=People!$B$3,People!$A$3,IF(M3952=People!$B$2,People!$A$2,0))))</f>
        <v>Kelly Williams</v>
      </c>
      <c r="W3952" t="str">
        <f>IFERROR(INDEX(Returns!A:A,MATCH(B3952,Returns!B:B,0)),"No")</f>
        <v>No</v>
      </c>
    </row>
    <row r="3953" spans="1:23" x14ac:dyDescent="0.2">
      <c r="A3953" s="1">
        <v>3952</v>
      </c>
      <c r="B3953" t="s">
        <v>8054</v>
      </c>
      <c r="C3953" s="8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47">
        <v>17.248000000000001</v>
      </c>
      <c r="S3953" s="1">
        <v>2</v>
      </c>
      <c r="T3953" s="1">
        <v>0.2</v>
      </c>
      <c r="U3953" s="47">
        <v>6.0367999999999986</v>
      </c>
      <c r="V3953" t="str">
        <f>IF(M3953=People!$B$5,People!$A$5,IF(M3953=People!$B$4,People!$A$4,IF(M3953=People!$B$3,People!$A$3,IF(M3953=People!$B$2,People!$A$2,0))))</f>
        <v>Chuck Magee</v>
      </c>
      <c r="W3953" t="str">
        <f>IFERROR(INDEX(Returns!A:A,MATCH(B3953,Returns!B:B,0)),"No")</f>
        <v>No</v>
      </c>
    </row>
    <row r="3954" spans="1:23" x14ac:dyDescent="0.2">
      <c r="A3954" s="1">
        <v>3953</v>
      </c>
      <c r="B3954" t="s">
        <v>8055</v>
      </c>
      <c r="C3954" s="8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47">
        <v>159.98400000000001</v>
      </c>
      <c r="S3954" s="1">
        <v>2</v>
      </c>
      <c r="T3954" s="1">
        <v>0.2</v>
      </c>
      <c r="U3954" s="47">
        <v>13.998599999999989</v>
      </c>
      <c r="V3954" t="str">
        <f>IF(M3954=People!$B$5,People!$A$5,IF(M3954=People!$B$4,People!$A$4,IF(M3954=People!$B$3,People!$A$3,IF(M3954=People!$B$2,People!$A$2,0))))</f>
        <v>Anna Andreadi</v>
      </c>
      <c r="W3954" t="str">
        <f>IFERROR(INDEX(Returns!A:A,MATCH(B3954,Returns!B:B,0)),"No")</f>
        <v>No</v>
      </c>
    </row>
    <row r="3955" spans="1:23" x14ac:dyDescent="0.2">
      <c r="A3955" s="1">
        <v>3954</v>
      </c>
      <c r="B3955" t="s">
        <v>8056</v>
      </c>
      <c r="C3955" s="8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47">
        <v>12.7</v>
      </c>
      <c r="S3955" s="1">
        <v>2</v>
      </c>
      <c r="T3955" s="1">
        <v>0</v>
      </c>
      <c r="U3955" s="47">
        <v>5.8419999999999996</v>
      </c>
      <c r="V3955" t="str">
        <f>IF(M3955=People!$B$5,People!$A$5,IF(M3955=People!$B$4,People!$A$4,IF(M3955=People!$B$3,People!$A$3,IF(M3955=People!$B$2,People!$A$2,0))))</f>
        <v>Chuck Magee</v>
      </c>
      <c r="W3955" t="str">
        <f>IFERROR(INDEX(Returns!A:A,MATCH(B3955,Returns!B:B,0)),"No")</f>
        <v>No</v>
      </c>
    </row>
    <row r="3956" spans="1:23" x14ac:dyDescent="0.2">
      <c r="A3956" s="1">
        <v>3955</v>
      </c>
      <c r="B3956" t="s">
        <v>8057</v>
      </c>
      <c r="C3956" s="8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47">
        <v>5.47</v>
      </c>
      <c r="S3956" s="1">
        <v>1</v>
      </c>
      <c r="T3956" s="1">
        <v>0</v>
      </c>
      <c r="U3956" s="47">
        <v>2.3521000000000001</v>
      </c>
      <c r="V3956" t="str">
        <f>IF(M3956=People!$B$5,People!$A$5,IF(M3956=People!$B$4,People!$A$4,IF(M3956=People!$B$3,People!$A$3,IF(M3956=People!$B$2,People!$A$2,0))))</f>
        <v>Kelly Williams</v>
      </c>
      <c r="W3956" t="str">
        <f>IFERROR(INDEX(Returns!A:A,MATCH(B3956,Returns!B:B,0)),"No")</f>
        <v>No</v>
      </c>
    </row>
    <row r="3957" spans="1:23" x14ac:dyDescent="0.2">
      <c r="A3957" s="1">
        <v>3956</v>
      </c>
      <c r="B3957" t="s">
        <v>8057</v>
      </c>
      <c r="C3957" s="8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47">
        <v>79.36</v>
      </c>
      <c r="S3957" s="1">
        <v>4</v>
      </c>
      <c r="T3957" s="1">
        <v>0</v>
      </c>
      <c r="U3957" s="47">
        <v>23.807999999999993</v>
      </c>
      <c r="V3957" t="str">
        <f>IF(M3957=People!$B$5,People!$A$5,IF(M3957=People!$B$4,People!$A$4,IF(M3957=People!$B$3,People!$A$3,IF(M3957=People!$B$2,People!$A$2,0))))</f>
        <v>Kelly Williams</v>
      </c>
      <c r="W3957" t="str">
        <f>IFERROR(INDEX(Returns!A:A,MATCH(B3957,Returns!B:B,0)),"No")</f>
        <v>No</v>
      </c>
    </row>
    <row r="3958" spans="1:23" x14ac:dyDescent="0.2">
      <c r="A3958" s="1">
        <v>3957</v>
      </c>
      <c r="B3958" t="s">
        <v>8058</v>
      </c>
      <c r="C3958" s="8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47">
        <v>22.14</v>
      </c>
      <c r="S3958" s="1">
        <v>3</v>
      </c>
      <c r="T3958" s="1">
        <v>0</v>
      </c>
      <c r="U3958" s="47">
        <v>6.4205999999999976</v>
      </c>
      <c r="V3958" t="str">
        <f>IF(M3958=People!$B$5,People!$A$5,IF(M3958=People!$B$4,People!$A$4,IF(M3958=People!$B$3,People!$A$3,IF(M3958=People!$B$2,People!$A$2,0))))</f>
        <v>Anna Andreadi</v>
      </c>
      <c r="W3958" t="str">
        <f>IFERROR(INDEX(Returns!A:A,MATCH(B3958,Returns!B:B,0)),"No")</f>
        <v>No</v>
      </c>
    </row>
    <row r="3959" spans="1:23" x14ac:dyDescent="0.2">
      <c r="A3959" s="1">
        <v>3958</v>
      </c>
      <c r="B3959" t="s">
        <v>8059</v>
      </c>
      <c r="C3959" s="8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47">
        <v>11.277000000000001</v>
      </c>
      <c r="S3959" s="1">
        <v>3</v>
      </c>
      <c r="T3959" s="1">
        <v>0.7</v>
      </c>
      <c r="U3959" s="47">
        <v>-8.6456999999999979</v>
      </c>
      <c r="V3959" t="str">
        <f>IF(M3959=People!$B$5,People!$A$5,IF(M3959=People!$B$4,People!$A$4,IF(M3959=People!$B$3,People!$A$3,IF(M3959=People!$B$2,People!$A$2,0))))</f>
        <v>Cassandra Brandow</v>
      </c>
      <c r="W3959" t="str">
        <f>IFERROR(INDEX(Returns!A:A,MATCH(B3959,Returns!B:B,0)),"No")</f>
        <v>No</v>
      </c>
    </row>
    <row r="3960" spans="1:23" x14ac:dyDescent="0.2">
      <c r="A3960" s="1">
        <v>3959</v>
      </c>
      <c r="B3960" t="s">
        <v>8059</v>
      </c>
      <c r="C3960" s="8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47">
        <v>4.4479999999999995</v>
      </c>
      <c r="S3960" s="1">
        <v>2</v>
      </c>
      <c r="T3960" s="1">
        <v>0.2</v>
      </c>
      <c r="U3960" s="47">
        <v>0.3335999999999999</v>
      </c>
      <c r="V3960" t="str">
        <f>IF(M3960=People!$B$5,People!$A$5,IF(M3960=People!$B$4,People!$A$4,IF(M3960=People!$B$3,People!$A$3,IF(M3960=People!$B$2,People!$A$2,0))))</f>
        <v>Cassandra Brandow</v>
      </c>
      <c r="W3960" t="str">
        <f>IFERROR(INDEX(Returns!A:A,MATCH(B3960,Returns!B:B,0)),"No")</f>
        <v>No</v>
      </c>
    </row>
    <row r="3961" spans="1:23" x14ac:dyDescent="0.2">
      <c r="A3961" s="1">
        <v>3960</v>
      </c>
      <c r="B3961" t="s">
        <v>8059</v>
      </c>
      <c r="C3961" s="8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47">
        <v>44.76</v>
      </c>
      <c r="S3961" s="1">
        <v>3</v>
      </c>
      <c r="T3961" s="1">
        <v>0.2</v>
      </c>
      <c r="U3961" s="47">
        <v>14.546999999999995</v>
      </c>
      <c r="V3961" t="str">
        <f>IF(M3961=People!$B$5,People!$A$5,IF(M3961=People!$B$4,People!$A$4,IF(M3961=People!$B$3,People!$A$3,IF(M3961=People!$B$2,People!$A$2,0))))</f>
        <v>Cassandra Brandow</v>
      </c>
      <c r="W3961" t="str">
        <f>IFERROR(INDEX(Returns!A:A,MATCH(B3961,Returns!B:B,0)),"No")</f>
        <v>No</v>
      </c>
    </row>
    <row r="3962" spans="1:23" x14ac:dyDescent="0.2">
      <c r="A3962" s="1">
        <v>3961</v>
      </c>
      <c r="B3962" t="s">
        <v>8060</v>
      </c>
      <c r="C3962" s="8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47">
        <v>38.28</v>
      </c>
      <c r="S3962" s="1">
        <v>6</v>
      </c>
      <c r="T3962" s="1">
        <v>0</v>
      </c>
      <c r="U3962" s="47">
        <v>17.608799999999999</v>
      </c>
      <c r="V3962" t="str">
        <f>IF(M3962=People!$B$5,People!$A$5,IF(M3962=People!$B$4,People!$A$4,IF(M3962=People!$B$3,People!$A$3,IF(M3962=People!$B$2,People!$A$2,0))))</f>
        <v>Kelly Williams</v>
      </c>
      <c r="W3962" t="str">
        <f>IFERROR(INDEX(Returns!A:A,MATCH(B3962,Returns!B:B,0)),"No")</f>
        <v>No</v>
      </c>
    </row>
    <row r="3963" spans="1:23" x14ac:dyDescent="0.2">
      <c r="A3963" s="1">
        <v>3962</v>
      </c>
      <c r="B3963" t="s">
        <v>8060</v>
      </c>
      <c r="C3963" s="8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47">
        <v>149.94999999999999</v>
      </c>
      <c r="S3963" s="1">
        <v>5</v>
      </c>
      <c r="T3963" s="1">
        <v>0</v>
      </c>
      <c r="U3963" s="47">
        <v>44.984999999999985</v>
      </c>
      <c r="V3963" t="str">
        <f>IF(M3963=People!$B$5,People!$A$5,IF(M3963=People!$B$4,People!$A$4,IF(M3963=People!$B$3,People!$A$3,IF(M3963=People!$B$2,People!$A$2,0))))</f>
        <v>Kelly Williams</v>
      </c>
      <c r="W3963" t="str">
        <f>IFERROR(INDEX(Returns!A:A,MATCH(B3963,Returns!B:B,0)),"No")</f>
        <v>No</v>
      </c>
    </row>
    <row r="3964" spans="1:23" x14ac:dyDescent="0.2">
      <c r="A3964" s="1">
        <v>3963</v>
      </c>
      <c r="B3964" t="s">
        <v>8061</v>
      </c>
      <c r="C3964" s="8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47">
        <v>12.84</v>
      </c>
      <c r="S3964" s="1">
        <v>3</v>
      </c>
      <c r="T3964" s="1">
        <v>0</v>
      </c>
      <c r="U3964" s="47">
        <v>3.4668000000000005</v>
      </c>
      <c r="V3964" t="str">
        <f>IF(M3964=People!$B$5,People!$A$5,IF(M3964=People!$B$4,People!$A$4,IF(M3964=People!$B$3,People!$A$3,IF(M3964=People!$B$2,People!$A$2,0))))</f>
        <v>Anna Andreadi</v>
      </c>
      <c r="W3964" t="str">
        <f>IFERROR(INDEX(Returns!A:A,MATCH(B3964,Returns!B:B,0)),"No")</f>
        <v>No</v>
      </c>
    </row>
    <row r="3965" spans="1:23" x14ac:dyDescent="0.2">
      <c r="A3965" s="1">
        <v>3964</v>
      </c>
      <c r="B3965" t="s">
        <v>8061</v>
      </c>
      <c r="C3965" s="8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47">
        <v>44.67</v>
      </c>
      <c r="S3965" s="1">
        <v>3</v>
      </c>
      <c r="T3965" s="1">
        <v>0</v>
      </c>
      <c r="U3965" s="47">
        <v>12.060900000000002</v>
      </c>
      <c r="V3965" t="str">
        <f>IF(M3965=People!$B$5,People!$A$5,IF(M3965=People!$B$4,People!$A$4,IF(M3965=People!$B$3,People!$A$3,IF(M3965=People!$B$2,People!$A$2,0))))</f>
        <v>Anna Andreadi</v>
      </c>
      <c r="W3965" t="str">
        <f>IFERROR(INDEX(Returns!A:A,MATCH(B3965,Returns!B:B,0)),"No")</f>
        <v>No</v>
      </c>
    </row>
    <row r="3966" spans="1:23" x14ac:dyDescent="0.2">
      <c r="A3966" s="1">
        <v>3965</v>
      </c>
      <c r="B3966" t="s">
        <v>8062</v>
      </c>
      <c r="C3966" s="8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47">
        <v>7.8719999999999999</v>
      </c>
      <c r="S3966" s="1">
        <v>3</v>
      </c>
      <c r="T3966" s="1">
        <v>0.2</v>
      </c>
      <c r="U3966" s="47">
        <v>0.88559999999999883</v>
      </c>
      <c r="V3966" t="str">
        <f>IF(M3966=People!$B$5,People!$A$5,IF(M3966=People!$B$4,People!$A$4,IF(M3966=People!$B$3,People!$A$3,IF(M3966=People!$B$2,People!$A$2,0))))</f>
        <v>Chuck Magee</v>
      </c>
      <c r="W3966" t="str">
        <f>IFERROR(INDEX(Returns!A:A,MATCH(B3966,Returns!B:B,0)),"No")</f>
        <v>No</v>
      </c>
    </row>
    <row r="3967" spans="1:23" x14ac:dyDescent="0.2">
      <c r="A3967" s="1">
        <v>3966</v>
      </c>
      <c r="B3967" t="s">
        <v>8063</v>
      </c>
      <c r="C3967" s="8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47">
        <v>7.8719999999999999</v>
      </c>
      <c r="S3967" s="1">
        <v>3</v>
      </c>
      <c r="T3967" s="1">
        <v>0.2</v>
      </c>
      <c r="U3967" s="47">
        <v>0.88559999999999883</v>
      </c>
      <c r="V3967" t="str">
        <f>IF(M3967=People!$B$5,People!$A$5,IF(M3967=People!$B$4,People!$A$4,IF(M3967=People!$B$3,People!$A$3,IF(M3967=People!$B$2,People!$A$2,0))))</f>
        <v>Cassandra Brandow</v>
      </c>
      <c r="W3967" t="str">
        <f>IFERROR(INDEX(Returns!A:A,MATCH(B3967,Returns!B:B,0)),"No")</f>
        <v>No</v>
      </c>
    </row>
    <row r="3968" spans="1:23" x14ac:dyDescent="0.2">
      <c r="A3968" s="1">
        <v>3967</v>
      </c>
      <c r="B3968" t="s">
        <v>8064</v>
      </c>
      <c r="C3968" s="8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47">
        <v>88.04</v>
      </c>
      <c r="S3968" s="1">
        <v>4</v>
      </c>
      <c r="T3968" s="1">
        <v>0</v>
      </c>
      <c r="U3968" s="47">
        <v>22.8904</v>
      </c>
      <c r="V3968" t="str">
        <f>IF(M3968=People!$B$5,People!$A$5,IF(M3968=People!$B$4,People!$A$4,IF(M3968=People!$B$3,People!$A$3,IF(M3968=People!$B$2,People!$A$2,0))))</f>
        <v>Chuck Magee</v>
      </c>
      <c r="W3968" t="str">
        <f>IFERROR(INDEX(Returns!A:A,MATCH(B3968,Returns!B:B,0)),"No")</f>
        <v>No</v>
      </c>
    </row>
    <row r="3969" spans="1:23" x14ac:dyDescent="0.2">
      <c r="A3969" s="1">
        <v>3968</v>
      </c>
      <c r="B3969" t="s">
        <v>8065</v>
      </c>
      <c r="C3969" s="8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47">
        <v>40.635000000000012</v>
      </c>
      <c r="S3969" s="1">
        <v>7</v>
      </c>
      <c r="T3969" s="1">
        <v>0.7</v>
      </c>
      <c r="U3969" s="47">
        <v>-32.507999999999996</v>
      </c>
      <c r="V3969" t="str">
        <f>IF(M3969=People!$B$5,People!$A$5,IF(M3969=People!$B$4,People!$A$4,IF(M3969=People!$B$3,People!$A$3,IF(M3969=People!$B$2,People!$A$2,0))))</f>
        <v>Anna Andreadi</v>
      </c>
      <c r="W3969" t="str">
        <f>IFERROR(INDEX(Returns!A:A,MATCH(B3969,Returns!B:B,0)),"No")</f>
        <v>No</v>
      </c>
    </row>
    <row r="3970" spans="1:23" x14ac:dyDescent="0.2">
      <c r="A3970" s="1">
        <v>3969</v>
      </c>
      <c r="B3970" t="s">
        <v>8066</v>
      </c>
      <c r="C3970" s="8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47">
        <v>5.7279999999999989</v>
      </c>
      <c r="S3970" s="1">
        <v>8</v>
      </c>
      <c r="T3970" s="1">
        <v>0.8</v>
      </c>
      <c r="U3970" s="47">
        <v>-9.1648000000000032</v>
      </c>
      <c r="V3970" t="str">
        <f>IF(M3970=People!$B$5,People!$A$5,IF(M3970=People!$B$4,People!$A$4,IF(M3970=People!$B$3,People!$A$3,IF(M3970=People!$B$2,People!$A$2,0))))</f>
        <v>Kelly Williams</v>
      </c>
      <c r="W3970" t="str">
        <f>IFERROR(INDEX(Returns!A:A,MATCH(B3970,Returns!B:B,0)),"No")</f>
        <v>No</v>
      </c>
    </row>
    <row r="3971" spans="1:23" x14ac:dyDescent="0.2">
      <c r="A3971" s="1">
        <v>3970</v>
      </c>
      <c r="B3971" t="s">
        <v>8066</v>
      </c>
      <c r="C3971" s="8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47">
        <v>42.24</v>
      </c>
      <c r="S3971" s="1">
        <v>10</v>
      </c>
      <c r="T3971" s="1">
        <v>0.2</v>
      </c>
      <c r="U3971" s="47">
        <v>13.199999999999998</v>
      </c>
      <c r="V3971" t="str">
        <f>IF(M3971=People!$B$5,People!$A$5,IF(M3971=People!$B$4,People!$A$4,IF(M3971=People!$B$3,People!$A$3,IF(M3971=People!$B$2,People!$A$2,0))))</f>
        <v>Kelly Williams</v>
      </c>
      <c r="W3971" t="str">
        <f>IFERROR(INDEX(Returns!A:A,MATCH(B3971,Returns!B:B,0)),"No")</f>
        <v>No</v>
      </c>
    </row>
    <row r="3972" spans="1:23" x14ac:dyDescent="0.2">
      <c r="A3972" s="1">
        <v>3971</v>
      </c>
      <c r="B3972" t="s">
        <v>8067</v>
      </c>
      <c r="C3972" s="8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47">
        <v>53.820000000000007</v>
      </c>
      <c r="S3972" s="1">
        <v>9</v>
      </c>
      <c r="T3972" s="1">
        <v>0</v>
      </c>
      <c r="U3972" s="47">
        <v>24.218999999999998</v>
      </c>
      <c r="V3972" t="str">
        <f>IF(M3972=People!$B$5,People!$A$5,IF(M3972=People!$B$4,People!$A$4,IF(M3972=People!$B$3,People!$A$3,IF(M3972=People!$B$2,People!$A$2,0))))</f>
        <v>Anna Andreadi</v>
      </c>
      <c r="W3972" t="str">
        <f>IFERROR(INDEX(Returns!A:A,MATCH(B3972,Returns!B:B,0)),"No")</f>
        <v>No</v>
      </c>
    </row>
    <row r="3973" spans="1:23" x14ac:dyDescent="0.2">
      <c r="A3973" s="1">
        <v>3972</v>
      </c>
      <c r="B3973" t="s">
        <v>5997</v>
      </c>
      <c r="C3973" s="8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47">
        <v>79.36</v>
      </c>
      <c r="S3973" s="1">
        <v>4</v>
      </c>
      <c r="T3973" s="1">
        <v>0</v>
      </c>
      <c r="U3973" s="47">
        <v>20.633600000000001</v>
      </c>
      <c r="V3973" t="str">
        <f>IF(M3973=People!$B$5,People!$A$5,IF(M3973=People!$B$4,People!$A$4,IF(M3973=People!$B$3,People!$A$3,IF(M3973=People!$B$2,People!$A$2,0))))</f>
        <v>Kelly Williams</v>
      </c>
      <c r="W3973" t="str">
        <f>IFERROR(INDEX(Returns!A:A,MATCH(B3973,Returns!B:B,0)),"No")</f>
        <v>Yes</v>
      </c>
    </row>
    <row r="3974" spans="1:23" x14ac:dyDescent="0.2">
      <c r="A3974" s="1">
        <v>3973</v>
      </c>
      <c r="B3974" t="s">
        <v>8068</v>
      </c>
      <c r="C3974" s="8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47">
        <v>13.48</v>
      </c>
      <c r="S3974" s="1">
        <v>2</v>
      </c>
      <c r="T3974" s="1">
        <v>0</v>
      </c>
      <c r="U3974" s="47">
        <v>6.74</v>
      </c>
      <c r="V3974" t="str">
        <f>IF(M3974=People!$B$5,People!$A$5,IF(M3974=People!$B$4,People!$A$4,IF(M3974=People!$B$3,People!$A$3,IF(M3974=People!$B$2,People!$A$2,0))))</f>
        <v>Chuck Magee</v>
      </c>
      <c r="W3974" t="str">
        <f>IFERROR(INDEX(Returns!A:A,MATCH(B3974,Returns!B:B,0)),"No")</f>
        <v>No</v>
      </c>
    </row>
    <row r="3975" spans="1:23" x14ac:dyDescent="0.2">
      <c r="A3975" s="1">
        <v>3974</v>
      </c>
      <c r="B3975" t="s">
        <v>8068</v>
      </c>
      <c r="C3975" s="8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47">
        <v>29.800000000000004</v>
      </c>
      <c r="S3975" s="1">
        <v>5</v>
      </c>
      <c r="T3975" s="1">
        <v>0.2</v>
      </c>
      <c r="U3975" s="47">
        <v>9.3124999999999982</v>
      </c>
      <c r="V3975" t="str">
        <f>IF(M3975=People!$B$5,People!$A$5,IF(M3975=People!$B$4,People!$A$4,IF(M3975=People!$B$3,People!$A$3,IF(M3975=People!$B$2,People!$A$2,0))))</f>
        <v>Chuck Magee</v>
      </c>
      <c r="W3975" t="str">
        <f>IFERROR(INDEX(Returns!A:A,MATCH(B3975,Returns!B:B,0)),"No")</f>
        <v>No</v>
      </c>
    </row>
    <row r="3976" spans="1:23" x14ac:dyDescent="0.2">
      <c r="A3976" s="1">
        <v>3975</v>
      </c>
      <c r="B3976" t="s">
        <v>8068</v>
      </c>
      <c r="C3976" s="8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47">
        <v>414</v>
      </c>
      <c r="S3976" s="1">
        <v>8</v>
      </c>
      <c r="T3976" s="1">
        <v>0</v>
      </c>
      <c r="U3976" s="47">
        <v>124.19999999999999</v>
      </c>
      <c r="V3976" t="str">
        <f>IF(M3976=People!$B$5,People!$A$5,IF(M3976=People!$B$4,People!$A$4,IF(M3976=People!$B$3,People!$A$3,IF(M3976=People!$B$2,People!$A$2,0))))</f>
        <v>Chuck Magee</v>
      </c>
      <c r="W3976" t="str">
        <f>IFERROR(INDEX(Returns!A:A,MATCH(B3976,Returns!B:B,0)),"No")</f>
        <v>No</v>
      </c>
    </row>
    <row r="3977" spans="1:23" x14ac:dyDescent="0.2">
      <c r="A3977" s="1">
        <v>3976</v>
      </c>
      <c r="B3977" t="s">
        <v>8068</v>
      </c>
      <c r="C3977" s="8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47">
        <v>41.328000000000003</v>
      </c>
      <c r="S3977" s="1">
        <v>7</v>
      </c>
      <c r="T3977" s="1">
        <v>0.2</v>
      </c>
      <c r="U3977" s="47">
        <v>14.981400000000001</v>
      </c>
      <c r="V3977" t="str">
        <f>IF(M3977=People!$B$5,People!$A$5,IF(M3977=People!$B$4,People!$A$4,IF(M3977=People!$B$3,People!$A$3,IF(M3977=People!$B$2,People!$A$2,0))))</f>
        <v>Chuck Magee</v>
      </c>
      <c r="W3977" t="str">
        <f>IFERROR(INDEX(Returns!A:A,MATCH(B3977,Returns!B:B,0)),"No")</f>
        <v>No</v>
      </c>
    </row>
    <row r="3978" spans="1:23" x14ac:dyDescent="0.2">
      <c r="A3978" s="1">
        <v>3977</v>
      </c>
      <c r="B3978" t="s">
        <v>8069</v>
      </c>
      <c r="C3978" s="8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47">
        <v>39.92</v>
      </c>
      <c r="S3978" s="1">
        <v>4</v>
      </c>
      <c r="T3978" s="1">
        <v>0</v>
      </c>
      <c r="U3978" s="47">
        <v>11.177600000000002</v>
      </c>
      <c r="V3978" t="str">
        <f>IF(M3978=People!$B$5,People!$A$5,IF(M3978=People!$B$4,People!$A$4,IF(M3978=People!$B$3,People!$A$3,IF(M3978=People!$B$2,People!$A$2,0))))</f>
        <v>Cassandra Brandow</v>
      </c>
      <c r="W3978" t="str">
        <f>IFERROR(INDEX(Returns!A:A,MATCH(B3978,Returns!B:B,0)),"No")</f>
        <v>No</v>
      </c>
    </row>
    <row r="3979" spans="1:23" x14ac:dyDescent="0.2">
      <c r="A3979" s="1">
        <v>3978</v>
      </c>
      <c r="B3979" t="s">
        <v>8070</v>
      </c>
      <c r="C3979" s="8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47">
        <v>8.94</v>
      </c>
      <c r="S3979" s="1">
        <v>3</v>
      </c>
      <c r="T3979" s="1">
        <v>0</v>
      </c>
      <c r="U3979" s="47">
        <v>4.1123999999999992</v>
      </c>
      <c r="V3979" t="str">
        <f>IF(M3979=People!$B$5,People!$A$5,IF(M3979=People!$B$4,People!$A$4,IF(M3979=People!$B$3,People!$A$3,IF(M3979=People!$B$2,People!$A$2,0))))</f>
        <v>Anna Andreadi</v>
      </c>
      <c r="W3979" t="str">
        <f>IFERROR(INDEX(Returns!A:A,MATCH(B3979,Returns!B:B,0)),"No")</f>
        <v>No</v>
      </c>
    </row>
    <row r="3980" spans="1:23" x14ac:dyDescent="0.2">
      <c r="A3980" s="1">
        <v>3979</v>
      </c>
      <c r="B3980" t="s">
        <v>8070</v>
      </c>
      <c r="C3980" s="8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47">
        <v>84.784000000000006</v>
      </c>
      <c r="S3980" s="1">
        <v>2</v>
      </c>
      <c r="T3980" s="1">
        <v>0.2</v>
      </c>
      <c r="U3980" s="47">
        <v>-20.136200000000006</v>
      </c>
      <c r="V3980" t="str">
        <f>IF(M3980=People!$B$5,People!$A$5,IF(M3980=People!$B$4,People!$A$4,IF(M3980=People!$B$3,People!$A$3,IF(M3980=People!$B$2,People!$A$2,0))))</f>
        <v>Anna Andreadi</v>
      </c>
      <c r="W3980" t="str">
        <f>IFERROR(INDEX(Returns!A:A,MATCH(B3980,Returns!B:B,0)),"No")</f>
        <v>No</v>
      </c>
    </row>
    <row r="3981" spans="1:23" x14ac:dyDescent="0.2">
      <c r="A3981" s="1">
        <v>3980</v>
      </c>
      <c r="B3981" t="s">
        <v>8071</v>
      </c>
      <c r="C3981" s="8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47">
        <v>53.315999999999995</v>
      </c>
      <c r="S3981" s="1">
        <v>2</v>
      </c>
      <c r="T3981" s="1">
        <v>0.4</v>
      </c>
      <c r="U3981" s="47">
        <v>-19.549200000000006</v>
      </c>
      <c r="V3981" t="str">
        <f>IF(M3981=People!$B$5,People!$A$5,IF(M3981=People!$B$4,People!$A$4,IF(M3981=People!$B$3,People!$A$3,IF(M3981=People!$B$2,People!$A$2,0))))</f>
        <v>Chuck Magee</v>
      </c>
      <c r="W3981" t="str">
        <f>IFERROR(INDEX(Returns!A:A,MATCH(B3981,Returns!B:B,0)),"No")</f>
        <v>No</v>
      </c>
    </row>
    <row r="3982" spans="1:23" x14ac:dyDescent="0.2">
      <c r="A3982" s="1">
        <v>3981</v>
      </c>
      <c r="B3982" t="s">
        <v>8071</v>
      </c>
      <c r="C3982" s="8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47">
        <v>56.519999999999996</v>
      </c>
      <c r="S3982" s="1">
        <v>3</v>
      </c>
      <c r="T3982" s="1">
        <v>0</v>
      </c>
      <c r="U3982" s="47">
        <v>15.8256</v>
      </c>
      <c r="V3982" t="str">
        <f>IF(M3982=People!$B$5,People!$A$5,IF(M3982=People!$B$4,People!$A$4,IF(M3982=People!$B$3,People!$A$3,IF(M3982=People!$B$2,People!$A$2,0))))</f>
        <v>Chuck Magee</v>
      </c>
      <c r="W3982" t="str">
        <f>IFERROR(INDEX(Returns!A:A,MATCH(B3982,Returns!B:B,0)),"No")</f>
        <v>No</v>
      </c>
    </row>
    <row r="3983" spans="1:23" x14ac:dyDescent="0.2">
      <c r="A3983" s="1">
        <v>3982</v>
      </c>
      <c r="B3983" t="s">
        <v>8072</v>
      </c>
      <c r="C3983" s="8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47">
        <v>22.77</v>
      </c>
      <c r="S3983" s="1">
        <v>3</v>
      </c>
      <c r="T3983" s="1">
        <v>0</v>
      </c>
      <c r="U3983" s="47">
        <v>9.7911000000000001</v>
      </c>
      <c r="V3983" t="str">
        <f>IF(M3983=People!$B$5,People!$A$5,IF(M3983=People!$B$4,People!$A$4,IF(M3983=People!$B$3,People!$A$3,IF(M3983=People!$B$2,People!$A$2,0))))</f>
        <v>Anna Andreadi</v>
      </c>
      <c r="W3983" t="str">
        <f>IFERROR(INDEX(Returns!A:A,MATCH(B3983,Returns!B:B,0)),"No")</f>
        <v>No</v>
      </c>
    </row>
    <row r="3984" spans="1:23" x14ac:dyDescent="0.2">
      <c r="A3984" s="1">
        <v>3983</v>
      </c>
      <c r="B3984" t="s">
        <v>8073</v>
      </c>
      <c r="C3984" s="8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47">
        <v>287.96800000000002</v>
      </c>
      <c r="S3984" s="1">
        <v>4</v>
      </c>
      <c r="T3984" s="1">
        <v>0.2</v>
      </c>
      <c r="U3984" s="47">
        <v>-3.5996000000000521</v>
      </c>
      <c r="V3984" t="str">
        <f>IF(M3984=People!$B$5,People!$A$5,IF(M3984=People!$B$4,People!$A$4,IF(M3984=People!$B$3,People!$A$3,IF(M3984=People!$B$2,People!$A$2,0))))</f>
        <v>Anna Andreadi</v>
      </c>
      <c r="W3984" t="str">
        <f>IFERROR(INDEX(Returns!A:A,MATCH(B3984,Returns!B:B,0)),"No")</f>
        <v>No</v>
      </c>
    </row>
    <row r="3985" spans="1:23" x14ac:dyDescent="0.2">
      <c r="A3985" s="1">
        <v>3984</v>
      </c>
      <c r="B3985" t="s">
        <v>8073</v>
      </c>
      <c r="C3985" s="8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47">
        <v>2799.9600000000005</v>
      </c>
      <c r="S3985" s="1">
        <v>5</v>
      </c>
      <c r="T3985" s="1">
        <v>0.2</v>
      </c>
      <c r="U3985" s="47">
        <v>944.98649999999986</v>
      </c>
      <c r="V3985" t="str">
        <f>IF(M3985=People!$B$5,People!$A$5,IF(M3985=People!$B$4,People!$A$4,IF(M3985=People!$B$3,People!$A$3,IF(M3985=People!$B$2,People!$A$2,0))))</f>
        <v>Anna Andreadi</v>
      </c>
      <c r="W3985" t="str">
        <f>IFERROR(INDEX(Returns!A:A,MATCH(B3985,Returns!B:B,0)),"No")</f>
        <v>No</v>
      </c>
    </row>
    <row r="3986" spans="1:23" x14ac:dyDescent="0.2">
      <c r="A3986" s="1">
        <v>3985</v>
      </c>
      <c r="B3986" t="s">
        <v>8073</v>
      </c>
      <c r="C3986" s="8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47">
        <v>48.94</v>
      </c>
      <c r="S3986" s="1">
        <v>1</v>
      </c>
      <c r="T3986" s="1">
        <v>0</v>
      </c>
      <c r="U3986" s="47">
        <v>24.47</v>
      </c>
      <c r="V3986" t="str">
        <f>IF(M3986=People!$B$5,People!$A$5,IF(M3986=People!$B$4,People!$A$4,IF(M3986=People!$B$3,People!$A$3,IF(M3986=People!$B$2,People!$A$2,0))))</f>
        <v>Anna Andreadi</v>
      </c>
      <c r="W3986" t="str">
        <f>IFERROR(INDEX(Returns!A:A,MATCH(B3986,Returns!B:B,0)),"No")</f>
        <v>No</v>
      </c>
    </row>
    <row r="3987" spans="1:23" x14ac:dyDescent="0.2">
      <c r="A3987" s="1">
        <v>3986</v>
      </c>
      <c r="B3987" t="s">
        <v>8074</v>
      </c>
      <c r="C3987" s="8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47">
        <v>257.49900000000002</v>
      </c>
      <c r="S3987" s="1">
        <v>3</v>
      </c>
      <c r="T3987" s="1">
        <v>0.15</v>
      </c>
      <c r="U3987" s="47">
        <v>24.235199999999978</v>
      </c>
      <c r="V3987" t="str">
        <f>IF(M3987=People!$B$5,People!$A$5,IF(M3987=People!$B$4,People!$A$4,IF(M3987=People!$B$3,People!$A$3,IF(M3987=People!$B$2,People!$A$2,0))))</f>
        <v>Anna Andreadi</v>
      </c>
      <c r="W3987" t="str">
        <f>IFERROR(INDEX(Returns!A:A,MATCH(B3987,Returns!B:B,0)),"No")</f>
        <v>No</v>
      </c>
    </row>
    <row r="3988" spans="1:23" x14ac:dyDescent="0.2">
      <c r="A3988" s="1">
        <v>3987</v>
      </c>
      <c r="B3988" t="s">
        <v>8075</v>
      </c>
      <c r="C3988" s="8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47">
        <v>2591.56</v>
      </c>
      <c r="S3988" s="1">
        <v>4</v>
      </c>
      <c r="T3988" s="1">
        <v>0</v>
      </c>
      <c r="U3988" s="47">
        <v>621.97440000000006</v>
      </c>
      <c r="V3988" t="str">
        <f>IF(M3988=People!$B$5,People!$A$5,IF(M3988=People!$B$4,People!$A$4,IF(M3988=People!$B$3,People!$A$3,IF(M3988=People!$B$2,People!$A$2,0))))</f>
        <v>Chuck Magee</v>
      </c>
      <c r="W3988" t="str">
        <f>IFERROR(INDEX(Returns!A:A,MATCH(B3988,Returns!B:B,0)),"No")</f>
        <v>No</v>
      </c>
    </row>
    <row r="3989" spans="1:23" x14ac:dyDescent="0.2">
      <c r="A3989" s="1">
        <v>3988</v>
      </c>
      <c r="B3989" t="s">
        <v>8075</v>
      </c>
      <c r="C3989" s="8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47">
        <v>41.95</v>
      </c>
      <c r="S3989" s="1">
        <v>5</v>
      </c>
      <c r="T3989" s="1">
        <v>0</v>
      </c>
      <c r="U3989" s="47">
        <v>10.487500000000001</v>
      </c>
      <c r="V3989" t="str">
        <f>IF(M3989=People!$B$5,People!$A$5,IF(M3989=People!$B$4,People!$A$4,IF(M3989=People!$B$3,People!$A$3,IF(M3989=People!$B$2,People!$A$2,0))))</f>
        <v>Chuck Magee</v>
      </c>
      <c r="W3989" t="str">
        <f>IFERROR(INDEX(Returns!A:A,MATCH(B3989,Returns!B:B,0)),"No")</f>
        <v>No</v>
      </c>
    </row>
    <row r="3990" spans="1:23" x14ac:dyDescent="0.2">
      <c r="A3990" s="1">
        <v>3989</v>
      </c>
      <c r="B3990" t="s">
        <v>8076</v>
      </c>
      <c r="C3990" s="8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47">
        <v>79.12</v>
      </c>
      <c r="S3990" s="1">
        <v>5</v>
      </c>
      <c r="T3990" s="1">
        <v>0.2</v>
      </c>
      <c r="U3990" s="47">
        <v>13.845999999999997</v>
      </c>
      <c r="V3990" t="str">
        <f>IF(M3990=People!$B$5,People!$A$5,IF(M3990=People!$B$4,People!$A$4,IF(M3990=People!$B$3,People!$A$3,IF(M3990=People!$B$2,People!$A$2,0))))</f>
        <v>Cassandra Brandow</v>
      </c>
      <c r="W3990" t="str">
        <f>IFERROR(INDEX(Returns!A:A,MATCH(B3990,Returns!B:B,0)),"No")</f>
        <v>No</v>
      </c>
    </row>
    <row r="3991" spans="1:23" x14ac:dyDescent="0.2">
      <c r="A3991" s="1">
        <v>3990</v>
      </c>
      <c r="B3991" t="s">
        <v>8077</v>
      </c>
      <c r="C3991" s="8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47">
        <v>52.96</v>
      </c>
      <c r="S3991" s="1">
        <v>2</v>
      </c>
      <c r="T3991" s="1">
        <v>0</v>
      </c>
      <c r="U3991" s="47">
        <v>20.1248</v>
      </c>
      <c r="V3991" t="str">
        <f>IF(M3991=People!$B$5,People!$A$5,IF(M3991=People!$B$4,People!$A$4,IF(M3991=People!$B$3,People!$A$3,IF(M3991=People!$B$2,People!$A$2,0))))</f>
        <v>Chuck Magee</v>
      </c>
      <c r="W3991" t="str">
        <f>IFERROR(INDEX(Returns!A:A,MATCH(B3991,Returns!B:B,0)),"No")</f>
        <v>No</v>
      </c>
    </row>
    <row r="3992" spans="1:23" x14ac:dyDescent="0.2">
      <c r="A3992" s="1">
        <v>3991</v>
      </c>
      <c r="B3992" t="s">
        <v>8078</v>
      </c>
      <c r="C3992" s="8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47">
        <v>286.34400000000005</v>
      </c>
      <c r="S3992" s="1">
        <v>3</v>
      </c>
      <c r="T3992" s="1">
        <v>0.2</v>
      </c>
      <c r="U3992" s="47">
        <v>-64.427400000000006</v>
      </c>
      <c r="V3992" t="str">
        <f>IF(M3992=People!$B$5,People!$A$5,IF(M3992=People!$B$4,People!$A$4,IF(M3992=People!$B$3,People!$A$3,IF(M3992=People!$B$2,People!$A$2,0))))</f>
        <v>Chuck Magee</v>
      </c>
      <c r="W3992" t="str">
        <f>IFERROR(INDEX(Returns!A:A,MATCH(B3992,Returns!B:B,0)),"No")</f>
        <v>No</v>
      </c>
    </row>
    <row r="3993" spans="1:23" x14ac:dyDescent="0.2">
      <c r="A3993" s="1">
        <v>3992</v>
      </c>
      <c r="B3993" t="s">
        <v>8079</v>
      </c>
      <c r="C3993" s="8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47">
        <v>63.552000000000007</v>
      </c>
      <c r="S3993" s="1">
        <v>3</v>
      </c>
      <c r="T3993" s="1">
        <v>0.2</v>
      </c>
      <c r="U3993" s="47">
        <v>14.299199999999999</v>
      </c>
      <c r="V3993" t="str">
        <f>IF(M3993=People!$B$5,People!$A$5,IF(M3993=People!$B$4,People!$A$4,IF(M3993=People!$B$3,People!$A$3,IF(M3993=People!$B$2,People!$A$2,0))))</f>
        <v>Cassandra Brandow</v>
      </c>
      <c r="W3993" t="str">
        <f>IFERROR(INDEX(Returns!A:A,MATCH(B3993,Returns!B:B,0)),"No")</f>
        <v>No</v>
      </c>
    </row>
    <row r="3994" spans="1:23" x14ac:dyDescent="0.2">
      <c r="A3994" s="1">
        <v>3993</v>
      </c>
      <c r="B3994" t="s">
        <v>8079</v>
      </c>
      <c r="C3994" s="8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47">
        <v>41.375999999999998</v>
      </c>
      <c r="S3994" s="1">
        <v>3</v>
      </c>
      <c r="T3994" s="1">
        <v>0.2</v>
      </c>
      <c r="U3994" s="47">
        <v>4.6547999999999927</v>
      </c>
      <c r="V3994" t="str">
        <f>IF(M3994=People!$B$5,People!$A$5,IF(M3994=People!$B$4,People!$A$4,IF(M3994=People!$B$3,People!$A$3,IF(M3994=People!$B$2,People!$A$2,0))))</f>
        <v>Cassandra Brandow</v>
      </c>
      <c r="W3994" t="str">
        <f>IFERROR(INDEX(Returns!A:A,MATCH(B3994,Returns!B:B,0)),"No")</f>
        <v>No</v>
      </c>
    </row>
    <row r="3995" spans="1:23" x14ac:dyDescent="0.2">
      <c r="A3995" s="1">
        <v>3994</v>
      </c>
      <c r="B3995" t="s">
        <v>8079</v>
      </c>
      <c r="C3995" s="8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47">
        <v>172.70400000000001</v>
      </c>
      <c r="S3995" s="1">
        <v>6</v>
      </c>
      <c r="T3995" s="1">
        <v>0.2</v>
      </c>
      <c r="U3995" s="47">
        <v>10.793999999999983</v>
      </c>
      <c r="V3995" t="str">
        <f>IF(M3995=People!$B$5,People!$A$5,IF(M3995=People!$B$4,People!$A$4,IF(M3995=People!$B$3,People!$A$3,IF(M3995=People!$B$2,People!$A$2,0))))</f>
        <v>Cassandra Brandow</v>
      </c>
      <c r="W3995" t="str">
        <f>IFERROR(INDEX(Returns!A:A,MATCH(B3995,Returns!B:B,0)),"No")</f>
        <v>No</v>
      </c>
    </row>
    <row r="3996" spans="1:23" x14ac:dyDescent="0.2">
      <c r="A3996" s="1">
        <v>3995</v>
      </c>
      <c r="B3996" t="s">
        <v>8080</v>
      </c>
      <c r="C3996" s="8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47">
        <v>512.93999999999994</v>
      </c>
      <c r="S3996" s="1">
        <v>3</v>
      </c>
      <c r="T3996" s="1">
        <v>0</v>
      </c>
      <c r="U3996" s="47">
        <v>97.45859999999999</v>
      </c>
      <c r="V3996" t="str">
        <f>IF(M3996=People!$B$5,People!$A$5,IF(M3996=People!$B$4,People!$A$4,IF(M3996=People!$B$3,People!$A$3,IF(M3996=People!$B$2,People!$A$2,0))))</f>
        <v>Kelly Williams</v>
      </c>
      <c r="W3996" t="str">
        <f>IFERROR(INDEX(Returns!A:A,MATCH(B3996,Returns!B:B,0)),"No")</f>
        <v>No</v>
      </c>
    </row>
    <row r="3997" spans="1:23" x14ac:dyDescent="0.2">
      <c r="A3997" s="1">
        <v>3996</v>
      </c>
      <c r="B3997" t="s">
        <v>8080</v>
      </c>
      <c r="C3997" s="8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47">
        <v>860.93</v>
      </c>
      <c r="S3997" s="1">
        <v>7</v>
      </c>
      <c r="T3997" s="1">
        <v>0</v>
      </c>
      <c r="U3997" s="47">
        <v>189.40460000000002</v>
      </c>
      <c r="V3997" t="str">
        <f>IF(M3997=People!$B$5,People!$A$5,IF(M3997=People!$B$4,People!$A$4,IF(M3997=People!$B$3,People!$A$3,IF(M3997=People!$B$2,People!$A$2,0))))</f>
        <v>Kelly Williams</v>
      </c>
      <c r="W3997" t="str">
        <f>IFERROR(INDEX(Returns!A:A,MATCH(B3997,Returns!B:B,0)),"No")</f>
        <v>No</v>
      </c>
    </row>
    <row r="3998" spans="1:23" x14ac:dyDescent="0.2">
      <c r="A3998" s="1">
        <v>3997</v>
      </c>
      <c r="B3998" t="s">
        <v>8080</v>
      </c>
      <c r="C3998" s="8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47">
        <v>769.95</v>
      </c>
      <c r="S3998" s="1">
        <v>5</v>
      </c>
      <c r="T3998" s="1">
        <v>0</v>
      </c>
      <c r="U3998" s="47">
        <v>223.28549999999993</v>
      </c>
      <c r="V3998" t="str">
        <f>IF(M3998=People!$B$5,People!$A$5,IF(M3998=People!$B$4,People!$A$4,IF(M3998=People!$B$3,People!$A$3,IF(M3998=People!$B$2,People!$A$2,0))))</f>
        <v>Kelly Williams</v>
      </c>
      <c r="W3998" t="str">
        <f>IFERROR(INDEX(Returns!A:A,MATCH(B3998,Returns!B:B,0)),"No")</f>
        <v>No</v>
      </c>
    </row>
    <row r="3999" spans="1:23" x14ac:dyDescent="0.2">
      <c r="A3999" s="1">
        <v>3998</v>
      </c>
      <c r="B3999" t="s">
        <v>8080</v>
      </c>
      <c r="C3999" s="8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47">
        <v>14.98</v>
      </c>
      <c r="S3999" s="1">
        <v>1</v>
      </c>
      <c r="T3999" s="1">
        <v>0</v>
      </c>
      <c r="U3999" s="47">
        <v>4.4939999999999998</v>
      </c>
      <c r="V3999" t="str">
        <f>IF(M3999=People!$B$5,People!$A$5,IF(M3999=People!$B$4,People!$A$4,IF(M3999=People!$B$3,People!$A$3,IF(M3999=People!$B$2,People!$A$2,0))))</f>
        <v>Kelly Williams</v>
      </c>
      <c r="W3999" t="str">
        <f>IFERROR(INDEX(Returns!A:A,MATCH(B3999,Returns!B:B,0)),"No")</f>
        <v>No</v>
      </c>
    </row>
    <row r="4000" spans="1:23" x14ac:dyDescent="0.2">
      <c r="A4000" s="1">
        <v>3999</v>
      </c>
      <c r="B4000" t="s">
        <v>8080</v>
      </c>
      <c r="C4000" s="8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47">
        <v>373.08</v>
      </c>
      <c r="S4000" s="1">
        <v>6</v>
      </c>
      <c r="T4000" s="1">
        <v>0</v>
      </c>
      <c r="U4000" s="47">
        <v>82.077600000000004</v>
      </c>
      <c r="V4000" t="str">
        <f>IF(M4000=People!$B$5,People!$A$5,IF(M4000=People!$B$4,People!$A$4,IF(M4000=People!$B$3,People!$A$3,IF(M4000=People!$B$2,People!$A$2,0))))</f>
        <v>Kelly Williams</v>
      </c>
      <c r="W4000" t="str">
        <f>IFERROR(INDEX(Returns!A:A,MATCH(B4000,Returns!B:B,0)),"No")</f>
        <v>No</v>
      </c>
    </row>
    <row r="4001" spans="1:23" x14ac:dyDescent="0.2">
      <c r="A4001" s="1">
        <v>4000</v>
      </c>
      <c r="B4001" t="s">
        <v>8081</v>
      </c>
      <c r="C4001" s="8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47">
        <v>231.92000000000002</v>
      </c>
      <c r="S4001" s="1">
        <v>5</v>
      </c>
      <c r="T4001" s="1">
        <v>0.2</v>
      </c>
      <c r="U4001" s="47">
        <v>5.7980000000000018</v>
      </c>
      <c r="V4001" t="str">
        <f>IF(M4001=People!$B$5,People!$A$5,IF(M4001=People!$B$4,People!$A$4,IF(M4001=People!$B$3,People!$A$3,IF(M4001=People!$B$2,People!$A$2,0))))</f>
        <v>Cassandra Brandow</v>
      </c>
      <c r="W4001" t="str">
        <f>IFERROR(INDEX(Returns!A:A,MATCH(B4001,Returns!B:B,0)),"No")</f>
        <v>No</v>
      </c>
    </row>
    <row r="4002" spans="1:23" x14ac:dyDescent="0.2">
      <c r="A4002" s="1">
        <v>4001</v>
      </c>
      <c r="B4002" t="s">
        <v>8082</v>
      </c>
      <c r="C4002" s="8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47">
        <v>63.47</v>
      </c>
      <c r="S4002" s="1">
        <v>11</v>
      </c>
      <c r="T4002" s="1">
        <v>0</v>
      </c>
      <c r="U4002" s="47">
        <v>19.040999999999997</v>
      </c>
      <c r="V4002" t="str">
        <f>IF(M4002=People!$B$5,People!$A$5,IF(M4002=People!$B$4,People!$A$4,IF(M4002=People!$B$3,People!$A$3,IF(M4002=People!$B$2,People!$A$2,0))))</f>
        <v>Anna Andreadi</v>
      </c>
      <c r="W4002" t="str">
        <f>IFERROR(INDEX(Returns!A:A,MATCH(B4002,Returns!B:B,0)),"No")</f>
        <v>No</v>
      </c>
    </row>
    <row r="4003" spans="1:23" x14ac:dyDescent="0.2">
      <c r="A4003" s="1">
        <v>4002</v>
      </c>
      <c r="B4003" t="s">
        <v>8082</v>
      </c>
      <c r="C4003" s="8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47">
        <v>345</v>
      </c>
      <c r="S4003" s="1">
        <v>5</v>
      </c>
      <c r="T4003" s="1">
        <v>0</v>
      </c>
      <c r="U4003" s="47">
        <v>58.649999999999984</v>
      </c>
      <c r="V4003" t="str">
        <f>IF(M4003=People!$B$5,People!$A$5,IF(M4003=People!$B$4,People!$A$4,IF(M4003=People!$B$3,People!$A$3,IF(M4003=People!$B$2,People!$A$2,0))))</f>
        <v>Anna Andreadi</v>
      </c>
      <c r="W4003" t="str">
        <f>IFERROR(INDEX(Returns!A:A,MATCH(B4003,Returns!B:B,0)),"No")</f>
        <v>No</v>
      </c>
    </row>
    <row r="4004" spans="1:23" x14ac:dyDescent="0.2">
      <c r="A4004" s="1">
        <v>4003</v>
      </c>
      <c r="B4004" t="s">
        <v>8083</v>
      </c>
      <c r="C4004" s="8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47">
        <v>637.89599999999996</v>
      </c>
      <c r="S4004" s="1">
        <v>3</v>
      </c>
      <c r="T4004" s="1">
        <v>0.3</v>
      </c>
      <c r="U4004" s="47">
        <v>-127.57919999999996</v>
      </c>
      <c r="V4004" t="str">
        <f>IF(M4004=People!$B$5,People!$A$5,IF(M4004=People!$B$4,People!$A$4,IF(M4004=People!$B$3,People!$A$3,IF(M4004=People!$B$2,People!$A$2,0))))</f>
        <v>Kelly Williams</v>
      </c>
      <c r="W4004" t="str">
        <f>IFERROR(INDEX(Returns!A:A,MATCH(B4004,Returns!B:B,0)),"No")</f>
        <v>No</v>
      </c>
    </row>
    <row r="4005" spans="1:23" x14ac:dyDescent="0.2">
      <c r="A4005" s="1">
        <v>4004</v>
      </c>
      <c r="B4005" t="s">
        <v>8083</v>
      </c>
      <c r="C4005" s="8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47">
        <v>287.90999999999997</v>
      </c>
      <c r="S4005" s="1">
        <v>3</v>
      </c>
      <c r="T4005" s="1">
        <v>0.4</v>
      </c>
      <c r="U4005" s="47">
        <v>33.589499999999987</v>
      </c>
      <c r="V4005" t="str">
        <f>IF(M4005=People!$B$5,People!$A$5,IF(M4005=People!$B$4,People!$A$4,IF(M4005=People!$B$3,People!$A$3,IF(M4005=People!$B$2,People!$A$2,0))))</f>
        <v>Kelly Williams</v>
      </c>
      <c r="W4005" t="str">
        <f>IFERROR(INDEX(Returns!A:A,MATCH(B4005,Returns!B:B,0)),"No")</f>
        <v>No</v>
      </c>
    </row>
    <row r="4006" spans="1:23" x14ac:dyDescent="0.2">
      <c r="A4006" s="1">
        <v>4005</v>
      </c>
      <c r="B4006" t="s">
        <v>8083</v>
      </c>
      <c r="C4006" s="8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47">
        <v>36.6</v>
      </c>
      <c r="S4006" s="1">
        <v>3</v>
      </c>
      <c r="T4006" s="1">
        <v>0.2</v>
      </c>
      <c r="U4006" s="47">
        <v>11.894999999999994</v>
      </c>
      <c r="V4006" t="str">
        <f>IF(M4006=People!$B$5,People!$A$5,IF(M4006=People!$B$4,People!$A$4,IF(M4006=People!$B$3,People!$A$3,IF(M4006=People!$B$2,People!$A$2,0))))</f>
        <v>Kelly Williams</v>
      </c>
      <c r="W4006" t="str">
        <f>IFERROR(INDEX(Returns!A:A,MATCH(B4006,Returns!B:B,0)),"No")</f>
        <v>No</v>
      </c>
    </row>
    <row r="4007" spans="1:23" x14ac:dyDescent="0.2">
      <c r="A4007" s="1">
        <v>4006</v>
      </c>
      <c r="B4007" t="s">
        <v>8084</v>
      </c>
      <c r="C4007" s="8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47">
        <v>1.78</v>
      </c>
      <c r="S4007" s="1">
        <v>1</v>
      </c>
      <c r="T4007" s="1">
        <v>0</v>
      </c>
      <c r="U4007" s="47">
        <v>0.49839999999999995</v>
      </c>
      <c r="V4007" t="str">
        <f>IF(M4007=People!$B$5,People!$A$5,IF(M4007=People!$B$4,People!$A$4,IF(M4007=People!$B$3,People!$A$3,IF(M4007=People!$B$2,People!$A$2,0))))</f>
        <v>Cassandra Brandow</v>
      </c>
      <c r="W4007" t="str">
        <f>IFERROR(INDEX(Returns!A:A,MATCH(B4007,Returns!B:B,0)),"No")</f>
        <v>No</v>
      </c>
    </row>
    <row r="4008" spans="1:23" x14ac:dyDescent="0.2">
      <c r="A4008" s="1">
        <v>4007</v>
      </c>
      <c r="B4008" t="s">
        <v>8084</v>
      </c>
      <c r="C4008" s="8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47">
        <v>25.92</v>
      </c>
      <c r="S4008" s="1">
        <v>4</v>
      </c>
      <c r="T4008" s="1">
        <v>0</v>
      </c>
      <c r="U4008" s="47">
        <v>12.441600000000001</v>
      </c>
      <c r="V4008" t="str">
        <f>IF(M4008=People!$B$5,People!$A$5,IF(M4008=People!$B$4,People!$A$4,IF(M4008=People!$B$3,People!$A$3,IF(M4008=People!$B$2,People!$A$2,0))))</f>
        <v>Cassandra Brandow</v>
      </c>
      <c r="W4008" t="str">
        <f>IFERROR(INDEX(Returns!A:A,MATCH(B4008,Returns!B:B,0)),"No")</f>
        <v>No</v>
      </c>
    </row>
    <row r="4009" spans="1:23" x14ac:dyDescent="0.2">
      <c r="A4009" s="1">
        <v>4008</v>
      </c>
      <c r="B4009" t="s">
        <v>8084</v>
      </c>
      <c r="C4009" s="8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47">
        <v>101.94</v>
      </c>
      <c r="S4009" s="1">
        <v>6</v>
      </c>
      <c r="T4009" s="1">
        <v>0</v>
      </c>
      <c r="U4009" s="47">
        <v>21.407399999999999</v>
      </c>
      <c r="V4009" t="str">
        <f>IF(M4009=People!$B$5,People!$A$5,IF(M4009=People!$B$4,People!$A$4,IF(M4009=People!$B$3,People!$A$3,IF(M4009=People!$B$2,People!$A$2,0))))</f>
        <v>Cassandra Brandow</v>
      </c>
      <c r="W4009" t="str">
        <f>IFERROR(INDEX(Returns!A:A,MATCH(B4009,Returns!B:B,0)),"No")</f>
        <v>No</v>
      </c>
    </row>
    <row r="4010" spans="1:23" x14ac:dyDescent="0.2">
      <c r="A4010" s="1">
        <v>4009</v>
      </c>
      <c r="B4010" t="s">
        <v>8085</v>
      </c>
      <c r="C4010" s="8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47">
        <v>6.8480000000000008</v>
      </c>
      <c r="S4010" s="1">
        <v>2</v>
      </c>
      <c r="T4010" s="1">
        <v>0.2</v>
      </c>
      <c r="U4010" s="47">
        <v>0.59920000000000018</v>
      </c>
      <c r="V4010" t="str">
        <f>IF(M4010=People!$B$5,People!$A$5,IF(M4010=People!$B$4,People!$A$4,IF(M4010=People!$B$3,People!$A$3,IF(M4010=People!$B$2,People!$A$2,0))))</f>
        <v>Anna Andreadi</v>
      </c>
      <c r="W4010" t="str">
        <f>IFERROR(INDEX(Returns!A:A,MATCH(B4010,Returns!B:B,0)),"No")</f>
        <v>No</v>
      </c>
    </row>
    <row r="4011" spans="1:23" x14ac:dyDescent="0.2">
      <c r="A4011" s="1">
        <v>4010</v>
      </c>
      <c r="B4011" t="s">
        <v>8086</v>
      </c>
      <c r="C4011" s="8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47">
        <v>474.43</v>
      </c>
      <c r="S4011" s="1">
        <v>11</v>
      </c>
      <c r="T4011" s="1">
        <v>0</v>
      </c>
      <c r="U4011" s="47">
        <v>199.26060000000004</v>
      </c>
      <c r="V4011" t="str">
        <f>IF(M4011=People!$B$5,People!$A$5,IF(M4011=People!$B$4,People!$A$4,IF(M4011=People!$B$3,People!$A$3,IF(M4011=People!$B$2,People!$A$2,0))))</f>
        <v>Anna Andreadi</v>
      </c>
      <c r="W4011" t="str">
        <f>IFERROR(INDEX(Returns!A:A,MATCH(B4011,Returns!B:B,0)),"No")</f>
        <v>No</v>
      </c>
    </row>
    <row r="4012" spans="1:23" x14ac:dyDescent="0.2">
      <c r="A4012" s="1">
        <v>4011</v>
      </c>
      <c r="B4012" t="s">
        <v>8087</v>
      </c>
      <c r="C4012" s="8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47">
        <v>8.4480000000000004</v>
      </c>
      <c r="S4012" s="1">
        <v>2</v>
      </c>
      <c r="T4012" s="1">
        <v>0.2</v>
      </c>
      <c r="U4012" s="47">
        <v>2.6399999999999997</v>
      </c>
      <c r="V4012" t="str">
        <f>IF(M4012=People!$B$5,People!$A$5,IF(M4012=People!$B$4,People!$A$4,IF(M4012=People!$B$3,People!$A$3,IF(M4012=People!$B$2,People!$A$2,0))))</f>
        <v>Chuck Magee</v>
      </c>
      <c r="W4012" t="str">
        <f>IFERROR(INDEX(Returns!A:A,MATCH(B4012,Returns!B:B,0)),"No")</f>
        <v>No</v>
      </c>
    </row>
    <row r="4013" spans="1:23" x14ac:dyDescent="0.2">
      <c r="A4013" s="1">
        <v>4012</v>
      </c>
      <c r="B4013" t="s">
        <v>8087</v>
      </c>
      <c r="C4013" s="8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47">
        <v>39.295999999999999</v>
      </c>
      <c r="S4013" s="1">
        <v>4</v>
      </c>
      <c r="T4013" s="1">
        <v>0.2</v>
      </c>
      <c r="U4013" s="47">
        <v>3.9295999999999989</v>
      </c>
      <c r="V4013" t="str">
        <f>IF(M4013=People!$B$5,People!$A$5,IF(M4013=People!$B$4,People!$A$4,IF(M4013=People!$B$3,People!$A$3,IF(M4013=People!$B$2,People!$A$2,0))))</f>
        <v>Chuck Magee</v>
      </c>
      <c r="W4013" t="str">
        <f>IFERROR(INDEX(Returns!A:A,MATCH(B4013,Returns!B:B,0)),"No")</f>
        <v>No</v>
      </c>
    </row>
    <row r="4014" spans="1:23" x14ac:dyDescent="0.2">
      <c r="A4014" s="1">
        <v>4013</v>
      </c>
      <c r="B4014" t="s">
        <v>8088</v>
      </c>
      <c r="C4014" s="8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47">
        <v>17.12</v>
      </c>
      <c r="S4014" s="1">
        <v>4</v>
      </c>
      <c r="T4014" s="1">
        <v>0</v>
      </c>
      <c r="U4014" s="47">
        <v>4.9647999999999985</v>
      </c>
      <c r="V4014" t="str">
        <f>IF(M4014=People!$B$5,People!$A$5,IF(M4014=People!$B$4,People!$A$4,IF(M4014=People!$B$3,People!$A$3,IF(M4014=People!$B$2,People!$A$2,0))))</f>
        <v>Kelly Williams</v>
      </c>
      <c r="W4014" t="str">
        <f>IFERROR(INDEX(Returns!A:A,MATCH(B4014,Returns!B:B,0)),"No")</f>
        <v>No</v>
      </c>
    </row>
    <row r="4015" spans="1:23" x14ac:dyDescent="0.2">
      <c r="A4015" s="1">
        <v>4014</v>
      </c>
      <c r="B4015" t="s">
        <v>8089</v>
      </c>
      <c r="C4015" s="8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47">
        <v>542.93999999999994</v>
      </c>
      <c r="S4015" s="1">
        <v>3</v>
      </c>
      <c r="T4015" s="1">
        <v>0</v>
      </c>
      <c r="U4015" s="47">
        <v>152.02319999999997</v>
      </c>
      <c r="V4015" t="str">
        <f>IF(M4015=People!$B$5,People!$A$5,IF(M4015=People!$B$4,People!$A$4,IF(M4015=People!$B$3,People!$A$3,IF(M4015=People!$B$2,People!$A$2,0))))</f>
        <v>Cassandra Brandow</v>
      </c>
      <c r="W4015" t="str">
        <f>IFERROR(INDEX(Returns!A:A,MATCH(B4015,Returns!B:B,0)),"No")</f>
        <v>No</v>
      </c>
    </row>
    <row r="4016" spans="1:23" x14ac:dyDescent="0.2">
      <c r="A4016" s="1">
        <v>4015</v>
      </c>
      <c r="B4016" t="s">
        <v>8089</v>
      </c>
      <c r="C4016" s="8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47">
        <v>8.64</v>
      </c>
      <c r="S4016" s="1">
        <v>3</v>
      </c>
      <c r="T4016" s="1">
        <v>0</v>
      </c>
      <c r="U4016" s="47">
        <v>4.2336</v>
      </c>
      <c r="V4016" t="str">
        <f>IF(M4016=People!$B$5,People!$A$5,IF(M4016=People!$B$4,People!$A$4,IF(M4016=People!$B$3,People!$A$3,IF(M4016=People!$B$2,People!$A$2,0))))</f>
        <v>Cassandra Brandow</v>
      </c>
      <c r="W4016" t="str">
        <f>IFERROR(INDEX(Returns!A:A,MATCH(B4016,Returns!B:B,0)),"No")</f>
        <v>No</v>
      </c>
    </row>
    <row r="4017" spans="1:23" x14ac:dyDescent="0.2">
      <c r="A4017" s="1">
        <v>4016</v>
      </c>
      <c r="B4017" t="s">
        <v>8089</v>
      </c>
      <c r="C4017" s="8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47">
        <v>193.79999999999998</v>
      </c>
      <c r="S4017" s="1">
        <v>5</v>
      </c>
      <c r="T4017" s="1">
        <v>0</v>
      </c>
      <c r="U4017" s="47">
        <v>94.962000000000003</v>
      </c>
      <c r="V4017" t="str">
        <f>IF(M4017=People!$B$5,People!$A$5,IF(M4017=People!$B$4,People!$A$4,IF(M4017=People!$B$3,People!$A$3,IF(M4017=People!$B$2,People!$A$2,0))))</f>
        <v>Cassandra Brandow</v>
      </c>
      <c r="W4017" t="str">
        <f>IFERROR(INDEX(Returns!A:A,MATCH(B4017,Returns!B:B,0)),"No")</f>
        <v>No</v>
      </c>
    </row>
    <row r="4018" spans="1:23" x14ac:dyDescent="0.2">
      <c r="A4018" s="1">
        <v>4017</v>
      </c>
      <c r="B4018" t="s">
        <v>8089</v>
      </c>
      <c r="C4018" s="8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47">
        <v>21.400000000000002</v>
      </c>
      <c r="S4018" s="1">
        <v>5</v>
      </c>
      <c r="T4018" s="1">
        <v>0</v>
      </c>
      <c r="U4018" s="47">
        <v>9.629999999999999</v>
      </c>
      <c r="V4018" t="str">
        <f>IF(M4018=People!$B$5,People!$A$5,IF(M4018=People!$B$4,People!$A$4,IF(M4018=People!$B$3,People!$A$3,IF(M4018=People!$B$2,People!$A$2,0))))</f>
        <v>Cassandra Brandow</v>
      </c>
      <c r="W4018" t="str">
        <f>IFERROR(INDEX(Returns!A:A,MATCH(B4018,Returns!B:B,0)),"No")</f>
        <v>No</v>
      </c>
    </row>
    <row r="4019" spans="1:23" x14ac:dyDescent="0.2">
      <c r="A4019" s="1">
        <v>4018</v>
      </c>
      <c r="B4019" t="s">
        <v>8089</v>
      </c>
      <c r="C4019" s="8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47">
        <v>97.88</v>
      </c>
      <c r="S4019" s="1">
        <v>2</v>
      </c>
      <c r="T4019" s="1">
        <v>0</v>
      </c>
      <c r="U4019" s="47">
        <v>48.94</v>
      </c>
      <c r="V4019" t="str">
        <f>IF(M4019=People!$B$5,People!$A$5,IF(M4019=People!$B$4,People!$A$4,IF(M4019=People!$B$3,People!$A$3,IF(M4019=People!$B$2,People!$A$2,0))))</f>
        <v>Cassandra Brandow</v>
      </c>
      <c r="W4019" t="str">
        <f>IFERROR(INDEX(Returns!A:A,MATCH(B4019,Returns!B:B,0)),"No")</f>
        <v>No</v>
      </c>
    </row>
    <row r="4020" spans="1:23" x14ac:dyDescent="0.2">
      <c r="A4020" s="1">
        <v>4019</v>
      </c>
      <c r="B4020" t="s">
        <v>8089</v>
      </c>
      <c r="C4020" s="8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47">
        <v>251.91</v>
      </c>
      <c r="S4020" s="1">
        <v>9</v>
      </c>
      <c r="T4020" s="1">
        <v>0</v>
      </c>
      <c r="U4020" s="47">
        <v>47.862899999999982</v>
      </c>
      <c r="V4020" t="str">
        <f>IF(M4020=People!$B$5,People!$A$5,IF(M4020=People!$B$4,People!$A$4,IF(M4020=People!$B$3,People!$A$3,IF(M4020=People!$B$2,People!$A$2,0))))</f>
        <v>Cassandra Brandow</v>
      </c>
      <c r="W4020" t="str">
        <f>IFERROR(INDEX(Returns!A:A,MATCH(B4020,Returns!B:B,0)),"No")</f>
        <v>No</v>
      </c>
    </row>
    <row r="4021" spans="1:23" x14ac:dyDescent="0.2">
      <c r="A4021" s="1">
        <v>4020</v>
      </c>
      <c r="B4021" t="s">
        <v>8089</v>
      </c>
      <c r="C4021" s="8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47">
        <v>25.86</v>
      </c>
      <c r="S4021" s="1">
        <v>3</v>
      </c>
      <c r="T4021" s="1">
        <v>0</v>
      </c>
      <c r="U4021" s="47">
        <v>6.7236000000000002</v>
      </c>
      <c r="V4021" t="str">
        <f>IF(M4021=People!$B$5,People!$A$5,IF(M4021=People!$B$4,People!$A$4,IF(M4021=People!$B$3,People!$A$3,IF(M4021=People!$B$2,People!$A$2,0))))</f>
        <v>Cassandra Brandow</v>
      </c>
      <c r="W4021" t="str">
        <f>IFERROR(INDEX(Returns!A:A,MATCH(B4021,Returns!B:B,0)),"No")</f>
        <v>No</v>
      </c>
    </row>
    <row r="4022" spans="1:23" x14ac:dyDescent="0.2">
      <c r="A4022" s="1">
        <v>4021</v>
      </c>
      <c r="B4022" t="s">
        <v>8090</v>
      </c>
      <c r="C4022" s="8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47">
        <v>170.05799999999999</v>
      </c>
      <c r="S4022" s="1">
        <v>3</v>
      </c>
      <c r="T4022" s="1">
        <v>0.3</v>
      </c>
      <c r="U4022" s="47">
        <v>-4.858799999999988</v>
      </c>
      <c r="V4022" t="str">
        <f>IF(M4022=People!$B$5,People!$A$5,IF(M4022=People!$B$4,People!$A$4,IF(M4022=People!$B$3,People!$A$3,IF(M4022=People!$B$2,People!$A$2,0))))</f>
        <v>Chuck Magee</v>
      </c>
      <c r="W4022" t="str">
        <f>IFERROR(INDEX(Returns!A:A,MATCH(B4022,Returns!B:B,0)),"No")</f>
        <v>No</v>
      </c>
    </row>
    <row r="4023" spans="1:23" x14ac:dyDescent="0.2">
      <c r="A4023" s="1">
        <v>4022</v>
      </c>
      <c r="B4023" t="s">
        <v>8090</v>
      </c>
      <c r="C4023" s="8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47">
        <v>82.782000000000011</v>
      </c>
      <c r="S4023" s="1">
        <v>3</v>
      </c>
      <c r="T4023" s="1">
        <v>0.4</v>
      </c>
      <c r="U4023" s="47">
        <v>-15.176700000000004</v>
      </c>
      <c r="V4023" t="str">
        <f>IF(M4023=People!$B$5,People!$A$5,IF(M4023=People!$B$4,People!$A$4,IF(M4023=People!$B$3,People!$A$3,IF(M4023=People!$B$2,People!$A$2,0))))</f>
        <v>Chuck Magee</v>
      </c>
      <c r="W4023" t="str">
        <f>IFERROR(INDEX(Returns!A:A,MATCH(B4023,Returns!B:B,0)),"No")</f>
        <v>No</v>
      </c>
    </row>
    <row r="4024" spans="1:23" x14ac:dyDescent="0.2">
      <c r="A4024" s="1">
        <v>4023</v>
      </c>
      <c r="B4024" t="s">
        <v>8090</v>
      </c>
      <c r="C4024" s="8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47">
        <v>853.92999999999984</v>
      </c>
      <c r="S4024" s="1">
        <v>5</v>
      </c>
      <c r="T4024" s="1">
        <v>0.3</v>
      </c>
      <c r="U4024" s="47">
        <v>0</v>
      </c>
      <c r="V4024" t="str">
        <f>IF(M4024=People!$B$5,People!$A$5,IF(M4024=People!$B$4,People!$A$4,IF(M4024=People!$B$3,People!$A$3,IF(M4024=People!$B$2,People!$A$2,0))))</f>
        <v>Chuck Magee</v>
      </c>
      <c r="W4024" t="str">
        <f>IFERROR(INDEX(Returns!A:A,MATCH(B4024,Returns!B:B,0)),"No")</f>
        <v>No</v>
      </c>
    </row>
    <row r="4025" spans="1:23" x14ac:dyDescent="0.2">
      <c r="A4025" s="1">
        <v>4024</v>
      </c>
      <c r="B4025" t="s">
        <v>8091</v>
      </c>
      <c r="C4025" s="8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47">
        <v>556.66499999999996</v>
      </c>
      <c r="S4025" s="1">
        <v>5</v>
      </c>
      <c r="T4025" s="1">
        <v>0.15</v>
      </c>
      <c r="U4025" s="47">
        <v>6.5490000000000208</v>
      </c>
      <c r="V4025" t="str">
        <f>IF(M4025=People!$B$5,People!$A$5,IF(M4025=People!$B$4,People!$A$4,IF(M4025=People!$B$3,People!$A$3,IF(M4025=People!$B$2,People!$A$2,0))))</f>
        <v>Anna Andreadi</v>
      </c>
      <c r="W4025" t="str">
        <f>IFERROR(INDEX(Returns!A:A,MATCH(B4025,Returns!B:B,0)),"No")</f>
        <v>No</v>
      </c>
    </row>
    <row r="4026" spans="1:23" x14ac:dyDescent="0.2">
      <c r="A4026" s="1">
        <v>4025</v>
      </c>
      <c r="B4026" t="s">
        <v>8091</v>
      </c>
      <c r="C4026" s="8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47">
        <v>95.84</v>
      </c>
      <c r="S4026" s="1">
        <v>4</v>
      </c>
      <c r="T4026" s="1">
        <v>0.2</v>
      </c>
      <c r="U4026" s="47">
        <v>34.741999999999997</v>
      </c>
      <c r="V4026" t="str">
        <f>IF(M4026=People!$B$5,People!$A$5,IF(M4026=People!$B$4,People!$A$4,IF(M4026=People!$B$3,People!$A$3,IF(M4026=People!$B$2,People!$A$2,0))))</f>
        <v>Anna Andreadi</v>
      </c>
      <c r="W4026" t="str">
        <f>IFERROR(INDEX(Returns!A:A,MATCH(B4026,Returns!B:B,0)),"No")</f>
        <v>No</v>
      </c>
    </row>
    <row r="4027" spans="1:23" x14ac:dyDescent="0.2">
      <c r="A4027" s="1">
        <v>4026</v>
      </c>
      <c r="B4027" t="s">
        <v>8092</v>
      </c>
      <c r="C4027" s="8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47">
        <v>29.664000000000001</v>
      </c>
      <c r="S4027" s="1">
        <v>4</v>
      </c>
      <c r="T4027" s="1">
        <v>0.2</v>
      </c>
      <c r="U4027" s="47">
        <v>10.011599999999998</v>
      </c>
      <c r="V4027" t="str">
        <f>IF(M4027=People!$B$5,People!$A$5,IF(M4027=People!$B$4,People!$A$4,IF(M4027=People!$B$3,People!$A$3,IF(M4027=People!$B$2,People!$A$2,0))))</f>
        <v>Kelly Williams</v>
      </c>
      <c r="W4027" t="str">
        <f>IFERROR(INDEX(Returns!A:A,MATCH(B4027,Returns!B:B,0)),"No")</f>
        <v>No</v>
      </c>
    </row>
    <row r="4028" spans="1:23" x14ac:dyDescent="0.2">
      <c r="A4028" s="1">
        <v>4027</v>
      </c>
      <c r="B4028" t="s">
        <v>8092</v>
      </c>
      <c r="C4028" s="8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47">
        <v>9.1840000000000011</v>
      </c>
      <c r="S4028" s="1">
        <v>7</v>
      </c>
      <c r="T4028" s="1">
        <v>0.2</v>
      </c>
      <c r="U4028" s="47">
        <v>2.8699999999999992</v>
      </c>
      <c r="V4028" t="str">
        <f>IF(M4028=People!$B$5,People!$A$5,IF(M4028=People!$B$4,People!$A$4,IF(M4028=People!$B$3,People!$A$3,IF(M4028=People!$B$2,People!$A$2,0))))</f>
        <v>Kelly Williams</v>
      </c>
      <c r="W4028" t="str">
        <f>IFERROR(INDEX(Returns!A:A,MATCH(B4028,Returns!B:B,0)),"No")</f>
        <v>No</v>
      </c>
    </row>
    <row r="4029" spans="1:23" x14ac:dyDescent="0.2">
      <c r="A4029" s="1">
        <v>4028</v>
      </c>
      <c r="B4029" t="s">
        <v>8092</v>
      </c>
      <c r="C4029" s="8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47">
        <v>153.584</v>
      </c>
      <c r="S4029" s="1">
        <v>2</v>
      </c>
      <c r="T4029" s="1">
        <v>0.2</v>
      </c>
      <c r="U4029" s="47">
        <v>13.438599999999994</v>
      </c>
      <c r="V4029" t="str">
        <f>IF(M4029=People!$B$5,People!$A$5,IF(M4029=People!$B$4,People!$A$4,IF(M4029=People!$B$3,People!$A$3,IF(M4029=People!$B$2,People!$A$2,0))))</f>
        <v>Kelly Williams</v>
      </c>
      <c r="W4029" t="str">
        <f>IFERROR(INDEX(Returns!A:A,MATCH(B4029,Returns!B:B,0)),"No")</f>
        <v>No</v>
      </c>
    </row>
    <row r="4030" spans="1:23" x14ac:dyDescent="0.2">
      <c r="A4030" s="1">
        <v>4029</v>
      </c>
      <c r="B4030" t="s">
        <v>8092</v>
      </c>
      <c r="C4030" s="8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47">
        <v>12.863999999999995</v>
      </c>
      <c r="S4030" s="1">
        <v>8</v>
      </c>
      <c r="T4030" s="1">
        <v>0.8</v>
      </c>
      <c r="U4030" s="47">
        <v>-22.512</v>
      </c>
      <c r="V4030" t="str">
        <f>IF(M4030=People!$B$5,People!$A$5,IF(M4030=People!$B$4,People!$A$4,IF(M4030=People!$B$3,People!$A$3,IF(M4030=People!$B$2,People!$A$2,0))))</f>
        <v>Kelly Williams</v>
      </c>
      <c r="W4030" t="str">
        <f>IFERROR(INDEX(Returns!A:A,MATCH(B4030,Returns!B:B,0)),"No")</f>
        <v>No</v>
      </c>
    </row>
    <row r="4031" spans="1:23" x14ac:dyDescent="0.2">
      <c r="A4031" s="1">
        <v>4030</v>
      </c>
      <c r="B4031" t="s">
        <v>8093</v>
      </c>
      <c r="C4031" s="8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47">
        <v>479.97</v>
      </c>
      <c r="S4031" s="1">
        <v>3</v>
      </c>
      <c r="T4031" s="1">
        <v>0</v>
      </c>
      <c r="U4031" s="47">
        <v>239.98500000000001</v>
      </c>
      <c r="V4031" t="str">
        <f>IF(M4031=People!$B$5,People!$A$5,IF(M4031=People!$B$4,People!$A$4,IF(M4031=People!$B$3,People!$A$3,IF(M4031=People!$B$2,People!$A$2,0))))</f>
        <v>Cassandra Brandow</v>
      </c>
      <c r="W4031" t="str">
        <f>IFERROR(INDEX(Returns!A:A,MATCH(B4031,Returns!B:B,0)),"No")</f>
        <v>No</v>
      </c>
    </row>
    <row r="4032" spans="1:23" x14ac:dyDescent="0.2">
      <c r="A4032" s="1">
        <v>4031</v>
      </c>
      <c r="B4032" t="s">
        <v>8093</v>
      </c>
      <c r="C4032" s="8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47">
        <v>232.88</v>
      </c>
      <c r="S4032" s="1">
        <v>4</v>
      </c>
      <c r="T4032" s="1">
        <v>0</v>
      </c>
      <c r="U4032" s="47">
        <v>60.5488</v>
      </c>
      <c r="V4032" t="str">
        <f>IF(M4032=People!$B$5,People!$A$5,IF(M4032=People!$B$4,People!$A$4,IF(M4032=People!$B$3,People!$A$3,IF(M4032=People!$B$2,People!$A$2,0))))</f>
        <v>Cassandra Brandow</v>
      </c>
      <c r="W4032" t="str">
        <f>IFERROR(INDEX(Returns!A:A,MATCH(B4032,Returns!B:B,0)),"No")</f>
        <v>No</v>
      </c>
    </row>
    <row r="4033" spans="1:23" x14ac:dyDescent="0.2">
      <c r="A4033" s="1">
        <v>4032</v>
      </c>
      <c r="B4033" t="s">
        <v>8094</v>
      </c>
      <c r="C4033" s="8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47">
        <v>236.88</v>
      </c>
      <c r="S4033" s="1">
        <v>6</v>
      </c>
      <c r="T4033" s="1">
        <v>0</v>
      </c>
      <c r="U4033" s="47">
        <v>66.326400000000007</v>
      </c>
      <c r="V4033" t="str">
        <f>IF(M4033=People!$B$5,People!$A$5,IF(M4033=People!$B$4,People!$A$4,IF(M4033=People!$B$3,People!$A$3,IF(M4033=People!$B$2,People!$A$2,0))))</f>
        <v>Anna Andreadi</v>
      </c>
      <c r="W4033" t="str">
        <f>IFERROR(INDEX(Returns!A:A,MATCH(B4033,Returns!B:B,0)),"No")</f>
        <v>No</v>
      </c>
    </row>
    <row r="4034" spans="1:23" x14ac:dyDescent="0.2">
      <c r="A4034" s="1">
        <v>4033</v>
      </c>
      <c r="B4034" t="s">
        <v>8094</v>
      </c>
      <c r="C4034" s="8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47">
        <v>29.900000000000002</v>
      </c>
      <c r="S4034" s="1">
        <v>5</v>
      </c>
      <c r="T4034" s="1">
        <v>0</v>
      </c>
      <c r="U4034" s="47">
        <v>14.651</v>
      </c>
      <c r="V4034" t="str">
        <f>IF(M4034=People!$B$5,People!$A$5,IF(M4034=People!$B$4,People!$A$4,IF(M4034=People!$B$3,People!$A$3,IF(M4034=People!$B$2,People!$A$2,0))))</f>
        <v>Anna Andreadi</v>
      </c>
      <c r="W4034" t="str">
        <f>IFERROR(INDEX(Returns!A:A,MATCH(B4034,Returns!B:B,0)),"No")</f>
        <v>No</v>
      </c>
    </row>
    <row r="4035" spans="1:23" x14ac:dyDescent="0.2">
      <c r="A4035" s="1">
        <v>4034</v>
      </c>
      <c r="B4035" t="s">
        <v>8094</v>
      </c>
      <c r="C4035" s="8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47">
        <v>100</v>
      </c>
      <c r="S4035" s="1">
        <v>4</v>
      </c>
      <c r="T4035" s="1">
        <v>0</v>
      </c>
      <c r="U4035" s="47">
        <v>21</v>
      </c>
      <c r="V4035" t="str">
        <f>IF(M4035=People!$B$5,People!$A$5,IF(M4035=People!$B$4,People!$A$4,IF(M4035=People!$B$3,People!$A$3,IF(M4035=People!$B$2,People!$A$2,0))))</f>
        <v>Anna Andreadi</v>
      </c>
      <c r="W4035" t="str">
        <f>IFERROR(INDEX(Returns!A:A,MATCH(B4035,Returns!B:B,0)),"No")</f>
        <v>No</v>
      </c>
    </row>
    <row r="4036" spans="1:23" x14ac:dyDescent="0.2">
      <c r="A4036" s="1">
        <v>4035</v>
      </c>
      <c r="B4036" t="s">
        <v>8095</v>
      </c>
      <c r="C4036" s="8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47">
        <v>18.693000000000001</v>
      </c>
      <c r="S4036" s="1">
        <v>3</v>
      </c>
      <c r="T4036" s="1">
        <v>0.7</v>
      </c>
      <c r="U4036" s="47">
        <v>-14.331299999999992</v>
      </c>
      <c r="V4036" t="str">
        <f>IF(M4036=People!$B$5,People!$A$5,IF(M4036=People!$B$4,People!$A$4,IF(M4036=People!$B$3,People!$A$3,IF(M4036=People!$B$2,People!$A$2,0))))</f>
        <v>Chuck Magee</v>
      </c>
      <c r="W4036" t="str">
        <f>IFERROR(INDEX(Returns!A:A,MATCH(B4036,Returns!B:B,0)),"No")</f>
        <v>No</v>
      </c>
    </row>
    <row r="4037" spans="1:23" x14ac:dyDescent="0.2">
      <c r="A4037" s="1">
        <v>4036</v>
      </c>
      <c r="B4037" t="s">
        <v>8095</v>
      </c>
      <c r="C4037" s="8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47">
        <v>383.952</v>
      </c>
      <c r="S4037" s="1">
        <v>6</v>
      </c>
      <c r="T4037" s="1">
        <v>0.2</v>
      </c>
      <c r="U4037" s="47">
        <v>76.790399999999977</v>
      </c>
      <c r="V4037" t="str">
        <f>IF(M4037=People!$B$5,People!$A$5,IF(M4037=People!$B$4,People!$A$4,IF(M4037=People!$B$3,People!$A$3,IF(M4037=People!$B$2,People!$A$2,0))))</f>
        <v>Chuck Magee</v>
      </c>
      <c r="W4037" t="str">
        <f>IFERROR(INDEX(Returns!A:A,MATCH(B4037,Returns!B:B,0)),"No")</f>
        <v>No</v>
      </c>
    </row>
    <row r="4038" spans="1:23" x14ac:dyDescent="0.2">
      <c r="A4038" s="1">
        <v>4037</v>
      </c>
      <c r="B4038" t="s">
        <v>8096</v>
      </c>
      <c r="C4038" s="8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47">
        <v>24.816000000000003</v>
      </c>
      <c r="S4038" s="1">
        <v>2</v>
      </c>
      <c r="T4038" s="1">
        <v>0.2</v>
      </c>
      <c r="U4038" s="47">
        <v>1.5509999999999984</v>
      </c>
      <c r="V4038" t="str">
        <f>IF(M4038=People!$B$5,People!$A$5,IF(M4038=People!$B$4,People!$A$4,IF(M4038=People!$B$3,People!$A$3,IF(M4038=People!$B$2,People!$A$2,0))))</f>
        <v>Kelly Williams</v>
      </c>
      <c r="W4038" t="str">
        <f>IFERROR(INDEX(Returns!A:A,MATCH(B4038,Returns!B:B,0)),"No")</f>
        <v>No</v>
      </c>
    </row>
    <row r="4039" spans="1:23" x14ac:dyDescent="0.2">
      <c r="A4039" s="1">
        <v>4038</v>
      </c>
      <c r="B4039" t="s">
        <v>5944</v>
      </c>
      <c r="C4039" s="8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47">
        <v>24.900000000000002</v>
      </c>
      <c r="S4039" s="1">
        <v>5</v>
      </c>
      <c r="T4039" s="1">
        <v>0</v>
      </c>
      <c r="U4039" s="47">
        <v>8.2169999999999987</v>
      </c>
      <c r="V4039" t="str">
        <f>IF(M4039=People!$B$5,People!$A$5,IF(M4039=People!$B$4,People!$A$4,IF(M4039=People!$B$3,People!$A$3,IF(M4039=People!$B$2,People!$A$2,0))))</f>
        <v>Anna Andreadi</v>
      </c>
      <c r="W4039" t="str">
        <f>IFERROR(INDEX(Returns!A:A,MATCH(B4039,Returns!B:B,0)),"No")</f>
        <v>Yes</v>
      </c>
    </row>
    <row r="4040" spans="1:23" x14ac:dyDescent="0.2">
      <c r="A4040" s="1">
        <v>4039</v>
      </c>
      <c r="B4040" t="s">
        <v>5944</v>
      </c>
      <c r="C4040" s="8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47">
        <v>21.12</v>
      </c>
      <c r="S4040" s="1">
        <v>4</v>
      </c>
      <c r="T4040" s="1">
        <v>0</v>
      </c>
      <c r="U4040" s="47">
        <v>9.5039999999999996</v>
      </c>
      <c r="V4040" t="str">
        <f>IF(M4040=People!$B$5,People!$A$5,IF(M4040=People!$B$4,People!$A$4,IF(M4040=People!$B$3,People!$A$3,IF(M4040=People!$B$2,People!$A$2,0))))</f>
        <v>Anna Andreadi</v>
      </c>
      <c r="W4040" t="str">
        <f>IFERROR(INDEX(Returns!A:A,MATCH(B4040,Returns!B:B,0)),"No")</f>
        <v>Yes</v>
      </c>
    </row>
    <row r="4041" spans="1:23" x14ac:dyDescent="0.2">
      <c r="A4041" s="1">
        <v>4040</v>
      </c>
      <c r="B4041" t="s">
        <v>5944</v>
      </c>
      <c r="C4041" s="8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47">
        <v>767.95200000000011</v>
      </c>
      <c r="S4041" s="1">
        <v>6</v>
      </c>
      <c r="T4041" s="1">
        <v>0.2</v>
      </c>
      <c r="U4041" s="47">
        <v>287.98199999999997</v>
      </c>
      <c r="V4041" t="str">
        <f>IF(M4041=People!$B$5,People!$A$5,IF(M4041=People!$B$4,People!$A$4,IF(M4041=People!$B$3,People!$A$3,IF(M4041=People!$B$2,People!$A$2,0))))</f>
        <v>Anna Andreadi</v>
      </c>
      <c r="W4041" t="str">
        <f>IFERROR(INDEX(Returns!A:A,MATCH(B4041,Returns!B:B,0)),"No")</f>
        <v>Yes</v>
      </c>
    </row>
    <row r="4042" spans="1:23" x14ac:dyDescent="0.2">
      <c r="A4042" s="1">
        <v>4041</v>
      </c>
      <c r="B4042" t="s">
        <v>5944</v>
      </c>
      <c r="C4042" s="8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47">
        <v>14.352000000000002</v>
      </c>
      <c r="S4042" s="1">
        <v>3</v>
      </c>
      <c r="T4042" s="1">
        <v>0.2</v>
      </c>
      <c r="U4042" s="47">
        <v>4.6643999999999988</v>
      </c>
      <c r="V4042" t="str">
        <f>IF(M4042=People!$B$5,People!$A$5,IF(M4042=People!$B$4,People!$A$4,IF(M4042=People!$B$3,People!$A$3,IF(M4042=People!$B$2,People!$A$2,0))))</f>
        <v>Anna Andreadi</v>
      </c>
      <c r="W4042" t="str">
        <f>IFERROR(INDEX(Returns!A:A,MATCH(B4042,Returns!B:B,0)),"No")</f>
        <v>Yes</v>
      </c>
    </row>
    <row r="4043" spans="1:23" x14ac:dyDescent="0.2">
      <c r="A4043" s="1">
        <v>4042</v>
      </c>
      <c r="B4043" t="s">
        <v>5944</v>
      </c>
      <c r="C4043" s="8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47">
        <v>191.976</v>
      </c>
      <c r="S4043" s="1">
        <v>3</v>
      </c>
      <c r="T4043" s="1">
        <v>0.2</v>
      </c>
      <c r="U4043" s="47">
        <v>19.197599999999994</v>
      </c>
      <c r="V4043" t="str">
        <f>IF(M4043=People!$B$5,People!$A$5,IF(M4043=People!$B$4,People!$A$4,IF(M4043=People!$B$3,People!$A$3,IF(M4043=People!$B$2,People!$A$2,0))))</f>
        <v>Anna Andreadi</v>
      </c>
      <c r="W4043" t="str">
        <f>IFERROR(INDEX(Returns!A:A,MATCH(B4043,Returns!B:B,0)),"No")</f>
        <v>Yes</v>
      </c>
    </row>
    <row r="4044" spans="1:23" x14ac:dyDescent="0.2">
      <c r="A4044" s="1">
        <v>4043</v>
      </c>
      <c r="B4044" t="s">
        <v>5944</v>
      </c>
      <c r="C4044" s="8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47">
        <v>274.77</v>
      </c>
      <c r="S4044" s="1">
        <v>9</v>
      </c>
      <c r="T4044" s="1">
        <v>0</v>
      </c>
      <c r="U4044" s="47">
        <v>126.39420000000001</v>
      </c>
      <c r="V4044" t="str">
        <f>IF(M4044=People!$B$5,People!$A$5,IF(M4044=People!$B$4,People!$A$4,IF(M4044=People!$B$3,People!$A$3,IF(M4044=People!$B$2,People!$A$2,0))))</f>
        <v>Anna Andreadi</v>
      </c>
      <c r="W4044" t="str">
        <f>IFERROR(INDEX(Returns!A:A,MATCH(B4044,Returns!B:B,0)),"No")</f>
        <v>Yes</v>
      </c>
    </row>
    <row r="4045" spans="1:23" x14ac:dyDescent="0.2">
      <c r="A4045" s="1">
        <v>4044</v>
      </c>
      <c r="B4045" t="s">
        <v>5944</v>
      </c>
      <c r="C4045" s="8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47">
        <v>70.56</v>
      </c>
      <c r="S4045" s="1">
        <v>6</v>
      </c>
      <c r="T4045" s="1">
        <v>0</v>
      </c>
      <c r="U4045" s="47">
        <v>23.990399999999994</v>
      </c>
      <c r="V4045" t="str">
        <f>IF(M4045=People!$B$5,People!$A$5,IF(M4045=People!$B$4,People!$A$4,IF(M4045=People!$B$3,People!$A$3,IF(M4045=People!$B$2,People!$A$2,0))))</f>
        <v>Anna Andreadi</v>
      </c>
      <c r="W4045" t="str">
        <f>IFERROR(INDEX(Returns!A:A,MATCH(B4045,Returns!B:B,0)),"No")</f>
        <v>Yes</v>
      </c>
    </row>
    <row r="4046" spans="1:23" x14ac:dyDescent="0.2">
      <c r="A4046" s="1">
        <v>4045</v>
      </c>
      <c r="B4046" t="s">
        <v>8097</v>
      </c>
      <c r="C4046" s="8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47">
        <v>204.85</v>
      </c>
      <c r="S4046" s="1">
        <v>5</v>
      </c>
      <c r="T4046" s="1">
        <v>0</v>
      </c>
      <c r="U4046" s="47">
        <v>57.358000000000011</v>
      </c>
      <c r="V4046" t="str">
        <f>IF(M4046=People!$B$5,People!$A$5,IF(M4046=People!$B$4,People!$A$4,IF(M4046=People!$B$3,People!$A$3,IF(M4046=People!$B$2,People!$A$2,0))))</f>
        <v>Anna Andreadi</v>
      </c>
      <c r="W4046" t="str">
        <f>IFERROR(INDEX(Returns!A:A,MATCH(B4046,Returns!B:B,0)),"No")</f>
        <v>No</v>
      </c>
    </row>
    <row r="4047" spans="1:23" x14ac:dyDescent="0.2">
      <c r="A4047" s="1">
        <v>4046</v>
      </c>
      <c r="B4047" t="s">
        <v>8098</v>
      </c>
      <c r="C4047" s="8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47">
        <v>9.155999999999997</v>
      </c>
      <c r="S4047" s="1">
        <v>3</v>
      </c>
      <c r="T4047" s="1">
        <v>0.8</v>
      </c>
      <c r="U4047" s="47">
        <v>-13.734000000000002</v>
      </c>
      <c r="V4047" t="str">
        <f>IF(M4047=People!$B$5,People!$A$5,IF(M4047=People!$B$4,People!$A$4,IF(M4047=People!$B$3,People!$A$3,IF(M4047=People!$B$2,People!$A$2,0))))</f>
        <v>Kelly Williams</v>
      </c>
      <c r="W4047" t="str">
        <f>IFERROR(INDEX(Returns!A:A,MATCH(B4047,Returns!B:B,0)),"No")</f>
        <v>No</v>
      </c>
    </row>
    <row r="4048" spans="1:23" x14ac:dyDescent="0.2">
      <c r="A4048" s="1">
        <v>4047</v>
      </c>
      <c r="B4048" t="s">
        <v>8099</v>
      </c>
      <c r="C4048" s="8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47">
        <v>23.991999999999994</v>
      </c>
      <c r="S4048" s="1">
        <v>2</v>
      </c>
      <c r="T4048" s="1">
        <v>0.8</v>
      </c>
      <c r="U4048" s="47">
        <v>-62.379199999999997</v>
      </c>
      <c r="V4048" t="str">
        <f>IF(M4048=People!$B$5,People!$A$5,IF(M4048=People!$B$4,People!$A$4,IF(M4048=People!$B$3,People!$A$3,IF(M4048=People!$B$2,People!$A$2,0))))</f>
        <v>Kelly Williams</v>
      </c>
      <c r="W4048" t="str">
        <f>IFERROR(INDEX(Returns!A:A,MATCH(B4048,Returns!B:B,0)),"No")</f>
        <v>No</v>
      </c>
    </row>
    <row r="4049" spans="1:23" x14ac:dyDescent="0.2">
      <c r="A4049" s="1">
        <v>4048</v>
      </c>
      <c r="B4049" t="s">
        <v>8100</v>
      </c>
      <c r="C4049" s="8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47">
        <v>80.88</v>
      </c>
      <c r="S4049" s="1">
        <v>3</v>
      </c>
      <c r="T4049" s="1">
        <v>0</v>
      </c>
      <c r="U4049" s="47">
        <v>39.6312</v>
      </c>
      <c r="V4049" t="str">
        <f>IF(M4049=People!$B$5,People!$A$5,IF(M4049=People!$B$4,People!$A$4,IF(M4049=People!$B$3,People!$A$3,IF(M4049=People!$B$2,People!$A$2,0))))</f>
        <v>Chuck Magee</v>
      </c>
      <c r="W4049" t="str">
        <f>IFERROR(INDEX(Returns!A:A,MATCH(B4049,Returns!B:B,0)),"No")</f>
        <v>No</v>
      </c>
    </row>
    <row r="4050" spans="1:23" x14ac:dyDescent="0.2">
      <c r="A4050" s="1">
        <v>4049</v>
      </c>
      <c r="B4050" t="s">
        <v>8100</v>
      </c>
      <c r="C4050" s="8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47">
        <v>599.9</v>
      </c>
      <c r="S4050" s="1">
        <v>10</v>
      </c>
      <c r="T4050" s="1">
        <v>0</v>
      </c>
      <c r="U4050" s="47">
        <v>191.96799999999996</v>
      </c>
      <c r="V4050" t="str">
        <f>IF(M4050=People!$B$5,People!$A$5,IF(M4050=People!$B$4,People!$A$4,IF(M4050=People!$B$3,People!$A$3,IF(M4050=People!$B$2,People!$A$2,0))))</f>
        <v>Chuck Magee</v>
      </c>
      <c r="W4050" t="str">
        <f>IFERROR(INDEX(Returns!A:A,MATCH(B4050,Returns!B:B,0)),"No")</f>
        <v>No</v>
      </c>
    </row>
    <row r="4051" spans="1:23" x14ac:dyDescent="0.2">
      <c r="A4051" s="1">
        <v>4050</v>
      </c>
      <c r="B4051" t="s">
        <v>8101</v>
      </c>
      <c r="C4051" s="8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47">
        <v>276.69</v>
      </c>
      <c r="S4051" s="1">
        <v>3</v>
      </c>
      <c r="T4051" s="1">
        <v>0</v>
      </c>
      <c r="U4051" s="47">
        <v>49.804199999999994</v>
      </c>
      <c r="V4051" t="str">
        <f>IF(M4051=People!$B$5,People!$A$5,IF(M4051=People!$B$4,People!$A$4,IF(M4051=People!$B$3,People!$A$3,IF(M4051=People!$B$2,People!$A$2,0))))</f>
        <v>Chuck Magee</v>
      </c>
      <c r="W4051" t="str">
        <f>IFERROR(INDEX(Returns!A:A,MATCH(B4051,Returns!B:B,0)),"No")</f>
        <v>No</v>
      </c>
    </row>
    <row r="4052" spans="1:23" x14ac:dyDescent="0.2">
      <c r="A4052" s="1">
        <v>4051</v>
      </c>
      <c r="B4052" t="s">
        <v>8101</v>
      </c>
      <c r="C4052" s="8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47">
        <v>172.76400000000001</v>
      </c>
      <c r="S4052" s="1">
        <v>2</v>
      </c>
      <c r="T4052" s="1">
        <v>0.1</v>
      </c>
      <c r="U4052" s="47">
        <v>32.633200000000016</v>
      </c>
      <c r="V4052" t="str">
        <f>IF(M4052=People!$B$5,People!$A$5,IF(M4052=People!$B$4,People!$A$4,IF(M4052=People!$B$3,People!$A$3,IF(M4052=People!$B$2,People!$A$2,0))))</f>
        <v>Chuck Magee</v>
      </c>
      <c r="W4052" t="str">
        <f>IFERROR(INDEX(Returns!A:A,MATCH(B4052,Returns!B:B,0)),"No")</f>
        <v>No</v>
      </c>
    </row>
    <row r="4053" spans="1:23" x14ac:dyDescent="0.2">
      <c r="A4053" s="1">
        <v>4052</v>
      </c>
      <c r="B4053" t="s">
        <v>8102</v>
      </c>
      <c r="C4053" s="8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47">
        <v>4.2240000000000002</v>
      </c>
      <c r="S4053" s="1">
        <v>3</v>
      </c>
      <c r="T4053" s="1">
        <v>0.2</v>
      </c>
      <c r="U4053" s="47">
        <v>1.4783999999999997</v>
      </c>
      <c r="V4053" t="str">
        <f>IF(M4053=People!$B$5,People!$A$5,IF(M4053=People!$B$4,People!$A$4,IF(M4053=People!$B$3,People!$A$3,IF(M4053=People!$B$2,People!$A$2,0))))</f>
        <v>Chuck Magee</v>
      </c>
      <c r="W4053" t="str">
        <f>IFERROR(INDEX(Returns!A:A,MATCH(B4053,Returns!B:B,0)),"No")</f>
        <v>No</v>
      </c>
    </row>
    <row r="4054" spans="1:23" x14ac:dyDescent="0.2">
      <c r="A4054" s="1">
        <v>4053</v>
      </c>
      <c r="B4054" t="s">
        <v>8102</v>
      </c>
      <c r="C4054" s="8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47">
        <v>409.27199999999999</v>
      </c>
      <c r="S4054" s="1">
        <v>2</v>
      </c>
      <c r="T4054" s="1">
        <v>0.4</v>
      </c>
      <c r="U4054" s="47">
        <v>-81.854399999999998</v>
      </c>
      <c r="V4054" t="str">
        <f>IF(M4054=People!$B$5,People!$A$5,IF(M4054=People!$B$4,People!$A$4,IF(M4054=People!$B$3,People!$A$3,IF(M4054=People!$B$2,People!$A$2,0))))</f>
        <v>Chuck Magee</v>
      </c>
      <c r="W4054" t="str">
        <f>IFERROR(INDEX(Returns!A:A,MATCH(B4054,Returns!B:B,0)),"No")</f>
        <v>No</v>
      </c>
    </row>
    <row r="4055" spans="1:23" x14ac:dyDescent="0.2">
      <c r="A4055" s="1">
        <v>4054</v>
      </c>
      <c r="B4055" t="s">
        <v>8102</v>
      </c>
      <c r="C4055" s="8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47">
        <v>55.44</v>
      </c>
      <c r="S4055" s="1">
        <v>11</v>
      </c>
      <c r="T4055" s="1">
        <v>0.2</v>
      </c>
      <c r="U4055" s="47">
        <v>18.017999999999997</v>
      </c>
      <c r="V4055" t="str">
        <f>IF(M4055=People!$B$5,People!$A$5,IF(M4055=People!$B$4,People!$A$4,IF(M4055=People!$B$3,People!$A$3,IF(M4055=People!$B$2,People!$A$2,0))))</f>
        <v>Chuck Magee</v>
      </c>
      <c r="W4055" t="str">
        <f>IFERROR(INDEX(Returns!A:A,MATCH(B4055,Returns!B:B,0)),"No")</f>
        <v>No</v>
      </c>
    </row>
    <row r="4056" spans="1:23" x14ac:dyDescent="0.2">
      <c r="A4056" s="1">
        <v>4055</v>
      </c>
      <c r="B4056" t="s">
        <v>8102</v>
      </c>
      <c r="C4056" s="8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47">
        <v>20.928000000000001</v>
      </c>
      <c r="S4056" s="1">
        <v>4</v>
      </c>
      <c r="T4056" s="1">
        <v>0.2</v>
      </c>
      <c r="U4056" s="47">
        <v>6.8015999999999996</v>
      </c>
      <c r="V4056" t="str">
        <f>IF(M4056=People!$B$5,People!$A$5,IF(M4056=People!$B$4,People!$A$4,IF(M4056=People!$B$3,People!$A$3,IF(M4056=People!$B$2,People!$A$2,0))))</f>
        <v>Chuck Magee</v>
      </c>
      <c r="W4056" t="str">
        <f>IFERROR(INDEX(Returns!A:A,MATCH(B4056,Returns!B:B,0)),"No")</f>
        <v>No</v>
      </c>
    </row>
    <row r="4057" spans="1:23" x14ac:dyDescent="0.2">
      <c r="A4057" s="1">
        <v>4056</v>
      </c>
      <c r="B4057" t="s">
        <v>8102</v>
      </c>
      <c r="C4057" s="8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47">
        <v>1801.6320000000001</v>
      </c>
      <c r="S4057" s="1">
        <v>6</v>
      </c>
      <c r="T4057" s="1">
        <v>0.2</v>
      </c>
      <c r="U4057" s="47">
        <v>-337.80600000000004</v>
      </c>
      <c r="V4057" t="str">
        <f>IF(M4057=People!$B$5,People!$A$5,IF(M4057=People!$B$4,People!$A$4,IF(M4057=People!$B$3,People!$A$3,IF(M4057=People!$B$2,People!$A$2,0))))</f>
        <v>Chuck Magee</v>
      </c>
      <c r="W4057" t="str">
        <f>IFERROR(INDEX(Returns!A:A,MATCH(B4057,Returns!B:B,0)),"No")</f>
        <v>No</v>
      </c>
    </row>
    <row r="4058" spans="1:23" x14ac:dyDescent="0.2">
      <c r="A4058" s="1">
        <v>4057</v>
      </c>
      <c r="B4058" t="s">
        <v>8102</v>
      </c>
      <c r="C4058" s="8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47">
        <v>67.175999999999988</v>
      </c>
      <c r="S4058" s="1">
        <v>1</v>
      </c>
      <c r="T4058" s="1">
        <v>0.4</v>
      </c>
      <c r="U4058" s="47">
        <v>-20.152800000000006</v>
      </c>
      <c r="V4058" t="str">
        <f>IF(M4058=People!$B$5,People!$A$5,IF(M4058=People!$B$4,People!$A$4,IF(M4058=People!$B$3,People!$A$3,IF(M4058=People!$B$2,People!$A$2,0))))</f>
        <v>Chuck Magee</v>
      </c>
      <c r="W4058" t="str">
        <f>IFERROR(INDEX(Returns!A:A,MATCH(B4058,Returns!B:B,0)),"No")</f>
        <v>No</v>
      </c>
    </row>
    <row r="4059" spans="1:23" x14ac:dyDescent="0.2">
      <c r="A4059" s="1">
        <v>4058</v>
      </c>
      <c r="B4059" t="s">
        <v>8103</v>
      </c>
      <c r="C4059" s="8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47">
        <v>646.20000000000005</v>
      </c>
      <c r="S4059" s="1">
        <v>5</v>
      </c>
      <c r="T4059" s="1">
        <v>0.2</v>
      </c>
      <c r="U4059" s="47">
        <v>-8.0774999999999864</v>
      </c>
      <c r="V4059" t="str">
        <f>IF(M4059=People!$B$5,People!$A$5,IF(M4059=People!$B$4,People!$A$4,IF(M4059=People!$B$3,People!$A$3,IF(M4059=People!$B$2,People!$A$2,0))))</f>
        <v>Kelly Williams</v>
      </c>
      <c r="W4059" t="str">
        <f>IFERROR(INDEX(Returns!A:A,MATCH(B4059,Returns!B:B,0)),"No")</f>
        <v>No</v>
      </c>
    </row>
    <row r="4060" spans="1:23" x14ac:dyDescent="0.2">
      <c r="A4060" s="1">
        <v>4059</v>
      </c>
      <c r="B4060" t="s">
        <v>5994</v>
      </c>
      <c r="C4060" s="8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47">
        <v>72.744000000000014</v>
      </c>
      <c r="S4060" s="1">
        <v>7</v>
      </c>
      <c r="T4060" s="1">
        <v>0.2</v>
      </c>
      <c r="U4060" s="47">
        <v>-15.458100000000007</v>
      </c>
      <c r="V4060" t="str">
        <f>IF(M4060=People!$B$5,People!$A$5,IF(M4060=People!$B$4,People!$A$4,IF(M4060=People!$B$3,People!$A$3,IF(M4060=People!$B$2,People!$A$2,0))))</f>
        <v>Anna Andreadi</v>
      </c>
      <c r="W4060" t="str">
        <f>IFERROR(INDEX(Returns!A:A,MATCH(B4060,Returns!B:B,0)),"No")</f>
        <v>Yes</v>
      </c>
    </row>
    <row r="4061" spans="1:23" x14ac:dyDescent="0.2">
      <c r="A4061" s="1">
        <v>4060</v>
      </c>
      <c r="B4061" t="s">
        <v>5994</v>
      </c>
      <c r="C4061" s="8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47">
        <v>572.16000000000008</v>
      </c>
      <c r="S4061" s="1">
        <v>3</v>
      </c>
      <c r="T4061" s="1">
        <v>0.2</v>
      </c>
      <c r="U4061" s="47">
        <v>35.759999999999962</v>
      </c>
      <c r="V4061" t="str">
        <f>IF(M4061=People!$B$5,People!$A$5,IF(M4061=People!$B$4,People!$A$4,IF(M4061=People!$B$3,People!$A$3,IF(M4061=People!$B$2,People!$A$2,0))))</f>
        <v>Anna Andreadi</v>
      </c>
      <c r="W4061" t="str">
        <f>IFERROR(INDEX(Returns!A:A,MATCH(B4061,Returns!B:B,0)),"No")</f>
        <v>Yes</v>
      </c>
    </row>
    <row r="4062" spans="1:23" x14ac:dyDescent="0.2">
      <c r="A4062" s="1">
        <v>4061</v>
      </c>
      <c r="B4062" t="s">
        <v>8104</v>
      </c>
      <c r="C4062" s="8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47">
        <v>68.111999999999995</v>
      </c>
      <c r="S4062" s="1">
        <v>3</v>
      </c>
      <c r="T4062" s="1">
        <v>0.2</v>
      </c>
      <c r="U4062" s="47">
        <v>17.879399999999997</v>
      </c>
      <c r="V4062" t="str">
        <f>IF(M4062=People!$B$5,People!$A$5,IF(M4062=People!$B$4,People!$A$4,IF(M4062=People!$B$3,People!$A$3,IF(M4062=People!$B$2,People!$A$2,0))))</f>
        <v>Kelly Williams</v>
      </c>
      <c r="W4062" t="str">
        <f>IFERROR(INDEX(Returns!A:A,MATCH(B4062,Returns!B:B,0)),"No")</f>
        <v>No</v>
      </c>
    </row>
    <row r="4063" spans="1:23" x14ac:dyDescent="0.2">
      <c r="A4063" s="1">
        <v>4062</v>
      </c>
      <c r="B4063" t="s">
        <v>8105</v>
      </c>
      <c r="C4063" s="8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47">
        <v>25.031999999999996</v>
      </c>
      <c r="S4063" s="1">
        <v>3</v>
      </c>
      <c r="T4063" s="1">
        <v>0.2</v>
      </c>
      <c r="U4063" s="47">
        <v>7.822499999999998</v>
      </c>
      <c r="V4063" t="str">
        <f>IF(M4063=People!$B$5,People!$A$5,IF(M4063=People!$B$4,People!$A$4,IF(M4063=People!$B$3,People!$A$3,IF(M4063=People!$B$2,People!$A$2,0))))</f>
        <v>Anna Andreadi</v>
      </c>
      <c r="W4063" t="str">
        <f>IFERROR(INDEX(Returns!A:A,MATCH(B4063,Returns!B:B,0)),"No")</f>
        <v>No</v>
      </c>
    </row>
    <row r="4064" spans="1:23" x14ac:dyDescent="0.2">
      <c r="A4064" s="1">
        <v>4063</v>
      </c>
      <c r="B4064" t="s">
        <v>8106</v>
      </c>
      <c r="C4064" s="8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47">
        <v>39.992000000000004</v>
      </c>
      <c r="S4064" s="1">
        <v>1</v>
      </c>
      <c r="T4064" s="1">
        <v>0.2</v>
      </c>
      <c r="U4064" s="47">
        <v>7.4984999999999964</v>
      </c>
      <c r="V4064" t="str">
        <f>IF(M4064=People!$B$5,People!$A$5,IF(M4064=People!$B$4,People!$A$4,IF(M4064=People!$B$3,People!$A$3,IF(M4064=People!$B$2,People!$A$2,0))))</f>
        <v>Chuck Magee</v>
      </c>
      <c r="W4064" t="str">
        <f>IFERROR(INDEX(Returns!A:A,MATCH(B4064,Returns!B:B,0)),"No")</f>
        <v>No</v>
      </c>
    </row>
    <row r="4065" spans="1:23" x14ac:dyDescent="0.2">
      <c r="A4065" s="1">
        <v>4064</v>
      </c>
      <c r="B4065" t="s">
        <v>8107</v>
      </c>
      <c r="C4065" s="8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47">
        <v>20.015999999999998</v>
      </c>
      <c r="S4065" s="1">
        <v>9</v>
      </c>
      <c r="T4065" s="1">
        <v>0.2</v>
      </c>
      <c r="U4065" s="47">
        <v>1.7514000000000003</v>
      </c>
      <c r="V4065" t="str">
        <f>IF(M4065=People!$B$5,People!$A$5,IF(M4065=People!$B$4,People!$A$4,IF(M4065=People!$B$3,People!$A$3,IF(M4065=People!$B$2,People!$A$2,0))))</f>
        <v>Cassandra Brandow</v>
      </c>
      <c r="W4065" t="str">
        <f>IFERROR(INDEX(Returns!A:A,MATCH(B4065,Returns!B:B,0)),"No")</f>
        <v>No</v>
      </c>
    </row>
    <row r="4066" spans="1:23" x14ac:dyDescent="0.2">
      <c r="A4066" s="1">
        <v>4065</v>
      </c>
      <c r="B4066" t="s">
        <v>8107</v>
      </c>
      <c r="C4066" s="8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47">
        <v>3.1040000000000001</v>
      </c>
      <c r="S4066" s="1">
        <v>1</v>
      </c>
      <c r="T4066" s="1">
        <v>0.2</v>
      </c>
      <c r="U4066" s="47">
        <v>0.34919999999999951</v>
      </c>
      <c r="V4066" t="str">
        <f>IF(M4066=People!$B$5,People!$A$5,IF(M4066=People!$B$4,People!$A$4,IF(M4066=People!$B$3,People!$A$3,IF(M4066=People!$B$2,People!$A$2,0))))</f>
        <v>Cassandra Brandow</v>
      </c>
      <c r="W4066" t="str">
        <f>IFERROR(INDEX(Returns!A:A,MATCH(B4066,Returns!B:B,0)),"No")</f>
        <v>No</v>
      </c>
    </row>
    <row r="4067" spans="1:23" x14ac:dyDescent="0.2">
      <c r="A4067" s="1">
        <v>4066</v>
      </c>
      <c r="B4067" t="s">
        <v>8108</v>
      </c>
      <c r="C4067" s="8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47">
        <v>7.52</v>
      </c>
      <c r="S4067" s="1">
        <v>5</v>
      </c>
      <c r="T4067" s="1">
        <v>0.2</v>
      </c>
      <c r="U4067" s="47">
        <v>1.4099999999999997</v>
      </c>
      <c r="V4067" t="str">
        <f>IF(M4067=People!$B$5,People!$A$5,IF(M4067=People!$B$4,People!$A$4,IF(M4067=People!$B$3,People!$A$3,IF(M4067=People!$B$2,People!$A$2,0))))</f>
        <v>Cassandra Brandow</v>
      </c>
      <c r="W4067" t="str">
        <f>IFERROR(INDEX(Returns!A:A,MATCH(B4067,Returns!B:B,0)),"No")</f>
        <v>No</v>
      </c>
    </row>
    <row r="4068" spans="1:23" x14ac:dyDescent="0.2">
      <c r="A4068" s="1">
        <v>4067</v>
      </c>
      <c r="B4068" t="s">
        <v>8108</v>
      </c>
      <c r="C4068" s="8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47">
        <v>10.272000000000002</v>
      </c>
      <c r="S4068" s="1">
        <v>3</v>
      </c>
      <c r="T4068" s="1">
        <v>0.2</v>
      </c>
      <c r="U4068" s="47">
        <v>0.89880000000000004</v>
      </c>
      <c r="V4068" t="str">
        <f>IF(M4068=People!$B$5,People!$A$5,IF(M4068=People!$B$4,People!$A$4,IF(M4068=People!$B$3,People!$A$3,IF(M4068=People!$B$2,People!$A$2,0))))</f>
        <v>Cassandra Brandow</v>
      </c>
      <c r="W4068" t="str">
        <f>IFERROR(INDEX(Returns!A:A,MATCH(B4068,Returns!B:B,0)),"No")</f>
        <v>No</v>
      </c>
    </row>
    <row r="4069" spans="1:23" x14ac:dyDescent="0.2">
      <c r="A4069" s="1">
        <v>4068</v>
      </c>
      <c r="B4069" t="s">
        <v>8108</v>
      </c>
      <c r="C4069" s="8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47">
        <v>47.808000000000007</v>
      </c>
      <c r="S4069" s="1">
        <v>12</v>
      </c>
      <c r="T4069" s="1">
        <v>0.2</v>
      </c>
      <c r="U4069" s="47">
        <v>15.537599999999998</v>
      </c>
      <c r="V4069" t="str">
        <f>IF(M4069=People!$B$5,People!$A$5,IF(M4069=People!$B$4,People!$A$4,IF(M4069=People!$B$3,People!$A$3,IF(M4069=People!$B$2,People!$A$2,0))))</f>
        <v>Cassandra Brandow</v>
      </c>
      <c r="W4069" t="str">
        <f>IFERROR(INDEX(Returns!A:A,MATCH(B4069,Returns!B:B,0)),"No")</f>
        <v>No</v>
      </c>
    </row>
    <row r="4070" spans="1:23" x14ac:dyDescent="0.2">
      <c r="A4070" s="1">
        <v>4069</v>
      </c>
      <c r="B4070" t="s">
        <v>8108</v>
      </c>
      <c r="C4070" s="8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47">
        <v>978.83999999999992</v>
      </c>
      <c r="S4070" s="1">
        <v>9</v>
      </c>
      <c r="T4070" s="1">
        <v>0.2</v>
      </c>
      <c r="U4070" s="47">
        <v>110.1194999999999</v>
      </c>
      <c r="V4070" t="str">
        <f>IF(M4070=People!$B$5,People!$A$5,IF(M4070=People!$B$4,People!$A$4,IF(M4070=People!$B$3,People!$A$3,IF(M4070=People!$B$2,People!$A$2,0))))</f>
        <v>Cassandra Brandow</v>
      </c>
      <c r="W4070" t="str">
        <f>IFERROR(INDEX(Returns!A:A,MATCH(B4070,Returns!B:B,0)),"No")</f>
        <v>No</v>
      </c>
    </row>
    <row r="4071" spans="1:23" x14ac:dyDescent="0.2">
      <c r="A4071" s="1">
        <v>4070</v>
      </c>
      <c r="B4071" t="s">
        <v>8109</v>
      </c>
      <c r="C4071" s="8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47">
        <v>13.139999999999997</v>
      </c>
      <c r="S4071" s="1">
        <v>9</v>
      </c>
      <c r="T4071" s="1">
        <v>0.8</v>
      </c>
      <c r="U4071" s="47">
        <v>-21.681000000000004</v>
      </c>
      <c r="V4071" t="str">
        <f>IF(M4071=People!$B$5,People!$A$5,IF(M4071=People!$B$4,People!$A$4,IF(M4071=People!$B$3,People!$A$3,IF(M4071=People!$B$2,People!$A$2,0))))</f>
        <v>Kelly Williams</v>
      </c>
      <c r="W4071" t="str">
        <f>IFERROR(INDEX(Returns!A:A,MATCH(B4071,Returns!B:B,0)),"No")</f>
        <v>No</v>
      </c>
    </row>
    <row r="4072" spans="1:23" x14ac:dyDescent="0.2">
      <c r="A4072" s="1">
        <v>4071</v>
      </c>
      <c r="B4072" t="s">
        <v>8109</v>
      </c>
      <c r="C4072" s="8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47">
        <v>10.023999999999997</v>
      </c>
      <c r="S4072" s="1">
        <v>4</v>
      </c>
      <c r="T4072" s="1">
        <v>0.8</v>
      </c>
      <c r="U4072" s="47">
        <v>-16.539600000000007</v>
      </c>
      <c r="V4072" t="str">
        <f>IF(M4072=People!$B$5,People!$A$5,IF(M4072=People!$B$4,People!$A$4,IF(M4072=People!$B$3,People!$A$3,IF(M4072=People!$B$2,People!$A$2,0))))</f>
        <v>Kelly Williams</v>
      </c>
      <c r="W4072" t="str">
        <f>IFERROR(INDEX(Returns!A:A,MATCH(B4072,Returns!B:B,0)),"No")</f>
        <v>No</v>
      </c>
    </row>
    <row r="4073" spans="1:23" x14ac:dyDescent="0.2">
      <c r="A4073" s="1">
        <v>4072</v>
      </c>
      <c r="B4073" t="s">
        <v>8109</v>
      </c>
      <c r="C4073" s="8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47">
        <v>156.37279999999998</v>
      </c>
      <c r="S4073" s="1">
        <v>2</v>
      </c>
      <c r="T4073" s="1">
        <v>0.32</v>
      </c>
      <c r="U4073" s="47">
        <v>-52.890800000000027</v>
      </c>
      <c r="V4073" t="str">
        <f>IF(M4073=People!$B$5,People!$A$5,IF(M4073=People!$B$4,People!$A$4,IF(M4073=People!$B$3,People!$A$3,IF(M4073=People!$B$2,People!$A$2,0))))</f>
        <v>Kelly Williams</v>
      </c>
      <c r="W4073" t="str">
        <f>IFERROR(INDEX(Returns!A:A,MATCH(B4073,Returns!B:B,0)),"No")</f>
        <v>No</v>
      </c>
    </row>
    <row r="4074" spans="1:23" x14ac:dyDescent="0.2">
      <c r="A4074" s="1">
        <v>4073</v>
      </c>
      <c r="B4074" t="s">
        <v>8110</v>
      </c>
      <c r="C4074" s="8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47">
        <v>999.98</v>
      </c>
      <c r="S4074" s="1">
        <v>2</v>
      </c>
      <c r="T4074" s="1">
        <v>0</v>
      </c>
      <c r="U4074" s="47">
        <v>449.99099999999999</v>
      </c>
      <c r="V4074" t="str">
        <f>IF(M4074=People!$B$5,People!$A$5,IF(M4074=People!$B$4,People!$A$4,IF(M4074=People!$B$3,People!$A$3,IF(M4074=People!$B$2,People!$A$2,0))))</f>
        <v>Kelly Williams</v>
      </c>
      <c r="W4074" t="str">
        <f>IFERROR(INDEX(Returns!A:A,MATCH(B4074,Returns!B:B,0)),"No")</f>
        <v>No</v>
      </c>
    </row>
    <row r="4075" spans="1:23" x14ac:dyDescent="0.2">
      <c r="A4075" s="1">
        <v>4074</v>
      </c>
      <c r="B4075" t="s">
        <v>8111</v>
      </c>
      <c r="C4075" s="8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47">
        <v>821.94</v>
      </c>
      <c r="S4075" s="1">
        <v>6</v>
      </c>
      <c r="T4075" s="1">
        <v>0</v>
      </c>
      <c r="U4075" s="47">
        <v>213.70440000000002</v>
      </c>
      <c r="V4075" t="str">
        <f>IF(M4075=People!$B$5,People!$A$5,IF(M4075=People!$B$4,People!$A$4,IF(M4075=People!$B$3,People!$A$3,IF(M4075=People!$B$2,People!$A$2,0))))</f>
        <v>Kelly Williams</v>
      </c>
      <c r="W4075" t="str">
        <f>IFERROR(INDEX(Returns!A:A,MATCH(B4075,Returns!B:B,0)),"No")</f>
        <v>No</v>
      </c>
    </row>
    <row r="4076" spans="1:23" x14ac:dyDescent="0.2">
      <c r="A4076" s="1">
        <v>4075</v>
      </c>
      <c r="B4076" t="s">
        <v>8112</v>
      </c>
      <c r="C4076" s="8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47">
        <v>220.06399999999999</v>
      </c>
      <c r="S4076" s="1">
        <v>4</v>
      </c>
      <c r="T4076" s="1">
        <v>0.2</v>
      </c>
      <c r="U4076" s="47">
        <v>55.016000000000012</v>
      </c>
      <c r="V4076" t="str">
        <f>IF(M4076=People!$B$5,People!$A$5,IF(M4076=People!$B$4,People!$A$4,IF(M4076=People!$B$3,People!$A$3,IF(M4076=People!$B$2,People!$A$2,0))))</f>
        <v>Cassandra Brandow</v>
      </c>
      <c r="W4076" t="str">
        <f>IFERROR(INDEX(Returns!A:A,MATCH(B4076,Returns!B:B,0)),"No")</f>
        <v>No</v>
      </c>
    </row>
    <row r="4077" spans="1:23" x14ac:dyDescent="0.2">
      <c r="A4077" s="1">
        <v>4076</v>
      </c>
      <c r="B4077" t="s">
        <v>8112</v>
      </c>
      <c r="C4077" s="8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47">
        <v>339.13600000000002</v>
      </c>
      <c r="S4077" s="1">
        <v>4</v>
      </c>
      <c r="T4077" s="1">
        <v>0.2</v>
      </c>
      <c r="U4077" s="47">
        <v>0</v>
      </c>
      <c r="V4077" t="str">
        <f>IF(M4077=People!$B$5,People!$A$5,IF(M4077=People!$B$4,People!$A$4,IF(M4077=People!$B$3,People!$A$3,IF(M4077=People!$B$2,People!$A$2,0))))</f>
        <v>Cassandra Brandow</v>
      </c>
      <c r="W4077" t="str">
        <f>IFERROR(INDEX(Returns!A:A,MATCH(B4077,Returns!B:B,0)),"No")</f>
        <v>No</v>
      </c>
    </row>
    <row r="4078" spans="1:23" x14ac:dyDescent="0.2">
      <c r="A4078" s="1">
        <v>4077</v>
      </c>
      <c r="B4078" t="s">
        <v>8113</v>
      </c>
      <c r="C4078" s="8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47">
        <v>7.04</v>
      </c>
      <c r="S4078" s="1">
        <v>2</v>
      </c>
      <c r="T4078" s="1">
        <v>0</v>
      </c>
      <c r="U4078" s="47">
        <v>3.3087999999999997</v>
      </c>
      <c r="V4078" t="str">
        <f>IF(M4078=People!$B$5,People!$A$5,IF(M4078=People!$B$4,People!$A$4,IF(M4078=People!$B$3,People!$A$3,IF(M4078=People!$B$2,People!$A$2,0))))</f>
        <v>Kelly Williams</v>
      </c>
      <c r="W4078" t="str">
        <f>IFERROR(INDEX(Returns!A:A,MATCH(B4078,Returns!B:B,0)),"No")</f>
        <v>No</v>
      </c>
    </row>
    <row r="4079" spans="1:23" x14ac:dyDescent="0.2">
      <c r="A4079" s="1">
        <v>4078</v>
      </c>
      <c r="B4079" t="s">
        <v>8113</v>
      </c>
      <c r="C4079" s="8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47">
        <v>5.04</v>
      </c>
      <c r="S4079" s="1">
        <v>4</v>
      </c>
      <c r="T4079" s="1">
        <v>0</v>
      </c>
      <c r="U4079" s="47">
        <v>0.2016</v>
      </c>
      <c r="V4079" t="str">
        <f>IF(M4079=People!$B$5,People!$A$5,IF(M4079=People!$B$4,People!$A$4,IF(M4079=People!$B$3,People!$A$3,IF(M4079=People!$B$2,People!$A$2,0))))</f>
        <v>Kelly Williams</v>
      </c>
      <c r="W4079" t="str">
        <f>IFERROR(INDEX(Returns!A:A,MATCH(B4079,Returns!B:B,0)),"No")</f>
        <v>No</v>
      </c>
    </row>
    <row r="4080" spans="1:23" x14ac:dyDescent="0.2">
      <c r="A4080" s="1">
        <v>4079</v>
      </c>
      <c r="B4080" t="s">
        <v>8113</v>
      </c>
      <c r="C4080" s="8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47">
        <v>116.28</v>
      </c>
      <c r="S4080" s="1">
        <v>3</v>
      </c>
      <c r="T4080" s="1">
        <v>0</v>
      </c>
      <c r="U4080" s="47">
        <v>56.977199999999996</v>
      </c>
      <c r="V4080" t="str">
        <f>IF(M4080=People!$B$5,People!$A$5,IF(M4080=People!$B$4,People!$A$4,IF(M4080=People!$B$3,People!$A$3,IF(M4080=People!$B$2,People!$A$2,0))))</f>
        <v>Kelly Williams</v>
      </c>
      <c r="W4080" t="str">
        <f>IFERROR(INDEX(Returns!A:A,MATCH(B4080,Returns!B:B,0)),"No")</f>
        <v>No</v>
      </c>
    </row>
    <row r="4081" spans="1:23" x14ac:dyDescent="0.2">
      <c r="A4081" s="1">
        <v>4080</v>
      </c>
      <c r="B4081" t="s">
        <v>8114</v>
      </c>
      <c r="C4081" s="8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47">
        <v>47.975999999999999</v>
      </c>
      <c r="S4081" s="1">
        <v>3</v>
      </c>
      <c r="T4081" s="1">
        <v>0.2</v>
      </c>
      <c r="U4081" s="47">
        <v>4.7976000000000028</v>
      </c>
      <c r="V4081" t="str">
        <f>IF(M4081=People!$B$5,People!$A$5,IF(M4081=People!$B$4,People!$A$4,IF(M4081=People!$B$3,People!$A$3,IF(M4081=People!$B$2,People!$A$2,0))))</f>
        <v>Cassandra Brandow</v>
      </c>
      <c r="W4081" t="str">
        <f>IFERROR(INDEX(Returns!A:A,MATCH(B4081,Returns!B:B,0)),"No")</f>
        <v>No</v>
      </c>
    </row>
    <row r="4082" spans="1:23" x14ac:dyDescent="0.2">
      <c r="A4082" s="1">
        <v>4081</v>
      </c>
      <c r="B4082" t="s">
        <v>8115</v>
      </c>
      <c r="C4082" s="8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47">
        <v>60.048000000000002</v>
      </c>
      <c r="S4082" s="1">
        <v>9</v>
      </c>
      <c r="T4082" s="1">
        <v>0.2</v>
      </c>
      <c r="U4082" s="47">
        <v>22.518000000000001</v>
      </c>
      <c r="V4082" t="str">
        <f>IF(M4082=People!$B$5,People!$A$5,IF(M4082=People!$B$4,People!$A$4,IF(M4082=People!$B$3,People!$A$3,IF(M4082=People!$B$2,People!$A$2,0))))</f>
        <v>Anna Andreadi</v>
      </c>
      <c r="W4082" t="str">
        <f>IFERROR(INDEX(Returns!A:A,MATCH(B4082,Returns!B:B,0)),"No")</f>
        <v>No</v>
      </c>
    </row>
    <row r="4083" spans="1:23" x14ac:dyDescent="0.2">
      <c r="A4083" s="1">
        <v>4082</v>
      </c>
      <c r="B4083" t="s">
        <v>8115</v>
      </c>
      <c r="C4083" s="8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47">
        <v>5.0220000000000002</v>
      </c>
      <c r="S4083" s="1">
        <v>1</v>
      </c>
      <c r="T4083" s="1">
        <v>0.7</v>
      </c>
      <c r="U4083" s="47">
        <v>-3.5153999999999996</v>
      </c>
      <c r="V4083" t="str">
        <f>IF(M4083=People!$B$5,People!$A$5,IF(M4083=People!$B$4,People!$A$4,IF(M4083=People!$B$3,People!$A$3,IF(M4083=People!$B$2,People!$A$2,0))))</f>
        <v>Anna Andreadi</v>
      </c>
      <c r="W4083" t="str">
        <f>IFERROR(INDEX(Returns!A:A,MATCH(B4083,Returns!B:B,0)),"No")</f>
        <v>No</v>
      </c>
    </row>
    <row r="4084" spans="1:23" x14ac:dyDescent="0.2">
      <c r="A4084" s="1">
        <v>4083</v>
      </c>
      <c r="B4084" t="s">
        <v>8116</v>
      </c>
      <c r="C4084" s="8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47">
        <v>182.99399999999997</v>
      </c>
      <c r="S4084" s="1">
        <v>3</v>
      </c>
      <c r="T4084" s="1">
        <v>0.8</v>
      </c>
      <c r="U4084" s="47">
        <v>-320.23950000000013</v>
      </c>
      <c r="V4084" t="str">
        <f>IF(M4084=People!$B$5,People!$A$5,IF(M4084=People!$B$4,People!$A$4,IF(M4084=People!$B$3,People!$A$3,IF(M4084=People!$B$2,People!$A$2,0))))</f>
        <v>Kelly Williams</v>
      </c>
      <c r="W4084" t="str">
        <f>IFERROR(INDEX(Returns!A:A,MATCH(B4084,Returns!B:B,0)),"No")</f>
        <v>No</v>
      </c>
    </row>
    <row r="4085" spans="1:23" x14ac:dyDescent="0.2">
      <c r="A4085" s="1">
        <v>4084</v>
      </c>
      <c r="B4085" t="s">
        <v>8116</v>
      </c>
      <c r="C4085" s="8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47">
        <v>10.272000000000002</v>
      </c>
      <c r="S4085" s="1">
        <v>3</v>
      </c>
      <c r="T4085" s="1">
        <v>0.2</v>
      </c>
      <c r="U4085" s="47">
        <v>3.2099999999999982</v>
      </c>
      <c r="V4085" t="str">
        <f>IF(M4085=People!$B$5,People!$A$5,IF(M4085=People!$B$4,People!$A$4,IF(M4085=People!$B$3,People!$A$3,IF(M4085=People!$B$2,People!$A$2,0))))</f>
        <v>Kelly Williams</v>
      </c>
      <c r="W4085" t="str">
        <f>IFERROR(INDEX(Returns!A:A,MATCH(B4085,Returns!B:B,0)),"No")</f>
        <v>No</v>
      </c>
    </row>
    <row r="4086" spans="1:23" x14ac:dyDescent="0.2">
      <c r="A4086" s="1">
        <v>4085</v>
      </c>
      <c r="B4086" t="s">
        <v>8117</v>
      </c>
      <c r="C4086" s="8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47">
        <v>7.857000000000002</v>
      </c>
      <c r="S4086" s="1">
        <v>3</v>
      </c>
      <c r="T4086" s="1">
        <v>0.7</v>
      </c>
      <c r="U4086" s="47">
        <v>-6.0236999999999998</v>
      </c>
      <c r="V4086" t="str">
        <f>IF(M4086=People!$B$5,People!$A$5,IF(M4086=People!$B$4,People!$A$4,IF(M4086=People!$B$3,People!$A$3,IF(M4086=People!$B$2,People!$A$2,0))))</f>
        <v>Anna Andreadi</v>
      </c>
      <c r="W4086" t="str">
        <f>IFERROR(INDEX(Returns!A:A,MATCH(B4086,Returns!B:B,0)),"No")</f>
        <v>No</v>
      </c>
    </row>
    <row r="4087" spans="1:23" x14ac:dyDescent="0.2">
      <c r="A4087" s="1">
        <v>4086</v>
      </c>
      <c r="B4087" t="s">
        <v>8118</v>
      </c>
      <c r="C4087" s="8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47">
        <v>302.38400000000001</v>
      </c>
      <c r="S4087" s="1">
        <v>2</v>
      </c>
      <c r="T4087" s="1">
        <v>0.2</v>
      </c>
      <c r="U4087" s="47">
        <v>30.238400000000013</v>
      </c>
      <c r="V4087" t="str">
        <f>IF(M4087=People!$B$5,People!$A$5,IF(M4087=People!$B$4,People!$A$4,IF(M4087=People!$B$3,People!$A$3,IF(M4087=People!$B$2,People!$A$2,0))))</f>
        <v>Anna Andreadi</v>
      </c>
      <c r="W4087" t="str">
        <f>IFERROR(INDEX(Returns!A:A,MATCH(B4087,Returns!B:B,0)),"No")</f>
        <v>No</v>
      </c>
    </row>
    <row r="4088" spans="1:23" x14ac:dyDescent="0.2">
      <c r="A4088" s="1">
        <v>4087</v>
      </c>
      <c r="B4088" t="s">
        <v>8118</v>
      </c>
      <c r="C4088" s="8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47">
        <v>20.952000000000002</v>
      </c>
      <c r="S4088" s="1">
        <v>3</v>
      </c>
      <c r="T4088" s="1">
        <v>0.2</v>
      </c>
      <c r="U4088" s="47">
        <v>7.0712999999999981</v>
      </c>
      <c r="V4088" t="str">
        <f>IF(M4088=People!$B$5,People!$A$5,IF(M4088=People!$B$4,People!$A$4,IF(M4088=People!$B$3,People!$A$3,IF(M4088=People!$B$2,People!$A$2,0))))</f>
        <v>Anna Andreadi</v>
      </c>
      <c r="W4088" t="str">
        <f>IFERROR(INDEX(Returns!A:A,MATCH(B4088,Returns!B:B,0)),"No")</f>
        <v>No</v>
      </c>
    </row>
    <row r="4089" spans="1:23" x14ac:dyDescent="0.2">
      <c r="A4089" s="1">
        <v>4088</v>
      </c>
      <c r="B4089" t="s">
        <v>8118</v>
      </c>
      <c r="C4089" s="8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47">
        <v>11.784000000000001</v>
      </c>
      <c r="S4089" s="1">
        <v>3</v>
      </c>
      <c r="T4089" s="1">
        <v>0.2</v>
      </c>
      <c r="U4089" s="47">
        <v>3.9770999999999996</v>
      </c>
      <c r="V4089" t="str">
        <f>IF(M4089=People!$B$5,People!$A$5,IF(M4089=People!$B$4,People!$A$4,IF(M4089=People!$B$3,People!$A$3,IF(M4089=People!$B$2,People!$A$2,0))))</f>
        <v>Anna Andreadi</v>
      </c>
      <c r="W4089" t="str">
        <f>IFERROR(INDEX(Returns!A:A,MATCH(B4089,Returns!B:B,0)),"No")</f>
        <v>No</v>
      </c>
    </row>
    <row r="4090" spans="1:23" x14ac:dyDescent="0.2">
      <c r="A4090" s="1">
        <v>4089</v>
      </c>
      <c r="B4090" t="s">
        <v>8119</v>
      </c>
      <c r="C4090" s="8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47">
        <v>638.82000000000005</v>
      </c>
      <c r="S4090" s="1">
        <v>9</v>
      </c>
      <c r="T4090" s="1">
        <v>0</v>
      </c>
      <c r="U4090" s="47">
        <v>172.48140000000001</v>
      </c>
      <c r="V4090" t="str">
        <f>IF(M4090=People!$B$5,People!$A$5,IF(M4090=People!$B$4,People!$A$4,IF(M4090=People!$B$3,People!$A$3,IF(M4090=People!$B$2,People!$A$2,0))))</f>
        <v>Cassandra Brandow</v>
      </c>
      <c r="W4090" t="str">
        <f>IFERROR(INDEX(Returns!A:A,MATCH(B4090,Returns!B:B,0)),"No")</f>
        <v>No</v>
      </c>
    </row>
    <row r="4091" spans="1:23" x14ac:dyDescent="0.2">
      <c r="A4091" s="1">
        <v>4090</v>
      </c>
      <c r="B4091" t="s">
        <v>8120</v>
      </c>
      <c r="C4091" s="8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47">
        <v>20.7</v>
      </c>
      <c r="S4091" s="1">
        <v>2</v>
      </c>
      <c r="T4091" s="1">
        <v>0</v>
      </c>
      <c r="U4091" s="47">
        <v>9.9359999999999999</v>
      </c>
      <c r="V4091" t="str">
        <f>IF(M4091=People!$B$5,People!$A$5,IF(M4091=People!$B$4,People!$A$4,IF(M4091=People!$B$3,People!$A$3,IF(M4091=People!$B$2,People!$A$2,0))))</f>
        <v>Chuck Magee</v>
      </c>
      <c r="W4091" t="str">
        <f>IFERROR(INDEX(Returns!A:A,MATCH(B4091,Returns!B:B,0)),"No")</f>
        <v>No</v>
      </c>
    </row>
    <row r="4092" spans="1:23" x14ac:dyDescent="0.2">
      <c r="A4092" s="1">
        <v>4091</v>
      </c>
      <c r="B4092" t="s">
        <v>8120</v>
      </c>
      <c r="C4092" s="8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47">
        <v>10.95</v>
      </c>
      <c r="S4092" s="1">
        <v>3</v>
      </c>
      <c r="T4092" s="1">
        <v>0</v>
      </c>
      <c r="U4092" s="47">
        <v>3.2849999999999993</v>
      </c>
      <c r="V4092" t="str">
        <f>IF(M4092=People!$B$5,People!$A$5,IF(M4092=People!$B$4,People!$A$4,IF(M4092=People!$B$3,People!$A$3,IF(M4092=People!$B$2,People!$A$2,0))))</f>
        <v>Chuck Magee</v>
      </c>
      <c r="W4092" t="str">
        <f>IFERROR(INDEX(Returns!A:A,MATCH(B4092,Returns!B:B,0)),"No")</f>
        <v>No</v>
      </c>
    </row>
    <row r="4093" spans="1:23" x14ac:dyDescent="0.2">
      <c r="A4093" s="1">
        <v>4092</v>
      </c>
      <c r="B4093" t="s">
        <v>8120</v>
      </c>
      <c r="C4093" s="8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47">
        <v>14.352000000000002</v>
      </c>
      <c r="S4093" s="1">
        <v>3</v>
      </c>
      <c r="T4093" s="1">
        <v>0.2</v>
      </c>
      <c r="U4093" s="47">
        <v>4.6643999999999988</v>
      </c>
      <c r="V4093" t="str">
        <f>IF(M4093=People!$B$5,People!$A$5,IF(M4093=People!$B$4,People!$A$4,IF(M4093=People!$B$3,People!$A$3,IF(M4093=People!$B$2,People!$A$2,0))))</f>
        <v>Chuck Magee</v>
      </c>
      <c r="W4093" t="str">
        <f>IFERROR(INDEX(Returns!A:A,MATCH(B4093,Returns!B:B,0)),"No")</f>
        <v>No</v>
      </c>
    </row>
    <row r="4094" spans="1:23" x14ac:dyDescent="0.2">
      <c r="A4094" s="1">
        <v>4093</v>
      </c>
      <c r="B4094" t="s">
        <v>8121</v>
      </c>
      <c r="C4094" s="8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47">
        <v>221.024</v>
      </c>
      <c r="S4094" s="1">
        <v>2</v>
      </c>
      <c r="T4094" s="1">
        <v>0.2</v>
      </c>
      <c r="U4094" s="47">
        <v>-55.256</v>
      </c>
      <c r="V4094" t="str">
        <f>IF(M4094=People!$B$5,People!$A$5,IF(M4094=People!$B$4,People!$A$4,IF(M4094=People!$B$3,People!$A$3,IF(M4094=People!$B$2,People!$A$2,0))))</f>
        <v>Chuck Magee</v>
      </c>
      <c r="W4094" t="str">
        <f>IFERROR(INDEX(Returns!A:A,MATCH(B4094,Returns!B:B,0)),"No")</f>
        <v>No</v>
      </c>
    </row>
    <row r="4095" spans="1:23" x14ac:dyDescent="0.2">
      <c r="A4095" s="1">
        <v>4094</v>
      </c>
      <c r="B4095" t="s">
        <v>8122</v>
      </c>
      <c r="C4095" s="8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47">
        <v>3080</v>
      </c>
      <c r="S4095" s="1">
        <v>7</v>
      </c>
      <c r="T4095" s="1">
        <v>0</v>
      </c>
      <c r="U4095" s="47">
        <v>1416.7999999999997</v>
      </c>
      <c r="V4095" t="str">
        <f>IF(M4095=People!$B$5,People!$A$5,IF(M4095=People!$B$4,People!$A$4,IF(M4095=People!$B$3,People!$A$3,IF(M4095=People!$B$2,People!$A$2,0))))</f>
        <v>Cassandra Brandow</v>
      </c>
      <c r="W4095" t="str">
        <f>IFERROR(INDEX(Returns!A:A,MATCH(B4095,Returns!B:B,0)),"No")</f>
        <v>No</v>
      </c>
    </row>
    <row r="4096" spans="1:23" x14ac:dyDescent="0.2">
      <c r="A4096" s="1">
        <v>4095</v>
      </c>
      <c r="B4096" t="s">
        <v>8122</v>
      </c>
      <c r="C4096" s="8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47">
        <v>79.959999999999994</v>
      </c>
      <c r="S4096" s="1">
        <v>4</v>
      </c>
      <c r="T4096" s="1">
        <v>0</v>
      </c>
      <c r="U4096" s="47">
        <v>18.390799999999999</v>
      </c>
      <c r="V4096" t="str">
        <f>IF(M4096=People!$B$5,People!$A$5,IF(M4096=People!$B$4,People!$A$4,IF(M4096=People!$B$3,People!$A$3,IF(M4096=People!$B$2,People!$A$2,0))))</f>
        <v>Cassandra Brandow</v>
      </c>
      <c r="W4096" t="str">
        <f>IFERROR(INDEX(Returns!A:A,MATCH(B4096,Returns!B:B,0)),"No")</f>
        <v>No</v>
      </c>
    </row>
    <row r="4097" spans="1:23" x14ac:dyDescent="0.2">
      <c r="A4097" s="1">
        <v>4096</v>
      </c>
      <c r="B4097" t="s">
        <v>8122</v>
      </c>
      <c r="C4097" s="8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47">
        <v>587.97</v>
      </c>
      <c r="S4097" s="1">
        <v>3</v>
      </c>
      <c r="T4097" s="1">
        <v>0</v>
      </c>
      <c r="U4097" s="47">
        <v>170.51129999999998</v>
      </c>
      <c r="V4097" t="str">
        <f>IF(M4097=People!$B$5,People!$A$5,IF(M4097=People!$B$4,People!$A$4,IF(M4097=People!$B$3,People!$A$3,IF(M4097=People!$B$2,People!$A$2,0))))</f>
        <v>Cassandra Brandow</v>
      </c>
      <c r="W4097" t="str">
        <f>IFERROR(INDEX(Returns!A:A,MATCH(B4097,Returns!B:B,0)),"No")</f>
        <v>No</v>
      </c>
    </row>
    <row r="4098" spans="1:23" x14ac:dyDescent="0.2">
      <c r="A4098" s="1">
        <v>4097</v>
      </c>
      <c r="B4098" t="s">
        <v>8123</v>
      </c>
      <c r="C4098" s="8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47">
        <v>32.400000000000006</v>
      </c>
      <c r="S4098" s="1">
        <v>5</v>
      </c>
      <c r="T4098" s="1">
        <v>0</v>
      </c>
      <c r="U4098" s="47">
        <v>15.552000000000001</v>
      </c>
      <c r="V4098" t="str">
        <f>IF(M4098=People!$B$5,People!$A$5,IF(M4098=People!$B$4,People!$A$4,IF(M4098=People!$B$3,People!$A$3,IF(M4098=People!$B$2,People!$A$2,0))))</f>
        <v>Kelly Williams</v>
      </c>
      <c r="W4098" t="str">
        <f>IFERROR(INDEX(Returns!A:A,MATCH(B4098,Returns!B:B,0)),"No")</f>
        <v>No</v>
      </c>
    </row>
    <row r="4099" spans="1:23" x14ac:dyDescent="0.2">
      <c r="A4099" s="1">
        <v>4098</v>
      </c>
      <c r="B4099" t="s">
        <v>8123</v>
      </c>
      <c r="C4099" s="8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47">
        <v>404.90000000000003</v>
      </c>
      <c r="S4099" s="1">
        <v>5</v>
      </c>
      <c r="T4099" s="1">
        <v>0</v>
      </c>
      <c r="U4099" s="47">
        <v>16.195999999999984</v>
      </c>
      <c r="V4099" t="str">
        <f>IF(M4099=People!$B$5,People!$A$5,IF(M4099=People!$B$4,People!$A$4,IF(M4099=People!$B$3,People!$A$3,IF(M4099=People!$B$2,People!$A$2,0))))</f>
        <v>Kelly Williams</v>
      </c>
      <c r="W4099" t="str">
        <f>IFERROR(INDEX(Returns!A:A,MATCH(B4099,Returns!B:B,0)),"No")</f>
        <v>No</v>
      </c>
    </row>
    <row r="4100" spans="1:23" x14ac:dyDescent="0.2">
      <c r="A4100" s="1">
        <v>4099</v>
      </c>
      <c r="B4100" t="s">
        <v>8123</v>
      </c>
      <c r="C4100" s="8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47">
        <v>9449.9500000000007</v>
      </c>
      <c r="S4100" s="1">
        <v>5</v>
      </c>
      <c r="T4100" s="1">
        <v>0</v>
      </c>
      <c r="U4100" s="47">
        <v>4630.4755000000005</v>
      </c>
      <c r="V4100" t="str">
        <f>IF(M4100=People!$B$5,People!$A$5,IF(M4100=People!$B$4,People!$A$4,IF(M4100=People!$B$3,People!$A$3,IF(M4100=People!$B$2,People!$A$2,0))))</f>
        <v>Kelly Williams</v>
      </c>
      <c r="W4100" t="str">
        <f>IFERROR(INDEX(Returns!A:A,MATCH(B4100,Returns!B:B,0)),"No")</f>
        <v>No</v>
      </c>
    </row>
    <row r="4101" spans="1:23" x14ac:dyDescent="0.2">
      <c r="A4101" s="1">
        <v>4100</v>
      </c>
      <c r="B4101" t="s">
        <v>8123</v>
      </c>
      <c r="C4101" s="8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47">
        <v>12.94</v>
      </c>
      <c r="S4101" s="1">
        <v>2</v>
      </c>
      <c r="T4101" s="1">
        <v>0</v>
      </c>
      <c r="U4101" s="47">
        <v>6.47</v>
      </c>
      <c r="V4101" t="str">
        <f>IF(M4101=People!$B$5,People!$A$5,IF(M4101=People!$B$4,People!$A$4,IF(M4101=People!$B$3,People!$A$3,IF(M4101=People!$B$2,People!$A$2,0))))</f>
        <v>Kelly Williams</v>
      </c>
      <c r="W4101" t="str">
        <f>IFERROR(INDEX(Returns!A:A,MATCH(B4101,Returns!B:B,0)),"No")</f>
        <v>No</v>
      </c>
    </row>
    <row r="4102" spans="1:23" x14ac:dyDescent="0.2">
      <c r="A4102" s="1">
        <v>4101</v>
      </c>
      <c r="B4102" t="s">
        <v>8124</v>
      </c>
      <c r="C4102" s="8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47">
        <v>2.2639999999999993</v>
      </c>
      <c r="S4102" s="1">
        <v>1</v>
      </c>
      <c r="T4102" s="1">
        <v>0.8</v>
      </c>
      <c r="U4102" s="47">
        <v>-5.2072000000000012</v>
      </c>
      <c r="V4102" t="str">
        <f>IF(M4102=People!$B$5,People!$A$5,IF(M4102=People!$B$4,People!$A$4,IF(M4102=People!$B$3,People!$A$3,IF(M4102=People!$B$2,People!$A$2,0))))</f>
        <v>Kelly Williams</v>
      </c>
      <c r="W4102" t="str">
        <f>IFERROR(INDEX(Returns!A:A,MATCH(B4102,Returns!B:B,0)),"No")</f>
        <v>No</v>
      </c>
    </row>
    <row r="4103" spans="1:23" x14ac:dyDescent="0.2">
      <c r="A4103" s="1">
        <v>4102</v>
      </c>
      <c r="B4103" t="s">
        <v>8124</v>
      </c>
      <c r="C4103" s="8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47">
        <v>0.44399999999999995</v>
      </c>
      <c r="S4103" s="1">
        <v>1</v>
      </c>
      <c r="T4103" s="1">
        <v>0.8</v>
      </c>
      <c r="U4103" s="47">
        <v>-1.1100000000000003</v>
      </c>
      <c r="V4103" t="str">
        <f>IF(M4103=People!$B$5,People!$A$5,IF(M4103=People!$B$4,People!$A$4,IF(M4103=People!$B$3,People!$A$3,IF(M4103=People!$B$2,People!$A$2,0))))</f>
        <v>Kelly Williams</v>
      </c>
      <c r="W4103" t="str">
        <f>IFERROR(INDEX(Returns!A:A,MATCH(B4103,Returns!B:B,0)),"No")</f>
        <v>No</v>
      </c>
    </row>
    <row r="4104" spans="1:23" x14ac:dyDescent="0.2">
      <c r="A4104" s="1">
        <v>4103</v>
      </c>
      <c r="B4104" t="s">
        <v>8124</v>
      </c>
      <c r="C4104" s="8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47">
        <v>146.17600000000002</v>
      </c>
      <c r="S4104" s="1">
        <v>8</v>
      </c>
      <c r="T4104" s="1">
        <v>0.2</v>
      </c>
      <c r="U4104" s="47">
        <v>47.50719999999999</v>
      </c>
      <c r="V4104" t="str">
        <f>IF(M4104=People!$B$5,People!$A$5,IF(M4104=People!$B$4,People!$A$4,IF(M4104=People!$B$3,People!$A$3,IF(M4104=People!$B$2,People!$A$2,0))))</f>
        <v>Kelly Williams</v>
      </c>
      <c r="W4104" t="str">
        <f>IFERROR(INDEX(Returns!A:A,MATCH(B4104,Returns!B:B,0)),"No")</f>
        <v>No</v>
      </c>
    </row>
    <row r="4105" spans="1:23" x14ac:dyDescent="0.2">
      <c r="A4105" s="1">
        <v>4104</v>
      </c>
      <c r="B4105" t="s">
        <v>8125</v>
      </c>
      <c r="C4105" s="8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47">
        <v>15.92</v>
      </c>
      <c r="S4105" s="1">
        <v>2</v>
      </c>
      <c r="T4105" s="1">
        <v>0</v>
      </c>
      <c r="U4105" s="47">
        <v>7.0048000000000012</v>
      </c>
      <c r="V4105" t="str">
        <f>IF(M4105=People!$B$5,People!$A$5,IF(M4105=People!$B$4,People!$A$4,IF(M4105=People!$B$3,People!$A$3,IF(M4105=People!$B$2,People!$A$2,0))))</f>
        <v>Kelly Williams</v>
      </c>
      <c r="W4105" t="str">
        <f>IFERROR(INDEX(Returns!A:A,MATCH(B4105,Returns!B:B,0)),"No")</f>
        <v>No</v>
      </c>
    </row>
    <row r="4106" spans="1:23" x14ac:dyDescent="0.2">
      <c r="A4106" s="1">
        <v>4105</v>
      </c>
      <c r="B4106" t="s">
        <v>6228</v>
      </c>
      <c r="C4106" s="8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47">
        <v>159.96000000000004</v>
      </c>
      <c r="S4106" s="1">
        <v>5</v>
      </c>
      <c r="T4106" s="1">
        <v>0.2</v>
      </c>
      <c r="U4106" s="47">
        <v>17.995499999999979</v>
      </c>
      <c r="V4106" t="str">
        <f>IF(M4106=People!$B$5,People!$A$5,IF(M4106=People!$B$4,People!$A$4,IF(M4106=People!$B$3,People!$A$3,IF(M4106=People!$B$2,People!$A$2,0))))</f>
        <v>Anna Andreadi</v>
      </c>
      <c r="W4106" t="str">
        <f>IFERROR(INDEX(Returns!A:A,MATCH(B4106,Returns!B:B,0)),"No")</f>
        <v>Yes</v>
      </c>
    </row>
    <row r="4107" spans="1:23" x14ac:dyDescent="0.2">
      <c r="A4107" s="1">
        <v>4106</v>
      </c>
      <c r="B4107" t="s">
        <v>6228</v>
      </c>
      <c r="C4107" s="8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47">
        <v>13.76</v>
      </c>
      <c r="S4107" s="1">
        <v>2</v>
      </c>
      <c r="T4107" s="1">
        <v>0.2</v>
      </c>
      <c r="U4107" s="47">
        <v>4.6440000000000001</v>
      </c>
      <c r="V4107" t="str">
        <f>IF(M4107=People!$B$5,People!$A$5,IF(M4107=People!$B$4,People!$A$4,IF(M4107=People!$B$3,People!$A$3,IF(M4107=People!$B$2,People!$A$2,0))))</f>
        <v>Anna Andreadi</v>
      </c>
      <c r="W4107" t="str">
        <f>IFERROR(INDEX(Returns!A:A,MATCH(B4107,Returns!B:B,0)),"No")</f>
        <v>Yes</v>
      </c>
    </row>
    <row r="4108" spans="1:23" x14ac:dyDescent="0.2">
      <c r="A4108" s="1">
        <v>4107</v>
      </c>
      <c r="B4108" t="s">
        <v>8126</v>
      </c>
      <c r="C4108" s="8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47">
        <v>4.3119999999999985</v>
      </c>
      <c r="S4108" s="1">
        <v>2</v>
      </c>
      <c r="T4108" s="1">
        <v>0.8</v>
      </c>
      <c r="U4108" s="47">
        <v>-6.8992000000000022</v>
      </c>
      <c r="V4108" t="str">
        <f>IF(M4108=People!$B$5,People!$A$5,IF(M4108=People!$B$4,People!$A$4,IF(M4108=People!$B$3,People!$A$3,IF(M4108=People!$B$2,People!$A$2,0))))</f>
        <v>Kelly Williams</v>
      </c>
      <c r="W4108" t="str">
        <f>IFERROR(INDEX(Returns!A:A,MATCH(B4108,Returns!B:B,0)),"No")</f>
        <v>No</v>
      </c>
    </row>
    <row r="4109" spans="1:23" x14ac:dyDescent="0.2">
      <c r="A4109" s="1">
        <v>4108</v>
      </c>
      <c r="B4109" t="s">
        <v>8127</v>
      </c>
      <c r="C4109" s="8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47">
        <v>13.96</v>
      </c>
      <c r="S4109" s="1">
        <v>2</v>
      </c>
      <c r="T4109" s="1">
        <v>0</v>
      </c>
      <c r="U4109" s="47">
        <v>0.27919999999999945</v>
      </c>
      <c r="V4109" t="str">
        <f>IF(M4109=People!$B$5,People!$A$5,IF(M4109=People!$B$4,People!$A$4,IF(M4109=People!$B$3,People!$A$3,IF(M4109=People!$B$2,People!$A$2,0))))</f>
        <v>Chuck Magee</v>
      </c>
      <c r="W4109" t="str">
        <f>IFERROR(INDEX(Returns!A:A,MATCH(B4109,Returns!B:B,0)),"No")</f>
        <v>No</v>
      </c>
    </row>
    <row r="4110" spans="1:23" x14ac:dyDescent="0.2">
      <c r="A4110" s="1">
        <v>4109</v>
      </c>
      <c r="B4110" t="s">
        <v>8127</v>
      </c>
      <c r="C4110" s="8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47">
        <v>27.414000000000001</v>
      </c>
      <c r="S4110" s="1">
        <v>3</v>
      </c>
      <c r="T4110" s="1">
        <v>0.4</v>
      </c>
      <c r="U4110" s="47">
        <v>-14.163900000000005</v>
      </c>
      <c r="V4110" t="str">
        <f>IF(M4110=People!$B$5,People!$A$5,IF(M4110=People!$B$4,People!$A$4,IF(M4110=People!$B$3,People!$A$3,IF(M4110=People!$B$2,People!$A$2,0))))</f>
        <v>Chuck Magee</v>
      </c>
      <c r="W4110" t="str">
        <f>IFERROR(INDEX(Returns!A:A,MATCH(B4110,Returns!B:B,0)),"No")</f>
        <v>No</v>
      </c>
    </row>
    <row r="4111" spans="1:23" x14ac:dyDescent="0.2">
      <c r="A4111" s="1">
        <v>4110</v>
      </c>
      <c r="B4111" t="s">
        <v>8128</v>
      </c>
      <c r="C4111" s="8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47">
        <v>73.98</v>
      </c>
      <c r="S4111" s="1">
        <v>2</v>
      </c>
      <c r="T4111" s="1">
        <v>0</v>
      </c>
      <c r="U4111" s="47">
        <v>19.974600000000002</v>
      </c>
      <c r="V4111" t="str">
        <f>IF(M4111=People!$B$5,People!$A$5,IF(M4111=People!$B$4,People!$A$4,IF(M4111=People!$B$3,People!$A$3,IF(M4111=People!$B$2,People!$A$2,0))))</f>
        <v>Kelly Williams</v>
      </c>
      <c r="W4111" t="str">
        <f>IFERROR(INDEX(Returns!A:A,MATCH(B4111,Returns!B:B,0)),"No")</f>
        <v>No</v>
      </c>
    </row>
    <row r="4112" spans="1:23" x14ac:dyDescent="0.2">
      <c r="A4112" s="1">
        <v>4111</v>
      </c>
      <c r="B4112" t="s">
        <v>8128</v>
      </c>
      <c r="C4112" s="8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47">
        <v>160.97999999999999</v>
      </c>
      <c r="S4112" s="1">
        <v>1</v>
      </c>
      <c r="T4112" s="1">
        <v>0</v>
      </c>
      <c r="U4112" s="47">
        <v>20.927400000000006</v>
      </c>
      <c r="V4112" t="str">
        <f>IF(M4112=People!$B$5,People!$A$5,IF(M4112=People!$B$4,People!$A$4,IF(M4112=People!$B$3,People!$A$3,IF(M4112=People!$B$2,People!$A$2,0))))</f>
        <v>Kelly Williams</v>
      </c>
      <c r="W4112" t="str">
        <f>IFERROR(INDEX(Returns!A:A,MATCH(B4112,Returns!B:B,0)),"No")</f>
        <v>No</v>
      </c>
    </row>
    <row r="4113" spans="1:23" x14ac:dyDescent="0.2">
      <c r="A4113" s="1">
        <v>4112</v>
      </c>
      <c r="B4113" t="s">
        <v>8128</v>
      </c>
      <c r="C4113" s="8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47">
        <v>17.34</v>
      </c>
      <c r="S4113" s="1">
        <v>3</v>
      </c>
      <c r="T4113" s="1">
        <v>0</v>
      </c>
      <c r="U4113" s="47">
        <v>8.4966000000000008</v>
      </c>
      <c r="V4113" t="str">
        <f>IF(M4113=People!$B$5,People!$A$5,IF(M4113=People!$B$4,People!$A$4,IF(M4113=People!$B$3,People!$A$3,IF(M4113=People!$B$2,People!$A$2,0))))</f>
        <v>Kelly Williams</v>
      </c>
      <c r="W4113" t="str">
        <f>IFERROR(INDEX(Returns!A:A,MATCH(B4113,Returns!B:B,0)),"No")</f>
        <v>No</v>
      </c>
    </row>
    <row r="4114" spans="1:23" x14ac:dyDescent="0.2">
      <c r="A4114" s="1">
        <v>4113</v>
      </c>
      <c r="B4114" t="s">
        <v>8128</v>
      </c>
      <c r="C4114" s="8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47">
        <v>3.28</v>
      </c>
      <c r="S4114" s="1">
        <v>1</v>
      </c>
      <c r="T4114" s="1">
        <v>0</v>
      </c>
      <c r="U4114" s="47">
        <v>0.9511999999999996</v>
      </c>
      <c r="V4114" t="str">
        <f>IF(M4114=People!$B$5,People!$A$5,IF(M4114=People!$B$4,People!$A$4,IF(M4114=People!$B$3,People!$A$3,IF(M4114=People!$B$2,People!$A$2,0))))</f>
        <v>Kelly Williams</v>
      </c>
      <c r="W4114" t="str">
        <f>IFERROR(INDEX(Returns!A:A,MATCH(B4114,Returns!B:B,0)),"No")</f>
        <v>No</v>
      </c>
    </row>
    <row r="4115" spans="1:23" x14ac:dyDescent="0.2">
      <c r="A4115" s="1">
        <v>4114</v>
      </c>
      <c r="B4115" t="s">
        <v>8129</v>
      </c>
      <c r="C4115" s="8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47">
        <v>8.8559999999999999</v>
      </c>
      <c r="S4115" s="1">
        <v>3</v>
      </c>
      <c r="T4115" s="1">
        <v>0.2</v>
      </c>
      <c r="U4115" s="47">
        <v>2.9888999999999997</v>
      </c>
      <c r="V4115" t="str">
        <f>IF(M4115=People!$B$5,People!$A$5,IF(M4115=People!$B$4,People!$A$4,IF(M4115=People!$B$3,People!$A$3,IF(M4115=People!$B$2,People!$A$2,0))))</f>
        <v>Kelly Williams</v>
      </c>
      <c r="W4115" t="str">
        <f>IFERROR(INDEX(Returns!A:A,MATCH(B4115,Returns!B:B,0)),"No")</f>
        <v>No</v>
      </c>
    </row>
    <row r="4116" spans="1:23" x14ac:dyDescent="0.2">
      <c r="A4116" s="1">
        <v>4115</v>
      </c>
      <c r="B4116" t="s">
        <v>8129</v>
      </c>
      <c r="C4116" s="8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47">
        <v>158.376</v>
      </c>
      <c r="S4116" s="1">
        <v>3</v>
      </c>
      <c r="T4116" s="1">
        <v>0.2</v>
      </c>
      <c r="U4116" s="47">
        <v>13.857900000000008</v>
      </c>
      <c r="V4116" t="str">
        <f>IF(M4116=People!$B$5,People!$A$5,IF(M4116=People!$B$4,People!$A$4,IF(M4116=People!$B$3,People!$A$3,IF(M4116=People!$B$2,People!$A$2,0))))</f>
        <v>Kelly Williams</v>
      </c>
      <c r="W4116" t="str">
        <f>IFERROR(INDEX(Returns!A:A,MATCH(B4116,Returns!B:B,0)),"No")</f>
        <v>No</v>
      </c>
    </row>
    <row r="4117" spans="1:23" x14ac:dyDescent="0.2">
      <c r="A4117" s="1">
        <v>4116</v>
      </c>
      <c r="B4117" t="s">
        <v>8130</v>
      </c>
      <c r="C4117" s="8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47">
        <v>1219.96</v>
      </c>
      <c r="S4117" s="1">
        <v>5</v>
      </c>
      <c r="T4117" s="1">
        <v>0.2</v>
      </c>
      <c r="U4117" s="47">
        <v>381.23749999999995</v>
      </c>
      <c r="V4117" t="str">
        <f>IF(M4117=People!$B$5,People!$A$5,IF(M4117=People!$B$4,People!$A$4,IF(M4117=People!$B$3,People!$A$3,IF(M4117=People!$B$2,People!$A$2,0))))</f>
        <v>Anna Andreadi</v>
      </c>
      <c r="W4117" t="str">
        <f>IFERROR(INDEX(Returns!A:A,MATCH(B4117,Returns!B:B,0)),"No")</f>
        <v>No</v>
      </c>
    </row>
    <row r="4118" spans="1:23" x14ac:dyDescent="0.2">
      <c r="A4118" s="1">
        <v>4117</v>
      </c>
      <c r="B4118" t="s">
        <v>8131</v>
      </c>
      <c r="C4118" s="8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47">
        <v>3.1680000000000001</v>
      </c>
      <c r="S4118" s="1">
        <v>2</v>
      </c>
      <c r="T4118" s="1">
        <v>0.2</v>
      </c>
      <c r="U4118" s="47">
        <v>0.99</v>
      </c>
      <c r="V4118" t="str">
        <f>IF(M4118=People!$B$5,People!$A$5,IF(M4118=People!$B$4,People!$A$4,IF(M4118=People!$B$3,People!$A$3,IF(M4118=People!$B$2,People!$A$2,0))))</f>
        <v>Anna Andreadi</v>
      </c>
      <c r="W4118" t="str">
        <f>IFERROR(INDEX(Returns!A:A,MATCH(B4118,Returns!B:B,0)),"No")</f>
        <v>No</v>
      </c>
    </row>
    <row r="4119" spans="1:23" x14ac:dyDescent="0.2">
      <c r="A4119" s="1">
        <v>4118</v>
      </c>
      <c r="B4119" t="s">
        <v>8131</v>
      </c>
      <c r="C4119" s="8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47">
        <v>19.440000000000001</v>
      </c>
      <c r="S4119" s="1">
        <v>3</v>
      </c>
      <c r="T4119" s="1">
        <v>0</v>
      </c>
      <c r="U4119" s="47">
        <v>9.3312000000000008</v>
      </c>
      <c r="V4119" t="str">
        <f>IF(M4119=People!$B$5,People!$A$5,IF(M4119=People!$B$4,People!$A$4,IF(M4119=People!$B$3,People!$A$3,IF(M4119=People!$B$2,People!$A$2,0))))</f>
        <v>Anna Andreadi</v>
      </c>
      <c r="W4119" t="str">
        <f>IFERROR(INDEX(Returns!A:A,MATCH(B4119,Returns!B:B,0)),"No")</f>
        <v>No</v>
      </c>
    </row>
    <row r="4120" spans="1:23" x14ac:dyDescent="0.2">
      <c r="A4120" s="1">
        <v>4119</v>
      </c>
      <c r="B4120" t="s">
        <v>8131</v>
      </c>
      <c r="C4120" s="8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47">
        <v>454.86</v>
      </c>
      <c r="S4120" s="1">
        <v>7</v>
      </c>
      <c r="T4120" s="1">
        <v>0</v>
      </c>
      <c r="U4120" s="47">
        <v>54.583200000000019</v>
      </c>
      <c r="V4120" t="str">
        <f>IF(M4120=People!$B$5,People!$A$5,IF(M4120=People!$B$4,People!$A$4,IF(M4120=People!$B$3,People!$A$3,IF(M4120=People!$B$2,People!$A$2,0))))</f>
        <v>Anna Andreadi</v>
      </c>
      <c r="W4120" t="str">
        <f>IFERROR(INDEX(Returns!A:A,MATCH(B4120,Returns!B:B,0)),"No")</f>
        <v>No</v>
      </c>
    </row>
    <row r="4121" spans="1:23" x14ac:dyDescent="0.2">
      <c r="A4121" s="1">
        <v>4120</v>
      </c>
      <c r="B4121" t="s">
        <v>8131</v>
      </c>
      <c r="C4121" s="8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47">
        <v>91.391999999999996</v>
      </c>
      <c r="S4121" s="1">
        <v>8</v>
      </c>
      <c r="T4121" s="1">
        <v>0.2</v>
      </c>
      <c r="U4121" s="47">
        <v>29.702399999999997</v>
      </c>
      <c r="V4121" t="str">
        <f>IF(M4121=People!$B$5,People!$A$5,IF(M4121=People!$B$4,People!$A$4,IF(M4121=People!$B$3,People!$A$3,IF(M4121=People!$B$2,People!$A$2,0))))</f>
        <v>Anna Andreadi</v>
      </c>
      <c r="W4121" t="str">
        <f>IFERROR(INDEX(Returns!A:A,MATCH(B4121,Returns!B:B,0)),"No")</f>
        <v>No</v>
      </c>
    </row>
    <row r="4122" spans="1:23" x14ac:dyDescent="0.2">
      <c r="A4122" s="1">
        <v>4121</v>
      </c>
      <c r="B4122" t="s">
        <v>8132</v>
      </c>
      <c r="C4122" s="8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47">
        <v>19.040000000000003</v>
      </c>
      <c r="S4122" s="1">
        <v>4</v>
      </c>
      <c r="T4122" s="1">
        <v>0.2</v>
      </c>
      <c r="U4122" s="47">
        <v>-1.4279999999999999</v>
      </c>
      <c r="V4122" t="str">
        <f>IF(M4122=People!$B$5,People!$A$5,IF(M4122=People!$B$4,People!$A$4,IF(M4122=People!$B$3,People!$A$3,IF(M4122=People!$B$2,People!$A$2,0))))</f>
        <v>Chuck Magee</v>
      </c>
      <c r="W4122" t="str">
        <f>IFERROR(INDEX(Returns!A:A,MATCH(B4122,Returns!B:B,0)),"No")</f>
        <v>No</v>
      </c>
    </row>
    <row r="4123" spans="1:23" x14ac:dyDescent="0.2">
      <c r="A4123" s="1">
        <v>4122</v>
      </c>
      <c r="B4123" t="s">
        <v>8133</v>
      </c>
      <c r="C4123" s="8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47">
        <v>37.44</v>
      </c>
      <c r="S4123" s="1">
        <v>6</v>
      </c>
      <c r="T4123" s="1">
        <v>0</v>
      </c>
      <c r="U4123" s="47">
        <v>16.847999999999999</v>
      </c>
      <c r="V4123" t="str">
        <f>IF(M4123=People!$B$5,People!$A$5,IF(M4123=People!$B$4,People!$A$4,IF(M4123=People!$B$3,People!$A$3,IF(M4123=People!$B$2,People!$A$2,0))))</f>
        <v>Anna Andreadi</v>
      </c>
      <c r="W4123" t="str">
        <f>IFERROR(INDEX(Returns!A:A,MATCH(B4123,Returns!B:B,0)),"No")</f>
        <v>No</v>
      </c>
    </row>
    <row r="4124" spans="1:23" x14ac:dyDescent="0.2">
      <c r="A4124" s="1">
        <v>4123</v>
      </c>
      <c r="B4124" t="s">
        <v>8133</v>
      </c>
      <c r="C4124" s="8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47">
        <v>37.589999999999996</v>
      </c>
      <c r="S4124" s="1">
        <v>3</v>
      </c>
      <c r="T4124" s="1">
        <v>0</v>
      </c>
      <c r="U4124" s="47">
        <v>17.667299999999997</v>
      </c>
      <c r="V4124" t="str">
        <f>IF(M4124=People!$B$5,People!$A$5,IF(M4124=People!$B$4,People!$A$4,IF(M4124=People!$B$3,People!$A$3,IF(M4124=People!$B$2,People!$A$2,0))))</f>
        <v>Anna Andreadi</v>
      </c>
      <c r="W4124" t="str">
        <f>IFERROR(INDEX(Returns!A:A,MATCH(B4124,Returns!B:B,0)),"No")</f>
        <v>No</v>
      </c>
    </row>
    <row r="4125" spans="1:23" x14ac:dyDescent="0.2">
      <c r="A4125" s="1">
        <v>4124</v>
      </c>
      <c r="B4125" t="s">
        <v>8133</v>
      </c>
      <c r="C4125" s="8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47">
        <v>26.032</v>
      </c>
      <c r="S4125" s="1">
        <v>2</v>
      </c>
      <c r="T4125" s="1">
        <v>0.2</v>
      </c>
      <c r="U4125" s="47">
        <v>9.4365999999999985</v>
      </c>
      <c r="V4125" t="str">
        <f>IF(M4125=People!$B$5,People!$A$5,IF(M4125=People!$B$4,People!$A$4,IF(M4125=People!$B$3,People!$A$3,IF(M4125=People!$B$2,People!$A$2,0))))</f>
        <v>Anna Andreadi</v>
      </c>
      <c r="W4125" t="str">
        <f>IFERROR(INDEX(Returns!A:A,MATCH(B4125,Returns!B:B,0)),"No")</f>
        <v>No</v>
      </c>
    </row>
    <row r="4126" spans="1:23" x14ac:dyDescent="0.2">
      <c r="A4126" s="1">
        <v>4125</v>
      </c>
      <c r="B4126" t="s">
        <v>8134</v>
      </c>
      <c r="C4126" s="8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47">
        <v>35.910000000000004</v>
      </c>
      <c r="S4126" s="1">
        <v>3</v>
      </c>
      <c r="T4126" s="1">
        <v>0</v>
      </c>
      <c r="U4126" s="47">
        <v>9.6956999999999987</v>
      </c>
      <c r="V4126" t="str">
        <f>IF(M4126=People!$B$5,People!$A$5,IF(M4126=People!$B$4,People!$A$4,IF(M4126=People!$B$3,People!$A$3,IF(M4126=People!$B$2,People!$A$2,0))))</f>
        <v>Chuck Magee</v>
      </c>
      <c r="W4126" t="str">
        <f>IFERROR(INDEX(Returns!A:A,MATCH(B4126,Returns!B:B,0)),"No")</f>
        <v>No</v>
      </c>
    </row>
    <row r="4127" spans="1:23" x14ac:dyDescent="0.2">
      <c r="A4127" s="1">
        <v>4126</v>
      </c>
      <c r="B4127" t="s">
        <v>8135</v>
      </c>
      <c r="C4127" s="8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47">
        <v>91.032000000000011</v>
      </c>
      <c r="S4127" s="1">
        <v>3</v>
      </c>
      <c r="T4127" s="1">
        <v>0.2</v>
      </c>
      <c r="U4127" s="47">
        <v>-2.2758000000000109</v>
      </c>
      <c r="V4127" t="str">
        <f>IF(M4127=People!$B$5,People!$A$5,IF(M4127=People!$B$4,People!$A$4,IF(M4127=People!$B$3,People!$A$3,IF(M4127=People!$B$2,People!$A$2,0))))</f>
        <v>Cassandra Brandow</v>
      </c>
      <c r="W4127" t="str">
        <f>IFERROR(INDEX(Returns!A:A,MATCH(B4127,Returns!B:B,0)),"No")</f>
        <v>No</v>
      </c>
    </row>
    <row r="4128" spans="1:23" x14ac:dyDescent="0.2">
      <c r="A4128" s="1">
        <v>4127</v>
      </c>
      <c r="B4128" t="s">
        <v>8136</v>
      </c>
      <c r="C4128" s="8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47">
        <v>54.66</v>
      </c>
      <c r="S4128" s="1">
        <v>6</v>
      </c>
      <c r="T4128" s="1">
        <v>0</v>
      </c>
      <c r="U4128" s="47">
        <v>18.037799999999997</v>
      </c>
      <c r="V4128" t="str">
        <f>IF(M4128=People!$B$5,People!$A$5,IF(M4128=People!$B$4,People!$A$4,IF(M4128=People!$B$3,People!$A$3,IF(M4128=People!$B$2,People!$A$2,0))))</f>
        <v>Cassandra Brandow</v>
      </c>
      <c r="W4128" t="str">
        <f>IFERROR(INDEX(Returns!A:A,MATCH(B4128,Returns!B:B,0)),"No")</f>
        <v>No</v>
      </c>
    </row>
    <row r="4129" spans="1:23" x14ac:dyDescent="0.2">
      <c r="A4129" s="1">
        <v>4128</v>
      </c>
      <c r="B4129" t="s">
        <v>8137</v>
      </c>
      <c r="C4129" s="8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47">
        <v>67.343999999999994</v>
      </c>
      <c r="S4129" s="1">
        <v>6</v>
      </c>
      <c r="T4129" s="1">
        <v>0.2</v>
      </c>
      <c r="U4129" s="47">
        <v>7.5761999999999894</v>
      </c>
      <c r="V4129" t="str">
        <f>IF(M4129=People!$B$5,People!$A$5,IF(M4129=People!$B$4,People!$A$4,IF(M4129=People!$B$3,People!$A$3,IF(M4129=People!$B$2,People!$A$2,0))))</f>
        <v>Cassandra Brandow</v>
      </c>
      <c r="W4129" t="str">
        <f>IFERROR(INDEX(Returns!A:A,MATCH(B4129,Returns!B:B,0)),"No")</f>
        <v>No</v>
      </c>
    </row>
    <row r="4130" spans="1:23" x14ac:dyDescent="0.2">
      <c r="A4130" s="1">
        <v>4129</v>
      </c>
      <c r="B4130" t="s">
        <v>8137</v>
      </c>
      <c r="C4130" s="8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47">
        <v>2624.9850000000001</v>
      </c>
      <c r="S4130" s="1">
        <v>3</v>
      </c>
      <c r="T4130" s="1">
        <v>0.5</v>
      </c>
      <c r="U4130" s="47">
        <v>-944.99460000000045</v>
      </c>
      <c r="V4130" t="str">
        <f>IF(M4130=People!$B$5,People!$A$5,IF(M4130=People!$B$4,People!$A$4,IF(M4130=People!$B$3,People!$A$3,IF(M4130=People!$B$2,People!$A$2,0))))</f>
        <v>Cassandra Brandow</v>
      </c>
      <c r="W4130" t="str">
        <f>IFERROR(INDEX(Returns!A:A,MATCH(B4130,Returns!B:B,0)),"No")</f>
        <v>No</v>
      </c>
    </row>
    <row r="4131" spans="1:23" x14ac:dyDescent="0.2">
      <c r="A4131" s="1">
        <v>4130</v>
      </c>
      <c r="B4131" t="s">
        <v>8138</v>
      </c>
      <c r="C4131" s="8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47">
        <v>73.28</v>
      </c>
      <c r="S4131" s="1">
        <v>4</v>
      </c>
      <c r="T4131" s="1">
        <v>0</v>
      </c>
      <c r="U4131" s="47">
        <v>21.251199999999997</v>
      </c>
      <c r="V4131" t="str">
        <f>IF(M4131=People!$B$5,People!$A$5,IF(M4131=People!$B$4,People!$A$4,IF(M4131=People!$B$3,People!$A$3,IF(M4131=People!$B$2,People!$A$2,0))))</f>
        <v>Anna Andreadi</v>
      </c>
      <c r="W4131" t="str">
        <f>IFERROR(INDEX(Returns!A:A,MATCH(B4131,Returns!B:B,0)),"No")</f>
        <v>No</v>
      </c>
    </row>
    <row r="4132" spans="1:23" x14ac:dyDescent="0.2">
      <c r="A4132" s="1">
        <v>4131</v>
      </c>
      <c r="B4132" t="s">
        <v>8139</v>
      </c>
      <c r="C4132" s="8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47">
        <v>14.479999999999997</v>
      </c>
      <c r="S4132" s="1">
        <v>5</v>
      </c>
      <c r="T4132" s="1">
        <v>0.8</v>
      </c>
      <c r="U4132" s="47">
        <v>-23.89200000000001</v>
      </c>
      <c r="V4132" t="str">
        <f>IF(M4132=People!$B$5,People!$A$5,IF(M4132=People!$B$4,People!$A$4,IF(M4132=People!$B$3,People!$A$3,IF(M4132=People!$B$2,People!$A$2,0))))</f>
        <v>Kelly Williams</v>
      </c>
      <c r="W4132" t="str">
        <f>IFERROR(INDEX(Returns!A:A,MATCH(B4132,Returns!B:B,0)),"No")</f>
        <v>No</v>
      </c>
    </row>
    <row r="4133" spans="1:23" x14ac:dyDescent="0.2">
      <c r="A4133" s="1">
        <v>4132</v>
      </c>
      <c r="B4133" t="s">
        <v>8140</v>
      </c>
      <c r="C4133" s="8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47">
        <v>11.952000000000002</v>
      </c>
      <c r="S4133" s="1">
        <v>3</v>
      </c>
      <c r="T4133" s="1">
        <v>0.2</v>
      </c>
      <c r="U4133" s="47">
        <v>4.0338000000000003</v>
      </c>
      <c r="V4133" t="str">
        <f>IF(M4133=People!$B$5,People!$A$5,IF(M4133=People!$B$4,People!$A$4,IF(M4133=People!$B$3,People!$A$3,IF(M4133=People!$B$2,People!$A$2,0))))</f>
        <v>Cassandra Brandow</v>
      </c>
      <c r="W4133" t="str">
        <f>IFERROR(INDEX(Returns!A:A,MATCH(B4133,Returns!B:B,0)),"No")</f>
        <v>No</v>
      </c>
    </row>
    <row r="4134" spans="1:23" x14ac:dyDescent="0.2">
      <c r="A4134" s="1">
        <v>4133</v>
      </c>
      <c r="B4134" t="s">
        <v>8140</v>
      </c>
      <c r="C4134" s="8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47">
        <v>15.552000000000003</v>
      </c>
      <c r="S4134" s="1">
        <v>3</v>
      </c>
      <c r="T4134" s="1">
        <v>0.2</v>
      </c>
      <c r="U4134" s="47">
        <v>5.6375999999999999</v>
      </c>
      <c r="V4134" t="str">
        <f>IF(M4134=People!$B$5,People!$A$5,IF(M4134=People!$B$4,People!$A$4,IF(M4134=People!$B$3,People!$A$3,IF(M4134=People!$B$2,People!$A$2,0))))</f>
        <v>Cassandra Brandow</v>
      </c>
      <c r="W4134" t="str">
        <f>IFERROR(INDEX(Returns!A:A,MATCH(B4134,Returns!B:B,0)),"No")</f>
        <v>No</v>
      </c>
    </row>
    <row r="4135" spans="1:23" x14ac:dyDescent="0.2">
      <c r="A4135" s="1">
        <v>4134</v>
      </c>
      <c r="B4135" t="s">
        <v>8141</v>
      </c>
      <c r="C4135" s="8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47">
        <v>45</v>
      </c>
      <c r="S4135" s="1">
        <v>9</v>
      </c>
      <c r="T4135" s="1">
        <v>0</v>
      </c>
      <c r="U4135" s="47">
        <v>21.599999999999998</v>
      </c>
      <c r="V4135" t="str">
        <f>IF(M4135=People!$B$5,People!$A$5,IF(M4135=People!$B$4,People!$A$4,IF(M4135=People!$B$3,People!$A$3,IF(M4135=People!$B$2,People!$A$2,0))))</f>
        <v>Cassandra Brandow</v>
      </c>
      <c r="W4135" t="str">
        <f>IFERROR(INDEX(Returns!A:A,MATCH(B4135,Returns!B:B,0)),"No")</f>
        <v>No</v>
      </c>
    </row>
    <row r="4136" spans="1:23" x14ac:dyDescent="0.2">
      <c r="A4136" s="1">
        <v>4135</v>
      </c>
      <c r="B4136" t="s">
        <v>8141</v>
      </c>
      <c r="C4136" s="8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47">
        <v>209.96999999999997</v>
      </c>
      <c r="S4136" s="1">
        <v>3</v>
      </c>
      <c r="T4136" s="1">
        <v>0</v>
      </c>
      <c r="U4136" s="47">
        <v>90.287100000000009</v>
      </c>
      <c r="V4136" t="str">
        <f>IF(M4136=People!$B$5,People!$A$5,IF(M4136=People!$B$4,People!$A$4,IF(M4136=People!$B$3,People!$A$3,IF(M4136=People!$B$2,People!$A$2,0))))</f>
        <v>Cassandra Brandow</v>
      </c>
      <c r="W4136" t="str">
        <f>IFERROR(INDEX(Returns!A:A,MATCH(B4136,Returns!B:B,0)),"No")</f>
        <v>No</v>
      </c>
    </row>
    <row r="4137" spans="1:23" x14ac:dyDescent="0.2">
      <c r="A4137" s="1">
        <v>4136</v>
      </c>
      <c r="B4137" t="s">
        <v>8142</v>
      </c>
      <c r="C4137" s="8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47">
        <v>112.12000000000002</v>
      </c>
      <c r="S4137" s="1">
        <v>5</v>
      </c>
      <c r="T4137" s="1">
        <v>0.2</v>
      </c>
      <c r="U4137" s="47">
        <v>42.045000000000002</v>
      </c>
      <c r="V4137" t="str">
        <f>IF(M4137=People!$B$5,People!$A$5,IF(M4137=People!$B$4,People!$A$4,IF(M4137=People!$B$3,People!$A$3,IF(M4137=People!$B$2,People!$A$2,0))))</f>
        <v>Anna Andreadi</v>
      </c>
      <c r="W4137" t="str">
        <f>IFERROR(INDEX(Returns!A:A,MATCH(B4137,Returns!B:B,0)),"No")</f>
        <v>No</v>
      </c>
    </row>
    <row r="4138" spans="1:23" x14ac:dyDescent="0.2">
      <c r="A4138" s="1">
        <v>4137</v>
      </c>
      <c r="B4138" t="s">
        <v>8142</v>
      </c>
      <c r="C4138" s="8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47">
        <v>1575.14</v>
      </c>
      <c r="S4138" s="1">
        <v>7</v>
      </c>
      <c r="T4138" s="1">
        <v>0</v>
      </c>
      <c r="U4138" s="47">
        <v>204.76820000000001</v>
      </c>
      <c r="V4138" t="str">
        <f>IF(M4138=People!$B$5,People!$A$5,IF(M4138=People!$B$4,People!$A$4,IF(M4138=People!$B$3,People!$A$3,IF(M4138=People!$B$2,People!$A$2,0))))</f>
        <v>Anna Andreadi</v>
      </c>
      <c r="W4138" t="str">
        <f>IFERROR(INDEX(Returns!A:A,MATCH(B4138,Returns!B:B,0)),"No")</f>
        <v>No</v>
      </c>
    </row>
    <row r="4139" spans="1:23" x14ac:dyDescent="0.2">
      <c r="A4139" s="1">
        <v>4138</v>
      </c>
      <c r="B4139" t="s">
        <v>8143</v>
      </c>
      <c r="C4139" s="8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47">
        <v>25.060000000000002</v>
      </c>
      <c r="S4139" s="1">
        <v>7</v>
      </c>
      <c r="T4139" s="1">
        <v>0</v>
      </c>
      <c r="U4139" s="47">
        <v>12.530000000000001</v>
      </c>
      <c r="V4139" t="str">
        <f>IF(M4139=People!$B$5,People!$A$5,IF(M4139=People!$B$4,People!$A$4,IF(M4139=People!$B$3,People!$A$3,IF(M4139=People!$B$2,People!$A$2,0))))</f>
        <v>Cassandra Brandow</v>
      </c>
      <c r="W4139" t="str">
        <f>IFERROR(INDEX(Returns!A:A,MATCH(B4139,Returns!B:B,0)),"No")</f>
        <v>No</v>
      </c>
    </row>
    <row r="4140" spans="1:23" x14ac:dyDescent="0.2">
      <c r="A4140" s="1">
        <v>4139</v>
      </c>
      <c r="B4140" t="s">
        <v>8144</v>
      </c>
      <c r="C4140" s="8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47">
        <v>6.9239999999999977</v>
      </c>
      <c r="S4140" s="1">
        <v>6</v>
      </c>
      <c r="T4140" s="1">
        <v>0.8</v>
      </c>
      <c r="U4140" s="47">
        <v>-10.385999999999999</v>
      </c>
      <c r="V4140" t="str">
        <f>IF(M4140=People!$B$5,People!$A$5,IF(M4140=People!$B$4,People!$A$4,IF(M4140=People!$B$3,People!$A$3,IF(M4140=People!$B$2,People!$A$2,0))))</f>
        <v>Kelly Williams</v>
      </c>
      <c r="W4140" t="str">
        <f>IFERROR(INDEX(Returns!A:A,MATCH(B4140,Returns!B:B,0)),"No")</f>
        <v>No</v>
      </c>
    </row>
    <row r="4141" spans="1:23" x14ac:dyDescent="0.2">
      <c r="A4141" s="1">
        <v>4140</v>
      </c>
      <c r="B4141" t="s">
        <v>8145</v>
      </c>
      <c r="C4141" s="8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47">
        <v>37.392000000000003</v>
      </c>
      <c r="S4141" s="1">
        <v>3</v>
      </c>
      <c r="T4141" s="1">
        <v>0.2</v>
      </c>
      <c r="U4141" s="47">
        <v>2.336999999999998</v>
      </c>
      <c r="V4141" t="str">
        <f>IF(M4141=People!$B$5,People!$A$5,IF(M4141=People!$B$4,People!$A$4,IF(M4141=People!$B$3,People!$A$3,IF(M4141=People!$B$2,People!$A$2,0))))</f>
        <v>Chuck Magee</v>
      </c>
      <c r="W4141" t="str">
        <f>IFERROR(INDEX(Returns!A:A,MATCH(B4141,Returns!B:B,0)),"No")</f>
        <v>No</v>
      </c>
    </row>
    <row r="4142" spans="1:23" x14ac:dyDescent="0.2">
      <c r="A4142" s="1">
        <v>4141</v>
      </c>
      <c r="B4142" t="s">
        <v>8145</v>
      </c>
      <c r="C4142" s="8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47">
        <v>79.12</v>
      </c>
      <c r="S4142" s="1">
        <v>5</v>
      </c>
      <c r="T4142" s="1">
        <v>0.2</v>
      </c>
      <c r="U4142" s="47">
        <v>13.845999999999997</v>
      </c>
      <c r="V4142" t="str">
        <f>IF(M4142=People!$B$5,People!$A$5,IF(M4142=People!$B$4,People!$A$4,IF(M4142=People!$B$3,People!$A$3,IF(M4142=People!$B$2,People!$A$2,0))))</f>
        <v>Chuck Magee</v>
      </c>
      <c r="W4142" t="str">
        <f>IFERROR(INDEX(Returns!A:A,MATCH(B4142,Returns!B:B,0)),"No")</f>
        <v>No</v>
      </c>
    </row>
    <row r="4143" spans="1:23" x14ac:dyDescent="0.2">
      <c r="A4143" s="1">
        <v>4142</v>
      </c>
      <c r="B4143" t="s">
        <v>8146</v>
      </c>
      <c r="C4143" s="8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47">
        <v>18.899999999999999</v>
      </c>
      <c r="S4143" s="1">
        <v>3</v>
      </c>
      <c r="T4143" s="1">
        <v>0</v>
      </c>
      <c r="U4143" s="47">
        <v>8.6939999999999991</v>
      </c>
      <c r="V4143" t="str">
        <f>IF(M4143=People!$B$5,People!$A$5,IF(M4143=People!$B$4,People!$A$4,IF(M4143=People!$B$3,People!$A$3,IF(M4143=People!$B$2,People!$A$2,0))))</f>
        <v>Kelly Williams</v>
      </c>
      <c r="W4143" t="str">
        <f>IFERROR(INDEX(Returns!A:A,MATCH(B4143,Returns!B:B,0)),"No")</f>
        <v>No</v>
      </c>
    </row>
    <row r="4144" spans="1:23" x14ac:dyDescent="0.2">
      <c r="A4144" s="1">
        <v>4143</v>
      </c>
      <c r="B4144" t="s">
        <v>8147</v>
      </c>
      <c r="C4144" s="8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47">
        <v>57.42</v>
      </c>
      <c r="S4144" s="1">
        <v>9</v>
      </c>
      <c r="T4144" s="1">
        <v>0</v>
      </c>
      <c r="U4144" s="47">
        <v>26.413199999999996</v>
      </c>
      <c r="V4144" t="str">
        <f>IF(M4144=People!$B$5,People!$A$5,IF(M4144=People!$B$4,People!$A$4,IF(M4144=People!$B$3,People!$A$3,IF(M4144=People!$B$2,People!$A$2,0))))</f>
        <v>Kelly Williams</v>
      </c>
      <c r="W4144" t="str">
        <f>IFERROR(INDEX(Returns!A:A,MATCH(B4144,Returns!B:B,0)),"No")</f>
        <v>No</v>
      </c>
    </row>
    <row r="4145" spans="1:23" x14ac:dyDescent="0.2">
      <c r="A4145" s="1">
        <v>4144</v>
      </c>
      <c r="B4145" t="s">
        <v>6105</v>
      </c>
      <c r="C4145" s="8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47">
        <v>12.74</v>
      </c>
      <c r="S4145" s="1">
        <v>7</v>
      </c>
      <c r="T4145" s="1">
        <v>0</v>
      </c>
      <c r="U4145" s="47">
        <v>5.7329999999999997</v>
      </c>
      <c r="V4145" t="str">
        <f>IF(M4145=People!$B$5,People!$A$5,IF(M4145=People!$B$4,People!$A$4,IF(M4145=People!$B$3,People!$A$3,IF(M4145=People!$B$2,People!$A$2,0))))</f>
        <v>Anna Andreadi</v>
      </c>
      <c r="W4145" t="str">
        <f>IFERROR(INDEX(Returns!A:A,MATCH(B4145,Returns!B:B,0)),"No")</f>
        <v>Yes</v>
      </c>
    </row>
    <row r="4146" spans="1:23" x14ac:dyDescent="0.2">
      <c r="A4146" s="1">
        <v>4145</v>
      </c>
      <c r="B4146" t="s">
        <v>6105</v>
      </c>
      <c r="C4146" s="8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47">
        <v>8.82</v>
      </c>
      <c r="S4146" s="1">
        <v>3</v>
      </c>
      <c r="T4146" s="1">
        <v>0</v>
      </c>
      <c r="U4146" s="47">
        <v>2.3814000000000002</v>
      </c>
      <c r="V4146" t="str">
        <f>IF(M4146=People!$B$5,People!$A$5,IF(M4146=People!$B$4,People!$A$4,IF(M4146=People!$B$3,People!$A$3,IF(M4146=People!$B$2,People!$A$2,0))))</f>
        <v>Anna Andreadi</v>
      </c>
      <c r="W4146" t="str">
        <f>IFERROR(INDEX(Returns!A:A,MATCH(B4146,Returns!B:B,0)),"No")</f>
        <v>Yes</v>
      </c>
    </row>
    <row r="4147" spans="1:23" x14ac:dyDescent="0.2">
      <c r="A4147" s="1">
        <v>4146</v>
      </c>
      <c r="B4147" t="s">
        <v>6105</v>
      </c>
      <c r="C4147" s="8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47">
        <v>120.78399999999999</v>
      </c>
      <c r="S4147" s="1">
        <v>1</v>
      </c>
      <c r="T4147" s="1">
        <v>0.2</v>
      </c>
      <c r="U4147" s="47">
        <v>-13.588200000000001</v>
      </c>
      <c r="V4147" t="str">
        <f>IF(M4147=People!$B$5,People!$A$5,IF(M4147=People!$B$4,People!$A$4,IF(M4147=People!$B$3,People!$A$3,IF(M4147=People!$B$2,People!$A$2,0))))</f>
        <v>Anna Andreadi</v>
      </c>
      <c r="W4147" t="str">
        <f>IFERROR(INDEX(Returns!A:A,MATCH(B4147,Returns!B:B,0)),"No")</f>
        <v>Yes</v>
      </c>
    </row>
    <row r="4148" spans="1:23" x14ac:dyDescent="0.2">
      <c r="A4148" s="1">
        <v>4147</v>
      </c>
      <c r="B4148" t="s">
        <v>8148</v>
      </c>
      <c r="C4148" s="8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47">
        <v>322.59000000000003</v>
      </c>
      <c r="S4148" s="1">
        <v>3</v>
      </c>
      <c r="T4148" s="1">
        <v>0</v>
      </c>
      <c r="U4148" s="47">
        <v>64.518000000000001</v>
      </c>
      <c r="V4148" t="str">
        <f>IF(M4148=People!$B$5,People!$A$5,IF(M4148=People!$B$4,People!$A$4,IF(M4148=People!$B$3,People!$A$3,IF(M4148=People!$B$2,People!$A$2,0))))</f>
        <v>Chuck Magee</v>
      </c>
      <c r="W4148" t="str">
        <f>IFERROR(INDEX(Returns!A:A,MATCH(B4148,Returns!B:B,0)),"No")</f>
        <v>No</v>
      </c>
    </row>
    <row r="4149" spans="1:23" x14ac:dyDescent="0.2">
      <c r="A4149" s="1">
        <v>4148</v>
      </c>
      <c r="B4149" t="s">
        <v>8149</v>
      </c>
      <c r="C4149" s="8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47">
        <v>9.7619999999999969</v>
      </c>
      <c r="S4149" s="1">
        <v>3</v>
      </c>
      <c r="T4149" s="1">
        <v>0.8</v>
      </c>
      <c r="U4149" s="47">
        <v>-15.131100000000004</v>
      </c>
      <c r="V4149" t="str">
        <f>IF(M4149=People!$B$5,People!$A$5,IF(M4149=People!$B$4,People!$A$4,IF(M4149=People!$B$3,People!$A$3,IF(M4149=People!$B$2,People!$A$2,0))))</f>
        <v>Kelly Williams</v>
      </c>
      <c r="W4149" t="str">
        <f>IFERROR(INDEX(Returns!A:A,MATCH(B4149,Returns!B:B,0)),"No")</f>
        <v>No</v>
      </c>
    </row>
    <row r="4150" spans="1:23" x14ac:dyDescent="0.2">
      <c r="A4150" s="1">
        <v>4149</v>
      </c>
      <c r="B4150" t="s">
        <v>8149</v>
      </c>
      <c r="C4150" s="8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47">
        <v>13.719999999999999</v>
      </c>
      <c r="S4150" s="1">
        <v>1</v>
      </c>
      <c r="T4150" s="1">
        <v>0.2</v>
      </c>
      <c r="U4150" s="47">
        <v>1.2004999999999999</v>
      </c>
      <c r="V4150" t="str">
        <f>IF(M4150=People!$B$5,People!$A$5,IF(M4150=People!$B$4,People!$A$4,IF(M4150=People!$B$3,People!$A$3,IF(M4150=People!$B$2,People!$A$2,0))))</f>
        <v>Kelly Williams</v>
      </c>
      <c r="W4150" t="str">
        <f>IFERROR(INDEX(Returns!A:A,MATCH(B4150,Returns!B:B,0)),"No")</f>
        <v>No</v>
      </c>
    </row>
    <row r="4151" spans="1:23" x14ac:dyDescent="0.2">
      <c r="A4151" s="1">
        <v>4150</v>
      </c>
      <c r="B4151" t="s">
        <v>8149</v>
      </c>
      <c r="C4151" s="8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47">
        <v>55.2</v>
      </c>
      <c r="S4151" s="1">
        <v>1</v>
      </c>
      <c r="T4151" s="1">
        <v>0.2</v>
      </c>
      <c r="U4151" s="47">
        <v>-2.0700000000000038</v>
      </c>
      <c r="V4151" t="str">
        <f>IF(M4151=People!$B$5,People!$A$5,IF(M4151=People!$B$4,People!$A$4,IF(M4151=People!$B$3,People!$A$3,IF(M4151=People!$B$2,People!$A$2,0))))</f>
        <v>Kelly Williams</v>
      </c>
      <c r="W4151" t="str">
        <f>IFERROR(INDEX(Returns!A:A,MATCH(B4151,Returns!B:B,0)),"No")</f>
        <v>No</v>
      </c>
    </row>
    <row r="4152" spans="1:23" x14ac:dyDescent="0.2">
      <c r="A4152" s="1">
        <v>4151</v>
      </c>
      <c r="B4152" t="s">
        <v>8149</v>
      </c>
      <c r="C4152" s="8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47">
        <v>259.13600000000002</v>
      </c>
      <c r="S4152" s="1">
        <v>4</v>
      </c>
      <c r="T4152" s="1">
        <v>0.2</v>
      </c>
      <c r="U4152" s="47">
        <v>-58.305599999999984</v>
      </c>
      <c r="V4152" t="str">
        <f>IF(M4152=People!$B$5,People!$A$5,IF(M4152=People!$B$4,People!$A$4,IF(M4152=People!$B$3,People!$A$3,IF(M4152=People!$B$2,People!$A$2,0))))</f>
        <v>Kelly Williams</v>
      </c>
      <c r="W4152" t="str">
        <f>IFERROR(INDEX(Returns!A:A,MATCH(B4152,Returns!B:B,0)),"No")</f>
        <v>No</v>
      </c>
    </row>
    <row r="4153" spans="1:23" x14ac:dyDescent="0.2">
      <c r="A4153" s="1">
        <v>4152</v>
      </c>
      <c r="B4153" t="s">
        <v>8150</v>
      </c>
      <c r="C4153" s="8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47">
        <v>29.24</v>
      </c>
      <c r="S4153" s="1">
        <v>5</v>
      </c>
      <c r="T4153" s="1">
        <v>0.2</v>
      </c>
      <c r="U4153" s="47">
        <v>9.8685000000000009</v>
      </c>
      <c r="V4153" t="str">
        <f>IF(M4153=People!$B$5,People!$A$5,IF(M4153=People!$B$4,People!$A$4,IF(M4153=People!$B$3,People!$A$3,IF(M4153=People!$B$2,People!$A$2,0))))</f>
        <v>Chuck Magee</v>
      </c>
      <c r="W4153" t="str">
        <f>IFERROR(INDEX(Returns!A:A,MATCH(B4153,Returns!B:B,0)),"No")</f>
        <v>No</v>
      </c>
    </row>
    <row r="4154" spans="1:23" x14ac:dyDescent="0.2">
      <c r="A4154" s="1">
        <v>4153</v>
      </c>
      <c r="B4154" t="s">
        <v>8150</v>
      </c>
      <c r="C4154" s="8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47">
        <v>15.552000000000003</v>
      </c>
      <c r="S4154" s="1">
        <v>3</v>
      </c>
      <c r="T4154" s="1">
        <v>0.2</v>
      </c>
      <c r="U4154" s="47">
        <v>5.4432</v>
      </c>
      <c r="V4154" t="str">
        <f>IF(M4154=People!$B$5,People!$A$5,IF(M4154=People!$B$4,People!$A$4,IF(M4154=People!$B$3,People!$A$3,IF(M4154=People!$B$2,People!$A$2,0))))</f>
        <v>Chuck Magee</v>
      </c>
      <c r="W4154" t="str">
        <f>IFERROR(INDEX(Returns!A:A,MATCH(B4154,Returns!B:B,0)),"No")</f>
        <v>No</v>
      </c>
    </row>
    <row r="4155" spans="1:23" x14ac:dyDescent="0.2">
      <c r="A4155" s="1">
        <v>4154</v>
      </c>
      <c r="B4155" t="s">
        <v>8150</v>
      </c>
      <c r="C4155" s="8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47">
        <v>4.8960000000000008</v>
      </c>
      <c r="S4155" s="1">
        <v>3</v>
      </c>
      <c r="T4155" s="1">
        <v>0.2</v>
      </c>
      <c r="U4155" s="47">
        <v>1.6523999999999992</v>
      </c>
      <c r="V4155" t="str">
        <f>IF(M4155=People!$B$5,People!$A$5,IF(M4155=People!$B$4,People!$A$4,IF(M4155=People!$B$3,People!$A$3,IF(M4155=People!$B$2,People!$A$2,0))))</f>
        <v>Chuck Magee</v>
      </c>
      <c r="W4155" t="str">
        <f>IFERROR(INDEX(Returns!A:A,MATCH(B4155,Returns!B:B,0)),"No")</f>
        <v>No</v>
      </c>
    </row>
    <row r="4156" spans="1:23" x14ac:dyDescent="0.2">
      <c r="A4156" s="1">
        <v>4155</v>
      </c>
      <c r="B4156" t="s">
        <v>8151</v>
      </c>
      <c r="C4156" s="8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47">
        <v>38.088000000000001</v>
      </c>
      <c r="S4156" s="1">
        <v>4</v>
      </c>
      <c r="T4156" s="1">
        <v>0.7</v>
      </c>
      <c r="U4156" s="47">
        <v>-27.93119999999999</v>
      </c>
      <c r="V4156" t="str">
        <f>IF(M4156=People!$B$5,People!$A$5,IF(M4156=People!$B$4,People!$A$4,IF(M4156=People!$B$3,People!$A$3,IF(M4156=People!$B$2,People!$A$2,0))))</f>
        <v>Cassandra Brandow</v>
      </c>
      <c r="W4156" t="str">
        <f>IFERROR(INDEX(Returns!A:A,MATCH(B4156,Returns!B:B,0)),"No")</f>
        <v>No</v>
      </c>
    </row>
    <row r="4157" spans="1:23" x14ac:dyDescent="0.2">
      <c r="A4157" s="1">
        <v>4156</v>
      </c>
      <c r="B4157" t="s">
        <v>8151</v>
      </c>
      <c r="C4157" s="8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47">
        <v>2.8080000000000007</v>
      </c>
      <c r="S4157" s="1">
        <v>3</v>
      </c>
      <c r="T4157" s="1">
        <v>0.7</v>
      </c>
      <c r="U4157" s="47">
        <v>-1.9656000000000002</v>
      </c>
      <c r="V4157" t="str">
        <f>IF(M4157=People!$B$5,People!$A$5,IF(M4157=People!$B$4,People!$A$4,IF(M4157=People!$B$3,People!$A$3,IF(M4157=People!$B$2,People!$A$2,0))))</f>
        <v>Cassandra Brandow</v>
      </c>
      <c r="W4157" t="str">
        <f>IFERROR(INDEX(Returns!A:A,MATCH(B4157,Returns!B:B,0)),"No")</f>
        <v>No</v>
      </c>
    </row>
    <row r="4158" spans="1:23" x14ac:dyDescent="0.2">
      <c r="A4158" s="1">
        <v>4157</v>
      </c>
      <c r="B4158" t="s">
        <v>8152</v>
      </c>
      <c r="C4158" s="8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47">
        <v>47.984000000000002</v>
      </c>
      <c r="S4158" s="1">
        <v>2</v>
      </c>
      <c r="T4158" s="1">
        <v>0.2</v>
      </c>
      <c r="U4158" s="47">
        <v>0.59979999999999656</v>
      </c>
      <c r="V4158" t="str">
        <f>IF(M4158=People!$B$5,People!$A$5,IF(M4158=People!$B$4,People!$A$4,IF(M4158=People!$B$3,People!$A$3,IF(M4158=People!$B$2,People!$A$2,0))))</f>
        <v>Chuck Magee</v>
      </c>
      <c r="W4158" t="str">
        <f>IFERROR(INDEX(Returns!A:A,MATCH(B4158,Returns!B:B,0)),"No")</f>
        <v>No</v>
      </c>
    </row>
    <row r="4159" spans="1:23" x14ac:dyDescent="0.2">
      <c r="A4159" s="1">
        <v>4158</v>
      </c>
      <c r="B4159" t="s">
        <v>8152</v>
      </c>
      <c r="C4159" s="8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47">
        <v>26.064000000000007</v>
      </c>
      <c r="S4159" s="1">
        <v>6</v>
      </c>
      <c r="T4159" s="1">
        <v>0.7</v>
      </c>
      <c r="U4159" s="47">
        <v>-19.982399999999991</v>
      </c>
      <c r="V4159" t="str">
        <f>IF(M4159=People!$B$5,People!$A$5,IF(M4159=People!$B$4,People!$A$4,IF(M4159=People!$B$3,People!$A$3,IF(M4159=People!$B$2,People!$A$2,0))))</f>
        <v>Chuck Magee</v>
      </c>
      <c r="W4159" t="str">
        <f>IFERROR(INDEX(Returns!A:A,MATCH(B4159,Returns!B:B,0)),"No")</f>
        <v>No</v>
      </c>
    </row>
    <row r="4160" spans="1:23" x14ac:dyDescent="0.2">
      <c r="A4160" s="1">
        <v>4159</v>
      </c>
      <c r="B4160" t="s">
        <v>8153</v>
      </c>
      <c r="C4160" s="8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47">
        <v>15.696000000000002</v>
      </c>
      <c r="S4160" s="1">
        <v>3</v>
      </c>
      <c r="T4160" s="1">
        <v>0.2</v>
      </c>
      <c r="U4160" s="47">
        <v>5.1011999999999995</v>
      </c>
      <c r="V4160" t="str">
        <f>IF(M4160=People!$B$5,People!$A$5,IF(M4160=People!$B$4,People!$A$4,IF(M4160=People!$B$3,People!$A$3,IF(M4160=People!$B$2,People!$A$2,0))))</f>
        <v>Kelly Williams</v>
      </c>
      <c r="W4160" t="str">
        <f>IFERROR(INDEX(Returns!A:A,MATCH(B4160,Returns!B:B,0)),"No")</f>
        <v>No</v>
      </c>
    </row>
    <row r="4161" spans="1:23" x14ac:dyDescent="0.2">
      <c r="A4161" s="1">
        <v>4160</v>
      </c>
      <c r="B4161" t="s">
        <v>8154</v>
      </c>
      <c r="C4161" s="8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47">
        <v>12.84</v>
      </c>
      <c r="S4161" s="1">
        <v>3</v>
      </c>
      <c r="T4161" s="1">
        <v>0</v>
      </c>
      <c r="U4161" s="47">
        <v>3.7235999999999989</v>
      </c>
      <c r="V4161" t="str">
        <f>IF(M4161=People!$B$5,People!$A$5,IF(M4161=People!$B$4,People!$A$4,IF(M4161=People!$B$3,People!$A$3,IF(M4161=People!$B$2,People!$A$2,0))))</f>
        <v>Cassandra Brandow</v>
      </c>
      <c r="W4161" t="str">
        <f>IFERROR(INDEX(Returns!A:A,MATCH(B4161,Returns!B:B,0)),"No")</f>
        <v>No</v>
      </c>
    </row>
    <row r="4162" spans="1:23" x14ac:dyDescent="0.2">
      <c r="A4162" s="1">
        <v>4161</v>
      </c>
      <c r="B4162" t="s">
        <v>8155</v>
      </c>
      <c r="C4162" s="8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47">
        <v>539.97</v>
      </c>
      <c r="S4162" s="1">
        <v>3</v>
      </c>
      <c r="T4162" s="1">
        <v>0</v>
      </c>
      <c r="U4162" s="47">
        <v>134.99250000000001</v>
      </c>
      <c r="V4162" t="str">
        <f>IF(M4162=People!$B$5,People!$A$5,IF(M4162=People!$B$4,People!$A$4,IF(M4162=People!$B$3,People!$A$3,IF(M4162=People!$B$2,People!$A$2,0))))</f>
        <v>Chuck Magee</v>
      </c>
      <c r="W4162" t="str">
        <f>IFERROR(INDEX(Returns!A:A,MATCH(B4162,Returns!B:B,0)),"No")</f>
        <v>No</v>
      </c>
    </row>
    <row r="4163" spans="1:23" x14ac:dyDescent="0.2">
      <c r="A4163" s="1">
        <v>4162</v>
      </c>
      <c r="B4163" t="s">
        <v>8155</v>
      </c>
      <c r="C4163" s="8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47">
        <v>22.58</v>
      </c>
      <c r="S4163" s="1">
        <v>2</v>
      </c>
      <c r="T4163" s="1">
        <v>0</v>
      </c>
      <c r="U4163" s="47">
        <v>5.8707999999999991</v>
      </c>
      <c r="V4163" t="str">
        <f>IF(M4163=People!$B$5,People!$A$5,IF(M4163=People!$B$4,People!$A$4,IF(M4163=People!$B$3,People!$A$3,IF(M4163=People!$B$2,People!$A$2,0))))</f>
        <v>Chuck Magee</v>
      </c>
      <c r="W4163" t="str">
        <f>IFERROR(INDEX(Returns!A:A,MATCH(B4163,Returns!B:B,0)),"No")</f>
        <v>No</v>
      </c>
    </row>
    <row r="4164" spans="1:23" x14ac:dyDescent="0.2">
      <c r="A4164" s="1">
        <v>4163</v>
      </c>
      <c r="B4164" t="s">
        <v>8156</v>
      </c>
      <c r="C4164" s="8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47">
        <v>16.52</v>
      </c>
      <c r="S4164" s="1">
        <v>4</v>
      </c>
      <c r="T4164" s="1">
        <v>0</v>
      </c>
      <c r="U4164" s="47">
        <v>7.5991999999999997</v>
      </c>
      <c r="V4164" t="str">
        <f>IF(M4164=People!$B$5,People!$A$5,IF(M4164=People!$B$4,People!$A$4,IF(M4164=People!$B$3,People!$A$3,IF(M4164=People!$B$2,People!$A$2,0))))</f>
        <v>Chuck Magee</v>
      </c>
      <c r="W4164" t="str">
        <f>IFERROR(INDEX(Returns!A:A,MATCH(B4164,Returns!B:B,0)),"No")</f>
        <v>No</v>
      </c>
    </row>
    <row r="4165" spans="1:23" x14ac:dyDescent="0.2">
      <c r="A4165" s="1">
        <v>4164</v>
      </c>
      <c r="B4165" t="s">
        <v>8156</v>
      </c>
      <c r="C4165" s="8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47">
        <v>671.93999999999994</v>
      </c>
      <c r="S4165" s="1">
        <v>3</v>
      </c>
      <c r="T4165" s="1">
        <v>0</v>
      </c>
      <c r="U4165" s="47">
        <v>315.81179999999995</v>
      </c>
      <c r="V4165" t="str">
        <f>IF(M4165=People!$B$5,People!$A$5,IF(M4165=People!$B$4,People!$A$4,IF(M4165=People!$B$3,People!$A$3,IF(M4165=People!$B$2,People!$A$2,0))))</f>
        <v>Chuck Magee</v>
      </c>
      <c r="W4165" t="str">
        <f>IFERROR(INDEX(Returns!A:A,MATCH(B4165,Returns!B:B,0)),"No")</f>
        <v>No</v>
      </c>
    </row>
    <row r="4166" spans="1:23" x14ac:dyDescent="0.2">
      <c r="A4166" s="1">
        <v>4165</v>
      </c>
      <c r="B4166" t="s">
        <v>8157</v>
      </c>
      <c r="C4166" s="8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47">
        <v>169.06400000000002</v>
      </c>
      <c r="S4166" s="1">
        <v>7</v>
      </c>
      <c r="T4166" s="1">
        <v>0.2</v>
      </c>
      <c r="U4166" s="47">
        <v>-14.793099999999995</v>
      </c>
      <c r="V4166" t="str">
        <f>IF(M4166=People!$B$5,People!$A$5,IF(M4166=People!$B$4,People!$A$4,IF(M4166=People!$B$3,People!$A$3,IF(M4166=People!$B$2,People!$A$2,0))))</f>
        <v>Anna Andreadi</v>
      </c>
      <c r="W4166" t="str">
        <f>IFERROR(INDEX(Returns!A:A,MATCH(B4166,Returns!B:B,0)),"No")</f>
        <v>No</v>
      </c>
    </row>
    <row r="4167" spans="1:23" x14ac:dyDescent="0.2">
      <c r="A4167" s="1">
        <v>4166</v>
      </c>
      <c r="B4167" t="s">
        <v>8157</v>
      </c>
      <c r="C4167" s="8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47">
        <v>168.624</v>
      </c>
      <c r="S4167" s="1">
        <v>9</v>
      </c>
      <c r="T4167" s="1">
        <v>0.2</v>
      </c>
      <c r="U4167" s="47">
        <v>14.754599999999996</v>
      </c>
      <c r="V4167" t="str">
        <f>IF(M4167=People!$B$5,People!$A$5,IF(M4167=People!$B$4,People!$A$4,IF(M4167=People!$B$3,People!$A$3,IF(M4167=People!$B$2,People!$A$2,0))))</f>
        <v>Anna Andreadi</v>
      </c>
      <c r="W4167" t="str">
        <f>IFERROR(INDEX(Returns!A:A,MATCH(B4167,Returns!B:B,0)),"No")</f>
        <v>No</v>
      </c>
    </row>
    <row r="4168" spans="1:23" x14ac:dyDescent="0.2">
      <c r="A4168" s="1">
        <v>4167</v>
      </c>
      <c r="B4168" t="s">
        <v>8158</v>
      </c>
      <c r="C4168" s="8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47">
        <v>19.440000000000001</v>
      </c>
      <c r="S4168" s="1">
        <v>3</v>
      </c>
      <c r="T4168" s="1">
        <v>0</v>
      </c>
      <c r="U4168" s="47">
        <v>9.3312000000000008</v>
      </c>
      <c r="V4168" t="str">
        <f>IF(M4168=People!$B$5,People!$A$5,IF(M4168=People!$B$4,People!$A$4,IF(M4168=People!$B$3,People!$A$3,IF(M4168=People!$B$2,People!$A$2,0))))</f>
        <v>Chuck Magee</v>
      </c>
      <c r="W4168" t="str">
        <f>IFERROR(INDEX(Returns!A:A,MATCH(B4168,Returns!B:B,0)),"No")</f>
        <v>No</v>
      </c>
    </row>
    <row r="4169" spans="1:23" x14ac:dyDescent="0.2">
      <c r="A4169" s="1">
        <v>4168</v>
      </c>
      <c r="B4169" t="s">
        <v>5971</v>
      </c>
      <c r="C4169" s="8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47">
        <v>31.92</v>
      </c>
      <c r="S4169" s="1">
        <v>4</v>
      </c>
      <c r="T4169" s="1">
        <v>0</v>
      </c>
      <c r="U4169" s="47">
        <v>8.299199999999999</v>
      </c>
      <c r="V4169" t="str">
        <f>IF(M4169=People!$B$5,People!$A$5,IF(M4169=People!$B$4,People!$A$4,IF(M4169=People!$B$3,People!$A$3,IF(M4169=People!$B$2,People!$A$2,0))))</f>
        <v>Anna Andreadi</v>
      </c>
      <c r="W4169" t="str">
        <f>IFERROR(INDEX(Returns!A:A,MATCH(B4169,Returns!B:B,0)),"No")</f>
        <v>Yes</v>
      </c>
    </row>
    <row r="4170" spans="1:23" x14ac:dyDescent="0.2">
      <c r="A4170" s="1">
        <v>4169</v>
      </c>
      <c r="B4170" t="s">
        <v>5971</v>
      </c>
      <c r="C4170" s="8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47">
        <v>433.56800000000004</v>
      </c>
      <c r="S4170" s="1">
        <v>2</v>
      </c>
      <c r="T4170" s="1">
        <v>0.2</v>
      </c>
      <c r="U4170" s="47">
        <v>-65.035200000000046</v>
      </c>
      <c r="V4170" t="str">
        <f>IF(M4170=People!$B$5,People!$A$5,IF(M4170=People!$B$4,People!$A$4,IF(M4170=People!$B$3,People!$A$3,IF(M4170=People!$B$2,People!$A$2,0))))</f>
        <v>Anna Andreadi</v>
      </c>
      <c r="W4170" t="str">
        <f>IFERROR(INDEX(Returns!A:A,MATCH(B4170,Returns!B:B,0)),"No")</f>
        <v>Yes</v>
      </c>
    </row>
    <row r="4171" spans="1:23" x14ac:dyDescent="0.2">
      <c r="A4171" s="1">
        <v>4170</v>
      </c>
      <c r="B4171" t="s">
        <v>8159</v>
      </c>
      <c r="C4171" s="8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47">
        <v>31.104000000000006</v>
      </c>
      <c r="S4171" s="1">
        <v>6</v>
      </c>
      <c r="T4171" s="1">
        <v>0.2</v>
      </c>
      <c r="U4171" s="47">
        <v>10.8864</v>
      </c>
      <c r="V4171" t="str">
        <f>IF(M4171=People!$B$5,People!$A$5,IF(M4171=People!$B$4,People!$A$4,IF(M4171=People!$B$3,People!$A$3,IF(M4171=People!$B$2,People!$A$2,0))))</f>
        <v>Anna Andreadi</v>
      </c>
      <c r="W4171" t="str">
        <f>IFERROR(INDEX(Returns!A:A,MATCH(B4171,Returns!B:B,0)),"No")</f>
        <v>No</v>
      </c>
    </row>
    <row r="4172" spans="1:23" x14ac:dyDescent="0.2">
      <c r="A4172" s="1">
        <v>4171</v>
      </c>
      <c r="B4172" t="s">
        <v>8159</v>
      </c>
      <c r="C4172" s="8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47">
        <v>54.816000000000003</v>
      </c>
      <c r="S4172" s="1">
        <v>3</v>
      </c>
      <c r="T4172" s="1">
        <v>0.2</v>
      </c>
      <c r="U4172" s="47">
        <v>17.815199999999997</v>
      </c>
      <c r="V4172" t="str">
        <f>IF(M4172=People!$B$5,People!$A$5,IF(M4172=People!$B$4,People!$A$4,IF(M4172=People!$B$3,People!$A$3,IF(M4172=People!$B$2,People!$A$2,0))))</f>
        <v>Anna Andreadi</v>
      </c>
      <c r="W4172" t="str">
        <f>IFERROR(INDEX(Returns!A:A,MATCH(B4172,Returns!B:B,0)),"No")</f>
        <v>No</v>
      </c>
    </row>
    <row r="4173" spans="1:23" x14ac:dyDescent="0.2">
      <c r="A4173" s="1">
        <v>4172</v>
      </c>
      <c r="B4173" t="s">
        <v>8160</v>
      </c>
      <c r="C4173" s="8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47">
        <v>48.86</v>
      </c>
      <c r="S4173" s="1">
        <v>7</v>
      </c>
      <c r="T4173" s="1">
        <v>0</v>
      </c>
      <c r="U4173" s="47">
        <v>0.97719999999999807</v>
      </c>
      <c r="V4173" t="str">
        <f>IF(M4173=People!$B$5,People!$A$5,IF(M4173=People!$B$4,People!$A$4,IF(M4173=People!$B$3,People!$A$3,IF(M4173=People!$B$2,People!$A$2,0))))</f>
        <v>Anna Andreadi</v>
      </c>
      <c r="W4173" t="str">
        <f>IFERROR(INDEX(Returns!A:A,MATCH(B4173,Returns!B:B,0)),"No")</f>
        <v>No</v>
      </c>
    </row>
    <row r="4174" spans="1:23" x14ac:dyDescent="0.2">
      <c r="A4174" s="1">
        <v>4173</v>
      </c>
      <c r="B4174" t="s">
        <v>8161</v>
      </c>
      <c r="C4174" s="8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47">
        <v>14.2</v>
      </c>
      <c r="S4174" s="1">
        <v>2</v>
      </c>
      <c r="T4174" s="1">
        <v>0</v>
      </c>
      <c r="U4174" s="47">
        <v>6.5319999999999991</v>
      </c>
      <c r="V4174" t="str">
        <f>IF(M4174=People!$B$5,People!$A$5,IF(M4174=People!$B$4,People!$A$4,IF(M4174=People!$B$3,People!$A$3,IF(M4174=People!$B$2,People!$A$2,0))))</f>
        <v>Cassandra Brandow</v>
      </c>
      <c r="W4174" t="str">
        <f>IFERROR(INDEX(Returns!A:A,MATCH(B4174,Returns!B:B,0)),"No")</f>
        <v>No</v>
      </c>
    </row>
    <row r="4175" spans="1:23" x14ac:dyDescent="0.2">
      <c r="A4175" s="1">
        <v>4174</v>
      </c>
      <c r="B4175" t="s">
        <v>8161</v>
      </c>
      <c r="C4175" s="8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47">
        <v>12.96</v>
      </c>
      <c r="S4175" s="1">
        <v>2</v>
      </c>
      <c r="T4175" s="1">
        <v>0</v>
      </c>
      <c r="U4175" s="47">
        <v>6.2208000000000006</v>
      </c>
      <c r="V4175" t="str">
        <f>IF(M4175=People!$B$5,People!$A$5,IF(M4175=People!$B$4,People!$A$4,IF(M4175=People!$B$3,People!$A$3,IF(M4175=People!$B$2,People!$A$2,0))))</f>
        <v>Cassandra Brandow</v>
      </c>
      <c r="W4175" t="str">
        <f>IFERROR(INDEX(Returns!A:A,MATCH(B4175,Returns!B:B,0)),"No")</f>
        <v>No</v>
      </c>
    </row>
    <row r="4176" spans="1:23" x14ac:dyDescent="0.2">
      <c r="A4176" s="1">
        <v>4175</v>
      </c>
      <c r="B4176" t="s">
        <v>8161</v>
      </c>
      <c r="C4176" s="8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47">
        <v>58.34</v>
      </c>
      <c r="S4176" s="1">
        <v>2</v>
      </c>
      <c r="T4176" s="1">
        <v>0</v>
      </c>
      <c r="U4176" s="47">
        <v>28.0032</v>
      </c>
      <c r="V4176" t="str">
        <f>IF(M4176=People!$B$5,People!$A$5,IF(M4176=People!$B$4,People!$A$4,IF(M4176=People!$B$3,People!$A$3,IF(M4176=People!$B$2,People!$A$2,0))))</f>
        <v>Cassandra Brandow</v>
      </c>
      <c r="W4176" t="str">
        <f>IFERROR(INDEX(Returns!A:A,MATCH(B4176,Returns!B:B,0)),"No")</f>
        <v>No</v>
      </c>
    </row>
    <row r="4177" spans="1:23" x14ac:dyDescent="0.2">
      <c r="A4177" s="1">
        <v>4176</v>
      </c>
      <c r="B4177" t="s">
        <v>8162</v>
      </c>
      <c r="C4177" s="8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47">
        <v>56.3</v>
      </c>
      <c r="S4177" s="1">
        <v>2</v>
      </c>
      <c r="T4177" s="1">
        <v>0</v>
      </c>
      <c r="U4177" s="47">
        <v>15.764000000000003</v>
      </c>
      <c r="V4177" t="str">
        <f>IF(M4177=People!$B$5,People!$A$5,IF(M4177=People!$B$4,People!$A$4,IF(M4177=People!$B$3,People!$A$3,IF(M4177=People!$B$2,People!$A$2,0))))</f>
        <v>Anna Andreadi</v>
      </c>
      <c r="W4177" t="str">
        <f>IFERROR(INDEX(Returns!A:A,MATCH(B4177,Returns!B:B,0)),"No")</f>
        <v>No</v>
      </c>
    </row>
    <row r="4178" spans="1:23" x14ac:dyDescent="0.2">
      <c r="A4178" s="1">
        <v>4177</v>
      </c>
      <c r="B4178" t="s">
        <v>8163</v>
      </c>
      <c r="C4178" s="8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47">
        <v>629.94999999999993</v>
      </c>
      <c r="S4178" s="1">
        <v>5</v>
      </c>
      <c r="T4178" s="1">
        <v>0</v>
      </c>
      <c r="U4178" s="47">
        <v>163.78700000000003</v>
      </c>
      <c r="V4178" t="str">
        <f>IF(M4178=People!$B$5,People!$A$5,IF(M4178=People!$B$4,People!$A$4,IF(M4178=People!$B$3,People!$A$3,IF(M4178=People!$B$2,People!$A$2,0))))</f>
        <v>Cassandra Brandow</v>
      </c>
      <c r="W4178" t="str">
        <f>IFERROR(INDEX(Returns!A:A,MATCH(B4178,Returns!B:B,0)),"No")</f>
        <v>No</v>
      </c>
    </row>
    <row r="4179" spans="1:23" x14ac:dyDescent="0.2">
      <c r="A4179" s="1">
        <v>4178</v>
      </c>
      <c r="B4179" t="s">
        <v>8163</v>
      </c>
      <c r="C4179" s="8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47">
        <v>122.97</v>
      </c>
      <c r="S4179" s="1">
        <v>3</v>
      </c>
      <c r="T4179" s="1">
        <v>0</v>
      </c>
      <c r="U4179" s="47">
        <v>60.255300000000005</v>
      </c>
      <c r="V4179" t="str">
        <f>IF(M4179=People!$B$5,People!$A$5,IF(M4179=People!$B$4,People!$A$4,IF(M4179=People!$B$3,People!$A$3,IF(M4179=People!$B$2,People!$A$2,0))))</f>
        <v>Cassandra Brandow</v>
      </c>
      <c r="W4179" t="str">
        <f>IFERROR(INDEX(Returns!A:A,MATCH(B4179,Returns!B:B,0)),"No")</f>
        <v>No</v>
      </c>
    </row>
    <row r="4180" spans="1:23" x14ac:dyDescent="0.2">
      <c r="A4180" s="1">
        <v>4179</v>
      </c>
      <c r="B4180" t="s">
        <v>8164</v>
      </c>
      <c r="C4180" s="8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47">
        <v>46.349999999999994</v>
      </c>
      <c r="S4180" s="1">
        <v>5</v>
      </c>
      <c r="T4180" s="1">
        <v>0</v>
      </c>
      <c r="U4180" s="47">
        <v>21.784499999999998</v>
      </c>
      <c r="V4180" t="str">
        <f>IF(M4180=People!$B$5,People!$A$5,IF(M4180=People!$B$4,People!$A$4,IF(M4180=People!$B$3,People!$A$3,IF(M4180=People!$B$2,People!$A$2,0))))</f>
        <v>Anna Andreadi</v>
      </c>
      <c r="W4180" t="str">
        <f>IFERROR(INDEX(Returns!A:A,MATCH(B4180,Returns!B:B,0)),"No")</f>
        <v>No</v>
      </c>
    </row>
    <row r="4181" spans="1:23" x14ac:dyDescent="0.2">
      <c r="A4181" s="1">
        <v>4180</v>
      </c>
      <c r="B4181" t="s">
        <v>8165</v>
      </c>
      <c r="C4181" s="8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47">
        <v>14.976000000000001</v>
      </c>
      <c r="S4181" s="1">
        <v>9</v>
      </c>
      <c r="T4181" s="1">
        <v>0.2</v>
      </c>
      <c r="U4181" s="47">
        <v>5.4288000000000007</v>
      </c>
      <c r="V4181" t="str">
        <f>IF(M4181=People!$B$5,People!$A$5,IF(M4181=People!$B$4,People!$A$4,IF(M4181=People!$B$3,People!$A$3,IF(M4181=People!$B$2,People!$A$2,0))))</f>
        <v>Anna Andreadi</v>
      </c>
      <c r="W4181" t="str">
        <f>IFERROR(INDEX(Returns!A:A,MATCH(B4181,Returns!B:B,0)),"No")</f>
        <v>No</v>
      </c>
    </row>
    <row r="4182" spans="1:23" x14ac:dyDescent="0.2">
      <c r="A4182" s="1">
        <v>4181</v>
      </c>
      <c r="B4182" t="s">
        <v>8166</v>
      </c>
      <c r="C4182" s="8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47">
        <v>4.2399999999999993</v>
      </c>
      <c r="S4182" s="1">
        <v>5</v>
      </c>
      <c r="T4182" s="1">
        <v>0.8</v>
      </c>
      <c r="U4182" s="47">
        <v>-6.3599999999999994</v>
      </c>
      <c r="V4182" t="str">
        <f>IF(M4182=People!$B$5,People!$A$5,IF(M4182=People!$B$4,People!$A$4,IF(M4182=People!$B$3,People!$A$3,IF(M4182=People!$B$2,People!$A$2,0))))</f>
        <v>Kelly Williams</v>
      </c>
      <c r="W4182" t="str">
        <f>IFERROR(INDEX(Returns!A:A,MATCH(B4182,Returns!B:B,0)),"No")</f>
        <v>No</v>
      </c>
    </row>
    <row r="4183" spans="1:23" x14ac:dyDescent="0.2">
      <c r="A4183" s="1">
        <v>4182</v>
      </c>
      <c r="B4183" t="s">
        <v>8167</v>
      </c>
      <c r="C4183" s="8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47">
        <v>319.95999999999998</v>
      </c>
      <c r="S4183" s="1">
        <v>4</v>
      </c>
      <c r="T4183" s="1">
        <v>0</v>
      </c>
      <c r="U4183" s="47">
        <v>115.18559999999999</v>
      </c>
      <c r="V4183" t="str">
        <f>IF(M4183=People!$B$5,People!$A$5,IF(M4183=People!$B$4,People!$A$4,IF(M4183=People!$B$3,People!$A$3,IF(M4183=People!$B$2,People!$A$2,0))))</f>
        <v>Chuck Magee</v>
      </c>
      <c r="W4183" t="str">
        <f>IFERROR(INDEX(Returns!A:A,MATCH(B4183,Returns!B:B,0)),"No")</f>
        <v>No</v>
      </c>
    </row>
    <row r="4184" spans="1:23" x14ac:dyDescent="0.2">
      <c r="A4184" s="1">
        <v>4183</v>
      </c>
      <c r="B4184" t="s">
        <v>8167</v>
      </c>
      <c r="C4184" s="8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47">
        <v>17.04</v>
      </c>
      <c r="S4184" s="1">
        <v>3</v>
      </c>
      <c r="T4184" s="1">
        <v>0</v>
      </c>
      <c r="U4184" s="47">
        <v>7.6679999999999993</v>
      </c>
      <c r="V4184" t="str">
        <f>IF(M4184=People!$B$5,People!$A$5,IF(M4184=People!$B$4,People!$A$4,IF(M4184=People!$B$3,People!$A$3,IF(M4184=People!$B$2,People!$A$2,0))))</f>
        <v>Chuck Magee</v>
      </c>
      <c r="W4184" t="str">
        <f>IFERROR(INDEX(Returns!A:A,MATCH(B4184,Returns!B:B,0)),"No")</f>
        <v>No</v>
      </c>
    </row>
    <row r="4185" spans="1:23" x14ac:dyDescent="0.2">
      <c r="A4185" s="1">
        <v>4184</v>
      </c>
      <c r="B4185" t="s">
        <v>8167</v>
      </c>
      <c r="C4185" s="8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47">
        <v>344.90999999999997</v>
      </c>
      <c r="S4185" s="1">
        <v>3</v>
      </c>
      <c r="T4185" s="1">
        <v>0</v>
      </c>
      <c r="U4185" s="47">
        <v>10.347300000000004</v>
      </c>
      <c r="V4185" t="str">
        <f>IF(M4185=People!$B$5,People!$A$5,IF(M4185=People!$B$4,People!$A$4,IF(M4185=People!$B$3,People!$A$3,IF(M4185=People!$B$2,People!$A$2,0))))</f>
        <v>Chuck Magee</v>
      </c>
      <c r="W4185" t="str">
        <f>IFERROR(INDEX(Returns!A:A,MATCH(B4185,Returns!B:B,0)),"No")</f>
        <v>No</v>
      </c>
    </row>
    <row r="4186" spans="1:23" x14ac:dyDescent="0.2">
      <c r="A4186" s="1">
        <v>4185</v>
      </c>
      <c r="B4186" t="s">
        <v>8168</v>
      </c>
      <c r="C4186" s="8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47">
        <v>81.94</v>
      </c>
      <c r="S4186" s="1">
        <v>1</v>
      </c>
      <c r="T4186" s="1">
        <v>0</v>
      </c>
      <c r="U4186" s="47">
        <v>20.484999999999999</v>
      </c>
      <c r="V4186" t="str">
        <f>IF(M4186=People!$B$5,People!$A$5,IF(M4186=People!$B$4,People!$A$4,IF(M4186=People!$B$3,People!$A$3,IF(M4186=People!$B$2,People!$A$2,0))))</f>
        <v>Chuck Magee</v>
      </c>
      <c r="W4186" t="str">
        <f>IFERROR(INDEX(Returns!A:A,MATCH(B4186,Returns!B:B,0)),"No")</f>
        <v>No</v>
      </c>
    </row>
    <row r="4187" spans="1:23" x14ac:dyDescent="0.2">
      <c r="A4187" s="1">
        <v>4186</v>
      </c>
      <c r="B4187" t="s">
        <v>8169</v>
      </c>
      <c r="C4187" s="8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47">
        <v>98.16</v>
      </c>
      <c r="S4187" s="1">
        <v>6</v>
      </c>
      <c r="T4187" s="1">
        <v>0</v>
      </c>
      <c r="U4187" s="47">
        <v>9.8159999999999954</v>
      </c>
      <c r="V4187" t="str">
        <f>IF(M4187=People!$B$5,People!$A$5,IF(M4187=People!$B$4,People!$A$4,IF(M4187=People!$B$3,People!$A$3,IF(M4187=People!$B$2,People!$A$2,0))))</f>
        <v>Chuck Magee</v>
      </c>
      <c r="W4187" t="str">
        <f>IFERROR(INDEX(Returns!A:A,MATCH(B4187,Returns!B:B,0)),"No")</f>
        <v>No</v>
      </c>
    </row>
    <row r="4188" spans="1:23" x14ac:dyDescent="0.2">
      <c r="A4188" s="1">
        <v>4187</v>
      </c>
      <c r="B4188" t="s">
        <v>8170</v>
      </c>
      <c r="C4188" s="8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47">
        <v>6.8739999999999988</v>
      </c>
      <c r="S4188" s="1">
        <v>7</v>
      </c>
      <c r="T4188" s="1">
        <v>0.8</v>
      </c>
      <c r="U4188" s="47">
        <v>-10.654700000000002</v>
      </c>
      <c r="V4188" t="str">
        <f>IF(M4188=People!$B$5,People!$A$5,IF(M4188=People!$B$4,People!$A$4,IF(M4188=People!$B$3,People!$A$3,IF(M4188=People!$B$2,People!$A$2,0))))</f>
        <v>Kelly Williams</v>
      </c>
      <c r="W4188" t="str">
        <f>IFERROR(INDEX(Returns!A:A,MATCH(B4188,Returns!B:B,0)),"No")</f>
        <v>No</v>
      </c>
    </row>
    <row r="4189" spans="1:23" x14ac:dyDescent="0.2">
      <c r="A4189" s="1">
        <v>4188</v>
      </c>
      <c r="B4189" t="s">
        <v>8170</v>
      </c>
      <c r="C4189" s="8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47">
        <v>1.9959999999999996</v>
      </c>
      <c r="S4189" s="1">
        <v>1</v>
      </c>
      <c r="T4189" s="1">
        <v>0.8</v>
      </c>
      <c r="U4189" s="47">
        <v>-3.293400000000001</v>
      </c>
      <c r="V4189" t="str">
        <f>IF(M4189=People!$B$5,People!$A$5,IF(M4189=People!$B$4,People!$A$4,IF(M4189=People!$B$3,People!$A$3,IF(M4189=People!$B$2,People!$A$2,0))))</f>
        <v>Kelly Williams</v>
      </c>
      <c r="W4189" t="str">
        <f>IFERROR(INDEX(Returns!A:A,MATCH(B4189,Returns!B:B,0)),"No")</f>
        <v>No</v>
      </c>
    </row>
    <row r="4190" spans="1:23" x14ac:dyDescent="0.2">
      <c r="A4190" s="1">
        <v>4189</v>
      </c>
      <c r="B4190" t="s">
        <v>8170</v>
      </c>
      <c r="C4190" s="8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47">
        <v>8.9280000000000008</v>
      </c>
      <c r="S4190" s="1">
        <v>2</v>
      </c>
      <c r="T4190" s="1">
        <v>0.2</v>
      </c>
      <c r="U4190" s="47">
        <v>0.66959999999999997</v>
      </c>
      <c r="V4190" t="str">
        <f>IF(M4190=People!$B$5,People!$A$5,IF(M4190=People!$B$4,People!$A$4,IF(M4190=People!$B$3,People!$A$3,IF(M4190=People!$B$2,People!$A$2,0))))</f>
        <v>Kelly Williams</v>
      </c>
      <c r="W4190" t="str">
        <f>IFERROR(INDEX(Returns!A:A,MATCH(B4190,Returns!B:B,0)),"No")</f>
        <v>No</v>
      </c>
    </row>
    <row r="4191" spans="1:23" x14ac:dyDescent="0.2">
      <c r="A4191" s="1">
        <v>4190</v>
      </c>
      <c r="B4191" t="s">
        <v>8171</v>
      </c>
      <c r="C4191" s="8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47">
        <v>9.99</v>
      </c>
      <c r="S4191" s="1">
        <v>1</v>
      </c>
      <c r="T4191" s="1">
        <v>0</v>
      </c>
      <c r="U4191" s="47">
        <v>4.4954999999999998</v>
      </c>
      <c r="V4191" t="str">
        <f>IF(M4191=People!$B$5,People!$A$5,IF(M4191=People!$B$4,People!$A$4,IF(M4191=People!$B$3,People!$A$3,IF(M4191=People!$B$2,People!$A$2,0))))</f>
        <v>Kelly Williams</v>
      </c>
      <c r="W4191" t="str">
        <f>IFERROR(INDEX(Returns!A:A,MATCH(B4191,Returns!B:B,0)),"No")</f>
        <v>No</v>
      </c>
    </row>
    <row r="4192" spans="1:23" x14ac:dyDescent="0.2">
      <c r="A4192" s="1">
        <v>4191</v>
      </c>
      <c r="B4192" t="s">
        <v>8172</v>
      </c>
      <c r="C4192" s="8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47">
        <v>10499.97</v>
      </c>
      <c r="S4192" s="1">
        <v>3</v>
      </c>
      <c r="T4192" s="1">
        <v>0</v>
      </c>
      <c r="U4192" s="47">
        <v>5039.9856</v>
      </c>
      <c r="V4192" t="str">
        <f>IF(M4192=People!$B$5,People!$A$5,IF(M4192=People!$B$4,People!$A$4,IF(M4192=People!$B$3,People!$A$3,IF(M4192=People!$B$2,People!$A$2,0))))</f>
        <v>Chuck Magee</v>
      </c>
      <c r="W4192" t="str">
        <f>IFERROR(INDEX(Returns!A:A,MATCH(B4192,Returns!B:B,0)),"No")</f>
        <v>No</v>
      </c>
    </row>
    <row r="4193" spans="1:23" x14ac:dyDescent="0.2">
      <c r="A4193" s="1">
        <v>4192</v>
      </c>
      <c r="B4193" t="s">
        <v>8173</v>
      </c>
      <c r="C4193" s="8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47">
        <v>21.12</v>
      </c>
      <c r="S4193" s="1">
        <v>5</v>
      </c>
      <c r="T4193" s="1">
        <v>0.2</v>
      </c>
      <c r="U4193" s="47">
        <v>6.5999999999999988</v>
      </c>
      <c r="V4193" t="str">
        <f>IF(M4193=People!$B$5,People!$A$5,IF(M4193=People!$B$4,People!$A$4,IF(M4193=People!$B$3,People!$A$3,IF(M4193=People!$B$2,People!$A$2,0))))</f>
        <v>Kelly Williams</v>
      </c>
      <c r="W4193" t="str">
        <f>IFERROR(INDEX(Returns!A:A,MATCH(B4193,Returns!B:B,0)),"No")</f>
        <v>No</v>
      </c>
    </row>
    <row r="4194" spans="1:23" x14ac:dyDescent="0.2">
      <c r="A4194" s="1">
        <v>4193</v>
      </c>
      <c r="B4194" t="s">
        <v>6019</v>
      </c>
      <c r="C4194" s="8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47">
        <v>696.42</v>
      </c>
      <c r="S4194" s="1">
        <v>2</v>
      </c>
      <c r="T4194" s="1">
        <v>0</v>
      </c>
      <c r="U4194" s="47">
        <v>160.17660000000001</v>
      </c>
      <c r="V4194" t="str">
        <f>IF(M4194=People!$B$5,People!$A$5,IF(M4194=People!$B$4,People!$A$4,IF(M4194=People!$B$3,People!$A$3,IF(M4194=People!$B$2,People!$A$2,0))))</f>
        <v>Anna Andreadi</v>
      </c>
      <c r="W4194" t="str">
        <f>IFERROR(INDEX(Returns!A:A,MATCH(B4194,Returns!B:B,0)),"No")</f>
        <v>Yes</v>
      </c>
    </row>
    <row r="4195" spans="1:23" x14ac:dyDescent="0.2">
      <c r="A4195" s="1">
        <v>4194</v>
      </c>
      <c r="B4195" t="s">
        <v>6019</v>
      </c>
      <c r="C4195" s="8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47">
        <v>304.77600000000001</v>
      </c>
      <c r="S4195" s="1">
        <v>3</v>
      </c>
      <c r="T4195" s="1">
        <v>0.2</v>
      </c>
      <c r="U4195" s="47">
        <v>22.858199999999982</v>
      </c>
      <c r="V4195" t="str">
        <f>IF(M4195=People!$B$5,People!$A$5,IF(M4195=People!$B$4,People!$A$4,IF(M4195=People!$B$3,People!$A$3,IF(M4195=People!$B$2,People!$A$2,0))))</f>
        <v>Anna Andreadi</v>
      </c>
      <c r="W4195" t="str">
        <f>IFERROR(INDEX(Returns!A:A,MATCH(B4195,Returns!B:B,0)),"No")</f>
        <v>Yes</v>
      </c>
    </row>
    <row r="4196" spans="1:23" x14ac:dyDescent="0.2">
      <c r="A4196" s="1">
        <v>4195</v>
      </c>
      <c r="B4196" t="s">
        <v>8174</v>
      </c>
      <c r="C4196" s="8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47">
        <v>51.98</v>
      </c>
      <c r="S4196" s="1">
        <v>2</v>
      </c>
      <c r="T4196" s="1">
        <v>0</v>
      </c>
      <c r="U4196" s="47">
        <v>15.074199999999998</v>
      </c>
      <c r="V4196" t="str">
        <f>IF(M4196=People!$B$5,People!$A$5,IF(M4196=People!$B$4,People!$A$4,IF(M4196=People!$B$3,People!$A$3,IF(M4196=People!$B$2,People!$A$2,0))))</f>
        <v>Anna Andreadi</v>
      </c>
      <c r="W4196" t="str">
        <f>IFERROR(INDEX(Returns!A:A,MATCH(B4196,Returns!B:B,0)),"No")</f>
        <v>No</v>
      </c>
    </row>
    <row r="4197" spans="1:23" x14ac:dyDescent="0.2">
      <c r="A4197" s="1">
        <v>4196</v>
      </c>
      <c r="B4197" t="s">
        <v>8175</v>
      </c>
      <c r="C4197" s="8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47">
        <v>24.700000000000003</v>
      </c>
      <c r="S4197" s="1">
        <v>5</v>
      </c>
      <c r="T4197" s="1">
        <v>0</v>
      </c>
      <c r="U4197" s="47">
        <v>10.374000000000001</v>
      </c>
      <c r="V4197" t="str">
        <f>IF(M4197=People!$B$5,People!$A$5,IF(M4197=People!$B$4,People!$A$4,IF(M4197=People!$B$3,People!$A$3,IF(M4197=People!$B$2,People!$A$2,0))))</f>
        <v>Anna Andreadi</v>
      </c>
      <c r="W4197" t="str">
        <f>IFERROR(INDEX(Returns!A:A,MATCH(B4197,Returns!B:B,0)),"No")</f>
        <v>No</v>
      </c>
    </row>
    <row r="4198" spans="1:23" x14ac:dyDescent="0.2">
      <c r="A4198" s="1">
        <v>4197</v>
      </c>
      <c r="B4198" t="s">
        <v>8176</v>
      </c>
      <c r="C4198" s="8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47">
        <v>21.93</v>
      </c>
      <c r="S4198" s="1">
        <v>3</v>
      </c>
      <c r="T4198" s="1">
        <v>0</v>
      </c>
      <c r="U4198" s="47">
        <v>10.307099999999998</v>
      </c>
      <c r="V4198" t="str">
        <f>IF(M4198=People!$B$5,People!$A$5,IF(M4198=People!$B$4,People!$A$4,IF(M4198=People!$B$3,People!$A$3,IF(M4198=People!$B$2,People!$A$2,0))))</f>
        <v>Chuck Magee</v>
      </c>
      <c r="W4198" t="str">
        <f>IFERROR(INDEX(Returns!A:A,MATCH(B4198,Returns!B:B,0)),"No")</f>
        <v>No</v>
      </c>
    </row>
    <row r="4199" spans="1:23" x14ac:dyDescent="0.2">
      <c r="A4199" s="1">
        <v>4198</v>
      </c>
      <c r="B4199" t="s">
        <v>8177</v>
      </c>
      <c r="C4199" s="8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47">
        <v>394.81600000000003</v>
      </c>
      <c r="S4199" s="1">
        <v>4</v>
      </c>
      <c r="T4199" s="1">
        <v>0.2</v>
      </c>
      <c r="U4199" s="47">
        <v>93.768799999999999</v>
      </c>
      <c r="V4199" t="str">
        <f>IF(M4199=People!$B$5,People!$A$5,IF(M4199=People!$B$4,People!$A$4,IF(M4199=People!$B$3,People!$A$3,IF(M4199=People!$B$2,People!$A$2,0))))</f>
        <v>Chuck Magee</v>
      </c>
      <c r="W4199" t="str">
        <f>IFERROR(INDEX(Returns!A:A,MATCH(B4199,Returns!B:B,0)),"No")</f>
        <v>No</v>
      </c>
    </row>
    <row r="4200" spans="1:23" x14ac:dyDescent="0.2">
      <c r="A4200" s="1">
        <v>4199</v>
      </c>
      <c r="B4200" t="s">
        <v>8177</v>
      </c>
      <c r="C4200" s="8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47">
        <v>18.192000000000004</v>
      </c>
      <c r="S4200" s="1">
        <v>4</v>
      </c>
      <c r="T4200" s="1">
        <v>0.7</v>
      </c>
      <c r="U4200" s="47">
        <v>-14.553600000000003</v>
      </c>
      <c r="V4200" t="str">
        <f>IF(M4200=People!$B$5,People!$A$5,IF(M4200=People!$B$4,People!$A$4,IF(M4200=People!$B$3,People!$A$3,IF(M4200=People!$B$2,People!$A$2,0))))</f>
        <v>Chuck Magee</v>
      </c>
      <c r="W4200" t="str">
        <f>IFERROR(INDEX(Returns!A:A,MATCH(B4200,Returns!B:B,0)),"No")</f>
        <v>No</v>
      </c>
    </row>
    <row r="4201" spans="1:23" x14ac:dyDescent="0.2">
      <c r="A4201" s="1">
        <v>4200</v>
      </c>
      <c r="B4201" t="s">
        <v>8178</v>
      </c>
      <c r="C4201" s="8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47">
        <v>7.31</v>
      </c>
      <c r="S4201" s="1">
        <v>1</v>
      </c>
      <c r="T4201" s="1">
        <v>0</v>
      </c>
      <c r="U4201" s="47">
        <v>3.4356999999999998</v>
      </c>
      <c r="V4201" t="str">
        <f>IF(M4201=People!$B$5,People!$A$5,IF(M4201=People!$B$4,People!$A$4,IF(M4201=People!$B$3,People!$A$3,IF(M4201=People!$B$2,People!$A$2,0))))</f>
        <v>Chuck Magee</v>
      </c>
      <c r="W4201" t="str">
        <f>IFERROR(INDEX(Returns!A:A,MATCH(B4201,Returns!B:B,0)),"No")</f>
        <v>No</v>
      </c>
    </row>
    <row r="4202" spans="1:23" x14ac:dyDescent="0.2">
      <c r="A4202" s="1">
        <v>4201</v>
      </c>
      <c r="B4202" t="s">
        <v>8178</v>
      </c>
      <c r="C4202" s="8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47">
        <v>799.98400000000004</v>
      </c>
      <c r="S4202" s="1">
        <v>2</v>
      </c>
      <c r="T4202" s="1">
        <v>0.2</v>
      </c>
      <c r="U4202" s="47">
        <v>249.99499999999998</v>
      </c>
      <c r="V4202" t="str">
        <f>IF(M4202=People!$B$5,People!$A$5,IF(M4202=People!$B$4,People!$A$4,IF(M4202=People!$B$3,People!$A$3,IF(M4202=People!$B$2,People!$A$2,0))))</f>
        <v>Chuck Magee</v>
      </c>
      <c r="W4202" t="str">
        <f>IFERROR(INDEX(Returns!A:A,MATCH(B4202,Returns!B:B,0)),"No")</f>
        <v>No</v>
      </c>
    </row>
    <row r="4203" spans="1:23" x14ac:dyDescent="0.2">
      <c r="A4203" s="1">
        <v>4202</v>
      </c>
      <c r="B4203" t="s">
        <v>8178</v>
      </c>
      <c r="C4203" s="8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47">
        <v>41.28</v>
      </c>
      <c r="S4203" s="1">
        <v>6</v>
      </c>
      <c r="T4203" s="1">
        <v>0</v>
      </c>
      <c r="U4203" s="47">
        <v>18.988799999999998</v>
      </c>
      <c r="V4203" t="str">
        <f>IF(M4203=People!$B$5,People!$A$5,IF(M4203=People!$B$4,People!$A$4,IF(M4203=People!$B$3,People!$A$3,IF(M4203=People!$B$2,People!$A$2,0))))</f>
        <v>Chuck Magee</v>
      </c>
      <c r="W4203" t="str">
        <f>IFERROR(INDEX(Returns!A:A,MATCH(B4203,Returns!B:B,0)),"No")</f>
        <v>No</v>
      </c>
    </row>
    <row r="4204" spans="1:23" x14ac:dyDescent="0.2">
      <c r="A4204" s="1">
        <v>4203</v>
      </c>
      <c r="B4204" t="s">
        <v>8178</v>
      </c>
      <c r="C4204" s="8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47">
        <v>184.66</v>
      </c>
      <c r="S4204" s="1">
        <v>7</v>
      </c>
      <c r="T4204" s="1">
        <v>0</v>
      </c>
      <c r="U4204" s="47">
        <v>84.943599999999989</v>
      </c>
      <c r="V4204" t="str">
        <f>IF(M4204=People!$B$5,People!$A$5,IF(M4204=People!$B$4,People!$A$4,IF(M4204=People!$B$3,People!$A$3,IF(M4204=People!$B$2,People!$A$2,0))))</f>
        <v>Chuck Magee</v>
      </c>
      <c r="W4204" t="str">
        <f>IFERROR(INDEX(Returns!A:A,MATCH(B4204,Returns!B:B,0)),"No")</f>
        <v>No</v>
      </c>
    </row>
    <row r="4205" spans="1:23" x14ac:dyDescent="0.2">
      <c r="A4205" s="1">
        <v>4204</v>
      </c>
      <c r="B4205" t="s">
        <v>8179</v>
      </c>
      <c r="C4205" s="8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47">
        <v>49.25</v>
      </c>
      <c r="S4205" s="1">
        <v>5</v>
      </c>
      <c r="T4205" s="1">
        <v>0</v>
      </c>
      <c r="U4205" s="47">
        <v>18.715000000000003</v>
      </c>
      <c r="V4205" t="str">
        <f>IF(M4205=People!$B$5,People!$A$5,IF(M4205=People!$B$4,People!$A$4,IF(M4205=People!$B$3,People!$A$3,IF(M4205=People!$B$2,People!$A$2,0))))</f>
        <v>Chuck Magee</v>
      </c>
      <c r="W4205" t="str">
        <f>IFERROR(INDEX(Returns!A:A,MATCH(B4205,Returns!B:B,0)),"No")</f>
        <v>No</v>
      </c>
    </row>
    <row r="4206" spans="1:23" x14ac:dyDescent="0.2">
      <c r="A4206" s="1">
        <v>4205</v>
      </c>
      <c r="B4206" t="s">
        <v>8179</v>
      </c>
      <c r="C4206" s="8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47">
        <v>10.16</v>
      </c>
      <c r="S4206" s="1">
        <v>2</v>
      </c>
      <c r="T4206" s="1">
        <v>0</v>
      </c>
      <c r="U4206" s="47">
        <v>4.7751999999999999</v>
      </c>
      <c r="V4206" t="str">
        <f>IF(M4206=People!$B$5,People!$A$5,IF(M4206=People!$B$4,People!$A$4,IF(M4206=People!$B$3,People!$A$3,IF(M4206=People!$B$2,People!$A$2,0))))</f>
        <v>Chuck Magee</v>
      </c>
      <c r="W4206" t="str">
        <f>IFERROR(INDEX(Returns!A:A,MATCH(B4206,Returns!B:B,0)),"No")</f>
        <v>No</v>
      </c>
    </row>
    <row r="4207" spans="1:23" x14ac:dyDescent="0.2">
      <c r="A4207" s="1">
        <v>4206</v>
      </c>
      <c r="B4207" t="s">
        <v>8179</v>
      </c>
      <c r="C4207" s="8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47">
        <v>14.76</v>
      </c>
      <c r="S4207" s="1">
        <v>2</v>
      </c>
      <c r="T4207" s="1">
        <v>0</v>
      </c>
      <c r="U4207" s="47">
        <v>4.2803999999999984</v>
      </c>
      <c r="V4207" t="str">
        <f>IF(M4207=People!$B$5,People!$A$5,IF(M4207=People!$B$4,People!$A$4,IF(M4207=People!$B$3,People!$A$3,IF(M4207=People!$B$2,People!$A$2,0))))</f>
        <v>Chuck Magee</v>
      </c>
      <c r="W4207" t="str">
        <f>IFERROR(INDEX(Returns!A:A,MATCH(B4207,Returns!B:B,0)),"No")</f>
        <v>No</v>
      </c>
    </row>
    <row r="4208" spans="1:23" x14ac:dyDescent="0.2">
      <c r="A4208" s="1">
        <v>4207</v>
      </c>
      <c r="B4208" t="s">
        <v>8179</v>
      </c>
      <c r="C4208" s="8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47">
        <v>34.08</v>
      </c>
      <c r="S4208" s="1">
        <v>2</v>
      </c>
      <c r="T4208" s="1">
        <v>0</v>
      </c>
      <c r="U4208" s="47">
        <v>15.676799999999997</v>
      </c>
      <c r="V4208" t="str">
        <f>IF(M4208=People!$B$5,People!$A$5,IF(M4208=People!$B$4,People!$A$4,IF(M4208=People!$B$3,People!$A$3,IF(M4208=People!$B$2,People!$A$2,0))))</f>
        <v>Chuck Magee</v>
      </c>
      <c r="W4208" t="str">
        <f>IFERROR(INDEX(Returns!A:A,MATCH(B4208,Returns!B:B,0)),"No")</f>
        <v>No</v>
      </c>
    </row>
    <row r="4209" spans="1:23" x14ac:dyDescent="0.2">
      <c r="A4209" s="1">
        <v>4208</v>
      </c>
      <c r="B4209" t="s">
        <v>8179</v>
      </c>
      <c r="C4209" s="8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47">
        <v>17.669999999999998</v>
      </c>
      <c r="S4209" s="1">
        <v>3</v>
      </c>
      <c r="T4209" s="1">
        <v>0</v>
      </c>
      <c r="U4209" s="47">
        <v>7.7748000000000008</v>
      </c>
      <c r="V4209" t="str">
        <f>IF(M4209=People!$B$5,People!$A$5,IF(M4209=People!$B$4,People!$A$4,IF(M4209=People!$B$3,People!$A$3,IF(M4209=People!$B$2,People!$A$2,0))))</f>
        <v>Chuck Magee</v>
      </c>
      <c r="W4209" t="str">
        <f>IFERROR(INDEX(Returns!A:A,MATCH(B4209,Returns!B:B,0)),"No")</f>
        <v>No</v>
      </c>
    </row>
    <row r="4210" spans="1:23" x14ac:dyDescent="0.2">
      <c r="A4210" s="1">
        <v>4209</v>
      </c>
      <c r="B4210" t="s">
        <v>8179</v>
      </c>
      <c r="C4210" s="8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47">
        <v>1604.9</v>
      </c>
      <c r="S4210" s="1">
        <v>5</v>
      </c>
      <c r="T4210" s="1">
        <v>0</v>
      </c>
      <c r="U4210" s="47">
        <v>481.46999999999991</v>
      </c>
      <c r="V4210" t="str">
        <f>IF(M4210=People!$B$5,People!$A$5,IF(M4210=People!$B$4,People!$A$4,IF(M4210=People!$B$3,People!$A$3,IF(M4210=People!$B$2,People!$A$2,0))))</f>
        <v>Chuck Magee</v>
      </c>
      <c r="W4210" t="str">
        <f>IFERROR(INDEX(Returns!A:A,MATCH(B4210,Returns!B:B,0)),"No")</f>
        <v>No</v>
      </c>
    </row>
    <row r="4211" spans="1:23" x14ac:dyDescent="0.2">
      <c r="A4211" s="1">
        <v>4210</v>
      </c>
      <c r="B4211" t="s">
        <v>8179</v>
      </c>
      <c r="C4211" s="8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47">
        <v>385.68599999999998</v>
      </c>
      <c r="S4211" s="1">
        <v>1</v>
      </c>
      <c r="T4211" s="1">
        <v>0.3</v>
      </c>
      <c r="U4211" s="47">
        <v>-60.607800000000026</v>
      </c>
      <c r="V4211" t="str">
        <f>IF(M4211=People!$B$5,People!$A$5,IF(M4211=People!$B$4,People!$A$4,IF(M4211=People!$B$3,People!$A$3,IF(M4211=People!$B$2,People!$A$2,0))))</f>
        <v>Chuck Magee</v>
      </c>
      <c r="W4211" t="str">
        <f>IFERROR(INDEX(Returns!A:A,MATCH(B4211,Returns!B:B,0)),"No")</f>
        <v>No</v>
      </c>
    </row>
    <row r="4212" spans="1:23" x14ac:dyDescent="0.2">
      <c r="A4212" s="1">
        <v>4211</v>
      </c>
      <c r="B4212" t="s">
        <v>8180</v>
      </c>
      <c r="C4212" s="8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47">
        <v>15.984000000000002</v>
      </c>
      <c r="S4212" s="1">
        <v>2</v>
      </c>
      <c r="T4212" s="1">
        <v>0.2</v>
      </c>
      <c r="U4212" s="47">
        <v>4.9949999999999992</v>
      </c>
      <c r="V4212" t="str">
        <f>IF(M4212=People!$B$5,People!$A$5,IF(M4212=People!$B$4,People!$A$4,IF(M4212=People!$B$3,People!$A$3,IF(M4212=People!$B$2,People!$A$2,0))))</f>
        <v>Kelly Williams</v>
      </c>
      <c r="W4212" t="str">
        <f>IFERROR(INDEX(Returns!A:A,MATCH(B4212,Returns!B:B,0)),"No")</f>
        <v>No</v>
      </c>
    </row>
    <row r="4213" spans="1:23" x14ac:dyDescent="0.2">
      <c r="A4213" s="1">
        <v>4212</v>
      </c>
      <c r="B4213" t="s">
        <v>8181</v>
      </c>
      <c r="C4213" s="8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47">
        <v>9.42</v>
      </c>
      <c r="S4213" s="1">
        <v>3</v>
      </c>
      <c r="T4213" s="1">
        <v>0</v>
      </c>
      <c r="U4213" s="47">
        <v>4.238999999999999</v>
      </c>
      <c r="V4213" t="str">
        <f>IF(M4213=People!$B$5,People!$A$5,IF(M4213=People!$B$4,People!$A$4,IF(M4213=People!$B$3,People!$A$3,IF(M4213=People!$B$2,People!$A$2,0))))</f>
        <v>Cassandra Brandow</v>
      </c>
      <c r="W4213" t="str">
        <f>IFERROR(INDEX(Returns!A:A,MATCH(B4213,Returns!B:B,0)),"No")</f>
        <v>No</v>
      </c>
    </row>
    <row r="4214" spans="1:23" x14ac:dyDescent="0.2">
      <c r="A4214" s="1">
        <v>4213</v>
      </c>
      <c r="B4214" t="s">
        <v>8181</v>
      </c>
      <c r="C4214" s="8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47">
        <v>6.56</v>
      </c>
      <c r="S4214" s="1">
        <v>2</v>
      </c>
      <c r="T4214" s="1">
        <v>0</v>
      </c>
      <c r="U4214" s="47">
        <v>1.9023999999999992</v>
      </c>
      <c r="V4214" t="str">
        <f>IF(M4214=People!$B$5,People!$A$5,IF(M4214=People!$B$4,People!$A$4,IF(M4214=People!$B$3,People!$A$3,IF(M4214=People!$B$2,People!$A$2,0))))</f>
        <v>Cassandra Brandow</v>
      </c>
      <c r="W4214" t="str">
        <f>IFERROR(INDEX(Returns!A:A,MATCH(B4214,Returns!B:B,0)),"No")</f>
        <v>No</v>
      </c>
    </row>
    <row r="4215" spans="1:23" x14ac:dyDescent="0.2">
      <c r="A4215" s="1">
        <v>4214</v>
      </c>
      <c r="B4215" t="s">
        <v>8181</v>
      </c>
      <c r="C4215" s="8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47">
        <v>24.56</v>
      </c>
      <c r="S4215" s="1">
        <v>2</v>
      </c>
      <c r="T4215" s="1">
        <v>0</v>
      </c>
      <c r="U4215" s="47">
        <v>11.543199999999999</v>
      </c>
      <c r="V4215" t="str">
        <f>IF(M4215=People!$B$5,People!$A$5,IF(M4215=People!$B$4,People!$A$4,IF(M4215=People!$B$3,People!$A$3,IF(M4215=People!$B$2,People!$A$2,0))))</f>
        <v>Cassandra Brandow</v>
      </c>
      <c r="W4215" t="str">
        <f>IFERROR(INDEX(Returns!A:A,MATCH(B4215,Returns!B:B,0)),"No")</f>
        <v>No</v>
      </c>
    </row>
    <row r="4216" spans="1:23" x14ac:dyDescent="0.2">
      <c r="A4216" s="1">
        <v>4215</v>
      </c>
      <c r="B4216" t="s">
        <v>8182</v>
      </c>
      <c r="C4216" s="8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47">
        <v>128.39999999999998</v>
      </c>
      <c r="S4216" s="1">
        <v>3</v>
      </c>
      <c r="T4216" s="1">
        <v>0</v>
      </c>
      <c r="U4216" s="47">
        <v>64.199999999999989</v>
      </c>
      <c r="V4216" t="str">
        <f>IF(M4216=People!$B$5,People!$A$5,IF(M4216=People!$B$4,People!$A$4,IF(M4216=People!$B$3,People!$A$3,IF(M4216=People!$B$2,People!$A$2,0))))</f>
        <v>Kelly Williams</v>
      </c>
      <c r="W4216" t="str">
        <f>IFERROR(INDEX(Returns!A:A,MATCH(B4216,Returns!B:B,0)),"No")</f>
        <v>No</v>
      </c>
    </row>
    <row r="4217" spans="1:23" x14ac:dyDescent="0.2">
      <c r="A4217" s="1">
        <v>4216</v>
      </c>
      <c r="B4217" t="s">
        <v>8183</v>
      </c>
      <c r="C4217" s="8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47">
        <v>62.28</v>
      </c>
      <c r="S4217" s="1">
        <v>4</v>
      </c>
      <c r="T4217" s="1">
        <v>0</v>
      </c>
      <c r="U4217" s="47">
        <v>29.271599999999999</v>
      </c>
      <c r="V4217" t="str">
        <f>IF(M4217=People!$B$5,People!$A$5,IF(M4217=People!$B$4,People!$A$4,IF(M4217=People!$B$3,People!$A$3,IF(M4217=People!$B$2,People!$A$2,0))))</f>
        <v>Chuck Magee</v>
      </c>
      <c r="W4217" t="str">
        <f>IFERROR(INDEX(Returns!A:A,MATCH(B4217,Returns!B:B,0)),"No")</f>
        <v>No</v>
      </c>
    </row>
    <row r="4218" spans="1:23" x14ac:dyDescent="0.2">
      <c r="A4218" s="1">
        <v>4217</v>
      </c>
      <c r="B4218" t="s">
        <v>8184</v>
      </c>
      <c r="C4218" s="8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47">
        <v>9.24</v>
      </c>
      <c r="S4218" s="1">
        <v>3</v>
      </c>
      <c r="T4218" s="1">
        <v>0</v>
      </c>
      <c r="U4218" s="47">
        <v>4.4352</v>
      </c>
      <c r="V4218" t="str">
        <f>IF(M4218=People!$B$5,People!$A$5,IF(M4218=People!$B$4,People!$A$4,IF(M4218=People!$B$3,People!$A$3,IF(M4218=People!$B$2,People!$A$2,0))))</f>
        <v>Anna Andreadi</v>
      </c>
      <c r="W4218" t="str">
        <f>IFERROR(INDEX(Returns!A:A,MATCH(B4218,Returns!B:B,0)),"No")</f>
        <v>No</v>
      </c>
    </row>
    <row r="4219" spans="1:23" x14ac:dyDescent="0.2">
      <c r="A4219" s="1">
        <v>4218</v>
      </c>
      <c r="B4219" t="s">
        <v>8185</v>
      </c>
      <c r="C4219" s="8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47">
        <v>482.66399999999999</v>
      </c>
      <c r="S4219" s="1">
        <v>8</v>
      </c>
      <c r="T4219" s="1">
        <v>0.15</v>
      </c>
      <c r="U4219" s="47">
        <v>85.175999999999974</v>
      </c>
      <c r="V4219" t="str">
        <f>IF(M4219=People!$B$5,People!$A$5,IF(M4219=People!$B$4,People!$A$4,IF(M4219=People!$B$3,People!$A$3,IF(M4219=People!$B$2,People!$A$2,0))))</f>
        <v>Anna Andreadi</v>
      </c>
      <c r="W4219" t="str">
        <f>IFERROR(INDEX(Returns!A:A,MATCH(B4219,Returns!B:B,0)),"No")</f>
        <v>No</v>
      </c>
    </row>
    <row r="4220" spans="1:23" x14ac:dyDescent="0.2">
      <c r="A4220" s="1">
        <v>4219</v>
      </c>
      <c r="B4220" t="s">
        <v>8185</v>
      </c>
      <c r="C4220" s="8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47">
        <v>4799.9839999999995</v>
      </c>
      <c r="S4220" s="1">
        <v>2</v>
      </c>
      <c r="T4220" s="1">
        <v>0.2</v>
      </c>
      <c r="U4220" s="47">
        <v>359.99879999999962</v>
      </c>
      <c r="V4220" t="str">
        <f>IF(M4220=People!$B$5,People!$A$5,IF(M4220=People!$B$4,People!$A$4,IF(M4220=People!$B$3,People!$A$3,IF(M4220=People!$B$2,People!$A$2,0))))</f>
        <v>Anna Andreadi</v>
      </c>
      <c r="W4220" t="str">
        <f>IFERROR(INDEX(Returns!A:A,MATCH(B4220,Returns!B:B,0)),"No")</f>
        <v>No</v>
      </c>
    </row>
    <row r="4221" spans="1:23" x14ac:dyDescent="0.2">
      <c r="A4221" s="1">
        <v>4220</v>
      </c>
      <c r="B4221" t="s">
        <v>8186</v>
      </c>
      <c r="C4221" s="8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47">
        <v>37.94</v>
      </c>
      <c r="S4221" s="1">
        <v>2</v>
      </c>
      <c r="T4221" s="1">
        <v>0</v>
      </c>
      <c r="U4221" s="47">
        <v>18.211199999999998</v>
      </c>
      <c r="V4221" t="str">
        <f>IF(M4221=People!$B$5,People!$A$5,IF(M4221=People!$B$4,People!$A$4,IF(M4221=People!$B$3,People!$A$3,IF(M4221=People!$B$2,People!$A$2,0))))</f>
        <v>Anna Andreadi</v>
      </c>
      <c r="W4221" t="str">
        <f>IFERROR(INDEX(Returns!A:A,MATCH(B4221,Returns!B:B,0)),"No")</f>
        <v>No</v>
      </c>
    </row>
    <row r="4222" spans="1:23" x14ac:dyDescent="0.2">
      <c r="A4222" s="1">
        <v>4221</v>
      </c>
      <c r="B4222" t="s">
        <v>8186</v>
      </c>
      <c r="C4222" s="8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47">
        <v>18.288</v>
      </c>
      <c r="S4222" s="1">
        <v>6</v>
      </c>
      <c r="T4222" s="1">
        <v>0.2</v>
      </c>
      <c r="U4222" s="47">
        <v>6.6293999999999995</v>
      </c>
      <c r="V4222" t="str">
        <f>IF(M4222=People!$B$5,People!$A$5,IF(M4222=People!$B$4,People!$A$4,IF(M4222=People!$B$3,People!$A$3,IF(M4222=People!$B$2,People!$A$2,0))))</f>
        <v>Anna Andreadi</v>
      </c>
      <c r="W4222" t="str">
        <f>IFERROR(INDEX(Returns!A:A,MATCH(B4222,Returns!B:B,0)),"No")</f>
        <v>No</v>
      </c>
    </row>
    <row r="4223" spans="1:23" x14ac:dyDescent="0.2">
      <c r="A4223" s="1">
        <v>4222</v>
      </c>
      <c r="B4223" t="s">
        <v>8186</v>
      </c>
      <c r="C4223" s="8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47">
        <v>385.80000000000007</v>
      </c>
      <c r="S4223" s="1">
        <v>5</v>
      </c>
      <c r="T4223" s="1">
        <v>0.2</v>
      </c>
      <c r="U4223" s="47">
        <v>130.20749999999998</v>
      </c>
      <c r="V4223" t="str">
        <f>IF(M4223=People!$B$5,People!$A$5,IF(M4223=People!$B$4,People!$A$4,IF(M4223=People!$B$3,People!$A$3,IF(M4223=People!$B$2,People!$A$2,0))))</f>
        <v>Anna Andreadi</v>
      </c>
      <c r="W4223" t="str">
        <f>IFERROR(INDEX(Returns!A:A,MATCH(B4223,Returns!B:B,0)),"No")</f>
        <v>No</v>
      </c>
    </row>
    <row r="4224" spans="1:23" x14ac:dyDescent="0.2">
      <c r="A4224" s="1">
        <v>4223</v>
      </c>
      <c r="B4224" t="s">
        <v>8186</v>
      </c>
      <c r="C4224" s="8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47">
        <v>102.96</v>
      </c>
      <c r="S4224" s="1">
        <v>2</v>
      </c>
      <c r="T4224" s="1">
        <v>0</v>
      </c>
      <c r="U4224" s="47">
        <v>1.0296000000000021</v>
      </c>
      <c r="V4224" t="str">
        <f>IF(M4224=People!$B$5,People!$A$5,IF(M4224=People!$B$4,People!$A$4,IF(M4224=People!$B$3,People!$A$3,IF(M4224=People!$B$2,People!$A$2,0))))</f>
        <v>Anna Andreadi</v>
      </c>
      <c r="W4224" t="str">
        <f>IFERROR(INDEX(Returns!A:A,MATCH(B4224,Returns!B:B,0)),"No")</f>
        <v>No</v>
      </c>
    </row>
    <row r="4225" spans="1:23" x14ac:dyDescent="0.2">
      <c r="A4225" s="1">
        <v>4224</v>
      </c>
      <c r="B4225" t="s">
        <v>8186</v>
      </c>
      <c r="C4225" s="8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47">
        <v>174.42000000000002</v>
      </c>
      <c r="S4225" s="1">
        <v>3</v>
      </c>
      <c r="T4225" s="1">
        <v>0</v>
      </c>
      <c r="U4225" s="47">
        <v>41.860800000000005</v>
      </c>
      <c r="V4225" t="str">
        <f>IF(M4225=People!$B$5,People!$A$5,IF(M4225=People!$B$4,People!$A$4,IF(M4225=People!$B$3,People!$A$3,IF(M4225=People!$B$2,People!$A$2,0))))</f>
        <v>Anna Andreadi</v>
      </c>
      <c r="W4225" t="str">
        <f>IFERROR(INDEX(Returns!A:A,MATCH(B4225,Returns!B:B,0)),"No")</f>
        <v>No</v>
      </c>
    </row>
    <row r="4226" spans="1:23" x14ac:dyDescent="0.2">
      <c r="A4226" s="1">
        <v>4225</v>
      </c>
      <c r="B4226" t="s">
        <v>8187</v>
      </c>
      <c r="C4226" s="8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47">
        <v>1.9639999999999995</v>
      </c>
      <c r="S4226" s="1">
        <v>2</v>
      </c>
      <c r="T4226" s="1">
        <v>0.8</v>
      </c>
      <c r="U4226" s="47">
        <v>-3.2406000000000006</v>
      </c>
      <c r="V4226" t="str">
        <f>IF(M4226=People!$B$5,People!$A$5,IF(M4226=People!$B$4,People!$A$4,IF(M4226=People!$B$3,People!$A$3,IF(M4226=People!$B$2,People!$A$2,0))))</f>
        <v>Kelly Williams</v>
      </c>
      <c r="W4226" t="str">
        <f>IFERROR(INDEX(Returns!A:A,MATCH(B4226,Returns!B:B,0)),"No")</f>
        <v>No</v>
      </c>
    </row>
    <row r="4227" spans="1:23" x14ac:dyDescent="0.2">
      <c r="A4227" s="1">
        <v>4226</v>
      </c>
      <c r="B4227" t="s">
        <v>8188</v>
      </c>
      <c r="C4227" s="8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47">
        <v>94.427999999999997</v>
      </c>
      <c r="S4227" s="1">
        <v>3</v>
      </c>
      <c r="T4227" s="1">
        <v>0.6</v>
      </c>
      <c r="U4227" s="47">
        <v>-42.492599999999982</v>
      </c>
      <c r="V4227" t="str">
        <f>IF(M4227=People!$B$5,People!$A$5,IF(M4227=People!$B$4,People!$A$4,IF(M4227=People!$B$3,People!$A$3,IF(M4227=People!$B$2,People!$A$2,0))))</f>
        <v>Kelly Williams</v>
      </c>
      <c r="W4227" t="str">
        <f>IFERROR(INDEX(Returns!A:A,MATCH(B4227,Returns!B:B,0)),"No")</f>
        <v>No</v>
      </c>
    </row>
    <row r="4228" spans="1:23" x14ac:dyDescent="0.2">
      <c r="A4228" s="1">
        <v>4227</v>
      </c>
      <c r="B4228" t="s">
        <v>8189</v>
      </c>
      <c r="C4228" s="8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47">
        <v>45.92</v>
      </c>
      <c r="S4228" s="1">
        <v>4</v>
      </c>
      <c r="T4228" s="1">
        <v>0</v>
      </c>
      <c r="U4228" s="47">
        <v>21.5824</v>
      </c>
      <c r="V4228" t="str">
        <f>IF(M4228=People!$B$5,People!$A$5,IF(M4228=People!$B$4,People!$A$4,IF(M4228=People!$B$3,People!$A$3,IF(M4228=People!$B$2,People!$A$2,0))))</f>
        <v>Kelly Williams</v>
      </c>
      <c r="W4228" t="str">
        <f>IFERROR(INDEX(Returns!A:A,MATCH(B4228,Returns!B:B,0)),"No")</f>
        <v>No</v>
      </c>
    </row>
    <row r="4229" spans="1:23" x14ac:dyDescent="0.2">
      <c r="A4229" s="1">
        <v>4228</v>
      </c>
      <c r="B4229" t="s">
        <v>6022</v>
      </c>
      <c r="C4229" s="8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47">
        <v>61.584000000000003</v>
      </c>
      <c r="S4229" s="1">
        <v>1</v>
      </c>
      <c r="T4229" s="1">
        <v>0.2</v>
      </c>
      <c r="U4229" s="47">
        <v>-6.9282000000000039</v>
      </c>
      <c r="V4229" t="str">
        <f>IF(M4229=People!$B$5,People!$A$5,IF(M4229=People!$B$4,People!$A$4,IF(M4229=People!$B$3,People!$A$3,IF(M4229=People!$B$2,People!$A$2,0))))</f>
        <v>Anna Andreadi</v>
      </c>
      <c r="W4229" t="str">
        <f>IFERROR(INDEX(Returns!A:A,MATCH(B4229,Returns!B:B,0)),"No")</f>
        <v>Yes</v>
      </c>
    </row>
    <row r="4230" spans="1:23" x14ac:dyDescent="0.2">
      <c r="A4230" s="1">
        <v>4229</v>
      </c>
      <c r="B4230" t="s">
        <v>8190</v>
      </c>
      <c r="C4230" s="8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47">
        <v>22.48</v>
      </c>
      <c r="S4230" s="1">
        <v>1</v>
      </c>
      <c r="T4230" s="1">
        <v>0</v>
      </c>
      <c r="U4230" s="47">
        <v>10.3408</v>
      </c>
      <c r="V4230" t="str">
        <f>IF(M4230=People!$B$5,People!$A$5,IF(M4230=People!$B$4,People!$A$4,IF(M4230=People!$B$3,People!$A$3,IF(M4230=People!$B$2,People!$A$2,0))))</f>
        <v>Kelly Williams</v>
      </c>
      <c r="W4230" t="str">
        <f>IFERROR(INDEX(Returns!A:A,MATCH(B4230,Returns!B:B,0)),"No")</f>
        <v>No</v>
      </c>
    </row>
    <row r="4231" spans="1:23" x14ac:dyDescent="0.2">
      <c r="A4231" s="1">
        <v>4230</v>
      </c>
      <c r="B4231" t="s">
        <v>8191</v>
      </c>
      <c r="C4231" s="8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47">
        <v>332.02800000000002</v>
      </c>
      <c r="S4231" s="1">
        <v>9</v>
      </c>
      <c r="T4231" s="1">
        <v>0.6</v>
      </c>
      <c r="U4231" s="47">
        <v>-348.62940000000003</v>
      </c>
      <c r="V4231" t="str">
        <f>IF(M4231=People!$B$5,People!$A$5,IF(M4231=People!$B$4,People!$A$4,IF(M4231=People!$B$3,People!$A$3,IF(M4231=People!$B$2,People!$A$2,0))))</f>
        <v>Kelly Williams</v>
      </c>
      <c r="W4231" t="str">
        <f>IFERROR(INDEX(Returns!A:A,MATCH(B4231,Returns!B:B,0)),"No")</f>
        <v>No</v>
      </c>
    </row>
    <row r="4232" spans="1:23" x14ac:dyDescent="0.2">
      <c r="A4232" s="1">
        <v>4231</v>
      </c>
      <c r="B4232" t="s">
        <v>8191</v>
      </c>
      <c r="C4232" s="8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47">
        <v>11.393999999999998</v>
      </c>
      <c r="S4232" s="1">
        <v>9</v>
      </c>
      <c r="T4232" s="1">
        <v>0.8</v>
      </c>
      <c r="U4232" s="47">
        <v>-17.660699999999999</v>
      </c>
      <c r="V4232" t="str">
        <f>IF(M4232=People!$B$5,People!$A$5,IF(M4232=People!$B$4,People!$A$4,IF(M4232=People!$B$3,People!$A$3,IF(M4232=People!$B$2,People!$A$2,0))))</f>
        <v>Kelly Williams</v>
      </c>
      <c r="W4232" t="str">
        <f>IFERROR(INDEX(Returns!A:A,MATCH(B4232,Returns!B:B,0)),"No")</f>
        <v>No</v>
      </c>
    </row>
    <row r="4233" spans="1:23" x14ac:dyDescent="0.2">
      <c r="A4233" s="1">
        <v>4232</v>
      </c>
      <c r="B4233" t="s">
        <v>8191</v>
      </c>
      <c r="C4233" s="8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47">
        <v>15.552000000000003</v>
      </c>
      <c r="S4233" s="1">
        <v>3</v>
      </c>
      <c r="T4233" s="1">
        <v>0.2</v>
      </c>
      <c r="U4233" s="47">
        <v>5.6375999999999999</v>
      </c>
      <c r="V4233" t="str">
        <f>IF(M4233=People!$B$5,People!$A$5,IF(M4233=People!$B$4,People!$A$4,IF(M4233=People!$B$3,People!$A$3,IF(M4233=People!$B$2,People!$A$2,0))))</f>
        <v>Kelly Williams</v>
      </c>
      <c r="W4233" t="str">
        <f>IFERROR(INDEX(Returns!A:A,MATCH(B4233,Returns!B:B,0)),"No")</f>
        <v>No</v>
      </c>
    </row>
    <row r="4234" spans="1:23" x14ac:dyDescent="0.2">
      <c r="A4234" s="1">
        <v>4233</v>
      </c>
      <c r="B4234" t="s">
        <v>8191</v>
      </c>
      <c r="C4234" s="8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47">
        <v>31.104000000000006</v>
      </c>
      <c r="S4234" s="1">
        <v>6</v>
      </c>
      <c r="T4234" s="1">
        <v>0.2</v>
      </c>
      <c r="U4234" s="47">
        <v>11.2752</v>
      </c>
      <c r="V4234" t="str">
        <f>IF(M4234=People!$B$5,People!$A$5,IF(M4234=People!$B$4,People!$A$4,IF(M4234=People!$B$3,People!$A$3,IF(M4234=People!$B$2,People!$A$2,0))))</f>
        <v>Kelly Williams</v>
      </c>
      <c r="W4234" t="str">
        <f>IFERROR(INDEX(Returns!A:A,MATCH(B4234,Returns!B:B,0)),"No")</f>
        <v>No</v>
      </c>
    </row>
    <row r="4235" spans="1:23" x14ac:dyDescent="0.2">
      <c r="A4235" s="1">
        <v>4234</v>
      </c>
      <c r="B4235" t="s">
        <v>8191</v>
      </c>
      <c r="C4235" s="8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47">
        <v>6.3159999999999981</v>
      </c>
      <c r="S4235" s="1">
        <v>1</v>
      </c>
      <c r="T4235" s="1">
        <v>0.8</v>
      </c>
      <c r="U4235" s="47">
        <v>-10.421400000000002</v>
      </c>
      <c r="V4235" t="str">
        <f>IF(M4235=People!$B$5,People!$A$5,IF(M4235=People!$B$4,People!$A$4,IF(M4235=People!$B$3,People!$A$3,IF(M4235=People!$B$2,People!$A$2,0))))</f>
        <v>Kelly Williams</v>
      </c>
      <c r="W4235" t="str">
        <f>IFERROR(INDEX(Returns!A:A,MATCH(B4235,Returns!B:B,0)),"No")</f>
        <v>No</v>
      </c>
    </row>
    <row r="4236" spans="1:23" x14ac:dyDescent="0.2">
      <c r="A4236" s="1">
        <v>4235</v>
      </c>
      <c r="B4236" t="s">
        <v>8192</v>
      </c>
      <c r="C4236" s="8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47">
        <v>11.352000000000002</v>
      </c>
      <c r="S4236" s="1">
        <v>3</v>
      </c>
      <c r="T4236" s="1">
        <v>0.2</v>
      </c>
      <c r="U4236" s="47">
        <v>4.1151</v>
      </c>
      <c r="V4236" t="str">
        <f>IF(M4236=People!$B$5,People!$A$5,IF(M4236=People!$B$4,People!$A$4,IF(M4236=People!$B$3,People!$A$3,IF(M4236=People!$B$2,People!$A$2,0))))</f>
        <v>Chuck Magee</v>
      </c>
      <c r="W4236" t="str">
        <f>IFERROR(INDEX(Returns!A:A,MATCH(B4236,Returns!B:B,0)),"No")</f>
        <v>No</v>
      </c>
    </row>
    <row r="4237" spans="1:23" x14ac:dyDescent="0.2">
      <c r="A4237" s="1">
        <v>4236</v>
      </c>
      <c r="B4237" t="s">
        <v>8192</v>
      </c>
      <c r="C4237" s="8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47">
        <v>20.808000000000003</v>
      </c>
      <c r="S4237" s="1">
        <v>9</v>
      </c>
      <c r="T4237" s="1">
        <v>0.2</v>
      </c>
      <c r="U4237" s="47">
        <v>7.0226999999999995</v>
      </c>
      <c r="V4237" t="str">
        <f>IF(M4237=People!$B$5,People!$A$5,IF(M4237=People!$B$4,People!$A$4,IF(M4237=People!$B$3,People!$A$3,IF(M4237=People!$B$2,People!$A$2,0))))</f>
        <v>Chuck Magee</v>
      </c>
      <c r="W4237" t="str">
        <f>IFERROR(INDEX(Returns!A:A,MATCH(B4237,Returns!B:B,0)),"No")</f>
        <v>No</v>
      </c>
    </row>
    <row r="4238" spans="1:23" x14ac:dyDescent="0.2">
      <c r="A4238" s="1">
        <v>4237</v>
      </c>
      <c r="B4238" t="s">
        <v>8193</v>
      </c>
      <c r="C4238" s="8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47">
        <v>11.415999999999997</v>
      </c>
      <c r="S4238" s="1">
        <v>4</v>
      </c>
      <c r="T4238" s="1">
        <v>0.8</v>
      </c>
      <c r="U4238" s="47">
        <v>-18.836400000000005</v>
      </c>
      <c r="V4238" t="str">
        <f>IF(M4238=People!$B$5,People!$A$5,IF(M4238=People!$B$4,People!$A$4,IF(M4238=People!$B$3,People!$A$3,IF(M4238=People!$B$2,People!$A$2,0))))</f>
        <v>Kelly Williams</v>
      </c>
      <c r="W4238" t="str">
        <f>IFERROR(INDEX(Returns!A:A,MATCH(B4238,Returns!B:B,0)),"No")</f>
        <v>No</v>
      </c>
    </row>
    <row r="4239" spans="1:23" x14ac:dyDescent="0.2">
      <c r="A4239" s="1">
        <v>4238</v>
      </c>
      <c r="B4239" t="s">
        <v>8194</v>
      </c>
      <c r="C4239" s="8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47">
        <v>9.4080000000000013</v>
      </c>
      <c r="S4239" s="1">
        <v>7</v>
      </c>
      <c r="T4239" s="1">
        <v>0.2</v>
      </c>
      <c r="U4239" s="47">
        <v>0.70560000000000045</v>
      </c>
      <c r="V4239" t="str">
        <f>IF(M4239=People!$B$5,People!$A$5,IF(M4239=People!$B$4,People!$A$4,IF(M4239=People!$B$3,People!$A$3,IF(M4239=People!$B$2,People!$A$2,0))))</f>
        <v>Chuck Magee</v>
      </c>
      <c r="W4239" t="str">
        <f>IFERROR(INDEX(Returns!A:A,MATCH(B4239,Returns!B:B,0)),"No")</f>
        <v>No</v>
      </c>
    </row>
    <row r="4240" spans="1:23" x14ac:dyDescent="0.2">
      <c r="A4240" s="1">
        <v>4239</v>
      </c>
      <c r="B4240" t="s">
        <v>8195</v>
      </c>
      <c r="C4240" s="8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47">
        <v>19.829999999999998</v>
      </c>
      <c r="S4240" s="1">
        <v>1</v>
      </c>
      <c r="T4240" s="1">
        <v>0</v>
      </c>
      <c r="U4240" s="47">
        <v>5.9489999999999981</v>
      </c>
      <c r="V4240" t="str">
        <f>IF(M4240=People!$B$5,People!$A$5,IF(M4240=People!$B$4,People!$A$4,IF(M4240=People!$B$3,People!$A$3,IF(M4240=People!$B$2,People!$A$2,0))))</f>
        <v>Anna Andreadi</v>
      </c>
      <c r="W4240" t="str">
        <f>IFERROR(INDEX(Returns!A:A,MATCH(B4240,Returns!B:B,0)),"No")</f>
        <v>No</v>
      </c>
    </row>
    <row r="4241" spans="1:23" x14ac:dyDescent="0.2">
      <c r="A4241" s="1">
        <v>4240</v>
      </c>
      <c r="B4241" t="s">
        <v>8196</v>
      </c>
      <c r="C4241" s="8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47">
        <v>209.7</v>
      </c>
      <c r="S4241" s="1">
        <v>2</v>
      </c>
      <c r="T4241" s="1">
        <v>0</v>
      </c>
      <c r="U4241" s="47">
        <v>100.65599999999999</v>
      </c>
      <c r="V4241" t="str">
        <f>IF(M4241=People!$B$5,People!$A$5,IF(M4241=People!$B$4,People!$A$4,IF(M4241=People!$B$3,People!$A$3,IF(M4241=People!$B$2,People!$A$2,0))))</f>
        <v>Kelly Williams</v>
      </c>
      <c r="W4241" t="str">
        <f>IFERROR(INDEX(Returns!A:A,MATCH(B4241,Returns!B:B,0)),"No")</f>
        <v>No</v>
      </c>
    </row>
    <row r="4242" spans="1:23" x14ac:dyDescent="0.2">
      <c r="A4242" s="1">
        <v>4241</v>
      </c>
      <c r="B4242" t="s">
        <v>8197</v>
      </c>
      <c r="C4242" s="8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47">
        <v>43.92</v>
      </c>
      <c r="S4242" s="1">
        <v>4</v>
      </c>
      <c r="T4242" s="1">
        <v>0</v>
      </c>
      <c r="U4242" s="47">
        <v>11.858400000000003</v>
      </c>
      <c r="V4242" t="str">
        <f>IF(M4242=People!$B$5,People!$A$5,IF(M4242=People!$B$4,People!$A$4,IF(M4242=People!$B$3,People!$A$3,IF(M4242=People!$B$2,People!$A$2,0))))</f>
        <v>Anna Andreadi</v>
      </c>
      <c r="W4242" t="str">
        <f>IFERROR(INDEX(Returns!A:A,MATCH(B4242,Returns!B:B,0)),"No")</f>
        <v>No</v>
      </c>
    </row>
    <row r="4243" spans="1:23" x14ac:dyDescent="0.2">
      <c r="A4243" s="1">
        <v>4242</v>
      </c>
      <c r="B4243" t="s">
        <v>8197</v>
      </c>
      <c r="C4243" s="8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47">
        <v>20.231999999999999</v>
      </c>
      <c r="S4243" s="1">
        <v>3</v>
      </c>
      <c r="T4243" s="1">
        <v>0.2</v>
      </c>
      <c r="U4243" s="47">
        <v>6.5753999999999984</v>
      </c>
      <c r="V4243" t="str">
        <f>IF(M4243=People!$B$5,People!$A$5,IF(M4243=People!$B$4,People!$A$4,IF(M4243=People!$B$3,People!$A$3,IF(M4243=People!$B$2,People!$A$2,0))))</f>
        <v>Anna Andreadi</v>
      </c>
      <c r="W4243" t="str">
        <f>IFERROR(INDEX(Returns!A:A,MATCH(B4243,Returns!B:B,0)),"No")</f>
        <v>No</v>
      </c>
    </row>
    <row r="4244" spans="1:23" x14ac:dyDescent="0.2">
      <c r="A4244" s="1">
        <v>4243</v>
      </c>
      <c r="B4244" t="s">
        <v>8198</v>
      </c>
      <c r="C4244" s="8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47">
        <v>149.97</v>
      </c>
      <c r="S4244" s="1">
        <v>3</v>
      </c>
      <c r="T4244" s="1">
        <v>0</v>
      </c>
      <c r="U4244" s="47">
        <v>5.9987999999999815</v>
      </c>
      <c r="V4244" t="str">
        <f>IF(M4244=People!$B$5,People!$A$5,IF(M4244=People!$B$4,People!$A$4,IF(M4244=People!$B$3,People!$A$3,IF(M4244=People!$B$2,People!$A$2,0))))</f>
        <v>Cassandra Brandow</v>
      </c>
      <c r="W4244" t="str">
        <f>IFERROR(INDEX(Returns!A:A,MATCH(B4244,Returns!B:B,0)),"No")</f>
        <v>No</v>
      </c>
    </row>
    <row r="4245" spans="1:23" x14ac:dyDescent="0.2">
      <c r="A4245" s="1">
        <v>4244</v>
      </c>
      <c r="B4245" t="s">
        <v>8198</v>
      </c>
      <c r="C4245" s="8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47">
        <v>27.81</v>
      </c>
      <c r="S4245" s="1">
        <v>3</v>
      </c>
      <c r="T4245" s="1">
        <v>0</v>
      </c>
      <c r="U4245" s="47">
        <v>13.070699999999999</v>
      </c>
      <c r="V4245" t="str">
        <f>IF(M4245=People!$B$5,People!$A$5,IF(M4245=People!$B$4,People!$A$4,IF(M4245=People!$B$3,People!$A$3,IF(M4245=People!$B$2,People!$A$2,0))))</f>
        <v>Cassandra Brandow</v>
      </c>
      <c r="W4245" t="str">
        <f>IFERROR(INDEX(Returns!A:A,MATCH(B4245,Returns!B:B,0)),"No")</f>
        <v>No</v>
      </c>
    </row>
    <row r="4246" spans="1:23" x14ac:dyDescent="0.2">
      <c r="A4246" s="1">
        <v>4245</v>
      </c>
      <c r="B4246" t="s">
        <v>8199</v>
      </c>
      <c r="C4246" s="8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47">
        <v>66.300000000000011</v>
      </c>
      <c r="S4246" s="1">
        <v>3</v>
      </c>
      <c r="T4246" s="1">
        <v>0</v>
      </c>
      <c r="U4246" s="47">
        <v>8.6190000000000033</v>
      </c>
      <c r="V4246" t="str">
        <f>IF(M4246=People!$B$5,People!$A$5,IF(M4246=People!$B$4,People!$A$4,IF(M4246=People!$B$3,People!$A$3,IF(M4246=People!$B$2,People!$A$2,0))))</f>
        <v>Anna Andreadi</v>
      </c>
      <c r="W4246" t="str">
        <f>IFERROR(INDEX(Returns!A:A,MATCH(B4246,Returns!B:B,0)),"No")</f>
        <v>No</v>
      </c>
    </row>
    <row r="4247" spans="1:23" x14ac:dyDescent="0.2">
      <c r="A4247" s="1">
        <v>4246</v>
      </c>
      <c r="B4247" t="s">
        <v>8200</v>
      </c>
      <c r="C4247" s="8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47">
        <v>1.64</v>
      </c>
      <c r="S4247" s="1">
        <v>1</v>
      </c>
      <c r="T4247" s="1">
        <v>0</v>
      </c>
      <c r="U4247" s="47">
        <v>0.73799999999999988</v>
      </c>
      <c r="V4247" t="str">
        <f>IF(M4247=People!$B$5,People!$A$5,IF(M4247=People!$B$4,People!$A$4,IF(M4247=People!$B$3,People!$A$3,IF(M4247=People!$B$2,People!$A$2,0))))</f>
        <v>Chuck Magee</v>
      </c>
      <c r="W4247" t="str">
        <f>IFERROR(INDEX(Returns!A:A,MATCH(B4247,Returns!B:B,0)),"No")</f>
        <v>No</v>
      </c>
    </row>
    <row r="4248" spans="1:23" x14ac:dyDescent="0.2">
      <c r="A4248" s="1">
        <v>4247</v>
      </c>
      <c r="B4248" t="s">
        <v>8200</v>
      </c>
      <c r="C4248" s="8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47">
        <v>1049.2</v>
      </c>
      <c r="S4248" s="1">
        <v>5</v>
      </c>
      <c r="T4248" s="1">
        <v>0</v>
      </c>
      <c r="U4248" s="47">
        <v>272.79200000000003</v>
      </c>
      <c r="V4248" t="str">
        <f>IF(M4248=People!$B$5,People!$A$5,IF(M4248=People!$B$4,People!$A$4,IF(M4248=People!$B$3,People!$A$3,IF(M4248=People!$B$2,People!$A$2,0))))</f>
        <v>Chuck Magee</v>
      </c>
      <c r="W4248" t="str">
        <f>IFERROR(INDEX(Returns!A:A,MATCH(B4248,Returns!B:B,0)),"No")</f>
        <v>No</v>
      </c>
    </row>
    <row r="4249" spans="1:23" x14ac:dyDescent="0.2">
      <c r="A4249" s="1">
        <v>4248</v>
      </c>
      <c r="B4249" t="s">
        <v>8200</v>
      </c>
      <c r="C4249" s="8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47">
        <v>20.9</v>
      </c>
      <c r="S4249" s="1">
        <v>5</v>
      </c>
      <c r="T4249" s="1">
        <v>0</v>
      </c>
      <c r="U4249" s="47">
        <v>7.5239999999999991</v>
      </c>
      <c r="V4249" t="str">
        <f>IF(M4249=People!$B$5,People!$A$5,IF(M4249=People!$B$4,People!$A$4,IF(M4249=People!$B$3,People!$A$3,IF(M4249=People!$B$2,People!$A$2,0))))</f>
        <v>Chuck Magee</v>
      </c>
      <c r="W4249" t="str">
        <f>IFERROR(INDEX(Returns!A:A,MATCH(B4249,Returns!B:B,0)),"No")</f>
        <v>No</v>
      </c>
    </row>
    <row r="4250" spans="1:23" x14ac:dyDescent="0.2">
      <c r="A4250" s="1">
        <v>4249</v>
      </c>
      <c r="B4250" t="s">
        <v>8201</v>
      </c>
      <c r="C4250" s="8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47">
        <v>88.08</v>
      </c>
      <c r="S4250" s="1">
        <v>6</v>
      </c>
      <c r="T4250" s="1">
        <v>0</v>
      </c>
      <c r="U4250" s="47">
        <v>40.516799999999996</v>
      </c>
      <c r="V4250" t="str">
        <f>IF(M4250=People!$B$5,People!$A$5,IF(M4250=People!$B$4,People!$A$4,IF(M4250=People!$B$3,People!$A$3,IF(M4250=People!$B$2,People!$A$2,0))))</f>
        <v>Chuck Magee</v>
      </c>
      <c r="W4250" t="str">
        <f>IFERROR(INDEX(Returns!A:A,MATCH(B4250,Returns!B:B,0)),"No")</f>
        <v>No</v>
      </c>
    </row>
    <row r="4251" spans="1:23" x14ac:dyDescent="0.2">
      <c r="A4251" s="1">
        <v>4250</v>
      </c>
      <c r="B4251" t="s">
        <v>8201</v>
      </c>
      <c r="C4251" s="8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47">
        <v>751.92</v>
      </c>
      <c r="S4251" s="1">
        <v>4</v>
      </c>
      <c r="T4251" s="1">
        <v>0</v>
      </c>
      <c r="U4251" s="47">
        <v>150.38400000000001</v>
      </c>
      <c r="V4251" t="str">
        <f>IF(M4251=People!$B$5,People!$A$5,IF(M4251=People!$B$4,People!$A$4,IF(M4251=People!$B$3,People!$A$3,IF(M4251=People!$B$2,People!$A$2,0))))</f>
        <v>Chuck Magee</v>
      </c>
      <c r="W4251" t="str">
        <f>IFERROR(INDEX(Returns!A:A,MATCH(B4251,Returns!B:B,0)),"No")</f>
        <v>No</v>
      </c>
    </row>
    <row r="4252" spans="1:23" x14ac:dyDescent="0.2">
      <c r="A4252" s="1">
        <v>4251</v>
      </c>
      <c r="B4252" t="s">
        <v>8202</v>
      </c>
      <c r="C4252" s="8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47">
        <v>887.10299999999995</v>
      </c>
      <c r="S4252" s="1">
        <v>7</v>
      </c>
      <c r="T4252" s="1">
        <v>0.1</v>
      </c>
      <c r="U4252" s="47">
        <v>177.42059999999998</v>
      </c>
      <c r="V4252" t="str">
        <f>IF(M4252=People!$B$5,People!$A$5,IF(M4252=People!$B$4,People!$A$4,IF(M4252=People!$B$3,People!$A$3,IF(M4252=People!$B$2,People!$A$2,0))))</f>
        <v>Chuck Magee</v>
      </c>
      <c r="W4252" t="str">
        <f>IFERROR(INDEX(Returns!A:A,MATCH(B4252,Returns!B:B,0)),"No")</f>
        <v>No</v>
      </c>
    </row>
    <row r="4253" spans="1:23" x14ac:dyDescent="0.2">
      <c r="A4253" s="1">
        <v>4252</v>
      </c>
      <c r="B4253" t="s">
        <v>8203</v>
      </c>
      <c r="C4253" s="8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47">
        <v>55.944000000000003</v>
      </c>
      <c r="S4253" s="1">
        <v>7</v>
      </c>
      <c r="T4253" s="1">
        <v>0.2</v>
      </c>
      <c r="U4253" s="47">
        <v>-13.286700000000002</v>
      </c>
      <c r="V4253" t="str">
        <f>IF(M4253=People!$B$5,People!$A$5,IF(M4253=People!$B$4,People!$A$4,IF(M4253=People!$B$3,People!$A$3,IF(M4253=People!$B$2,People!$A$2,0))))</f>
        <v>Cassandra Brandow</v>
      </c>
      <c r="W4253" t="str">
        <f>IFERROR(INDEX(Returns!A:A,MATCH(B4253,Returns!B:B,0)),"No")</f>
        <v>No</v>
      </c>
    </row>
    <row r="4254" spans="1:23" x14ac:dyDescent="0.2">
      <c r="A4254" s="1">
        <v>4253</v>
      </c>
      <c r="B4254" t="s">
        <v>8203</v>
      </c>
      <c r="C4254" s="8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47">
        <v>10.688000000000001</v>
      </c>
      <c r="S4254" s="1">
        <v>2</v>
      </c>
      <c r="T4254" s="1">
        <v>0.2</v>
      </c>
      <c r="U4254" s="47">
        <v>2.271199999999999</v>
      </c>
      <c r="V4254" t="str">
        <f>IF(M4254=People!$B$5,People!$A$5,IF(M4254=People!$B$4,People!$A$4,IF(M4254=People!$B$3,People!$A$3,IF(M4254=People!$B$2,People!$A$2,0))))</f>
        <v>Cassandra Brandow</v>
      </c>
      <c r="W4254" t="str">
        <f>IFERROR(INDEX(Returns!A:A,MATCH(B4254,Returns!B:B,0)),"No")</f>
        <v>No</v>
      </c>
    </row>
    <row r="4255" spans="1:23" x14ac:dyDescent="0.2">
      <c r="A4255" s="1">
        <v>4254</v>
      </c>
      <c r="B4255" t="s">
        <v>8203</v>
      </c>
      <c r="C4255" s="8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47">
        <v>11.824</v>
      </c>
      <c r="S4255" s="1">
        <v>2</v>
      </c>
      <c r="T4255" s="1">
        <v>0.2</v>
      </c>
      <c r="U4255" s="47">
        <v>1.0346000000000006</v>
      </c>
      <c r="V4255" t="str">
        <f>IF(M4255=People!$B$5,People!$A$5,IF(M4255=People!$B$4,People!$A$4,IF(M4255=People!$B$3,People!$A$3,IF(M4255=People!$B$2,People!$A$2,0))))</f>
        <v>Cassandra Brandow</v>
      </c>
      <c r="W4255" t="str">
        <f>IFERROR(INDEX(Returns!A:A,MATCH(B4255,Returns!B:B,0)),"No")</f>
        <v>No</v>
      </c>
    </row>
    <row r="4256" spans="1:23" x14ac:dyDescent="0.2">
      <c r="A4256" s="1">
        <v>4255</v>
      </c>
      <c r="B4256" t="s">
        <v>8204</v>
      </c>
      <c r="C4256" s="8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47">
        <v>63.311999999999998</v>
      </c>
      <c r="S4256" s="1">
        <v>3</v>
      </c>
      <c r="T4256" s="1">
        <v>0.2</v>
      </c>
      <c r="U4256" s="47">
        <v>20.576399999999996</v>
      </c>
      <c r="V4256" t="str">
        <f>IF(M4256=People!$B$5,People!$A$5,IF(M4256=People!$B$4,People!$A$4,IF(M4256=People!$B$3,People!$A$3,IF(M4256=People!$B$2,People!$A$2,0))))</f>
        <v>Kelly Williams</v>
      </c>
      <c r="W4256" t="str">
        <f>IFERROR(INDEX(Returns!A:A,MATCH(B4256,Returns!B:B,0)),"No")</f>
        <v>No</v>
      </c>
    </row>
    <row r="4257" spans="1:23" x14ac:dyDescent="0.2">
      <c r="A4257" s="1">
        <v>4256</v>
      </c>
      <c r="B4257" t="s">
        <v>8204</v>
      </c>
      <c r="C4257" s="8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47">
        <v>96.783999999999978</v>
      </c>
      <c r="S4257" s="1">
        <v>4</v>
      </c>
      <c r="T4257" s="1">
        <v>0.8</v>
      </c>
      <c r="U4257" s="47">
        <v>-145.17600000000002</v>
      </c>
      <c r="V4257" t="str">
        <f>IF(M4257=People!$B$5,People!$A$5,IF(M4257=People!$B$4,People!$A$4,IF(M4257=People!$B$3,People!$A$3,IF(M4257=People!$B$2,People!$A$2,0))))</f>
        <v>Kelly Williams</v>
      </c>
      <c r="W4257" t="str">
        <f>IFERROR(INDEX(Returns!A:A,MATCH(B4257,Returns!B:B,0)),"No")</f>
        <v>No</v>
      </c>
    </row>
    <row r="4258" spans="1:23" x14ac:dyDescent="0.2">
      <c r="A4258" s="1">
        <v>4257</v>
      </c>
      <c r="B4258" t="s">
        <v>8204</v>
      </c>
      <c r="C4258" s="8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47">
        <v>10.476000000000001</v>
      </c>
      <c r="S4258" s="1">
        <v>3</v>
      </c>
      <c r="T4258" s="1">
        <v>0.6</v>
      </c>
      <c r="U4258" s="47">
        <v>-6.8094000000000037</v>
      </c>
      <c r="V4258" t="str">
        <f>IF(M4258=People!$B$5,People!$A$5,IF(M4258=People!$B$4,People!$A$4,IF(M4258=People!$B$3,People!$A$3,IF(M4258=People!$B$2,People!$A$2,0))))</f>
        <v>Kelly Williams</v>
      </c>
      <c r="W4258" t="str">
        <f>IFERROR(INDEX(Returns!A:A,MATCH(B4258,Returns!B:B,0)),"No")</f>
        <v>No</v>
      </c>
    </row>
    <row r="4259" spans="1:23" x14ac:dyDescent="0.2">
      <c r="A4259" s="1">
        <v>4258</v>
      </c>
      <c r="B4259" t="s">
        <v>8205</v>
      </c>
      <c r="C4259" s="8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47">
        <v>9.7620000000000005</v>
      </c>
      <c r="S4259" s="1">
        <v>2</v>
      </c>
      <c r="T4259" s="1">
        <v>0.7</v>
      </c>
      <c r="U4259" s="47">
        <v>-6.833400000000001</v>
      </c>
      <c r="V4259" t="str">
        <f>IF(M4259=People!$B$5,People!$A$5,IF(M4259=People!$B$4,People!$A$4,IF(M4259=People!$B$3,People!$A$3,IF(M4259=People!$B$2,People!$A$2,0))))</f>
        <v>Anna Andreadi</v>
      </c>
      <c r="W4259" t="str">
        <f>IFERROR(INDEX(Returns!A:A,MATCH(B4259,Returns!B:B,0)),"No")</f>
        <v>No</v>
      </c>
    </row>
    <row r="4260" spans="1:23" x14ac:dyDescent="0.2">
      <c r="A4260" s="1">
        <v>4259</v>
      </c>
      <c r="B4260" t="s">
        <v>8206</v>
      </c>
      <c r="C4260" s="8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47">
        <v>196.78399999999999</v>
      </c>
      <c r="S4260" s="1">
        <v>2</v>
      </c>
      <c r="T4260" s="1">
        <v>0.2</v>
      </c>
      <c r="U4260" s="47">
        <v>-22.138200000000012</v>
      </c>
      <c r="V4260" t="str">
        <f>IF(M4260=People!$B$5,People!$A$5,IF(M4260=People!$B$4,People!$A$4,IF(M4260=People!$B$3,People!$A$3,IF(M4260=People!$B$2,People!$A$2,0))))</f>
        <v>Anna Andreadi</v>
      </c>
      <c r="W4260" t="str">
        <f>IFERROR(INDEX(Returns!A:A,MATCH(B4260,Returns!B:B,0)),"No")</f>
        <v>No</v>
      </c>
    </row>
    <row r="4261" spans="1:23" x14ac:dyDescent="0.2">
      <c r="A4261" s="1">
        <v>4260</v>
      </c>
      <c r="B4261" t="s">
        <v>8207</v>
      </c>
      <c r="C4261" s="8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47">
        <v>47.98</v>
      </c>
      <c r="S4261" s="1">
        <v>2</v>
      </c>
      <c r="T4261" s="1">
        <v>0</v>
      </c>
      <c r="U4261" s="47">
        <v>23.99</v>
      </c>
      <c r="V4261" t="str">
        <f>IF(M4261=People!$B$5,People!$A$5,IF(M4261=People!$B$4,People!$A$4,IF(M4261=People!$B$3,People!$A$3,IF(M4261=People!$B$2,People!$A$2,0))))</f>
        <v>Chuck Magee</v>
      </c>
      <c r="W4261" t="str">
        <f>IFERROR(INDEX(Returns!A:A,MATCH(B4261,Returns!B:B,0)),"No")</f>
        <v>No</v>
      </c>
    </row>
    <row r="4262" spans="1:23" x14ac:dyDescent="0.2">
      <c r="A4262" s="1">
        <v>4261</v>
      </c>
      <c r="B4262" t="s">
        <v>8208</v>
      </c>
      <c r="C4262" s="8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47">
        <v>13.049999999999999</v>
      </c>
      <c r="S4262" s="1">
        <v>5</v>
      </c>
      <c r="T4262" s="1">
        <v>0</v>
      </c>
      <c r="U4262" s="47">
        <v>6.0029999999999992</v>
      </c>
      <c r="V4262" t="str">
        <f>IF(M4262=People!$B$5,People!$A$5,IF(M4262=People!$B$4,People!$A$4,IF(M4262=People!$B$3,People!$A$3,IF(M4262=People!$B$2,People!$A$2,0))))</f>
        <v>Chuck Magee</v>
      </c>
      <c r="W4262" t="str">
        <f>IFERROR(INDEX(Returns!A:A,MATCH(B4262,Returns!B:B,0)),"No")</f>
        <v>No</v>
      </c>
    </row>
    <row r="4263" spans="1:23" x14ac:dyDescent="0.2">
      <c r="A4263" s="1">
        <v>4262</v>
      </c>
      <c r="B4263" t="s">
        <v>8209</v>
      </c>
      <c r="C4263" s="8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47">
        <v>63.96</v>
      </c>
      <c r="S4263" s="1">
        <v>4</v>
      </c>
      <c r="T4263" s="1">
        <v>0</v>
      </c>
      <c r="U4263" s="47">
        <v>19.827599999999997</v>
      </c>
      <c r="V4263" t="str">
        <f>IF(M4263=People!$B$5,People!$A$5,IF(M4263=People!$B$4,People!$A$4,IF(M4263=People!$B$3,People!$A$3,IF(M4263=People!$B$2,People!$A$2,0))))</f>
        <v>Kelly Williams</v>
      </c>
      <c r="W4263" t="str">
        <f>IFERROR(INDEX(Returns!A:A,MATCH(B4263,Returns!B:B,0)),"No")</f>
        <v>No</v>
      </c>
    </row>
    <row r="4264" spans="1:23" x14ac:dyDescent="0.2">
      <c r="A4264" s="1">
        <v>4263</v>
      </c>
      <c r="B4264" t="s">
        <v>8210</v>
      </c>
      <c r="C4264" s="8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47">
        <v>80.48</v>
      </c>
      <c r="S4264" s="1">
        <v>1</v>
      </c>
      <c r="T4264" s="1">
        <v>0</v>
      </c>
      <c r="U4264" s="47">
        <v>24.143999999999998</v>
      </c>
      <c r="V4264" t="str">
        <f>IF(M4264=People!$B$5,People!$A$5,IF(M4264=People!$B$4,People!$A$4,IF(M4264=People!$B$3,People!$A$3,IF(M4264=People!$B$2,People!$A$2,0))))</f>
        <v>Cassandra Brandow</v>
      </c>
      <c r="W4264" t="str">
        <f>IFERROR(INDEX(Returns!A:A,MATCH(B4264,Returns!B:B,0)),"No")</f>
        <v>No</v>
      </c>
    </row>
    <row r="4265" spans="1:23" x14ac:dyDescent="0.2">
      <c r="A4265" s="1">
        <v>4264</v>
      </c>
      <c r="B4265" t="s">
        <v>8211</v>
      </c>
      <c r="C4265" s="8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47">
        <v>11.673000000000002</v>
      </c>
      <c r="S4265" s="1">
        <v>3</v>
      </c>
      <c r="T4265" s="1">
        <v>0.7</v>
      </c>
      <c r="U4265" s="47">
        <v>-7.782</v>
      </c>
      <c r="V4265" t="str">
        <f>IF(M4265=People!$B$5,People!$A$5,IF(M4265=People!$B$4,People!$A$4,IF(M4265=People!$B$3,People!$A$3,IF(M4265=People!$B$2,People!$A$2,0))))</f>
        <v>Chuck Magee</v>
      </c>
      <c r="W4265" t="str">
        <f>IFERROR(INDEX(Returns!A:A,MATCH(B4265,Returns!B:B,0)),"No")</f>
        <v>No</v>
      </c>
    </row>
    <row r="4266" spans="1:23" x14ac:dyDescent="0.2">
      <c r="A4266" s="1">
        <v>4265</v>
      </c>
      <c r="B4266" t="s">
        <v>8212</v>
      </c>
      <c r="C4266" s="8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47">
        <v>863.12799999999993</v>
      </c>
      <c r="S4266" s="1">
        <v>8</v>
      </c>
      <c r="T4266" s="1">
        <v>0.3</v>
      </c>
      <c r="U4266" s="47">
        <v>-160.29520000000008</v>
      </c>
      <c r="V4266" t="str">
        <f>IF(M4266=People!$B$5,People!$A$5,IF(M4266=People!$B$4,People!$A$4,IF(M4266=People!$B$3,People!$A$3,IF(M4266=People!$B$2,People!$A$2,0))))</f>
        <v>Kelly Williams</v>
      </c>
      <c r="W4266" t="str">
        <f>IFERROR(INDEX(Returns!A:A,MATCH(B4266,Returns!B:B,0)),"No")</f>
        <v>No</v>
      </c>
    </row>
    <row r="4267" spans="1:23" x14ac:dyDescent="0.2">
      <c r="A4267" s="1">
        <v>4266</v>
      </c>
      <c r="B4267" t="s">
        <v>8212</v>
      </c>
      <c r="C4267" s="8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47">
        <v>3.5639999999999992</v>
      </c>
      <c r="S4267" s="1">
        <v>3</v>
      </c>
      <c r="T4267" s="1">
        <v>0.8</v>
      </c>
      <c r="U4267" s="47">
        <v>-6.2370000000000019</v>
      </c>
      <c r="V4267" t="str">
        <f>IF(M4267=People!$B$5,People!$A$5,IF(M4267=People!$B$4,People!$A$4,IF(M4267=People!$B$3,People!$A$3,IF(M4267=People!$B$2,People!$A$2,0))))</f>
        <v>Kelly Williams</v>
      </c>
      <c r="W4267" t="str">
        <f>IFERROR(INDEX(Returns!A:A,MATCH(B4267,Returns!B:B,0)),"No")</f>
        <v>No</v>
      </c>
    </row>
    <row r="4268" spans="1:23" x14ac:dyDescent="0.2">
      <c r="A4268" s="1">
        <v>4267</v>
      </c>
      <c r="B4268" t="s">
        <v>8212</v>
      </c>
      <c r="C4268" s="8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47">
        <v>956.6647999999999</v>
      </c>
      <c r="S4268" s="1">
        <v>7</v>
      </c>
      <c r="T4268" s="1">
        <v>0.32</v>
      </c>
      <c r="U4268" s="47">
        <v>-225.09759999999991</v>
      </c>
      <c r="V4268" t="str">
        <f>IF(M4268=People!$B$5,People!$A$5,IF(M4268=People!$B$4,People!$A$4,IF(M4268=People!$B$3,People!$A$3,IF(M4268=People!$B$2,People!$A$2,0))))</f>
        <v>Kelly Williams</v>
      </c>
      <c r="W4268" t="str">
        <f>IFERROR(INDEX(Returns!A:A,MATCH(B4268,Returns!B:B,0)),"No")</f>
        <v>No</v>
      </c>
    </row>
    <row r="4269" spans="1:23" x14ac:dyDescent="0.2">
      <c r="A4269" s="1">
        <v>4268</v>
      </c>
      <c r="B4269" t="s">
        <v>8212</v>
      </c>
      <c r="C4269" s="8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47">
        <v>12.587999999999997</v>
      </c>
      <c r="S4269" s="1">
        <v>3</v>
      </c>
      <c r="T4269" s="1">
        <v>0.8</v>
      </c>
      <c r="U4269" s="47">
        <v>-20.140800000000006</v>
      </c>
      <c r="V4269" t="str">
        <f>IF(M4269=People!$B$5,People!$A$5,IF(M4269=People!$B$4,People!$A$4,IF(M4269=People!$B$3,People!$A$3,IF(M4269=People!$B$2,People!$A$2,0))))</f>
        <v>Kelly Williams</v>
      </c>
      <c r="W4269" t="str">
        <f>IFERROR(INDEX(Returns!A:A,MATCH(B4269,Returns!B:B,0)),"No")</f>
        <v>No</v>
      </c>
    </row>
    <row r="4270" spans="1:23" x14ac:dyDescent="0.2">
      <c r="A4270" s="1">
        <v>4269</v>
      </c>
      <c r="B4270" t="s">
        <v>8212</v>
      </c>
      <c r="C4270" s="8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47">
        <v>171.96</v>
      </c>
      <c r="S4270" s="1">
        <v>5</v>
      </c>
      <c r="T4270" s="1">
        <v>0.2</v>
      </c>
      <c r="U4270" s="47">
        <v>45.139500000000005</v>
      </c>
      <c r="V4270" t="str">
        <f>IF(M4270=People!$B$5,People!$A$5,IF(M4270=People!$B$4,People!$A$4,IF(M4270=People!$B$3,People!$A$3,IF(M4270=People!$B$2,People!$A$2,0))))</f>
        <v>Kelly Williams</v>
      </c>
      <c r="W4270" t="str">
        <f>IFERROR(INDEX(Returns!A:A,MATCH(B4270,Returns!B:B,0)),"No")</f>
        <v>No</v>
      </c>
    </row>
    <row r="4271" spans="1:23" x14ac:dyDescent="0.2">
      <c r="A4271" s="1">
        <v>4270</v>
      </c>
      <c r="B4271" t="s">
        <v>8213</v>
      </c>
      <c r="C4271" s="8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47">
        <v>871.4</v>
      </c>
      <c r="S4271" s="1">
        <v>4</v>
      </c>
      <c r="T4271" s="1">
        <v>0</v>
      </c>
      <c r="U4271" s="47">
        <v>148.13799999999992</v>
      </c>
      <c r="V4271" t="str">
        <f>IF(M4271=People!$B$5,People!$A$5,IF(M4271=People!$B$4,People!$A$4,IF(M4271=People!$B$3,People!$A$3,IF(M4271=People!$B$2,People!$A$2,0))))</f>
        <v>Anna Andreadi</v>
      </c>
      <c r="W4271" t="str">
        <f>IFERROR(INDEX(Returns!A:A,MATCH(B4271,Returns!B:B,0)),"No")</f>
        <v>No</v>
      </c>
    </row>
    <row r="4272" spans="1:23" x14ac:dyDescent="0.2">
      <c r="A4272" s="1">
        <v>4271</v>
      </c>
      <c r="B4272" t="s">
        <v>8214</v>
      </c>
      <c r="C4272" s="8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47">
        <v>692.47199999999998</v>
      </c>
      <c r="S4272" s="1">
        <v>11</v>
      </c>
      <c r="T4272" s="1">
        <v>0.2</v>
      </c>
      <c r="U4272" s="47">
        <v>190.42980000000006</v>
      </c>
      <c r="V4272" t="str">
        <f>IF(M4272=People!$B$5,People!$A$5,IF(M4272=People!$B$4,People!$A$4,IF(M4272=People!$B$3,People!$A$3,IF(M4272=People!$B$2,People!$A$2,0))))</f>
        <v>Cassandra Brandow</v>
      </c>
      <c r="W4272" t="str">
        <f>IFERROR(INDEX(Returns!A:A,MATCH(B4272,Returns!B:B,0)),"No")</f>
        <v>No</v>
      </c>
    </row>
    <row r="4273" spans="1:23" x14ac:dyDescent="0.2">
      <c r="A4273" s="1">
        <v>4272</v>
      </c>
      <c r="B4273" t="s">
        <v>8215</v>
      </c>
      <c r="C4273" s="8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47">
        <v>207.76</v>
      </c>
      <c r="S4273" s="1">
        <v>4</v>
      </c>
      <c r="T4273" s="1">
        <v>0</v>
      </c>
      <c r="U4273" s="47">
        <v>85.181600000000003</v>
      </c>
      <c r="V4273" t="str">
        <f>IF(M4273=People!$B$5,People!$A$5,IF(M4273=People!$B$4,People!$A$4,IF(M4273=People!$B$3,People!$A$3,IF(M4273=People!$B$2,People!$A$2,0))))</f>
        <v>Chuck Magee</v>
      </c>
      <c r="W4273" t="str">
        <f>IFERROR(INDEX(Returns!A:A,MATCH(B4273,Returns!B:B,0)),"No")</f>
        <v>No</v>
      </c>
    </row>
    <row r="4274" spans="1:23" x14ac:dyDescent="0.2">
      <c r="A4274" s="1">
        <v>4273</v>
      </c>
      <c r="B4274" t="s">
        <v>8216</v>
      </c>
      <c r="C4274" s="8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47">
        <v>71.928000000000011</v>
      </c>
      <c r="S4274" s="1">
        <v>9</v>
      </c>
      <c r="T4274" s="1">
        <v>0.2</v>
      </c>
      <c r="U4274" s="47">
        <v>6.2936999999999976</v>
      </c>
      <c r="V4274" t="str">
        <f>IF(M4274=People!$B$5,People!$A$5,IF(M4274=People!$B$4,People!$A$4,IF(M4274=People!$B$3,People!$A$3,IF(M4274=People!$B$2,People!$A$2,0))))</f>
        <v>Anna Andreadi</v>
      </c>
      <c r="W4274" t="str">
        <f>IFERROR(INDEX(Returns!A:A,MATCH(B4274,Returns!B:B,0)),"No")</f>
        <v>No</v>
      </c>
    </row>
    <row r="4275" spans="1:23" x14ac:dyDescent="0.2">
      <c r="A4275" s="1">
        <v>4274</v>
      </c>
      <c r="B4275" t="s">
        <v>8216</v>
      </c>
      <c r="C4275" s="8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47">
        <v>25.99</v>
      </c>
      <c r="S4275" s="1">
        <v>1</v>
      </c>
      <c r="T4275" s="1">
        <v>0</v>
      </c>
      <c r="U4275" s="47">
        <v>7.5370999999999988</v>
      </c>
      <c r="V4275" t="str">
        <f>IF(M4275=People!$B$5,People!$A$5,IF(M4275=People!$B$4,People!$A$4,IF(M4275=People!$B$3,People!$A$3,IF(M4275=People!$B$2,People!$A$2,0))))</f>
        <v>Anna Andreadi</v>
      </c>
      <c r="W4275" t="str">
        <f>IFERROR(INDEX(Returns!A:A,MATCH(B4275,Returns!B:B,0)),"No")</f>
        <v>No</v>
      </c>
    </row>
    <row r="4276" spans="1:23" x14ac:dyDescent="0.2">
      <c r="A4276" s="1">
        <v>4275</v>
      </c>
      <c r="B4276" t="s">
        <v>8217</v>
      </c>
      <c r="C4276" s="8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47">
        <v>3.5920000000000005</v>
      </c>
      <c r="S4276" s="1">
        <v>1</v>
      </c>
      <c r="T4276" s="1">
        <v>0.2</v>
      </c>
      <c r="U4276" s="47">
        <v>1.1224999999999996</v>
      </c>
      <c r="V4276" t="str">
        <f>IF(M4276=People!$B$5,People!$A$5,IF(M4276=People!$B$4,People!$A$4,IF(M4276=People!$B$3,People!$A$3,IF(M4276=People!$B$2,People!$A$2,0))))</f>
        <v>Anna Andreadi</v>
      </c>
      <c r="W4276" t="str">
        <f>IFERROR(INDEX(Returns!A:A,MATCH(B4276,Returns!B:B,0)),"No")</f>
        <v>No</v>
      </c>
    </row>
    <row r="4277" spans="1:23" x14ac:dyDescent="0.2">
      <c r="A4277" s="1">
        <v>4276</v>
      </c>
      <c r="B4277" t="s">
        <v>8218</v>
      </c>
      <c r="C4277" s="8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47">
        <v>48.631999999999991</v>
      </c>
      <c r="S4277" s="1">
        <v>2</v>
      </c>
      <c r="T4277" s="1">
        <v>0.8</v>
      </c>
      <c r="U4277" s="47">
        <v>-121.58000000000004</v>
      </c>
      <c r="V4277" t="str">
        <f>IF(M4277=People!$B$5,People!$A$5,IF(M4277=People!$B$4,People!$A$4,IF(M4277=People!$B$3,People!$A$3,IF(M4277=People!$B$2,People!$A$2,0))))</f>
        <v>Kelly Williams</v>
      </c>
      <c r="W4277" t="str">
        <f>IFERROR(INDEX(Returns!A:A,MATCH(B4277,Returns!B:B,0)),"No")</f>
        <v>No</v>
      </c>
    </row>
    <row r="4278" spans="1:23" x14ac:dyDescent="0.2">
      <c r="A4278" s="1">
        <v>4277</v>
      </c>
      <c r="B4278" t="s">
        <v>8219</v>
      </c>
      <c r="C4278" s="8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47">
        <v>323.10000000000002</v>
      </c>
      <c r="S4278" s="1">
        <v>2</v>
      </c>
      <c r="T4278" s="1">
        <v>0</v>
      </c>
      <c r="U4278" s="47">
        <v>61.38900000000001</v>
      </c>
      <c r="V4278" t="str">
        <f>IF(M4278=People!$B$5,People!$A$5,IF(M4278=People!$B$4,People!$A$4,IF(M4278=People!$B$3,People!$A$3,IF(M4278=People!$B$2,People!$A$2,0))))</f>
        <v>Anna Andreadi</v>
      </c>
      <c r="W4278" t="str">
        <f>IFERROR(INDEX(Returns!A:A,MATCH(B4278,Returns!B:B,0)),"No")</f>
        <v>No</v>
      </c>
    </row>
    <row r="4279" spans="1:23" x14ac:dyDescent="0.2">
      <c r="A4279" s="1">
        <v>4278</v>
      </c>
      <c r="B4279" t="s">
        <v>8220</v>
      </c>
      <c r="C4279" s="8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47">
        <v>9099.93</v>
      </c>
      <c r="S4279" s="1">
        <v>7</v>
      </c>
      <c r="T4279" s="1">
        <v>0</v>
      </c>
      <c r="U4279" s="47">
        <v>2365.9817999999996</v>
      </c>
      <c r="V4279" t="str">
        <f>IF(M4279=People!$B$5,People!$A$5,IF(M4279=People!$B$4,People!$A$4,IF(M4279=People!$B$3,People!$A$3,IF(M4279=People!$B$2,People!$A$2,0))))</f>
        <v>Chuck Magee</v>
      </c>
      <c r="W4279" t="str">
        <f>IFERROR(INDEX(Returns!A:A,MATCH(B4279,Returns!B:B,0)),"No")</f>
        <v>No</v>
      </c>
    </row>
    <row r="4280" spans="1:23" x14ac:dyDescent="0.2">
      <c r="A4280" s="1">
        <v>4279</v>
      </c>
      <c r="B4280" t="s">
        <v>8220</v>
      </c>
      <c r="C4280" s="8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47">
        <v>9.9600000000000009</v>
      </c>
      <c r="S4280" s="1">
        <v>2</v>
      </c>
      <c r="T4280" s="1">
        <v>0</v>
      </c>
      <c r="U4280" s="47">
        <v>3.2867999999999995</v>
      </c>
      <c r="V4280" t="str">
        <f>IF(M4280=People!$B$5,People!$A$5,IF(M4280=People!$B$4,People!$A$4,IF(M4280=People!$B$3,People!$A$3,IF(M4280=People!$B$2,People!$A$2,0))))</f>
        <v>Chuck Magee</v>
      </c>
      <c r="W4280" t="str">
        <f>IFERROR(INDEX(Returns!A:A,MATCH(B4280,Returns!B:B,0)),"No")</f>
        <v>No</v>
      </c>
    </row>
    <row r="4281" spans="1:23" x14ac:dyDescent="0.2">
      <c r="A4281" s="1">
        <v>4280</v>
      </c>
      <c r="B4281" t="s">
        <v>8220</v>
      </c>
      <c r="C4281" s="8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47">
        <v>25.299999999999997</v>
      </c>
      <c r="S4281" s="1">
        <v>5</v>
      </c>
      <c r="T4281" s="1">
        <v>0</v>
      </c>
      <c r="U4281" s="47">
        <v>11.890999999999998</v>
      </c>
      <c r="V4281" t="str">
        <f>IF(M4281=People!$B$5,People!$A$5,IF(M4281=People!$B$4,People!$A$4,IF(M4281=People!$B$3,People!$A$3,IF(M4281=People!$B$2,People!$A$2,0))))</f>
        <v>Chuck Magee</v>
      </c>
      <c r="W4281" t="str">
        <f>IFERROR(INDEX(Returns!A:A,MATCH(B4281,Returns!B:B,0)),"No")</f>
        <v>No</v>
      </c>
    </row>
    <row r="4282" spans="1:23" x14ac:dyDescent="0.2">
      <c r="A4282" s="1">
        <v>4281</v>
      </c>
      <c r="B4282" t="s">
        <v>8221</v>
      </c>
      <c r="C4282" s="8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47">
        <v>11.36</v>
      </c>
      <c r="S4282" s="1">
        <v>2</v>
      </c>
      <c r="T4282" s="1">
        <v>0</v>
      </c>
      <c r="U4282" s="47">
        <v>5.2255999999999991</v>
      </c>
      <c r="V4282" t="str">
        <f>IF(M4282=People!$B$5,People!$A$5,IF(M4282=People!$B$4,People!$A$4,IF(M4282=People!$B$3,People!$A$3,IF(M4282=People!$B$2,People!$A$2,0))))</f>
        <v>Chuck Magee</v>
      </c>
      <c r="W4282" t="str">
        <f>IFERROR(INDEX(Returns!A:A,MATCH(B4282,Returns!B:B,0)),"No")</f>
        <v>No</v>
      </c>
    </row>
    <row r="4283" spans="1:23" x14ac:dyDescent="0.2">
      <c r="A4283" s="1">
        <v>4282</v>
      </c>
      <c r="B4283" t="s">
        <v>8221</v>
      </c>
      <c r="C4283" s="8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47">
        <v>69.263999999999996</v>
      </c>
      <c r="S4283" s="1">
        <v>2</v>
      </c>
      <c r="T4283" s="1">
        <v>0.1</v>
      </c>
      <c r="U4283" s="47">
        <v>14.62239999999999</v>
      </c>
      <c r="V4283" t="str">
        <f>IF(M4283=People!$B$5,People!$A$5,IF(M4283=People!$B$4,People!$A$4,IF(M4283=People!$B$3,People!$A$3,IF(M4283=People!$B$2,People!$A$2,0))))</f>
        <v>Chuck Magee</v>
      </c>
      <c r="W4283" t="str">
        <f>IFERROR(INDEX(Returns!A:A,MATCH(B4283,Returns!B:B,0)),"No")</f>
        <v>No</v>
      </c>
    </row>
    <row r="4284" spans="1:23" x14ac:dyDescent="0.2">
      <c r="A4284" s="1">
        <v>4283</v>
      </c>
      <c r="B4284" t="s">
        <v>8222</v>
      </c>
      <c r="C4284" s="8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47">
        <v>3.69</v>
      </c>
      <c r="S4284" s="1">
        <v>1</v>
      </c>
      <c r="T4284" s="1">
        <v>0</v>
      </c>
      <c r="U4284" s="47">
        <v>1.7343</v>
      </c>
      <c r="V4284" t="str">
        <f>IF(M4284=People!$B$5,People!$A$5,IF(M4284=People!$B$4,People!$A$4,IF(M4284=People!$B$3,People!$A$3,IF(M4284=People!$B$2,People!$A$2,0))))</f>
        <v>Kelly Williams</v>
      </c>
      <c r="W4284" t="str">
        <f>IFERROR(INDEX(Returns!A:A,MATCH(B4284,Returns!B:B,0)),"No")</f>
        <v>No</v>
      </c>
    </row>
    <row r="4285" spans="1:23" x14ac:dyDescent="0.2">
      <c r="A4285" s="1">
        <v>4284</v>
      </c>
      <c r="B4285" t="s">
        <v>8222</v>
      </c>
      <c r="C4285" s="8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47">
        <v>1103.97</v>
      </c>
      <c r="S4285" s="1">
        <v>3</v>
      </c>
      <c r="T4285" s="1">
        <v>0</v>
      </c>
      <c r="U4285" s="47">
        <v>496.78649999999993</v>
      </c>
      <c r="V4285" t="str">
        <f>IF(M4285=People!$B$5,People!$A$5,IF(M4285=People!$B$4,People!$A$4,IF(M4285=People!$B$3,People!$A$3,IF(M4285=People!$B$2,People!$A$2,0))))</f>
        <v>Kelly Williams</v>
      </c>
      <c r="W4285" t="str">
        <f>IFERROR(INDEX(Returns!A:A,MATCH(B4285,Returns!B:B,0)),"No")</f>
        <v>No</v>
      </c>
    </row>
    <row r="4286" spans="1:23" x14ac:dyDescent="0.2">
      <c r="A4286" s="1">
        <v>4285</v>
      </c>
      <c r="B4286" t="s">
        <v>8223</v>
      </c>
      <c r="C4286" s="8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47">
        <v>246.13279999999997</v>
      </c>
      <c r="S4286" s="1">
        <v>2</v>
      </c>
      <c r="T4286" s="1">
        <v>0.32</v>
      </c>
      <c r="U4286" s="47">
        <v>-76.011599999999973</v>
      </c>
      <c r="V4286" t="str">
        <f>IF(M4286=People!$B$5,People!$A$5,IF(M4286=People!$B$4,People!$A$4,IF(M4286=People!$B$3,People!$A$3,IF(M4286=People!$B$2,People!$A$2,0))))</f>
        <v>Kelly Williams</v>
      </c>
      <c r="W4286" t="str">
        <f>IFERROR(INDEX(Returns!A:A,MATCH(B4286,Returns!B:B,0)),"No")</f>
        <v>No</v>
      </c>
    </row>
    <row r="4287" spans="1:23" x14ac:dyDescent="0.2">
      <c r="A4287" s="1">
        <v>4286</v>
      </c>
      <c r="B4287" t="s">
        <v>8223</v>
      </c>
      <c r="C4287" s="8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47">
        <v>11.696</v>
      </c>
      <c r="S4287" s="1">
        <v>2</v>
      </c>
      <c r="T4287" s="1">
        <v>0.2</v>
      </c>
      <c r="U4287" s="47">
        <v>3.9473999999999996</v>
      </c>
      <c r="V4287" t="str">
        <f>IF(M4287=People!$B$5,People!$A$5,IF(M4287=People!$B$4,People!$A$4,IF(M4287=People!$B$3,People!$A$3,IF(M4287=People!$B$2,People!$A$2,0))))</f>
        <v>Kelly Williams</v>
      </c>
      <c r="W4287" t="str">
        <f>IFERROR(INDEX(Returns!A:A,MATCH(B4287,Returns!B:B,0)),"No")</f>
        <v>No</v>
      </c>
    </row>
    <row r="4288" spans="1:23" x14ac:dyDescent="0.2">
      <c r="A4288" s="1">
        <v>4287</v>
      </c>
      <c r="B4288" t="s">
        <v>8223</v>
      </c>
      <c r="C4288" s="8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47">
        <v>439.99200000000002</v>
      </c>
      <c r="S4288" s="1">
        <v>1</v>
      </c>
      <c r="T4288" s="1">
        <v>0.2</v>
      </c>
      <c r="U4288" s="47">
        <v>164.99700000000001</v>
      </c>
      <c r="V4288" t="str">
        <f>IF(M4288=People!$B$5,People!$A$5,IF(M4288=People!$B$4,People!$A$4,IF(M4288=People!$B$3,People!$A$3,IF(M4288=People!$B$2,People!$A$2,0))))</f>
        <v>Kelly Williams</v>
      </c>
      <c r="W4288" t="str">
        <f>IFERROR(INDEX(Returns!A:A,MATCH(B4288,Returns!B:B,0)),"No")</f>
        <v>No</v>
      </c>
    </row>
    <row r="4289" spans="1:23" x14ac:dyDescent="0.2">
      <c r="A4289" s="1">
        <v>4288</v>
      </c>
      <c r="B4289" t="s">
        <v>8224</v>
      </c>
      <c r="C4289" s="8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47">
        <v>64.784000000000006</v>
      </c>
      <c r="S4289" s="1">
        <v>1</v>
      </c>
      <c r="T4289" s="1">
        <v>0.2</v>
      </c>
      <c r="U4289" s="47">
        <v>-12.956800000000005</v>
      </c>
      <c r="V4289" t="str">
        <f>IF(M4289=People!$B$5,People!$A$5,IF(M4289=People!$B$4,People!$A$4,IF(M4289=People!$B$3,People!$A$3,IF(M4289=People!$B$2,People!$A$2,0))))</f>
        <v>Cassandra Brandow</v>
      </c>
      <c r="W4289" t="str">
        <f>IFERROR(INDEX(Returns!A:A,MATCH(B4289,Returns!B:B,0)),"No")</f>
        <v>No</v>
      </c>
    </row>
    <row r="4290" spans="1:23" x14ac:dyDescent="0.2">
      <c r="A4290" s="1">
        <v>4289</v>
      </c>
      <c r="B4290" t="s">
        <v>8225</v>
      </c>
      <c r="C4290" s="8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47">
        <v>33.279999999999994</v>
      </c>
      <c r="S4290" s="1">
        <v>5</v>
      </c>
      <c r="T4290" s="1">
        <v>0.8</v>
      </c>
      <c r="U4290" s="47">
        <v>-49.92</v>
      </c>
      <c r="V4290" t="str">
        <f>IF(M4290=People!$B$5,People!$A$5,IF(M4290=People!$B$4,People!$A$4,IF(M4290=People!$B$3,People!$A$3,IF(M4290=People!$B$2,People!$A$2,0))))</f>
        <v>Kelly Williams</v>
      </c>
      <c r="W4290" t="str">
        <f>IFERROR(INDEX(Returns!A:A,MATCH(B4290,Returns!B:B,0)),"No")</f>
        <v>No</v>
      </c>
    </row>
    <row r="4291" spans="1:23" x14ac:dyDescent="0.2">
      <c r="A4291" s="1">
        <v>4290</v>
      </c>
      <c r="B4291" t="s">
        <v>8225</v>
      </c>
      <c r="C4291" s="8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47">
        <v>14.088000000000001</v>
      </c>
      <c r="S4291" s="1">
        <v>3</v>
      </c>
      <c r="T4291" s="1">
        <v>0.2</v>
      </c>
      <c r="U4291" s="47">
        <v>4.9307999999999996</v>
      </c>
      <c r="V4291" t="str">
        <f>IF(M4291=People!$B$5,People!$A$5,IF(M4291=People!$B$4,People!$A$4,IF(M4291=People!$B$3,People!$A$3,IF(M4291=People!$B$2,People!$A$2,0))))</f>
        <v>Kelly Williams</v>
      </c>
      <c r="W4291" t="str">
        <f>IFERROR(INDEX(Returns!A:A,MATCH(B4291,Returns!B:B,0)),"No")</f>
        <v>No</v>
      </c>
    </row>
    <row r="4292" spans="1:23" x14ac:dyDescent="0.2">
      <c r="A4292" s="1">
        <v>4291</v>
      </c>
      <c r="B4292" t="s">
        <v>8226</v>
      </c>
      <c r="C4292" s="8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47">
        <v>11.16</v>
      </c>
      <c r="S4292" s="1">
        <v>2</v>
      </c>
      <c r="T4292" s="1">
        <v>0</v>
      </c>
      <c r="U4292" s="47">
        <v>2.7899999999999991</v>
      </c>
      <c r="V4292" t="str">
        <f>IF(M4292=People!$B$5,People!$A$5,IF(M4292=People!$B$4,People!$A$4,IF(M4292=People!$B$3,People!$A$3,IF(M4292=People!$B$2,People!$A$2,0))))</f>
        <v>Anna Andreadi</v>
      </c>
      <c r="W4292" t="str">
        <f>IFERROR(INDEX(Returns!A:A,MATCH(B4292,Returns!B:B,0)),"No")</f>
        <v>No</v>
      </c>
    </row>
    <row r="4293" spans="1:23" x14ac:dyDescent="0.2">
      <c r="A4293" s="1">
        <v>4292</v>
      </c>
      <c r="B4293" t="s">
        <v>8226</v>
      </c>
      <c r="C4293" s="8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47">
        <v>896.32799999999997</v>
      </c>
      <c r="S4293" s="1">
        <v>9</v>
      </c>
      <c r="T4293" s="1">
        <v>0.2</v>
      </c>
      <c r="U4293" s="47">
        <v>22.408199999999994</v>
      </c>
      <c r="V4293" t="str">
        <f>IF(M4293=People!$B$5,People!$A$5,IF(M4293=People!$B$4,People!$A$4,IF(M4293=People!$B$3,People!$A$3,IF(M4293=People!$B$2,People!$A$2,0))))</f>
        <v>Anna Andreadi</v>
      </c>
      <c r="W4293" t="str">
        <f>IFERROR(INDEX(Returns!A:A,MATCH(B4293,Returns!B:B,0)),"No")</f>
        <v>No</v>
      </c>
    </row>
    <row r="4294" spans="1:23" x14ac:dyDescent="0.2">
      <c r="A4294" s="1">
        <v>4293</v>
      </c>
      <c r="B4294" t="s">
        <v>8226</v>
      </c>
      <c r="C4294" s="8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47">
        <v>189</v>
      </c>
      <c r="S4294" s="1">
        <v>1</v>
      </c>
      <c r="T4294" s="1">
        <v>0</v>
      </c>
      <c r="U4294" s="47">
        <v>68.039999999999992</v>
      </c>
      <c r="V4294" t="str">
        <f>IF(M4294=People!$B$5,People!$A$5,IF(M4294=People!$B$4,People!$A$4,IF(M4294=People!$B$3,People!$A$3,IF(M4294=People!$B$2,People!$A$2,0))))</f>
        <v>Anna Andreadi</v>
      </c>
      <c r="W4294" t="str">
        <f>IFERROR(INDEX(Returns!A:A,MATCH(B4294,Returns!B:B,0)),"No")</f>
        <v>No</v>
      </c>
    </row>
    <row r="4295" spans="1:23" x14ac:dyDescent="0.2">
      <c r="A4295" s="1">
        <v>4294</v>
      </c>
      <c r="B4295" t="s">
        <v>8227</v>
      </c>
      <c r="C4295" s="8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47">
        <v>53.981999999999999</v>
      </c>
      <c r="S4295" s="1">
        <v>3</v>
      </c>
      <c r="T4295" s="1">
        <v>0.4</v>
      </c>
      <c r="U4295" s="47">
        <v>-10.796399999999995</v>
      </c>
      <c r="V4295" t="str">
        <f>IF(M4295=People!$B$5,People!$A$5,IF(M4295=People!$B$4,People!$A$4,IF(M4295=People!$B$3,People!$A$3,IF(M4295=People!$B$2,People!$A$2,0))))</f>
        <v>Chuck Magee</v>
      </c>
      <c r="W4295" t="str">
        <f>IFERROR(INDEX(Returns!A:A,MATCH(B4295,Returns!B:B,0)),"No")</f>
        <v>No</v>
      </c>
    </row>
    <row r="4296" spans="1:23" x14ac:dyDescent="0.2">
      <c r="A4296" s="1">
        <v>4295</v>
      </c>
      <c r="B4296" t="s">
        <v>8228</v>
      </c>
      <c r="C4296" s="8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47">
        <v>177.22499999999999</v>
      </c>
      <c r="S4296" s="1">
        <v>5</v>
      </c>
      <c r="T4296" s="1">
        <v>0.5</v>
      </c>
      <c r="U4296" s="47">
        <v>-120.51299999999998</v>
      </c>
      <c r="V4296" t="str">
        <f>IF(M4296=People!$B$5,People!$A$5,IF(M4296=People!$B$4,People!$A$4,IF(M4296=People!$B$3,People!$A$3,IF(M4296=People!$B$2,People!$A$2,0))))</f>
        <v>Anna Andreadi</v>
      </c>
      <c r="W4296" t="str">
        <f>IFERROR(INDEX(Returns!A:A,MATCH(B4296,Returns!B:B,0)),"No")</f>
        <v>No</v>
      </c>
    </row>
    <row r="4297" spans="1:23" x14ac:dyDescent="0.2">
      <c r="A4297" s="1">
        <v>4296</v>
      </c>
      <c r="B4297" t="s">
        <v>8229</v>
      </c>
      <c r="C4297" s="8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47">
        <v>129.39000000000001</v>
      </c>
      <c r="S4297" s="1">
        <v>3</v>
      </c>
      <c r="T4297" s="1">
        <v>0</v>
      </c>
      <c r="U4297" s="47">
        <v>54.343800000000009</v>
      </c>
      <c r="V4297" t="str">
        <f>IF(M4297=People!$B$5,People!$A$5,IF(M4297=People!$B$4,People!$A$4,IF(M4297=People!$B$3,People!$A$3,IF(M4297=People!$B$2,People!$A$2,0))))</f>
        <v>Anna Andreadi</v>
      </c>
      <c r="W4297" t="str">
        <f>IFERROR(INDEX(Returns!A:A,MATCH(B4297,Returns!B:B,0)),"No")</f>
        <v>No</v>
      </c>
    </row>
    <row r="4298" spans="1:23" x14ac:dyDescent="0.2">
      <c r="A4298" s="1">
        <v>4297</v>
      </c>
      <c r="B4298" t="s">
        <v>8230</v>
      </c>
      <c r="C4298" s="8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47">
        <v>54.32</v>
      </c>
      <c r="S4298" s="1">
        <v>4</v>
      </c>
      <c r="T4298" s="1">
        <v>0</v>
      </c>
      <c r="U4298" s="47">
        <v>0.54319999999999879</v>
      </c>
      <c r="V4298" t="str">
        <f>IF(M4298=People!$B$5,People!$A$5,IF(M4298=People!$B$4,People!$A$4,IF(M4298=People!$B$3,People!$A$3,IF(M4298=People!$B$2,People!$A$2,0))))</f>
        <v>Anna Andreadi</v>
      </c>
      <c r="W4298" t="str">
        <f>IFERROR(INDEX(Returns!A:A,MATCH(B4298,Returns!B:B,0)),"No")</f>
        <v>No</v>
      </c>
    </row>
    <row r="4299" spans="1:23" x14ac:dyDescent="0.2">
      <c r="A4299" s="1">
        <v>4298</v>
      </c>
      <c r="B4299" t="s">
        <v>8231</v>
      </c>
      <c r="C4299" s="8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47">
        <v>4367.8960000000006</v>
      </c>
      <c r="S4299" s="1">
        <v>13</v>
      </c>
      <c r="T4299" s="1">
        <v>0.2</v>
      </c>
      <c r="U4299" s="47">
        <v>327.59220000000005</v>
      </c>
      <c r="V4299" t="str">
        <f>IF(M4299=People!$B$5,People!$A$5,IF(M4299=People!$B$4,People!$A$4,IF(M4299=People!$B$3,People!$A$3,IF(M4299=People!$B$2,People!$A$2,0))))</f>
        <v>Cassandra Brandow</v>
      </c>
      <c r="W4299" t="str">
        <f>IFERROR(INDEX(Returns!A:A,MATCH(B4299,Returns!B:B,0)),"No")</f>
        <v>No</v>
      </c>
    </row>
    <row r="4300" spans="1:23" x14ac:dyDescent="0.2">
      <c r="A4300" s="1">
        <v>4299</v>
      </c>
      <c r="B4300" t="s">
        <v>8231</v>
      </c>
      <c r="C4300" s="8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47">
        <v>49.568000000000005</v>
      </c>
      <c r="S4300" s="1">
        <v>2</v>
      </c>
      <c r="T4300" s="1">
        <v>0.2</v>
      </c>
      <c r="U4300" s="47">
        <v>15.489999999999997</v>
      </c>
      <c r="V4300" t="str">
        <f>IF(M4300=People!$B$5,People!$A$5,IF(M4300=People!$B$4,People!$A$4,IF(M4300=People!$B$3,People!$A$3,IF(M4300=People!$B$2,People!$A$2,0))))</f>
        <v>Cassandra Brandow</v>
      </c>
      <c r="W4300" t="str">
        <f>IFERROR(INDEX(Returns!A:A,MATCH(B4300,Returns!B:B,0)),"No")</f>
        <v>No</v>
      </c>
    </row>
    <row r="4301" spans="1:23" x14ac:dyDescent="0.2">
      <c r="A4301" s="1">
        <v>4300</v>
      </c>
      <c r="B4301" t="s">
        <v>8231</v>
      </c>
      <c r="C4301" s="8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47">
        <v>161.376</v>
      </c>
      <c r="S4301" s="1">
        <v>6</v>
      </c>
      <c r="T4301" s="1">
        <v>0.2</v>
      </c>
      <c r="U4301" s="47">
        <v>12.103199999999994</v>
      </c>
      <c r="V4301" t="str">
        <f>IF(M4301=People!$B$5,People!$A$5,IF(M4301=People!$B$4,People!$A$4,IF(M4301=People!$B$3,People!$A$3,IF(M4301=People!$B$2,People!$A$2,0))))</f>
        <v>Cassandra Brandow</v>
      </c>
      <c r="W4301" t="str">
        <f>IFERROR(INDEX(Returns!A:A,MATCH(B4301,Returns!B:B,0)),"No")</f>
        <v>No</v>
      </c>
    </row>
    <row r="4302" spans="1:23" x14ac:dyDescent="0.2">
      <c r="A4302" s="1">
        <v>4301</v>
      </c>
      <c r="B4302" t="s">
        <v>8231</v>
      </c>
      <c r="C4302" s="8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47">
        <v>2.7840000000000003</v>
      </c>
      <c r="S4302" s="1">
        <v>2</v>
      </c>
      <c r="T4302" s="1">
        <v>0.2</v>
      </c>
      <c r="U4302" s="47">
        <v>0.41759999999999986</v>
      </c>
      <c r="V4302" t="str">
        <f>IF(M4302=People!$B$5,People!$A$5,IF(M4302=People!$B$4,People!$A$4,IF(M4302=People!$B$3,People!$A$3,IF(M4302=People!$B$2,People!$A$2,0))))</f>
        <v>Cassandra Brandow</v>
      </c>
      <c r="W4302" t="str">
        <f>IFERROR(INDEX(Returns!A:A,MATCH(B4302,Returns!B:B,0)),"No")</f>
        <v>No</v>
      </c>
    </row>
    <row r="4303" spans="1:23" x14ac:dyDescent="0.2">
      <c r="A4303" s="1">
        <v>4302</v>
      </c>
      <c r="B4303" t="s">
        <v>8231</v>
      </c>
      <c r="C4303" s="8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47">
        <v>8.7200000000000006</v>
      </c>
      <c r="S4303" s="1">
        <v>5</v>
      </c>
      <c r="T4303" s="1">
        <v>0.2</v>
      </c>
      <c r="U4303" s="47">
        <v>2.9429999999999992</v>
      </c>
      <c r="V4303" t="str">
        <f>IF(M4303=People!$B$5,People!$A$5,IF(M4303=People!$B$4,People!$A$4,IF(M4303=People!$B$3,People!$A$3,IF(M4303=People!$B$2,People!$A$2,0))))</f>
        <v>Cassandra Brandow</v>
      </c>
      <c r="W4303" t="str">
        <f>IFERROR(INDEX(Returns!A:A,MATCH(B4303,Returns!B:B,0)),"No")</f>
        <v>No</v>
      </c>
    </row>
    <row r="4304" spans="1:23" x14ac:dyDescent="0.2">
      <c r="A4304" s="1">
        <v>4303</v>
      </c>
      <c r="B4304" t="s">
        <v>5948</v>
      </c>
      <c r="C4304" s="8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47">
        <v>3.9119999999999999</v>
      </c>
      <c r="S4304" s="1">
        <v>1</v>
      </c>
      <c r="T4304" s="1">
        <v>0.2</v>
      </c>
      <c r="U4304" s="47">
        <v>1.0269000000000001</v>
      </c>
      <c r="V4304" t="str">
        <f>IF(M4304=People!$B$5,People!$A$5,IF(M4304=People!$B$4,People!$A$4,IF(M4304=People!$B$3,People!$A$3,IF(M4304=People!$B$2,People!$A$2,0))))</f>
        <v>Chuck Magee</v>
      </c>
      <c r="W4304" t="str">
        <f>IFERROR(INDEX(Returns!A:A,MATCH(B4304,Returns!B:B,0)),"No")</f>
        <v>Yes</v>
      </c>
    </row>
    <row r="4305" spans="1:23" x14ac:dyDescent="0.2">
      <c r="A4305" s="1">
        <v>4304</v>
      </c>
      <c r="B4305" t="s">
        <v>8232</v>
      </c>
      <c r="C4305" s="8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47">
        <v>59.751999999999995</v>
      </c>
      <c r="S4305" s="1">
        <v>7</v>
      </c>
      <c r="T4305" s="1">
        <v>0.2</v>
      </c>
      <c r="U4305" s="47">
        <v>19.4194</v>
      </c>
      <c r="V4305" t="str">
        <f>IF(M4305=People!$B$5,People!$A$5,IF(M4305=People!$B$4,People!$A$4,IF(M4305=People!$B$3,People!$A$3,IF(M4305=People!$B$2,People!$A$2,0))))</f>
        <v>Kelly Williams</v>
      </c>
      <c r="W4305" t="str">
        <f>IFERROR(INDEX(Returns!A:A,MATCH(B4305,Returns!B:B,0)),"No")</f>
        <v>No</v>
      </c>
    </row>
    <row r="4306" spans="1:23" x14ac:dyDescent="0.2">
      <c r="A4306" s="1">
        <v>4305</v>
      </c>
      <c r="B4306" t="s">
        <v>8233</v>
      </c>
      <c r="C4306" s="8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47">
        <v>63.92</v>
      </c>
      <c r="S4306" s="1">
        <v>4</v>
      </c>
      <c r="T4306" s="1">
        <v>0</v>
      </c>
      <c r="U4306" s="47">
        <v>3.195999999999998</v>
      </c>
      <c r="V4306" t="str">
        <f>IF(M4306=People!$B$5,People!$A$5,IF(M4306=People!$B$4,People!$A$4,IF(M4306=People!$B$3,People!$A$3,IF(M4306=People!$B$2,People!$A$2,0))))</f>
        <v>Anna Andreadi</v>
      </c>
      <c r="W4306" t="str">
        <f>IFERROR(INDEX(Returns!A:A,MATCH(B4306,Returns!B:B,0)),"No")</f>
        <v>No</v>
      </c>
    </row>
    <row r="4307" spans="1:23" x14ac:dyDescent="0.2">
      <c r="A4307" s="1">
        <v>4306</v>
      </c>
      <c r="B4307" t="s">
        <v>8233</v>
      </c>
      <c r="C4307" s="8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47">
        <v>383.96000000000004</v>
      </c>
      <c r="S4307" s="1">
        <v>5</v>
      </c>
      <c r="T4307" s="1">
        <v>0.2</v>
      </c>
      <c r="U4307" s="47">
        <v>38.396000000000015</v>
      </c>
      <c r="V4307" t="str">
        <f>IF(M4307=People!$B$5,People!$A$5,IF(M4307=People!$B$4,People!$A$4,IF(M4307=People!$B$3,People!$A$3,IF(M4307=People!$B$2,People!$A$2,0))))</f>
        <v>Anna Andreadi</v>
      </c>
      <c r="W4307" t="str">
        <f>IFERROR(INDEX(Returns!A:A,MATCH(B4307,Returns!B:B,0)),"No")</f>
        <v>No</v>
      </c>
    </row>
    <row r="4308" spans="1:23" x14ac:dyDescent="0.2">
      <c r="A4308" s="1">
        <v>4307</v>
      </c>
      <c r="B4308" t="s">
        <v>8234</v>
      </c>
      <c r="C4308" s="8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47">
        <v>7.7520000000000007</v>
      </c>
      <c r="S4308" s="1">
        <v>3</v>
      </c>
      <c r="T4308" s="1">
        <v>0.2</v>
      </c>
      <c r="U4308" s="47">
        <v>2.8100999999999998</v>
      </c>
      <c r="V4308" t="str">
        <f>IF(M4308=People!$B$5,People!$A$5,IF(M4308=People!$B$4,People!$A$4,IF(M4308=People!$B$3,People!$A$3,IF(M4308=People!$B$2,People!$A$2,0))))</f>
        <v>Anna Andreadi</v>
      </c>
      <c r="W4308" t="str">
        <f>IFERROR(INDEX(Returns!A:A,MATCH(B4308,Returns!B:B,0)),"No")</f>
        <v>No</v>
      </c>
    </row>
    <row r="4309" spans="1:23" x14ac:dyDescent="0.2">
      <c r="A4309" s="1">
        <v>4308</v>
      </c>
      <c r="B4309" t="s">
        <v>8234</v>
      </c>
      <c r="C4309" s="8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47">
        <v>33.568000000000005</v>
      </c>
      <c r="S4309" s="1">
        <v>2</v>
      </c>
      <c r="T4309" s="1">
        <v>0.2</v>
      </c>
      <c r="U4309" s="47">
        <v>11.748799999999997</v>
      </c>
      <c r="V4309" t="str">
        <f>IF(M4309=People!$B$5,People!$A$5,IF(M4309=People!$B$4,People!$A$4,IF(M4309=People!$B$3,People!$A$3,IF(M4309=People!$B$2,People!$A$2,0))))</f>
        <v>Anna Andreadi</v>
      </c>
      <c r="W4309" t="str">
        <f>IFERROR(INDEX(Returns!A:A,MATCH(B4309,Returns!B:B,0)),"No")</f>
        <v>No</v>
      </c>
    </row>
    <row r="4310" spans="1:23" x14ac:dyDescent="0.2">
      <c r="A4310" s="1">
        <v>4309</v>
      </c>
      <c r="B4310" t="s">
        <v>8235</v>
      </c>
      <c r="C4310" s="8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47">
        <v>666.34400000000005</v>
      </c>
      <c r="S4310" s="1">
        <v>7</v>
      </c>
      <c r="T4310" s="1">
        <v>0.2</v>
      </c>
      <c r="U4310" s="47">
        <v>66.634399999999971</v>
      </c>
      <c r="V4310" t="str">
        <f>IF(M4310=People!$B$5,People!$A$5,IF(M4310=People!$B$4,People!$A$4,IF(M4310=People!$B$3,People!$A$3,IF(M4310=People!$B$2,People!$A$2,0))))</f>
        <v>Anna Andreadi</v>
      </c>
      <c r="W4310" t="str">
        <f>IFERROR(INDEX(Returns!A:A,MATCH(B4310,Returns!B:B,0)),"No")</f>
        <v>No</v>
      </c>
    </row>
    <row r="4311" spans="1:23" x14ac:dyDescent="0.2">
      <c r="A4311" s="1">
        <v>4310</v>
      </c>
      <c r="B4311" t="s">
        <v>8235</v>
      </c>
      <c r="C4311" s="8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47">
        <v>573.72799999999995</v>
      </c>
      <c r="S4311" s="1">
        <v>4</v>
      </c>
      <c r="T4311" s="1">
        <v>0.2</v>
      </c>
      <c r="U4311" s="47">
        <v>-64.544399999999968</v>
      </c>
      <c r="V4311" t="str">
        <f>IF(M4311=People!$B$5,People!$A$5,IF(M4311=People!$B$4,People!$A$4,IF(M4311=People!$B$3,People!$A$3,IF(M4311=People!$B$2,People!$A$2,0))))</f>
        <v>Anna Andreadi</v>
      </c>
      <c r="W4311" t="str">
        <f>IFERROR(INDEX(Returns!A:A,MATCH(B4311,Returns!B:B,0)),"No")</f>
        <v>No</v>
      </c>
    </row>
    <row r="4312" spans="1:23" x14ac:dyDescent="0.2">
      <c r="A4312" s="1">
        <v>4311</v>
      </c>
      <c r="B4312" t="s">
        <v>8235</v>
      </c>
      <c r="C4312" s="8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47">
        <v>21.936000000000003</v>
      </c>
      <c r="S4312" s="1">
        <v>3</v>
      </c>
      <c r="T4312" s="1">
        <v>0.2</v>
      </c>
      <c r="U4312" s="47">
        <v>8.2259999999999991</v>
      </c>
      <c r="V4312" t="str">
        <f>IF(M4312=People!$B$5,People!$A$5,IF(M4312=People!$B$4,People!$A$4,IF(M4312=People!$B$3,People!$A$3,IF(M4312=People!$B$2,People!$A$2,0))))</f>
        <v>Anna Andreadi</v>
      </c>
      <c r="W4312" t="str">
        <f>IFERROR(INDEX(Returns!A:A,MATCH(B4312,Returns!B:B,0)),"No")</f>
        <v>No</v>
      </c>
    </row>
    <row r="4313" spans="1:23" x14ac:dyDescent="0.2">
      <c r="A4313" s="1">
        <v>4312</v>
      </c>
      <c r="B4313" t="s">
        <v>8235</v>
      </c>
      <c r="C4313" s="8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47">
        <v>19.440000000000001</v>
      </c>
      <c r="S4313" s="1">
        <v>3</v>
      </c>
      <c r="T4313" s="1">
        <v>0</v>
      </c>
      <c r="U4313" s="47">
        <v>9.3312000000000008</v>
      </c>
      <c r="V4313" t="str">
        <f>IF(M4313=People!$B$5,People!$A$5,IF(M4313=People!$B$4,People!$A$4,IF(M4313=People!$B$3,People!$A$3,IF(M4313=People!$B$2,People!$A$2,0))))</f>
        <v>Anna Andreadi</v>
      </c>
      <c r="W4313" t="str">
        <f>IFERROR(INDEX(Returns!A:A,MATCH(B4313,Returns!B:B,0)),"No")</f>
        <v>No</v>
      </c>
    </row>
    <row r="4314" spans="1:23" x14ac:dyDescent="0.2">
      <c r="A4314" s="1">
        <v>4313</v>
      </c>
      <c r="B4314" t="s">
        <v>8235</v>
      </c>
      <c r="C4314" s="8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47">
        <v>447.96800000000007</v>
      </c>
      <c r="S4314" s="1">
        <v>4</v>
      </c>
      <c r="T4314" s="1">
        <v>0.2</v>
      </c>
      <c r="U4314" s="47">
        <v>139.98999999999995</v>
      </c>
      <c r="V4314" t="str">
        <f>IF(M4314=People!$B$5,People!$A$5,IF(M4314=People!$B$4,People!$A$4,IF(M4314=People!$B$3,People!$A$3,IF(M4314=People!$B$2,People!$A$2,0))))</f>
        <v>Anna Andreadi</v>
      </c>
      <c r="W4314" t="str">
        <f>IFERROR(INDEX(Returns!A:A,MATCH(B4314,Returns!B:B,0)),"No")</f>
        <v>No</v>
      </c>
    </row>
    <row r="4315" spans="1:23" x14ac:dyDescent="0.2">
      <c r="A4315" s="1">
        <v>4314</v>
      </c>
      <c r="B4315" t="s">
        <v>8236</v>
      </c>
      <c r="C4315" s="8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47">
        <v>16.78</v>
      </c>
      <c r="S4315" s="1">
        <v>2</v>
      </c>
      <c r="T4315" s="1">
        <v>0</v>
      </c>
      <c r="U4315" s="47">
        <v>4.1950000000000003</v>
      </c>
      <c r="V4315" t="str">
        <f>IF(M4315=People!$B$5,People!$A$5,IF(M4315=People!$B$4,People!$A$4,IF(M4315=People!$B$3,People!$A$3,IF(M4315=People!$B$2,People!$A$2,0))))</f>
        <v>Chuck Magee</v>
      </c>
      <c r="W4315" t="str">
        <f>IFERROR(INDEX(Returns!A:A,MATCH(B4315,Returns!B:B,0)),"No")</f>
        <v>No</v>
      </c>
    </row>
    <row r="4316" spans="1:23" x14ac:dyDescent="0.2">
      <c r="A4316" s="1">
        <v>4315</v>
      </c>
      <c r="B4316" t="s">
        <v>8237</v>
      </c>
      <c r="C4316" s="8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47">
        <v>20.96</v>
      </c>
      <c r="S4316" s="1">
        <v>2</v>
      </c>
      <c r="T4316" s="1">
        <v>0</v>
      </c>
      <c r="U4316" s="47">
        <v>5.24</v>
      </c>
      <c r="V4316" t="str">
        <f>IF(M4316=People!$B$5,People!$A$5,IF(M4316=People!$B$4,People!$A$4,IF(M4316=People!$B$3,People!$A$3,IF(M4316=People!$B$2,People!$A$2,0))))</f>
        <v>Anna Andreadi</v>
      </c>
      <c r="W4316" t="str">
        <f>IFERROR(INDEX(Returns!A:A,MATCH(B4316,Returns!B:B,0)),"No")</f>
        <v>No</v>
      </c>
    </row>
    <row r="4317" spans="1:23" x14ac:dyDescent="0.2">
      <c r="A4317" s="1">
        <v>4316</v>
      </c>
      <c r="B4317" t="s">
        <v>8237</v>
      </c>
      <c r="C4317" s="8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47">
        <v>88.751999999999995</v>
      </c>
      <c r="S4317" s="1">
        <v>3</v>
      </c>
      <c r="T4317" s="1">
        <v>0.2</v>
      </c>
      <c r="U4317" s="47">
        <v>27.734999999999996</v>
      </c>
      <c r="V4317" t="str">
        <f>IF(M4317=People!$B$5,People!$A$5,IF(M4317=People!$B$4,People!$A$4,IF(M4317=People!$B$3,People!$A$3,IF(M4317=People!$B$2,People!$A$2,0))))</f>
        <v>Anna Andreadi</v>
      </c>
      <c r="W4317" t="str">
        <f>IFERROR(INDEX(Returns!A:A,MATCH(B4317,Returns!B:B,0)),"No")</f>
        <v>No</v>
      </c>
    </row>
    <row r="4318" spans="1:23" x14ac:dyDescent="0.2">
      <c r="A4318" s="1">
        <v>4317</v>
      </c>
      <c r="B4318" t="s">
        <v>8237</v>
      </c>
      <c r="C4318" s="8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47">
        <v>304.23</v>
      </c>
      <c r="S4318" s="1">
        <v>3</v>
      </c>
      <c r="T4318" s="1">
        <v>0</v>
      </c>
      <c r="U4318" s="47">
        <v>9.126899999999992</v>
      </c>
      <c r="V4318" t="str">
        <f>IF(M4318=People!$B$5,People!$A$5,IF(M4318=People!$B$4,People!$A$4,IF(M4318=People!$B$3,People!$A$3,IF(M4318=People!$B$2,People!$A$2,0))))</f>
        <v>Anna Andreadi</v>
      </c>
      <c r="W4318" t="str">
        <f>IFERROR(INDEX(Returns!A:A,MATCH(B4318,Returns!B:B,0)),"No")</f>
        <v>No</v>
      </c>
    </row>
    <row r="4319" spans="1:23" x14ac:dyDescent="0.2">
      <c r="A4319" s="1">
        <v>4318</v>
      </c>
      <c r="B4319" t="s">
        <v>8238</v>
      </c>
      <c r="C4319" s="8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47">
        <v>167.86</v>
      </c>
      <c r="S4319" s="1">
        <v>2</v>
      </c>
      <c r="T4319" s="1">
        <v>0</v>
      </c>
      <c r="U4319" s="47">
        <v>78.894199999999998</v>
      </c>
      <c r="V4319" t="str">
        <f>IF(M4319=People!$B$5,People!$A$5,IF(M4319=People!$B$4,People!$A$4,IF(M4319=People!$B$3,People!$A$3,IF(M4319=People!$B$2,People!$A$2,0))))</f>
        <v>Anna Andreadi</v>
      </c>
      <c r="W4319" t="str">
        <f>IFERROR(INDEX(Returns!A:A,MATCH(B4319,Returns!B:B,0)),"No")</f>
        <v>No</v>
      </c>
    </row>
    <row r="4320" spans="1:23" x14ac:dyDescent="0.2">
      <c r="A4320" s="1">
        <v>4319</v>
      </c>
      <c r="B4320" t="s">
        <v>8239</v>
      </c>
      <c r="C4320" s="8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47">
        <v>82.38</v>
      </c>
      <c r="S4320" s="1">
        <v>6</v>
      </c>
      <c r="T4320" s="1">
        <v>0</v>
      </c>
      <c r="U4320" s="47">
        <v>25.537799999999997</v>
      </c>
      <c r="V4320" t="str">
        <f>IF(M4320=People!$B$5,People!$A$5,IF(M4320=People!$B$4,People!$A$4,IF(M4320=People!$B$3,People!$A$3,IF(M4320=People!$B$2,People!$A$2,0))))</f>
        <v>Cassandra Brandow</v>
      </c>
      <c r="W4320" t="str">
        <f>IFERROR(INDEX(Returns!A:A,MATCH(B4320,Returns!B:B,0)),"No")</f>
        <v>No</v>
      </c>
    </row>
    <row r="4321" spans="1:23" x14ac:dyDescent="0.2">
      <c r="A4321" s="1">
        <v>4320</v>
      </c>
      <c r="B4321" t="s">
        <v>5968</v>
      </c>
      <c r="C4321" s="8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47">
        <v>23.976000000000003</v>
      </c>
      <c r="S4321" s="1">
        <v>3</v>
      </c>
      <c r="T4321" s="1">
        <v>0.2</v>
      </c>
      <c r="U4321" s="47">
        <v>-5.694300000000001</v>
      </c>
      <c r="V4321" t="str">
        <f>IF(M4321=People!$B$5,People!$A$5,IF(M4321=People!$B$4,People!$A$4,IF(M4321=People!$B$3,People!$A$3,IF(M4321=People!$B$2,People!$A$2,0))))</f>
        <v>Anna Andreadi</v>
      </c>
      <c r="W4321" t="str">
        <f>IFERROR(INDEX(Returns!A:A,MATCH(B4321,Returns!B:B,0)),"No")</f>
        <v>Yes</v>
      </c>
    </row>
    <row r="4322" spans="1:23" x14ac:dyDescent="0.2">
      <c r="A4322" s="1">
        <v>4321</v>
      </c>
      <c r="B4322" t="s">
        <v>5968</v>
      </c>
      <c r="C4322" s="8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47">
        <v>33.29</v>
      </c>
      <c r="S4322" s="1">
        <v>1</v>
      </c>
      <c r="T4322" s="1">
        <v>0</v>
      </c>
      <c r="U4322" s="47">
        <v>7.9895999999999994</v>
      </c>
      <c r="V4322" t="str">
        <f>IF(M4322=People!$B$5,People!$A$5,IF(M4322=People!$B$4,People!$A$4,IF(M4322=People!$B$3,People!$A$3,IF(M4322=People!$B$2,People!$A$2,0))))</f>
        <v>Anna Andreadi</v>
      </c>
      <c r="W4322" t="str">
        <f>IFERROR(INDEX(Returns!A:A,MATCH(B4322,Returns!B:B,0)),"No")</f>
        <v>Yes</v>
      </c>
    </row>
    <row r="4323" spans="1:23" x14ac:dyDescent="0.2">
      <c r="A4323" s="1">
        <v>4322</v>
      </c>
      <c r="B4323" t="s">
        <v>8240</v>
      </c>
      <c r="C4323" s="8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47">
        <v>14.952000000000004</v>
      </c>
      <c r="S4323" s="1">
        <v>2</v>
      </c>
      <c r="T4323" s="1">
        <v>0.7</v>
      </c>
      <c r="U4323" s="47">
        <v>-11.961599999999997</v>
      </c>
      <c r="V4323" t="str">
        <f>IF(M4323=People!$B$5,People!$A$5,IF(M4323=People!$B$4,People!$A$4,IF(M4323=People!$B$3,People!$A$3,IF(M4323=People!$B$2,People!$A$2,0))))</f>
        <v>Chuck Magee</v>
      </c>
      <c r="W4323" t="str">
        <f>IFERROR(INDEX(Returns!A:A,MATCH(B4323,Returns!B:B,0)),"No")</f>
        <v>No</v>
      </c>
    </row>
    <row r="4324" spans="1:23" x14ac:dyDescent="0.2">
      <c r="A4324" s="1">
        <v>4323</v>
      </c>
      <c r="B4324" t="s">
        <v>8240</v>
      </c>
      <c r="C4324" s="8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47">
        <v>323.98199999999997</v>
      </c>
      <c r="S4324" s="1">
        <v>3</v>
      </c>
      <c r="T4324" s="1">
        <v>0.4</v>
      </c>
      <c r="U4324" s="47">
        <v>-80.995500000000021</v>
      </c>
      <c r="V4324" t="str">
        <f>IF(M4324=People!$B$5,People!$A$5,IF(M4324=People!$B$4,People!$A$4,IF(M4324=People!$B$3,People!$A$3,IF(M4324=People!$B$2,People!$A$2,0))))</f>
        <v>Chuck Magee</v>
      </c>
      <c r="W4324" t="str">
        <f>IFERROR(INDEX(Returns!A:A,MATCH(B4324,Returns!B:B,0)),"No")</f>
        <v>No</v>
      </c>
    </row>
    <row r="4325" spans="1:23" x14ac:dyDescent="0.2">
      <c r="A4325" s="1">
        <v>4324</v>
      </c>
      <c r="B4325" t="s">
        <v>8240</v>
      </c>
      <c r="C4325" s="8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47">
        <v>2.2860000000000005</v>
      </c>
      <c r="S4325" s="1">
        <v>2</v>
      </c>
      <c r="T4325" s="1">
        <v>0.7</v>
      </c>
      <c r="U4325" s="47">
        <v>-1.6763999999999997</v>
      </c>
      <c r="V4325" t="str">
        <f>IF(M4325=People!$B$5,People!$A$5,IF(M4325=People!$B$4,People!$A$4,IF(M4325=People!$B$3,People!$A$3,IF(M4325=People!$B$2,People!$A$2,0))))</f>
        <v>Chuck Magee</v>
      </c>
      <c r="W4325" t="str">
        <f>IFERROR(INDEX(Returns!A:A,MATCH(B4325,Returns!B:B,0)),"No")</f>
        <v>No</v>
      </c>
    </row>
    <row r="4326" spans="1:23" x14ac:dyDescent="0.2">
      <c r="A4326" s="1">
        <v>4325</v>
      </c>
      <c r="B4326" t="s">
        <v>8240</v>
      </c>
      <c r="C4326" s="8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47">
        <v>14.352000000000002</v>
      </c>
      <c r="S4326" s="1">
        <v>3</v>
      </c>
      <c r="T4326" s="1">
        <v>0.2</v>
      </c>
      <c r="U4326" s="47">
        <v>0.8969999999999998</v>
      </c>
      <c r="V4326" t="str">
        <f>IF(M4326=People!$B$5,People!$A$5,IF(M4326=People!$B$4,People!$A$4,IF(M4326=People!$B$3,People!$A$3,IF(M4326=People!$B$2,People!$A$2,0))))</f>
        <v>Chuck Magee</v>
      </c>
      <c r="W4326" t="str">
        <f>IFERROR(INDEX(Returns!A:A,MATCH(B4326,Returns!B:B,0)),"No")</f>
        <v>No</v>
      </c>
    </row>
    <row r="4327" spans="1:23" x14ac:dyDescent="0.2">
      <c r="A4327" s="1">
        <v>4326</v>
      </c>
      <c r="B4327" t="s">
        <v>8240</v>
      </c>
      <c r="C4327" s="8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47">
        <v>71.975999999999999</v>
      </c>
      <c r="S4327" s="1">
        <v>3</v>
      </c>
      <c r="T4327" s="1">
        <v>0.2</v>
      </c>
      <c r="U4327" s="47">
        <v>0.89969999999999573</v>
      </c>
      <c r="V4327" t="str">
        <f>IF(M4327=People!$B$5,People!$A$5,IF(M4327=People!$B$4,People!$A$4,IF(M4327=People!$B$3,People!$A$3,IF(M4327=People!$B$2,People!$A$2,0))))</f>
        <v>Chuck Magee</v>
      </c>
      <c r="W4327" t="str">
        <f>IFERROR(INDEX(Returns!A:A,MATCH(B4327,Returns!B:B,0)),"No")</f>
        <v>No</v>
      </c>
    </row>
    <row r="4328" spans="1:23" x14ac:dyDescent="0.2">
      <c r="A4328" s="1">
        <v>4327</v>
      </c>
      <c r="B4328" t="s">
        <v>8241</v>
      </c>
      <c r="C4328" s="8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47">
        <v>9.2099999999999991</v>
      </c>
      <c r="S4328" s="1">
        <v>3</v>
      </c>
      <c r="T4328" s="1">
        <v>0</v>
      </c>
      <c r="U4328" s="47">
        <v>2.3025000000000002</v>
      </c>
      <c r="V4328" t="str">
        <f>IF(M4328=People!$B$5,People!$A$5,IF(M4328=People!$B$4,People!$A$4,IF(M4328=People!$B$3,People!$A$3,IF(M4328=People!$B$2,People!$A$2,0))))</f>
        <v>Chuck Magee</v>
      </c>
      <c r="W4328" t="str">
        <f>IFERROR(INDEX(Returns!A:A,MATCH(B4328,Returns!B:B,0)),"No")</f>
        <v>No</v>
      </c>
    </row>
    <row r="4329" spans="1:23" x14ac:dyDescent="0.2">
      <c r="A4329" s="1">
        <v>4328</v>
      </c>
      <c r="B4329" t="s">
        <v>8241</v>
      </c>
      <c r="C4329" s="8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47">
        <v>18</v>
      </c>
      <c r="S4329" s="1">
        <v>5</v>
      </c>
      <c r="T4329" s="1">
        <v>0</v>
      </c>
      <c r="U4329" s="47">
        <v>8.2799999999999994</v>
      </c>
      <c r="V4329" t="str">
        <f>IF(M4329=People!$B$5,People!$A$5,IF(M4329=People!$B$4,People!$A$4,IF(M4329=People!$B$3,People!$A$3,IF(M4329=People!$B$2,People!$A$2,0))))</f>
        <v>Chuck Magee</v>
      </c>
      <c r="W4329" t="str">
        <f>IFERROR(INDEX(Returns!A:A,MATCH(B4329,Returns!B:B,0)),"No")</f>
        <v>No</v>
      </c>
    </row>
    <row r="4330" spans="1:23" x14ac:dyDescent="0.2">
      <c r="A4330" s="1">
        <v>4329</v>
      </c>
      <c r="B4330" t="s">
        <v>8242</v>
      </c>
      <c r="C4330" s="8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47">
        <v>42.929999999999993</v>
      </c>
      <c r="S4330" s="1">
        <v>9</v>
      </c>
      <c r="T4330" s="1">
        <v>0</v>
      </c>
      <c r="U4330" s="47">
        <v>19.318499999999997</v>
      </c>
      <c r="V4330" t="str">
        <f>IF(M4330=People!$B$5,People!$A$5,IF(M4330=People!$B$4,People!$A$4,IF(M4330=People!$B$3,People!$A$3,IF(M4330=People!$B$2,People!$A$2,0))))</f>
        <v>Chuck Magee</v>
      </c>
      <c r="W4330" t="str">
        <f>IFERROR(INDEX(Returns!A:A,MATCH(B4330,Returns!B:B,0)),"No")</f>
        <v>No</v>
      </c>
    </row>
    <row r="4331" spans="1:23" x14ac:dyDescent="0.2">
      <c r="A4331" s="1">
        <v>4330</v>
      </c>
      <c r="B4331" t="s">
        <v>8243</v>
      </c>
      <c r="C4331" s="8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47">
        <v>15.552000000000003</v>
      </c>
      <c r="S4331" s="1">
        <v>3</v>
      </c>
      <c r="T4331" s="1">
        <v>0.2</v>
      </c>
      <c r="U4331" s="47">
        <v>5.4432</v>
      </c>
      <c r="V4331" t="str">
        <f>IF(M4331=People!$B$5,People!$A$5,IF(M4331=People!$B$4,People!$A$4,IF(M4331=People!$B$3,People!$A$3,IF(M4331=People!$B$2,People!$A$2,0))))</f>
        <v>Cassandra Brandow</v>
      </c>
      <c r="W4331" t="str">
        <f>IFERROR(INDEX(Returns!A:A,MATCH(B4331,Returns!B:B,0)),"No")</f>
        <v>No</v>
      </c>
    </row>
    <row r="4332" spans="1:23" x14ac:dyDescent="0.2">
      <c r="A4332" s="1">
        <v>4331</v>
      </c>
      <c r="B4332" t="s">
        <v>8243</v>
      </c>
      <c r="C4332" s="8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47">
        <v>17.920000000000002</v>
      </c>
      <c r="S4332" s="1">
        <v>5</v>
      </c>
      <c r="T4332" s="1">
        <v>0.2</v>
      </c>
      <c r="U4332" s="47">
        <v>1.1200000000000001</v>
      </c>
      <c r="V4332" t="str">
        <f>IF(M4332=People!$B$5,People!$A$5,IF(M4332=People!$B$4,People!$A$4,IF(M4332=People!$B$3,People!$A$3,IF(M4332=People!$B$2,People!$A$2,0))))</f>
        <v>Cassandra Brandow</v>
      </c>
      <c r="W4332" t="str">
        <f>IFERROR(INDEX(Returns!A:A,MATCH(B4332,Returns!B:B,0)),"No")</f>
        <v>No</v>
      </c>
    </row>
    <row r="4333" spans="1:23" x14ac:dyDescent="0.2">
      <c r="A4333" s="1">
        <v>4332</v>
      </c>
      <c r="B4333" t="s">
        <v>8244</v>
      </c>
      <c r="C4333" s="8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47">
        <v>19.989999999999998</v>
      </c>
      <c r="S4333" s="1">
        <v>1</v>
      </c>
      <c r="T4333" s="1">
        <v>0</v>
      </c>
      <c r="U4333" s="47">
        <v>6.796599999999998</v>
      </c>
      <c r="V4333" t="str">
        <f>IF(M4333=People!$B$5,People!$A$5,IF(M4333=People!$B$4,People!$A$4,IF(M4333=People!$B$3,People!$A$3,IF(M4333=People!$B$2,People!$A$2,0))))</f>
        <v>Anna Andreadi</v>
      </c>
      <c r="W4333" t="str">
        <f>IFERROR(INDEX(Returns!A:A,MATCH(B4333,Returns!B:B,0)),"No")</f>
        <v>No</v>
      </c>
    </row>
    <row r="4334" spans="1:23" x14ac:dyDescent="0.2">
      <c r="A4334" s="1">
        <v>4333</v>
      </c>
      <c r="B4334" t="s">
        <v>8244</v>
      </c>
      <c r="C4334" s="8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47">
        <v>22.92</v>
      </c>
      <c r="S4334" s="1">
        <v>5</v>
      </c>
      <c r="T4334" s="1">
        <v>0.2</v>
      </c>
      <c r="U4334" s="47">
        <v>8.0219999999999985</v>
      </c>
      <c r="V4334" t="str">
        <f>IF(M4334=People!$B$5,People!$A$5,IF(M4334=People!$B$4,People!$A$4,IF(M4334=People!$B$3,People!$A$3,IF(M4334=People!$B$2,People!$A$2,0))))</f>
        <v>Anna Andreadi</v>
      </c>
      <c r="W4334" t="str">
        <f>IFERROR(INDEX(Returns!A:A,MATCH(B4334,Returns!B:B,0)),"No")</f>
        <v>No</v>
      </c>
    </row>
    <row r="4335" spans="1:23" x14ac:dyDescent="0.2">
      <c r="A4335" s="1">
        <v>4334</v>
      </c>
      <c r="B4335" t="s">
        <v>8245</v>
      </c>
      <c r="C4335" s="8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47">
        <v>50.88</v>
      </c>
      <c r="S4335" s="1">
        <v>6</v>
      </c>
      <c r="T4335" s="1">
        <v>0.2</v>
      </c>
      <c r="U4335" s="47">
        <v>14.628000000000005</v>
      </c>
      <c r="V4335" t="str">
        <f>IF(M4335=People!$B$5,People!$A$5,IF(M4335=People!$B$4,People!$A$4,IF(M4335=People!$B$3,People!$A$3,IF(M4335=People!$B$2,People!$A$2,0))))</f>
        <v>Cassandra Brandow</v>
      </c>
      <c r="W4335" t="str">
        <f>IFERROR(INDEX(Returns!A:A,MATCH(B4335,Returns!B:B,0)),"No")</f>
        <v>No</v>
      </c>
    </row>
    <row r="4336" spans="1:23" x14ac:dyDescent="0.2">
      <c r="A4336" s="1">
        <v>4335</v>
      </c>
      <c r="B4336" t="s">
        <v>8245</v>
      </c>
      <c r="C4336" s="8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47">
        <v>27.312000000000001</v>
      </c>
      <c r="S4336" s="1">
        <v>2</v>
      </c>
      <c r="T4336" s="1">
        <v>0.2</v>
      </c>
      <c r="U4336" s="47">
        <v>9.2178000000000004</v>
      </c>
      <c r="V4336" t="str">
        <f>IF(M4336=People!$B$5,People!$A$5,IF(M4336=People!$B$4,People!$A$4,IF(M4336=People!$B$3,People!$A$3,IF(M4336=People!$B$2,People!$A$2,0))))</f>
        <v>Cassandra Brandow</v>
      </c>
      <c r="W4336" t="str">
        <f>IFERROR(INDEX(Returns!A:A,MATCH(B4336,Returns!B:B,0)),"No")</f>
        <v>No</v>
      </c>
    </row>
    <row r="4337" spans="1:23" x14ac:dyDescent="0.2">
      <c r="A4337" s="1">
        <v>4336</v>
      </c>
      <c r="B4337" t="s">
        <v>8246</v>
      </c>
      <c r="C4337" s="8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47">
        <v>7.9200000000000008</v>
      </c>
      <c r="S4337" s="1">
        <v>1</v>
      </c>
      <c r="T4337" s="1">
        <v>0.2</v>
      </c>
      <c r="U4337" s="47">
        <v>2.7719999999999994</v>
      </c>
      <c r="V4337" t="str">
        <f>IF(M4337=People!$B$5,People!$A$5,IF(M4337=People!$B$4,People!$A$4,IF(M4337=People!$B$3,People!$A$3,IF(M4337=People!$B$2,People!$A$2,0))))</f>
        <v>Anna Andreadi</v>
      </c>
      <c r="W4337" t="str">
        <f>IFERROR(INDEX(Returns!A:A,MATCH(B4337,Returns!B:B,0)),"No")</f>
        <v>No</v>
      </c>
    </row>
    <row r="4338" spans="1:23" x14ac:dyDescent="0.2">
      <c r="A4338" s="1">
        <v>4337</v>
      </c>
      <c r="B4338" t="s">
        <v>8246</v>
      </c>
      <c r="C4338" s="8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47">
        <v>14.368000000000002</v>
      </c>
      <c r="S4338" s="1">
        <v>2</v>
      </c>
      <c r="T4338" s="1">
        <v>0.2</v>
      </c>
      <c r="U4338" s="47">
        <v>3.9512</v>
      </c>
      <c r="V4338" t="str">
        <f>IF(M4338=People!$B$5,People!$A$5,IF(M4338=People!$B$4,People!$A$4,IF(M4338=People!$B$3,People!$A$3,IF(M4338=People!$B$2,People!$A$2,0))))</f>
        <v>Anna Andreadi</v>
      </c>
      <c r="W4338" t="str">
        <f>IFERROR(INDEX(Returns!A:A,MATCH(B4338,Returns!B:B,0)),"No")</f>
        <v>No</v>
      </c>
    </row>
    <row r="4339" spans="1:23" x14ac:dyDescent="0.2">
      <c r="A4339" s="1">
        <v>4338</v>
      </c>
      <c r="B4339" t="s">
        <v>8247</v>
      </c>
      <c r="C4339" s="8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47">
        <v>107.97</v>
      </c>
      <c r="S4339" s="1">
        <v>3</v>
      </c>
      <c r="T4339" s="1">
        <v>0</v>
      </c>
      <c r="U4339" s="47">
        <v>22.6737</v>
      </c>
      <c r="V4339" t="str">
        <f>IF(M4339=People!$B$5,People!$A$5,IF(M4339=People!$B$4,People!$A$4,IF(M4339=People!$B$3,People!$A$3,IF(M4339=People!$B$2,People!$A$2,0))))</f>
        <v>Anna Andreadi</v>
      </c>
      <c r="W4339" t="str">
        <f>IFERROR(INDEX(Returns!A:A,MATCH(B4339,Returns!B:B,0)),"No")</f>
        <v>No</v>
      </c>
    </row>
    <row r="4340" spans="1:23" x14ac:dyDescent="0.2">
      <c r="A4340" s="1">
        <v>4339</v>
      </c>
      <c r="B4340" t="s">
        <v>8247</v>
      </c>
      <c r="C4340" s="8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47">
        <v>113.82</v>
      </c>
      <c r="S4340" s="1">
        <v>3</v>
      </c>
      <c r="T4340" s="1">
        <v>0</v>
      </c>
      <c r="U4340" s="47">
        <v>53.495399999999989</v>
      </c>
      <c r="V4340" t="str">
        <f>IF(M4340=People!$B$5,People!$A$5,IF(M4340=People!$B$4,People!$A$4,IF(M4340=People!$B$3,People!$A$3,IF(M4340=People!$B$2,People!$A$2,0))))</f>
        <v>Anna Andreadi</v>
      </c>
      <c r="W4340" t="str">
        <f>IFERROR(INDEX(Returns!A:A,MATCH(B4340,Returns!B:B,0)),"No")</f>
        <v>No</v>
      </c>
    </row>
    <row r="4341" spans="1:23" x14ac:dyDescent="0.2">
      <c r="A4341" s="1">
        <v>4340</v>
      </c>
      <c r="B4341" t="s">
        <v>8248</v>
      </c>
      <c r="C4341" s="8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47">
        <v>5.1840000000000011</v>
      </c>
      <c r="S4341" s="1">
        <v>1</v>
      </c>
      <c r="T4341" s="1">
        <v>0.2</v>
      </c>
      <c r="U4341" s="47">
        <v>1.8144</v>
      </c>
      <c r="V4341" t="str">
        <f>IF(M4341=People!$B$5,People!$A$5,IF(M4341=People!$B$4,People!$A$4,IF(M4341=People!$B$3,People!$A$3,IF(M4341=People!$B$2,People!$A$2,0))))</f>
        <v>Cassandra Brandow</v>
      </c>
      <c r="W4341" t="str">
        <f>IFERROR(INDEX(Returns!A:A,MATCH(B4341,Returns!B:B,0)),"No")</f>
        <v>No</v>
      </c>
    </row>
    <row r="4342" spans="1:23" x14ac:dyDescent="0.2">
      <c r="A4342" s="1">
        <v>4341</v>
      </c>
      <c r="B4342" t="s">
        <v>8249</v>
      </c>
      <c r="C4342" s="8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47">
        <v>16.28</v>
      </c>
      <c r="S4342" s="1">
        <v>2</v>
      </c>
      <c r="T4342" s="1">
        <v>0</v>
      </c>
      <c r="U4342" s="47">
        <v>6.5120000000000005</v>
      </c>
      <c r="V4342" t="str">
        <f>IF(M4342=People!$B$5,People!$A$5,IF(M4342=People!$B$4,People!$A$4,IF(M4342=People!$B$3,People!$A$3,IF(M4342=People!$B$2,People!$A$2,0))))</f>
        <v>Kelly Williams</v>
      </c>
      <c r="W4342" t="str">
        <f>IFERROR(INDEX(Returns!A:A,MATCH(B4342,Returns!B:B,0)),"No")</f>
        <v>No</v>
      </c>
    </row>
    <row r="4343" spans="1:23" x14ac:dyDescent="0.2">
      <c r="A4343" s="1">
        <v>4342</v>
      </c>
      <c r="B4343" t="s">
        <v>8250</v>
      </c>
      <c r="C4343" s="8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47">
        <v>544.38</v>
      </c>
      <c r="S4343" s="1">
        <v>3</v>
      </c>
      <c r="T4343" s="1">
        <v>0</v>
      </c>
      <c r="U4343" s="47">
        <v>157.87019999999993</v>
      </c>
      <c r="V4343" t="str">
        <f>IF(M4343=People!$B$5,People!$A$5,IF(M4343=People!$B$4,People!$A$4,IF(M4343=People!$B$3,People!$A$3,IF(M4343=People!$B$2,People!$A$2,0))))</f>
        <v>Cassandra Brandow</v>
      </c>
      <c r="W4343" t="str">
        <f>IFERROR(INDEX(Returns!A:A,MATCH(B4343,Returns!B:B,0)),"No")</f>
        <v>No</v>
      </c>
    </row>
    <row r="4344" spans="1:23" x14ac:dyDescent="0.2">
      <c r="A4344" s="1">
        <v>4343</v>
      </c>
      <c r="B4344" t="s">
        <v>8251</v>
      </c>
      <c r="C4344" s="8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47">
        <v>19.824000000000002</v>
      </c>
      <c r="S4344" s="1">
        <v>6</v>
      </c>
      <c r="T4344" s="1">
        <v>0.2</v>
      </c>
      <c r="U4344" s="47">
        <v>6.690599999999999</v>
      </c>
      <c r="V4344" t="str">
        <f>IF(M4344=People!$B$5,People!$A$5,IF(M4344=People!$B$4,People!$A$4,IF(M4344=People!$B$3,People!$A$3,IF(M4344=People!$B$2,People!$A$2,0))))</f>
        <v>Anna Andreadi</v>
      </c>
      <c r="W4344" t="str">
        <f>IFERROR(INDEX(Returns!A:A,MATCH(B4344,Returns!B:B,0)),"No")</f>
        <v>No</v>
      </c>
    </row>
    <row r="4345" spans="1:23" x14ac:dyDescent="0.2">
      <c r="A4345" s="1">
        <v>4344</v>
      </c>
      <c r="B4345" t="s">
        <v>8251</v>
      </c>
      <c r="C4345" s="8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47">
        <v>657.50400000000002</v>
      </c>
      <c r="S4345" s="1">
        <v>6</v>
      </c>
      <c r="T4345" s="1">
        <v>0.2</v>
      </c>
      <c r="U4345" s="47">
        <v>-131.50080000000005</v>
      </c>
      <c r="V4345" t="str">
        <f>IF(M4345=People!$B$5,People!$A$5,IF(M4345=People!$B$4,People!$A$4,IF(M4345=People!$B$3,People!$A$3,IF(M4345=People!$B$2,People!$A$2,0))))</f>
        <v>Anna Andreadi</v>
      </c>
      <c r="W4345" t="str">
        <f>IFERROR(INDEX(Returns!A:A,MATCH(B4345,Returns!B:B,0)),"No")</f>
        <v>No</v>
      </c>
    </row>
    <row r="4346" spans="1:23" x14ac:dyDescent="0.2">
      <c r="A4346" s="1">
        <v>4345</v>
      </c>
      <c r="B4346" t="s">
        <v>8251</v>
      </c>
      <c r="C4346" s="8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47">
        <v>99.54</v>
      </c>
      <c r="S4346" s="1">
        <v>2</v>
      </c>
      <c r="T4346" s="1">
        <v>0</v>
      </c>
      <c r="U4346" s="47">
        <v>10.949399999999997</v>
      </c>
      <c r="V4346" t="str">
        <f>IF(M4346=People!$B$5,People!$A$5,IF(M4346=People!$B$4,People!$A$4,IF(M4346=People!$B$3,People!$A$3,IF(M4346=People!$B$2,People!$A$2,0))))</f>
        <v>Anna Andreadi</v>
      </c>
      <c r="W4346" t="str">
        <f>IFERROR(INDEX(Returns!A:A,MATCH(B4346,Returns!B:B,0)),"No")</f>
        <v>No</v>
      </c>
    </row>
    <row r="4347" spans="1:23" x14ac:dyDescent="0.2">
      <c r="A4347" s="1">
        <v>4346</v>
      </c>
      <c r="B4347" t="s">
        <v>8251</v>
      </c>
      <c r="C4347" s="8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47">
        <v>199.96</v>
      </c>
      <c r="S4347" s="1">
        <v>4</v>
      </c>
      <c r="T4347" s="1">
        <v>0</v>
      </c>
      <c r="U4347" s="47">
        <v>85.982800000000012</v>
      </c>
      <c r="V4347" t="str">
        <f>IF(M4347=People!$B$5,People!$A$5,IF(M4347=People!$B$4,People!$A$4,IF(M4347=People!$B$3,People!$A$3,IF(M4347=People!$B$2,People!$A$2,0))))</f>
        <v>Anna Andreadi</v>
      </c>
      <c r="W4347" t="str">
        <f>IFERROR(INDEX(Returns!A:A,MATCH(B4347,Returns!B:B,0)),"No")</f>
        <v>No</v>
      </c>
    </row>
    <row r="4348" spans="1:23" x14ac:dyDescent="0.2">
      <c r="A4348" s="1">
        <v>4347</v>
      </c>
      <c r="B4348" t="s">
        <v>8252</v>
      </c>
      <c r="C4348" s="8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47">
        <v>631.78200000000004</v>
      </c>
      <c r="S4348" s="1">
        <v>2</v>
      </c>
      <c r="T4348" s="1">
        <v>0.1</v>
      </c>
      <c r="U4348" s="47">
        <v>140.39599999999993</v>
      </c>
      <c r="V4348" t="str">
        <f>IF(M4348=People!$B$5,People!$A$5,IF(M4348=People!$B$4,People!$A$4,IF(M4348=People!$B$3,People!$A$3,IF(M4348=People!$B$2,People!$A$2,0))))</f>
        <v>Chuck Magee</v>
      </c>
      <c r="W4348" t="str">
        <f>IFERROR(INDEX(Returns!A:A,MATCH(B4348,Returns!B:B,0)),"No")</f>
        <v>No</v>
      </c>
    </row>
    <row r="4349" spans="1:23" x14ac:dyDescent="0.2">
      <c r="A4349" s="1">
        <v>4348</v>
      </c>
      <c r="B4349" t="s">
        <v>8252</v>
      </c>
      <c r="C4349" s="8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47">
        <v>60.72</v>
      </c>
      <c r="S4349" s="1">
        <v>3</v>
      </c>
      <c r="T4349" s="1">
        <v>0</v>
      </c>
      <c r="U4349" s="47">
        <v>26.1096</v>
      </c>
      <c r="V4349" t="str">
        <f>IF(M4349=People!$B$5,People!$A$5,IF(M4349=People!$B$4,People!$A$4,IF(M4349=People!$B$3,People!$A$3,IF(M4349=People!$B$2,People!$A$2,0))))</f>
        <v>Chuck Magee</v>
      </c>
      <c r="W4349" t="str">
        <f>IFERROR(INDEX(Returns!A:A,MATCH(B4349,Returns!B:B,0)),"No")</f>
        <v>No</v>
      </c>
    </row>
    <row r="4350" spans="1:23" x14ac:dyDescent="0.2">
      <c r="A4350" s="1">
        <v>4349</v>
      </c>
      <c r="B4350" t="s">
        <v>6185</v>
      </c>
      <c r="C4350" s="8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47">
        <v>20.724000000000004</v>
      </c>
      <c r="S4350" s="1">
        <v>2</v>
      </c>
      <c r="T4350" s="1">
        <v>0.7</v>
      </c>
      <c r="U4350" s="47">
        <v>-15.197599999999994</v>
      </c>
      <c r="V4350" t="str">
        <f>IF(M4350=People!$B$5,People!$A$5,IF(M4350=People!$B$4,People!$A$4,IF(M4350=People!$B$3,People!$A$3,IF(M4350=People!$B$2,People!$A$2,0))))</f>
        <v>Anna Andreadi</v>
      </c>
      <c r="W4350" t="str">
        <f>IFERROR(INDEX(Returns!A:A,MATCH(B4350,Returns!B:B,0)),"No")</f>
        <v>Yes</v>
      </c>
    </row>
    <row r="4351" spans="1:23" x14ac:dyDescent="0.2">
      <c r="A4351" s="1">
        <v>4350</v>
      </c>
      <c r="B4351" t="s">
        <v>6185</v>
      </c>
      <c r="C4351" s="8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47">
        <v>415.87200000000007</v>
      </c>
      <c r="S4351" s="1">
        <v>8</v>
      </c>
      <c r="T4351" s="1">
        <v>0.2</v>
      </c>
      <c r="U4351" s="47">
        <v>-41.587199999999996</v>
      </c>
      <c r="V4351" t="str">
        <f>IF(M4351=People!$B$5,People!$A$5,IF(M4351=People!$B$4,People!$A$4,IF(M4351=People!$B$3,People!$A$3,IF(M4351=People!$B$2,People!$A$2,0))))</f>
        <v>Anna Andreadi</v>
      </c>
      <c r="W4351" t="str">
        <f>IFERROR(INDEX(Returns!A:A,MATCH(B4351,Returns!B:B,0)),"No")</f>
        <v>Yes</v>
      </c>
    </row>
    <row r="4352" spans="1:23" x14ac:dyDescent="0.2">
      <c r="A4352" s="1">
        <v>4351</v>
      </c>
      <c r="B4352" t="s">
        <v>8253</v>
      </c>
      <c r="C4352" s="8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47">
        <v>16.768000000000001</v>
      </c>
      <c r="S4352" s="1">
        <v>2</v>
      </c>
      <c r="T4352" s="1">
        <v>0.2</v>
      </c>
      <c r="U4352" s="47">
        <v>1.4672000000000001</v>
      </c>
      <c r="V4352" t="str">
        <f>IF(M4352=People!$B$5,People!$A$5,IF(M4352=People!$B$4,People!$A$4,IF(M4352=People!$B$3,People!$A$3,IF(M4352=People!$B$2,People!$A$2,0))))</f>
        <v>Chuck Magee</v>
      </c>
      <c r="W4352" t="str">
        <f>IFERROR(INDEX(Returns!A:A,MATCH(B4352,Returns!B:B,0)),"No")</f>
        <v>No</v>
      </c>
    </row>
    <row r="4353" spans="1:23" x14ac:dyDescent="0.2">
      <c r="A4353" s="1">
        <v>4352</v>
      </c>
      <c r="B4353" t="s">
        <v>8253</v>
      </c>
      <c r="C4353" s="8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47">
        <v>27.12</v>
      </c>
      <c r="S4353" s="1">
        <v>2</v>
      </c>
      <c r="T4353" s="1">
        <v>0.2</v>
      </c>
      <c r="U4353" s="47">
        <v>-4.7460000000000013</v>
      </c>
      <c r="V4353" t="str">
        <f>IF(M4353=People!$B$5,People!$A$5,IF(M4353=People!$B$4,People!$A$4,IF(M4353=People!$B$3,People!$A$3,IF(M4353=People!$B$2,People!$A$2,0))))</f>
        <v>Chuck Magee</v>
      </c>
      <c r="W4353" t="str">
        <f>IFERROR(INDEX(Returns!A:A,MATCH(B4353,Returns!B:B,0)),"No")</f>
        <v>No</v>
      </c>
    </row>
    <row r="4354" spans="1:23" x14ac:dyDescent="0.2">
      <c r="A4354" s="1">
        <v>4353</v>
      </c>
      <c r="B4354" t="s">
        <v>8254</v>
      </c>
      <c r="C4354" s="8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47">
        <v>95.84</v>
      </c>
      <c r="S4354" s="1">
        <v>4</v>
      </c>
      <c r="T4354" s="1">
        <v>0.2</v>
      </c>
      <c r="U4354" s="47">
        <v>34.741999999999997</v>
      </c>
      <c r="V4354" t="str">
        <f>IF(M4354=People!$B$5,People!$A$5,IF(M4354=People!$B$4,People!$A$4,IF(M4354=People!$B$3,People!$A$3,IF(M4354=People!$B$2,People!$A$2,0))))</f>
        <v>Anna Andreadi</v>
      </c>
      <c r="W4354" t="str">
        <f>IFERROR(INDEX(Returns!A:A,MATCH(B4354,Returns!B:B,0)),"No")</f>
        <v>No</v>
      </c>
    </row>
    <row r="4355" spans="1:23" x14ac:dyDescent="0.2">
      <c r="A4355" s="1">
        <v>4354</v>
      </c>
      <c r="B4355" t="s">
        <v>8254</v>
      </c>
      <c r="C4355" s="8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47">
        <v>12.96</v>
      </c>
      <c r="S4355" s="1">
        <v>2</v>
      </c>
      <c r="T4355" s="1">
        <v>0</v>
      </c>
      <c r="U4355" s="47">
        <v>6.2208000000000006</v>
      </c>
      <c r="V4355" t="str">
        <f>IF(M4355=People!$B$5,People!$A$5,IF(M4355=People!$B$4,People!$A$4,IF(M4355=People!$B$3,People!$A$3,IF(M4355=People!$B$2,People!$A$2,0))))</f>
        <v>Anna Andreadi</v>
      </c>
      <c r="W4355" t="str">
        <f>IFERROR(INDEX(Returns!A:A,MATCH(B4355,Returns!B:B,0)),"No")</f>
        <v>No</v>
      </c>
    </row>
    <row r="4356" spans="1:23" x14ac:dyDescent="0.2">
      <c r="A4356" s="1">
        <v>4355</v>
      </c>
      <c r="B4356" t="s">
        <v>8255</v>
      </c>
      <c r="C4356" s="8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47">
        <v>19.008000000000003</v>
      </c>
      <c r="S4356" s="1">
        <v>8</v>
      </c>
      <c r="T4356" s="1">
        <v>0.7</v>
      </c>
      <c r="U4356" s="47">
        <v>-12.671999999999997</v>
      </c>
      <c r="V4356" t="str">
        <f>IF(M4356=People!$B$5,People!$A$5,IF(M4356=People!$B$4,People!$A$4,IF(M4356=People!$B$3,People!$A$3,IF(M4356=People!$B$2,People!$A$2,0))))</f>
        <v>Cassandra Brandow</v>
      </c>
      <c r="W4356" t="str">
        <f>IFERROR(INDEX(Returns!A:A,MATCH(B4356,Returns!B:B,0)),"No")</f>
        <v>No</v>
      </c>
    </row>
    <row r="4357" spans="1:23" x14ac:dyDescent="0.2">
      <c r="A4357" s="1">
        <v>4356</v>
      </c>
      <c r="B4357" t="s">
        <v>8256</v>
      </c>
      <c r="C4357" s="8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47">
        <v>1598.0580000000002</v>
      </c>
      <c r="S4357" s="1">
        <v>7</v>
      </c>
      <c r="T4357" s="1">
        <v>0.7</v>
      </c>
      <c r="U4357" s="47">
        <v>-1065.3719999999998</v>
      </c>
      <c r="V4357" t="str">
        <f>IF(M4357=People!$B$5,People!$A$5,IF(M4357=People!$B$4,People!$A$4,IF(M4357=People!$B$3,People!$A$3,IF(M4357=People!$B$2,People!$A$2,0))))</f>
        <v>Cassandra Brandow</v>
      </c>
      <c r="W4357" t="str">
        <f>IFERROR(INDEX(Returns!A:A,MATCH(B4357,Returns!B:B,0)),"No")</f>
        <v>No</v>
      </c>
    </row>
    <row r="4358" spans="1:23" x14ac:dyDescent="0.2">
      <c r="A4358" s="1">
        <v>4357</v>
      </c>
      <c r="B4358" t="s">
        <v>8256</v>
      </c>
      <c r="C4358" s="8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47">
        <v>36.96</v>
      </c>
      <c r="S4358" s="1">
        <v>4</v>
      </c>
      <c r="T4358" s="1">
        <v>0.2</v>
      </c>
      <c r="U4358" s="47">
        <v>12.011999999999999</v>
      </c>
      <c r="V4358" t="str">
        <f>IF(M4358=People!$B$5,People!$A$5,IF(M4358=People!$B$4,People!$A$4,IF(M4358=People!$B$3,People!$A$3,IF(M4358=People!$B$2,People!$A$2,0))))</f>
        <v>Cassandra Brandow</v>
      </c>
      <c r="W4358" t="str">
        <f>IFERROR(INDEX(Returns!A:A,MATCH(B4358,Returns!B:B,0)),"No")</f>
        <v>No</v>
      </c>
    </row>
    <row r="4359" spans="1:23" x14ac:dyDescent="0.2">
      <c r="A4359" s="1">
        <v>4358</v>
      </c>
      <c r="B4359" t="s">
        <v>8257</v>
      </c>
      <c r="C4359" s="8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47">
        <v>10.368000000000002</v>
      </c>
      <c r="S4359" s="1">
        <v>2</v>
      </c>
      <c r="T4359" s="1">
        <v>0.2</v>
      </c>
      <c r="U4359" s="47">
        <v>3.6288</v>
      </c>
      <c r="V4359" t="str">
        <f>IF(M4359=People!$B$5,People!$A$5,IF(M4359=People!$B$4,People!$A$4,IF(M4359=People!$B$3,People!$A$3,IF(M4359=People!$B$2,People!$A$2,0))))</f>
        <v>Kelly Williams</v>
      </c>
      <c r="W4359" t="str">
        <f>IFERROR(INDEX(Returns!A:A,MATCH(B4359,Returns!B:B,0)),"No")</f>
        <v>No</v>
      </c>
    </row>
    <row r="4360" spans="1:23" x14ac:dyDescent="0.2">
      <c r="A4360" s="1">
        <v>4359</v>
      </c>
      <c r="B4360" t="s">
        <v>8257</v>
      </c>
      <c r="C4360" s="8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47">
        <v>77.720000000000013</v>
      </c>
      <c r="S4360" s="1">
        <v>1</v>
      </c>
      <c r="T4360" s="1">
        <v>0.6</v>
      </c>
      <c r="U4360" s="47">
        <v>-66.061999999999998</v>
      </c>
      <c r="V4360" t="str">
        <f>IF(M4360=People!$B$5,People!$A$5,IF(M4360=People!$B$4,People!$A$4,IF(M4360=People!$B$3,People!$A$3,IF(M4360=People!$B$2,People!$A$2,0))))</f>
        <v>Kelly Williams</v>
      </c>
      <c r="W4360" t="str">
        <f>IFERROR(INDEX(Returns!A:A,MATCH(B4360,Returns!B:B,0)),"No")</f>
        <v>No</v>
      </c>
    </row>
    <row r="4361" spans="1:23" x14ac:dyDescent="0.2">
      <c r="A4361" s="1">
        <v>4360</v>
      </c>
      <c r="B4361" t="s">
        <v>8257</v>
      </c>
      <c r="C4361" s="8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47">
        <v>520.46399999999994</v>
      </c>
      <c r="S4361" s="1">
        <v>2</v>
      </c>
      <c r="T4361" s="1">
        <v>0.3</v>
      </c>
      <c r="U4361" s="47">
        <v>-14.870399999999961</v>
      </c>
      <c r="V4361" t="str">
        <f>IF(M4361=People!$B$5,People!$A$5,IF(M4361=People!$B$4,People!$A$4,IF(M4361=People!$B$3,People!$A$3,IF(M4361=People!$B$2,People!$A$2,0))))</f>
        <v>Kelly Williams</v>
      </c>
      <c r="W4361" t="str">
        <f>IFERROR(INDEX(Returns!A:A,MATCH(B4361,Returns!B:B,0)),"No")</f>
        <v>No</v>
      </c>
    </row>
    <row r="4362" spans="1:23" x14ac:dyDescent="0.2">
      <c r="A4362" s="1">
        <v>4361</v>
      </c>
      <c r="B4362" t="s">
        <v>8258</v>
      </c>
      <c r="C4362" s="8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47">
        <v>111.96</v>
      </c>
      <c r="S4362" s="1">
        <v>2</v>
      </c>
      <c r="T4362" s="1">
        <v>0</v>
      </c>
      <c r="U4362" s="47">
        <v>54.860399999999998</v>
      </c>
      <c r="V4362" t="str">
        <f>IF(M4362=People!$B$5,People!$A$5,IF(M4362=People!$B$4,People!$A$4,IF(M4362=People!$B$3,People!$A$3,IF(M4362=People!$B$2,People!$A$2,0))))</f>
        <v>Chuck Magee</v>
      </c>
      <c r="W4362" t="str">
        <f>IFERROR(INDEX(Returns!A:A,MATCH(B4362,Returns!B:B,0)),"No")</f>
        <v>No</v>
      </c>
    </row>
    <row r="4363" spans="1:23" x14ac:dyDescent="0.2">
      <c r="A4363" s="1">
        <v>4362</v>
      </c>
      <c r="B4363" t="s">
        <v>8259</v>
      </c>
      <c r="C4363" s="8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47">
        <v>29.160000000000004</v>
      </c>
      <c r="S4363" s="1">
        <v>3</v>
      </c>
      <c r="T4363" s="1">
        <v>0</v>
      </c>
      <c r="U4363" s="47">
        <v>8.4563999999999986</v>
      </c>
      <c r="V4363" t="str">
        <f>IF(M4363=People!$B$5,People!$A$5,IF(M4363=People!$B$4,People!$A$4,IF(M4363=People!$B$3,People!$A$3,IF(M4363=People!$B$2,People!$A$2,0))))</f>
        <v>Cassandra Brandow</v>
      </c>
      <c r="W4363" t="str">
        <f>IFERROR(INDEX(Returns!A:A,MATCH(B4363,Returns!B:B,0)),"No")</f>
        <v>No</v>
      </c>
    </row>
    <row r="4364" spans="1:23" x14ac:dyDescent="0.2">
      <c r="A4364" s="1">
        <v>4363</v>
      </c>
      <c r="B4364" t="s">
        <v>8260</v>
      </c>
      <c r="C4364" s="8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47">
        <v>131.94</v>
      </c>
      <c r="S4364" s="1">
        <v>3</v>
      </c>
      <c r="T4364" s="1">
        <v>0</v>
      </c>
      <c r="U4364" s="47">
        <v>35.623800000000003</v>
      </c>
      <c r="V4364" t="str">
        <f>IF(M4364=People!$B$5,People!$A$5,IF(M4364=People!$B$4,People!$A$4,IF(M4364=People!$B$3,People!$A$3,IF(M4364=People!$B$2,People!$A$2,0))))</f>
        <v>Kelly Williams</v>
      </c>
      <c r="W4364" t="str">
        <f>IFERROR(INDEX(Returns!A:A,MATCH(B4364,Returns!B:B,0)),"No")</f>
        <v>No</v>
      </c>
    </row>
    <row r="4365" spans="1:23" x14ac:dyDescent="0.2">
      <c r="A4365" s="1">
        <v>4364</v>
      </c>
      <c r="B4365" t="s">
        <v>8260</v>
      </c>
      <c r="C4365" s="8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47">
        <v>25.92</v>
      </c>
      <c r="S4365" s="1">
        <v>4</v>
      </c>
      <c r="T4365" s="1">
        <v>0</v>
      </c>
      <c r="U4365" s="47">
        <v>8.2943999999999996</v>
      </c>
      <c r="V4365" t="str">
        <f>IF(M4365=People!$B$5,People!$A$5,IF(M4365=People!$B$4,People!$A$4,IF(M4365=People!$B$3,People!$A$3,IF(M4365=People!$B$2,People!$A$2,0))))</f>
        <v>Kelly Williams</v>
      </c>
      <c r="W4365" t="str">
        <f>IFERROR(INDEX(Returns!A:A,MATCH(B4365,Returns!B:B,0)),"No")</f>
        <v>No</v>
      </c>
    </row>
    <row r="4366" spans="1:23" x14ac:dyDescent="0.2">
      <c r="A4366" s="1">
        <v>4365</v>
      </c>
      <c r="B4366" t="s">
        <v>8260</v>
      </c>
      <c r="C4366" s="8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47">
        <v>704.76</v>
      </c>
      <c r="S4366" s="1">
        <v>4</v>
      </c>
      <c r="T4366" s="1">
        <v>0</v>
      </c>
      <c r="U4366" s="47">
        <v>162.09479999999996</v>
      </c>
      <c r="V4366" t="str">
        <f>IF(M4366=People!$B$5,People!$A$5,IF(M4366=People!$B$4,People!$A$4,IF(M4366=People!$B$3,People!$A$3,IF(M4366=People!$B$2,People!$A$2,0))))</f>
        <v>Kelly Williams</v>
      </c>
      <c r="W4366" t="str">
        <f>IFERROR(INDEX(Returns!A:A,MATCH(B4366,Returns!B:B,0)),"No")</f>
        <v>No</v>
      </c>
    </row>
    <row r="4367" spans="1:23" x14ac:dyDescent="0.2">
      <c r="A4367" s="1">
        <v>4366</v>
      </c>
      <c r="B4367" t="s">
        <v>8260</v>
      </c>
      <c r="C4367" s="8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47">
        <v>7.41</v>
      </c>
      <c r="S4367" s="1">
        <v>3</v>
      </c>
      <c r="T4367" s="1">
        <v>0</v>
      </c>
      <c r="U4367" s="47">
        <v>3.4827000000000004</v>
      </c>
      <c r="V4367" t="str">
        <f>IF(M4367=People!$B$5,People!$A$5,IF(M4367=People!$B$4,People!$A$4,IF(M4367=People!$B$3,People!$A$3,IF(M4367=People!$B$2,People!$A$2,0))))</f>
        <v>Kelly Williams</v>
      </c>
      <c r="W4367" t="str">
        <f>IFERROR(INDEX(Returns!A:A,MATCH(B4367,Returns!B:B,0)),"No")</f>
        <v>No</v>
      </c>
    </row>
    <row r="4368" spans="1:23" x14ac:dyDescent="0.2">
      <c r="A4368" s="1">
        <v>4367</v>
      </c>
      <c r="B4368" t="s">
        <v>8260</v>
      </c>
      <c r="C4368" s="8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47">
        <v>21.5</v>
      </c>
      <c r="S4368" s="1">
        <v>10</v>
      </c>
      <c r="T4368" s="1">
        <v>0</v>
      </c>
      <c r="U4368" s="47">
        <v>7.094999999999998</v>
      </c>
      <c r="V4368" t="str">
        <f>IF(M4368=People!$B$5,People!$A$5,IF(M4368=People!$B$4,People!$A$4,IF(M4368=People!$B$3,People!$A$3,IF(M4368=People!$B$2,People!$A$2,0))))</f>
        <v>Kelly Williams</v>
      </c>
      <c r="W4368" t="str">
        <f>IFERROR(INDEX(Returns!A:A,MATCH(B4368,Returns!B:B,0)),"No")</f>
        <v>No</v>
      </c>
    </row>
    <row r="4369" spans="1:23" x14ac:dyDescent="0.2">
      <c r="A4369" s="1">
        <v>4368</v>
      </c>
      <c r="B4369" t="s">
        <v>8261</v>
      </c>
      <c r="C4369" s="8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47">
        <v>10.528</v>
      </c>
      <c r="S4369" s="1">
        <v>4</v>
      </c>
      <c r="T4369" s="1">
        <v>0.2</v>
      </c>
      <c r="U4369" s="47">
        <v>3.2899999999999996</v>
      </c>
      <c r="V4369" t="str">
        <f>IF(M4369=People!$B$5,People!$A$5,IF(M4369=People!$B$4,People!$A$4,IF(M4369=People!$B$3,People!$A$3,IF(M4369=People!$B$2,People!$A$2,0))))</f>
        <v>Kelly Williams</v>
      </c>
      <c r="W4369" t="str">
        <f>IFERROR(INDEX(Returns!A:A,MATCH(B4369,Returns!B:B,0)),"No")</f>
        <v>No</v>
      </c>
    </row>
    <row r="4370" spans="1:23" x14ac:dyDescent="0.2">
      <c r="A4370" s="1">
        <v>4369</v>
      </c>
      <c r="B4370" t="s">
        <v>8261</v>
      </c>
      <c r="C4370" s="8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47">
        <v>20.544000000000004</v>
      </c>
      <c r="S4370" s="1">
        <v>6</v>
      </c>
      <c r="T4370" s="1">
        <v>0.2</v>
      </c>
      <c r="U4370" s="47">
        <v>6.4199999999999964</v>
      </c>
      <c r="V4370" t="str">
        <f>IF(M4370=People!$B$5,People!$A$5,IF(M4370=People!$B$4,People!$A$4,IF(M4370=People!$B$3,People!$A$3,IF(M4370=People!$B$2,People!$A$2,0))))</f>
        <v>Kelly Williams</v>
      </c>
      <c r="W4370" t="str">
        <f>IFERROR(INDEX(Returns!A:A,MATCH(B4370,Returns!B:B,0)),"No")</f>
        <v>No</v>
      </c>
    </row>
    <row r="4371" spans="1:23" x14ac:dyDescent="0.2">
      <c r="A4371" s="1">
        <v>4370</v>
      </c>
      <c r="B4371" t="s">
        <v>8262</v>
      </c>
      <c r="C4371" s="8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47">
        <v>104.9</v>
      </c>
      <c r="S4371" s="1">
        <v>5</v>
      </c>
      <c r="T4371" s="1">
        <v>0</v>
      </c>
      <c r="U4371" s="47">
        <v>50.351999999999997</v>
      </c>
      <c r="V4371" t="str">
        <f>IF(M4371=People!$B$5,People!$A$5,IF(M4371=People!$B$4,People!$A$4,IF(M4371=People!$B$3,People!$A$3,IF(M4371=People!$B$2,People!$A$2,0))))</f>
        <v>Kelly Williams</v>
      </c>
      <c r="W4371" t="str">
        <f>IFERROR(INDEX(Returns!A:A,MATCH(B4371,Returns!B:B,0)),"No")</f>
        <v>No</v>
      </c>
    </row>
    <row r="4372" spans="1:23" x14ac:dyDescent="0.2">
      <c r="A4372" s="1">
        <v>4371</v>
      </c>
      <c r="B4372" t="s">
        <v>8262</v>
      </c>
      <c r="C4372" s="8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47">
        <v>39.68</v>
      </c>
      <c r="S4372" s="1">
        <v>2</v>
      </c>
      <c r="T4372" s="1">
        <v>0</v>
      </c>
      <c r="U4372" s="47">
        <v>16.268800000000002</v>
      </c>
      <c r="V4372" t="str">
        <f>IF(M4372=People!$B$5,People!$A$5,IF(M4372=People!$B$4,People!$A$4,IF(M4372=People!$B$3,People!$A$3,IF(M4372=People!$B$2,People!$A$2,0))))</f>
        <v>Kelly Williams</v>
      </c>
      <c r="W4372" t="str">
        <f>IFERROR(INDEX(Returns!A:A,MATCH(B4372,Returns!B:B,0)),"No")</f>
        <v>No</v>
      </c>
    </row>
    <row r="4373" spans="1:23" x14ac:dyDescent="0.2">
      <c r="A4373" s="1">
        <v>4372</v>
      </c>
      <c r="B4373" t="s">
        <v>8262</v>
      </c>
      <c r="C4373" s="8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47">
        <v>51.75</v>
      </c>
      <c r="S4373" s="1">
        <v>5</v>
      </c>
      <c r="T4373" s="1">
        <v>0</v>
      </c>
      <c r="U4373" s="47">
        <v>24.84</v>
      </c>
      <c r="V4373" t="str">
        <f>IF(M4373=People!$B$5,People!$A$5,IF(M4373=People!$B$4,People!$A$4,IF(M4373=People!$B$3,People!$A$3,IF(M4373=People!$B$2,People!$A$2,0))))</f>
        <v>Kelly Williams</v>
      </c>
      <c r="W4373" t="str">
        <f>IFERROR(INDEX(Returns!A:A,MATCH(B4373,Returns!B:B,0)),"No")</f>
        <v>No</v>
      </c>
    </row>
    <row r="4374" spans="1:23" x14ac:dyDescent="0.2">
      <c r="A4374" s="1">
        <v>4373</v>
      </c>
      <c r="B4374" t="s">
        <v>8263</v>
      </c>
      <c r="C4374" s="8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47">
        <v>11.68</v>
      </c>
      <c r="S4374" s="1">
        <v>2</v>
      </c>
      <c r="T4374" s="1">
        <v>0</v>
      </c>
      <c r="U4374" s="47">
        <v>5.4895999999999994</v>
      </c>
      <c r="V4374" t="str">
        <f>IF(M4374=People!$B$5,People!$A$5,IF(M4374=People!$B$4,People!$A$4,IF(M4374=People!$B$3,People!$A$3,IF(M4374=People!$B$2,People!$A$2,0))))</f>
        <v>Kelly Williams</v>
      </c>
      <c r="W4374" t="str">
        <f>IFERROR(INDEX(Returns!A:A,MATCH(B4374,Returns!B:B,0)),"No")</f>
        <v>No</v>
      </c>
    </row>
    <row r="4375" spans="1:23" x14ac:dyDescent="0.2">
      <c r="A4375" s="1">
        <v>4374</v>
      </c>
      <c r="B4375" t="s">
        <v>8263</v>
      </c>
      <c r="C4375" s="8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47">
        <v>159.75</v>
      </c>
      <c r="S4375" s="1">
        <v>5</v>
      </c>
      <c r="T4375" s="1">
        <v>0</v>
      </c>
      <c r="U4375" s="47">
        <v>11.182499999999997</v>
      </c>
      <c r="V4375" t="str">
        <f>IF(M4375=People!$B$5,People!$A$5,IF(M4375=People!$B$4,People!$A$4,IF(M4375=People!$B$3,People!$A$3,IF(M4375=People!$B$2,People!$A$2,0))))</f>
        <v>Kelly Williams</v>
      </c>
      <c r="W4375" t="str">
        <f>IFERROR(INDEX(Returns!A:A,MATCH(B4375,Returns!B:B,0)),"No")</f>
        <v>No</v>
      </c>
    </row>
    <row r="4376" spans="1:23" x14ac:dyDescent="0.2">
      <c r="A4376" s="1">
        <v>4375</v>
      </c>
      <c r="B4376" t="s">
        <v>8264</v>
      </c>
      <c r="C4376" s="8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47">
        <v>103.96799999999999</v>
      </c>
      <c r="S4376" s="1">
        <v>6</v>
      </c>
      <c r="T4376" s="1">
        <v>0.2</v>
      </c>
      <c r="U4376" s="47">
        <v>16.894799999999996</v>
      </c>
      <c r="V4376" t="str">
        <f>IF(M4376=People!$B$5,People!$A$5,IF(M4376=People!$B$4,People!$A$4,IF(M4376=People!$B$3,People!$A$3,IF(M4376=People!$B$2,People!$A$2,0))))</f>
        <v>Chuck Magee</v>
      </c>
      <c r="W4376" t="str">
        <f>IFERROR(INDEX(Returns!A:A,MATCH(B4376,Returns!B:B,0)),"No")</f>
        <v>No</v>
      </c>
    </row>
    <row r="4377" spans="1:23" x14ac:dyDescent="0.2">
      <c r="A4377" s="1">
        <v>4376</v>
      </c>
      <c r="B4377" t="s">
        <v>8265</v>
      </c>
      <c r="C4377" s="8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47">
        <v>303.25</v>
      </c>
      <c r="S4377" s="1">
        <v>5</v>
      </c>
      <c r="T4377" s="1">
        <v>0</v>
      </c>
      <c r="U4377" s="47">
        <v>63.682499999999997</v>
      </c>
      <c r="V4377" t="str">
        <f>IF(M4377=People!$B$5,People!$A$5,IF(M4377=People!$B$4,People!$A$4,IF(M4377=People!$B$3,People!$A$3,IF(M4377=People!$B$2,People!$A$2,0))))</f>
        <v>Anna Andreadi</v>
      </c>
      <c r="W4377" t="str">
        <f>IFERROR(INDEX(Returns!A:A,MATCH(B4377,Returns!B:B,0)),"No")</f>
        <v>No</v>
      </c>
    </row>
    <row r="4378" spans="1:23" x14ac:dyDescent="0.2">
      <c r="A4378" s="1">
        <v>4377</v>
      </c>
      <c r="B4378" t="s">
        <v>8265</v>
      </c>
      <c r="C4378" s="8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47">
        <v>270.71999999999997</v>
      </c>
      <c r="S4378" s="1">
        <v>3</v>
      </c>
      <c r="T4378" s="1">
        <v>0</v>
      </c>
      <c r="U4378" s="47">
        <v>78.508799999999965</v>
      </c>
      <c r="V4378" t="str">
        <f>IF(M4378=People!$B$5,People!$A$5,IF(M4378=People!$B$4,People!$A$4,IF(M4378=People!$B$3,People!$A$3,IF(M4378=People!$B$2,People!$A$2,0))))</f>
        <v>Anna Andreadi</v>
      </c>
      <c r="W4378" t="str">
        <f>IFERROR(INDEX(Returns!A:A,MATCH(B4378,Returns!B:B,0)),"No")</f>
        <v>No</v>
      </c>
    </row>
    <row r="4379" spans="1:23" x14ac:dyDescent="0.2">
      <c r="A4379" s="1">
        <v>4378</v>
      </c>
      <c r="B4379" t="s">
        <v>8265</v>
      </c>
      <c r="C4379" s="8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47">
        <v>1487.04</v>
      </c>
      <c r="S4379" s="1">
        <v>5</v>
      </c>
      <c r="T4379" s="1">
        <v>0.2</v>
      </c>
      <c r="U4379" s="47">
        <v>148.70400000000006</v>
      </c>
      <c r="V4379" t="str">
        <f>IF(M4379=People!$B$5,People!$A$5,IF(M4379=People!$B$4,People!$A$4,IF(M4379=People!$B$3,People!$A$3,IF(M4379=People!$B$2,People!$A$2,0))))</f>
        <v>Anna Andreadi</v>
      </c>
      <c r="W4379" t="str">
        <f>IFERROR(INDEX(Returns!A:A,MATCH(B4379,Returns!B:B,0)),"No")</f>
        <v>No</v>
      </c>
    </row>
    <row r="4380" spans="1:23" x14ac:dyDescent="0.2">
      <c r="A4380" s="1">
        <v>4379</v>
      </c>
      <c r="B4380" t="s">
        <v>8266</v>
      </c>
      <c r="C4380" s="8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47">
        <v>17.48</v>
      </c>
      <c r="S4380" s="1">
        <v>2</v>
      </c>
      <c r="T4380" s="1">
        <v>0</v>
      </c>
      <c r="U4380" s="47">
        <v>8.2156000000000002</v>
      </c>
      <c r="V4380" t="str">
        <f>IF(M4380=People!$B$5,People!$A$5,IF(M4380=People!$B$4,People!$A$4,IF(M4380=People!$B$3,People!$A$3,IF(M4380=People!$B$2,People!$A$2,0))))</f>
        <v>Cassandra Brandow</v>
      </c>
      <c r="W4380" t="str">
        <f>IFERROR(INDEX(Returns!A:A,MATCH(B4380,Returns!B:B,0)),"No")</f>
        <v>No</v>
      </c>
    </row>
    <row r="4381" spans="1:23" x14ac:dyDescent="0.2">
      <c r="A4381" s="1">
        <v>4380</v>
      </c>
      <c r="B4381" t="s">
        <v>8266</v>
      </c>
      <c r="C4381" s="8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47">
        <v>71.88</v>
      </c>
      <c r="S4381" s="1">
        <v>2</v>
      </c>
      <c r="T4381" s="1">
        <v>0</v>
      </c>
      <c r="U4381" s="47">
        <v>32.345999999999997</v>
      </c>
      <c r="V4381" t="str">
        <f>IF(M4381=People!$B$5,People!$A$5,IF(M4381=People!$B$4,People!$A$4,IF(M4381=People!$B$3,People!$A$3,IF(M4381=People!$B$2,People!$A$2,0))))</f>
        <v>Cassandra Brandow</v>
      </c>
      <c r="W4381" t="str">
        <f>IFERROR(INDEX(Returns!A:A,MATCH(B4381,Returns!B:B,0)),"No")</f>
        <v>No</v>
      </c>
    </row>
    <row r="4382" spans="1:23" x14ac:dyDescent="0.2">
      <c r="A4382" s="1">
        <v>4381</v>
      </c>
      <c r="B4382" t="s">
        <v>8267</v>
      </c>
      <c r="C4382" s="8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47">
        <v>60.449999999999996</v>
      </c>
      <c r="S4382" s="1">
        <v>3</v>
      </c>
      <c r="T4382" s="1">
        <v>0</v>
      </c>
      <c r="U4382" s="47">
        <v>16.3215</v>
      </c>
      <c r="V4382" t="str">
        <f>IF(M4382=People!$B$5,People!$A$5,IF(M4382=People!$B$4,People!$A$4,IF(M4382=People!$B$3,People!$A$3,IF(M4382=People!$B$2,People!$A$2,0))))</f>
        <v>Anna Andreadi</v>
      </c>
      <c r="W4382" t="str">
        <f>IFERROR(INDEX(Returns!A:A,MATCH(B4382,Returns!B:B,0)),"No")</f>
        <v>No</v>
      </c>
    </row>
    <row r="4383" spans="1:23" x14ac:dyDescent="0.2">
      <c r="A4383" s="1">
        <v>4382</v>
      </c>
      <c r="B4383" t="s">
        <v>8267</v>
      </c>
      <c r="C4383" s="8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47">
        <v>253.17599999999999</v>
      </c>
      <c r="S4383" s="1">
        <v>3</v>
      </c>
      <c r="T4383" s="1">
        <v>0.2</v>
      </c>
      <c r="U4383" s="47">
        <v>-31.64700000000002</v>
      </c>
      <c r="V4383" t="str">
        <f>IF(M4383=People!$B$5,People!$A$5,IF(M4383=People!$B$4,People!$A$4,IF(M4383=People!$B$3,People!$A$3,IF(M4383=People!$B$2,People!$A$2,0))))</f>
        <v>Anna Andreadi</v>
      </c>
      <c r="W4383" t="str">
        <f>IFERROR(INDEX(Returns!A:A,MATCH(B4383,Returns!B:B,0)),"No")</f>
        <v>No</v>
      </c>
    </row>
    <row r="4384" spans="1:23" x14ac:dyDescent="0.2">
      <c r="A4384" s="1">
        <v>4383</v>
      </c>
      <c r="B4384" t="s">
        <v>8268</v>
      </c>
      <c r="C4384" s="8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47">
        <v>2.879999999999999</v>
      </c>
      <c r="S4384" s="1">
        <v>5</v>
      </c>
      <c r="T4384" s="1">
        <v>0.8</v>
      </c>
      <c r="U4384" s="47">
        <v>-4.4639999999999995</v>
      </c>
      <c r="V4384" t="str">
        <f>IF(M4384=People!$B$5,People!$A$5,IF(M4384=People!$B$4,People!$A$4,IF(M4384=People!$B$3,People!$A$3,IF(M4384=People!$B$2,People!$A$2,0))))</f>
        <v>Kelly Williams</v>
      </c>
      <c r="W4384" t="str">
        <f>IFERROR(INDEX(Returns!A:A,MATCH(B4384,Returns!B:B,0)),"No")</f>
        <v>No</v>
      </c>
    </row>
    <row r="4385" spans="1:23" x14ac:dyDescent="0.2">
      <c r="A4385" s="1">
        <v>4384</v>
      </c>
      <c r="B4385" t="s">
        <v>8268</v>
      </c>
      <c r="C4385" s="8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47">
        <v>384.94399999999996</v>
      </c>
      <c r="S4385" s="1">
        <v>4</v>
      </c>
      <c r="T4385" s="1">
        <v>0.3</v>
      </c>
      <c r="U4385" s="47">
        <v>-126.48159999999999</v>
      </c>
      <c r="V4385" t="str">
        <f>IF(M4385=People!$B$5,People!$A$5,IF(M4385=People!$B$4,People!$A$4,IF(M4385=People!$B$3,People!$A$3,IF(M4385=People!$B$2,People!$A$2,0))))</f>
        <v>Kelly Williams</v>
      </c>
      <c r="W4385" t="str">
        <f>IFERROR(INDEX(Returns!A:A,MATCH(B4385,Returns!B:B,0)),"No")</f>
        <v>No</v>
      </c>
    </row>
    <row r="4386" spans="1:23" x14ac:dyDescent="0.2">
      <c r="A4386" s="1">
        <v>4385</v>
      </c>
      <c r="B4386" t="s">
        <v>8268</v>
      </c>
      <c r="C4386" s="8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47">
        <v>153.584</v>
      </c>
      <c r="S4386" s="1">
        <v>2</v>
      </c>
      <c r="T4386" s="1">
        <v>0.2</v>
      </c>
      <c r="U4386" s="47">
        <v>13.438599999999994</v>
      </c>
      <c r="V4386" t="str">
        <f>IF(M4386=People!$B$5,People!$A$5,IF(M4386=People!$B$4,People!$A$4,IF(M4386=People!$B$3,People!$A$3,IF(M4386=People!$B$2,People!$A$2,0))))</f>
        <v>Kelly Williams</v>
      </c>
      <c r="W4386" t="str">
        <f>IFERROR(INDEX(Returns!A:A,MATCH(B4386,Returns!B:B,0)),"No")</f>
        <v>No</v>
      </c>
    </row>
    <row r="4387" spans="1:23" x14ac:dyDescent="0.2">
      <c r="A4387" s="1">
        <v>4386</v>
      </c>
      <c r="B4387" t="s">
        <v>8268</v>
      </c>
      <c r="C4387" s="8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47">
        <v>913.43000000000006</v>
      </c>
      <c r="S4387" s="1">
        <v>5</v>
      </c>
      <c r="T4387" s="1">
        <v>0.3</v>
      </c>
      <c r="U4387" s="47">
        <v>-52.195999999999913</v>
      </c>
      <c r="V4387" t="str">
        <f>IF(M4387=People!$B$5,People!$A$5,IF(M4387=People!$B$4,People!$A$4,IF(M4387=People!$B$3,People!$A$3,IF(M4387=People!$B$2,People!$A$2,0))))</f>
        <v>Kelly Williams</v>
      </c>
      <c r="W4387" t="str">
        <f>IFERROR(INDEX(Returns!A:A,MATCH(B4387,Returns!B:B,0)),"No")</f>
        <v>No</v>
      </c>
    </row>
    <row r="4388" spans="1:23" x14ac:dyDescent="0.2">
      <c r="A4388" s="1">
        <v>4387</v>
      </c>
      <c r="B4388" t="s">
        <v>8269</v>
      </c>
      <c r="C4388" s="8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47">
        <v>43.92</v>
      </c>
      <c r="S4388" s="1">
        <v>4</v>
      </c>
      <c r="T4388" s="1">
        <v>0</v>
      </c>
      <c r="U4388" s="47">
        <v>11.858400000000003</v>
      </c>
      <c r="V4388" t="str">
        <f>IF(M4388=People!$B$5,People!$A$5,IF(M4388=People!$B$4,People!$A$4,IF(M4388=People!$B$3,People!$A$3,IF(M4388=People!$B$2,People!$A$2,0))))</f>
        <v>Anna Andreadi</v>
      </c>
      <c r="W4388" t="str">
        <f>IFERROR(INDEX(Returns!A:A,MATCH(B4388,Returns!B:B,0)),"No")</f>
        <v>No</v>
      </c>
    </row>
    <row r="4389" spans="1:23" x14ac:dyDescent="0.2">
      <c r="A4389" s="1">
        <v>4388</v>
      </c>
      <c r="B4389" t="s">
        <v>8269</v>
      </c>
      <c r="C4389" s="8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47">
        <v>25.031999999999996</v>
      </c>
      <c r="S4389" s="1">
        <v>3</v>
      </c>
      <c r="T4389" s="1">
        <v>0.2</v>
      </c>
      <c r="U4389" s="47">
        <v>7.822499999999998</v>
      </c>
      <c r="V4389" t="str">
        <f>IF(M4389=People!$B$5,People!$A$5,IF(M4389=People!$B$4,People!$A$4,IF(M4389=People!$B$3,People!$A$3,IF(M4389=People!$B$2,People!$A$2,0))))</f>
        <v>Anna Andreadi</v>
      </c>
      <c r="W4389" t="str">
        <f>IFERROR(INDEX(Returns!A:A,MATCH(B4389,Returns!B:B,0)),"No")</f>
        <v>No</v>
      </c>
    </row>
    <row r="4390" spans="1:23" x14ac:dyDescent="0.2">
      <c r="A4390" s="1">
        <v>4389</v>
      </c>
      <c r="B4390" t="s">
        <v>6104</v>
      </c>
      <c r="C4390" s="8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47">
        <v>46.76</v>
      </c>
      <c r="S4390" s="1">
        <v>7</v>
      </c>
      <c r="T4390" s="1">
        <v>0</v>
      </c>
      <c r="U4390" s="47">
        <v>22.444800000000001</v>
      </c>
      <c r="V4390" t="str">
        <f>IF(M4390=People!$B$5,People!$A$5,IF(M4390=People!$B$4,People!$A$4,IF(M4390=People!$B$3,People!$A$3,IF(M4390=People!$B$2,People!$A$2,0))))</f>
        <v>Chuck Magee</v>
      </c>
      <c r="W4390" t="str">
        <f>IFERROR(INDEX(Returns!A:A,MATCH(B4390,Returns!B:B,0)),"No")</f>
        <v>Yes</v>
      </c>
    </row>
    <row r="4391" spans="1:23" x14ac:dyDescent="0.2">
      <c r="A4391" s="1">
        <v>4390</v>
      </c>
      <c r="B4391" t="s">
        <v>6104</v>
      </c>
      <c r="C4391" s="8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47">
        <v>183.96800000000002</v>
      </c>
      <c r="S4391" s="1">
        <v>2</v>
      </c>
      <c r="T4391" s="1">
        <v>0.2</v>
      </c>
      <c r="U4391" s="47">
        <v>-25.295600000000022</v>
      </c>
      <c r="V4391" t="str">
        <f>IF(M4391=People!$B$5,People!$A$5,IF(M4391=People!$B$4,People!$A$4,IF(M4391=People!$B$3,People!$A$3,IF(M4391=People!$B$2,People!$A$2,0))))</f>
        <v>Chuck Magee</v>
      </c>
      <c r="W4391" t="str">
        <f>IFERROR(INDEX(Returns!A:A,MATCH(B4391,Returns!B:B,0)),"No")</f>
        <v>Yes</v>
      </c>
    </row>
    <row r="4392" spans="1:23" x14ac:dyDescent="0.2">
      <c r="A4392" s="1">
        <v>4391</v>
      </c>
      <c r="B4392" t="s">
        <v>6104</v>
      </c>
      <c r="C4392" s="8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47">
        <v>1259.97</v>
      </c>
      <c r="S4392" s="1">
        <v>3</v>
      </c>
      <c r="T4392" s="1">
        <v>0</v>
      </c>
      <c r="U4392" s="47">
        <v>327.59220000000005</v>
      </c>
      <c r="V4392" t="str">
        <f>IF(M4392=People!$B$5,People!$A$5,IF(M4392=People!$B$4,People!$A$4,IF(M4392=People!$B$3,People!$A$3,IF(M4392=People!$B$2,People!$A$2,0))))</f>
        <v>Chuck Magee</v>
      </c>
      <c r="W4392" t="str">
        <f>IFERROR(INDEX(Returns!A:A,MATCH(B4392,Returns!B:B,0)),"No")</f>
        <v>Yes</v>
      </c>
    </row>
    <row r="4393" spans="1:23" x14ac:dyDescent="0.2">
      <c r="A4393" s="1">
        <v>4392</v>
      </c>
      <c r="B4393" t="s">
        <v>6104</v>
      </c>
      <c r="C4393" s="8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47">
        <v>68.97</v>
      </c>
      <c r="S4393" s="1">
        <v>3</v>
      </c>
      <c r="T4393" s="1">
        <v>0</v>
      </c>
      <c r="U4393" s="47">
        <v>19.311600000000002</v>
      </c>
      <c r="V4393" t="str">
        <f>IF(M4393=People!$B$5,People!$A$5,IF(M4393=People!$B$4,People!$A$4,IF(M4393=People!$B$3,People!$A$3,IF(M4393=People!$B$2,People!$A$2,0))))</f>
        <v>Chuck Magee</v>
      </c>
      <c r="W4393" t="str">
        <f>IFERROR(INDEX(Returns!A:A,MATCH(B4393,Returns!B:B,0)),"No")</f>
        <v>Yes</v>
      </c>
    </row>
    <row r="4394" spans="1:23" x14ac:dyDescent="0.2">
      <c r="A4394" s="1">
        <v>4393</v>
      </c>
      <c r="B4394" t="s">
        <v>8270</v>
      </c>
      <c r="C4394" s="8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47">
        <v>70.367999999999995</v>
      </c>
      <c r="S4394" s="1">
        <v>2</v>
      </c>
      <c r="T4394" s="1">
        <v>0.2</v>
      </c>
      <c r="U4394" s="47">
        <v>6.1572000000000031</v>
      </c>
      <c r="V4394" t="str">
        <f>IF(M4394=People!$B$5,People!$A$5,IF(M4394=People!$B$4,People!$A$4,IF(M4394=People!$B$3,People!$A$3,IF(M4394=People!$B$2,People!$A$2,0))))</f>
        <v>Kelly Williams</v>
      </c>
      <c r="W4394" t="str">
        <f>IFERROR(INDEX(Returns!A:A,MATCH(B4394,Returns!B:B,0)),"No")</f>
        <v>No</v>
      </c>
    </row>
    <row r="4395" spans="1:23" x14ac:dyDescent="0.2">
      <c r="A4395" s="1">
        <v>4394</v>
      </c>
      <c r="B4395" t="s">
        <v>8270</v>
      </c>
      <c r="C4395" s="8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47">
        <v>59.960000000000008</v>
      </c>
      <c r="S4395" s="1">
        <v>5</v>
      </c>
      <c r="T4395" s="1">
        <v>0.2</v>
      </c>
      <c r="U4395" s="47">
        <v>21.735500000000002</v>
      </c>
      <c r="V4395" t="str">
        <f>IF(M4395=People!$B$5,People!$A$5,IF(M4395=People!$B$4,People!$A$4,IF(M4395=People!$B$3,People!$A$3,IF(M4395=People!$B$2,People!$A$2,0))))</f>
        <v>Kelly Williams</v>
      </c>
      <c r="W4395" t="str">
        <f>IFERROR(INDEX(Returns!A:A,MATCH(B4395,Returns!B:B,0)),"No")</f>
        <v>No</v>
      </c>
    </row>
    <row r="4396" spans="1:23" x14ac:dyDescent="0.2">
      <c r="A4396" s="1">
        <v>4395</v>
      </c>
      <c r="B4396" t="s">
        <v>8271</v>
      </c>
      <c r="C4396" s="8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47">
        <v>25.983999999999998</v>
      </c>
      <c r="S4396" s="1">
        <v>1</v>
      </c>
      <c r="T4396" s="1">
        <v>0.2</v>
      </c>
      <c r="U4396" s="47">
        <v>-5.1968000000000005</v>
      </c>
      <c r="V4396" t="str">
        <f>IF(M4396=People!$B$5,People!$A$5,IF(M4396=People!$B$4,People!$A$4,IF(M4396=People!$B$3,People!$A$3,IF(M4396=People!$B$2,People!$A$2,0))))</f>
        <v>Chuck Magee</v>
      </c>
      <c r="W4396" t="str">
        <f>IFERROR(INDEX(Returns!A:A,MATCH(B4396,Returns!B:B,0)),"No")</f>
        <v>No</v>
      </c>
    </row>
    <row r="4397" spans="1:23" x14ac:dyDescent="0.2">
      <c r="A4397" s="1">
        <v>4396</v>
      </c>
      <c r="B4397" t="s">
        <v>8271</v>
      </c>
      <c r="C4397" s="8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47">
        <v>27.360000000000003</v>
      </c>
      <c r="S4397" s="1">
        <v>3</v>
      </c>
      <c r="T4397" s="1">
        <v>0.7</v>
      </c>
      <c r="U4397" s="47">
        <v>-21.887999999999991</v>
      </c>
      <c r="V4397" t="str">
        <f>IF(M4397=People!$B$5,People!$A$5,IF(M4397=People!$B$4,People!$A$4,IF(M4397=People!$B$3,People!$A$3,IF(M4397=People!$B$2,People!$A$2,0))))</f>
        <v>Chuck Magee</v>
      </c>
      <c r="W4397" t="str">
        <f>IFERROR(INDEX(Returns!A:A,MATCH(B4397,Returns!B:B,0)),"No")</f>
        <v>No</v>
      </c>
    </row>
    <row r="4398" spans="1:23" x14ac:dyDescent="0.2">
      <c r="A4398" s="1">
        <v>4397</v>
      </c>
      <c r="B4398" t="s">
        <v>8272</v>
      </c>
      <c r="C4398" s="8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47">
        <v>361.37600000000003</v>
      </c>
      <c r="S4398" s="1">
        <v>2</v>
      </c>
      <c r="T4398" s="1">
        <v>0.2</v>
      </c>
      <c r="U4398" s="47">
        <v>27.103200000000001</v>
      </c>
      <c r="V4398" t="str">
        <f>IF(M4398=People!$B$5,People!$A$5,IF(M4398=People!$B$4,People!$A$4,IF(M4398=People!$B$3,People!$A$3,IF(M4398=People!$B$2,People!$A$2,0))))</f>
        <v>Anna Andreadi</v>
      </c>
      <c r="W4398" t="str">
        <f>IFERROR(INDEX(Returns!A:A,MATCH(B4398,Returns!B:B,0)),"No")</f>
        <v>No</v>
      </c>
    </row>
    <row r="4399" spans="1:23" x14ac:dyDescent="0.2">
      <c r="A4399" s="1">
        <v>4398</v>
      </c>
      <c r="B4399" t="s">
        <v>6187</v>
      </c>
      <c r="C4399" s="8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47">
        <v>172.18599999999998</v>
      </c>
      <c r="S4399" s="1">
        <v>2</v>
      </c>
      <c r="T4399" s="1">
        <v>0.3</v>
      </c>
      <c r="U4399" s="47">
        <v>-46.736200000000011</v>
      </c>
      <c r="V4399" t="str">
        <f>IF(M4399=People!$B$5,People!$A$5,IF(M4399=People!$B$4,People!$A$4,IF(M4399=People!$B$3,People!$A$3,IF(M4399=People!$B$2,People!$A$2,0))))</f>
        <v>Chuck Magee</v>
      </c>
      <c r="W4399" t="str">
        <f>IFERROR(INDEX(Returns!A:A,MATCH(B4399,Returns!B:B,0)),"No")</f>
        <v>Yes</v>
      </c>
    </row>
    <row r="4400" spans="1:23" x14ac:dyDescent="0.2">
      <c r="A4400" s="1">
        <v>4399</v>
      </c>
      <c r="B4400" t="s">
        <v>6187</v>
      </c>
      <c r="C4400" s="8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47">
        <v>69.00800000000001</v>
      </c>
      <c r="S4400" s="1">
        <v>2</v>
      </c>
      <c r="T4400" s="1">
        <v>0.2</v>
      </c>
      <c r="U4400" s="47">
        <v>12.0764</v>
      </c>
      <c r="V4400" t="str">
        <f>IF(M4400=People!$B$5,People!$A$5,IF(M4400=People!$B$4,People!$A$4,IF(M4400=People!$B$3,People!$A$3,IF(M4400=People!$B$2,People!$A$2,0))))</f>
        <v>Chuck Magee</v>
      </c>
      <c r="W4400" t="str">
        <f>IFERROR(INDEX(Returns!A:A,MATCH(B4400,Returns!B:B,0)),"No")</f>
        <v>Yes</v>
      </c>
    </row>
    <row r="4401" spans="1:23" x14ac:dyDescent="0.2">
      <c r="A4401" s="1">
        <v>4400</v>
      </c>
      <c r="B4401" t="s">
        <v>8273</v>
      </c>
      <c r="C4401" s="8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47">
        <v>199.89999999999998</v>
      </c>
      <c r="S4401" s="1">
        <v>5</v>
      </c>
      <c r="T4401" s="1">
        <v>0</v>
      </c>
      <c r="U4401" s="47">
        <v>89.954999999999984</v>
      </c>
      <c r="V4401" t="str">
        <f>IF(M4401=People!$B$5,People!$A$5,IF(M4401=People!$B$4,People!$A$4,IF(M4401=People!$B$3,People!$A$3,IF(M4401=People!$B$2,People!$A$2,0))))</f>
        <v>Chuck Magee</v>
      </c>
      <c r="W4401" t="str">
        <f>IFERROR(INDEX(Returns!A:A,MATCH(B4401,Returns!B:B,0)),"No")</f>
        <v>No</v>
      </c>
    </row>
    <row r="4402" spans="1:23" x14ac:dyDescent="0.2">
      <c r="A4402" s="1">
        <v>4401</v>
      </c>
      <c r="B4402" t="s">
        <v>8273</v>
      </c>
      <c r="C4402" s="8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47">
        <v>901.94999999999993</v>
      </c>
      <c r="S4402" s="1">
        <v>3</v>
      </c>
      <c r="T4402" s="1">
        <v>0</v>
      </c>
      <c r="U4402" s="47">
        <v>297.64349999999996</v>
      </c>
      <c r="V4402" t="str">
        <f>IF(M4402=People!$B$5,People!$A$5,IF(M4402=People!$B$4,People!$A$4,IF(M4402=People!$B$3,People!$A$3,IF(M4402=People!$B$2,People!$A$2,0))))</f>
        <v>Chuck Magee</v>
      </c>
      <c r="W4402" t="str">
        <f>IFERROR(INDEX(Returns!A:A,MATCH(B4402,Returns!B:B,0)),"No")</f>
        <v>No</v>
      </c>
    </row>
    <row r="4403" spans="1:23" x14ac:dyDescent="0.2">
      <c r="A4403" s="1">
        <v>4402</v>
      </c>
      <c r="B4403" t="s">
        <v>8273</v>
      </c>
      <c r="C4403" s="8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47">
        <v>971.5</v>
      </c>
      <c r="S4403" s="1">
        <v>5</v>
      </c>
      <c r="T4403" s="1">
        <v>0</v>
      </c>
      <c r="U4403" s="47">
        <v>252.59</v>
      </c>
      <c r="V4403" t="str">
        <f>IF(M4403=People!$B$5,People!$A$5,IF(M4403=People!$B$4,People!$A$4,IF(M4403=People!$B$3,People!$A$3,IF(M4403=People!$B$2,People!$A$2,0))))</f>
        <v>Chuck Magee</v>
      </c>
      <c r="W4403" t="str">
        <f>IFERROR(INDEX(Returns!A:A,MATCH(B4403,Returns!B:B,0)),"No")</f>
        <v>No</v>
      </c>
    </row>
    <row r="4404" spans="1:23" x14ac:dyDescent="0.2">
      <c r="A4404" s="1">
        <v>4403</v>
      </c>
      <c r="B4404" t="s">
        <v>8274</v>
      </c>
      <c r="C4404" s="8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47">
        <v>11.328000000000001</v>
      </c>
      <c r="S4404" s="1">
        <v>2</v>
      </c>
      <c r="T4404" s="1">
        <v>0.2</v>
      </c>
      <c r="U4404" s="47">
        <v>2.5488000000000004</v>
      </c>
      <c r="V4404" t="str">
        <f>IF(M4404=People!$B$5,People!$A$5,IF(M4404=People!$B$4,People!$A$4,IF(M4404=People!$B$3,People!$A$3,IF(M4404=People!$B$2,People!$A$2,0))))</f>
        <v>Anna Andreadi</v>
      </c>
      <c r="W4404" t="str">
        <f>IFERROR(INDEX(Returns!A:A,MATCH(B4404,Returns!B:B,0)),"No")</f>
        <v>No</v>
      </c>
    </row>
    <row r="4405" spans="1:23" x14ac:dyDescent="0.2">
      <c r="A4405" s="1">
        <v>4404</v>
      </c>
      <c r="B4405" t="s">
        <v>8275</v>
      </c>
      <c r="C4405" s="8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47">
        <v>21.240000000000002</v>
      </c>
      <c r="S4405" s="1">
        <v>3</v>
      </c>
      <c r="T4405" s="1">
        <v>0</v>
      </c>
      <c r="U4405" s="47">
        <v>8.071200000000001</v>
      </c>
      <c r="V4405" t="str">
        <f>IF(M4405=People!$B$5,People!$A$5,IF(M4405=People!$B$4,People!$A$4,IF(M4405=People!$B$3,People!$A$3,IF(M4405=People!$B$2,People!$A$2,0))))</f>
        <v>Chuck Magee</v>
      </c>
      <c r="W4405" t="str">
        <f>IFERROR(INDEX(Returns!A:A,MATCH(B4405,Returns!B:B,0)),"No")</f>
        <v>No</v>
      </c>
    </row>
    <row r="4406" spans="1:23" x14ac:dyDescent="0.2">
      <c r="A4406" s="1">
        <v>4405</v>
      </c>
      <c r="B4406" t="s">
        <v>8276</v>
      </c>
      <c r="C4406" s="8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47">
        <v>34.800000000000004</v>
      </c>
      <c r="S4406" s="1">
        <v>3</v>
      </c>
      <c r="T4406" s="1">
        <v>0.2</v>
      </c>
      <c r="U4406" s="47">
        <v>2.1749999999999989</v>
      </c>
      <c r="V4406" t="str">
        <f>IF(M4406=People!$B$5,People!$A$5,IF(M4406=People!$B$4,People!$A$4,IF(M4406=People!$B$3,People!$A$3,IF(M4406=People!$B$2,People!$A$2,0))))</f>
        <v>Chuck Magee</v>
      </c>
      <c r="W4406" t="str">
        <f>IFERROR(INDEX(Returns!A:A,MATCH(B4406,Returns!B:B,0)),"No")</f>
        <v>No</v>
      </c>
    </row>
    <row r="4407" spans="1:23" x14ac:dyDescent="0.2">
      <c r="A4407" s="1">
        <v>4406</v>
      </c>
      <c r="B4407" t="s">
        <v>8276</v>
      </c>
      <c r="C4407" s="8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47">
        <v>38.975999999999999</v>
      </c>
      <c r="S4407" s="1">
        <v>3</v>
      </c>
      <c r="T4407" s="1">
        <v>0.2</v>
      </c>
      <c r="U4407" s="47">
        <v>-2.4359999999999999</v>
      </c>
      <c r="V4407" t="str">
        <f>IF(M4407=People!$B$5,People!$A$5,IF(M4407=People!$B$4,People!$A$4,IF(M4407=People!$B$3,People!$A$3,IF(M4407=People!$B$2,People!$A$2,0))))</f>
        <v>Chuck Magee</v>
      </c>
      <c r="W4407" t="str">
        <f>IFERROR(INDEX(Returns!A:A,MATCH(B4407,Returns!B:B,0)),"No")</f>
        <v>No</v>
      </c>
    </row>
    <row r="4408" spans="1:23" x14ac:dyDescent="0.2">
      <c r="A4408" s="1">
        <v>4407</v>
      </c>
      <c r="B4408" t="s">
        <v>8277</v>
      </c>
      <c r="C4408" s="8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47">
        <v>9.08</v>
      </c>
      <c r="S4408" s="1">
        <v>2</v>
      </c>
      <c r="T4408" s="1">
        <v>0</v>
      </c>
      <c r="U4408" s="47">
        <v>4.0859999999999994</v>
      </c>
      <c r="V4408" t="str">
        <f>IF(M4408=People!$B$5,People!$A$5,IF(M4408=People!$B$4,People!$A$4,IF(M4408=People!$B$3,People!$A$3,IF(M4408=People!$B$2,People!$A$2,0))))</f>
        <v>Kelly Williams</v>
      </c>
      <c r="W4408" t="str">
        <f>IFERROR(INDEX(Returns!A:A,MATCH(B4408,Returns!B:B,0)),"No")</f>
        <v>No</v>
      </c>
    </row>
    <row r="4409" spans="1:23" x14ac:dyDescent="0.2">
      <c r="A4409" s="1">
        <v>4408</v>
      </c>
      <c r="B4409" t="s">
        <v>8277</v>
      </c>
      <c r="C4409" s="8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47">
        <v>314.54999999999995</v>
      </c>
      <c r="S4409" s="1">
        <v>3</v>
      </c>
      <c r="T4409" s="1">
        <v>0</v>
      </c>
      <c r="U4409" s="47">
        <v>150.98399999999998</v>
      </c>
      <c r="V4409" t="str">
        <f>IF(M4409=People!$B$5,People!$A$5,IF(M4409=People!$B$4,People!$A$4,IF(M4409=People!$B$3,People!$A$3,IF(M4409=People!$B$2,People!$A$2,0))))</f>
        <v>Kelly Williams</v>
      </c>
      <c r="W4409" t="str">
        <f>IFERROR(INDEX(Returns!A:A,MATCH(B4409,Returns!B:B,0)),"No")</f>
        <v>No</v>
      </c>
    </row>
    <row r="4410" spans="1:23" x14ac:dyDescent="0.2">
      <c r="A4410" s="1">
        <v>4409</v>
      </c>
      <c r="B4410" t="s">
        <v>8277</v>
      </c>
      <c r="C4410" s="8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47">
        <v>4.91</v>
      </c>
      <c r="S4410" s="1">
        <v>1</v>
      </c>
      <c r="T4410" s="1">
        <v>0</v>
      </c>
      <c r="U4410" s="47">
        <v>2.3077000000000001</v>
      </c>
      <c r="V4410" t="str">
        <f>IF(M4410=People!$B$5,People!$A$5,IF(M4410=People!$B$4,People!$A$4,IF(M4410=People!$B$3,People!$A$3,IF(M4410=People!$B$2,People!$A$2,0))))</f>
        <v>Kelly Williams</v>
      </c>
      <c r="W4410" t="str">
        <f>IFERROR(INDEX(Returns!A:A,MATCH(B4410,Returns!B:B,0)),"No")</f>
        <v>No</v>
      </c>
    </row>
    <row r="4411" spans="1:23" x14ac:dyDescent="0.2">
      <c r="A4411" s="1">
        <v>4410</v>
      </c>
      <c r="B4411" t="s">
        <v>8278</v>
      </c>
      <c r="C4411" s="8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47">
        <v>5.78</v>
      </c>
      <c r="S4411" s="1">
        <v>2</v>
      </c>
      <c r="T4411" s="1">
        <v>0</v>
      </c>
      <c r="U4411" s="47">
        <v>2.7166000000000001</v>
      </c>
      <c r="V4411" t="str">
        <f>IF(M4411=People!$B$5,People!$A$5,IF(M4411=People!$B$4,People!$A$4,IF(M4411=People!$B$3,People!$A$3,IF(M4411=People!$B$2,People!$A$2,0))))</f>
        <v>Anna Andreadi</v>
      </c>
      <c r="W4411" t="str">
        <f>IFERROR(INDEX(Returns!A:A,MATCH(B4411,Returns!B:B,0)),"No")</f>
        <v>No</v>
      </c>
    </row>
    <row r="4412" spans="1:23" x14ac:dyDescent="0.2">
      <c r="A4412" s="1">
        <v>4411</v>
      </c>
      <c r="B4412" t="s">
        <v>8278</v>
      </c>
      <c r="C4412" s="8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47">
        <v>107.94</v>
      </c>
      <c r="S4412" s="1">
        <v>6</v>
      </c>
      <c r="T4412" s="1">
        <v>0</v>
      </c>
      <c r="U4412" s="47">
        <v>30.223200000000002</v>
      </c>
      <c r="V4412" t="str">
        <f>IF(M4412=People!$B$5,People!$A$5,IF(M4412=People!$B$4,People!$A$4,IF(M4412=People!$B$3,People!$A$3,IF(M4412=People!$B$2,People!$A$2,0))))</f>
        <v>Anna Andreadi</v>
      </c>
      <c r="W4412" t="str">
        <f>IFERROR(INDEX(Returns!A:A,MATCH(B4412,Returns!B:B,0)),"No")</f>
        <v>No</v>
      </c>
    </row>
    <row r="4413" spans="1:23" x14ac:dyDescent="0.2">
      <c r="A4413" s="1">
        <v>4412</v>
      </c>
      <c r="B4413" t="s">
        <v>8279</v>
      </c>
      <c r="C4413" s="8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47">
        <v>19.649999999999999</v>
      </c>
      <c r="S4413" s="1">
        <v>3</v>
      </c>
      <c r="T4413" s="1">
        <v>0</v>
      </c>
      <c r="U4413" s="47">
        <v>9.0389999999999997</v>
      </c>
      <c r="V4413" t="str">
        <f>IF(M4413=People!$B$5,People!$A$5,IF(M4413=People!$B$4,People!$A$4,IF(M4413=People!$B$3,People!$A$3,IF(M4413=People!$B$2,People!$A$2,0))))</f>
        <v>Chuck Magee</v>
      </c>
      <c r="W4413" t="str">
        <f>IFERROR(INDEX(Returns!A:A,MATCH(B4413,Returns!B:B,0)),"No")</f>
        <v>No</v>
      </c>
    </row>
    <row r="4414" spans="1:23" x14ac:dyDescent="0.2">
      <c r="A4414" s="1">
        <v>4413</v>
      </c>
      <c r="B4414" t="s">
        <v>8279</v>
      </c>
      <c r="C4414" s="8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47">
        <v>617.97</v>
      </c>
      <c r="S4414" s="1">
        <v>3</v>
      </c>
      <c r="T4414" s="1">
        <v>0</v>
      </c>
      <c r="U4414" s="47">
        <v>160.6722</v>
      </c>
      <c r="V4414" t="str">
        <f>IF(M4414=People!$B$5,People!$A$5,IF(M4414=People!$B$4,People!$A$4,IF(M4414=People!$B$3,People!$A$3,IF(M4414=People!$B$2,People!$A$2,0))))</f>
        <v>Chuck Magee</v>
      </c>
      <c r="W4414" t="str">
        <f>IFERROR(INDEX(Returns!A:A,MATCH(B4414,Returns!B:B,0)),"No")</f>
        <v>No</v>
      </c>
    </row>
    <row r="4415" spans="1:23" x14ac:dyDescent="0.2">
      <c r="A4415" s="1">
        <v>4414</v>
      </c>
      <c r="B4415" t="s">
        <v>8279</v>
      </c>
      <c r="C4415" s="8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47">
        <v>59.699999999999996</v>
      </c>
      <c r="S4415" s="1">
        <v>3</v>
      </c>
      <c r="T4415" s="1">
        <v>0</v>
      </c>
      <c r="U4415" s="47">
        <v>26.864999999999995</v>
      </c>
      <c r="V4415" t="str">
        <f>IF(M4415=People!$B$5,People!$A$5,IF(M4415=People!$B$4,People!$A$4,IF(M4415=People!$B$3,People!$A$3,IF(M4415=People!$B$2,People!$A$2,0))))</f>
        <v>Chuck Magee</v>
      </c>
      <c r="W4415" t="str">
        <f>IFERROR(INDEX(Returns!A:A,MATCH(B4415,Returns!B:B,0)),"No")</f>
        <v>No</v>
      </c>
    </row>
    <row r="4416" spans="1:23" x14ac:dyDescent="0.2">
      <c r="A4416" s="1">
        <v>4415</v>
      </c>
      <c r="B4416" t="s">
        <v>8280</v>
      </c>
      <c r="C4416" s="8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47">
        <v>387.99</v>
      </c>
      <c r="S4416" s="1">
        <v>1</v>
      </c>
      <c r="T4416" s="1">
        <v>0</v>
      </c>
      <c r="U4416" s="47">
        <v>182.3553</v>
      </c>
      <c r="V4416" t="str">
        <f>IF(M4416=People!$B$5,People!$A$5,IF(M4416=People!$B$4,People!$A$4,IF(M4416=People!$B$3,People!$A$3,IF(M4416=People!$B$2,People!$A$2,0))))</f>
        <v>Chuck Magee</v>
      </c>
      <c r="W4416" t="str">
        <f>IFERROR(INDEX(Returns!A:A,MATCH(B4416,Returns!B:B,0)),"No")</f>
        <v>No</v>
      </c>
    </row>
    <row r="4417" spans="1:23" x14ac:dyDescent="0.2">
      <c r="A4417" s="1">
        <v>4416</v>
      </c>
      <c r="B4417" t="s">
        <v>8281</v>
      </c>
      <c r="C4417" s="8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47">
        <v>575.91999999999996</v>
      </c>
      <c r="S4417" s="1">
        <v>2</v>
      </c>
      <c r="T4417" s="1">
        <v>0.2</v>
      </c>
      <c r="U4417" s="47">
        <v>71.989999999999981</v>
      </c>
      <c r="V4417" t="str">
        <f>IF(M4417=People!$B$5,People!$A$5,IF(M4417=People!$B$4,People!$A$4,IF(M4417=People!$B$3,People!$A$3,IF(M4417=People!$B$2,People!$A$2,0))))</f>
        <v>Anna Andreadi</v>
      </c>
      <c r="W4417" t="str">
        <f>IFERROR(INDEX(Returns!A:A,MATCH(B4417,Returns!B:B,0)),"No")</f>
        <v>No</v>
      </c>
    </row>
    <row r="4418" spans="1:23" x14ac:dyDescent="0.2">
      <c r="A4418" s="1">
        <v>4417</v>
      </c>
      <c r="B4418" t="s">
        <v>8281</v>
      </c>
      <c r="C4418" s="8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47">
        <v>30.4</v>
      </c>
      <c r="S4418" s="1">
        <v>5</v>
      </c>
      <c r="T4418" s="1">
        <v>0</v>
      </c>
      <c r="U4418" s="47">
        <v>15.2</v>
      </c>
      <c r="V4418" t="str">
        <f>IF(M4418=People!$B$5,People!$A$5,IF(M4418=People!$B$4,People!$A$4,IF(M4418=People!$B$3,People!$A$3,IF(M4418=People!$B$2,People!$A$2,0))))</f>
        <v>Anna Andreadi</v>
      </c>
      <c r="W4418" t="str">
        <f>IFERROR(INDEX(Returns!A:A,MATCH(B4418,Returns!B:B,0)),"No")</f>
        <v>No</v>
      </c>
    </row>
    <row r="4419" spans="1:23" x14ac:dyDescent="0.2">
      <c r="A4419" s="1">
        <v>4418</v>
      </c>
      <c r="B4419" t="s">
        <v>8282</v>
      </c>
      <c r="C4419" s="8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47">
        <v>478.24</v>
      </c>
      <c r="S4419" s="1">
        <v>8</v>
      </c>
      <c r="T4419" s="1">
        <v>0</v>
      </c>
      <c r="U4419" s="47">
        <v>219.99039999999997</v>
      </c>
      <c r="V4419" t="str">
        <f>IF(M4419=People!$B$5,People!$A$5,IF(M4419=People!$B$4,People!$A$4,IF(M4419=People!$B$3,People!$A$3,IF(M4419=People!$B$2,People!$A$2,0))))</f>
        <v>Kelly Williams</v>
      </c>
      <c r="W4419" t="str">
        <f>IFERROR(INDEX(Returns!A:A,MATCH(B4419,Returns!B:B,0)),"No")</f>
        <v>No</v>
      </c>
    </row>
    <row r="4420" spans="1:23" x14ac:dyDescent="0.2">
      <c r="A4420" s="1">
        <v>4419</v>
      </c>
      <c r="B4420" t="s">
        <v>8283</v>
      </c>
      <c r="C4420" s="8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47">
        <v>190.84800000000001</v>
      </c>
      <c r="S4420" s="1">
        <v>3</v>
      </c>
      <c r="T4420" s="1">
        <v>0.2</v>
      </c>
      <c r="U4420" s="47">
        <v>-21.470400000000026</v>
      </c>
      <c r="V4420" t="str">
        <f>IF(M4420=People!$B$5,People!$A$5,IF(M4420=People!$B$4,People!$A$4,IF(M4420=People!$B$3,People!$A$3,IF(M4420=People!$B$2,People!$A$2,0))))</f>
        <v>Chuck Magee</v>
      </c>
      <c r="W4420" t="str">
        <f>IFERROR(INDEX(Returns!A:A,MATCH(B4420,Returns!B:B,0)),"No")</f>
        <v>No</v>
      </c>
    </row>
    <row r="4421" spans="1:23" x14ac:dyDescent="0.2">
      <c r="A4421" s="1">
        <v>4420</v>
      </c>
      <c r="B4421" t="s">
        <v>8284</v>
      </c>
      <c r="C4421" s="8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47">
        <v>5.4840000000000009</v>
      </c>
      <c r="S4421" s="1">
        <v>4</v>
      </c>
      <c r="T4421" s="1">
        <v>0.7</v>
      </c>
      <c r="U4421" s="47">
        <v>-4.0215999999999994</v>
      </c>
      <c r="V4421" t="str">
        <f>IF(M4421=People!$B$5,People!$A$5,IF(M4421=People!$B$4,People!$A$4,IF(M4421=People!$B$3,People!$A$3,IF(M4421=People!$B$2,People!$A$2,0))))</f>
        <v>Chuck Magee</v>
      </c>
      <c r="W4421" t="str">
        <f>IFERROR(INDEX(Returns!A:A,MATCH(B4421,Returns!B:B,0)),"No")</f>
        <v>No</v>
      </c>
    </row>
    <row r="4422" spans="1:23" x14ac:dyDescent="0.2">
      <c r="A4422" s="1">
        <v>4421</v>
      </c>
      <c r="B4422" t="s">
        <v>8285</v>
      </c>
      <c r="C4422" s="8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47">
        <v>40.92</v>
      </c>
      <c r="S4422" s="1">
        <v>5</v>
      </c>
      <c r="T4422" s="1">
        <v>0.2</v>
      </c>
      <c r="U4422" s="47">
        <v>3.0690000000000026</v>
      </c>
      <c r="V4422" t="str">
        <f>IF(M4422=People!$B$5,People!$A$5,IF(M4422=People!$B$4,People!$A$4,IF(M4422=People!$B$3,People!$A$3,IF(M4422=People!$B$2,People!$A$2,0))))</f>
        <v>Kelly Williams</v>
      </c>
      <c r="W4422" t="str">
        <f>IFERROR(INDEX(Returns!A:A,MATCH(B4422,Returns!B:B,0)),"No")</f>
        <v>No</v>
      </c>
    </row>
    <row r="4423" spans="1:23" x14ac:dyDescent="0.2">
      <c r="A4423" s="1">
        <v>4422</v>
      </c>
      <c r="B4423" t="s">
        <v>8286</v>
      </c>
      <c r="C4423" s="8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47">
        <v>15.552000000000003</v>
      </c>
      <c r="S4423" s="1">
        <v>3</v>
      </c>
      <c r="T4423" s="1">
        <v>0.2</v>
      </c>
      <c r="U4423" s="47">
        <v>2.3327999999999989</v>
      </c>
      <c r="V4423" t="str">
        <f>IF(M4423=People!$B$5,People!$A$5,IF(M4423=People!$B$4,People!$A$4,IF(M4423=People!$B$3,People!$A$3,IF(M4423=People!$B$2,People!$A$2,0))))</f>
        <v>Cassandra Brandow</v>
      </c>
      <c r="W4423" t="str">
        <f>IFERROR(INDEX(Returns!A:A,MATCH(B4423,Returns!B:B,0)),"No")</f>
        <v>No</v>
      </c>
    </row>
    <row r="4424" spans="1:23" x14ac:dyDescent="0.2">
      <c r="A4424" s="1">
        <v>4423</v>
      </c>
      <c r="B4424" t="s">
        <v>8287</v>
      </c>
      <c r="C4424" s="8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47">
        <v>17.239999999999998</v>
      </c>
      <c r="S4424" s="1">
        <v>2</v>
      </c>
      <c r="T4424" s="1">
        <v>0</v>
      </c>
      <c r="U4424" s="47">
        <v>4.4824000000000002</v>
      </c>
      <c r="V4424" t="str">
        <f>IF(M4424=People!$B$5,People!$A$5,IF(M4424=People!$B$4,People!$A$4,IF(M4424=People!$B$3,People!$A$3,IF(M4424=People!$B$2,People!$A$2,0))))</f>
        <v>Cassandra Brandow</v>
      </c>
      <c r="W4424" t="str">
        <f>IFERROR(INDEX(Returns!A:A,MATCH(B4424,Returns!B:B,0)),"No")</f>
        <v>No</v>
      </c>
    </row>
    <row r="4425" spans="1:23" x14ac:dyDescent="0.2">
      <c r="A4425" s="1">
        <v>4424</v>
      </c>
      <c r="B4425" t="s">
        <v>8287</v>
      </c>
      <c r="C4425" s="8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47">
        <v>302.94</v>
      </c>
      <c r="S4425" s="1">
        <v>3</v>
      </c>
      <c r="T4425" s="1">
        <v>0</v>
      </c>
      <c r="U4425" s="47">
        <v>75.735000000000014</v>
      </c>
      <c r="V4425" t="str">
        <f>IF(M4425=People!$B$5,People!$A$5,IF(M4425=People!$B$4,People!$A$4,IF(M4425=People!$B$3,People!$A$3,IF(M4425=People!$B$2,People!$A$2,0))))</f>
        <v>Cassandra Brandow</v>
      </c>
      <c r="W4425" t="str">
        <f>IFERROR(INDEX(Returns!A:A,MATCH(B4425,Returns!B:B,0)),"No")</f>
        <v>No</v>
      </c>
    </row>
    <row r="4426" spans="1:23" x14ac:dyDescent="0.2">
      <c r="A4426" s="1">
        <v>4425</v>
      </c>
      <c r="B4426" t="s">
        <v>8287</v>
      </c>
      <c r="C4426" s="8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47">
        <v>34.75</v>
      </c>
      <c r="S4426" s="1">
        <v>5</v>
      </c>
      <c r="T4426" s="1">
        <v>0</v>
      </c>
      <c r="U4426" s="47">
        <v>15.637499999999999</v>
      </c>
      <c r="V4426" t="str">
        <f>IF(M4426=People!$B$5,People!$A$5,IF(M4426=People!$B$4,People!$A$4,IF(M4426=People!$B$3,People!$A$3,IF(M4426=People!$B$2,People!$A$2,0))))</f>
        <v>Cassandra Brandow</v>
      </c>
      <c r="W4426" t="str">
        <f>IFERROR(INDEX(Returns!A:A,MATCH(B4426,Returns!B:B,0)),"No")</f>
        <v>No</v>
      </c>
    </row>
    <row r="4427" spans="1:23" x14ac:dyDescent="0.2">
      <c r="A4427" s="1">
        <v>4426</v>
      </c>
      <c r="B4427" t="s">
        <v>8287</v>
      </c>
      <c r="C4427" s="8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47">
        <v>113.94</v>
      </c>
      <c r="S4427" s="1">
        <v>6</v>
      </c>
      <c r="T4427" s="1">
        <v>0</v>
      </c>
      <c r="U4427" s="47">
        <v>54.691199999999995</v>
      </c>
      <c r="V4427" t="str">
        <f>IF(M4427=People!$B$5,People!$A$5,IF(M4427=People!$B$4,People!$A$4,IF(M4427=People!$B$3,People!$A$3,IF(M4427=People!$B$2,People!$A$2,0))))</f>
        <v>Cassandra Brandow</v>
      </c>
      <c r="W4427" t="str">
        <f>IFERROR(INDEX(Returns!A:A,MATCH(B4427,Returns!B:B,0)),"No")</f>
        <v>No</v>
      </c>
    </row>
    <row r="4428" spans="1:23" x14ac:dyDescent="0.2">
      <c r="A4428" s="1">
        <v>4427</v>
      </c>
      <c r="B4428" t="s">
        <v>8287</v>
      </c>
      <c r="C4428" s="8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47">
        <v>55.98</v>
      </c>
      <c r="S4428" s="1">
        <v>2</v>
      </c>
      <c r="T4428" s="1">
        <v>0</v>
      </c>
      <c r="U4428" s="47">
        <v>15.674399999999999</v>
      </c>
      <c r="V4428" t="str">
        <f>IF(M4428=People!$B$5,People!$A$5,IF(M4428=People!$B$4,People!$A$4,IF(M4428=People!$B$3,People!$A$3,IF(M4428=People!$B$2,People!$A$2,0))))</f>
        <v>Cassandra Brandow</v>
      </c>
      <c r="W4428" t="str">
        <f>IFERROR(INDEX(Returns!A:A,MATCH(B4428,Returns!B:B,0)),"No")</f>
        <v>No</v>
      </c>
    </row>
    <row r="4429" spans="1:23" x14ac:dyDescent="0.2">
      <c r="A4429" s="1">
        <v>4428</v>
      </c>
      <c r="B4429" t="s">
        <v>8288</v>
      </c>
      <c r="C4429" s="8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47">
        <v>27.18</v>
      </c>
      <c r="S4429" s="1">
        <v>3</v>
      </c>
      <c r="T4429" s="1">
        <v>0</v>
      </c>
      <c r="U4429" s="47">
        <v>12.231</v>
      </c>
      <c r="V4429" t="str">
        <f>IF(M4429=People!$B$5,People!$A$5,IF(M4429=People!$B$4,People!$A$4,IF(M4429=People!$B$3,People!$A$3,IF(M4429=People!$B$2,People!$A$2,0))))</f>
        <v>Anna Andreadi</v>
      </c>
      <c r="W4429" t="str">
        <f>IFERROR(INDEX(Returns!A:A,MATCH(B4429,Returns!B:B,0)),"No")</f>
        <v>No</v>
      </c>
    </row>
    <row r="4430" spans="1:23" x14ac:dyDescent="0.2">
      <c r="A4430" s="1">
        <v>4429</v>
      </c>
      <c r="B4430" t="s">
        <v>8289</v>
      </c>
      <c r="C4430" s="8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47">
        <v>1805.88</v>
      </c>
      <c r="S4430" s="1">
        <v>6</v>
      </c>
      <c r="T4430" s="1">
        <v>0</v>
      </c>
      <c r="U4430" s="47">
        <v>523.70519999999988</v>
      </c>
      <c r="V4430" t="str">
        <f>IF(M4430=People!$B$5,People!$A$5,IF(M4430=People!$B$4,People!$A$4,IF(M4430=People!$B$3,People!$A$3,IF(M4430=People!$B$2,People!$A$2,0))))</f>
        <v>Kelly Williams</v>
      </c>
      <c r="W4430" t="str">
        <f>IFERROR(INDEX(Returns!A:A,MATCH(B4430,Returns!B:B,0)),"No")</f>
        <v>No</v>
      </c>
    </row>
    <row r="4431" spans="1:23" x14ac:dyDescent="0.2">
      <c r="A4431" s="1">
        <v>4430</v>
      </c>
      <c r="B4431" t="s">
        <v>8290</v>
      </c>
      <c r="C4431" s="8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47">
        <v>70.949999999999989</v>
      </c>
      <c r="S4431" s="1">
        <v>3</v>
      </c>
      <c r="T4431" s="1">
        <v>0</v>
      </c>
      <c r="U4431" s="47">
        <v>18.447000000000003</v>
      </c>
      <c r="V4431" t="str">
        <f>IF(M4431=People!$B$5,People!$A$5,IF(M4431=People!$B$4,People!$A$4,IF(M4431=People!$B$3,People!$A$3,IF(M4431=People!$B$2,People!$A$2,0))))</f>
        <v>Chuck Magee</v>
      </c>
      <c r="W4431" t="str">
        <f>IFERROR(INDEX(Returns!A:A,MATCH(B4431,Returns!B:B,0)),"No")</f>
        <v>No</v>
      </c>
    </row>
    <row r="4432" spans="1:23" x14ac:dyDescent="0.2">
      <c r="A4432" s="1">
        <v>4431</v>
      </c>
      <c r="B4432" t="s">
        <v>8291</v>
      </c>
      <c r="C4432" s="8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47">
        <v>20</v>
      </c>
      <c r="S4432" s="1">
        <v>4</v>
      </c>
      <c r="T4432" s="1">
        <v>0</v>
      </c>
      <c r="U4432" s="47">
        <v>9.6</v>
      </c>
      <c r="V4432" t="str">
        <f>IF(M4432=People!$B$5,People!$A$5,IF(M4432=People!$B$4,People!$A$4,IF(M4432=People!$B$3,People!$A$3,IF(M4432=People!$B$2,People!$A$2,0))))</f>
        <v>Cassandra Brandow</v>
      </c>
      <c r="W4432" t="str">
        <f>IFERROR(INDEX(Returns!A:A,MATCH(B4432,Returns!B:B,0)),"No")</f>
        <v>No</v>
      </c>
    </row>
    <row r="4433" spans="1:23" x14ac:dyDescent="0.2">
      <c r="A4433" s="1">
        <v>4432</v>
      </c>
      <c r="B4433" t="s">
        <v>8291</v>
      </c>
      <c r="C4433" s="8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47">
        <v>7.98</v>
      </c>
      <c r="S4433" s="1">
        <v>3</v>
      </c>
      <c r="T4433" s="1">
        <v>0</v>
      </c>
      <c r="U4433" s="47">
        <v>2.0747999999999998</v>
      </c>
      <c r="V4433" t="str">
        <f>IF(M4433=People!$B$5,People!$A$5,IF(M4433=People!$B$4,People!$A$4,IF(M4433=People!$B$3,People!$A$3,IF(M4433=People!$B$2,People!$A$2,0))))</f>
        <v>Cassandra Brandow</v>
      </c>
      <c r="W4433" t="str">
        <f>IFERROR(INDEX(Returns!A:A,MATCH(B4433,Returns!B:B,0)),"No")</f>
        <v>No</v>
      </c>
    </row>
    <row r="4434" spans="1:23" x14ac:dyDescent="0.2">
      <c r="A4434" s="1">
        <v>4433</v>
      </c>
      <c r="B4434" t="s">
        <v>8291</v>
      </c>
      <c r="C4434" s="8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47">
        <v>24.1</v>
      </c>
      <c r="S4434" s="1">
        <v>5</v>
      </c>
      <c r="T4434" s="1">
        <v>0</v>
      </c>
      <c r="U4434" s="47">
        <v>9.1580000000000013</v>
      </c>
      <c r="V4434" t="str">
        <f>IF(M4434=People!$B$5,People!$A$5,IF(M4434=People!$B$4,People!$A$4,IF(M4434=People!$B$3,People!$A$3,IF(M4434=People!$B$2,People!$A$2,0))))</f>
        <v>Cassandra Brandow</v>
      </c>
      <c r="W4434" t="str">
        <f>IFERROR(INDEX(Returns!A:A,MATCH(B4434,Returns!B:B,0)),"No")</f>
        <v>No</v>
      </c>
    </row>
    <row r="4435" spans="1:23" x14ac:dyDescent="0.2">
      <c r="A4435" s="1">
        <v>4434</v>
      </c>
      <c r="B4435" t="s">
        <v>8291</v>
      </c>
      <c r="C4435" s="8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47">
        <v>8.75</v>
      </c>
      <c r="S4435" s="1">
        <v>1</v>
      </c>
      <c r="T4435" s="1">
        <v>0</v>
      </c>
      <c r="U4435" s="47">
        <v>2.6249999999999991</v>
      </c>
      <c r="V4435" t="str">
        <f>IF(M4435=People!$B$5,People!$A$5,IF(M4435=People!$B$4,People!$A$4,IF(M4435=People!$B$3,People!$A$3,IF(M4435=People!$B$2,People!$A$2,0))))</f>
        <v>Cassandra Brandow</v>
      </c>
      <c r="W4435" t="str">
        <f>IFERROR(INDEX(Returns!A:A,MATCH(B4435,Returns!B:B,0)),"No")</f>
        <v>No</v>
      </c>
    </row>
    <row r="4436" spans="1:23" x14ac:dyDescent="0.2">
      <c r="A4436" s="1">
        <v>4435</v>
      </c>
      <c r="B4436" t="s">
        <v>8291</v>
      </c>
      <c r="C4436" s="8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47">
        <v>842.94</v>
      </c>
      <c r="S4436" s="1">
        <v>3</v>
      </c>
      <c r="T4436" s="1">
        <v>0</v>
      </c>
      <c r="U4436" s="47">
        <v>160.15860000000001</v>
      </c>
      <c r="V4436" t="str">
        <f>IF(M4436=People!$B$5,People!$A$5,IF(M4436=People!$B$4,People!$A$4,IF(M4436=People!$B$3,People!$A$3,IF(M4436=People!$B$2,People!$A$2,0))))</f>
        <v>Cassandra Brandow</v>
      </c>
      <c r="W4436" t="str">
        <f>IFERROR(INDEX(Returns!A:A,MATCH(B4436,Returns!B:B,0)),"No")</f>
        <v>No</v>
      </c>
    </row>
    <row r="4437" spans="1:23" x14ac:dyDescent="0.2">
      <c r="A4437" s="1">
        <v>4436</v>
      </c>
      <c r="B4437" t="s">
        <v>8292</v>
      </c>
      <c r="C4437" s="8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47">
        <v>2.1819999999999995</v>
      </c>
      <c r="S4437" s="1">
        <v>1</v>
      </c>
      <c r="T4437" s="1">
        <v>0.8</v>
      </c>
      <c r="U4437" s="47">
        <v>-3.6002999999999998</v>
      </c>
      <c r="V4437" t="str">
        <f>IF(M4437=People!$B$5,People!$A$5,IF(M4437=People!$B$4,People!$A$4,IF(M4437=People!$B$3,People!$A$3,IF(M4437=People!$B$2,People!$A$2,0))))</f>
        <v>Kelly Williams</v>
      </c>
      <c r="W4437" t="str">
        <f>IFERROR(INDEX(Returns!A:A,MATCH(B4437,Returns!B:B,0)),"No")</f>
        <v>No</v>
      </c>
    </row>
    <row r="4438" spans="1:23" x14ac:dyDescent="0.2">
      <c r="A4438" s="1">
        <v>4437</v>
      </c>
      <c r="B4438" t="s">
        <v>8292</v>
      </c>
      <c r="C4438" s="8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47">
        <v>27.384</v>
      </c>
      <c r="S4438" s="1">
        <v>7</v>
      </c>
      <c r="T4438" s="1">
        <v>0.2</v>
      </c>
      <c r="U4438" s="47">
        <v>2.7384000000000022</v>
      </c>
      <c r="V4438" t="str">
        <f>IF(M4438=People!$B$5,People!$A$5,IF(M4438=People!$B$4,People!$A$4,IF(M4438=People!$B$3,People!$A$3,IF(M4438=People!$B$2,People!$A$2,0))))</f>
        <v>Kelly Williams</v>
      </c>
      <c r="W4438" t="str">
        <f>IFERROR(INDEX(Returns!A:A,MATCH(B4438,Returns!B:B,0)),"No")</f>
        <v>No</v>
      </c>
    </row>
    <row r="4439" spans="1:23" x14ac:dyDescent="0.2">
      <c r="A4439" s="1">
        <v>4438</v>
      </c>
      <c r="B4439" t="s">
        <v>8292</v>
      </c>
      <c r="C4439" s="8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47">
        <v>26.405999999999992</v>
      </c>
      <c r="S4439" s="1">
        <v>3</v>
      </c>
      <c r="T4439" s="1">
        <v>0.8</v>
      </c>
      <c r="U4439" s="47">
        <v>-71.296199999999999</v>
      </c>
      <c r="V4439" t="str">
        <f>IF(M4439=People!$B$5,People!$A$5,IF(M4439=People!$B$4,People!$A$4,IF(M4439=People!$B$3,People!$A$3,IF(M4439=People!$B$2,People!$A$2,0))))</f>
        <v>Kelly Williams</v>
      </c>
      <c r="W4439" t="str">
        <f>IFERROR(INDEX(Returns!A:A,MATCH(B4439,Returns!B:B,0)),"No")</f>
        <v>No</v>
      </c>
    </row>
    <row r="4440" spans="1:23" x14ac:dyDescent="0.2">
      <c r="A4440" s="1">
        <v>4439</v>
      </c>
      <c r="B4440" t="s">
        <v>8293</v>
      </c>
      <c r="C4440" s="8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47">
        <v>10.368000000000002</v>
      </c>
      <c r="S4440" s="1">
        <v>2</v>
      </c>
      <c r="T4440" s="1">
        <v>0.2</v>
      </c>
      <c r="U4440" s="47">
        <v>3.6288</v>
      </c>
      <c r="V4440" t="str">
        <f>IF(M4440=People!$B$5,People!$A$5,IF(M4440=People!$B$4,People!$A$4,IF(M4440=People!$B$3,People!$A$3,IF(M4440=People!$B$2,People!$A$2,0))))</f>
        <v>Kelly Williams</v>
      </c>
      <c r="W4440" t="str">
        <f>IFERROR(INDEX(Returns!A:A,MATCH(B4440,Returns!B:B,0)),"No")</f>
        <v>No</v>
      </c>
    </row>
    <row r="4441" spans="1:23" x14ac:dyDescent="0.2">
      <c r="A4441" s="1">
        <v>4440</v>
      </c>
      <c r="B4441" t="s">
        <v>8293</v>
      </c>
      <c r="C4441" s="8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47">
        <v>23.680000000000003</v>
      </c>
      <c r="S4441" s="1">
        <v>4</v>
      </c>
      <c r="T4441" s="1">
        <v>0.2</v>
      </c>
      <c r="U4441" s="47">
        <v>7.3999999999999995</v>
      </c>
      <c r="V4441" t="str">
        <f>IF(M4441=People!$B$5,People!$A$5,IF(M4441=People!$B$4,People!$A$4,IF(M4441=People!$B$3,People!$A$3,IF(M4441=People!$B$2,People!$A$2,0))))</f>
        <v>Kelly Williams</v>
      </c>
      <c r="W4441" t="str">
        <f>IFERROR(INDEX(Returns!A:A,MATCH(B4441,Returns!B:B,0)),"No")</f>
        <v>No</v>
      </c>
    </row>
    <row r="4442" spans="1:23" x14ac:dyDescent="0.2">
      <c r="A4442" s="1">
        <v>4441</v>
      </c>
      <c r="B4442" t="s">
        <v>8294</v>
      </c>
      <c r="C4442" s="8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47">
        <v>109.95</v>
      </c>
      <c r="S4442" s="1">
        <v>1</v>
      </c>
      <c r="T4442" s="1">
        <v>0</v>
      </c>
      <c r="U4442" s="47">
        <v>36.283500000000004</v>
      </c>
      <c r="V4442" t="str">
        <f>IF(M4442=People!$B$5,People!$A$5,IF(M4442=People!$B$4,People!$A$4,IF(M4442=People!$B$3,People!$A$3,IF(M4442=People!$B$2,People!$A$2,0))))</f>
        <v>Kelly Williams</v>
      </c>
      <c r="W4442" t="str">
        <f>IFERROR(INDEX(Returns!A:A,MATCH(B4442,Returns!B:B,0)),"No")</f>
        <v>No</v>
      </c>
    </row>
    <row r="4443" spans="1:23" x14ac:dyDescent="0.2">
      <c r="A4443" s="1">
        <v>4442</v>
      </c>
      <c r="B4443" t="s">
        <v>8294</v>
      </c>
      <c r="C4443" s="8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47">
        <v>965.84999999999991</v>
      </c>
      <c r="S4443" s="1">
        <v>5</v>
      </c>
      <c r="T4443" s="1">
        <v>0</v>
      </c>
      <c r="U4443" s="47">
        <v>135.21900000000002</v>
      </c>
      <c r="V4443" t="str">
        <f>IF(M4443=People!$B$5,People!$A$5,IF(M4443=People!$B$4,People!$A$4,IF(M4443=People!$B$3,People!$A$3,IF(M4443=People!$B$2,People!$A$2,0))))</f>
        <v>Kelly Williams</v>
      </c>
      <c r="W4443" t="str">
        <f>IFERROR(INDEX(Returns!A:A,MATCH(B4443,Returns!B:B,0)),"No")</f>
        <v>No</v>
      </c>
    </row>
    <row r="4444" spans="1:23" x14ac:dyDescent="0.2">
      <c r="A4444" s="1">
        <v>4443</v>
      </c>
      <c r="B4444" t="s">
        <v>8294</v>
      </c>
      <c r="C4444" s="8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47">
        <v>29.2</v>
      </c>
      <c r="S4444" s="1">
        <v>5</v>
      </c>
      <c r="T4444" s="1">
        <v>0</v>
      </c>
      <c r="U4444" s="47">
        <v>10.511999999999999</v>
      </c>
      <c r="V4444" t="str">
        <f>IF(M4444=People!$B$5,People!$A$5,IF(M4444=People!$B$4,People!$A$4,IF(M4444=People!$B$3,People!$A$3,IF(M4444=People!$B$2,People!$A$2,0))))</f>
        <v>Kelly Williams</v>
      </c>
      <c r="W4444" t="str">
        <f>IFERROR(INDEX(Returns!A:A,MATCH(B4444,Returns!B:B,0)),"No")</f>
        <v>No</v>
      </c>
    </row>
    <row r="4445" spans="1:23" x14ac:dyDescent="0.2">
      <c r="A4445" s="1">
        <v>4444</v>
      </c>
      <c r="B4445" t="s">
        <v>8294</v>
      </c>
      <c r="C4445" s="8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47">
        <v>32.400000000000006</v>
      </c>
      <c r="S4445" s="1">
        <v>5</v>
      </c>
      <c r="T4445" s="1">
        <v>0</v>
      </c>
      <c r="U4445" s="47">
        <v>15.552000000000001</v>
      </c>
      <c r="V4445" t="str">
        <f>IF(M4445=People!$B$5,People!$A$5,IF(M4445=People!$B$4,People!$A$4,IF(M4445=People!$B$3,People!$A$3,IF(M4445=People!$B$2,People!$A$2,0))))</f>
        <v>Kelly Williams</v>
      </c>
      <c r="W4445" t="str">
        <f>IFERROR(INDEX(Returns!A:A,MATCH(B4445,Returns!B:B,0)),"No")</f>
        <v>No</v>
      </c>
    </row>
    <row r="4446" spans="1:23" x14ac:dyDescent="0.2">
      <c r="A4446" s="1">
        <v>4445</v>
      </c>
      <c r="B4446" t="s">
        <v>8295</v>
      </c>
      <c r="C4446" s="8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47">
        <v>78.349999999999994</v>
      </c>
      <c r="S4446" s="1">
        <v>5</v>
      </c>
      <c r="T4446" s="1">
        <v>0</v>
      </c>
      <c r="U4446" s="47">
        <v>36.824499999999993</v>
      </c>
      <c r="V4446" t="str">
        <f>IF(M4446=People!$B$5,People!$A$5,IF(M4446=People!$B$4,People!$A$4,IF(M4446=People!$B$3,People!$A$3,IF(M4446=People!$B$2,People!$A$2,0))))</f>
        <v>Kelly Williams</v>
      </c>
      <c r="W4446" t="str">
        <f>IFERROR(INDEX(Returns!A:A,MATCH(B4446,Returns!B:B,0)),"No")</f>
        <v>No</v>
      </c>
    </row>
    <row r="4447" spans="1:23" x14ac:dyDescent="0.2">
      <c r="A4447" s="1">
        <v>4446</v>
      </c>
      <c r="B4447" t="s">
        <v>8295</v>
      </c>
      <c r="C4447" s="8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47">
        <v>31.68</v>
      </c>
      <c r="S4447" s="1">
        <v>6</v>
      </c>
      <c r="T4447" s="1">
        <v>0</v>
      </c>
      <c r="U4447" s="47">
        <v>14.256</v>
      </c>
      <c r="V4447" t="str">
        <f>IF(M4447=People!$B$5,People!$A$5,IF(M4447=People!$B$4,People!$A$4,IF(M4447=People!$B$3,People!$A$3,IF(M4447=People!$B$2,People!$A$2,0))))</f>
        <v>Kelly Williams</v>
      </c>
      <c r="W4447" t="str">
        <f>IFERROR(INDEX(Returns!A:A,MATCH(B4447,Returns!B:B,0)),"No")</f>
        <v>No</v>
      </c>
    </row>
    <row r="4448" spans="1:23" x14ac:dyDescent="0.2">
      <c r="A4448" s="1">
        <v>4447</v>
      </c>
      <c r="B4448" t="s">
        <v>8295</v>
      </c>
      <c r="C4448" s="8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47">
        <v>29.12</v>
      </c>
      <c r="S4448" s="1">
        <v>4</v>
      </c>
      <c r="T4448" s="1">
        <v>0</v>
      </c>
      <c r="U4448" s="47">
        <v>14.268800000000001</v>
      </c>
      <c r="V4448" t="str">
        <f>IF(M4448=People!$B$5,People!$A$5,IF(M4448=People!$B$4,People!$A$4,IF(M4448=People!$B$3,People!$A$3,IF(M4448=People!$B$2,People!$A$2,0))))</f>
        <v>Kelly Williams</v>
      </c>
      <c r="W4448" t="str">
        <f>IFERROR(INDEX(Returns!A:A,MATCH(B4448,Returns!B:B,0)),"No")</f>
        <v>No</v>
      </c>
    </row>
    <row r="4449" spans="1:23" x14ac:dyDescent="0.2">
      <c r="A4449" s="1">
        <v>4448</v>
      </c>
      <c r="B4449" t="s">
        <v>8295</v>
      </c>
      <c r="C4449" s="8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47">
        <v>169.45</v>
      </c>
      <c r="S4449" s="1">
        <v>5</v>
      </c>
      <c r="T4449" s="1">
        <v>0</v>
      </c>
      <c r="U4449" s="47">
        <v>42.362499999999997</v>
      </c>
      <c r="V4449" t="str">
        <f>IF(M4449=People!$B$5,People!$A$5,IF(M4449=People!$B$4,People!$A$4,IF(M4449=People!$B$3,People!$A$3,IF(M4449=People!$B$2,People!$A$2,0))))</f>
        <v>Kelly Williams</v>
      </c>
      <c r="W4449" t="str">
        <f>IFERROR(INDEX(Returns!A:A,MATCH(B4449,Returns!B:B,0)),"No")</f>
        <v>No</v>
      </c>
    </row>
    <row r="4450" spans="1:23" x14ac:dyDescent="0.2">
      <c r="A4450" s="1">
        <v>4449</v>
      </c>
      <c r="B4450" t="s">
        <v>8296</v>
      </c>
      <c r="C4450" s="8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47">
        <v>12.56</v>
      </c>
      <c r="S4450" s="1">
        <v>2</v>
      </c>
      <c r="T4450" s="1">
        <v>0</v>
      </c>
      <c r="U4450" s="47">
        <v>4.0191999999999997</v>
      </c>
      <c r="V4450" t="str">
        <f>IF(M4450=People!$B$5,People!$A$5,IF(M4450=People!$B$4,People!$A$4,IF(M4450=People!$B$3,People!$A$3,IF(M4450=People!$B$2,People!$A$2,0))))</f>
        <v>Anna Andreadi</v>
      </c>
      <c r="W4450" t="str">
        <f>IFERROR(INDEX(Returns!A:A,MATCH(B4450,Returns!B:B,0)),"No")</f>
        <v>No</v>
      </c>
    </row>
    <row r="4451" spans="1:23" x14ac:dyDescent="0.2">
      <c r="A4451" s="1">
        <v>4450</v>
      </c>
      <c r="B4451" t="s">
        <v>8296</v>
      </c>
      <c r="C4451" s="8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47">
        <v>6.48</v>
      </c>
      <c r="S4451" s="1">
        <v>1</v>
      </c>
      <c r="T4451" s="1">
        <v>0</v>
      </c>
      <c r="U4451" s="47">
        <v>3.1104000000000003</v>
      </c>
      <c r="V4451" t="str">
        <f>IF(M4451=People!$B$5,People!$A$5,IF(M4451=People!$B$4,People!$A$4,IF(M4451=People!$B$3,People!$A$3,IF(M4451=People!$B$2,People!$A$2,0))))</f>
        <v>Anna Andreadi</v>
      </c>
      <c r="W4451" t="str">
        <f>IFERROR(INDEX(Returns!A:A,MATCH(B4451,Returns!B:B,0)),"No")</f>
        <v>No</v>
      </c>
    </row>
    <row r="4452" spans="1:23" x14ac:dyDescent="0.2">
      <c r="A4452" s="1">
        <v>4451</v>
      </c>
      <c r="B4452" t="s">
        <v>8296</v>
      </c>
      <c r="C4452" s="8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47">
        <v>186.69</v>
      </c>
      <c r="S4452" s="1">
        <v>3</v>
      </c>
      <c r="T4452" s="1">
        <v>0</v>
      </c>
      <c r="U4452" s="47">
        <v>87.744299999999981</v>
      </c>
      <c r="V4452" t="str">
        <f>IF(M4452=People!$B$5,People!$A$5,IF(M4452=People!$B$4,People!$A$4,IF(M4452=People!$B$3,People!$A$3,IF(M4452=People!$B$2,People!$A$2,0))))</f>
        <v>Anna Andreadi</v>
      </c>
      <c r="W4452" t="str">
        <f>IFERROR(INDEX(Returns!A:A,MATCH(B4452,Returns!B:B,0)),"No")</f>
        <v>No</v>
      </c>
    </row>
    <row r="4453" spans="1:23" x14ac:dyDescent="0.2">
      <c r="A4453" s="1">
        <v>4452</v>
      </c>
      <c r="B4453" t="s">
        <v>8297</v>
      </c>
      <c r="C4453" s="8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47">
        <v>25.4</v>
      </c>
      <c r="S4453" s="1">
        <v>5</v>
      </c>
      <c r="T4453" s="1">
        <v>0</v>
      </c>
      <c r="U4453" s="47">
        <v>8.6359999999999992</v>
      </c>
      <c r="V4453" t="str">
        <f>IF(M4453=People!$B$5,People!$A$5,IF(M4453=People!$B$4,People!$A$4,IF(M4453=People!$B$3,People!$A$3,IF(M4453=People!$B$2,People!$A$2,0))))</f>
        <v>Anna Andreadi</v>
      </c>
      <c r="W4453" t="str">
        <f>IFERROR(INDEX(Returns!A:A,MATCH(B4453,Returns!B:B,0)),"No")</f>
        <v>No</v>
      </c>
    </row>
    <row r="4454" spans="1:23" x14ac:dyDescent="0.2">
      <c r="A4454" s="1">
        <v>4453</v>
      </c>
      <c r="B4454" t="s">
        <v>8297</v>
      </c>
      <c r="C4454" s="8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47">
        <v>43.96</v>
      </c>
      <c r="S4454" s="1">
        <v>2</v>
      </c>
      <c r="T4454" s="1">
        <v>0</v>
      </c>
      <c r="U4454" s="47">
        <v>20.661200000000001</v>
      </c>
      <c r="V4454" t="str">
        <f>IF(M4454=People!$B$5,People!$A$5,IF(M4454=People!$B$4,People!$A$4,IF(M4454=People!$B$3,People!$A$3,IF(M4454=People!$B$2,People!$A$2,0))))</f>
        <v>Anna Andreadi</v>
      </c>
      <c r="W4454" t="str">
        <f>IFERROR(INDEX(Returns!A:A,MATCH(B4454,Returns!B:B,0)),"No")</f>
        <v>No</v>
      </c>
    </row>
    <row r="4455" spans="1:23" x14ac:dyDescent="0.2">
      <c r="A4455" s="1">
        <v>4454</v>
      </c>
      <c r="B4455" t="s">
        <v>8297</v>
      </c>
      <c r="C4455" s="8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47">
        <v>1279.165</v>
      </c>
      <c r="S4455" s="1">
        <v>5</v>
      </c>
      <c r="T4455" s="1">
        <v>0.15</v>
      </c>
      <c r="U4455" s="47">
        <v>225.73499999999993</v>
      </c>
      <c r="V4455" t="str">
        <f>IF(M4455=People!$B$5,People!$A$5,IF(M4455=People!$B$4,People!$A$4,IF(M4455=People!$B$3,People!$A$3,IF(M4455=People!$B$2,People!$A$2,0))))</f>
        <v>Anna Andreadi</v>
      </c>
      <c r="W4455" t="str">
        <f>IFERROR(INDEX(Returns!A:A,MATCH(B4455,Returns!B:B,0)),"No")</f>
        <v>No</v>
      </c>
    </row>
    <row r="4456" spans="1:23" x14ac:dyDescent="0.2">
      <c r="A4456" s="1">
        <v>4455</v>
      </c>
      <c r="B4456" t="s">
        <v>8297</v>
      </c>
      <c r="C4456" s="8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47">
        <v>27.92</v>
      </c>
      <c r="S4456" s="1">
        <v>4</v>
      </c>
      <c r="T4456" s="1">
        <v>0</v>
      </c>
      <c r="U4456" s="47">
        <v>0.5583999999999989</v>
      </c>
      <c r="V4456" t="str">
        <f>IF(M4456=People!$B$5,People!$A$5,IF(M4456=People!$B$4,People!$A$4,IF(M4456=People!$B$3,People!$A$3,IF(M4456=People!$B$2,People!$A$2,0))))</f>
        <v>Anna Andreadi</v>
      </c>
      <c r="W4456" t="str">
        <f>IFERROR(INDEX(Returns!A:A,MATCH(B4456,Returns!B:B,0)),"No")</f>
        <v>No</v>
      </c>
    </row>
    <row r="4457" spans="1:23" x14ac:dyDescent="0.2">
      <c r="A4457" s="1">
        <v>4456</v>
      </c>
      <c r="B4457" t="s">
        <v>8298</v>
      </c>
      <c r="C4457" s="8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47">
        <v>129.56800000000001</v>
      </c>
      <c r="S4457" s="1">
        <v>2</v>
      </c>
      <c r="T4457" s="1">
        <v>0.2</v>
      </c>
      <c r="U4457" s="47">
        <v>-12.956799999999994</v>
      </c>
      <c r="V4457" t="str">
        <f>IF(M4457=People!$B$5,People!$A$5,IF(M4457=People!$B$4,People!$A$4,IF(M4457=People!$B$3,People!$A$3,IF(M4457=People!$B$2,People!$A$2,0))))</f>
        <v>Anna Andreadi</v>
      </c>
      <c r="W4457" t="str">
        <f>IFERROR(INDEX(Returns!A:A,MATCH(B4457,Returns!B:B,0)),"No")</f>
        <v>No</v>
      </c>
    </row>
    <row r="4458" spans="1:23" x14ac:dyDescent="0.2">
      <c r="A4458" s="1">
        <v>4457</v>
      </c>
      <c r="B4458" t="s">
        <v>8298</v>
      </c>
      <c r="C4458" s="8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47">
        <v>6.3680000000000003</v>
      </c>
      <c r="S4458" s="1">
        <v>2</v>
      </c>
      <c r="T4458" s="1">
        <v>0.2</v>
      </c>
      <c r="U4458" s="47">
        <v>2.1492</v>
      </c>
      <c r="V4458" t="str">
        <f>IF(M4458=People!$B$5,People!$A$5,IF(M4458=People!$B$4,People!$A$4,IF(M4458=People!$B$3,People!$A$3,IF(M4458=People!$B$2,People!$A$2,0))))</f>
        <v>Anna Andreadi</v>
      </c>
      <c r="W4458" t="str">
        <f>IFERROR(INDEX(Returns!A:A,MATCH(B4458,Returns!B:B,0)),"No")</f>
        <v>No</v>
      </c>
    </row>
    <row r="4459" spans="1:23" x14ac:dyDescent="0.2">
      <c r="A4459" s="1">
        <v>4458</v>
      </c>
      <c r="B4459" t="s">
        <v>8299</v>
      </c>
      <c r="C4459" s="8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47">
        <v>244.54999999999998</v>
      </c>
      <c r="S4459" s="1">
        <v>5</v>
      </c>
      <c r="T4459" s="1">
        <v>0</v>
      </c>
      <c r="U4459" s="47">
        <v>114.93849999999998</v>
      </c>
      <c r="V4459" t="str">
        <f>IF(M4459=People!$B$5,People!$A$5,IF(M4459=People!$B$4,People!$A$4,IF(M4459=People!$B$3,People!$A$3,IF(M4459=People!$B$2,People!$A$2,0))))</f>
        <v>Anna Andreadi</v>
      </c>
      <c r="W4459" t="str">
        <f>IFERROR(INDEX(Returns!A:A,MATCH(B4459,Returns!B:B,0)),"No")</f>
        <v>No</v>
      </c>
    </row>
    <row r="4460" spans="1:23" x14ac:dyDescent="0.2">
      <c r="A4460" s="1">
        <v>4459</v>
      </c>
      <c r="B4460" t="s">
        <v>8300</v>
      </c>
      <c r="C4460" s="8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47">
        <v>1332.4960000000001</v>
      </c>
      <c r="S4460" s="1">
        <v>2</v>
      </c>
      <c r="T4460" s="1">
        <v>0.2</v>
      </c>
      <c r="U4460" s="47">
        <v>-299.8116</v>
      </c>
      <c r="V4460" t="str">
        <f>IF(M4460=People!$B$5,People!$A$5,IF(M4460=People!$B$4,People!$A$4,IF(M4460=People!$B$3,People!$A$3,IF(M4460=People!$B$2,People!$A$2,0))))</f>
        <v>Anna Andreadi</v>
      </c>
      <c r="W4460" t="str">
        <f>IFERROR(INDEX(Returns!A:A,MATCH(B4460,Returns!B:B,0)),"No")</f>
        <v>No</v>
      </c>
    </row>
    <row r="4461" spans="1:23" x14ac:dyDescent="0.2">
      <c r="A4461" s="1">
        <v>4460</v>
      </c>
      <c r="B4461" t="s">
        <v>8301</v>
      </c>
      <c r="C4461" s="8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47">
        <v>32.776000000000003</v>
      </c>
      <c r="S4461" s="1">
        <v>1</v>
      </c>
      <c r="T4461" s="1">
        <v>0.2</v>
      </c>
      <c r="U4461" s="47">
        <v>3.2776000000000014</v>
      </c>
      <c r="V4461" t="str">
        <f>IF(M4461=People!$B$5,People!$A$5,IF(M4461=People!$B$4,People!$A$4,IF(M4461=People!$B$3,People!$A$3,IF(M4461=People!$B$2,People!$A$2,0))))</f>
        <v>Anna Andreadi</v>
      </c>
      <c r="W4461" t="str">
        <f>IFERROR(INDEX(Returns!A:A,MATCH(B4461,Returns!B:B,0)),"No")</f>
        <v>No</v>
      </c>
    </row>
    <row r="4462" spans="1:23" x14ac:dyDescent="0.2">
      <c r="A4462" s="1">
        <v>4461</v>
      </c>
      <c r="B4462" t="s">
        <v>8301</v>
      </c>
      <c r="C4462" s="8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47">
        <v>147.184</v>
      </c>
      <c r="S4462" s="1">
        <v>2</v>
      </c>
      <c r="T4462" s="1">
        <v>0.2</v>
      </c>
      <c r="U4462" s="47">
        <v>-29.436800000000012</v>
      </c>
      <c r="V4462" t="str">
        <f>IF(M4462=People!$B$5,People!$A$5,IF(M4462=People!$B$4,People!$A$4,IF(M4462=People!$B$3,People!$A$3,IF(M4462=People!$B$2,People!$A$2,0))))</f>
        <v>Anna Andreadi</v>
      </c>
      <c r="W4462" t="str">
        <f>IFERROR(INDEX(Returns!A:A,MATCH(B4462,Returns!B:B,0)),"No")</f>
        <v>No</v>
      </c>
    </row>
    <row r="4463" spans="1:23" x14ac:dyDescent="0.2">
      <c r="A4463" s="1">
        <v>4462</v>
      </c>
      <c r="B4463" t="s">
        <v>8301</v>
      </c>
      <c r="C4463" s="8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47">
        <v>54.384000000000007</v>
      </c>
      <c r="S4463" s="1">
        <v>2</v>
      </c>
      <c r="T4463" s="1">
        <v>0.2</v>
      </c>
      <c r="U4463" s="47">
        <v>1.359599999999995</v>
      </c>
      <c r="V4463" t="str">
        <f>IF(M4463=People!$B$5,People!$A$5,IF(M4463=People!$B$4,People!$A$4,IF(M4463=People!$B$3,People!$A$3,IF(M4463=People!$B$2,People!$A$2,0))))</f>
        <v>Anna Andreadi</v>
      </c>
      <c r="W4463" t="str">
        <f>IFERROR(INDEX(Returns!A:A,MATCH(B4463,Returns!B:B,0)),"No")</f>
        <v>No</v>
      </c>
    </row>
    <row r="4464" spans="1:23" x14ac:dyDescent="0.2">
      <c r="A4464" s="1">
        <v>4463</v>
      </c>
      <c r="B4464" t="s">
        <v>8301</v>
      </c>
      <c r="C4464" s="8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47">
        <v>76.77600000000001</v>
      </c>
      <c r="S4464" s="1">
        <v>4</v>
      </c>
      <c r="T4464" s="1">
        <v>0.7</v>
      </c>
      <c r="U4464" s="47">
        <v>-58.861599999999981</v>
      </c>
      <c r="V4464" t="str">
        <f>IF(M4464=People!$B$5,People!$A$5,IF(M4464=People!$B$4,People!$A$4,IF(M4464=People!$B$3,People!$A$3,IF(M4464=People!$B$2,People!$A$2,0))))</f>
        <v>Anna Andreadi</v>
      </c>
      <c r="W4464" t="str">
        <f>IFERROR(INDEX(Returns!A:A,MATCH(B4464,Returns!B:B,0)),"No")</f>
        <v>No</v>
      </c>
    </row>
    <row r="4465" spans="1:23" x14ac:dyDescent="0.2">
      <c r="A4465" s="1">
        <v>4464</v>
      </c>
      <c r="B4465" t="s">
        <v>8301</v>
      </c>
      <c r="C4465" s="8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47">
        <v>14.352000000000002</v>
      </c>
      <c r="S4465" s="1">
        <v>3</v>
      </c>
      <c r="T4465" s="1">
        <v>0.2</v>
      </c>
      <c r="U4465" s="47">
        <v>5.2026000000000003</v>
      </c>
      <c r="V4465" t="str">
        <f>IF(M4465=People!$B$5,People!$A$5,IF(M4465=People!$B$4,People!$A$4,IF(M4465=People!$B$3,People!$A$3,IF(M4465=People!$B$2,People!$A$2,0))))</f>
        <v>Anna Andreadi</v>
      </c>
      <c r="W4465" t="str">
        <f>IFERROR(INDEX(Returns!A:A,MATCH(B4465,Returns!B:B,0)),"No")</f>
        <v>No</v>
      </c>
    </row>
    <row r="4466" spans="1:23" x14ac:dyDescent="0.2">
      <c r="A4466" s="1">
        <v>4465</v>
      </c>
      <c r="B4466" t="s">
        <v>8301</v>
      </c>
      <c r="C4466" s="8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47">
        <v>209.79200000000003</v>
      </c>
      <c r="S4466" s="1">
        <v>2</v>
      </c>
      <c r="T4466" s="1">
        <v>0.2</v>
      </c>
      <c r="U4466" s="47">
        <v>26.22399999999999</v>
      </c>
      <c r="V4466" t="str">
        <f>IF(M4466=People!$B$5,People!$A$5,IF(M4466=People!$B$4,People!$A$4,IF(M4466=People!$B$3,People!$A$3,IF(M4466=People!$B$2,People!$A$2,0))))</f>
        <v>Anna Andreadi</v>
      </c>
      <c r="W4466" t="str">
        <f>IFERROR(INDEX(Returns!A:A,MATCH(B4466,Returns!B:B,0)),"No")</f>
        <v>No</v>
      </c>
    </row>
    <row r="4467" spans="1:23" x14ac:dyDescent="0.2">
      <c r="A4467" s="1">
        <v>4466</v>
      </c>
      <c r="B4467" t="s">
        <v>8302</v>
      </c>
      <c r="C4467" s="8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47">
        <v>3.3040000000000003</v>
      </c>
      <c r="S4467" s="1">
        <v>1</v>
      </c>
      <c r="T4467" s="1">
        <v>0.2</v>
      </c>
      <c r="U4467" s="47">
        <v>1.1151</v>
      </c>
      <c r="V4467" t="str">
        <f>IF(M4467=People!$B$5,People!$A$5,IF(M4467=People!$B$4,People!$A$4,IF(M4467=People!$B$3,People!$A$3,IF(M4467=People!$B$2,People!$A$2,0))))</f>
        <v>Anna Andreadi</v>
      </c>
      <c r="W4467" t="str">
        <f>IFERROR(INDEX(Returns!A:A,MATCH(B4467,Returns!B:B,0)),"No")</f>
        <v>No</v>
      </c>
    </row>
    <row r="4468" spans="1:23" x14ac:dyDescent="0.2">
      <c r="A4468" s="1">
        <v>4467</v>
      </c>
      <c r="B4468" t="s">
        <v>8303</v>
      </c>
      <c r="C4468" s="8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47">
        <v>16.38</v>
      </c>
      <c r="S4468" s="1">
        <v>9</v>
      </c>
      <c r="T4468" s="1">
        <v>0</v>
      </c>
      <c r="U4468" s="47">
        <v>7.3709999999999996</v>
      </c>
      <c r="V4468" t="str">
        <f>IF(M4468=People!$B$5,People!$A$5,IF(M4468=People!$B$4,People!$A$4,IF(M4468=People!$B$3,People!$A$3,IF(M4468=People!$B$2,People!$A$2,0))))</f>
        <v>Chuck Magee</v>
      </c>
      <c r="W4468" t="str">
        <f>IFERROR(INDEX(Returns!A:A,MATCH(B4468,Returns!B:B,0)),"No")</f>
        <v>No</v>
      </c>
    </row>
    <row r="4469" spans="1:23" x14ac:dyDescent="0.2">
      <c r="A4469" s="1">
        <v>4468</v>
      </c>
      <c r="B4469" t="s">
        <v>8303</v>
      </c>
      <c r="C4469" s="8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47">
        <v>167.96</v>
      </c>
      <c r="S4469" s="1">
        <v>2</v>
      </c>
      <c r="T4469" s="1">
        <v>0</v>
      </c>
      <c r="U4469" s="47">
        <v>78.941199999999995</v>
      </c>
      <c r="V4469" t="str">
        <f>IF(M4469=People!$B$5,People!$A$5,IF(M4469=People!$B$4,People!$A$4,IF(M4469=People!$B$3,People!$A$3,IF(M4469=People!$B$2,People!$A$2,0))))</f>
        <v>Chuck Magee</v>
      </c>
      <c r="W4469" t="str">
        <f>IFERROR(INDEX(Returns!A:A,MATCH(B4469,Returns!B:B,0)),"No")</f>
        <v>No</v>
      </c>
    </row>
    <row r="4470" spans="1:23" x14ac:dyDescent="0.2">
      <c r="A4470" s="1">
        <v>4469</v>
      </c>
      <c r="B4470" t="s">
        <v>8303</v>
      </c>
      <c r="C4470" s="8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47">
        <v>321.56799999999998</v>
      </c>
      <c r="S4470" s="1">
        <v>2</v>
      </c>
      <c r="T4470" s="1">
        <v>0.2</v>
      </c>
      <c r="U4470" s="47">
        <v>-16.078399999999988</v>
      </c>
      <c r="V4470" t="str">
        <f>IF(M4470=People!$B$5,People!$A$5,IF(M4470=People!$B$4,People!$A$4,IF(M4470=People!$B$3,People!$A$3,IF(M4470=People!$B$2,People!$A$2,0))))</f>
        <v>Chuck Magee</v>
      </c>
      <c r="W4470" t="str">
        <f>IFERROR(INDEX(Returns!A:A,MATCH(B4470,Returns!B:B,0)),"No")</f>
        <v>No</v>
      </c>
    </row>
    <row r="4471" spans="1:23" x14ac:dyDescent="0.2">
      <c r="A4471" s="1">
        <v>4470</v>
      </c>
      <c r="B4471" t="s">
        <v>8303</v>
      </c>
      <c r="C4471" s="8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47">
        <v>12.96</v>
      </c>
      <c r="S4471" s="1">
        <v>2</v>
      </c>
      <c r="T4471" s="1">
        <v>0</v>
      </c>
      <c r="U4471" s="47">
        <v>6.2208000000000006</v>
      </c>
      <c r="V4471" t="str">
        <f>IF(M4471=People!$B$5,People!$A$5,IF(M4471=People!$B$4,People!$A$4,IF(M4471=People!$B$3,People!$A$3,IF(M4471=People!$B$2,People!$A$2,0))))</f>
        <v>Chuck Magee</v>
      </c>
      <c r="W4471" t="str">
        <f>IFERROR(INDEX(Returns!A:A,MATCH(B4471,Returns!B:B,0)),"No")</f>
        <v>No</v>
      </c>
    </row>
    <row r="4472" spans="1:23" x14ac:dyDescent="0.2">
      <c r="A4472" s="1">
        <v>4471</v>
      </c>
      <c r="B4472" t="s">
        <v>8304</v>
      </c>
      <c r="C4472" s="8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47">
        <v>128.05799999999999</v>
      </c>
      <c r="S4472" s="1">
        <v>3</v>
      </c>
      <c r="T4472" s="1">
        <v>0.3</v>
      </c>
      <c r="U4472" s="47">
        <v>-23.782199999999996</v>
      </c>
      <c r="V4472" t="str">
        <f>IF(M4472=People!$B$5,People!$A$5,IF(M4472=People!$B$4,People!$A$4,IF(M4472=People!$B$3,People!$A$3,IF(M4472=People!$B$2,People!$A$2,0))))</f>
        <v>Chuck Magee</v>
      </c>
      <c r="W4472" t="str">
        <f>IFERROR(INDEX(Returns!A:A,MATCH(B4472,Returns!B:B,0)),"No")</f>
        <v>No</v>
      </c>
    </row>
    <row r="4473" spans="1:23" x14ac:dyDescent="0.2">
      <c r="A4473" s="1">
        <v>4472</v>
      </c>
      <c r="B4473" t="s">
        <v>8305</v>
      </c>
      <c r="C4473" s="8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47">
        <v>63.686</v>
      </c>
      <c r="S4473" s="1">
        <v>1</v>
      </c>
      <c r="T4473" s="1">
        <v>0.3</v>
      </c>
      <c r="U4473" s="47">
        <v>-15.466600000000003</v>
      </c>
      <c r="V4473" t="str">
        <f>IF(M4473=People!$B$5,People!$A$5,IF(M4473=People!$B$4,People!$A$4,IF(M4473=People!$B$3,People!$A$3,IF(M4473=People!$B$2,People!$A$2,0))))</f>
        <v>Chuck Magee</v>
      </c>
      <c r="W4473" t="str">
        <f>IFERROR(INDEX(Returns!A:A,MATCH(B4473,Returns!B:B,0)),"No")</f>
        <v>No</v>
      </c>
    </row>
    <row r="4474" spans="1:23" x14ac:dyDescent="0.2">
      <c r="A4474" s="1">
        <v>4473</v>
      </c>
      <c r="B4474" t="s">
        <v>8305</v>
      </c>
      <c r="C4474" s="8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47">
        <v>239.976</v>
      </c>
      <c r="S4474" s="1">
        <v>3</v>
      </c>
      <c r="T4474" s="1">
        <v>0.2</v>
      </c>
      <c r="U4474" s="47">
        <v>65.993400000000008</v>
      </c>
      <c r="V4474" t="str">
        <f>IF(M4474=People!$B$5,People!$A$5,IF(M4474=People!$B$4,People!$A$4,IF(M4474=People!$B$3,People!$A$3,IF(M4474=People!$B$2,People!$A$2,0))))</f>
        <v>Chuck Magee</v>
      </c>
      <c r="W4474" t="str">
        <f>IFERROR(INDEX(Returns!A:A,MATCH(B4474,Returns!B:B,0)),"No")</f>
        <v>No</v>
      </c>
    </row>
    <row r="4475" spans="1:23" x14ac:dyDescent="0.2">
      <c r="A4475" s="1">
        <v>4474</v>
      </c>
      <c r="B4475" t="s">
        <v>8305</v>
      </c>
      <c r="C4475" s="8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47">
        <v>344.22</v>
      </c>
      <c r="S4475" s="1">
        <v>2</v>
      </c>
      <c r="T4475" s="1">
        <v>0.4</v>
      </c>
      <c r="U4475" s="47">
        <v>-189.32100000000003</v>
      </c>
      <c r="V4475" t="str">
        <f>IF(M4475=People!$B$5,People!$A$5,IF(M4475=People!$B$4,People!$A$4,IF(M4475=People!$B$3,People!$A$3,IF(M4475=People!$B$2,People!$A$2,0))))</f>
        <v>Chuck Magee</v>
      </c>
      <c r="W4475" t="str">
        <f>IFERROR(INDEX(Returns!A:A,MATCH(B4475,Returns!B:B,0)),"No")</f>
        <v>No</v>
      </c>
    </row>
    <row r="4476" spans="1:23" x14ac:dyDescent="0.2">
      <c r="A4476" s="1">
        <v>4475</v>
      </c>
      <c r="B4476" t="s">
        <v>8305</v>
      </c>
      <c r="C4476" s="8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47">
        <v>15.552000000000003</v>
      </c>
      <c r="S4476" s="1">
        <v>3</v>
      </c>
      <c r="T4476" s="1">
        <v>0.2</v>
      </c>
      <c r="U4476" s="47">
        <v>5.4432</v>
      </c>
      <c r="V4476" t="str">
        <f>IF(M4476=People!$B$5,People!$A$5,IF(M4476=People!$B$4,People!$A$4,IF(M4476=People!$B$3,People!$A$3,IF(M4476=People!$B$2,People!$A$2,0))))</f>
        <v>Chuck Magee</v>
      </c>
      <c r="W4476" t="str">
        <f>IFERROR(INDEX(Returns!A:A,MATCH(B4476,Returns!B:B,0)),"No")</f>
        <v>No</v>
      </c>
    </row>
    <row r="4477" spans="1:23" x14ac:dyDescent="0.2">
      <c r="A4477" s="1">
        <v>4476</v>
      </c>
      <c r="B4477" t="s">
        <v>8305</v>
      </c>
      <c r="C4477" s="8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47">
        <v>21.248000000000001</v>
      </c>
      <c r="S4477" s="1">
        <v>4</v>
      </c>
      <c r="T4477" s="1">
        <v>0.2</v>
      </c>
      <c r="U4477" s="47">
        <v>7.436799999999999</v>
      </c>
      <c r="V4477" t="str">
        <f>IF(M4477=People!$B$5,People!$A$5,IF(M4477=People!$B$4,People!$A$4,IF(M4477=People!$B$3,People!$A$3,IF(M4477=People!$B$2,People!$A$2,0))))</f>
        <v>Chuck Magee</v>
      </c>
      <c r="W4477" t="str">
        <f>IFERROR(INDEX(Returns!A:A,MATCH(B4477,Returns!B:B,0)),"No")</f>
        <v>No</v>
      </c>
    </row>
    <row r="4478" spans="1:23" x14ac:dyDescent="0.2">
      <c r="A4478" s="1">
        <v>4477</v>
      </c>
      <c r="B4478" t="s">
        <v>8305</v>
      </c>
      <c r="C4478" s="8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47">
        <v>8.4480000000000004</v>
      </c>
      <c r="S4478" s="1">
        <v>2</v>
      </c>
      <c r="T4478" s="1">
        <v>0.2</v>
      </c>
      <c r="U4478" s="47">
        <v>2.6399999999999997</v>
      </c>
      <c r="V4478" t="str">
        <f>IF(M4478=People!$B$5,People!$A$5,IF(M4478=People!$B$4,People!$A$4,IF(M4478=People!$B$3,People!$A$3,IF(M4478=People!$B$2,People!$A$2,0))))</f>
        <v>Chuck Magee</v>
      </c>
      <c r="W4478" t="str">
        <f>IFERROR(INDEX(Returns!A:A,MATCH(B4478,Returns!B:B,0)),"No")</f>
        <v>No</v>
      </c>
    </row>
    <row r="4479" spans="1:23" x14ac:dyDescent="0.2">
      <c r="A4479" s="1">
        <v>4478</v>
      </c>
      <c r="B4479" t="s">
        <v>8306</v>
      </c>
      <c r="C4479" s="8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47">
        <v>333.09000000000003</v>
      </c>
      <c r="S4479" s="1">
        <v>3</v>
      </c>
      <c r="T4479" s="1">
        <v>0</v>
      </c>
      <c r="U4479" s="47">
        <v>23.316299999999984</v>
      </c>
      <c r="V4479" t="str">
        <f>IF(M4479=People!$B$5,People!$A$5,IF(M4479=People!$B$4,People!$A$4,IF(M4479=People!$B$3,People!$A$3,IF(M4479=People!$B$2,People!$A$2,0))))</f>
        <v>Kelly Williams</v>
      </c>
      <c r="W4479" t="str">
        <f>IFERROR(INDEX(Returns!A:A,MATCH(B4479,Returns!B:B,0)),"No")</f>
        <v>No</v>
      </c>
    </row>
    <row r="4480" spans="1:23" x14ac:dyDescent="0.2">
      <c r="A4480" s="1">
        <v>4479</v>
      </c>
      <c r="B4480" t="s">
        <v>8306</v>
      </c>
      <c r="C4480" s="8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47">
        <v>248.98</v>
      </c>
      <c r="S4480" s="1">
        <v>2</v>
      </c>
      <c r="T4480" s="1">
        <v>0</v>
      </c>
      <c r="U4480" s="47">
        <v>54.775599999999997</v>
      </c>
      <c r="V4480" t="str">
        <f>IF(M4480=People!$B$5,People!$A$5,IF(M4480=People!$B$4,People!$A$4,IF(M4480=People!$B$3,People!$A$3,IF(M4480=People!$B$2,People!$A$2,0))))</f>
        <v>Kelly Williams</v>
      </c>
      <c r="W4480" t="str">
        <f>IFERROR(INDEX(Returns!A:A,MATCH(B4480,Returns!B:B,0)),"No")</f>
        <v>No</v>
      </c>
    </row>
    <row r="4481" spans="1:23" x14ac:dyDescent="0.2">
      <c r="A4481" s="1">
        <v>4480</v>
      </c>
      <c r="B4481" t="s">
        <v>8307</v>
      </c>
      <c r="C4481" s="8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47">
        <v>24.900000000000002</v>
      </c>
      <c r="S4481" s="1">
        <v>5</v>
      </c>
      <c r="T4481" s="1">
        <v>0</v>
      </c>
      <c r="U4481" s="47">
        <v>11.703000000000001</v>
      </c>
      <c r="V4481" t="str">
        <f>IF(M4481=People!$B$5,People!$A$5,IF(M4481=People!$B$4,People!$A$4,IF(M4481=People!$B$3,People!$A$3,IF(M4481=People!$B$2,People!$A$2,0))))</f>
        <v>Chuck Magee</v>
      </c>
      <c r="W4481" t="str">
        <f>IFERROR(INDEX(Returns!A:A,MATCH(B4481,Returns!B:B,0)),"No")</f>
        <v>No</v>
      </c>
    </row>
    <row r="4482" spans="1:23" x14ac:dyDescent="0.2">
      <c r="A4482" s="1">
        <v>4481</v>
      </c>
      <c r="B4482" t="s">
        <v>8308</v>
      </c>
      <c r="C4482" s="8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47">
        <v>15.260000000000002</v>
      </c>
      <c r="S4482" s="1">
        <v>7</v>
      </c>
      <c r="T4482" s="1">
        <v>0</v>
      </c>
      <c r="U4482" s="47">
        <v>5.0358000000000001</v>
      </c>
      <c r="V4482" t="str">
        <f>IF(M4482=People!$B$5,People!$A$5,IF(M4482=People!$B$4,People!$A$4,IF(M4482=People!$B$3,People!$A$3,IF(M4482=People!$B$2,People!$A$2,0))))</f>
        <v>Anna Andreadi</v>
      </c>
      <c r="W4482" t="str">
        <f>IFERROR(INDEX(Returns!A:A,MATCH(B4482,Returns!B:B,0)),"No")</f>
        <v>No</v>
      </c>
    </row>
    <row r="4483" spans="1:23" x14ac:dyDescent="0.2">
      <c r="A4483" s="1">
        <v>4482</v>
      </c>
      <c r="B4483" t="s">
        <v>8308</v>
      </c>
      <c r="C4483" s="8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47">
        <v>43.32</v>
      </c>
      <c r="S4483" s="1">
        <v>2</v>
      </c>
      <c r="T4483" s="1">
        <v>0</v>
      </c>
      <c r="U4483" s="47">
        <v>14.295599999999997</v>
      </c>
      <c r="V4483" t="str">
        <f>IF(M4483=People!$B$5,People!$A$5,IF(M4483=People!$B$4,People!$A$4,IF(M4483=People!$B$3,People!$A$3,IF(M4483=People!$B$2,People!$A$2,0))))</f>
        <v>Anna Andreadi</v>
      </c>
      <c r="W4483" t="str">
        <f>IFERROR(INDEX(Returns!A:A,MATCH(B4483,Returns!B:B,0)),"No")</f>
        <v>No</v>
      </c>
    </row>
    <row r="4484" spans="1:23" x14ac:dyDescent="0.2">
      <c r="A4484" s="1">
        <v>4483</v>
      </c>
      <c r="B4484" t="s">
        <v>8308</v>
      </c>
      <c r="C4484" s="8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47">
        <v>43.584000000000003</v>
      </c>
      <c r="S4484" s="1">
        <v>12</v>
      </c>
      <c r="T4484" s="1">
        <v>0.2</v>
      </c>
      <c r="U4484" s="47">
        <v>15.799199999999999</v>
      </c>
      <c r="V4484" t="str">
        <f>IF(M4484=People!$B$5,People!$A$5,IF(M4484=People!$B$4,People!$A$4,IF(M4484=People!$B$3,People!$A$3,IF(M4484=People!$B$2,People!$A$2,0))))</f>
        <v>Anna Andreadi</v>
      </c>
      <c r="W4484" t="str">
        <f>IFERROR(INDEX(Returns!A:A,MATCH(B4484,Returns!B:B,0)),"No")</f>
        <v>No</v>
      </c>
    </row>
    <row r="4485" spans="1:23" x14ac:dyDescent="0.2">
      <c r="A4485" s="1">
        <v>4484</v>
      </c>
      <c r="B4485" t="s">
        <v>8308</v>
      </c>
      <c r="C4485" s="8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47">
        <v>116.28</v>
      </c>
      <c r="S4485" s="1">
        <v>3</v>
      </c>
      <c r="T4485" s="1">
        <v>0</v>
      </c>
      <c r="U4485" s="47">
        <v>56.977199999999996</v>
      </c>
      <c r="V4485" t="str">
        <f>IF(M4485=People!$B$5,People!$A$5,IF(M4485=People!$B$4,People!$A$4,IF(M4485=People!$B$3,People!$A$3,IF(M4485=People!$B$2,People!$A$2,0))))</f>
        <v>Anna Andreadi</v>
      </c>
      <c r="W4485" t="str">
        <f>IFERROR(INDEX(Returns!A:A,MATCH(B4485,Returns!B:B,0)),"No")</f>
        <v>No</v>
      </c>
    </row>
    <row r="4486" spans="1:23" x14ac:dyDescent="0.2">
      <c r="A4486" s="1">
        <v>4485</v>
      </c>
      <c r="B4486" t="s">
        <v>8308</v>
      </c>
      <c r="C4486" s="8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47">
        <v>9.2959999999999994</v>
      </c>
      <c r="S4486" s="1">
        <v>2</v>
      </c>
      <c r="T4486" s="1">
        <v>0.2</v>
      </c>
      <c r="U4486" s="47">
        <v>3.0211999999999994</v>
      </c>
      <c r="V4486" t="str">
        <f>IF(M4486=People!$B$5,People!$A$5,IF(M4486=People!$B$4,People!$A$4,IF(M4486=People!$B$3,People!$A$3,IF(M4486=People!$B$2,People!$A$2,0))))</f>
        <v>Anna Andreadi</v>
      </c>
      <c r="W4486" t="str">
        <f>IFERROR(INDEX(Returns!A:A,MATCH(B4486,Returns!B:B,0)),"No")</f>
        <v>No</v>
      </c>
    </row>
    <row r="4487" spans="1:23" x14ac:dyDescent="0.2">
      <c r="A4487" s="1">
        <v>4486</v>
      </c>
      <c r="B4487" t="s">
        <v>8308</v>
      </c>
      <c r="C4487" s="8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47">
        <v>19.440000000000001</v>
      </c>
      <c r="S4487" s="1">
        <v>3</v>
      </c>
      <c r="T4487" s="1">
        <v>0</v>
      </c>
      <c r="U4487" s="47">
        <v>9.3312000000000008</v>
      </c>
      <c r="V4487" t="str">
        <f>IF(M4487=People!$B$5,People!$A$5,IF(M4487=People!$B$4,People!$A$4,IF(M4487=People!$B$3,People!$A$3,IF(M4487=People!$B$2,People!$A$2,0))))</f>
        <v>Anna Andreadi</v>
      </c>
      <c r="W4487" t="str">
        <f>IFERROR(INDEX(Returns!A:A,MATCH(B4487,Returns!B:B,0)),"No")</f>
        <v>No</v>
      </c>
    </row>
    <row r="4488" spans="1:23" x14ac:dyDescent="0.2">
      <c r="A4488" s="1">
        <v>4487</v>
      </c>
      <c r="B4488" t="s">
        <v>8308</v>
      </c>
      <c r="C4488" s="8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47">
        <v>314.54999999999995</v>
      </c>
      <c r="S4488" s="1">
        <v>3</v>
      </c>
      <c r="T4488" s="1">
        <v>0</v>
      </c>
      <c r="U4488" s="47">
        <v>150.98399999999998</v>
      </c>
      <c r="V4488" t="str">
        <f>IF(M4488=People!$B$5,People!$A$5,IF(M4488=People!$B$4,People!$A$4,IF(M4488=People!$B$3,People!$A$3,IF(M4488=People!$B$2,People!$A$2,0))))</f>
        <v>Anna Andreadi</v>
      </c>
      <c r="W4488" t="str">
        <f>IFERROR(INDEX(Returns!A:A,MATCH(B4488,Returns!B:B,0)),"No")</f>
        <v>No</v>
      </c>
    </row>
    <row r="4489" spans="1:23" x14ac:dyDescent="0.2">
      <c r="A4489" s="1">
        <v>4488</v>
      </c>
      <c r="B4489" t="s">
        <v>8309</v>
      </c>
      <c r="C4489" s="8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47">
        <v>16.269999999999996</v>
      </c>
      <c r="S4489" s="1">
        <v>5</v>
      </c>
      <c r="T4489" s="1">
        <v>0.8</v>
      </c>
      <c r="U4489" s="47">
        <v>-25.218500000000006</v>
      </c>
      <c r="V4489" t="str">
        <f>IF(M4489=People!$B$5,People!$A$5,IF(M4489=People!$B$4,People!$A$4,IF(M4489=People!$B$3,People!$A$3,IF(M4489=People!$B$2,People!$A$2,0))))</f>
        <v>Kelly Williams</v>
      </c>
      <c r="W4489" t="str">
        <f>IFERROR(INDEX(Returns!A:A,MATCH(B4489,Returns!B:B,0)),"No")</f>
        <v>No</v>
      </c>
    </row>
    <row r="4490" spans="1:23" x14ac:dyDescent="0.2">
      <c r="A4490" s="1">
        <v>4489</v>
      </c>
      <c r="B4490" t="s">
        <v>8309</v>
      </c>
      <c r="C4490" s="8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47">
        <v>69.12</v>
      </c>
      <c r="S4490" s="1">
        <v>9</v>
      </c>
      <c r="T4490" s="1">
        <v>0.2</v>
      </c>
      <c r="U4490" s="47">
        <v>-14.687999999999999</v>
      </c>
      <c r="V4490" t="str">
        <f>IF(M4490=People!$B$5,People!$A$5,IF(M4490=People!$B$4,People!$A$4,IF(M4490=People!$B$3,People!$A$3,IF(M4490=People!$B$2,People!$A$2,0))))</f>
        <v>Kelly Williams</v>
      </c>
      <c r="W4490" t="str">
        <f>IFERROR(INDEX(Returns!A:A,MATCH(B4490,Returns!B:B,0)),"No")</f>
        <v>No</v>
      </c>
    </row>
    <row r="4491" spans="1:23" x14ac:dyDescent="0.2">
      <c r="A4491" s="1">
        <v>4490</v>
      </c>
      <c r="B4491" t="s">
        <v>8309</v>
      </c>
      <c r="C4491" s="8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47">
        <v>4.4699999999999989</v>
      </c>
      <c r="S4491" s="1">
        <v>3</v>
      </c>
      <c r="T4491" s="1">
        <v>0.8</v>
      </c>
      <c r="U4491" s="47">
        <v>-7.8225000000000016</v>
      </c>
      <c r="V4491" t="str">
        <f>IF(M4491=People!$B$5,People!$A$5,IF(M4491=People!$B$4,People!$A$4,IF(M4491=People!$B$3,People!$A$3,IF(M4491=People!$B$2,People!$A$2,0))))</f>
        <v>Kelly Williams</v>
      </c>
      <c r="W4491" t="str">
        <f>IFERROR(INDEX(Returns!A:A,MATCH(B4491,Returns!B:B,0)),"No")</f>
        <v>No</v>
      </c>
    </row>
    <row r="4492" spans="1:23" x14ac:dyDescent="0.2">
      <c r="A4492" s="1">
        <v>4491</v>
      </c>
      <c r="B4492" t="s">
        <v>8310</v>
      </c>
      <c r="C4492" s="8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47">
        <v>418.29599999999994</v>
      </c>
      <c r="S4492" s="1">
        <v>3</v>
      </c>
      <c r="T4492" s="1">
        <v>0.2</v>
      </c>
      <c r="U4492" s="47">
        <v>5.2287000000000035</v>
      </c>
      <c r="V4492" t="str">
        <f>IF(M4492=People!$B$5,People!$A$5,IF(M4492=People!$B$4,People!$A$4,IF(M4492=People!$B$3,People!$A$3,IF(M4492=People!$B$2,People!$A$2,0))))</f>
        <v>Anna Andreadi</v>
      </c>
      <c r="W4492" t="str">
        <f>IFERROR(INDEX(Returns!A:A,MATCH(B4492,Returns!B:B,0)),"No")</f>
        <v>No</v>
      </c>
    </row>
    <row r="4493" spans="1:23" x14ac:dyDescent="0.2">
      <c r="A4493" s="1">
        <v>4492</v>
      </c>
      <c r="B4493" t="s">
        <v>8311</v>
      </c>
      <c r="C4493" s="8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47">
        <v>659.98799999999994</v>
      </c>
      <c r="S4493" s="1">
        <v>2</v>
      </c>
      <c r="T4493" s="1">
        <v>0.4</v>
      </c>
      <c r="U4493" s="47">
        <v>109.99799999999999</v>
      </c>
      <c r="V4493" t="str">
        <f>IF(M4493=People!$B$5,People!$A$5,IF(M4493=People!$B$4,People!$A$4,IF(M4493=People!$B$3,People!$A$3,IF(M4493=People!$B$2,People!$A$2,0))))</f>
        <v>Chuck Magee</v>
      </c>
      <c r="W4493" t="str">
        <f>IFERROR(INDEX(Returns!A:A,MATCH(B4493,Returns!B:B,0)),"No")</f>
        <v>No</v>
      </c>
    </row>
    <row r="4494" spans="1:23" x14ac:dyDescent="0.2">
      <c r="A4494" s="1">
        <v>4493</v>
      </c>
      <c r="B4494" t="s">
        <v>8311</v>
      </c>
      <c r="C4494" s="8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47">
        <v>8.1280000000000001</v>
      </c>
      <c r="S4494" s="1">
        <v>2</v>
      </c>
      <c r="T4494" s="1">
        <v>0.2</v>
      </c>
      <c r="U4494" s="47">
        <v>1.4223999999999997</v>
      </c>
      <c r="V4494" t="str">
        <f>IF(M4494=People!$B$5,People!$A$5,IF(M4494=People!$B$4,People!$A$4,IF(M4494=People!$B$3,People!$A$3,IF(M4494=People!$B$2,People!$A$2,0))))</f>
        <v>Chuck Magee</v>
      </c>
      <c r="W4494" t="str">
        <f>IFERROR(INDEX(Returns!A:A,MATCH(B4494,Returns!B:B,0)),"No")</f>
        <v>No</v>
      </c>
    </row>
    <row r="4495" spans="1:23" x14ac:dyDescent="0.2">
      <c r="A4495" s="1">
        <v>4494</v>
      </c>
      <c r="B4495" t="s">
        <v>8311</v>
      </c>
      <c r="C4495" s="8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47">
        <v>36.288000000000011</v>
      </c>
      <c r="S4495" s="1">
        <v>7</v>
      </c>
      <c r="T4495" s="1">
        <v>0.2</v>
      </c>
      <c r="U4495" s="47">
        <v>12.700800000000001</v>
      </c>
      <c r="V4495" t="str">
        <f>IF(M4495=People!$B$5,People!$A$5,IF(M4495=People!$B$4,People!$A$4,IF(M4495=People!$B$3,People!$A$3,IF(M4495=People!$B$2,People!$A$2,0))))</f>
        <v>Chuck Magee</v>
      </c>
      <c r="W4495" t="str">
        <f>IFERROR(INDEX(Returns!A:A,MATCH(B4495,Returns!B:B,0)),"No")</f>
        <v>No</v>
      </c>
    </row>
    <row r="4496" spans="1:23" x14ac:dyDescent="0.2">
      <c r="A4496" s="1">
        <v>4495</v>
      </c>
      <c r="B4496" t="s">
        <v>8311</v>
      </c>
      <c r="C4496" s="8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47">
        <v>909.7199999999998</v>
      </c>
      <c r="S4496" s="1">
        <v>6</v>
      </c>
      <c r="T4496" s="1">
        <v>0.3</v>
      </c>
      <c r="U4496" s="47">
        <v>-51.983999999999924</v>
      </c>
      <c r="V4496" t="str">
        <f>IF(M4496=People!$B$5,People!$A$5,IF(M4496=People!$B$4,People!$A$4,IF(M4496=People!$B$3,People!$A$3,IF(M4496=People!$B$2,People!$A$2,0))))</f>
        <v>Chuck Magee</v>
      </c>
      <c r="W4496" t="str">
        <f>IFERROR(INDEX(Returns!A:A,MATCH(B4496,Returns!B:B,0)),"No")</f>
        <v>No</v>
      </c>
    </row>
    <row r="4497" spans="1:23" x14ac:dyDescent="0.2">
      <c r="A4497" s="1">
        <v>4496</v>
      </c>
      <c r="B4497" t="s">
        <v>6106</v>
      </c>
      <c r="C4497" s="8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47">
        <v>917.92349999999988</v>
      </c>
      <c r="S4497" s="1">
        <v>9</v>
      </c>
      <c r="T4497" s="1">
        <v>0.15</v>
      </c>
      <c r="U4497" s="47">
        <v>75.593699999999899</v>
      </c>
      <c r="V4497" t="str">
        <f>IF(M4497=People!$B$5,People!$A$5,IF(M4497=People!$B$4,People!$A$4,IF(M4497=People!$B$3,People!$A$3,IF(M4497=People!$B$2,People!$A$2,0))))</f>
        <v>Anna Andreadi</v>
      </c>
      <c r="W4497" t="str">
        <f>IFERROR(INDEX(Returns!A:A,MATCH(B4497,Returns!B:B,0)),"No")</f>
        <v>Yes</v>
      </c>
    </row>
    <row r="4498" spans="1:23" x14ac:dyDescent="0.2">
      <c r="A4498" s="1">
        <v>4497</v>
      </c>
      <c r="B4498" t="s">
        <v>6106</v>
      </c>
      <c r="C4498" s="8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47">
        <v>38.880000000000003</v>
      </c>
      <c r="S4498" s="1">
        <v>6</v>
      </c>
      <c r="T4498" s="1">
        <v>0</v>
      </c>
      <c r="U4498" s="47">
        <v>19.051200000000001</v>
      </c>
      <c r="V4498" t="str">
        <f>IF(M4498=People!$B$5,People!$A$5,IF(M4498=People!$B$4,People!$A$4,IF(M4498=People!$B$3,People!$A$3,IF(M4498=People!$B$2,People!$A$2,0))))</f>
        <v>Anna Andreadi</v>
      </c>
      <c r="W4498" t="str">
        <f>IFERROR(INDEX(Returns!A:A,MATCH(B4498,Returns!B:B,0)),"No")</f>
        <v>Yes</v>
      </c>
    </row>
    <row r="4499" spans="1:23" x14ac:dyDescent="0.2">
      <c r="A4499" s="1">
        <v>4498</v>
      </c>
      <c r="B4499" t="s">
        <v>8312</v>
      </c>
      <c r="C4499" s="8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47">
        <v>631.17600000000016</v>
      </c>
      <c r="S4499" s="1">
        <v>4</v>
      </c>
      <c r="T4499" s="1">
        <v>0.7</v>
      </c>
      <c r="U4499" s="47">
        <v>-462.86239999999998</v>
      </c>
      <c r="V4499" t="str">
        <f>IF(M4499=People!$B$5,People!$A$5,IF(M4499=People!$B$4,People!$A$4,IF(M4499=People!$B$3,People!$A$3,IF(M4499=People!$B$2,People!$A$2,0))))</f>
        <v>Chuck Magee</v>
      </c>
      <c r="W4499" t="str">
        <f>IFERROR(INDEX(Returns!A:A,MATCH(B4499,Returns!B:B,0)),"No")</f>
        <v>No</v>
      </c>
    </row>
    <row r="4500" spans="1:23" x14ac:dyDescent="0.2">
      <c r="A4500" s="1">
        <v>4499</v>
      </c>
      <c r="B4500" t="s">
        <v>8313</v>
      </c>
      <c r="C4500" s="8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47">
        <v>12.96</v>
      </c>
      <c r="S4500" s="1">
        <v>2</v>
      </c>
      <c r="T4500" s="1">
        <v>0</v>
      </c>
      <c r="U4500" s="47">
        <v>6.2208000000000006</v>
      </c>
      <c r="V4500" t="str">
        <f>IF(M4500=People!$B$5,People!$A$5,IF(M4500=People!$B$4,People!$A$4,IF(M4500=People!$B$3,People!$A$3,IF(M4500=People!$B$2,People!$A$2,0))))</f>
        <v>Anna Andreadi</v>
      </c>
      <c r="W4500" t="str">
        <f>IFERROR(INDEX(Returns!A:A,MATCH(B4500,Returns!B:B,0)),"No")</f>
        <v>No</v>
      </c>
    </row>
    <row r="4501" spans="1:23" x14ac:dyDescent="0.2">
      <c r="A4501" s="1">
        <v>4500</v>
      </c>
      <c r="B4501" t="s">
        <v>8314</v>
      </c>
      <c r="C4501" s="8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47">
        <v>12.96</v>
      </c>
      <c r="S4501" s="1">
        <v>2</v>
      </c>
      <c r="T4501" s="1">
        <v>0</v>
      </c>
      <c r="U4501" s="47">
        <v>6.2208000000000006</v>
      </c>
      <c r="V4501" t="str">
        <f>IF(M4501=People!$B$5,People!$A$5,IF(M4501=People!$B$4,People!$A$4,IF(M4501=People!$B$3,People!$A$3,IF(M4501=People!$B$2,People!$A$2,0))))</f>
        <v>Anna Andreadi</v>
      </c>
      <c r="W4501" t="str">
        <f>IFERROR(INDEX(Returns!A:A,MATCH(B4501,Returns!B:B,0)),"No")</f>
        <v>No</v>
      </c>
    </row>
    <row r="4502" spans="1:23" x14ac:dyDescent="0.2">
      <c r="A4502" s="1">
        <v>4501</v>
      </c>
      <c r="B4502" t="s">
        <v>8314</v>
      </c>
      <c r="C4502" s="8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47">
        <v>23.2</v>
      </c>
      <c r="S4502" s="1">
        <v>5</v>
      </c>
      <c r="T4502" s="1">
        <v>0.2</v>
      </c>
      <c r="U4502" s="47">
        <v>8.1199999999999974</v>
      </c>
      <c r="V4502" t="str">
        <f>IF(M4502=People!$B$5,People!$A$5,IF(M4502=People!$B$4,People!$A$4,IF(M4502=People!$B$3,People!$A$3,IF(M4502=People!$B$2,People!$A$2,0))))</f>
        <v>Anna Andreadi</v>
      </c>
      <c r="W4502" t="str">
        <f>IFERROR(INDEX(Returns!A:A,MATCH(B4502,Returns!B:B,0)),"No")</f>
        <v>No</v>
      </c>
    </row>
    <row r="4503" spans="1:23" x14ac:dyDescent="0.2">
      <c r="A4503" s="1">
        <v>4502</v>
      </c>
      <c r="B4503" t="s">
        <v>8315</v>
      </c>
      <c r="C4503" s="8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47">
        <v>25.920000000000005</v>
      </c>
      <c r="S4503" s="1">
        <v>5</v>
      </c>
      <c r="T4503" s="1">
        <v>0.2</v>
      </c>
      <c r="U4503" s="47">
        <v>9.0719999999999992</v>
      </c>
      <c r="V4503" t="str">
        <f>IF(M4503=People!$B$5,People!$A$5,IF(M4503=People!$B$4,People!$A$4,IF(M4503=People!$B$3,People!$A$3,IF(M4503=People!$B$2,People!$A$2,0))))</f>
        <v>Kelly Williams</v>
      </c>
      <c r="W4503" t="str">
        <f>IFERROR(INDEX(Returns!A:A,MATCH(B4503,Returns!B:B,0)),"No")</f>
        <v>No</v>
      </c>
    </row>
    <row r="4504" spans="1:23" x14ac:dyDescent="0.2">
      <c r="A4504" s="1">
        <v>4503</v>
      </c>
      <c r="B4504" t="s">
        <v>8315</v>
      </c>
      <c r="C4504" s="8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47">
        <v>21.312000000000005</v>
      </c>
      <c r="S4504" s="1">
        <v>6</v>
      </c>
      <c r="T4504" s="1">
        <v>0.2</v>
      </c>
      <c r="U4504" s="47">
        <v>7.1928000000000001</v>
      </c>
      <c r="V4504" t="str">
        <f>IF(M4504=People!$B$5,People!$A$5,IF(M4504=People!$B$4,People!$A$4,IF(M4504=People!$B$3,People!$A$3,IF(M4504=People!$B$2,People!$A$2,0))))</f>
        <v>Kelly Williams</v>
      </c>
      <c r="W4504" t="str">
        <f>IFERROR(INDEX(Returns!A:A,MATCH(B4504,Returns!B:B,0)),"No")</f>
        <v>No</v>
      </c>
    </row>
    <row r="4505" spans="1:23" x14ac:dyDescent="0.2">
      <c r="A4505" s="1">
        <v>4504</v>
      </c>
      <c r="B4505" t="s">
        <v>8316</v>
      </c>
      <c r="C4505" s="8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47">
        <v>173.65600000000003</v>
      </c>
      <c r="S4505" s="1">
        <v>7</v>
      </c>
      <c r="T4505" s="1">
        <v>0.2</v>
      </c>
      <c r="U4505" s="47">
        <v>17.365599999999993</v>
      </c>
      <c r="V4505" t="str">
        <f>IF(M4505=People!$B$5,People!$A$5,IF(M4505=People!$B$4,People!$A$4,IF(M4505=People!$B$3,People!$A$3,IF(M4505=People!$B$2,People!$A$2,0))))</f>
        <v>Anna Andreadi</v>
      </c>
      <c r="W4505" t="str">
        <f>IFERROR(INDEX(Returns!A:A,MATCH(B4505,Returns!B:B,0)),"No")</f>
        <v>No</v>
      </c>
    </row>
    <row r="4506" spans="1:23" x14ac:dyDescent="0.2">
      <c r="A4506" s="1">
        <v>4505</v>
      </c>
      <c r="B4506" t="s">
        <v>8316</v>
      </c>
      <c r="C4506" s="8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47">
        <v>361.96</v>
      </c>
      <c r="S4506" s="1">
        <v>2</v>
      </c>
      <c r="T4506" s="1">
        <v>0</v>
      </c>
      <c r="U4506" s="47">
        <v>101.34879999999998</v>
      </c>
      <c r="V4506" t="str">
        <f>IF(M4506=People!$B$5,People!$A$5,IF(M4506=People!$B$4,People!$A$4,IF(M4506=People!$B$3,People!$A$3,IF(M4506=People!$B$2,People!$A$2,0))))</f>
        <v>Anna Andreadi</v>
      </c>
      <c r="W4506" t="str">
        <f>IFERROR(INDEX(Returns!A:A,MATCH(B4506,Returns!B:B,0)),"No")</f>
        <v>No</v>
      </c>
    </row>
    <row r="4507" spans="1:23" x14ac:dyDescent="0.2">
      <c r="A4507" s="1">
        <v>4506</v>
      </c>
      <c r="B4507" t="s">
        <v>8316</v>
      </c>
      <c r="C4507" s="8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47">
        <v>62.849999999999994</v>
      </c>
      <c r="S4507" s="1">
        <v>3</v>
      </c>
      <c r="T4507" s="1">
        <v>0</v>
      </c>
      <c r="U4507" s="47">
        <v>13.198499999999999</v>
      </c>
      <c r="V4507" t="str">
        <f>IF(M4507=People!$B$5,People!$A$5,IF(M4507=People!$B$4,People!$A$4,IF(M4507=People!$B$3,People!$A$3,IF(M4507=People!$B$2,People!$A$2,0))))</f>
        <v>Anna Andreadi</v>
      </c>
      <c r="W4507" t="str">
        <f>IFERROR(INDEX(Returns!A:A,MATCH(B4507,Returns!B:B,0)),"No")</f>
        <v>No</v>
      </c>
    </row>
    <row r="4508" spans="1:23" x14ac:dyDescent="0.2">
      <c r="A4508" s="1">
        <v>4507</v>
      </c>
      <c r="B4508" t="s">
        <v>8316</v>
      </c>
      <c r="C4508" s="8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47">
        <v>818.37600000000009</v>
      </c>
      <c r="S4508" s="1">
        <v>3</v>
      </c>
      <c r="T4508" s="1">
        <v>0.2</v>
      </c>
      <c r="U4508" s="47">
        <v>51.148499999999984</v>
      </c>
      <c r="V4508" t="str">
        <f>IF(M4508=People!$B$5,People!$A$5,IF(M4508=People!$B$4,People!$A$4,IF(M4508=People!$B$3,People!$A$3,IF(M4508=People!$B$2,People!$A$2,0))))</f>
        <v>Anna Andreadi</v>
      </c>
      <c r="W4508" t="str">
        <f>IFERROR(INDEX(Returns!A:A,MATCH(B4508,Returns!B:B,0)),"No")</f>
        <v>No</v>
      </c>
    </row>
    <row r="4509" spans="1:23" x14ac:dyDescent="0.2">
      <c r="A4509" s="1">
        <v>4508</v>
      </c>
      <c r="B4509" t="s">
        <v>8316</v>
      </c>
      <c r="C4509" s="8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47">
        <v>20.34</v>
      </c>
      <c r="S4509" s="1">
        <v>1</v>
      </c>
      <c r="T4509" s="1">
        <v>0</v>
      </c>
      <c r="U4509" s="47">
        <v>0.20339999999999847</v>
      </c>
      <c r="V4509" t="str">
        <f>IF(M4509=People!$B$5,People!$A$5,IF(M4509=People!$B$4,People!$A$4,IF(M4509=People!$B$3,People!$A$3,IF(M4509=People!$B$2,People!$A$2,0))))</f>
        <v>Anna Andreadi</v>
      </c>
      <c r="W4509" t="str">
        <f>IFERROR(INDEX(Returns!A:A,MATCH(B4509,Returns!B:B,0)),"No")</f>
        <v>No</v>
      </c>
    </row>
    <row r="4510" spans="1:23" x14ac:dyDescent="0.2">
      <c r="A4510" s="1">
        <v>4509</v>
      </c>
      <c r="B4510" t="s">
        <v>8316</v>
      </c>
      <c r="C4510" s="8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47">
        <v>23.99</v>
      </c>
      <c r="S4510" s="1">
        <v>1</v>
      </c>
      <c r="T4510" s="1">
        <v>0</v>
      </c>
      <c r="U4510" s="47">
        <v>5.5176999999999978</v>
      </c>
      <c r="V4510" t="str">
        <f>IF(M4510=People!$B$5,People!$A$5,IF(M4510=People!$B$4,People!$A$4,IF(M4510=People!$B$3,People!$A$3,IF(M4510=People!$B$2,People!$A$2,0))))</f>
        <v>Anna Andreadi</v>
      </c>
      <c r="W4510" t="str">
        <f>IFERROR(INDEX(Returns!A:A,MATCH(B4510,Returns!B:B,0)),"No")</f>
        <v>No</v>
      </c>
    </row>
    <row r="4511" spans="1:23" x14ac:dyDescent="0.2">
      <c r="A4511" s="1">
        <v>4510</v>
      </c>
      <c r="B4511" t="s">
        <v>6180</v>
      </c>
      <c r="C4511" s="8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47">
        <v>171.28800000000001</v>
      </c>
      <c r="S4511" s="1">
        <v>3</v>
      </c>
      <c r="T4511" s="1">
        <v>0.2</v>
      </c>
      <c r="U4511" s="47">
        <v>-6.423300000000026</v>
      </c>
      <c r="V4511" t="str">
        <f>IF(M4511=People!$B$5,People!$A$5,IF(M4511=People!$B$4,People!$A$4,IF(M4511=People!$B$3,People!$A$3,IF(M4511=People!$B$2,People!$A$2,0))))</f>
        <v>Anna Andreadi</v>
      </c>
      <c r="W4511" t="str">
        <f>IFERROR(INDEX(Returns!A:A,MATCH(B4511,Returns!B:B,0)),"No")</f>
        <v>Yes</v>
      </c>
    </row>
    <row r="4512" spans="1:23" x14ac:dyDescent="0.2">
      <c r="A4512" s="1">
        <v>4511</v>
      </c>
      <c r="B4512" t="s">
        <v>8317</v>
      </c>
      <c r="C4512" s="8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47">
        <v>37.299999999999997</v>
      </c>
      <c r="S4512" s="1">
        <v>2</v>
      </c>
      <c r="T4512" s="1">
        <v>0</v>
      </c>
      <c r="U4512" s="47">
        <v>17.157999999999998</v>
      </c>
      <c r="V4512" t="str">
        <f>IF(M4512=People!$B$5,People!$A$5,IF(M4512=People!$B$4,People!$A$4,IF(M4512=People!$B$3,People!$A$3,IF(M4512=People!$B$2,People!$A$2,0))))</f>
        <v>Kelly Williams</v>
      </c>
      <c r="W4512" t="str">
        <f>IFERROR(INDEX(Returns!A:A,MATCH(B4512,Returns!B:B,0)),"No")</f>
        <v>No</v>
      </c>
    </row>
    <row r="4513" spans="1:23" x14ac:dyDescent="0.2">
      <c r="A4513" s="1">
        <v>4512</v>
      </c>
      <c r="B4513" t="s">
        <v>8317</v>
      </c>
      <c r="C4513" s="8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47">
        <v>81.96</v>
      </c>
      <c r="S4513" s="1">
        <v>2</v>
      </c>
      <c r="T4513" s="1">
        <v>0</v>
      </c>
      <c r="U4513" s="47">
        <v>39.340799999999994</v>
      </c>
      <c r="V4513" t="str">
        <f>IF(M4513=People!$B$5,People!$A$5,IF(M4513=People!$B$4,People!$A$4,IF(M4513=People!$B$3,People!$A$3,IF(M4513=People!$B$2,People!$A$2,0))))</f>
        <v>Kelly Williams</v>
      </c>
      <c r="W4513" t="str">
        <f>IFERROR(INDEX(Returns!A:A,MATCH(B4513,Returns!B:B,0)),"No")</f>
        <v>No</v>
      </c>
    </row>
    <row r="4514" spans="1:23" x14ac:dyDescent="0.2">
      <c r="A4514" s="1">
        <v>4513</v>
      </c>
      <c r="B4514" t="s">
        <v>8318</v>
      </c>
      <c r="C4514" s="8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47">
        <v>54.792000000000009</v>
      </c>
      <c r="S4514" s="1">
        <v>6</v>
      </c>
      <c r="T4514" s="1">
        <v>0.7</v>
      </c>
      <c r="U4514" s="47">
        <v>-40.180799999999991</v>
      </c>
      <c r="V4514" t="str">
        <f>IF(M4514=People!$B$5,People!$A$5,IF(M4514=People!$B$4,People!$A$4,IF(M4514=People!$B$3,People!$A$3,IF(M4514=People!$B$2,People!$A$2,0))))</f>
        <v>Anna Andreadi</v>
      </c>
      <c r="W4514" t="str">
        <f>IFERROR(INDEX(Returns!A:A,MATCH(B4514,Returns!B:B,0)),"No")</f>
        <v>No</v>
      </c>
    </row>
    <row r="4515" spans="1:23" x14ac:dyDescent="0.2">
      <c r="A4515" s="1">
        <v>4514</v>
      </c>
      <c r="B4515" t="s">
        <v>8319</v>
      </c>
      <c r="C4515" s="8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47">
        <v>10.784000000000001</v>
      </c>
      <c r="S4515" s="1">
        <v>1</v>
      </c>
      <c r="T4515" s="1">
        <v>0.2</v>
      </c>
      <c r="U4515" s="47">
        <v>0.8087999999999993</v>
      </c>
      <c r="V4515" t="str">
        <f>IF(M4515=People!$B$5,People!$A$5,IF(M4515=People!$B$4,People!$A$4,IF(M4515=People!$B$3,People!$A$3,IF(M4515=People!$B$2,People!$A$2,0))))</f>
        <v>Kelly Williams</v>
      </c>
      <c r="W4515" t="str">
        <f>IFERROR(INDEX(Returns!A:A,MATCH(B4515,Returns!B:B,0)),"No")</f>
        <v>No</v>
      </c>
    </row>
    <row r="4516" spans="1:23" x14ac:dyDescent="0.2">
      <c r="A4516" s="1">
        <v>4515</v>
      </c>
      <c r="B4516" t="s">
        <v>6052</v>
      </c>
      <c r="C4516" s="8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47">
        <v>290.98</v>
      </c>
      <c r="S4516" s="1">
        <v>1</v>
      </c>
      <c r="T4516" s="1">
        <v>0</v>
      </c>
      <c r="U4516" s="47">
        <v>75.654799999999994</v>
      </c>
      <c r="V4516" t="str">
        <f>IF(M4516=People!$B$5,People!$A$5,IF(M4516=People!$B$4,People!$A$4,IF(M4516=People!$B$3,People!$A$3,IF(M4516=People!$B$2,People!$A$2,0))))</f>
        <v>Cassandra Brandow</v>
      </c>
      <c r="W4516" t="str">
        <f>IFERROR(INDEX(Returns!A:A,MATCH(B4516,Returns!B:B,0)),"No")</f>
        <v>Yes</v>
      </c>
    </row>
    <row r="4517" spans="1:23" x14ac:dyDescent="0.2">
      <c r="A4517" s="1">
        <v>4516</v>
      </c>
      <c r="B4517" t="s">
        <v>8320</v>
      </c>
      <c r="C4517" s="8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47">
        <v>36.44</v>
      </c>
      <c r="S4517" s="1">
        <v>4</v>
      </c>
      <c r="T4517" s="1">
        <v>0</v>
      </c>
      <c r="U4517" s="47">
        <v>12.025199999999998</v>
      </c>
      <c r="V4517" t="str">
        <f>IF(M4517=People!$B$5,People!$A$5,IF(M4517=People!$B$4,People!$A$4,IF(M4517=People!$B$3,People!$A$3,IF(M4517=People!$B$2,People!$A$2,0))))</f>
        <v>Kelly Williams</v>
      </c>
      <c r="W4517" t="str">
        <f>IFERROR(INDEX(Returns!A:A,MATCH(B4517,Returns!B:B,0)),"No")</f>
        <v>No</v>
      </c>
    </row>
    <row r="4518" spans="1:23" x14ac:dyDescent="0.2">
      <c r="A4518" s="1">
        <v>4517</v>
      </c>
      <c r="B4518" t="s">
        <v>8321</v>
      </c>
      <c r="C4518" s="8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47">
        <v>21.400000000000002</v>
      </c>
      <c r="S4518" s="1">
        <v>5</v>
      </c>
      <c r="T4518" s="1">
        <v>0</v>
      </c>
      <c r="U4518" s="47">
        <v>10.058</v>
      </c>
      <c r="V4518" t="str">
        <f>IF(M4518=People!$B$5,People!$A$5,IF(M4518=People!$B$4,People!$A$4,IF(M4518=People!$B$3,People!$A$3,IF(M4518=People!$B$2,People!$A$2,0))))</f>
        <v>Anna Andreadi</v>
      </c>
      <c r="W4518" t="str">
        <f>IFERROR(INDEX(Returns!A:A,MATCH(B4518,Returns!B:B,0)),"No")</f>
        <v>No</v>
      </c>
    </row>
    <row r="4519" spans="1:23" x14ac:dyDescent="0.2">
      <c r="A4519" s="1">
        <v>4518</v>
      </c>
      <c r="B4519" t="s">
        <v>8321</v>
      </c>
      <c r="C4519" s="8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47">
        <v>48.664000000000001</v>
      </c>
      <c r="S4519" s="1">
        <v>7</v>
      </c>
      <c r="T4519" s="1">
        <v>0.2</v>
      </c>
      <c r="U4519" s="47">
        <v>15.815799999999999</v>
      </c>
      <c r="V4519" t="str">
        <f>IF(M4519=People!$B$5,People!$A$5,IF(M4519=People!$B$4,People!$A$4,IF(M4519=People!$B$3,People!$A$3,IF(M4519=People!$B$2,People!$A$2,0))))</f>
        <v>Anna Andreadi</v>
      </c>
      <c r="W4519" t="str">
        <f>IFERROR(INDEX(Returns!A:A,MATCH(B4519,Returns!B:B,0)),"No")</f>
        <v>No</v>
      </c>
    </row>
    <row r="4520" spans="1:23" x14ac:dyDescent="0.2">
      <c r="A4520" s="1">
        <v>4519</v>
      </c>
      <c r="B4520" t="s">
        <v>8322</v>
      </c>
      <c r="C4520" s="8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47">
        <v>16.559999999999999</v>
      </c>
      <c r="S4520" s="1">
        <v>4</v>
      </c>
      <c r="T4520" s="1">
        <v>0</v>
      </c>
      <c r="U4520" s="47">
        <v>6.9551999999999996</v>
      </c>
      <c r="V4520" t="str">
        <f>IF(M4520=People!$B$5,People!$A$5,IF(M4520=People!$B$4,People!$A$4,IF(M4520=People!$B$3,People!$A$3,IF(M4520=People!$B$2,People!$A$2,0))))</f>
        <v>Anna Andreadi</v>
      </c>
      <c r="W4520" t="str">
        <f>IFERROR(INDEX(Returns!A:A,MATCH(B4520,Returns!B:B,0)),"No")</f>
        <v>No</v>
      </c>
    </row>
    <row r="4521" spans="1:23" x14ac:dyDescent="0.2">
      <c r="A4521" s="1">
        <v>4520</v>
      </c>
      <c r="B4521" t="s">
        <v>8323</v>
      </c>
      <c r="C4521" s="8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47">
        <v>1347.5200000000002</v>
      </c>
      <c r="S4521" s="1">
        <v>8</v>
      </c>
      <c r="T4521" s="1">
        <v>0.2</v>
      </c>
      <c r="U4521" s="47">
        <v>84.219999999999857</v>
      </c>
      <c r="V4521" t="str">
        <f>IF(M4521=People!$B$5,People!$A$5,IF(M4521=People!$B$4,People!$A$4,IF(M4521=People!$B$3,People!$A$3,IF(M4521=People!$B$2,People!$A$2,0))))</f>
        <v>Cassandra Brandow</v>
      </c>
      <c r="W4521" t="str">
        <f>IFERROR(INDEX(Returns!A:A,MATCH(B4521,Returns!B:B,0)),"No")</f>
        <v>No</v>
      </c>
    </row>
    <row r="4522" spans="1:23" x14ac:dyDescent="0.2">
      <c r="A4522" s="1">
        <v>4521</v>
      </c>
      <c r="B4522" t="s">
        <v>8324</v>
      </c>
      <c r="C4522" s="8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47">
        <v>62.31</v>
      </c>
      <c r="S4522" s="1">
        <v>3</v>
      </c>
      <c r="T4522" s="1">
        <v>0</v>
      </c>
      <c r="U4522" s="47">
        <v>22.4316</v>
      </c>
      <c r="V4522" t="str">
        <f>IF(M4522=People!$B$5,People!$A$5,IF(M4522=People!$B$4,People!$A$4,IF(M4522=People!$B$3,People!$A$3,IF(M4522=People!$B$2,People!$A$2,0))))</f>
        <v>Kelly Williams</v>
      </c>
      <c r="W4522" t="str">
        <f>IFERROR(INDEX(Returns!A:A,MATCH(B4522,Returns!B:B,0)),"No")</f>
        <v>No</v>
      </c>
    </row>
    <row r="4523" spans="1:23" x14ac:dyDescent="0.2">
      <c r="A4523" s="1">
        <v>4522</v>
      </c>
      <c r="B4523" t="s">
        <v>8324</v>
      </c>
      <c r="C4523" s="8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47">
        <v>20.32</v>
      </c>
      <c r="S4523" s="1">
        <v>4</v>
      </c>
      <c r="T4523" s="1">
        <v>0</v>
      </c>
      <c r="U4523" s="47">
        <v>6.9087999999999994</v>
      </c>
      <c r="V4523" t="str">
        <f>IF(M4523=People!$B$5,People!$A$5,IF(M4523=People!$B$4,People!$A$4,IF(M4523=People!$B$3,People!$A$3,IF(M4523=People!$B$2,People!$A$2,0))))</f>
        <v>Kelly Williams</v>
      </c>
      <c r="W4523" t="str">
        <f>IFERROR(INDEX(Returns!A:A,MATCH(B4523,Returns!B:B,0)),"No")</f>
        <v>No</v>
      </c>
    </row>
    <row r="4524" spans="1:23" x14ac:dyDescent="0.2">
      <c r="A4524" s="1">
        <v>4523</v>
      </c>
      <c r="B4524" t="s">
        <v>8325</v>
      </c>
      <c r="C4524" s="8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47">
        <v>9.4320000000000004</v>
      </c>
      <c r="S4524" s="1">
        <v>3</v>
      </c>
      <c r="T4524" s="1">
        <v>0.2</v>
      </c>
      <c r="U4524" s="47">
        <v>3.065399999999999</v>
      </c>
      <c r="V4524" t="str">
        <f>IF(M4524=People!$B$5,People!$A$5,IF(M4524=People!$B$4,People!$A$4,IF(M4524=People!$B$3,People!$A$3,IF(M4524=People!$B$2,People!$A$2,0))))</f>
        <v>Anna Andreadi</v>
      </c>
      <c r="W4524" t="str">
        <f>IFERROR(INDEX(Returns!A:A,MATCH(B4524,Returns!B:B,0)),"No")</f>
        <v>No</v>
      </c>
    </row>
    <row r="4525" spans="1:23" x14ac:dyDescent="0.2">
      <c r="A4525" s="1">
        <v>4524</v>
      </c>
      <c r="B4525" t="s">
        <v>8326</v>
      </c>
      <c r="C4525" s="8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47">
        <v>34.86</v>
      </c>
      <c r="S4525" s="1">
        <v>7</v>
      </c>
      <c r="T4525" s="1">
        <v>0</v>
      </c>
      <c r="U4525" s="47">
        <v>16.035599999999999</v>
      </c>
      <c r="V4525" t="str">
        <f>IF(M4525=People!$B$5,People!$A$5,IF(M4525=People!$B$4,People!$A$4,IF(M4525=People!$B$3,People!$A$3,IF(M4525=People!$B$2,People!$A$2,0))))</f>
        <v>Chuck Magee</v>
      </c>
      <c r="W4525" t="str">
        <f>IFERROR(INDEX(Returns!A:A,MATCH(B4525,Returns!B:B,0)),"No")</f>
        <v>No</v>
      </c>
    </row>
    <row r="4526" spans="1:23" x14ac:dyDescent="0.2">
      <c r="A4526" s="1">
        <v>4525</v>
      </c>
      <c r="B4526" t="s">
        <v>8326</v>
      </c>
      <c r="C4526" s="8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47">
        <v>89.34</v>
      </c>
      <c r="S4526" s="1">
        <v>6</v>
      </c>
      <c r="T4526" s="1">
        <v>0</v>
      </c>
      <c r="U4526" s="47">
        <v>24.121800000000004</v>
      </c>
      <c r="V4526" t="str">
        <f>IF(M4526=People!$B$5,People!$A$5,IF(M4526=People!$B$4,People!$A$4,IF(M4526=People!$B$3,People!$A$3,IF(M4526=People!$B$2,People!$A$2,0))))</f>
        <v>Chuck Magee</v>
      </c>
      <c r="W4526" t="str">
        <f>IFERROR(INDEX(Returns!A:A,MATCH(B4526,Returns!B:B,0)),"No")</f>
        <v>No</v>
      </c>
    </row>
    <row r="4527" spans="1:23" x14ac:dyDescent="0.2">
      <c r="A4527" s="1">
        <v>4526</v>
      </c>
      <c r="B4527" t="s">
        <v>6219</v>
      </c>
      <c r="C4527" s="8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47">
        <v>269.98</v>
      </c>
      <c r="S4527" s="1">
        <v>2</v>
      </c>
      <c r="T4527" s="1">
        <v>0</v>
      </c>
      <c r="U4527" s="47">
        <v>67.495000000000005</v>
      </c>
      <c r="V4527" t="str">
        <f>IF(M4527=People!$B$5,People!$A$5,IF(M4527=People!$B$4,People!$A$4,IF(M4527=People!$B$3,People!$A$3,IF(M4527=People!$B$2,People!$A$2,0))))</f>
        <v>Chuck Magee</v>
      </c>
      <c r="W4527" t="str">
        <f>IFERROR(INDEX(Returns!A:A,MATCH(B4527,Returns!B:B,0)),"No")</f>
        <v>Yes</v>
      </c>
    </row>
    <row r="4528" spans="1:23" x14ac:dyDescent="0.2">
      <c r="A4528" s="1">
        <v>4527</v>
      </c>
      <c r="B4528" t="s">
        <v>6219</v>
      </c>
      <c r="C4528" s="8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47">
        <v>99.9</v>
      </c>
      <c r="S4528" s="1">
        <v>5</v>
      </c>
      <c r="T4528" s="1">
        <v>0</v>
      </c>
      <c r="U4528" s="47">
        <v>47.952000000000005</v>
      </c>
      <c r="V4528" t="str">
        <f>IF(M4528=People!$B$5,People!$A$5,IF(M4528=People!$B$4,People!$A$4,IF(M4528=People!$B$3,People!$A$3,IF(M4528=People!$B$2,People!$A$2,0))))</f>
        <v>Chuck Magee</v>
      </c>
      <c r="W4528" t="str">
        <f>IFERROR(INDEX(Returns!A:A,MATCH(B4528,Returns!B:B,0)),"No")</f>
        <v>Yes</v>
      </c>
    </row>
    <row r="4529" spans="1:23" x14ac:dyDescent="0.2">
      <c r="A4529" s="1">
        <v>4528</v>
      </c>
      <c r="B4529" t="s">
        <v>6219</v>
      </c>
      <c r="C4529" s="8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47">
        <v>39.08</v>
      </c>
      <c r="S4529" s="1">
        <v>4</v>
      </c>
      <c r="T4529" s="1">
        <v>0</v>
      </c>
      <c r="U4529" s="47">
        <v>14.459599999999998</v>
      </c>
      <c r="V4529" t="str">
        <f>IF(M4529=People!$B$5,People!$A$5,IF(M4529=People!$B$4,People!$A$4,IF(M4529=People!$B$3,People!$A$3,IF(M4529=People!$B$2,People!$A$2,0))))</f>
        <v>Chuck Magee</v>
      </c>
      <c r="W4529" t="str">
        <f>IFERROR(INDEX(Returns!A:A,MATCH(B4529,Returns!B:B,0)),"No")</f>
        <v>Yes</v>
      </c>
    </row>
    <row r="4530" spans="1:23" x14ac:dyDescent="0.2">
      <c r="A4530" s="1">
        <v>4529</v>
      </c>
      <c r="B4530" t="s">
        <v>8327</v>
      </c>
      <c r="C4530" s="8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47">
        <v>116.83199999999999</v>
      </c>
      <c r="S4530" s="1">
        <v>4</v>
      </c>
      <c r="T4530" s="1">
        <v>0.2</v>
      </c>
      <c r="U4530" s="47">
        <v>33.589200000000005</v>
      </c>
      <c r="V4530" t="str">
        <f>IF(M4530=People!$B$5,People!$A$5,IF(M4530=People!$B$4,People!$A$4,IF(M4530=People!$B$3,People!$A$3,IF(M4530=People!$B$2,People!$A$2,0))))</f>
        <v>Chuck Magee</v>
      </c>
      <c r="W4530" t="str">
        <f>IFERROR(INDEX(Returns!A:A,MATCH(B4530,Returns!B:B,0)),"No")</f>
        <v>No</v>
      </c>
    </row>
    <row r="4531" spans="1:23" x14ac:dyDescent="0.2">
      <c r="A4531" s="1">
        <v>4530</v>
      </c>
      <c r="B4531" t="s">
        <v>8328</v>
      </c>
      <c r="C4531" s="8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47">
        <v>2.2959999999999994</v>
      </c>
      <c r="S4531" s="1">
        <v>2</v>
      </c>
      <c r="T4531" s="1">
        <v>0.8</v>
      </c>
      <c r="U4531" s="47">
        <v>-3.9032000000000009</v>
      </c>
      <c r="V4531" t="str">
        <f>IF(M4531=People!$B$5,People!$A$5,IF(M4531=People!$B$4,People!$A$4,IF(M4531=People!$B$3,People!$A$3,IF(M4531=People!$B$2,People!$A$2,0))))</f>
        <v>Kelly Williams</v>
      </c>
      <c r="W4531" t="str">
        <f>IFERROR(INDEX(Returns!A:A,MATCH(B4531,Returns!B:B,0)),"No")</f>
        <v>No</v>
      </c>
    </row>
    <row r="4532" spans="1:23" x14ac:dyDescent="0.2">
      <c r="A4532" s="1">
        <v>4531</v>
      </c>
      <c r="B4532" t="s">
        <v>8329</v>
      </c>
      <c r="C4532" s="8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47">
        <v>408.00599999999997</v>
      </c>
      <c r="S4532" s="1">
        <v>2</v>
      </c>
      <c r="T4532" s="1">
        <v>0.1</v>
      </c>
      <c r="U4532" s="47">
        <v>72.534400000000005</v>
      </c>
      <c r="V4532" t="str">
        <f>IF(M4532=People!$B$5,People!$A$5,IF(M4532=People!$B$4,People!$A$4,IF(M4532=People!$B$3,People!$A$3,IF(M4532=People!$B$2,People!$A$2,0))))</f>
        <v>Chuck Magee</v>
      </c>
      <c r="W4532" t="str">
        <f>IFERROR(INDEX(Returns!A:A,MATCH(B4532,Returns!B:B,0)),"No")</f>
        <v>No</v>
      </c>
    </row>
    <row r="4533" spans="1:23" x14ac:dyDescent="0.2">
      <c r="A4533" s="1">
        <v>4532</v>
      </c>
      <c r="B4533" t="s">
        <v>8329</v>
      </c>
      <c r="C4533" s="8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47">
        <v>40.44</v>
      </c>
      <c r="S4533" s="1">
        <v>3</v>
      </c>
      <c r="T4533" s="1">
        <v>0</v>
      </c>
      <c r="U4533" s="47">
        <v>10.514399999999998</v>
      </c>
      <c r="V4533" t="str">
        <f>IF(M4533=People!$B$5,People!$A$5,IF(M4533=People!$B$4,People!$A$4,IF(M4533=People!$B$3,People!$A$3,IF(M4533=People!$B$2,People!$A$2,0))))</f>
        <v>Chuck Magee</v>
      </c>
      <c r="W4533" t="str">
        <f>IFERROR(INDEX(Returns!A:A,MATCH(B4533,Returns!B:B,0)),"No")</f>
        <v>No</v>
      </c>
    </row>
    <row r="4534" spans="1:23" x14ac:dyDescent="0.2">
      <c r="A4534" s="1">
        <v>4533</v>
      </c>
      <c r="B4534" t="s">
        <v>8330</v>
      </c>
      <c r="C4534" s="8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47">
        <v>122.352</v>
      </c>
      <c r="S4534" s="1">
        <v>3</v>
      </c>
      <c r="T4534" s="1">
        <v>0.2</v>
      </c>
      <c r="U4534" s="47">
        <v>13.764599999999994</v>
      </c>
      <c r="V4534" t="str">
        <f>IF(M4534=People!$B$5,People!$A$5,IF(M4534=People!$B$4,People!$A$4,IF(M4534=People!$B$3,People!$A$3,IF(M4534=People!$B$2,People!$A$2,0))))</f>
        <v>Anna Andreadi</v>
      </c>
      <c r="W4534" t="str">
        <f>IFERROR(INDEX(Returns!A:A,MATCH(B4534,Returns!B:B,0)),"No")</f>
        <v>No</v>
      </c>
    </row>
    <row r="4535" spans="1:23" x14ac:dyDescent="0.2">
      <c r="A4535" s="1">
        <v>4534</v>
      </c>
      <c r="B4535" t="s">
        <v>8330</v>
      </c>
      <c r="C4535" s="8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47">
        <v>15.28</v>
      </c>
      <c r="S4535" s="1">
        <v>2</v>
      </c>
      <c r="T4535" s="1">
        <v>0</v>
      </c>
      <c r="U4535" s="47">
        <v>7.4871999999999996</v>
      </c>
      <c r="V4535" t="str">
        <f>IF(M4535=People!$B$5,People!$A$5,IF(M4535=People!$B$4,People!$A$4,IF(M4535=People!$B$3,People!$A$3,IF(M4535=People!$B$2,People!$A$2,0))))</f>
        <v>Anna Andreadi</v>
      </c>
      <c r="W4535" t="str">
        <f>IFERROR(INDEX(Returns!A:A,MATCH(B4535,Returns!B:B,0)),"No")</f>
        <v>No</v>
      </c>
    </row>
    <row r="4536" spans="1:23" x14ac:dyDescent="0.2">
      <c r="A4536" s="1">
        <v>4535</v>
      </c>
      <c r="B4536" t="s">
        <v>8331</v>
      </c>
      <c r="C4536" s="8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47">
        <v>11.96</v>
      </c>
      <c r="S4536" s="1">
        <v>2</v>
      </c>
      <c r="T4536" s="1">
        <v>0</v>
      </c>
      <c r="U4536" s="47">
        <v>5.8604000000000003</v>
      </c>
      <c r="V4536" t="str">
        <f>IF(M4536=People!$B$5,People!$A$5,IF(M4536=People!$B$4,People!$A$4,IF(M4536=People!$B$3,People!$A$3,IF(M4536=People!$B$2,People!$A$2,0))))</f>
        <v>Anna Andreadi</v>
      </c>
      <c r="W4536" t="str">
        <f>IFERROR(INDEX(Returns!A:A,MATCH(B4536,Returns!B:B,0)),"No")</f>
        <v>No</v>
      </c>
    </row>
    <row r="4537" spans="1:23" x14ac:dyDescent="0.2">
      <c r="A4537" s="1">
        <v>4536</v>
      </c>
      <c r="B4537" t="s">
        <v>8332</v>
      </c>
      <c r="C4537" s="8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47">
        <v>15.84</v>
      </c>
      <c r="S4537" s="1">
        <v>3</v>
      </c>
      <c r="T4537" s="1">
        <v>0</v>
      </c>
      <c r="U4537" s="47">
        <v>4.9103999999999992</v>
      </c>
      <c r="V4537" t="str">
        <f>IF(M4537=People!$B$5,People!$A$5,IF(M4537=People!$B$4,People!$A$4,IF(M4537=People!$B$3,People!$A$3,IF(M4537=People!$B$2,People!$A$2,0))))</f>
        <v>Anna Andreadi</v>
      </c>
      <c r="W4537" t="str">
        <f>IFERROR(INDEX(Returns!A:A,MATCH(B4537,Returns!B:B,0)),"No")</f>
        <v>No</v>
      </c>
    </row>
    <row r="4538" spans="1:23" x14ac:dyDescent="0.2">
      <c r="A4538" s="1">
        <v>4537</v>
      </c>
      <c r="B4538" t="s">
        <v>8332</v>
      </c>
      <c r="C4538" s="8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47">
        <v>86.376000000000005</v>
      </c>
      <c r="S4538" s="1">
        <v>3</v>
      </c>
      <c r="T4538" s="1">
        <v>0.2</v>
      </c>
      <c r="U4538" s="47">
        <v>30.231600000000007</v>
      </c>
      <c r="V4538" t="str">
        <f>IF(M4538=People!$B$5,People!$A$5,IF(M4538=People!$B$4,People!$A$4,IF(M4538=People!$B$3,People!$A$3,IF(M4538=People!$B$2,People!$A$2,0))))</f>
        <v>Anna Andreadi</v>
      </c>
      <c r="W4538" t="str">
        <f>IFERROR(INDEX(Returns!A:A,MATCH(B4538,Returns!B:B,0)),"No")</f>
        <v>No</v>
      </c>
    </row>
    <row r="4539" spans="1:23" x14ac:dyDescent="0.2">
      <c r="A4539" s="1">
        <v>4538</v>
      </c>
      <c r="B4539" t="s">
        <v>8332</v>
      </c>
      <c r="C4539" s="8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47">
        <v>18.240000000000002</v>
      </c>
      <c r="S4539" s="1">
        <v>3</v>
      </c>
      <c r="T4539" s="1">
        <v>0</v>
      </c>
      <c r="U4539" s="47">
        <v>6.2015999999999991</v>
      </c>
      <c r="V4539" t="str">
        <f>IF(M4539=People!$B$5,People!$A$5,IF(M4539=People!$B$4,People!$A$4,IF(M4539=People!$B$3,People!$A$3,IF(M4539=People!$B$2,People!$A$2,0))))</f>
        <v>Anna Andreadi</v>
      </c>
      <c r="W4539" t="str">
        <f>IFERROR(INDEX(Returns!A:A,MATCH(B4539,Returns!B:B,0)),"No")</f>
        <v>No</v>
      </c>
    </row>
    <row r="4540" spans="1:23" x14ac:dyDescent="0.2">
      <c r="A4540" s="1">
        <v>4539</v>
      </c>
      <c r="B4540" t="s">
        <v>8332</v>
      </c>
      <c r="C4540" s="8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47">
        <v>13.12</v>
      </c>
      <c r="S4540" s="1">
        <v>4</v>
      </c>
      <c r="T4540" s="1">
        <v>0</v>
      </c>
      <c r="U4540" s="47">
        <v>4.3295999999999992</v>
      </c>
      <c r="V4540" t="str">
        <f>IF(M4540=People!$B$5,People!$A$5,IF(M4540=People!$B$4,People!$A$4,IF(M4540=People!$B$3,People!$A$3,IF(M4540=People!$B$2,People!$A$2,0))))</f>
        <v>Anna Andreadi</v>
      </c>
      <c r="W4540" t="str">
        <f>IFERROR(INDEX(Returns!A:A,MATCH(B4540,Returns!B:B,0)),"No")</f>
        <v>No</v>
      </c>
    </row>
    <row r="4541" spans="1:23" x14ac:dyDescent="0.2">
      <c r="A4541" s="1">
        <v>4540</v>
      </c>
      <c r="B4541" t="s">
        <v>5981</v>
      </c>
      <c r="C4541" s="8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47">
        <v>105.98</v>
      </c>
      <c r="S4541" s="1">
        <v>2</v>
      </c>
      <c r="T4541" s="1">
        <v>0</v>
      </c>
      <c r="U4541" s="47">
        <v>1.0597999999999956</v>
      </c>
      <c r="V4541" t="str">
        <f>IF(M4541=People!$B$5,People!$A$5,IF(M4541=People!$B$4,People!$A$4,IF(M4541=People!$B$3,People!$A$3,IF(M4541=People!$B$2,People!$A$2,0))))</f>
        <v>Chuck Magee</v>
      </c>
      <c r="W4541" t="str">
        <f>IFERROR(INDEX(Returns!A:A,MATCH(B4541,Returns!B:B,0)),"No")</f>
        <v>Yes</v>
      </c>
    </row>
    <row r="4542" spans="1:23" x14ac:dyDescent="0.2">
      <c r="A4542" s="1">
        <v>4541</v>
      </c>
      <c r="B4542" t="s">
        <v>5981</v>
      </c>
      <c r="C4542" s="8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47">
        <v>493.9199999999999</v>
      </c>
      <c r="S4542" s="1">
        <v>7</v>
      </c>
      <c r="T4542" s="1">
        <v>0.3</v>
      </c>
      <c r="U4542" s="47">
        <v>-28.22399999999999</v>
      </c>
      <c r="V4542" t="str">
        <f>IF(M4542=People!$B$5,People!$A$5,IF(M4542=People!$B$4,People!$A$4,IF(M4542=People!$B$3,People!$A$3,IF(M4542=People!$B$2,People!$A$2,0))))</f>
        <v>Chuck Magee</v>
      </c>
      <c r="W4542" t="str">
        <f>IFERROR(INDEX(Returns!A:A,MATCH(B4542,Returns!B:B,0)),"No")</f>
        <v>Yes</v>
      </c>
    </row>
    <row r="4543" spans="1:23" x14ac:dyDescent="0.2">
      <c r="A4543" s="1">
        <v>4542</v>
      </c>
      <c r="B4543" t="s">
        <v>8333</v>
      </c>
      <c r="C4543" s="8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47">
        <v>5.9359999999999991</v>
      </c>
      <c r="S4543" s="1">
        <v>7</v>
      </c>
      <c r="T4543" s="1">
        <v>0.8</v>
      </c>
      <c r="U4543" s="47">
        <v>-8.9040000000000035</v>
      </c>
      <c r="V4543" t="str">
        <f>IF(M4543=People!$B$5,People!$A$5,IF(M4543=People!$B$4,People!$A$4,IF(M4543=People!$B$3,People!$A$3,IF(M4543=People!$B$2,People!$A$2,0))))</f>
        <v>Kelly Williams</v>
      </c>
      <c r="W4543" t="str">
        <f>IFERROR(INDEX(Returns!A:A,MATCH(B4543,Returns!B:B,0)),"No")</f>
        <v>No</v>
      </c>
    </row>
    <row r="4544" spans="1:23" x14ac:dyDescent="0.2">
      <c r="A4544" s="1">
        <v>4543</v>
      </c>
      <c r="B4544" t="s">
        <v>8334</v>
      </c>
      <c r="C4544" s="8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47">
        <v>325.86</v>
      </c>
      <c r="S4544" s="1">
        <v>2</v>
      </c>
      <c r="T4544" s="1">
        <v>0</v>
      </c>
      <c r="U4544" s="47">
        <v>149.8956</v>
      </c>
      <c r="V4544" t="str">
        <f>IF(M4544=People!$B$5,People!$A$5,IF(M4544=People!$B$4,People!$A$4,IF(M4544=People!$B$3,People!$A$3,IF(M4544=People!$B$2,People!$A$2,0))))</f>
        <v>Kelly Williams</v>
      </c>
      <c r="W4544" t="str">
        <f>IFERROR(INDEX(Returns!A:A,MATCH(B4544,Returns!B:B,0)),"No")</f>
        <v>No</v>
      </c>
    </row>
    <row r="4545" spans="1:23" x14ac:dyDescent="0.2">
      <c r="A4545" s="1">
        <v>4544</v>
      </c>
      <c r="B4545" t="s">
        <v>8335</v>
      </c>
      <c r="C4545" s="8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47">
        <v>383.60699999999997</v>
      </c>
      <c r="S4545" s="1">
        <v>9</v>
      </c>
      <c r="T4545" s="1">
        <v>0.3</v>
      </c>
      <c r="U4545" s="47">
        <v>-5.4801000000000215</v>
      </c>
      <c r="V4545" t="str">
        <f>IF(M4545=People!$B$5,People!$A$5,IF(M4545=People!$B$4,People!$A$4,IF(M4545=People!$B$3,People!$A$3,IF(M4545=People!$B$2,People!$A$2,0))))</f>
        <v>Kelly Williams</v>
      </c>
      <c r="W4545" t="str">
        <f>IFERROR(INDEX(Returns!A:A,MATCH(B4545,Returns!B:B,0)),"No")</f>
        <v>No</v>
      </c>
    </row>
    <row r="4546" spans="1:23" x14ac:dyDescent="0.2">
      <c r="A4546" s="1">
        <v>4545</v>
      </c>
      <c r="B4546" t="s">
        <v>8335</v>
      </c>
      <c r="C4546" s="8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47">
        <v>148.47999999999999</v>
      </c>
      <c r="S4546" s="1">
        <v>2</v>
      </c>
      <c r="T4546" s="1">
        <v>0.2</v>
      </c>
      <c r="U4546" s="47">
        <v>16.703999999999986</v>
      </c>
      <c r="V4546" t="str">
        <f>IF(M4546=People!$B$5,People!$A$5,IF(M4546=People!$B$4,People!$A$4,IF(M4546=People!$B$3,People!$A$3,IF(M4546=People!$B$2,People!$A$2,0))))</f>
        <v>Kelly Williams</v>
      </c>
      <c r="W4546" t="str">
        <f>IFERROR(INDEX(Returns!A:A,MATCH(B4546,Returns!B:B,0)),"No")</f>
        <v>No</v>
      </c>
    </row>
    <row r="4547" spans="1:23" x14ac:dyDescent="0.2">
      <c r="A4547" s="1">
        <v>4546</v>
      </c>
      <c r="B4547" t="s">
        <v>8335</v>
      </c>
      <c r="C4547" s="8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47">
        <v>537.54399999999998</v>
      </c>
      <c r="S4547" s="1">
        <v>7</v>
      </c>
      <c r="T4547" s="1">
        <v>0.2</v>
      </c>
      <c r="U4547" s="47">
        <v>53.754400000000004</v>
      </c>
      <c r="V4547" t="str">
        <f>IF(M4547=People!$B$5,People!$A$5,IF(M4547=People!$B$4,People!$A$4,IF(M4547=People!$B$3,People!$A$3,IF(M4547=People!$B$2,People!$A$2,0))))</f>
        <v>Kelly Williams</v>
      </c>
      <c r="W4547" t="str">
        <f>IFERROR(INDEX(Returns!A:A,MATCH(B4547,Returns!B:B,0)),"No")</f>
        <v>No</v>
      </c>
    </row>
    <row r="4548" spans="1:23" x14ac:dyDescent="0.2">
      <c r="A4548" s="1">
        <v>4547</v>
      </c>
      <c r="B4548" t="s">
        <v>8335</v>
      </c>
      <c r="C4548" s="8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47">
        <v>1.9279999999999997</v>
      </c>
      <c r="S4548" s="1">
        <v>2</v>
      </c>
      <c r="T4548" s="1">
        <v>0.8</v>
      </c>
      <c r="U4548" s="47">
        <v>-2.9884000000000004</v>
      </c>
      <c r="V4548" t="str">
        <f>IF(M4548=People!$B$5,People!$A$5,IF(M4548=People!$B$4,People!$A$4,IF(M4548=People!$B$3,People!$A$3,IF(M4548=People!$B$2,People!$A$2,0))))</f>
        <v>Kelly Williams</v>
      </c>
      <c r="W4548" t="str">
        <f>IFERROR(INDEX(Returns!A:A,MATCH(B4548,Returns!B:B,0)),"No")</f>
        <v>No</v>
      </c>
    </row>
    <row r="4549" spans="1:23" x14ac:dyDescent="0.2">
      <c r="A4549" s="1">
        <v>4548</v>
      </c>
      <c r="B4549" t="s">
        <v>8335</v>
      </c>
      <c r="C4549" s="8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47">
        <v>6.911999999999999</v>
      </c>
      <c r="S4549" s="1">
        <v>3</v>
      </c>
      <c r="T4549" s="1">
        <v>0.2</v>
      </c>
      <c r="U4549" s="47">
        <v>0.69120000000000026</v>
      </c>
      <c r="V4549" t="str">
        <f>IF(M4549=People!$B$5,People!$A$5,IF(M4549=People!$B$4,People!$A$4,IF(M4549=People!$B$3,People!$A$3,IF(M4549=People!$B$2,People!$A$2,0))))</f>
        <v>Kelly Williams</v>
      </c>
      <c r="W4549" t="str">
        <f>IFERROR(INDEX(Returns!A:A,MATCH(B4549,Returns!B:B,0)),"No")</f>
        <v>No</v>
      </c>
    </row>
    <row r="4550" spans="1:23" x14ac:dyDescent="0.2">
      <c r="A4550" s="1">
        <v>4549</v>
      </c>
      <c r="B4550" t="s">
        <v>8335</v>
      </c>
      <c r="C4550" s="8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47">
        <v>7.76</v>
      </c>
      <c r="S4550" s="1">
        <v>1</v>
      </c>
      <c r="T4550" s="1">
        <v>0.6</v>
      </c>
      <c r="U4550" s="47">
        <v>-2.1340000000000003</v>
      </c>
      <c r="V4550" t="str">
        <f>IF(M4550=People!$B$5,People!$A$5,IF(M4550=People!$B$4,People!$A$4,IF(M4550=People!$B$3,People!$A$3,IF(M4550=People!$B$2,People!$A$2,0))))</f>
        <v>Kelly Williams</v>
      </c>
      <c r="W4550" t="str">
        <f>IFERROR(INDEX(Returns!A:A,MATCH(B4550,Returns!B:B,0)),"No")</f>
        <v>No</v>
      </c>
    </row>
    <row r="4551" spans="1:23" x14ac:dyDescent="0.2">
      <c r="A4551" s="1">
        <v>4550</v>
      </c>
      <c r="B4551" t="s">
        <v>8335</v>
      </c>
      <c r="C4551" s="8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47">
        <v>659.16800000000012</v>
      </c>
      <c r="S4551" s="1">
        <v>4</v>
      </c>
      <c r="T4551" s="1">
        <v>0.2</v>
      </c>
      <c r="U4551" s="47">
        <v>49.437599999999975</v>
      </c>
      <c r="V4551" t="str">
        <f>IF(M4551=People!$B$5,People!$A$5,IF(M4551=People!$B$4,People!$A$4,IF(M4551=People!$B$3,People!$A$3,IF(M4551=People!$B$2,People!$A$2,0))))</f>
        <v>Kelly Williams</v>
      </c>
      <c r="W4551" t="str">
        <f>IFERROR(INDEX(Returns!A:A,MATCH(B4551,Returns!B:B,0)),"No")</f>
        <v>No</v>
      </c>
    </row>
    <row r="4552" spans="1:23" x14ac:dyDescent="0.2">
      <c r="A4552" s="1">
        <v>4551</v>
      </c>
      <c r="B4552" t="s">
        <v>8336</v>
      </c>
      <c r="C4552" s="8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47">
        <v>5.76</v>
      </c>
      <c r="S4552" s="1">
        <v>2</v>
      </c>
      <c r="T4552" s="1">
        <v>0</v>
      </c>
      <c r="U4552" s="47">
        <v>2.8224</v>
      </c>
      <c r="V4552" t="str">
        <f>IF(M4552=People!$B$5,People!$A$5,IF(M4552=People!$B$4,People!$A$4,IF(M4552=People!$B$3,People!$A$3,IF(M4552=People!$B$2,People!$A$2,0))))</f>
        <v>Chuck Magee</v>
      </c>
      <c r="W4552" t="str">
        <f>IFERROR(INDEX(Returns!A:A,MATCH(B4552,Returns!B:B,0)),"No")</f>
        <v>No</v>
      </c>
    </row>
    <row r="4553" spans="1:23" x14ac:dyDescent="0.2">
      <c r="A4553" s="1">
        <v>4552</v>
      </c>
      <c r="B4553" t="s">
        <v>8337</v>
      </c>
      <c r="C4553" s="8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47">
        <v>351.21600000000001</v>
      </c>
      <c r="S4553" s="1">
        <v>3</v>
      </c>
      <c r="T4553" s="1">
        <v>0.2</v>
      </c>
      <c r="U4553" s="47">
        <v>4.3901999999999788</v>
      </c>
      <c r="V4553" t="str">
        <f>IF(M4553=People!$B$5,People!$A$5,IF(M4553=People!$B$4,People!$A$4,IF(M4553=People!$B$3,People!$A$3,IF(M4553=People!$B$2,People!$A$2,0))))</f>
        <v>Anna Andreadi</v>
      </c>
      <c r="W4553" t="str">
        <f>IFERROR(INDEX(Returns!A:A,MATCH(B4553,Returns!B:B,0)),"No")</f>
        <v>No</v>
      </c>
    </row>
    <row r="4554" spans="1:23" x14ac:dyDescent="0.2">
      <c r="A4554" s="1">
        <v>4553</v>
      </c>
      <c r="B4554" t="s">
        <v>8338</v>
      </c>
      <c r="C4554" s="8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47">
        <v>230.28000000000003</v>
      </c>
      <c r="S4554" s="1">
        <v>3</v>
      </c>
      <c r="T4554" s="1">
        <v>0.2</v>
      </c>
      <c r="U4554" s="47">
        <v>23.027999999999992</v>
      </c>
      <c r="V4554" t="str">
        <f>IF(M4554=People!$B$5,People!$A$5,IF(M4554=People!$B$4,People!$A$4,IF(M4554=People!$B$3,People!$A$3,IF(M4554=People!$B$2,People!$A$2,0))))</f>
        <v>Anna Andreadi</v>
      </c>
      <c r="W4554" t="str">
        <f>IFERROR(INDEX(Returns!A:A,MATCH(B4554,Returns!B:B,0)),"No")</f>
        <v>No</v>
      </c>
    </row>
    <row r="4555" spans="1:23" x14ac:dyDescent="0.2">
      <c r="A4555" s="1">
        <v>4554</v>
      </c>
      <c r="B4555" t="s">
        <v>8338</v>
      </c>
      <c r="C4555" s="8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47">
        <v>12.84</v>
      </c>
      <c r="S4555" s="1">
        <v>3</v>
      </c>
      <c r="T4555" s="1">
        <v>0</v>
      </c>
      <c r="U4555" s="47">
        <v>5.7779999999999987</v>
      </c>
      <c r="V4555" t="str">
        <f>IF(M4555=People!$B$5,People!$A$5,IF(M4555=People!$B$4,People!$A$4,IF(M4555=People!$B$3,People!$A$3,IF(M4555=People!$B$2,People!$A$2,0))))</f>
        <v>Anna Andreadi</v>
      </c>
      <c r="W4555" t="str">
        <f>IFERROR(INDEX(Returns!A:A,MATCH(B4555,Returns!B:B,0)),"No")</f>
        <v>No</v>
      </c>
    </row>
    <row r="4556" spans="1:23" x14ac:dyDescent="0.2">
      <c r="A4556" s="1">
        <v>4555</v>
      </c>
      <c r="B4556" t="s">
        <v>8339</v>
      </c>
      <c r="C4556" s="8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47">
        <v>56.820000000000007</v>
      </c>
      <c r="S4556" s="1">
        <v>3</v>
      </c>
      <c r="T4556" s="1">
        <v>0</v>
      </c>
      <c r="U4556" s="47">
        <v>28.410000000000004</v>
      </c>
      <c r="V4556" t="str">
        <f>IF(M4556=People!$B$5,People!$A$5,IF(M4556=People!$B$4,People!$A$4,IF(M4556=People!$B$3,People!$A$3,IF(M4556=People!$B$2,People!$A$2,0))))</f>
        <v>Kelly Williams</v>
      </c>
      <c r="W4556" t="str">
        <f>IFERROR(INDEX(Returns!A:A,MATCH(B4556,Returns!B:B,0)),"No")</f>
        <v>No</v>
      </c>
    </row>
    <row r="4557" spans="1:23" x14ac:dyDescent="0.2">
      <c r="A4557" s="1">
        <v>4556</v>
      </c>
      <c r="B4557" t="s">
        <v>8340</v>
      </c>
      <c r="C4557" s="8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47">
        <v>31.56</v>
      </c>
      <c r="S4557" s="1">
        <v>4</v>
      </c>
      <c r="T4557" s="1">
        <v>0</v>
      </c>
      <c r="U4557" s="47">
        <v>14.201999999999998</v>
      </c>
      <c r="V4557" t="str">
        <f>IF(M4557=People!$B$5,People!$A$5,IF(M4557=People!$B$4,People!$A$4,IF(M4557=People!$B$3,People!$A$3,IF(M4557=People!$B$2,People!$A$2,0))))</f>
        <v>Cassandra Brandow</v>
      </c>
      <c r="W4557" t="str">
        <f>IFERROR(INDEX(Returns!A:A,MATCH(B4557,Returns!B:B,0)),"No")</f>
        <v>No</v>
      </c>
    </row>
    <row r="4558" spans="1:23" x14ac:dyDescent="0.2">
      <c r="A4558" s="1">
        <v>4557</v>
      </c>
      <c r="B4558" t="s">
        <v>8340</v>
      </c>
      <c r="C4558" s="8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47">
        <v>27.92</v>
      </c>
      <c r="S4558" s="1">
        <v>4</v>
      </c>
      <c r="T4558" s="1">
        <v>0</v>
      </c>
      <c r="U4558" s="47">
        <v>0.5583999999999989</v>
      </c>
      <c r="V4558" t="str">
        <f>IF(M4558=People!$B$5,People!$A$5,IF(M4558=People!$B$4,People!$A$4,IF(M4558=People!$B$3,People!$A$3,IF(M4558=People!$B$2,People!$A$2,0))))</f>
        <v>Cassandra Brandow</v>
      </c>
      <c r="W4558" t="str">
        <f>IFERROR(INDEX(Returns!A:A,MATCH(B4558,Returns!B:B,0)),"No")</f>
        <v>No</v>
      </c>
    </row>
    <row r="4559" spans="1:23" x14ac:dyDescent="0.2">
      <c r="A4559" s="1">
        <v>4558</v>
      </c>
      <c r="B4559" t="s">
        <v>8341</v>
      </c>
      <c r="C4559" s="8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47">
        <v>8.5590000000000011</v>
      </c>
      <c r="S4559" s="1">
        <v>1</v>
      </c>
      <c r="T4559" s="1">
        <v>0.7</v>
      </c>
      <c r="U4559" s="47">
        <v>-6.5618999999999996</v>
      </c>
      <c r="V4559" t="str">
        <f>IF(M4559=People!$B$5,People!$A$5,IF(M4559=People!$B$4,People!$A$4,IF(M4559=People!$B$3,People!$A$3,IF(M4559=People!$B$2,People!$A$2,0))))</f>
        <v>Anna Andreadi</v>
      </c>
      <c r="W4559" t="str">
        <f>IFERROR(INDEX(Returns!A:A,MATCH(B4559,Returns!B:B,0)),"No")</f>
        <v>No</v>
      </c>
    </row>
    <row r="4560" spans="1:23" x14ac:dyDescent="0.2">
      <c r="A4560" s="1">
        <v>4559</v>
      </c>
      <c r="B4560" t="s">
        <v>8342</v>
      </c>
      <c r="C4560" s="8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47">
        <v>49.568000000000005</v>
      </c>
      <c r="S4560" s="1">
        <v>2</v>
      </c>
      <c r="T4560" s="1">
        <v>0.2</v>
      </c>
      <c r="U4560" s="47">
        <v>17.968399999999995</v>
      </c>
      <c r="V4560" t="str">
        <f>IF(M4560=People!$B$5,People!$A$5,IF(M4560=People!$B$4,People!$A$4,IF(M4560=People!$B$3,People!$A$3,IF(M4560=People!$B$2,People!$A$2,0))))</f>
        <v>Kelly Williams</v>
      </c>
      <c r="W4560" t="str">
        <f>IFERROR(INDEX(Returns!A:A,MATCH(B4560,Returns!B:B,0)),"No")</f>
        <v>No</v>
      </c>
    </row>
    <row r="4561" spans="1:23" x14ac:dyDescent="0.2">
      <c r="A4561" s="1">
        <v>4560</v>
      </c>
      <c r="B4561" t="s">
        <v>8343</v>
      </c>
      <c r="C4561" s="8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47">
        <v>127.869</v>
      </c>
      <c r="S4561" s="1">
        <v>3</v>
      </c>
      <c r="T4561" s="1">
        <v>0.3</v>
      </c>
      <c r="U4561" s="47">
        <v>-9.1335000000000122</v>
      </c>
      <c r="V4561" t="str">
        <f>IF(M4561=People!$B$5,People!$A$5,IF(M4561=People!$B$4,People!$A$4,IF(M4561=People!$B$3,People!$A$3,IF(M4561=People!$B$2,People!$A$2,0))))</f>
        <v>Kelly Williams</v>
      </c>
      <c r="W4561" t="str">
        <f>IFERROR(INDEX(Returns!A:A,MATCH(B4561,Returns!B:B,0)),"No")</f>
        <v>No</v>
      </c>
    </row>
    <row r="4562" spans="1:23" x14ac:dyDescent="0.2">
      <c r="A4562" s="1">
        <v>4561</v>
      </c>
      <c r="B4562" t="s">
        <v>8344</v>
      </c>
      <c r="C4562" s="8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47">
        <v>271.44</v>
      </c>
      <c r="S4562" s="1">
        <v>3</v>
      </c>
      <c r="T4562" s="1">
        <v>0</v>
      </c>
      <c r="U4562" s="47">
        <v>122.148</v>
      </c>
      <c r="V4562" t="str">
        <f>IF(M4562=People!$B$5,People!$A$5,IF(M4562=People!$B$4,People!$A$4,IF(M4562=People!$B$3,People!$A$3,IF(M4562=People!$B$2,People!$A$2,0))))</f>
        <v>Anna Andreadi</v>
      </c>
      <c r="W4562" t="str">
        <f>IFERROR(INDEX(Returns!A:A,MATCH(B4562,Returns!B:B,0)),"No")</f>
        <v>No</v>
      </c>
    </row>
    <row r="4563" spans="1:23" x14ac:dyDescent="0.2">
      <c r="A4563" s="1">
        <v>4562</v>
      </c>
      <c r="B4563" t="s">
        <v>8344</v>
      </c>
      <c r="C4563" s="8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47">
        <v>110.352</v>
      </c>
      <c r="S4563" s="1">
        <v>3</v>
      </c>
      <c r="T4563" s="1">
        <v>0.2</v>
      </c>
      <c r="U4563" s="47">
        <v>8.2763999999999953</v>
      </c>
      <c r="V4563" t="str">
        <f>IF(M4563=People!$B$5,People!$A$5,IF(M4563=People!$B$4,People!$A$4,IF(M4563=People!$B$3,People!$A$3,IF(M4563=People!$B$2,People!$A$2,0))))</f>
        <v>Anna Andreadi</v>
      </c>
      <c r="W4563" t="str">
        <f>IFERROR(INDEX(Returns!A:A,MATCH(B4563,Returns!B:B,0)),"No")</f>
        <v>No</v>
      </c>
    </row>
    <row r="4564" spans="1:23" x14ac:dyDescent="0.2">
      <c r="A4564" s="1">
        <v>4563</v>
      </c>
      <c r="B4564" t="s">
        <v>8344</v>
      </c>
      <c r="C4564" s="8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47">
        <v>36.4</v>
      </c>
      <c r="S4564" s="1">
        <v>5</v>
      </c>
      <c r="T4564" s="1">
        <v>0</v>
      </c>
      <c r="U4564" s="47">
        <v>13.832000000000001</v>
      </c>
      <c r="V4564" t="str">
        <f>IF(M4564=People!$B$5,People!$A$5,IF(M4564=People!$B$4,People!$A$4,IF(M4564=People!$B$3,People!$A$3,IF(M4564=People!$B$2,People!$A$2,0))))</f>
        <v>Anna Andreadi</v>
      </c>
      <c r="W4564" t="str">
        <f>IFERROR(INDEX(Returns!A:A,MATCH(B4564,Returns!B:B,0)),"No")</f>
        <v>No</v>
      </c>
    </row>
    <row r="4565" spans="1:23" x14ac:dyDescent="0.2">
      <c r="A4565" s="1">
        <v>4564</v>
      </c>
      <c r="B4565" t="s">
        <v>8345</v>
      </c>
      <c r="C4565" s="8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47">
        <v>419.13599999999997</v>
      </c>
      <c r="S4565" s="1">
        <v>4</v>
      </c>
      <c r="T4565" s="1">
        <v>0.2</v>
      </c>
      <c r="U4565" s="47">
        <v>-57.631200000000035</v>
      </c>
      <c r="V4565" t="str">
        <f>IF(M4565=People!$B$5,People!$A$5,IF(M4565=People!$B$4,People!$A$4,IF(M4565=People!$B$3,People!$A$3,IF(M4565=People!$B$2,People!$A$2,0))))</f>
        <v>Cassandra Brandow</v>
      </c>
      <c r="W4565" t="str">
        <f>IFERROR(INDEX(Returns!A:A,MATCH(B4565,Returns!B:B,0)),"No")</f>
        <v>No</v>
      </c>
    </row>
    <row r="4566" spans="1:23" x14ac:dyDescent="0.2">
      <c r="A4566" s="1">
        <v>4565</v>
      </c>
      <c r="B4566" t="s">
        <v>8346</v>
      </c>
      <c r="C4566" s="8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47">
        <v>100.70400000000001</v>
      </c>
      <c r="S4566" s="1">
        <v>6</v>
      </c>
      <c r="T4566" s="1">
        <v>0.2</v>
      </c>
      <c r="U4566" s="47">
        <v>-1.2588000000000008</v>
      </c>
      <c r="V4566" t="str">
        <f>IF(M4566=People!$B$5,People!$A$5,IF(M4566=People!$B$4,People!$A$4,IF(M4566=People!$B$3,People!$A$3,IF(M4566=People!$B$2,People!$A$2,0))))</f>
        <v>Anna Andreadi</v>
      </c>
      <c r="W4566" t="str">
        <f>IFERROR(INDEX(Returns!A:A,MATCH(B4566,Returns!B:B,0)),"No")</f>
        <v>No</v>
      </c>
    </row>
    <row r="4567" spans="1:23" x14ac:dyDescent="0.2">
      <c r="A4567" s="1">
        <v>4566</v>
      </c>
      <c r="B4567" t="s">
        <v>8347</v>
      </c>
      <c r="C4567" s="8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47">
        <v>45.216000000000001</v>
      </c>
      <c r="S4567" s="1">
        <v>3</v>
      </c>
      <c r="T4567" s="1">
        <v>0.2</v>
      </c>
      <c r="U4567" s="47">
        <v>4.5215999999999994</v>
      </c>
      <c r="V4567" t="str">
        <f>IF(M4567=People!$B$5,People!$A$5,IF(M4567=People!$B$4,People!$A$4,IF(M4567=People!$B$3,People!$A$3,IF(M4567=People!$B$2,People!$A$2,0))))</f>
        <v>Cassandra Brandow</v>
      </c>
      <c r="W4567" t="str">
        <f>IFERROR(INDEX(Returns!A:A,MATCH(B4567,Returns!B:B,0)),"No")</f>
        <v>No</v>
      </c>
    </row>
    <row r="4568" spans="1:23" x14ac:dyDescent="0.2">
      <c r="A4568" s="1">
        <v>4567</v>
      </c>
      <c r="B4568" t="s">
        <v>8347</v>
      </c>
      <c r="C4568" s="8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47">
        <v>28.782000000000004</v>
      </c>
      <c r="S4568" s="1">
        <v>6</v>
      </c>
      <c r="T4568" s="1">
        <v>0.7</v>
      </c>
      <c r="U4568" s="47">
        <v>-21.1068</v>
      </c>
      <c r="V4568" t="str">
        <f>IF(M4568=People!$B$5,People!$A$5,IF(M4568=People!$B$4,People!$A$4,IF(M4568=People!$B$3,People!$A$3,IF(M4568=People!$B$2,People!$A$2,0))))</f>
        <v>Cassandra Brandow</v>
      </c>
      <c r="W4568" t="str">
        <f>IFERROR(INDEX(Returns!A:A,MATCH(B4568,Returns!B:B,0)),"No")</f>
        <v>No</v>
      </c>
    </row>
    <row r="4569" spans="1:23" x14ac:dyDescent="0.2">
      <c r="A4569" s="1">
        <v>4568</v>
      </c>
      <c r="B4569" t="s">
        <v>8347</v>
      </c>
      <c r="C4569" s="8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47">
        <v>24.448</v>
      </c>
      <c r="S4569" s="1">
        <v>4</v>
      </c>
      <c r="T4569" s="1">
        <v>0.2</v>
      </c>
      <c r="U4569" s="47">
        <v>8.8623999999999992</v>
      </c>
      <c r="V4569" t="str">
        <f>IF(M4569=People!$B$5,People!$A$5,IF(M4569=People!$B$4,People!$A$4,IF(M4569=People!$B$3,People!$A$3,IF(M4569=People!$B$2,People!$A$2,0))))</f>
        <v>Cassandra Brandow</v>
      </c>
      <c r="W4569" t="str">
        <f>IFERROR(INDEX(Returns!A:A,MATCH(B4569,Returns!B:B,0)),"No")</f>
        <v>No</v>
      </c>
    </row>
    <row r="4570" spans="1:23" x14ac:dyDescent="0.2">
      <c r="A4570" s="1">
        <v>4569</v>
      </c>
      <c r="B4570" t="s">
        <v>8348</v>
      </c>
      <c r="C4570" s="8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47">
        <v>10.475999999999999</v>
      </c>
      <c r="S4570" s="1">
        <v>6</v>
      </c>
      <c r="T4570" s="1">
        <v>0.8</v>
      </c>
      <c r="U4570" s="47">
        <v>-17.285400000000006</v>
      </c>
      <c r="V4570" t="str">
        <f>IF(M4570=People!$B$5,People!$A$5,IF(M4570=People!$B$4,People!$A$4,IF(M4570=People!$B$3,People!$A$3,IF(M4570=People!$B$2,People!$A$2,0))))</f>
        <v>Kelly Williams</v>
      </c>
      <c r="W4570" t="str">
        <f>IFERROR(INDEX(Returns!A:A,MATCH(B4570,Returns!B:B,0)),"No")</f>
        <v>No</v>
      </c>
    </row>
    <row r="4571" spans="1:23" x14ac:dyDescent="0.2">
      <c r="A4571" s="1">
        <v>4570</v>
      </c>
      <c r="B4571" t="s">
        <v>8349</v>
      </c>
      <c r="C4571" s="8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47">
        <v>76.14</v>
      </c>
      <c r="S4571" s="1">
        <v>3</v>
      </c>
      <c r="T4571" s="1">
        <v>0</v>
      </c>
      <c r="U4571" s="47">
        <v>26.648999999999997</v>
      </c>
      <c r="V4571" t="str">
        <f>IF(M4571=People!$B$5,People!$A$5,IF(M4571=People!$B$4,People!$A$4,IF(M4571=People!$B$3,People!$A$3,IF(M4571=People!$B$2,People!$A$2,0))))</f>
        <v>Anna Andreadi</v>
      </c>
      <c r="W4571" t="str">
        <f>IFERROR(INDEX(Returns!A:A,MATCH(B4571,Returns!B:B,0)),"No")</f>
        <v>No</v>
      </c>
    </row>
    <row r="4572" spans="1:23" x14ac:dyDescent="0.2">
      <c r="A4572" s="1">
        <v>4571</v>
      </c>
      <c r="B4572" t="s">
        <v>8350</v>
      </c>
      <c r="C4572" s="8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47">
        <v>21.240000000000002</v>
      </c>
      <c r="S4572" s="1">
        <v>3</v>
      </c>
      <c r="T4572" s="1">
        <v>0</v>
      </c>
      <c r="U4572" s="47">
        <v>8.071200000000001</v>
      </c>
      <c r="V4572" t="str">
        <f>IF(M4572=People!$B$5,People!$A$5,IF(M4572=People!$B$4,People!$A$4,IF(M4572=People!$B$3,People!$A$3,IF(M4572=People!$B$2,People!$A$2,0))))</f>
        <v>Kelly Williams</v>
      </c>
      <c r="W4572" t="str">
        <f>IFERROR(INDEX(Returns!A:A,MATCH(B4572,Returns!B:B,0)),"No")</f>
        <v>No</v>
      </c>
    </row>
    <row r="4573" spans="1:23" x14ac:dyDescent="0.2">
      <c r="A4573" s="1">
        <v>4572</v>
      </c>
      <c r="B4573" t="s">
        <v>8350</v>
      </c>
      <c r="C4573" s="8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47">
        <v>127.96</v>
      </c>
      <c r="S4573" s="1">
        <v>2</v>
      </c>
      <c r="T4573" s="1">
        <v>0</v>
      </c>
      <c r="U4573" s="47">
        <v>60.141199999999998</v>
      </c>
      <c r="V4573" t="str">
        <f>IF(M4573=People!$B$5,People!$A$5,IF(M4573=People!$B$4,People!$A$4,IF(M4573=People!$B$3,People!$A$3,IF(M4573=People!$B$2,People!$A$2,0))))</f>
        <v>Kelly Williams</v>
      </c>
      <c r="W4573" t="str">
        <f>IFERROR(INDEX(Returns!A:A,MATCH(B4573,Returns!B:B,0)),"No")</f>
        <v>No</v>
      </c>
    </row>
    <row r="4574" spans="1:23" x14ac:dyDescent="0.2">
      <c r="A4574" s="1">
        <v>4573</v>
      </c>
      <c r="B4574" t="s">
        <v>8351</v>
      </c>
      <c r="C4574" s="8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47">
        <v>479.98400000000004</v>
      </c>
      <c r="S4574" s="1">
        <v>2</v>
      </c>
      <c r="T4574" s="1">
        <v>0.2</v>
      </c>
      <c r="U4574" s="47">
        <v>89.996999999999986</v>
      </c>
      <c r="V4574" t="str">
        <f>IF(M4574=People!$B$5,People!$A$5,IF(M4574=People!$B$4,People!$A$4,IF(M4574=People!$B$3,People!$A$3,IF(M4574=People!$B$2,People!$A$2,0))))</f>
        <v>Anna Andreadi</v>
      </c>
      <c r="W4574" t="str">
        <f>IFERROR(INDEX(Returns!A:A,MATCH(B4574,Returns!B:B,0)),"No")</f>
        <v>No</v>
      </c>
    </row>
    <row r="4575" spans="1:23" x14ac:dyDescent="0.2">
      <c r="A4575" s="1">
        <v>4574</v>
      </c>
      <c r="B4575" t="s">
        <v>8352</v>
      </c>
      <c r="C4575" s="8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47">
        <v>657.93</v>
      </c>
      <c r="S4575" s="1">
        <v>7</v>
      </c>
      <c r="T4575" s="1">
        <v>0</v>
      </c>
      <c r="U4575" s="47">
        <v>184.22039999999998</v>
      </c>
      <c r="V4575" t="str">
        <f>IF(M4575=People!$B$5,People!$A$5,IF(M4575=People!$B$4,People!$A$4,IF(M4575=People!$B$3,People!$A$3,IF(M4575=People!$B$2,People!$A$2,0))))</f>
        <v>Kelly Williams</v>
      </c>
      <c r="W4575" t="str">
        <f>IFERROR(INDEX(Returns!A:A,MATCH(B4575,Returns!B:B,0)),"No")</f>
        <v>No</v>
      </c>
    </row>
    <row r="4576" spans="1:23" x14ac:dyDescent="0.2">
      <c r="A4576" s="1">
        <v>4575</v>
      </c>
      <c r="B4576" t="s">
        <v>8352</v>
      </c>
      <c r="C4576" s="8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47">
        <v>33.479999999999997</v>
      </c>
      <c r="S4576" s="1">
        <v>4</v>
      </c>
      <c r="T4576" s="1">
        <v>0</v>
      </c>
      <c r="U4576" s="47">
        <v>8.7047999999999988</v>
      </c>
      <c r="V4576" t="str">
        <f>IF(M4576=People!$B$5,People!$A$5,IF(M4576=People!$B$4,People!$A$4,IF(M4576=People!$B$3,People!$A$3,IF(M4576=People!$B$2,People!$A$2,0))))</f>
        <v>Kelly Williams</v>
      </c>
      <c r="W4576" t="str">
        <f>IFERROR(INDEX(Returns!A:A,MATCH(B4576,Returns!B:B,0)),"No")</f>
        <v>No</v>
      </c>
    </row>
    <row r="4577" spans="1:23" x14ac:dyDescent="0.2">
      <c r="A4577" s="1">
        <v>4576</v>
      </c>
      <c r="B4577" t="s">
        <v>8352</v>
      </c>
      <c r="C4577" s="8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47">
        <v>13.899999999999999</v>
      </c>
      <c r="S4577" s="1">
        <v>5</v>
      </c>
      <c r="T4577" s="1">
        <v>0</v>
      </c>
      <c r="U4577" s="47">
        <v>3.6139999999999994</v>
      </c>
      <c r="V4577" t="str">
        <f>IF(M4577=People!$B$5,People!$A$5,IF(M4577=People!$B$4,People!$A$4,IF(M4577=People!$B$3,People!$A$3,IF(M4577=People!$B$2,People!$A$2,0))))</f>
        <v>Kelly Williams</v>
      </c>
      <c r="W4577" t="str">
        <f>IFERROR(INDEX(Returns!A:A,MATCH(B4577,Returns!B:B,0)),"No")</f>
        <v>No</v>
      </c>
    </row>
    <row r="4578" spans="1:23" x14ac:dyDescent="0.2">
      <c r="A4578" s="1">
        <v>4577</v>
      </c>
      <c r="B4578" t="s">
        <v>8352</v>
      </c>
      <c r="C4578" s="8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47">
        <v>26.86</v>
      </c>
      <c r="S4578" s="1">
        <v>2</v>
      </c>
      <c r="T4578" s="1">
        <v>0</v>
      </c>
      <c r="U4578" s="47">
        <v>6.7149999999999999</v>
      </c>
      <c r="V4578" t="str">
        <f>IF(M4578=People!$B$5,People!$A$5,IF(M4578=People!$B$4,People!$A$4,IF(M4578=People!$B$3,People!$A$3,IF(M4578=People!$B$2,People!$A$2,0))))</f>
        <v>Kelly Williams</v>
      </c>
      <c r="W4578" t="str">
        <f>IFERROR(INDEX(Returns!A:A,MATCH(B4578,Returns!B:B,0)),"No")</f>
        <v>No</v>
      </c>
    </row>
    <row r="4579" spans="1:23" x14ac:dyDescent="0.2">
      <c r="A4579" s="1">
        <v>4578</v>
      </c>
      <c r="B4579" t="s">
        <v>8353</v>
      </c>
      <c r="C4579" s="8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47">
        <v>9.5840000000000014</v>
      </c>
      <c r="S4579" s="1">
        <v>1</v>
      </c>
      <c r="T4579" s="1">
        <v>0.2</v>
      </c>
      <c r="U4579" s="47">
        <v>3.3543999999999996</v>
      </c>
      <c r="V4579" t="str">
        <f>IF(M4579=People!$B$5,People!$A$5,IF(M4579=People!$B$4,People!$A$4,IF(M4579=People!$B$3,People!$A$3,IF(M4579=People!$B$2,People!$A$2,0))))</f>
        <v>Anna Andreadi</v>
      </c>
      <c r="W4579" t="str">
        <f>IFERROR(INDEX(Returns!A:A,MATCH(B4579,Returns!B:B,0)),"No")</f>
        <v>No</v>
      </c>
    </row>
    <row r="4580" spans="1:23" x14ac:dyDescent="0.2">
      <c r="A4580" s="1">
        <v>4579</v>
      </c>
      <c r="B4580" t="s">
        <v>8354</v>
      </c>
      <c r="C4580" s="8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47">
        <v>113.10000000000001</v>
      </c>
      <c r="S4580" s="1">
        <v>3</v>
      </c>
      <c r="T4580" s="1">
        <v>0</v>
      </c>
      <c r="U4580" s="47">
        <v>56.550000000000004</v>
      </c>
      <c r="V4580" t="str">
        <f>IF(M4580=People!$B$5,People!$A$5,IF(M4580=People!$B$4,People!$A$4,IF(M4580=People!$B$3,People!$A$3,IF(M4580=People!$B$2,People!$A$2,0))))</f>
        <v>Cassandra Brandow</v>
      </c>
      <c r="W4580" t="str">
        <f>IFERROR(INDEX(Returns!A:A,MATCH(B4580,Returns!B:B,0)),"No")</f>
        <v>No</v>
      </c>
    </row>
    <row r="4581" spans="1:23" x14ac:dyDescent="0.2">
      <c r="A4581" s="1">
        <v>4580</v>
      </c>
      <c r="B4581" t="s">
        <v>8355</v>
      </c>
      <c r="C4581" s="8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47">
        <v>65.78</v>
      </c>
      <c r="S4581" s="1">
        <v>11</v>
      </c>
      <c r="T4581" s="1">
        <v>0</v>
      </c>
      <c r="U4581" s="47">
        <v>32.232199999999999</v>
      </c>
      <c r="V4581" t="str">
        <f>IF(M4581=People!$B$5,People!$A$5,IF(M4581=People!$B$4,People!$A$4,IF(M4581=People!$B$3,People!$A$3,IF(M4581=People!$B$2,People!$A$2,0))))</f>
        <v>Chuck Magee</v>
      </c>
      <c r="W4581" t="str">
        <f>IFERROR(INDEX(Returns!A:A,MATCH(B4581,Returns!B:B,0)),"No")</f>
        <v>No</v>
      </c>
    </row>
    <row r="4582" spans="1:23" x14ac:dyDescent="0.2">
      <c r="A4582" s="1">
        <v>4581</v>
      </c>
      <c r="B4582" t="s">
        <v>8356</v>
      </c>
      <c r="C4582" s="8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47">
        <v>239.70000000000002</v>
      </c>
      <c r="S4582" s="1">
        <v>6</v>
      </c>
      <c r="T4582" s="1">
        <v>0</v>
      </c>
      <c r="U4582" s="47">
        <v>105.46800000000002</v>
      </c>
      <c r="V4582" t="str">
        <f>IF(M4582=People!$B$5,People!$A$5,IF(M4582=People!$B$4,People!$A$4,IF(M4582=People!$B$3,People!$A$3,IF(M4582=People!$B$2,People!$A$2,0))))</f>
        <v>Cassandra Brandow</v>
      </c>
      <c r="W4582" t="str">
        <f>IFERROR(INDEX(Returns!A:A,MATCH(B4582,Returns!B:B,0)),"No")</f>
        <v>No</v>
      </c>
    </row>
    <row r="4583" spans="1:23" x14ac:dyDescent="0.2">
      <c r="A4583" s="1">
        <v>4582</v>
      </c>
      <c r="B4583" t="s">
        <v>8357</v>
      </c>
      <c r="C4583" s="8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47">
        <v>25.632000000000001</v>
      </c>
      <c r="S4583" s="1">
        <v>3</v>
      </c>
      <c r="T4583" s="1">
        <v>0.2</v>
      </c>
      <c r="U4583" s="47">
        <v>3.8447999999999967</v>
      </c>
      <c r="V4583" t="str">
        <f>IF(M4583=People!$B$5,People!$A$5,IF(M4583=People!$B$4,People!$A$4,IF(M4583=People!$B$3,People!$A$3,IF(M4583=People!$B$2,People!$A$2,0))))</f>
        <v>Chuck Magee</v>
      </c>
      <c r="W4583" t="str">
        <f>IFERROR(INDEX(Returns!A:A,MATCH(B4583,Returns!B:B,0)),"No")</f>
        <v>No</v>
      </c>
    </row>
    <row r="4584" spans="1:23" x14ac:dyDescent="0.2">
      <c r="A4584" s="1">
        <v>4583</v>
      </c>
      <c r="B4584" t="s">
        <v>8358</v>
      </c>
      <c r="C4584" s="8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47">
        <v>23.616</v>
      </c>
      <c r="S4584" s="1">
        <v>8</v>
      </c>
      <c r="T4584" s="1">
        <v>0.2</v>
      </c>
      <c r="U4584" s="47">
        <v>7.9703999999999997</v>
      </c>
      <c r="V4584" t="str">
        <f>IF(M4584=People!$B$5,People!$A$5,IF(M4584=People!$B$4,People!$A$4,IF(M4584=People!$B$3,People!$A$3,IF(M4584=People!$B$2,People!$A$2,0))))</f>
        <v>Chuck Magee</v>
      </c>
      <c r="W4584" t="str">
        <f>IFERROR(INDEX(Returns!A:A,MATCH(B4584,Returns!B:B,0)),"No")</f>
        <v>No</v>
      </c>
    </row>
    <row r="4585" spans="1:23" x14ac:dyDescent="0.2">
      <c r="A4585" s="1">
        <v>4584</v>
      </c>
      <c r="B4585" t="s">
        <v>8359</v>
      </c>
      <c r="C4585" s="8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47">
        <v>8.26</v>
      </c>
      <c r="S4585" s="1">
        <v>2</v>
      </c>
      <c r="T4585" s="1">
        <v>0</v>
      </c>
      <c r="U4585" s="47">
        <v>3.7995999999999999</v>
      </c>
      <c r="V4585" t="str">
        <f>IF(M4585=People!$B$5,People!$A$5,IF(M4585=People!$B$4,People!$A$4,IF(M4585=People!$B$3,People!$A$3,IF(M4585=People!$B$2,People!$A$2,0))))</f>
        <v>Anna Andreadi</v>
      </c>
      <c r="W4585" t="str">
        <f>IFERROR(INDEX(Returns!A:A,MATCH(B4585,Returns!B:B,0)),"No")</f>
        <v>No</v>
      </c>
    </row>
    <row r="4586" spans="1:23" x14ac:dyDescent="0.2">
      <c r="A4586" s="1">
        <v>4585</v>
      </c>
      <c r="B4586" t="s">
        <v>8360</v>
      </c>
      <c r="C4586" s="8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47">
        <v>76.58</v>
      </c>
      <c r="S4586" s="1">
        <v>7</v>
      </c>
      <c r="T4586" s="1">
        <v>0</v>
      </c>
      <c r="U4586" s="47">
        <v>38.29</v>
      </c>
      <c r="V4586" t="str">
        <f>IF(M4586=People!$B$5,People!$A$5,IF(M4586=People!$B$4,People!$A$4,IF(M4586=People!$B$3,People!$A$3,IF(M4586=People!$B$2,People!$A$2,0))))</f>
        <v>Anna Andreadi</v>
      </c>
      <c r="W4586" t="str">
        <f>IFERROR(INDEX(Returns!A:A,MATCH(B4586,Returns!B:B,0)),"No")</f>
        <v>No</v>
      </c>
    </row>
    <row r="4587" spans="1:23" x14ac:dyDescent="0.2">
      <c r="A4587" s="1">
        <v>4586</v>
      </c>
      <c r="B4587" t="s">
        <v>8360</v>
      </c>
      <c r="C4587" s="8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47">
        <v>8.8000000000000007</v>
      </c>
      <c r="S4587" s="1">
        <v>5</v>
      </c>
      <c r="T4587" s="1">
        <v>0</v>
      </c>
      <c r="U4587" s="47">
        <v>4.2240000000000002</v>
      </c>
      <c r="V4587" t="str">
        <f>IF(M4587=People!$B$5,People!$A$5,IF(M4587=People!$B$4,People!$A$4,IF(M4587=People!$B$3,People!$A$3,IF(M4587=People!$B$2,People!$A$2,0))))</f>
        <v>Anna Andreadi</v>
      </c>
      <c r="W4587" t="str">
        <f>IFERROR(INDEX(Returns!A:A,MATCH(B4587,Returns!B:B,0)),"No")</f>
        <v>No</v>
      </c>
    </row>
    <row r="4588" spans="1:23" x14ac:dyDescent="0.2">
      <c r="A4588" s="1">
        <v>4587</v>
      </c>
      <c r="B4588" t="s">
        <v>8360</v>
      </c>
      <c r="C4588" s="8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47">
        <v>590.35199999999998</v>
      </c>
      <c r="S4588" s="1">
        <v>6</v>
      </c>
      <c r="T4588" s="1">
        <v>0.2</v>
      </c>
      <c r="U4588" s="47">
        <v>206.62319999999997</v>
      </c>
      <c r="V4588" t="str">
        <f>IF(M4588=People!$B$5,People!$A$5,IF(M4588=People!$B$4,People!$A$4,IF(M4588=People!$B$3,People!$A$3,IF(M4588=People!$B$2,People!$A$2,0))))</f>
        <v>Anna Andreadi</v>
      </c>
      <c r="W4588" t="str">
        <f>IFERROR(INDEX(Returns!A:A,MATCH(B4588,Returns!B:B,0)),"No")</f>
        <v>No</v>
      </c>
    </row>
    <row r="4589" spans="1:23" x14ac:dyDescent="0.2">
      <c r="A4589" s="1">
        <v>4588</v>
      </c>
      <c r="B4589" t="s">
        <v>8360</v>
      </c>
      <c r="C4589" s="8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47">
        <v>5.58</v>
      </c>
      <c r="S4589" s="1">
        <v>3</v>
      </c>
      <c r="T4589" s="1">
        <v>0</v>
      </c>
      <c r="U4589" s="47">
        <v>0.16740000000000022</v>
      </c>
      <c r="V4589" t="str">
        <f>IF(M4589=People!$B$5,People!$A$5,IF(M4589=People!$B$4,People!$A$4,IF(M4589=People!$B$3,People!$A$3,IF(M4589=People!$B$2,People!$A$2,0))))</f>
        <v>Anna Andreadi</v>
      </c>
      <c r="W4589" t="str">
        <f>IFERROR(INDEX(Returns!A:A,MATCH(B4589,Returns!B:B,0)),"No")</f>
        <v>No</v>
      </c>
    </row>
    <row r="4590" spans="1:23" x14ac:dyDescent="0.2">
      <c r="A4590" s="1">
        <v>4589</v>
      </c>
      <c r="B4590" t="s">
        <v>8360</v>
      </c>
      <c r="C4590" s="8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47">
        <v>25.02</v>
      </c>
      <c r="S4590" s="1">
        <v>3</v>
      </c>
      <c r="T4590" s="1">
        <v>0</v>
      </c>
      <c r="U4590" s="47">
        <v>10.508400000000002</v>
      </c>
      <c r="V4590" t="str">
        <f>IF(M4590=People!$B$5,People!$A$5,IF(M4590=People!$B$4,People!$A$4,IF(M4590=People!$B$3,People!$A$3,IF(M4590=People!$B$2,People!$A$2,0))))</f>
        <v>Anna Andreadi</v>
      </c>
      <c r="W4590" t="str">
        <f>IFERROR(INDEX(Returns!A:A,MATCH(B4590,Returns!B:B,0)),"No")</f>
        <v>No</v>
      </c>
    </row>
    <row r="4591" spans="1:23" x14ac:dyDescent="0.2">
      <c r="A4591" s="1">
        <v>4590</v>
      </c>
      <c r="B4591" t="s">
        <v>8360</v>
      </c>
      <c r="C4591" s="8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47">
        <v>452.55000000000007</v>
      </c>
      <c r="S4591" s="1">
        <v>7</v>
      </c>
      <c r="T4591" s="1">
        <v>0</v>
      </c>
      <c r="U4591" s="47">
        <v>22.627499999999962</v>
      </c>
      <c r="V4591" t="str">
        <f>IF(M4591=People!$B$5,People!$A$5,IF(M4591=People!$B$4,People!$A$4,IF(M4591=People!$B$3,People!$A$3,IF(M4591=People!$B$2,People!$A$2,0))))</f>
        <v>Anna Andreadi</v>
      </c>
      <c r="W4591" t="str">
        <f>IFERROR(INDEX(Returns!A:A,MATCH(B4591,Returns!B:B,0)),"No")</f>
        <v>No</v>
      </c>
    </row>
    <row r="4592" spans="1:23" x14ac:dyDescent="0.2">
      <c r="A4592" s="1">
        <v>4591</v>
      </c>
      <c r="B4592" t="s">
        <v>8361</v>
      </c>
      <c r="C4592" s="8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47">
        <v>17.760000000000002</v>
      </c>
      <c r="S4592" s="1">
        <v>2</v>
      </c>
      <c r="T4592" s="1">
        <v>0</v>
      </c>
      <c r="U4592" s="47">
        <v>4.9728000000000012</v>
      </c>
      <c r="V4592" t="str">
        <f>IF(M4592=People!$B$5,People!$A$5,IF(M4592=People!$B$4,People!$A$4,IF(M4592=People!$B$3,People!$A$3,IF(M4592=People!$B$2,People!$A$2,0))))</f>
        <v>Anna Andreadi</v>
      </c>
      <c r="W4592" t="str">
        <f>IFERROR(INDEX(Returns!A:A,MATCH(B4592,Returns!B:B,0)),"No")</f>
        <v>No</v>
      </c>
    </row>
    <row r="4593" spans="1:23" x14ac:dyDescent="0.2">
      <c r="A4593" s="1">
        <v>4592</v>
      </c>
      <c r="B4593" t="s">
        <v>8361</v>
      </c>
      <c r="C4593" s="8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47">
        <v>302.38400000000001</v>
      </c>
      <c r="S4593" s="1">
        <v>2</v>
      </c>
      <c r="T4593" s="1">
        <v>0.2</v>
      </c>
      <c r="U4593" s="47">
        <v>30.238400000000013</v>
      </c>
      <c r="V4593" t="str">
        <f>IF(M4593=People!$B$5,People!$A$5,IF(M4593=People!$B$4,People!$A$4,IF(M4593=People!$B$3,People!$A$3,IF(M4593=People!$B$2,People!$A$2,0))))</f>
        <v>Anna Andreadi</v>
      </c>
      <c r="W4593" t="str">
        <f>IFERROR(INDEX(Returns!A:A,MATCH(B4593,Returns!B:B,0)),"No")</f>
        <v>No</v>
      </c>
    </row>
    <row r="4594" spans="1:23" x14ac:dyDescent="0.2">
      <c r="A4594" s="1">
        <v>4593</v>
      </c>
      <c r="B4594" t="s">
        <v>8361</v>
      </c>
      <c r="C4594" s="8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47">
        <v>146.352</v>
      </c>
      <c r="S4594" s="1">
        <v>3</v>
      </c>
      <c r="T4594" s="1">
        <v>0.2</v>
      </c>
      <c r="U4594" s="47">
        <v>-5.4882000000000062</v>
      </c>
      <c r="V4594" t="str">
        <f>IF(M4594=People!$B$5,People!$A$5,IF(M4594=People!$B$4,People!$A$4,IF(M4594=People!$B$3,People!$A$3,IF(M4594=People!$B$2,People!$A$2,0))))</f>
        <v>Anna Andreadi</v>
      </c>
      <c r="W4594" t="str">
        <f>IFERROR(INDEX(Returns!A:A,MATCH(B4594,Returns!B:B,0)),"No")</f>
        <v>No</v>
      </c>
    </row>
    <row r="4595" spans="1:23" x14ac:dyDescent="0.2">
      <c r="A4595" s="1">
        <v>4594</v>
      </c>
      <c r="B4595" t="s">
        <v>8361</v>
      </c>
      <c r="C4595" s="8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47">
        <v>7.9</v>
      </c>
      <c r="S4595" s="1">
        <v>2</v>
      </c>
      <c r="T4595" s="1">
        <v>0</v>
      </c>
      <c r="U4595" s="47">
        <v>2.0540000000000003</v>
      </c>
      <c r="V4595" t="str">
        <f>IF(M4595=People!$B$5,People!$A$5,IF(M4595=People!$B$4,People!$A$4,IF(M4595=People!$B$3,People!$A$3,IF(M4595=People!$B$2,People!$A$2,0))))</f>
        <v>Anna Andreadi</v>
      </c>
      <c r="W4595" t="str">
        <f>IFERROR(INDEX(Returns!A:A,MATCH(B4595,Returns!B:B,0)),"No")</f>
        <v>No</v>
      </c>
    </row>
    <row r="4596" spans="1:23" x14ac:dyDescent="0.2">
      <c r="A4596" s="1">
        <v>4595</v>
      </c>
      <c r="B4596" t="s">
        <v>8361</v>
      </c>
      <c r="C4596" s="8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47">
        <v>902.71199999999999</v>
      </c>
      <c r="S4596" s="1">
        <v>3</v>
      </c>
      <c r="T4596" s="1">
        <v>0.2</v>
      </c>
      <c r="U4596" s="47">
        <v>33.851700000000051</v>
      </c>
      <c r="V4596" t="str">
        <f>IF(M4596=People!$B$5,People!$A$5,IF(M4596=People!$B$4,People!$A$4,IF(M4596=People!$B$3,People!$A$3,IF(M4596=People!$B$2,People!$A$2,0))))</f>
        <v>Anna Andreadi</v>
      </c>
      <c r="W4596" t="str">
        <f>IFERROR(INDEX(Returns!A:A,MATCH(B4596,Returns!B:B,0)),"No")</f>
        <v>No</v>
      </c>
    </row>
    <row r="4597" spans="1:23" x14ac:dyDescent="0.2">
      <c r="A4597" s="1">
        <v>4596</v>
      </c>
      <c r="B4597" t="s">
        <v>8361</v>
      </c>
      <c r="C4597" s="8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47">
        <v>53.97</v>
      </c>
      <c r="S4597" s="1">
        <v>3</v>
      </c>
      <c r="T4597" s="1">
        <v>0</v>
      </c>
      <c r="U4597" s="47">
        <v>15.111600000000001</v>
      </c>
      <c r="V4597" t="str">
        <f>IF(M4597=People!$B$5,People!$A$5,IF(M4597=People!$B$4,People!$A$4,IF(M4597=People!$B$3,People!$A$3,IF(M4597=People!$B$2,People!$A$2,0))))</f>
        <v>Anna Andreadi</v>
      </c>
      <c r="W4597" t="str">
        <f>IFERROR(INDEX(Returns!A:A,MATCH(B4597,Returns!B:B,0)),"No")</f>
        <v>No</v>
      </c>
    </row>
    <row r="4598" spans="1:23" x14ac:dyDescent="0.2">
      <c r="A4598" s="1">
        <v>4597</v>
      </c>
      <c r="B4598" t="s">
        <v>8362</v>
      </c>
      <c r="C4598" s="8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47">
        <v>33.92</v>
      </c>
      <c r="S4598" s="1">
        <v>8</v>
      </c>
      <c r="T4598" s="1">
        <v>0</v>
      </c>
      <c r="U4598" s="47">
        <v>13.2288</v>
      </c>
      <c r="V4598" t="str">
        <f>IF(M4598=People!$B$5,People!$A$5,IF(M4598=People!$B$4,People!$A$4,IF(M4598=People!$B$3,People!$A$3,IF(M4598=People!$B$2,People!$A$2,0))))</f>
        <v>Chuck Magee</v>
      </c>
      <c r="W4598" t="str">
        <f>IFERROR(INDEX(Returns!A:A,MATCH(B4598,Returns!B:B,0)),"No")</f>
        <v>No</v>
      </c>
    </row>
    <row r="4599" spans="1:23" x14ac:dyDescent="0.2">
      <c r="A4599" s="1">
        <v>4598</v>
      </c>
      <c r="B4599" t="s">
        <v>8363</v>
      </c>
      <c r="C4599" s="8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47">
        <v>21.81</v>
      </c>
      <c r="S4599" s="1">
        <v>3</v>
      </c>
      <c r="T4599" s="1">
        <v>0</v>
      </c>
      <c r="U4599" s="47">
        <v>5.8887000000000009</v>
      </c>
      <c r="V4599" t="str">
        <f>IF(M4599=People!$B$5,People!$A$5,IF(M4599=People!$B$4,People!$A$4,IF(M4599=People!$B$3,People!$A$3,IF(M4599=People!$B$2,People!$A$2,0))))</f>
        <v>Kelly Williams</v>
      </c>
      <c r="W4599" t="str">
        <f>IFERROR(INDEX(Returns!A:A,MATCH(B4599,Returns!B:B,0)),"No")</f>
        <v>No</v>
      </c>
    </row>
    <row r="4600" spans="1:23" x14ac:dyDescent="0.2">
      <c r="A4600" s="1">
        <v>4599</v>
      </c>
      <c r="B4600" t="s">
        <v>8363</v>
      </c>
      <c r="C4600" s="8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47">
        <v>91.6</v>
      </c>
      <c r="S4600" s="1">
        <v>5</v>
      </c>
      <c r="T4600" s="1">
        <v>0</v>
      </c>
      <c r="U4600" s="47">
        <v>26.563999999999997</v>
      </c>
      <c r="V4600" t="str">
        <f>IF(M4600=People!$B$5,People!$A$5,IF(M4600=People!$B$4,People!$A$4,IF(M4600=People!$B$3,People!$A$3,IF(M4600=People!$B$2,People!$A$2,0))))</f>
        <v>Kelly Williams</v>
      </c>
      <c r="W4600" t="str">
        <f>IFERROR(INDEX(Returns!A:A,MATCH(B4600,Returns!B:B,0)),"No")</f>
        <v>No</v>
      </c>
    </row>
    <row r="4601" spans="1:23" x14ac:dyDescent="0.2">
      <c r="A4601" s="1">
        <v>4600</v>
      </c>
      <c r="B4601" t="s">
        <v>8364</v>
      </c>
      <c r="C4601" s="8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47">
        <v>150.97999999999999</v>
      </c>
      <c r="S4601" s="1">
        <v>1</v>
      </c>
      <c r="T4601" s="1">
        <v>0</v>
      </c>
      <c r="U4601" s="47">
        <v>43.784199999999984</v>
      </c>
      <c r="V4601" t="str">
        <f>IF(M4601=People!$B$5,People!$A$5,IF(M4601=People!$B$4,People!$A$4,IF(M4601=People!$B$3,People!$A$3,IF(M4601=People!$B$2,People!$A$2,0))))</f>
        <v>Chuck Magee</v>
      </c>
      <c r="W4601" t="str">
        <f>IFERROR(INDEX(Returns!A:A,MATCH(B4601,Returns!B:B,0)),"No")</f>
        <v>No</v>
      </c>
    </row>
    <row r="4602" spans="1:23" x14ac:dyDescent="0.2">
      <c r="A4602" s="1">
        <v>4601</v>
      </c>
      <c r="B4602" t="s">
        <v>8364</v>
      </c>
      <c r="C4602" s="8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47">
        <v>137.25</v>
      </c>
      <c r="S4602" s="1">
        <v>9</v>
      </c>
      <c r="T4602" s="1">
        <v>0</v>
      </c>
      <c r="U4602" s="47">
        <v>63.134999999999991</v>
      </c>
      <c r="V4602" t="str">
        <f>IF(M4602=People!$B$5,People!$A$5,IF(M4602=People!$B$4,People!$A$4,IF(M4602=People!$B$3,People!$A$3,IF(M4602=People!$B$2,People!$A$2,0))))</f>
        <v>Chuck Magee</v>
      </c>
      <c r="W4602" t="str">
        <f>IFERROR(INDEX(Returns!A:A,MATCH(B4602,Returns!B:B,0)),"No")</f>
        <v>No</v>
      </c>
    </row>
    <row r="4603" spans="1:23" x14ac:dyDescent="0.2">
      <c r="A4603" s="1">
        <v>4602</v>
      </c>
      <c r="B4603" t="s">
        <v>8364</v>
      </c>
      <c r="C4603" s="8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47">
        <v>11.52</v>
      </c>
      <c r="S4603" s="1">
        <v>4</v>
      </c>
      <c r="T4603" s="1">
        <v>0</v>
      </c>
      <c r="U4603" s="47">
        <v>5.4143999999999997</v>
      </c>
      <c r="V4603" t="str">
        <f>IF(M4603=People!$B$5,People!$A$5,IF(M4603=People!$B$4,People!$A$4,IF(M4603=People!$B$3,People!$A$3,IF(M4603=People!$B$2,People!$A$2,0))))</f>
        <v>Chuck Magee</v>
      </c>
      <c r="W4603" t="str">
        <f>IFERROR(INDEX(Returns!A:A,MATCH(B4603,Returns!B:B,0)),"No")</f>
        <v>No</v>
      </c>
    </row>
    <row r="4604" spans="1:23" x14ac:dyDescent="0.2">
      <c r="A4604" s="1">
        <v>4603</v>
      </c>
      <c r="B4604" t="s">
        <v>8365</v>
      </c>
      <c r="C4604" s="8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47">
        <v>18.272000000000002</v>
      </c>
      <c r="S4604" s="1">
        <v>1</v>
      </c>
      <c r="T4604" s="1">
        <v>0.2</v>
      </c>
      <c r="U4604" s="47">
        <v>5.9383999999999988</v>
      </c>
      <c r="V4604" t="str">
        <f>IF(M4604=People!$B$5,People!$A$5,IF(M4604=People!$B$4,People!$A$4,IF(M4604=People!$B$3,People!$A$3,IF(M4604=People!$B$2,People!$A$2,0))))</f>
        <v>Cassandra Brandow</v>
      </c>
      <c r="W4604" t="str">
        <f>IFERROR(INDEX(Returns!A:A,MATCH(B4604,Returns!B:B,0)),"No")</f>
        <v>No</v>
      </c>
    </row>
    <row r="4605" spans="1:23" x14ac:dyDescent="0.2">
      <c r="A4605" s="1">
        <v>4604</v>
      </c>
      <c r="B4605" t="s">
        <v>8365</v>
      </c>
      <c r="C4605" s="8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47">
        <v>153.72800000000001</v>
      </c>
      <c r="S4605" s="1">
        <v>4</v>
      </c>
      <c r="T4605" s="1">
        <v>0.2</v>
      </c>
      <c r="U4605" s="47">
        <v>53.804799999999986</v>
      </c>
      <c r="V4605" t="str">
        <f>IF(M4605=People!$B$5,People!$A$5,IF(M4605=People!$B$4,People!$A$4,IF(M4605=People!$B$3,People!$A$3,IF(M4605=People!$B$2,People!$A$2,0))))</f>
        <v>Cassandra Brandow</v>
      </c>
      <c r="W4605" t="str">
        <f>IFERROR(INDEX(Returns!A:A,MATCH(B4605,Returns!B:B,0)),"No")</f>
        <v>No</v>
      </c>
    </row>
    <row r="4606" spans="1:23" x14ac:dyDescent="0.2">
      <c r="A4606" s="1">
        <v>4605</v>
      </c>
      <c r="B4606" t="s">
        <v>8365</v>
      </c>
      <c r="C4606" s="8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47">
        <v>12.224</v>
      </c>
      <c r="S4606" s="1">
        <v>2</v>
      </c>
      <c r="T4606" s="1">
        <v>0.2</v>
      </c>
      <c r="U4606" s="47">
        <v>4.4311999999999996</v>
      </c>
      <c r="V4606" t="str">
        <f>IF(M4606=People!$B$5,People!$A$5,IF(M4606=People!$B$4,People!$A$4,IF(M4606=People!$B$3,People!$A$3,IF(M4606=People!$B$2,People!$A$2,0))))</f>
        <v>Cassandra Brandow</v>
      </c>
      <c r="W4606" t="str">
        <f>IFERROR(INDEX(Returns!A:A,MATCH(B4606,Returns!B:B,0)),"No")</f>
        <v>No</v>
      </c>
    </row>
    <row r="4607" spans="1:23" x14ac:dyDescent="0.2">
      <c r="A4607" s="1">
        <v>4606</v>
      </c>
      <c r="B4607" t="s">
        <v>8365</v>
      </c>
      <c r="C4607" s="8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47">
        <v>167.94400000000002</v>
      </c>
      <c r="S4607" s="1">
        <v>7</v>
      </c>
      <c r="T4607" s="1">
        <v>0.2</v>
      </c>
      <c r="U4607" s="47">
        <v>50.383200000000016</v>
      </c>
      <c r="V4607" t="str">
        <f>IF(M4607=People!$B$5,People!$A$5,IF(M4607=People!$B$4,People!$A$4,IF(M4607=People!$B$3,People!$A$3,IF(M4607=People!$B$2,People!$A$2,0))))</f>
        <v>Cassandra Brandow</v>
      </c>
      <c r="W4607" t="str">
        <f>IFERROR(INDEX(Returns!A:A,MATCH(B4607,Returns!B:B,0)),"No")</f>
        <v>No</v>
      </c>
    </row>
    <row r="4608" spans="1:23" x14ac:dyDescent="0.2">
      <c r="A4608" s="1">
        <v>4607</v>
      </c>
      <c r="B4608" t="s">
        <v>8366</v>
      </c>
      <c r="C4608" s="8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47">
        <v>45.99</v>
      </c>
      <c r="S4608" s="1">
        <v>1</v>
      </c>
      <c r="T4608" s="1">
        <v>0</v>
      </c>
      <c r="U4608" s="47">
        <v>13.3371</v>
      </c>
      <c r="V4608" t="str">
        <f>IF(M4608=People!$B$5,People!$A$5,IF(M4608=People!$B$4,People!$A$4,IF(M4608=People!$B$3,People!$A$3,IF(M4608=People!$B$2,People!$A$2,0))))</f>
        <v>Chuck Magee</v>
      </c>
      <c r="W4608" t="str">
        <f>IFERROR(INDEX(Returns!A:A,MATCH(B4608,Returns!B:B,0)),"No")</f>
        <v>No</v>
      </c>
    </row>
    <row r="4609" spans="1:23" x14ac:dyDescent="0.2">
      <c r="A4609" s="1">
        <v>4608</v>
      </c>
      <c r="B4609" t="s">
        <v>8366</v>
      </c>
      <c r="C4609" s="8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47">
        <v>535.41</v>
      </c>
      <c r="S4609" s="1">
        <v>3</v>
      </c>
      <c r="T4609" s="1">
        <v>0</v>
      </c>
      <c r="U4609" s="47">
        <v>160.62299999999993</v>
      </c>
      <c r="V4609" t="str">
        <f>IF(M4609=People!$B$5,People!$A$5,IF(M4609=People!$B$4,People!$A$4,IF(M4609=People!$B$3,People!$A$3,IF(M4609=People!$B$2,People!$A$2,0))))</f>
        <v>Chuck Magee</v>
      </c>
      <c r="W4609" t="str">
        <f>IFERROR(INDEX(Returns!A:A,MATCH(B4609,Returns!B:B,0)),"No")</f>
        <v>No</v>
      </c>
    </row>
    <row r="4610" spans="1:23" x14ac:dyDescent="0.2">
      <c r="A4610" s="1">
        <v>4609</v>
      </c>
      <c r="B4610" t="s">
        <v>8366</v>
      </c>
      <c r="C4610" s="8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47">
        <v>6.0960000000000001</v>
      </c>
      <c r="S4610" s="1">
        <v>2</v>
      </c>
      <c r="T4610" s="1">
        <v>0.2</v>
      </c>
      <c r="U4610" s="47">
        <v>2.0573999999999995</v>
      </c>
      <c r="V4610" t="str">
        <f>IF(M4610=People!$B$5,People!$A$5,IF(M4610=People!$B$4,People!$A$4,IF(M4610=People!$B$3,People!$A$3,IF(M4610=People!$B$2,People!$A$2,0))))</f>
        <v>Chuck Magee</v>
      </c>
      <c r="W4610" t="str">
        <f>IFERROR(INDEX(Returns!A:A,MATCH(B4610,Returns!B:B,0)),"No")</f>
        <v>No</v>
      </c>
    </row>
    <row r="4611" spans="1:23" x14ac:dyDescent="0.2">
      <c r="A4611" s="1">
        <v>4610</v>
      </c>
      <c r="B4611" t="s">
        <v>8366</v>
      </c>
      <c r="C4611" s="8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47">
        <v>45.36</v>
      </c>
      <c r="S4611" s="1">
        <v>7</v>
      </c>
      <c r="T4611" s="1">
        <v>0</v>
      </c>
      <c r="U4611" s="47">
        <v>21.772800000000004</v>
      </c>
      <c r="V4611" t="str">
        <f>IF(M4611=People!$B$5,People!$A$5,IF(M4611=People!$B$4,People!$A$4,IF(M4611=People!$B$3,People!$A$3,IF(M4611=People!$B$2,People!$A$2,0))))</f>
        <v>Chuck Magee</v>
      </c>
      <c r="W4611" t="str">
        <f>IFERROR(INDEX(Returns!A:A,MATCH(B4611,Returns!B:B,0)),"No")</f>
        <v>No</v>
      </c>
    </row>
    <row r="4612" spans="1:23" x14ac:dyDescent="0.2">
      <c r="A4612" s="1">
        <v>4611</v>
      </c>
      <c r="B4612" t="s">
        <v>8367</v>
      </c>
      <c r="C4612" s="8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47">
        <v>47.12</v>
      </c>
      <c r="S4612" s="1">
        <v>8</v>
      </c>
      <c r="T4612" s="1">
        <v>0</v>
      </c>
      <c r="U4612" s="47">
        <v>20.732800000000001</v>
      </c>
      <c r="V4612" t="str">
        <f>IF(M4612=People!$B$5,People!$A$5,IF(M4612=People!$B$4,People!$A$4,IF(M4612=People!$B$3,People!$A$3,IF(M4612=People!$B$2,People!$A$2,0))))</f>
        <v>Anna Andreadi</v>
      </c>
      <c r="W4612" t="str">
        <f>IFERROR(INDEX(Returns!A:A,MATCH(B4612,Returns!B:B,0)),"No")</f>
        <v>No</v>
      </c>
    </row>
    <row r="4613" spans="1:23" x14ac:dyDescent="0.2">
      <c r="A4613" s="1">
        <v>4612</v>
      </c>
      <c r="B4613" t="s">
        <v>8368</v>
      </c>
      <c r="C4613" s="8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47">
        <v>31.36</v>
      </c>
      <c r="S4613" s="1">
        <v>4</v>
      </c>
      <c r="T4613" s="1">
        <v>0</v>
      </c>
      <c r="U4613" s="47">
        <v>15.68</v>
      </c>
      <c r="V4613" t="str">
        <f>IF(M4613=People!$B$5,People!$A$5,IF(M4613=People!$B$4,People!$A$4,IF(M4613=People!$B$3,People!$A$3,IF(M4613=People!$B$2,People!$A$2,0))))</f>
        <v>Cassandra Brandow</v>
      </c>
      <c r="W4613" t="str">
        <f>IFERROR(INDEX(Returns!A:A,MATCH(B4613,Returns!B:B,0)),"No")</f>
        <v>No</v>
      </c>
    </row>
    <row r="4614" spans="1:23" x14ac:dyDescent="0.2">
      <c r="A4614" s="1">
        <v>4613</v>
      </c>
      <c r="B4614" t="s">
        <v>8369</v>
      </c>
      <c r="C4614" s="8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47">
        <v>47.616</v>
      </c>
      <c r="S4614" s="1">
        <v>3</v>
      </c>
      <c r="T4614" s="1">
        <v>0.2</v>
      </c>
      <c r="U4614" s="47">
        <v>3.571200000000001</v>
      </c>
      <c r="V4614" t="str">
        <f>IF(M4614=People!$B$5,People!$A$5,IF(M4614=People!$B$4,People!$A$4,IF(M4614=People!$B$3,People!$A$3,IF(M4614=People!$B$2,People!$A$2,0))))</f>
        <v>Cassandra Brandow</v>
      </c>
      <c r="W4614" t="str">
        <f>IFERROR(INDEX(Returns!A:A,MATCH(B4614,Returns!B:B,0)),"No")</f>
        <v>No</v>
      </c>
    </row>
    <row r="4615" spans="1:23" x14ac:dyDescent="0.2">
      <c r="A4615" s="1">
        <v>4614</v>
      </c>
      <c r="B4615" t="s">
        <v>8369</v>
      </c>
      <c r="C4615" s="8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47">
        <v>23.480000000000004</v>
      </c>
      <c r="S4615" s="1">
        <v>5</v>
      </c>
      <c r="T4615" s="1">
        <v>0.2</v>
      </c>
      <c r="U4615" s="47">
        <v>8.218</v>
      </c>
      <c r="V4615" t="str">
        <f>IF(M4615=People!$B$5,People!$A$5,IF(M4615=People!$B$4,People!$A$4,IF(M4615=People!$B$3,People!$A$3,IF(M4615=People!$B$2,People!$A$2,0))))</f>
        <v>Cassandra Brandow</v>
      </c>
      <c r="W4615" t="str">
        <f>IFERROR(INDEX(Returns!A:A,MATCH(B4615,Returns!B:B,0)),"No")</f>
        <v>No</v>
      </c>
    </row>
    <row r="4616" spans="1:23" x14ac:dyDescent="0.2">
      <c r="A4616" s="1">
        <v>4615</v>
      </c>
      <c r="B4616" t="s">
        <v>8370</v>
      </c>
      <c r="C4616" s="8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47">
        <v>62.789999999999992</v>
      </c>
      <c r="S4616" s="1">
        <v>3</v>
      </c>
      <c r="T4616" s="1">
        <v>0.8</v>
      </c>
      <c r="U4616" s="47">
        <v>-166.39350000000002</v>
      </c>
      <c r="V4616" t="str">
        <f>IF(M4616=People!$B$5,People!$A$5,IF(M4616=People!$B$4,People!$A$4,IF(M4616=People!$B$3,People!$A$3,IF(M4616=People!$B$2,People!$A$2,0))))</f>
        <v>Kelly Williams</v>
      </c>
      <c r="W4616" t="str">
        <f>IFERROR(INDEX(Returns!A:A,MATCH(B4616,Returns!B:B,0)),"No")</f>
        <v>No</v>
      </c>
    </row>
    <row r="4617" spans="1:23" x14ac:dyDescent="0.2">
      <c r="A4617" s="1">
        <v>4616</v>
      </c>
      <c r="B4617" t="s">
        <v>8370</v>
      </c>
      <c r="C4617" s="8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47">
        <v>28.44</v>
      </c>
      <c r="S4617" s="1">
        <v>9</v>
      </c>
      <c r="T4617" s="1">
        <v>0.2</v>
      </c>
      <c r="U4617" s="47">
        <v>4.2659999999999973</v>
      </c>
      <c r="V4617" t="str">
        <f>IF(M4617=People!$B$5,People!$A$5,IF(M4617=People!$B$4,People!$A$4,IF(M4617=People!$B$3,People!$A$3,IF(M4617=People!$B$2,People!$A$2,0))))</f>
        <v>Kelly Williams</v>
      </c>
      <c r="W4617" t="str">
        <f>IFERROR(INDEX(Returns!A:A,MATCH(B4617,Returns!B:B,0)),"No")</f>
        <v>No</v>
      </c>
    </row>
    <row r="4618" spans="1:23" x14ac:dyDescent="0.2">
      <c r="A4618" s="1">
        <v>4617</v>
      </c>
      <c r="B4618" t="s">
        <v>8371</v>
      </c>
      <c r="C4618" s="8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47">
        <v>134.376</v>
      </c>
      <c r="S4618" s="1">
        <v>3</v>
      </c>
      <c r="T4618" s="1">
        <v>0.2</v>
      </c>
      <c r="U4618" s="47">
        <v>6.7188000000000088</v>
      </c>
      <c r="V4618" t="str">
        <f>IF(M4618=People!$B$5,People!$A$5,IF(M4618=People!$B$4,People!$A$4,IF(M4618=People!$B$3,People!$A$3,IF(M4618=People!$B$2,People!$A$2,0))))</f>
        <v>Kelly Williams</v>
      </c>
      <c r="W4618" t="str">
        <f>IFERROR(INDEX(Returns!A:A,MATCH(B4618,Returns!B:B,0)),"No")</f>
        <v>No</v>
      </c>
    </row>
    <row r="4619" spans="1:23" x14ac:dyDescent="0.2">
      <c r="A4619" s="1">
        <v>4618</v>
      </c>
      <c r="B4619" t="s">
        <v>8372</v>
      </c>
      <c r="C4619" s="8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47">
        <v>589.9</v>
      </c>
      <c r="S4619" s="1">
        <v>2</v>
      </c>
      <c r="T4619" s="1">
        <v>0</v>
      </c>
      <c r="U4619" s="47">
        <v>147.47500000000002</v>
      </c>
      <c r="V4619" t="str">
        <f>IF(M4619=People!$B$5,People!$A$5,IF(M4619=People!$B$4,People!$A$4,IF(M4619=People!$B$3,People!$A$3,IF(M4619=People!$B$2,People!$A$2,0))))</f>
        <v>Chuck Magee</v>
      </c>
      <c r="W4619" t="str">
        <f>IFERROR(INDEX(Returns!A:A,MATCH(B4619,Returns!B:B,0)),"No")</f>
        <v>No</v>
      </c>
    </row>
    <row r="4620" spans="1:23" x14ac:dyDescent="0.2">
      <c r="A4620" s="1">
        <v>4619</v>
      </c>
      <c r="B4620" t="s">
        <v>8372</v>
      </c>
      <c r="C4620" s="8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47">
        <v>542.93999999999994</v>
      </c>
      <c r="S4620" s="1">
        <v>3</v>
      </c>
      <c r="T4620" s="1">
        <v>0</v>
      </c>
      <c r="U4620" s="47">
        <v>141.1644</v>
      </c>
      <c r="V4620" t="str">
        <f>IF(M4620=People!$B$5,People!$A$5,IF(M4620=People!$B$4,People!$A$4,IF(M4620=People!$B$3,People!$A$3,IF(M4620=People!$B$2,People!$A$2,0))))</f>
        <v>Chuck Magee</v>
      </c>
      <c r="W4620" t="str">
        <f>IFERROR(INDEX(Returns!A:A,MATCH(B4620,Returns!B:B,0)),"No")</f>
        <v>No</v>
      </c>
    </row>
    <row r="4621" spans="1:23" x14ac:dyDescent="0.2">
      <c r="A4621" s="1">
        <v>4620</v>
      </c>
      <c r="B4621" t="s">
        <v>8373</v>
      </c>
      <c r="C4621" s="8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47">
        <v>2879.9520000000002</v>
      </c>
      <c r="S4621" s="1">
        <v>6</v>
      </c>
      <c r="T4621" s="1">
        <v>0.2</v>
      </c>
      <c r="U4621" s="47">
        <v>1007.9831999999999</v>
      </c>
      <c r="V4621" t="str">
        <f>IF(M4621=People!$B$5,People!$A$5,IF(M4621=People!$B$4,People!$A$4,IF(M4621=People!$B$3,People!$A$3,IF(M4621=People!$B$2,People!$A$2,0))))</f>
        <v>Anna Andreadi</v>
      </c>
      <c r="W4621" t="str">
        <f>IFERROR(INDEX(Returns!A:A,MATCH(B4621,Returns!B:B,0)),"No")</f>
        <v>No</v>
      </c>
    </row>
    <row r="4622" spans="1:23" x14ac:dyDescent="0.2">
      <c r="A4622" s="1">
        <v>4621</v>
      </c>
      <c r="B4622" t="s">
        <v>8373</v>
      </c>
      <c r="C4622" s="8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47">
        <v>90.480000000000018</v>
      </c>
      <c r="S4622" s="1">
        <v>3</v>
      </c>
      <c r="T4622" s="1">
        <v>0.2</v>
      </c>
      <c r="U4622" s="47">
        <v>33.93</v>
      </c>
      <c r="V4622" t="str">
        <f>IF(M4622=People!$B$5,People!$A$5,IF(M4622=People!$B$4,People!$A$4,IF(M4622=People!$B$3,People!$A$3,IF(M4622=People!$B$2,People!$A$2,0))))</f>
        <v>Anna Andreadi</v>
      </c>
      <c r="W4622" t="str">
        <f>IFERROR(INDEX(Returns!A:A,MATCH(B4622,Returns!B:B,0)),"No")</f>
        <v>No</v>
      </c>
    </row>
    <row r="4623" spans="1:23" x14ac:dyDescent="0.2">
      <c r="A4623" s="1">
        <v>4622</v>
      </c>
      <c r="B4623" t="s">
        <v>8374</v>
      </c>
      <c r="C4623" s="8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47">
        <v>77.55</v>
      </c>
      <c r="S4623" s="1">
        <v>5</v>
      </c>
      <c r="T4623" s="1">
        <v>0</v>
      </c>
      <c r="U4623" s="47">
        <v>21.714000000000002</v>
      </c>
      <c r="V4623" t="str">
        <f>IF(M4623=People!$B$5,People!$A$5,IF(M4623=People!$B$4,People!$A$4,IF(M4623=People!$B$3,People!$A$3,IF(M4623=People!$B$2,People!$A$2,0))))</f>
        <v>Chuck Magee</v>
      </c>
      <c r="W4623" t="str">
        <f>IFERROR(INDEX(Returns!A:A,MATCH(B4623,Returns!B:B,0)),"No")</f>
        <v>No</v>
      </c>
    </row>
    <row r="4624" spans="1:23" x14ac:dyDescent="0.2">
      <c r="A4624" s="1">
        <v>4623</v>
      </c>
      <c r="B4624" t="s">
        <v>8375</v>
      </c>
      <c r="C4624" s="8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47">
        <v>8.8320000000000007</v>
      </c>
      <c r="S4624" s="1">
        <v>3</v>
      </c>
      <c r="T4624" s="1">
        <v>0.2</v>
      </c>
      <c r="U4624" s="47">
        <v>-1.9872000000000005</v>
      </c>
      <c r="V4624" t="str">
        <f>IF(M4624=People!$B$5,People!$A$5,IF(M4624=People!$B$4,People!$A$4,IF(M4624=People!$B$3,People!$A$3,IF(M4624=People!$B$2,People!$A$2,0))))</f>
        <v>Cassandra Brandow</v>
      </c>
      <c r="W4624" t="str">
        <f>IFERROR(INDEX(Returns!A:A,MATCH(B4624,Returns!B:B,0)),"No")</f>
        <v>No</v>
      </c>
    </row>
    <row r="4625" spans="1:23" x14ac:dyDescent="0.2">
      <c r="A4625" s="1">
        <v>4624</v>
      </c>
      <c r="B4625" t="s">
        <v>8375</v>
      </c>
      <c r="C4625" s="8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47">
        <v>177.536</v>
      </c>
      <c r="S4625" s="1">
        <v>4</v>
      </c>
      <c r="T4625" s="1">
        <v>0.2</v>
      </c>
      <c r="U4625" s="47">
        <v>62.137599999999992</v>
      </c>
      <c r="V4625" t="str">
        <f>IF(M4625=People!$B$5,People!$A$5,IF(M4625=People!$B$4,People!$A$4,IF(M4625=People!$B$3,People!$A$3,IF(M4625=People!$B$2,People!$A$2,0))))</f>
        <v>Cassandra Brandow</v>
      </c>
      <c r="W4625" t="str">
        <f>IFERROR(INDEX(Returns!A:A,MATCH(B4625,Returns!B:B,0)),"No")</f>
        <v>No</v>
      </c>
    </row>
    <row r="4626" spans="1:23" x14ac:dyDescent="0.2">
      <c r="A4626" s="1">
        <v>4625</v>
      </c>
      <c r="B4626" t="s">
        <v>8375</v>
      </c>
      <c r="C4626" s="8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47">
        <v>258.48</v>
      </c>
      <c r="S4626" s="1">
        <v>2</v>
      </c>
      <c r="T4626" s="1">
        <v>0.2</v>
      </c>
      <c r="U4626" s="47">
        <v>-3.2309999999999945</v>
      </c>
      <c r="V4626" t="str">
        <f>IF(M4626=People!$B$5,People!$A$5,IF(M4626=People!$B$4,People!$A$4,IF(M4626=People!$B$3,People!$A$3,IF(M4626=People!$B$2,People!$A$2,0))))</f>
        <v>Cassandra Brandow</v>
      </c>
      <c r="W4626" t="str">
        <f>IFERROR(INDEX(Returns!A:A,MATCH(B4626,Returns!B:B,0)),"No")</f>
        <v>No</v>
      </c>
    </row>
    <row r="4627" spans="1:23" x14ac:dyDescent="0.2">
      <c r="A4627" s="1">
        <v>4626</v>
      </c>
      <c r="B4627" t="s">
        <v>8375</v>
      </c>
      <c r="C4627" s="8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47">
        <v>14.135999999999999</v>
      </c>
      <c r="S4627" s="1">
        <v>3</v>
      </c>
      <c r="T4627" s="1">
        <v>0.2</v>
      </c>
      <c r="U4627" s="47">
        <v>4.240800000000001</v>
      </c>
      <c r="V4627" t="str">
        <f>IF(M4627=People!$B$5,People!$A$5,IF(M4627=People!$B$4,People!$A$4,IF(M4627=People!$B$3,People!$A$3,IF(M4627=People!$B$2,People!$A$2,0))))</f>
        <v>Cassandra Brandow</v>
      </c>
      <c r="W4627" t="str">
        <f>IFERROR(INDEX(Returns!A:A,MATCH(B4627,Returns!B:B,0)),"No")</f>
        <v>No</v>
      </c>
    </row>
    <row r="4628" spans="1:23" x14ac:dyDescent="0.2">
      <c r="A4628" s="1">
        <v>4627</v>
      </c>
      <c r="B4628" t="s">
        <v>8376</v>
      </c>
      <c r="C4628" s="8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47">
        <v>77.55</v>
      </c>
      <c r="S4628" s="1">
        <v>5</v>
      </c>
      <c r="T4628" s="1">
        <v>0</v>
      </c>
      <c r="U4628" s="47">
        <v>20.163000000000004</v>
      </c>
      <c r="V4628" t="str">
        <f>IF(M4628=People!$B$5,People!$A$5,IF(M4628=People!$B$4,People!$A$4,IF(M4628=People!$B$3,People!$A$3,IF(M4628=People!$B$2,People!$A$2,0))))</f>
        <v>Chuck Magee</v>
      </c>
      <c r="W4628" t="str">
        <f>IFERROR(INDEX(Returns!A:A,MATCH(B4628,Returns!B:B,0)),"No")</f>
        <v>No</v>
      </c>
    </row>
    <row r="4629" spans="1:23" x14ac:dyDescent="0.2">
      <c r="A4629" s="1">
        <v>4628</v>
      </c>
      <c r="B4629" t="s">
        <v>8376</v>
      </c>
      <c r="C4629" s="8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47">
        <v>24.88</v>
      </c>
      <c r="S4629" s="1">
        <v>2</v>
      </c>
      <c r="T4629" s="1">
        <v>0</v>
      </c>
      <c r="U4629" s="47">
        <v>6.9664000000000001</v>
      </c>
      <c r="V4629" t="str">
        <f>IF(M4629=People!$B$5,People!$A$5,IF(M4629=People!$B$4,People!$A$4,IF(M4629=People!$B$3,People!$A$3,IF(M4629=People!$B$2,People!$A$2,0))))</f>
        <v>Chuck Magee</v>
      </c>
      <c r="W4629" t="str">
        <f>IFERROR(INDEX(Returns!A:A,MATCH(B4629,Returns!B:B,0)),"No")</f>
        <v>No</v>
      </c>
    </row>
    <row r="4630" spans="1:23" x14ac:dyDescent="0.2">
      <c r="A4630" s="1">
        <v>4629</v>
      </c>
      <c r="B4630" t="s">
        <v>8376</v>
      </c>
      <c r="C4630" s="8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47">
        <v>140.75</v>
      </c>
      <c r="S4630" s="1">
        <v>5</v>
      </c>
      <c r="T4630" s="1">
        <v>0</v>
      </c>
      <c r="U4630" s="47">
        <v>39.410000000000011</v>
      </c>
      <c r="V4630" t="str">
        <f>IF(M4630=People!$B$5,People!$A$5,IF(M4630=People!$B$4,People!$A$4,IF(M4630=People!$B$3,People!$A$3,IF(M4630=People!$B$2,People!$A$2,0))))</f>
        <v>Chuck Magee</v>
      </c>
      <c r="W4630" t="str">
        <f>IFERROR(INDEX(Returns!A:A,MATCH(B4630,Returns!B:B,0)),"No")</f>
        <v>No</v>
      </c>
    </row>
    <row r="4631" spans="1:23" x14ac:dyDescent="0.2">
      <c r="A4631" s="1">
        <v>4630</v>
      </c>
      <c r="B4631" t="s">
        <v>8376</v>
      </c>
      <c r="C4631" s="8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47">
        <v>36.630000000000003</v>
      </c>
      <c r="S4631" s="1">
        <v>3</v>
      </c>
      <c r="T4631" s="1">
        <v>0</v>
      </c>
      <c r="U4631" s="47">
        <v>9.8901000000000039</v>
      </c>
      <c r="V4631" t="str">
        <f>IF(M4631=People!$B$5,People!$A$5,IF(M4631=People!$B$4,People!$A$4,IF(M4631=People!$B$3,People!$A$3,IF(M4631=People!$B$2,People!$A$2,0))))</f>
        <v>Chuck Magee</v>
      </c>
      <c r="W4631" t="str">
        <f>IFERROR(INDEX(Returns!A:A,MATCH(B4631,Returns!B:B,0)),"No")</f>
        <v>No</v>
      </c>
    </row>
    <row r="4632" spans="1:23" x14ac:dyDescent="0.2">
      <c r="A4632" s="1">
        <v>4631</v>
      </c>
      <c r="B4632" t="s">
        <v>8377</v>
      </c>
      <c r="C4632" s="8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47">
        <v>17.14</v>
      </c>
      <c r="S4632" s="1">
        <v>2</v>
      </c>
      <c r="T4632" s="1">
        <v>0</v>
      </c>
      <c r="U4632" s="47">
        <v>6.1704000000000008</v>
      </c>
      <c r="V4632" t="str">
        <f>IF(M4632=People!$B$5,People!$A$5,IF(M4632=People!$B$4,People!$A$4,IF(M4632=People!$B$3,People!$A$3,IF(M4632=People!$B$2,People!$A$2,0))))</f>
        <v>Kelly Williams</v>
      </c>
      <c r="W4632" t="str">
        <f>IFERROR(INDEX(Returns!A:A,MATCH(B4632,Returns!B:B,0)),"No")</f>
        <v>No</v>
      </c>
    </row>
    <row r="4633" spans="1:23" x14ac:dyDescent="0.2">
      <c r="A4633" s="1">
        <v>4632</v>
      </c>
      <c r="B4633" t="s">
        <v>8378</v>
      </c>
      <c r="C4633" s="8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47">
        <v>51.75</v>
      </c>
      <c r="S4633" s="1">
        <v>5</v>
      </c>
      <c r="T4633" s="1">
        <v>0</v>
      </c>
      <c r="U4633" s="47">
        <v>24.84</v>
      </c>
      <c r="V4633" t="str">
        <f>IF(M4633=People!$B$5,People!$A$5,IF(M4633=People!$B$4,People!$A$4,IF(M4633=People!$B$3,People!$A$3,IF(M4633=People!$B$2,People!$A$2,0))))</f>
        <v>Anna Andreadi</v>
      </c>
      <c r="W4633" t="str">
        <f>IFERROR(INDEX(Returns!A:A,MATCH(B4633,Returns!B:B,0)),"No")</f>
        <v>No</v>
      </c>
    </row>
    <row r="4634" spans="1:23" x14ac:dyDescent="0.2">
      <c r="A4634" s="1">
        <v>4633</v>
      </c>
      <c r="B4634" t="s">
        <v>8378</v>
      </c>
      <c r="C4634" s="8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47">
        <v>123.96000000000001</v>
      </c>
      <c r="S4634" s="1">
        <v>3</v>
      </c>
      <c r="T4634" s="1">
        <v>0</v>
      </c>
      <c r="U4634" s="47">
        <v>11.156400000000005</v>
      </c>
      <c r="V4634" t="str">
        <f>IF(M4634=People!$B$5,People!$A$5,IF(M4634=People!$B$4,People!$A$4,IF(M4634=People!$B$3,People!$A$3,IF(M4634=People!$B$2,People!$A$2,0))))</f>
        <v>Anna Andreadi</v>
      </c>
      <c r="W4634" t="str">
        <f>IFERROR(INDEX(Returns!A:A,MATCH(B4634,Returns!B:B,0)),"No")</f>
        <v>No</v>
      </c>
    </row>
    <row r="4635" spans="1:23" x14ac:dyDescent="0.2">
      <c r="A4635" s="1">
        <v>4634</v>
      </c>
      <c r="B4635" t="s">
        <v>5995</v>
      </c>
      <c r="C4635" s="8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47">
        <v>586.39800000000002</v>
      </c>
      <c r="S4635" s="1">
        <v>6</v>
      </c>
      <c r="T4635" s="1">
        <v>0.15</v>
      </c>
      <c r="U4635" s="47">
        <v>34.493999999999971</v>
      </c>
      <c r="V4635" t="str">
        <f>IF(M4635=People!$B$5,People!$A$5,IF(M4635=People!$B$4,People!$A$4,IF(M4635=People!$B$3,People!$A$3,IF(M4635=People!$B$2,People!$A$2,0))))</f>
        <v>Anna Andreadi</v>
      </c>
      <c r="W4635" t="str">
        <f>IFERROR(INDEX(Returns!A:A,MATCH(B4635,Returns!B:B,0)),"No")</f>
        <v>Yes</v>
      </c>
    </row>
    <row r="4636" spans="1:23" x14ac:dyDescent="0.2">
      <c r="A4636" s="1">
        <v>4635</v>
      </c>
      <c r="B4636" t="s">
        <v>5995</v>
      </c>
      <c r="C4636" s="8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47">
        <v>80.98</v>
      </c>
      <c r="S4636" s="1">
        <v>1</v>
      </c>
      <c r="T4636" s="1">
        <v>0</v>
      </c>
      <c r="U4636" s="47">
        <v>3.2391999999999967</v>
      </c>
      <c r="V4636" t="str">
        <f>IF(M4636=People!$B$5,People!$A$5,IF(M4636=People!$B$4,People!$A$4,IF(M4636=People!$B$3,People!$A$3,IF(M4636=People!$B$2,People!$A$2,0))))</f>
        <v>Anna Andreadi</v>
      </c>
      <c r="W4636" t="str">
        <f>IFERROR(INDEX(Returns!A:A,MATCH(B4636,Returns!B:B,0)),"No")</f>
        <v>Yes</v>
      </c>
    </row>
    <row r="4637" spans="1:23" x14ac:dyDescent="0.2">
      <c r="A4637" s="1">
        <v>4636</v>
      </c>
      <c r="B4637" t="s">
        <v>8379</v>
      </c>
      <c r="C4637" s="8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47">
        <v>242.94</v>
      </c>
      <c r="S4637" s="1">
        <v>3</v>
      </c>
      <c r="T4637" s="1">
        <v>0</v>
      </c>
      <c r="U4637" s="47">
        <v>9.7175999999999902</v>
      </c>
      <c r="V4637" t="str">
        <f>IF(M4637=People!$B$5,People!$A$5,IF(M4637=People!$B$4,People!$A$4,IF(M4637=People!$B$3,People!$A$3,IF(M4637=People!$B$2,People!$A$2,0))))</f>
        <v>Anna Andreadi</v>
      </c>
      <c r="W4637" t="str">
        <f>IFERROR(INDEX(Returns!A:A,MATCH(B4637,Returns!B:B,0)),"No")</f>
        <v>No</v>
      </c>
    </row>
    <row r="4638" spans="1:23" x14ac:dyDescent="0.2">
      <c r="A4638" s="1">
        <v>4637</v>
      </c>
      <c r="B4638" t="s">
        <v>8380</v>
      </c>
      <c r="C4638" s="8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47">
        <v>123.92</v>
      </c>
      <c r="S4638" s="1">
        <v>4</v>
      </c>
      <c r="T4638" s="1">
        <v>0</v>
      </c>
      <c r="U4638" s="47">
        <v>33.458399999999997</v>
      </c>
      <c r="V4638" t="str">
        <f>IF(M4638=People!$B$5,People!$A$5,IF(M4638=People!$B$4,People!$A$4,IF(M4638=People!$B$3,People!$A$3,IF(M4638=People!$B$2,People!$A$2,0))))</f>
        <v>Anna Andreadi</v>
      </c>
      <c r="W4638" t="str">
        <f>IFERROR(INDEX(Returns!A:A,MATCH(B4638,Returns!B:B,0)),"No")</f>
        <v>No</v>
      </c>
    </row>
    <row r="4639" spans="1:23" x14ac:dyDescent="0.2">
      <c r="A4639" s="1">
        <v>4638</v>
      </c>
      <c r="B4639" t="s">
        <v>8380</v>
      </c>
      <c r="C4639" s="8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47">
        <v>12.39</v>
      </c>
      <c r="S4639" s="1">
        <v>3</v>
      </c>
      <c r="T4639" s="1">
        <v>0</v>
      </c>
      <c r="U4639" s="47">
        <v>5.6993999999999998</v>
      </c>
      <c r="V4639" t="str">
        <f>IF(M4639=People!$B$5,People!$A$5,IF(M4639=People!$B$4,People!$A$4,IF(M4639=People!$B$3,People!$A$3,IF(M4639=People!$B$2,People!$A$2,0))))</f>
        <v>Anna Andreadi</v>
      </c>
      <c r="W4639" t="str">
        <f>IFERROR(INDEX(Returns!A:A,MATCH(B4639,Returns!B:B,0)),"No")</f>
        <v>No</v>
      </c>
    </row>
    <row r="4640" spans="1:23" x14ac:dyDescent="0.2">
      <c r="A4640" s="1">
        <v>4639</v>
      </c>
      <c r="B4640" t="s">
        <v>8380</v>
      </c>
      <c r="C4640" s="8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47">
        <v>47.3</v>
      </c>
      <c r="S4640" s="1">
        <v>2</v>
      </c>
      <c r="T4640" s="1">
        <v>0</v>
      </c>
      <c r="U4640" s="47">
        <v>12.298000000000002</v>
      </c>
      <c r="V4640" t="str">
        <f>IF(M4640=People!$B$5,People!$A$5,IF(M4640=People!$B$4,People!$A$4,IF(M4640=People!$B$3,People!$A$3,IF(M4640=People!$B$2,People!$A$2,0))))</f>
        <v>Anna Andreadi</v>
      </c>
      <c r="W4640" t="str">
        <f>IFERROR(INDEX(Returns!A:A,MATCH(B4640,Returns!B:B,0)),"No")</f>
        <v>No</v>
      </c>
    </row>
    <row r="4641" spans="1:23" x14ac:dyDescent="0.2">
      <c r="A4641" s="1">
        <v>4640</v>
      </c>
      <c r="B4641" t="s">
        <v>8381</v>
      </c>
      <c r="C4641" s="8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47">
        <v>1599.92</v>
      </c>
      <c r="S4641" s="1">
        <v>8</v>
      </c>
      <c r="T4641" s="1">
        <v>0</v>
      </c>
      <c r="U4641" s="47">
        <v>751.9624</v>
      </c>
      <c r="V4641" t="str">
        <f>IF(M4641=People!$B$5,People!$A$5,IF(M4641=People!$B$4,People!$A$4,IF(M4641=People!$B$3,People!$A$3,IF(M4641=People!$B$2,People!$A$2,0))))</f>
        <v>Cassandra Brandow</v>
      </c>
      <c r="W4641" t="str">
        <f>IFERROR(INDEX(Returns!A:A,MATCH(B4641,Returns!B:B,0)),"No")</f>
        <v>No</v>
      </c>
    </row>
    <row r="4642" spans="1:23" x14ac:dyDescent="0.2">
      <c r="A4642" s="1">
        <v>4641</v>
      </c>
      <c r="B4642" t="s">
        <v>8381</v>
      </c>
      <c r="C4642" s="8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47">
        <v>11.09</v>
      </c>
      <c r="S4642" s="1">
        <v>1</v>
      </c>
      <c r="T4642" s="1">
        <v>0</v>
      </c>
      <c r="U4642" s="47">
        <v>5.4340999999999999</v>
      </c>
      <c r="V4642" t="str">
        <f>IF(M4642=People!$B$5,People!$A$5,IF(M4642=People!$B$4,People!$A$4,IF(M4642=People!$B$3,People!$A$3,IF(M4642=People!$B$2,People!$A$2,0))))</f>
        <v>Cassandra Brandow</v>
      </c>
      <c r="W4642" t="str">
        <f>IFERROR(INDEX(Returns!A:A,MATCH(B4642,Returns!B:B,0)),"No")</f>
        <v>No</v>
      </c>
    </row>
    <row r="4643" spans="1:23" x14ac:dyDescent="0.2">
      <c r="A4643" s="1">
        <v>4642</v>
      </c>
      <c r="B4643" t="s">
        <v>8382</v>
      </c>
      <c r="C4643" s="8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47">
        <v>3.1680000000000006</v>
      </c>
      <c r="S4643" s="1">
        <v>4</v>
      </c>
      <c r="T4643" s="1">
        <v>0.7</v>
      </c>
      <c r="U4643" s="47">
        <v>-2.5343999999999998</v>
      </c>
      <c r="V4643" t="str">
        <f>IF(M4643=People!$B$5,People!$A$5,IF(M4643=People!$B$4,People!$A$4,IF(M4643=People!$B$3,People!$A$3,IF(M4643=People!$B$2,People!$A$2,0))))</f>
        <v>Anna Andreadi</v>
      </c>
      <c r="W4643" t="str">
        <f>IFERROR(INDEX(Returns!A:A,MATCH(B4643,Returns!B:B,0)),"No")</f>
        <v>No</v>
      </c>
    </row>
    <row r="4644" spans="1:23" x14ac:dyDescent="0.2">
      <c r="A4644" s="1">
        <v>4643</v>
      </c>
      <c r="B4644" t="s">
        <v>8382</v>
      </c>
      <c r="C4644" s="8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47">
        <v>579.13599999999997</v>
      </c>
      <c r="S4644" s="1">
        <v>4</v>
      </c>
      <c r="T4644" s="1">
        <v>0.2</v>
      </c>
      <c r="U4644" s="47">
        <v>-28.95679999999993</v>
      </c>
      <c r="V4644" t="str">
        <f>IF(M4644=People!$B$5,People!$A$5,IF(M4644=People!$B$4,People!$A$4,IF(M4644=People!$B$3,People!$A$3,IF(M4644=People!$B$2,People!$A$2,0))))</f>
        <v>Anna Andreadi</v>
      </c>
      <c r="W4644" t="str">
        <f>IFERROR(INDEX(Returns!A:A,MATCH(B4644,Returns!B:B,0)),"No")</f>
        <v>No</v>
      </c>
    </row>
    <row r="4645" spans="1:23" x14ac:dyDescent="0.2">
      <c r="A4645" s="1">
        <v>4644</v>
      </c>
      <c r="B4645" t="s">
        <v>8383</v>
      </c>
      <c r="C4645" s="8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47">
        <v>6.3680000000000003</v>
      </c>
      <c r="S4645" s="1">
        <v>2</v>
      </c>
      <c r="T4645" s="1">
        <v>0.2</v>
      </c>
      <c r="U4645" s="47">
        <v>2.1492</v>
      </c>
      <c r="V4645" t="str">
        <f>IF(M4645=People!$B$5,People!$A$5,IF(M4645=People!$B$4,People!$A$4,IF(M4645=People!$B$3,People!$A$3,IF(M4645=People!$B$2,People!$A$2,0))))</f>
        <v>Anna Andreadi</v>
      </c>
      <c r="W4645" t="str">
        <f>IFERROR(INDEX(Returns!A:A,MATCH(B4645,Returns!B:B,0)),"No")</f>
        <v>No</v>
      </c>
    </row>
    <row r="4646" spans="1:23" x14ac:dyDescent="0.2">
      <c r="A4646" s="1">
        <v>4645</v>
      </c>
      <c r="B4646" t="s">
        <v>8383</v>
      </c>
      <c r="C4646" s="8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47">
        <v>558.4</v>
      </c>
      <c r="S4646" s="1">
        <v>2</v>
      </c>
      <c r="T4646" s="1">
        <v>0.2</v>
      </c>
      <c r="U4646" s="47">
        <v>41.880000000000024</v>
      </c>
      <c r="V4646" t="str">
        <f>IF(M4646=People!$B$5,People!$A$5,IF(M4646=People!$B$4,People!$A$4,IF(M4646=People!$B$3,People!$A$3,IF(M4646=People!$B$2,People!$A$2,0))))</f>
        <v>Anna Andreadi</v>
      </c>
      <c r="W4646" t="str">
        <f>IFERROR(INDEX(Returns!A:A,MATCH(B4646,Returns!B:B,0)),"No")</f>
        <v>No</v>
      </c>
    </row>
    <row r="4647" spans="1:23" x14ac:dyDescent="0.2">
      <c r="A4647" s="1">
        <v>4646</v>
      </c>
      <c r="B4647" t="s">
        <v>8384</v>
      </c>
      <c r="C4647" s="8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47">
        <v>145.76400000000001</v>
      </c>
      <c r="S4647" s="1">
        <v>2</v>
      </c>
      <c r="T4647" s="1">
        <v>0.1</v>
      </c>
      <c r="U4647" s="47">
        <v>-8.0980000000000167</v>
      </c>
      <c r="V4647" t="str">
        <f>IF(M4647=People!$B$5,People!$A$5,IF(M4647=People!$B$4,People!$A$4,IF(M4647=People!$B$3,People!$A$3,IF(M4647=People!$B$2,People!$A$2,0))))</f>
        <v>Chuck Magee</v>
      </c>
      <c r="W4647" t="str">
        <f>IFERROR(INDEX(Returns!A:A,MATCH(B4647,Returns!B:B,0)),"No")</f>
        <v>No</v>
      </c>
    </row>
    <row r="4648" spans="1:23" x14ac:dyDescent="0.2">
      <c r="A4648" s="1">
        <v>4647</v>
      </c>
      <c r="B4648" t="s">
        <v>8385</v>
      </c>
      <c r="C4648" s="8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47">
        <v>13.620000000000001</v>
      </c>
      <c r="S4648" s="1">
        <v>3</v>
      </c>
      <c r="T4648" s="1">
        <v>0</v>
      </c>
      <c r="U4648" s="47">
        <v>6.1289999999999996</v>
      </c>
      <c r="V4648" t="str">
        <f>IF(M4648=People!$B$5,People!$A$5,IF(M4648=People!$B$4,People!$A$4,IF(M4648=People!$B$3,People!$A$3,IF(M4648=People!$B$2,People!$A$2,0))))</f>
        <v>Cassandra Brandow</v>
      </c>
      <c r="W4648" t="str">
        <f>IFERROR(INDEX(Returns!A:A,MATCH(B4648,Returns!B:B,0)),"No")</f>
        <v>No</v>
      </c>
    </row>
    <row r="4649" spans="1:23" x14ac:dyDescent="0.2">
      <c r="A4649" s="1">
        <v>4648</v>
      </c>
      <c r="B4649" t="s">
        <v>8386</v>
      </c>
      <c r="C4649" s="8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47">
        <v>434.64600000000002</v>
      </c>
      <c r="S4649" s="1">
        <v>3</v>
      </c>
      <c r="T4649" s="1">
        <v>0.1</v>
      </c>
      <c r="U4649" s="47">
        <v>62.782199999999975</v>
      </c>
      <c r="V4649" t="str">
        <f>IF(M4649=People!$B$5,People!$A$5,IF(M4649=People!$B$4,People!$A$4,IF(M4649=People!$B$3,People!$A$3,IF(M4649=People!$B$2,People!$A$2,0))))</f>
        <v>Chuck Magee</v>
      </c>
      <c r="W4649" t="str">
        <f>IFERROR(INDEX(Returns!A:A,MATCH(B4649,Returns!B:B,0)),"No")</f>
        <v>No</v>
      </c>
    </row>
    <row r="4650" spans="1:23" x14ac:dyDescent="0.2">
      <c r="A4650" s="1">
        <v>4649</v>
      </c>
      <c r="B4650" t="s">
        <v>8387</v>
      </c>
      <c r="C4650" s="8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47">
        <v>440.18999999999994</v>
      </c>
      <c r="S4650" s="1">
        <v>9</v>
      </c>
      <c r="T4650" s="1">
        <v>0</v>
      </c>
      <c r="U4650" s="47">
        <v>206.88929999999996</v>
      </c>
      <c r="V4650" t="str">
        <f>IF(M4650=People!$B$5,People!$A$5,IF(M4650=People!$B$4,People!$A$4,IF(M4650=People!$B$3,People!$A$3,IF(M4650=People!$B$2,People!$A$2,0))))</f>
        <v>Anna Andreadi</v>
      </c>
      <c r="W4650" t="str">
        <f>IFERROR(INDEX(Returns!A:A,MATCH(B4650,Returns!B:B,0)),"No")</f>
        <v>No</v>
      </c>
    </row>
    <row r="4651" spans="1:23" x14ac:dyDescent="0.2">
      <c r="A4651" s="1">
        <v>4650</v>
      </c>
      <c r="B4651" t="s">
        <v>8387</v>
      </c>
      <c r="C4651" s="8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47">
        <v>64.400000000000006</v>
      </c>
      <c r="S4651" s="1">
        <v>5</v>
      </c>
      <c r="T4651" s="1">
        <v>0</v>
      </c>
      <c r="U4651" s="47">
        <v>1.9320000000000004</v>
      </c>
      <c r="V4651" t="str">
        <f>IF(M4651=People!$B$5,People!$A$5,IF(M4651=People!$B$4,People!$A$4,IF(M4651=People!$B$3,People!$A$3,IF(M4651=People!$B$2,People!$A$2,0))))</f>
        <v>Anna Andreadi</v>
      </c>
      <c r="W4651" t="str">
        <f>IFERROR(INDEX(Returns!A:A,MATCH(B4651,Returns!B:B,0)),"No")</f>
        <v>No</v>
      </c>
    </row>
    <row r="4652" spans="1:23" x14ac:dyDescent="0.2">
      <c r="A4652" s="1">
        <v>4651</v>
      </c>
      <c r="B4652" t="s">
        <v>8388</v>
      </c>
      <c r="C4652" s="8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47">
        <v>244.54999999999998</v>
      </c>
      <c r="S4652" s="1">
        <v>5</v>
      </c>
      <c r="T4652" s="1">
        <v>0</v>
      </c>
      <c r="U4652" s="47">
        <v>114.93849999999998</v>
      </c>
      <c r="V4652" t="str">
        <f>IF(M4652=People!$B$5,People!$A$5,IF(M4652=People!$B$4,People!$A$4,IF(M4652=People!$B$3,People!$A$3,IF(M4652=People!$B$2,People!$A$2,0))))</f>
        <v>Anna Andreadi</v>
      </c>
      <c r="W4652" t="str">
        <f>IFERROR(INDEX(Returns!A:A,MATCH(B4652,Returns!B:B,0)),"No")</f>
        <v>No</v>
      </c>
    </row>
    <row r="4653" spans="1:23" x14ac:dyDescent="0.2">
      <c r="A4653" s="1">
        <v>4652</v>
      </c>
      <c r="B4653" t="s">
        <v>8388</v>
      </c>
      <c r="C4653" s="8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47">
        <v>195.76</v>
      </c>
      <c r="S4653" s="1">
        <v>4</v>
      </c>
      <c r="T4653" s="1">
        <v>0</v>
      </c>
      <c r="U4653" s="47">
        <v>97.88</v>
      </c>
      <c r="V4653" t="str">
        <f>IF(M4653=People!$B$5,People!$A$5,IF(M4653=People!$B$4,People!$A$4,IF(M4653=People!$B$3,People!$A$3,IF(M4653=People!$B$2,People!$A$2,0))))</f>
        <v>Anna Andreadi</v>
      </c>
      <c r="W4653" t="str">
        <f>IFERROR(INDEX(Returns!A:A,MATCH(B4653,Returns!B:B,0)),"No")</f>
        <v>No</v>
      </c>
    </row>
    <row r="4654" spans="1:23" x14ac:dyDescent="0.2">
      <c r="A4654" s="1">
        <v>4653</v>
      </c>
      <c r="B4654" t="s">
        <v>8389</v>
      </c>
      <c r="C4654" s="8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47">
        <v>11.76</v>
      </c>
      <c r="S4654" s="1">
        <v>2</v>
      </c>
      <c r="T4654" s="1">
        <v>0</v>
      </c>
      <c r="U4654" s="47">
        <v>5.7623999999999995</v>
      </c>
      <c r="V4654" t="str">
        <f>IF(M4654=People!$B$5,People!$A$5,IF(M4654=People!$B$4,People!$A$4,IF(M4654=People!$B$3,People!$A$3,IF(M4654=People!$B$2,People!$A$2,0))))</f>
        <v>Chuck Magee</v>
      </c>
      <c r="W4654" t="str">
        <f>IFERROR(INDEX(Returns!A:A,MATCH(B4654,Returns!B:B,0)),"No")</f>
        <v>No</v>
      </c>
    </row>
    <row r="4655" spans="1:23" x14ac:dyDescent="0.2">
      <c r="A4655" s="1">
        <v>4654</v>
      </c>
      <c r="B4655" t="s">
        <v>8389</v>
      </c>
      <c r="C4655" s="8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47">
        <v>166.45</v>
      </c>
      <c r="S4655" s="1">
        <v>5</v>
      </c>
      <c r="T4655" s="1">
        <v>0</v>
      </c>
      <c r="U4655" s="47">
        <v>39.947999999999993</v>
      </c>
      <c r="V4655" t="str">
        <f>IF(M4655=People!$B$5,People!$A$5,IF(M4655=People!$B$4,People!$A$4,IF(M4655=People!$B$3,People!$A$3,IF(M4655=People!$B$2,People!$A$2,0))))</f>
        <v>Chuck Magee</v>
      </c>
      <c r="W4655" t="str">
        <f>IFERROR(INDEX(Returns!A:A,MATCH(B4655,Returns!B:B,0)),"No")</f>
        <v>No</v>
      </c>
    </row>
    <row r="4656" spans="1:23" x14ac:dyDescent="0.2">
      <c r="A4656" s="1">
        <v>4655</v>
      </c>
      <c r="B4656" t="s">
        <v>8390</v>
      </c>
      <c r="C4656" s="8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47">
        <v>2.88</v>
      </c>
      <c r="S4656" s="1">
        <v>1</v>
      </c>
      <c r="T4656" s="1">
        <v>0</v>
      </c>
      <c r="U4656" s="47">
        <v>1.3535999999999999</v>
      </c>
      <c r="V4656" t="str">
        <f>IF(M4656=People!$B$5,People!$A$5,IF(M4656=People!$B$4,People!$A$4,IF(M4656=People!$B$3,People!$A$3,IF(M4656=People!$B$2,People!$A$2,0))))</f>
        <v>Anna Andreadi</v>
      </c>
      <c r="W4656" t="str">
        <f>IFERROR(INDEX(Returns!A:A,MATCH(B4656,Returns!B:B,0)),"No")</f>
        <v>No</v>
      </c>
    </row>
    <row r="4657" spans="1:23" x14ac:dyDescent="0.2">
      <c r="A4657" s="1">
        <v>4656</v>
      </c>
      <c r="B4657" t="s">
        <v>8391</v>
      </c>
      <c r="C4657" s="8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47">
        <v>45.248000000000005</v>
      </c>
      <c r="S4657" s="1">
        <v>2</v>
      </c>
      <c r="T4657" s="1">
        <v>0.2</v>
      </c>
      <c r="U4657" s="47">
        <v>3.9591999999999992</v>
      </c>
      <c r="V4657" t="str">
        <f>IF(M4657=People!$B$5,People!$A$5,IF(M4657=People!$B$4,People!$A$4,IF(M4657=People!$B$3,People!$A$3,IF(M4657=People!$B$2,People!$A$2,0))))</f>
        <v>Kelly Williams</v>
      </c>
      <c r="W4657" t="str">
        <f>IFERROR(INDEX(Returns!A:A,MATCH(B4657,Returns!B:B,0)),"No")</f>
        <v>No</v>
      </c>
    </row>
    <row r="4658" spans="1:23" x14ac:dyDescent="0.2">
      <c r="A4658" s="1">
        <v>4657</v>
      </c>
      <c r="B4658" t="s">
        <v>8392</v>
      </c>
      <c r="C4658" s="8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47">
        <v>59.903999999999996</v>
      </c>
      <c r="S4658" s="1">
        <v>2</v>
      </c>
      <c r="T4658" s="1">
        <v>0.2</v>
      </c>
      <c r="U4658" s="47">
        <v>14.227200000000003</v>
      </c>
      <c r="V4658" t="str">
        <f>IF(M4658=People!$B$5,People!$A$5,IF(M4658=People!$B$4,People!$A$4,IF(M4658=People!$B$3,People!$A$3,IF(M4658=People!$B$2,People!$A$2,0))))</f>
        <v>Chuck Magee</v>
      </c>
      <c r="W4658" t="str">
        <f>IFERROR(INDEX(Returns!A:A,MATCH(B4658,Returns!B:B,0)),"No")</f>
        <v>No</v>
      </c>
    </row>
    <row r="4659" spans="1:23" x14ac:dyDescent="0.2">
      <c r="A4659" s="1">
        <v>4658</v>
      </c>
      <c r="B4659" t="s">
        <v>8392</v>
      </c>
      <c r="C4659" s="8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47">
        <v>23.696000000000002</v>
      </c>
      <c r="S4659" s="1">
        <v>2</v>
      </c>
      <c r="T4659" s="1">
        <v>0.2</v>
      </c>
      <c r="U4659" s="47">
        <v>6.5164</v>
      </c>
      <c r="V4659" t="str">
        <f>IF(M4659=People!$B$5,People!$A$5,IF(M4659=People!$B$4,People!$A$4,IF(M4659=People!$B$3,People!$A$3,IF(M4659=People!$B$2,People!$A$2,0))))</f>
        <v>Chuck Magee</v>
      </c>
      <c r="W4659" t="str">
        <f>IFERROR(INDEX(Returns!A:A,MATCH(B4659,Returns!B:B,0)),"No")</f>
        <v>No</v>
      </c>
    </row>
    <row r="4660" spans="1:23" x14ac:dyDescent="0.2">
      <c r="A4660" s="1">
        <v>4659</v>
      </c>
      <c r="B4660" t="s">
        <v>8392</v>
      </c>
      <c r="C4660" s="8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47">
        <v>7.9680000000000009</v>
      </c>
      <c r="S4660" s="1">
        <v>2</v>
      </c>
      <c r="T4660" s="1">
        <v>0.2</v>
      </c>
      <c r="U4660" s="47">
        <v>2.8884000000000007</v>
      </c>
      <c r="V4660" t="str">
        <f>IF(M4660=People!$B$5,People!$A$5,IF(M4660=People!$B$4,People!$A$4,IF(M4660=People!$B$3,People!$A$3,IF(M4660=People!$B$2,People!$A$2,0))))</f>
        <v>Chuck Magee</v>
      </c>
      <c r="W4660" t="str">
        <f>IFERROR(INDEX(Returns!A:A,MATCH(B4660,Returns!B:B,0)),"No")</f>
        <v>No</v>
      </c>
    </row>
    <row r="4661" spans="1:23" x14ac:dyDescent="0.2">
      <c r="A4661" s="1">
        <v>4660</v>
      </c>
      <c r="B4661" t="s">
        <v>8392</v>
      </c>
      <c r="C4661" s="8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47">
        <v>18.2</v>
      </c>
      <c r="S4661" s="1">
        <v>7</v>
      </c>
      <c r="T4661" s="1">
        <v>0.2</v>
      </c>
      <c r="U4661" s="47">
        <v>2.0474999999999994</v>
      </c>
      <c r="V4661" t="str">
        <f>IF(M4661=People!$B$5,People!$A$5,IF(M4661=People!$B$4,People!$A$4,IF(M4661=People!$B$3,People!$A$3,IF(M4661=People!$B$2,People!$A$2,0))))</f>
        <v>Chuck Magee</v>
      </c>
      <c r="W4661" t="str">
        <f>IFERROR(INDEX(Returns!A:A,MATCH(B4661,Returns!B:B,0)),"No")</f>
        <v>No</v>
      </c>
    </row>
    <row r="4662" spans="1:23" x14ac:dyDescent="0.2">
      <c r="A4662" s="1">
        <v>4661</v>
      </c>
      <c r="B4662" t="s">
        <v>8392</v>
      </c>
      <c r="C4662" s="8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47">
        <v>27.552000000000003</v>
      </c>
      <c r="S4662" s="1">
        <v>3</v>
      </c>
      <c r="T4662" s="1">
        <v>0.2</v>
      </c>
      <c r="U4662" s="47">
        <v>-0.3444000000000047</v>
      </c>
      <c r="V4662" t="str">
        <f>IF(M4662=People!$B$5,People!$A$5,IF(M4662=People!$B$4,People!$A$4,IF(M4662=People!$B$3,People!$A$3,IF(M4662=People!$B$2,People!$A$2,0))))</f>
        <v>Chuck Magee</v>
      </c>
      <c r="W4662" t="str">
        <f>IFERROR(INDEX(Returns!A:A,MATCH(B4662,Returns!B:B,0)),"No")</f>
        <v>No</v>
      </c>
    </row>
    <row r="4663" spans="1:23" x14ac:dyDescent="0.2">
      <c r="A4663" s="1">
        <v>4662</v>
      </c>
      <c r="B4663" t="s">
        <v>8392</v>
      </c>
      <c r="C4663" s="8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47">
        <v>844.11599999999987</v>
      </c>
      <c r="S4663" s="1">
        <v>6</v>
      </c>
      <c r="T4663" s="1">
        <v>0.3</v>
      </c>
      <c r="U4663" s="47">
        <v>-36.176400000000001</v>
      </c>
      <c r="V4663" t="str">
        <f>IF(M4663=People!$B$5,People!$A$5,IF(M4663=People!$B$4,People!$A$4,IF(M4663=People!$B$3,People!$A$3,IF(M4663=People!$B$2,People!$A$2,0))))</f>
        <v>Chuck Magee</v>
      </c>
      <c r="W4663" t="str">
        <f>IFERROR(INDEX(Returns!A:A,MATCH(B4663,Returns!B:B,0)),"No")</f>
        <v>No</v>
      </c>
    </row>
    <row r="4664" spans="1:23" x14ac:dyDescent="0.2">
      <c r="A4664" s="1">
        <v>4663</v>
      </c>
      <c r="B4664" t="s">
        <v>8392</v>
      </c>
      <c r="C4664" s="8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47">
        <v>76.75200000000001</v>
      </c>
      <c r="S4664" s="1">
        <v>3</v>
      </c>
      <c r="T4664" s="1">
        <v>0.2</v>
      </c>
      <c r="U4664" s="47">
        <v>-9.5940000000000012</v>
      </c>
      <c r="V4664" t="str">
        <f>IF(M4664=People!$B$5,People!$A$5,IF(M4664=People!$B$4,People!$A$4,IF(M4664=People!$B$3,People!$A$3,IF(M4664=People!$B$2,People!$A$2,0))))</f>
        <v>Chuck Magee</v>
      </c>
      <c r="W4664" t="str">
        <f>IFERROR(INDEX(Returns!A:A,MATCH(B4664,Returns!B:B,0)),"No")</f>
        <v>No</v>
      </c>
    </row>
    <row r="4665" spans="1:23" x14ac:dyDescent="0.2">
      <c r="A4665" s="1">
        <v>4664</v>
      </c>
      <c r="B4665" t="s">
        <v>8393</v>
      </c>
      <c r="C4665" s="8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47">
        <v>3</v>
      </c>
      <c r="S4665" s="1">
        <v>1</v>
      </c>
      <c r="T4665" s="1">
        <v>0.2</v>
      </c>
      <c r="U4665" s="47">
        <v>1.0499999999999998</v>
      </c>
      <c r="V4665" t="str">
        <f>IF(M4665=People!$B$5,People!$A$5,IF(M4665=People!$B$4,People!$A$4,IF(M4665=People!$B$3,People!$A$3,IF(M4665=People!$B$2,People!$A$2,0))))</f>
        <v>Cassandra Brandow</v>
      </c>
      <c r="W4665" t="str">
        <f>IFERROR(INDEX(Returns!A:A,MATCH(B4665,Returns!B:B,0)),"No")</f>
        <v>No</v>
      </c>
    </row>
    <row r="4666" spans="1:23" x14ac:dyDescent="0.2">
      <c r="A4666" s="1">
        <v>4665</v>
      </c>
      <c r="B4666" t="s">
        <v>8394</v>
      </c>
      <c r="C4666" s="8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47">
        <v>7.5060000000000002</v>
      </c>
      <c r="S4666" s="1">
        <v>9</v>
      </c>
      <c r="T4666" s="1">
        <v>0.7</v>
      </c>
      <c r="U4666" s="47">
        <v>-6.0047999999999977</v>
      </c>
      <c r="V4666" t="str">
        <f>IF(M4666=People!$B$5,People!$A$5,IF(M4666=People!$B$4,People!$A$4,IF(M4666=People!$B$3,People!$A$3,IF(M4666=People!$B$2,People!$A$2,0))))</f>
        <v>Cassandra Brandow</v>
      </c>
      <c r="W4666" t="str">
        <f>IFERROR(INDEX(Returns!A:A,MATCH(B4666,Returns!B:B,0)),"No")</f>
        <v>No</v>
      </c>
    </row>
    <row r="4667" spans="1:23" x14ac:dyDescent="0.2">
      <c r="A4667" s="1">
        <v>4666</v>
      </c>
      <c r="B4667" t="s">
        <v>8394</v>
      </c>
      <c r="C4667" s="8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47">
        <v>16.559999999999999</v>
      </c>
      <c r="S4667" s="1">
        <v>2</v>
      </c>
      <c r="T4667" s="1">
        <v>0.2</v>
      </c>
      <c r="U4667" s="47">
        <v>5.7960000000000003</v>
      </c>
      <c r="V4667" t="str">
        <f>IF(M4667=People!$B$5,People!$A$5,IF(M4667=People!$B$4,People!$A$4,IF(M4667=People!$B$3,People!$A$3,IF(M4667=People!$B$2,People!$A$2,0))))</f>
        <v>Cassandra Brandow</v>
      </c>
      <c r="W4667" t="str">
        <f>IFERROR(INDEX(Returns!A:A,MATCH(B4667,Returns!B:B,0)),"No")</f>
        <v>No</v>
      </c>
    </row>
    <row r="4668" spans="1:23" x14ac:dyDescent="0.2">
      <c r="A4668" s="1">
        <v>4667</v>
      </c>
      <c r="B4668" t="s">
        <v>6047</v>
      </c>
      <c r="C4668" s="8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47">
        <v>79.92</v>
      </c>
      <c r="S4668" s="1">
        <v>4</v>
      </c>
      <c r="T4668" s="1">
        <v>0</v>
      </c>
      <c r="U4668" s="47">
        <v>34.365600000000008</v>
      </c>
      <c r="V4668" t="str">
        <f>IF(M4668=People!$B$5,People!$A$5,IF(M4668=People!$B$4,People!$A$4,IF(M4668=People!$B$3,People!$A$3,IF(M4668=People!$B$2,People!$A$2,0))))</f>
        <v>Anna Andreadi</v>
      </c>
      <c r="W4668" t="str">
        <f>IFERROR(INDEX(Returns!A:A,MATCH(B4668,Returns!B:B,0)),"No")</f>
        <v>Yes</v>
      </c>
    </row>
    <row r="4669" spans="1:23" x14ac:dyDescent="0.2">
      <c r="A4669" s="1">
        <v>4668</v>
      </c>
      <c r="B4669" t="s">
        <v>6047</v>
      </c>
      <c r="C4669" s="8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47">
        <v>69.98</v>
      </c>
      <c r="S4669" s="1">
        <v>2</v>
      </c>
      <c r="T4669" s="1">
        <v>0</v>
      </c>
      <c r="U4669" s="47">
        <v>13.296199999999999</v>
      </c>
      <c r="V4669" t="str">
        <f>IF(M4669=People!$B$5,People!$A$5,IF(M4669=People!$B$4,People!$A$4,IF(M4669=People!$B$3,People!$A$3,IF(M4669=People!$B$2,People!$A$2,0))))</f>
        <v>Anna Andreadi</v>
      </c>
      <c r="W4669" t="str">
        <f>IFERROR(INDEX(Returns!A:A,MATCH(B4669,Returns!B:B,0)),"No")</f>
        <v>Yes</v>
      </c>
    </row>
    <row r="4670" spans="1:23" x14ac:dyDescent="0.2">
      <c r="A4670" s="1">
        <v>4669</v>
      </c>
      <c r="B4670" t="s">
        <v>8395</v>
      </c>
      <c r="C4670" s="8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47">
        <v>11.059999999999999</v>
      </c>
      <c r="S4670" s="1">
        <v>10</v>
      </c>
      <c r="T4670" s="1">
        <v>0.8</v>
      </c>
      <c r="U4670" s="47">
        <v>-18.802</v>
      </c>
      <c r="V4670" t="str">
        <f>IF(M4670=People!$B$5,People!$A$5,IF(M4670=People!$B$4,People!$A$4,IF(M4670=People!$B$3,People!$A$3,IF(M4670=People!$B$2,People!$A$2,0))))</f>
        <v>Kelly Williams</v>
      </c>
      <c r="W4670" t="str">
        <f>IFERROR(INDEX(Returns!A:A,MATCH(B4670,Returns!B:B,0)),"No")</f>
        <v>No</v>
      </c>
    </row>
    <row r="4671" spans="1:23" x14ac:dyDescent="0.2">
      <c r="A4671" s="1">
        <v>4670</v>
      </c>
      <c r="B4671" t="s">
        <v>8395</v>
      </c>
      <c r="C4671" s="8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47">
        <v>623.46479999999997</v>
      </c>
      <c r="S4671" s="1">
        <v>7</v>
      </c>
      <c r="T4671" s="1">
        <v>0.32</v>
      </c>
      <c r="U4671" s="47">
        <v>-119.19180000000006</v>
      </c>
      <c r="V4671" t="str">
        <f>IF(M4671=People!$B$5,People!$A$5,IF(M4671=People!$B$4,People!$A$4,IF(M4671=People!$B$3,People!$A$3,IF(M4671=People!$B$2,People!$A$2,0))))</f>
        <v>Kelly Williams</v>
      </c>
      <c r="W4671" t="str">
        <f>IFERROR(INDEX(Returns!A:A,MATCH(B4671,Returns!B:B,0)),"No")</f>
        <v>No</v>
      </c>
    </row>
    <row r="4672" spans="1:23" x14ac:dyDescent="0.2">
      <c r="A4672" s="1">
        <v>4671</v>
      </c>
      <c r="B4672" t="s">
        <v>8395</v>
      </c>
      <c r="C4672" s="8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47">
        <v>772.68000000000006</v>
      </c>
      <c r="S4672" s="1">
        <v>5</v>
      </c>
      <c r="T4672" s="1">
        <v>0.2</v>
      </c>
      <c r="U4672" s="47">
        <v>-57.950999999999993</v>
      </c>
      <c r="V4672" t="str">
        <f>IF(M4672=People!$B$5,People!$A$5,IF(M4672=People!$B$4,People!$A$4,IF(M4672=People!$B$3,People!$A$3,IF(M4672=People!$B$2,People!$A$2,0))))</f>
        <v>Kelly Williams</v>
      </c>
      <c r="W4672" t="str">
        <f>IFERROR(INDEX(Returns!A:A,MATCH(B4672,Returns!B:B,0)),"No")</f>
        <v>No</v>
      </c>
    </row>
    <row r="4673" spans="1:23" x14ac:dyDescent="0.2">
      <c r="A4673" s="1">
        <v>4672</v>
      </c>
      <c r="B4673" t="s">
        <v>8396</v>
      </c>
      <c r="C4673" s="8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47">
        <v>283.14000000000004</v>
      </c>
      <c r="S4673" s="1">
        <v>4</v>
      </c>
      <c r="T4673" s="1">
        <v>0.1</v>
      </c>
      <c r="U4673" s="47">
        <v>72.357999999999976</v>
      </c>
      <c r="V4673" t="str">
        <f>IF(M4673=People!$B$5,People!$A$5,IF(M4673=People!$B$4,People!$A$4,IF(M4673=People!$B$3,People!$A$3,IF(M4673=People!$B$2,People!$A$2,0))))</f>
        <v>Kelly Williams</v>
      </c>
      <c r="W4673" t="str">
        <f>IFERROR(INDEX(Returns!A:A,MATCH(B4673,Returns!B:B,0)),"No")</f>
        <v>No</v>
      </c>
    </row>
    <row r="4674" spans="1:23" x14ac:dyDescent="0.2">
      <c r="A4674" s="1">
        <v>4673</v>
      </c>
      <c r="B4674" t="s">
        <v>8396</v>
      </c>
      <c r="C4674" s="8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47">
        <v>635.96</v>
      </c>
      <c r="S4674" s="1">
        <v>4</v>
      </c>
      <c r="T4674" s="1">
        <v>0</v>
      </c>
      <c r="U4674" s="47">
        <v>165.34960000000001</v>
      </c>
      <c r="V4674" t="str">
        <f>IF(M4674=People!$B$5,People!$A$5,IF(M4674=People!$B$4,People!$A$4,IF(M4674=People!$B$3,People!$A$3,IF(M4674=People!$B$2,People!$A$2,0))))</f>
        <v>Kelly Williams</v>
      </c>
      <c r="W4674" t="str">
        <f>IFERROR(INDEX(Returns!A:A,MATCH(B4674,Returns!B:B,0)),"No")</f>
        <v>No</v>
      </c>
    </row>
    <row r="4675" spans="1:23" x14ac:dyDescent="0.2">
      <c r="A4675" s="1">
        <v>4674</v>
      </c>
      <c r="B4675" t="s">
        <v>8396</v>
      </c>
      <c r="C4675" s="8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47">
        <v>118.99</v>
      </c>
      <c r="S4675" s="1">
        <v>1</v>
      </c>
      <c r="T4675" s="1">
        <v>0</v>
      </c>
      <c r="U4675" s="47">
        <v>33.3172</v>
      </c>
      <c r="V4675" t="str">
        <f>IF(M4675=People!$B$5,People!$A$5,IF(M4675=People!$B$4,People!$A$4,IF(M4675=People!$B$3,People!$A$3,IF(M4675=People!$B$2,People!$A$2,0))))</f>
        <v>Kelly Williams</v>
      </c>
      <c r="W4675" t="str">
        <f>IFERROR(INDEX(Returns!A:A,MATCH(B4675,Returns!B:B,0)),"No")</f>
        <v>No</v>
      </c>
    </row>
    <row r="4676" spans="1:23" x14ac:dyDescent="0.2">
      <c r="A4676" s="1">
        <v>4675</v>
      </c>
      <c r="B4676" t="s">
        <v>8396</v>
      </c>
      <c r="C4676" s="8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47">
        <v>272.94</v>
      </c>
      <c r="S4676" s="1">
        <v>3</v>
      </c>
      <c r="T4676" s="1">
        <v>0</v>
      </c>
      <c r="U4676" s="47">
        <v>30.023400000000009</v>
      </c>
      <c r="V4676" t="str">
        <f>IF(M4676=People!$B$5,People!$A$5,IF(M4676=People!$B$4,People!$A$4,IF(M4676=People!$B$3,People!$A$3,IF(M4676=People!$B$2,People!$A$2,0))))</f>
        <v>Kelly Williams</v>
      </c>
      <c r="W4676" t="str">
        <f>IFERROR(INDEX(Returns!A:A,MATCH(B4676,Returns!B:B,0)),"No")</f>
        <v>No</v>
      </c>
    </row>
    <row r="4677" spans="1:23" x14ac:dyDescent="0.2">
      <c r="A4677" s="1">
        <v>4676</v>
      </c>
      <c r="B4677" t="s">
        <v>8397</v>
      </c>
      <c r="C4677" s="8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47">
        <v>15.008000000000003</v>
      </c>
      <c r="S4677" s="1">
        <v>2</v>
      </c>
      <c r="T4677" s="1">
        <v>0.2</v>
      </c>
      <c r="U4677" s="47">
        <v>1.5007999999999999</v>
      </c>
      <c r="V4677" t="str">
        <f>IF(M4677=People!$B$5,People!$A$5,IF(M4677=People!$B$4,People!$A$4,IF(M4677=People!$B$3,People!$A$3,IF(M4677=People!$B$2,People!$A$2,0))))</f>
        <v>Chuck Magee</v>
      </c>
      <c r="W4677" t="str">
        <f>IFERROR(INDEX(Returns!A:A,MATCH(B4677,Returns!B:B,0)),"No")</f>
        <v>No</v>
      </c>
    </row>
    <row r="4678" spans="1:23" x14ac:dyDescent="0.2">
      <c r="A4678" s="1">
        <v>4677</v>
      </c>
      <c r="B4678" t="s">
        <v>8398</v>
      </c>
      <c r="C4678" s="8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47">
        <v>33.088000000000001</v>
      </c>
      <c r="S4678" s="1">
        <v>4</v>
      </c>
      <c r="T4678" s="1">
        <v>0.2</v>
      </c>
      <c r="U4678" s="47">
        <v>11.167199999999999</v>
      </c>
      <c r="V4678" t="str">
        <f>IF(M4678=People!$B$5,People!$A$5,IF(M4678=People!$B$4,People!$A$4,IF(M4678=People!$B$3,People!$A$3,IF(M4678=People!$B$2,People!$A$2,0))))</f>
        <v>Anna Andreadi</v>
      </c>
      <c r="W4678" t="str">
        <f>IFERROR(INDEX(Returns!A:A,MATCH(B4678,Returns!B:B,0)),"No")</f>
        <v>No</v>
      </c>
    </row>
    <row r="4679" spans="1:23" x14ac:dyDescent="0.2">
      <c r="A4679" s="1">
        <v>4678</v>
      </c>
      <c r="B4679" t="s">
        <v>8398</v>
      </c>
      <c r="C4679" s="8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47">
        <v>80.98</v>
      </c>
      <c r="S4679" s="1">
        <v>1</v>
      </c>
      <c r="T4679" s="1">
        <v>0</v>
      </c>
      <c r="U4679" s="47">
        <v>3.2391999999999967</v>
      </c>
      <c r="V4679" t="str">
        <f>IF(M4679=People!$B$5,People!$A$5,IF(M4679=People!$B$4,People!$A$4,IF(M4679=People!$B$3,People!$A$3,IF(M4679=People!$B$2,People!$A$2,0))))</f>
        <v>Anna Andreadi</v>
      </c>
      <c r="W4679" t="str">
        <f>IFERROR(INDEX(Returns!A:A,MATCH(B4679,Returns!B:B,0)),"No")</f>
        <v>No</v>
      </c>
    </row>
    <row r="4680" spans="1:23" x14ac:dyDescent="0.2">
      <c r="A4680" s="1">
        <v>4679</v>
      </c>
      <c r="B4680" t="s">
        <v>8398</v>
      </c>
      <c r="C4680" s="8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47">
        <v>82.800000000000011</v>
      </c>
      <c r="S4680" s="1">
        <v>12</v>
      </c>
      <c r="T4680" s="1">
        <v>0</v>
      </c>
      <c r="U4680" s="47">
        <v>6.6239999999999952</v>
      </c>
      <c r="V4680" t="str">
        <f>IF(M4680=People!$B$5,People!$A$5,IF(M4680=People!$B$4,People!$A$4,IF(M4680=People!$B$3,People!$A$3,IF(M4680=People!$B$2,People!$A$2,0))))</f>
        <v>Anna Andreadi</v>
      </c>
      <c r="W4680" t="str">
        <f>IFERROR(INDEX(Returns!A:A,MATCH(B4680,Returns!B:B,0)),"No")</f>
        <v>No</v>
      </c>
    </row>
    <row r="4681" spans="1:23" x14ac:dyDescent="0.2">
      <c r="A4681" s="1">
        <v>4680</v>
      </c>
      <c r="B4681" t="s">
        <v>8398</v>
      </c>
      <c r="C4681" s="8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47">
        <v>21.36</v>
      </c>
      <c r="S4681" s="1">
        <v>2</v>
      </c>
      <c r="T4681" s="1">
        <v>0</v>
      </c>
      <c r="U4681" s="47">
        <v>5.7672000000000008</v>
      </c>
      <c r="V4681" t="str">
        <f>IF(M4681=People!$B$5,People!$A$5,IF(M4681=People!$B$4,People!$A$4,IF(M4681=People!$B$3,People!$A$3,IF(M4681=People!$B$2,People!$A$2,0))))</f>
        <v>Anna Andreadi</v>
      </c>
      <c r="W4681" t="str">
        <f>IFERROR(INDEX(Returns!A:A,MATCH(B4681,Returns!B:B,0)),"No")</f>
        <v>No</v>
      </c>
    </row>
    <row r="4682" spans="1:23" x14ac:dyDescent="0.2">
      <c r="A4682" s="1">
        <v>4681</v>
      </c>
      <c r="B4682" t="s">
        <v>8398</v>
      </c>
      <c r="C4682" s="8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47">
        <v>62.048000000000002</v>
      </c>
      <c r="S4682" s="1">
        <v>2</v>
      </c>
      <c r="T4682" s="1">
        <v>0.2</v>
      </c>
      <c r="U4682" s="47">
        <v>20.165599999999998</v>
      </c>
      <c r="V4682" t="str">
        <f>IF(M4682=People!$B$5,People!$A$5,IF(M4682=People!$B$4,People!$A$4,IF(M4682=People!$B$3,People!$A$3,IF(M4682=People!$B$2,People!$A$2,0))))</f>
        <v>Anna Andreadi</v>
      </c>
      <c r="W4682" t="str">
        <f>IFERROR(INDEX(Returns!A:A,MATCH(B4682,Returns!B:B,0)),"No")</f>
        <v>No</v>
      </c>
    </row>
    <row r="4683" spans="1:23" x14ac:dyDescent="0.2">
      <c r="A4683" s="1">
        <v>4682</v>
      </c>
      <c r="B4683" t="s">
        <v>8399</v>
      </c>
      <c r="C4683" s="8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47">
        <v>29.61</v>
      </c>
      <c r="S4683" s="1">
        <v>9</v>
      </c>
      <c r="T4683" s="1">
        <v>0</v>
      </c>
      <c r="U4683" s="47">
        <v>13.324499999999999</v>
      </c>
      <c r="V4683" t="str">
        <f>IF(M4683=People!$B$5,People!$A$5,IF(M4683=People!$B$4,People!$A$4,IF(M4683=People!$B$3,People!$A$3,IF(M4683=People!$B$2,People!$A$2,0))))</f>
        <v>Chuck Magee</v>
      </c>
      <c r="W4683" t="str">
        <f>IFERROR(INDEX(Returns!A:A,MATCH(B4683,Returns!B:B,0)),"No")</f>
        <v>No</v>
      </c>
    </row>
    <row r="4684" spans="1:23" x14ac:dyDescent="0.2">
      <c r="A4684" s="1">
        <v>4683</v>
      </c>
      <c r="B4684" t="s">
        <v>8400</v>
      </c>
      <c r="C4684" s="8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47">
        <v>863.928</v>
      </c>
      <c r="S4684" s="1">
        <v>9</v>
      </c>
      <c r="T4684" s="1">
        <v>0.2</v>
      </c>
      <c r="U4684" s="47">
        <v>86.392799999999994</v>
      </c>
      <c r="V4684" t="str">
        <f>IF(M4684=People!$B$5,People!$A$5,IF(M4684=People!$B$4,People!$A$4,IF(M4684=People!$B$3,People!$A$3,IF(M4684=People!$B$2,People!$A$2,0))))</f>
        <v>Cassandra Brandow</v>
      </c>
      <c r="W4684" t="str">
        <f>IFERROR(INDEX(Returns!A:A,MATCH(B4684,Returns!B:B,0)),"No")</f>
        <v>No</v>
      </c>
    </row>
    <row r="4685" spans="1:23" x14ac:dyDescent="0.2">
      <c r="A4685" s="1">
        <v>4684</v>
      </c>
      <c r="B4685" t="s">
        <v>8401</v>
      </c>
      <c r="C4685" s="8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47">
        <v>241.92</v>
      </c>
      <c r="S4685" s="1">
        <v>4</v>
      </c>
      <c r="T4685" s="1">
        <v>0.4</v>
      </c>
      <c r="U4685" s="47">
        <v>-56.448000000000008</v>
      </c>
      <c r="V4685" t="str">
        <f>IF(M4685=People!$B$5,People!$A$5,IF(M4685=People!$B$4,People!$A$4,IF(M4685=People!$B$3,People!$A$3,IF(M4685=People!$B$2,People!$A$2,0))))</f>
        <v>Chuck Magee</v>
      </c>
      <c r="W4685" t="str">
        <f>IFERROR(INDEX(Returns!A:A,MATCH(B4685,Returns!B:B,0)),"No")</f>
        <v>No</v>
      </c>
    </row>
    <row r="4686" spans="1:23" x14ac:dyDescent="0.2">
      <c r="A4686" s="1">
        <v>4685</v>
      </c>
      <c r="B4686" t="s">
        <v>8401</v>
      </c>
      <c r="C4686" s="8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47">
        <v>163.88</v>
      </c>
      <c r="S4686" s="1">
        <v>4</v>
      </c>
      <c r="T4686" s="1">
        <v>0.5</v>
      </c>
      <c r="U4686" s="47">
        <v>-81.94</v>
      </c>
      <c r="V4686" t="str">
        <f>IF(M4686=People!$B$5,People!$A$5,IF(M4686=People!$B$4,People!$A$4,IF(M4686=People!$B$3,People!$A$3,IF(M4686=People!$B$2,People!$A$2,0))))</f>
        <v>Chuck Magee</v>
      </c>
      <c r="W4686" t="str">
        <f>IFERROR(INDEX(Returns!A:A,MATCH(B4686,Returns!B:B,0)),"No")</f>
        <v>No</v>
      </c>
    </row>
    <row r="4687" spans="1:23" x14ac:dyDescent="0.2">
      <c r="A4687" s="1">
        <v>4686</v>
      </c>
      <c r="B4687" t="s">
        <v>8401</v>
      </c>
      <c r="C4687" s="8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47">
        <v>3.4860000000000002</v>
      </c>
      <c r="S4687" s="1">
        <v>2</v>
      </c>
      <c r="T4687" s="1">
        <v>0.7</v>
      </c>
      <c r="U4687" s="47">
        <v>-2.7887999999999993</v>
      </c>
      <c r="V4687" t="str">
        <f>IF(M4687=People!$B$5,People!$A$5,IF(M4687=People!$B$4,People!$A$4,IF(M4687=People!$B$3,People!$A$3,IF(M4687=People!$B$2,People!$A$2,0))))</f>
        <v>Chuck Magee</v>
      </c>
      <c r="W4687" t="str">
        <f>IFERROR(INDEX(Returns!A:A,MATCH(B4687,Returns!B:B,0)),"No")</f>
        <v>No</v>
      </c>
    </row>
    <row r="4688" spans="1:23" x14ac:dyDescent="0.2">
      <c r="A4688" s="1">
        <v>4687</v>
      </c>
      <c r="B4688" t="s">
        <v>8401</v>
      </c>
      <c r="C4688" s="8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47">
        <v>10.584</v>
      </c>
      <c r="S4688" s="1">
        <v>7</v>
      </c>
      <c r="T4688" s="1">
        <v>0.2</v>
      </c>
      <c r="U4688" s="47">
        <v>-2.3813999999999993</v>
      </c>
      <c r="V4688" t="str">
        <f>IF(M4688=People!$B$5,People!$A$5,IF(M4688=People!$B$4,People!$A$4,IF(M4688=People!$B$3,People!$A$3,IF(M4688=People!$B$2,People!$A$2,0))))</f>
        <v>Chuck Magee</v>
      </c>
      <c r="W4688" t="str">
        <f>IFERROR(INDEX(Returns!A:A,MATCH(B4688,Returns!B:B,0)),"No")</f>
        <v>No</v>
      </c>
    </row>
    <row r="4689" spans="1:23" x14ac:dyDescent="0.2">
      <c r="A4689" s="1">
        <v>4688</v>
      </c>
      <c r="B4689" t="s">
        <v>8402</v>
      </c>
      <c r="C4689" s="8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47">
        <v>440.91</v>
      </c>
      <c r="S4689" s="1">
        <v>9</v>
      </c>
      <c r="T4689" s="1">
        <v>0</v>
      </c>
      <c r="U4689" s="47">
        <v>123.45480000000005</v>
      </c>
      <c r="V4689" t="str">
        <f>IF(M4689=People!$B$5,People!$A$5,IF(M4689=People!$B$4,People!$A$4,IF(M4689=People!$B$3,People!$A$3,IF(M4689=People!$B$2,People!$A$2,0))))</f>
        <v>Kelly Williams</v>
      </c>
      <c r="W4689" t="str">
        <f>IFERROR(INDEX(Returns!A:A,MATCH(B4689,Returns!B:B,0)),"No")</f>
        <v>No</v>
      </c>
    </row>
    <row r="4690" spans="1:23" x14ac:dyDescent="0.2">
      <c r="A4690" s="1">
        <v>4689</v>
      </c>
      <c r="B4690" t="s">
        <v>8403</v>
      </c>
      <c r="C4690" s="8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47">
        <v>5.7150000000000016</v>
      </c>
      <c r="S4690" s="1">
        <v>5</v>
      </c>
      <c r="T4690" s="1">
        <v>0.7</v>
      </c>
      <c r="U4690" s="47">
        <v>-4.7625000000000011</v>
      </c>
      <c r="V4690" t="str">
        <f>IF(M4690=People!$B$5,People!$A$5,IF(M4690=People!$B$4,People!$A$4,IF(M4690=People!$B$3,People!$A$3,IF(M4690=People!$B$2,People!$A$2,0))))</f>
        <v>Chuck Magee</v>
      </c>
      <c r="W4690" t="str">
        <f>IFERROR(INDEX(Returns!A:A,MATCH(B4690,Returns!B:B,0)),"No")</f>
        <v>No</v>
      </c>
    </row>
    <row r="4691" spans="1:23" x14ac:dyDescent="0.2">
      <c r="A4691" s="1">
        <v>4690</v>
      </c>
      <c r="B4691" t="s">
        <v>8404</v>
      </c>
      <c r="C4691" s="8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47">
        <v>51.967999999999996</v>
      </c>
      <c r="S4691" s="1">
        <v>2</v>
      </c>
      <c r="T4691" s="1">
        <v>0.2</v>
      </c>
      <c r="U4691" s="47">
        <v>10.393599999999998</v>
      </c>
      <c r="V4691" t="str">
        <f>IF(M4691=People!$B$5,People!$A$5,IF(M4691=People!$B$4,People!$A$4,IF(M4691=People!$B$3,People!$A$3,IF(M4691=People!$B$2,People!$A$2,0))))</f>
        <v>Anna Andreadi</v>
      </c>
      <c r="W4691" t="str">
        <f>IFERROR(INDEX(Returns!A:A,MATCH(B4691,Returns!B:B,0)),"No")</f>
        <v>No</v>
      </c>
    </row>
    <row r="4692" spans="1:23" x14ac:dyDescent="0.2">
      <c r="A4692" s="1">
        <v>4691</v>
      </c>
      <c r="B4692" t="s">
        <v>8404</v>
      </c>
      <c r="C4692" s="8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47">
        <v>71.975999999999999</v>
      </c>
      <c r="S4692" s="1">
        <v>3</v>
      </c>
      <c r="T4692" s="1">
        <v>0.2</v>
      </c>
      <c r="U4692" s="47">
        <v>21.592800000000011</v>
      </c>
      <c r="V4692" t="str">
        <f>IF(M4692=People!$B$5,People!$A$5,IF(M4692=People!$B$4,People!$A$4,IF(M4692=People!$B$3,People!$A$3,IF(M4692=People!$B$2,People!$A$2,0))))</f>
        <v>Anna Andreadi</v>
      </c>
      <c r="W4692" t="str">
        <f>IFERROR(INDEX(Returns!A:A,MATCH(B4692,Returns!B:B,0)),"No")</f>
        <v>No</v>
      </c>
    </row>
    <row r="4693" spans="1:23" x14ac:dyDescent="0.2">
      <c r="A4693" s="1">
        <v>4692</v>
      </c>
      <c r="B4693" t="s">
        <v>8404</v>
      </c>
      <c r="C4693" s="8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47">
        <v>242.35200000000003</v>
      </c>
      <c r="S4693" s="1">
        <v>3</v>
      </c>
      <c r="T4693" s="1">
        <v>0.2</v>
      </c>
      <c r="U4693" s="47">
        <v>-42.411600000000035</v>
      </c>
      <c r="V4693" t="str">
        <f>IF(M4693=People!$B$5,People!$A$5,IF(M4693=People!$B$4,People!$A$4,IF(M4693=People!$B$3,People!$A$3,IF(M4693=People!$B$2,People!$A$2,0))))</f>
        <v>Anna Andreadi</v>
      </c>
      <c r="W4693" t="str">
        <f>IFERROR(INDEX(Returns!A:A,MATCH(B4693,Returns!B:B,0)),"No")</f>
        <v>No</v>
      </c>
    </row>
    <row r="4694" spans="1:23" x14ac:dyDescent="0.2">
      <c r="A4694" s="1">
        <v>4693</v>
      </c>
      <c r="B4694" t="s">
        <v>8404</v>
      </c>
      <c r="C4694" s="8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47">
        <v>221.92000000000002</v>
      </c>
      <c r="S4694" s="1">
        <v>5</v>
      </c>
      <c r="T4694" s="1">
        <v>0.2</v>
      </c>
      <c r="U4694" s="47">
        <v>77.671999999999983</v>
      </c>
      <c r="V4694" t="str">
        <f>IF(M4694=People!$B$5,People!$A$5,IF(M4694=People!$B$4,People!$A$4,IF(M4694=People!$B$3,People!$A$3,IF(M4694=People!$B$2,People!$A$2,0))))</f>
        <v>Anna Andreadi</v>
      </c>
      <c r="W4694" t="str">
        <f>IFERROR(INDEX(Returns!A:A,MATCH(B4694,Returns!B:B,0)),"No")</f>
        <v>No</v>
      </c>
    </row>
    <row r="4695" spans="1:23" x14ac:dyDescent="0.2">
      <c r="A4695" s="1">
        <v>4694</v>
      </c>
      <c r="B4695" t="s">
        <v>8404</v>
      </c>
      <c r="C4695" s="8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47">
        <v>8.4480000000000004</v>
      </c>
      <c r="S4695" s="1">
        <v>2</v>
      </c>
      <c r="T4695" s="1">
        <v>0.2</v>
      </c>
      <c r="U4695" s="47">
        <v>2.6399999999999997</v>
      </c>
      <c r="V4695" t="str">
        <f>IF(M4695=People!$B$5,People!$A$5,IF(M4695=People!$B$4,People!$A$4,IF(M4695=People!$B$3,People!$A$3,IF(M4695=People!$B$2,People!$A$2,0))))</f>
        <v>Anna Andreadi</v>
      </c>
      <c r="W4695" t="str">
        <f>IFERROR(INDEX(Returns!A:A,MATCH(B4695,Returns!B:B,0)),"No")</f>
        <v>No</v>
      </c>
    </row>
    <row r="4696" spans="1:23" x14ac:dyDescent="0.2">
      <c r="A4696" s="1">
        <v>4695</v>
      </c>
      <c r="B4696" t="s">
        <v>8405</v>
      </c>
      <c r="C4696" s="8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47">
        <v>29.52</v>
      </c>
      <c r="S4696" s="1">
        <v>4</v>
      </c>
      <c r="T4696" s="1">
        <v>0</v>
      </c>
      <c r="U4696" s="47">
        <v>14.4648</v>
      </c>
      <c r="V4696" t="str">
        <f>IF(M4696=People!$B$5,People!$A$5,IF(M4696=People!$B$4,People!$A$4,IF(M4696=People!$B$3,People!$A$3,IF(M4696=People!$B$2,People!$A$2,0))))</f>
        <v>Kelly Williams</v>
      </c>
      <c r="W4696" t="str">
        <f>IFERROR(INDEX(Returns!A:A,MATCH(B4696,Returns!B:B,0)),"No")</f>
        <v>No</v>
      </c>
    </row>
    <row r="4697" spans="1:23" x14ac:dyDescent="0.2">
      <c r="A4697" s="1">
        <v>4696</v>
      </c>
      <c r="B4697" t="s">
        <v>8405</v>
      </c>
      <c r="C4697" s="8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47">
        <v>302.94</v>
      </c>
      <c r="S4697" s="1">
        <v>3</v>
      </c>
      <c r="T4697" s="1">
        <v>0</v>
      </c>
      <c r="U4697" s="47">
        <v>48.470400000000012</v>
      </c>
      <c r="V4697" t="str">
        <f>IF(M4697=People!$B$5,People!$A$5,IF(M4697=People!$B$4,People!$A$4,IF(M4697=People!$B$3,People!$A$3,IF(M4697=People!$B$2,People!$A$2,0))))</f>
        <v>Kelly Williams</v>
      </c>
      <c r="W4697" t="str">
        <f>IFERROR(INDEX(Returns!A:A,MATCH(B4697,Returns!B:B,0)),"No")</f>
        <v>No</v>
      </c>
    </row>
    <row r="4698" spans="1:23" x14ac:dyDescent="0.2">
      <c r="A4698" s="1">
        <v>4697</v>
      </c>
      <c r="B4698" t="s">
        <v>8405</v>
      </c>
      <c r="C4698" s="8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47">
        <v>142.36000000000001</v>
      </c>
      <c r="S4698" s="1">
        <v>2</v>
      </c>
      <c r="T4698" s="1">
        <v>0</v>
      </c>
      <c r="U4698" s="47">
        <v>38.437200000000004</v>
      </c>
      <c r="V4698" t="str">
        <f>IF(M4698=People!$B$5,People!$A$5,IF(M4698=People!$B$4,People!$A$4,IF(M4698=People!$B$3,People!$A$3,IF(M4698=People!$B$2,People!$A$2,0))))</f>
        <v>Kelly Williams</v>
      </c>
      <c r="W4698" t="str">
        <f>IFERROR(INDEX(Returns!A:A,MATCH(B4698,Returns!B:B,0)),"No")</f>
        <v>No</v>
      </c>
    </row>
    <row r="4699" spans="1:23" x14ac:dyDescent="0.2">
      <c r="A4699" s="1">
        <v>4698</v>
      </c>
      <c r="B4699" t="s">
        <v>8405</v>
      </c>
      <c r="C4699" s="8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47">
        <v>546.66</v>
      </c>
      <c r="S4699" s="1">
        <v>9</v>
      </c>
      <c r="T4699" s="1">
        <v>0</v>
      </c>
      <c r="U4699" s="47">
        <v>136.66500000000002</v>
      </c>
      <c r="V4699" t="str">
        <f>IF(M4699=People!$B$5,People!$A$5,IF(M4699=People!$B$4,People!$A$4,IF(M4699=People!$B$3,People!$A$3,IF(M4699=People!$B$2,People!$A$2,0))))</f>
        <v>Kelly Williams</v>
      </c>
      <c r="W4699" t="str">
        <f>IFERROR(INDEX(Returns!A:A,MATCH(B4699,Returns!B:B,0)),"No")</f>
        <v>No</v>
      </c>
    </row>
    <row r="4700" spans="1:23" x14ac:dyDescent="0.2">
      <c r="A4700" s="1">
        <v>4699</v>
      </c>
      <c r="B4700" t="s">
        <v>8405</v>
      </c>
      <c r="C4700" s="8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47">
        <v>212.13</v>
      </c>
      <c r="S4700" s="1">
        <v>3</v>
      </c>
      <c r="T4700" s="1">
        <v>0</v>
      </c>
      <c r="U4700" s="47">
        <v>14.849099999999979</v>
      </c>
      <c r="V4700" t="str">
        <f>IF(M4700=People!$B$5,People!$A$5,IF(M4700=People!$B$4,People!$A$4,IF(M4700=People!$B$3,People!$A$3,IF(M4700=People!$B$2,People!$A$2,0))))</f>
        <v>Kelly Williams</v>
      </c>
      <c r="W4700" t="str">
        <f>IFERROR(INDEX(Returns!A:A,MATCH(B4700,Returns!B:B,0)),"No")</f>
        <v>No</v>
      </c>
    </row>
    <row r="4701" spans="1:23" x14ac:dyDescent="0.2">
      <c r="A4701" s="1">
        <v>4700</v>
      </c>
      <c r="B4701" t="s">
        <v>8406</v>
      </c>
      <c r="C4701" s="8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47">
        <v>5.2480000000000002</v>
      </c>
      <c r="S4701" s="1">
        <v>2</v>
      </c>
      <c r="T4701" s="1">
        <v>0.2</v>
      </c>
      <c r="U4701" s="47">
        <v>0.59039999999999915</v>
      </c>
      <c r="V4701" t="str">
        <f>IF(M4701=People!$B$5,People!$A$5,IF(M4701=People!$B$4,People!$A$4,IF(M4701=People!$B$3,People!$A$3,IF(M4701=People!$B$2,People!$A$2,0))))</f>
        <v>Kelly Williams</v>
      </c>
      <c r="W4701" t="str">
        <f>IFERROR(INDEX(Returns!A:A,MATCH(B4701,Returns!B:B,0)),"No")</f>
        <v>No</v>
      </c>
    </row>
    <row r="4702" spans="1:23" x14ac:dyDescent="0.2">
      <c r="A4702" s="1">
        <v>4701</v>
      </c>
      <c r="B4702" t="s">
        <v>8406</v>
      </c>
      <c r="C4702" s="8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47">
        <v>74.415999999999997</v>
      </c>
      <c r="S4702" s="1">
        <v>2</v>
      </c>
      <c r="T4702" s="1">
        <v>0.2</v>
      </c>
      <c r="U4702" s="47">
        <v>-14.883200000000002</v>
      </c>
      <c r="V4702" t="str">
        <f>IF(M4702=People!$B$5,People!$A$5,IF(M4702=People!$B$4,People!$A$4,IF(M4702=People!$B$3,People!$A$3,IF(M4702=People!$B$2,People!$A$2,0))))</f>
        <v>Kelly Williams</v>
      </c>
      <c r="W4702" t="str">
        <f>IFERROR(INDEX(Returns!A:A,MATCH(B4702,Returns!B:B,0)),"No")</f>
        <v>No</v>
      </c>
    </row>
    <row r="4703" spans="1:23" x14ac:dyDescent="0.2">
      <c r="A4703" s="1">
        <v>4702</v>
      </c>
      <c r="B4703" t="s">
        <v>8406</v>
      </c>
      <c r="C4703" s="8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47">
        <v>6.8480000000000008</v>
      </c>
      <c r="S4703" s="1">
        <v>2</v>
      </c>
      <c r="T4703" s="1">
        <v>0.2</v>
      </c>
      <c r="U4703" s="47">
        <v>2.1399999999999992</v>
      </c>
      <c r="V4703" t="str">
        <f>IF(M4703=People!$B$5,People!$A$5,IF(M4703=People!$B$4,People!$A$4,IF(M4703=People!$B$3,People!$A$3,IF(M4703=People!$B$2,People!$A$2,0))))</f>
        <v>Kelly Williams</v>
      </c>
      <c r="W4703" t="str">
        <f>IFERROR(INDEX(Returns!A:A,MATCH(B4703,Returns!B:B,0)),"No")</f>
        <v>No</v>
      </c>
    </row>
    <row r="4704" spans="1:23" x14ac:dyDescent="0.2">
      <c r="A4704" s="1">
        <v>4703</v>
      </c>
      <c r="B4704" t="s">
        <v>8406</v>
      </c>
      <c r="C4704" s="8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47">
        <v>7.9959999999999996</v>
      </c>
      <c r="S4704" s="1">
        <v>1</v>
      </c>
      <c r="T4704" s="1">
        <v>0.6</v>
      </c>
      <c r="U4704" s="47">
        <v>-6.9964999999999993</v>
      </c>
      <c r="V4704" t="str">
        <f>IF(M4704=People!$B$5,People!$A$5,IF(M4704=People!$B$4,People!$A$4,IF(M4704=People!$B$3,People!$A$3,IF(M4704=People!$B$2,People!$A$2,0))))</f>
        <v>Kelly Williams</v>
      </c>
      <c r="W4704" t="str">
        <f>IFERROR(INDEX(Returns!A:A,MATCH(B4704,Returns!B:B,0)),"No")</f>
        <v>No</v>
      </c>
    </row>
    <row r="4705" spans="1:23" x14ac:dyDescent="0.2">
      <c r="A4705" s="1">
        <v>4704</v>
      </c>
      <c r="B4705" t="s">
        <v>8407</v>
      </c>
      <c r="C4705" s="8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47">
        <v>8.711999999999998</v>
      </c>
      <c r="S4705" s="1">
        <v>2</v>
      </c>
      <c r="T4705" s="1">
        <v>0.8</v>
      </c>
      <c r="U4705" s="47">
        <v>-19.602000000000007</v>
      </c>
      <c r="V4705" t="str">
        <f>IF(M4705=People!$B$5,People!$A$5,IF(M4705=People!$B$4,People!$A$4,IF(M4705=People!$B$3,People!$A$3,IF(M4705=People!$B$2,People!$A$2,0))))</f>
        <v>Kelly Williams</v>
      </c>
      <c r="W4705" t="str">
        <f>IFERROR(INDEX(Returns!A:A,MATCH(B4705,Returns!B:B,0)),"No")</f>
        <v>No</v>
      </c>
    </row>
    <row r="4706" spans="1:23" x14ac:dyDescent="0.2">
      <c r="A4706" s="1">
        <v>4705</v>
      </c>
      <c r="B4706" t="s">
        <v>8408</v>
      </c>
      <c r="C4706" s="8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47">
        <v>65.17</v>
      </c>
      <c r="S4706" s="1">
        <v>7</v>
      </c>
      <c r="T4706" s="1">
        <v>0</v>
      </c>
      <c r="U4706" s="47">
        <v>18.899299999999997</v>
      </c>
      <c r="V4706" t="str">
        <f>IF(M4706=People!$B$5,People!$A$5,IF(M4706=People!$B$4,People!$A$4,IF(M4706=People!$B$3,People!$A$3,IF(M4706=People!$B$2,People!$A$2,0))))</f>
        <v>Chuck Magee</v>
      </c>
      <c r="W4706" t="str">
        <f>IFERROR(INDEX(Returns!A:A,MATCH(B4706,Returns!B:B,0)),"No")</f>
        <v>No</v>
      </c>
    </row>
    <row r="4707" spans="1:23" x14ac:dyDescent="0.2">
      <c r="A4707" s="1">
        <v>4706</v>
      </c>
      <c r="B4707" t="s">
        <v>8408</v>
      </c>
      <c r="C4707" s="8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47">
        <v>14.62</v>
      </c>
      <c r="S4707" s="1">
        <v>2</v>
      </c>
      <c r="T4707" s="1">
        <v>0</v>
      </c>
      <c r="U4707" s="47">
        <v>6.8713999999999995</v>
      </c>
      <c r="V4707" t="str">
        <f>IF(M4707=People!$B$5,People!$A$5,IF(M4707=People!$B$4,People!$A$4,IF(M4707=People!$B$3,People!$A$3,IF(M4707=People!$B$2,People!$A$2,0))))</f>
        <v>Chuck Magee</v>
      </c>
      <c r="W4707" t="str">
        <f>IFERROR(INDEX(Returns!A:A,MATCH(B4707,Returns!B:B,0)),"No")</f>
        <v>No</v>
      </c>
    </row>
    <row r="4708" spans="1:23" x14ac:dyDescent="0.2">
      <c r="A4708" s="1">
        <v>4707</v>
      </c>
      <c r="B4708" t="s">
        <v>8408</v>
      </c>
      <c r="C4708" s="8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47">
        <v>173.24</v>
      </c>
      <c r="S4708" s="1">
        <v>4</v>
      </c>
      <c r="T4708" s="1">
        <v>0</v>
      </c>
      <c r="U4708" s="47">
        <v>17.323999999999984</v>
      </c>
      <c r="V4708" t="str">
        <f>IF(M4708=People!$B$5,People!$A$5,IF(M4708=People!$B$4,People!$A$4,IF(M4708=People!$B$3,People!$A$3,IF(M4708=People!$B$2,People!$A$2,0))))</f>
        <v>Chuck Magee</v>
      </c>
      <c r="W4708" t="str">
        <f>IFERROR(INDEX(Returns!A:A,MATCH(B4708,Returns!B:B,0)),"No")</f>
        <v>No</v>
      </c>
    </row>
    <row r="4709" spans="1:23" x14ac:dyDescent="0.2">
      <c r="A4709" s="1">
        <v>4708</v>
      </c>
      <c r="B4709" t="s">
        <v>8409</v>
      </c>
      <c r="C4709" s="8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47">
        <v>895.92</v>
      </c>
      <c r="S4709" s="1">
        <v>5</v>
      </c>
      <c r="T4709" s="1">
        <v>0.2</v>
      </c>
      <c r="U4709" s="47">
        <v>302.37299999999993</v>
      </c>
      <c r="V4709" t="str">
        <f>IF(M4709=People!$B$5,People!$A$5,IF(M4709=People!$B$4,People!$A$4,IF(M4709=People!$B$3,People!$A$3,IF(M4709=People!$B$2,People!$A$2,0))))</f>
        <v>Anna Andreadi</v>
      </c>
      <c r="W4709" t="str">
        <f>IFERROR(INDEX(Returns!A:A,MATCH(B4709,Returns!B:B,0)),"No")</f>
        <v>No</v>
      </c>
    </row>
    <row r="4710" spans="1:23" x14ac:dyDescent="0.2">
      <c r="A4710" s="1">
        <v>4709</v>
      </c>
      <c r="B4710" t="s">
        <v>8409</v>
      </c>
      <c r="C4710" s="8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47">
        <v>130.71</v>
      </c>
      <c r="S4710" s="1">
        <v>3</v>
      </c>
      <c r="T4710" s="1">
        <v>0</v>
      </c>
      <c r="U4710" s="47">
        <v>39.212999999999994</v>
      </c>
      <c r="V4710" t="str">
        <f>IF(M4710=People!$B$5,People!$A$5,IF(M4710=People!$B$4,People!$A$4,IF(M4710=People!$B$3,People!$A$3,IF(M4710=People!$B$2,People!$A$2,0))))</f>
        <v>Anna Andreadi</v>
      </c>
      <c r="W4710" t="str">
        <f>IFERROR(INDEX(Returns!A:A,MATCH(B4710,Returns!B:B,0)),"No")</f>
        <v>No</v>
      </c>
    </row>
    <row r="4711" spans="1:23" x14ac:dyDescent="0.2">
      <c r="A4711" s="1">
        <v>4710</v>
      </c>
      <c r="B4711" t="s">
        <v>8409</v>
      </c>
      <c r="C4711" s="8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47">
        <v>11.68</v>
      </c>
      <c r="S4711" s="1">
        <v>2</v>
      </c>
      <c r="T4711" s="1">
        <v>0</v>
      </c>
      <c r="U4711" s="47">
        <v>3.0367999999999995</v>
      </c>
      <c r="V4711" t="str">
        <f>IF(M4711=People!$B$5,People!$A$5,IF(M4711=People!$B$4,People!$A$4,IF(M4711=People!$B$3,People!$A$3,IF(M4711=People!$B$2,People!$A$2,0))))</f>
        <v>Anna Andreadi</v>
      </c>
      <c r="W4711" t="str">
        <f>IFERROR(INDEX(Returns!A:A,MATCH(B4711,Returns!B:B,0)),"No")</f>
        <v>No</v>
      </c>
    </row>
    <row r="4712" spans="1:23" x14ac:dyDescent="0.2">
      <c r="A4712" s="1">
        <v>4711</v>
      </c>
      <c r="B4712" t="s">
        <v>8409</v>
      </c>
      <c r="C4712" s="8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47">
        <v>62.31</v>
      </c>
      <c r="S4712" s="1">
        <v>3</v>
      </c>
      <c r="T4712" s="1">
        <v>0</v>
      </c>
      <c r="U4712" s="47">
        <v>22.4316</v>
      </c>
      <c r="V4712" t="str">
        <f>IF(M4712=People!$B$5,People!$A$5,IF(M4712=People!$B$4,People!$A$4,IF(M4712=People!$B$3,People!$A$3,IF(M4712=People!$B$2,People!$A$2,0))))</f>
        <v>Anna Andreadi</v>
      </c>
      <c r="W4712" t="str">
        <f>IFERROR(INDEX(Returns!A:A,MATCH(B4712,Returns!B:B,0)),"No")</f>
        <v>No</v>
      </c>
    </row>
    <row r="4713" spans="1:23" x14ac:dyDescent="0.2">
      <c r="A4713" s="1">
        <v>4712</v>
      </c>
      <c r="B4713" t="s">
        <v>8410</v>
      </c>
      <c r="C4713" s="8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47">
        <v>0.85200000000000009</v>
      </c>
      <c r="S4713" s="1">
        <v>1</v>
      </c>
      <c r="T4713" s="1">
        <v>0.7</v>
      </c>
      <c r="U4713" s="47">
        <v>-0.59639999999999982</v>
      </c>
      <c r="V4713" t="str">
        <f>IF(M4713=People!$B$5,People!$A$5,IF(M4713=People!$B$4,People!$A$4,IF(M4713=People!$B$3,People!$A$3,IF(M4713=People!$B$2,People!$A$2,0))))</f>
        <v>Chuck Magee</v>
      </c>
      <c r="W4713" t="str">
        <f>IFERROR(INDEX(Returns!A:A,MATCH(B4713,Returns!B:B,0)),"No")</f>
        <v>No</v>
      </c>
    </row>
    <row r="4714" spans="1:23" x14ac:dyDescent="0.2">
      <c r="A4714" s="1">
        <v>4713</v>
      </c>
      <c r="B4714" t="s">
        <v>8411</v>
      </c>
      <c r="C4714" s="8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47">
        <v>36.288000000000011</v>
      </c>
      <c r="S4714" s="1">
        <v>7</v>
      </c>
      <c r="T4714" s="1">
        <v>0.2</v>
      </c>
      <c r="U4714" s="47">
        <v>12.700800000000001</v>
      </c>
      <c r="V4714" t="str">
        <f>IF(M4714=People!$B$5,People!$A$5,IF(M4714=People!$B$4,People!$A$4,IF(M4714=People!$B$3,People!$A$3,IF(M4714=People!$B$2,People!$A$2,0))))</f>
        <v>Kelly Williams</v>
      </c>
      <c r="W4714" t="str">
        <f>IFERROR(INDEX(Returns!A:A,MATCH(B4714,Returns!B:B,0)),"No")</f>
        <v>No</v>
      </c>
    </row>
    <row r="4715" spans="1:23" x14ac:dyDescent="0.2">
      <c r="A4715" s="1">
        <v>4714</v>
      </c>
      <c r="B4715" t="s">
        <v>8411</v>
      </c>
      <c r="C4715" s="8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47">
        <v>56.567999999999998</v>
      </c>
      <c r="S4715" s="1">
        <v>2</v>
      </c>
      <c r="T4715" s="1">
        <v>0.6</v>
      </c>
      <c r="U4715" s="47">
        <v>-74.952600000000004</v>
      </c>
      <c r="V4715" t="str">
        <f>IF(M4715=People!$B$5,People!$A$5,IF(M4715=People!$B$4,People!$A$4,IF(M4715=People!$B$3,People!$A$3,IF(M4715=People!$B$2,People!$A$2,0))))</f>
        <v>Kelly Williams</v>
      </c>
      <c r="W4715" t="str">
        <f>IFERROR(INDEX(Returns!A:A,MATCH(B4715,Returns!B:B,0)),"No")</f>
        <v>No</v>
      </c>
    </row>
    <row r="4716" spans="1:23" x14ac:dyDescent="0.2">
      <c r="A4716" s="1">
        <v>4715</v>
      </c>
      <c r="B4716" t="s">
        <v>8412</v>
      </c>
      <c r="C4716" s="8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47">
        <v>344.70400000000001</v>
      </c>
      <c r="S4716" s="1">
        <v>2</v>
      </c>
      <c r="T4716" s="1">
        <v>0.2</v>
      </c>
      <c r="U4716" s="47">
        <v>38.779199999999989</v>
      </c>
      <c r="V4716" t="str">
        <f>IF(M4716=People!$B$5,People!$A$5,IF(M4716=People!$B$4,People!$A$4,IF(M4716=People!$B$3,People!$A$3,IF(M4716=People!$B$2,People!$A$2,0))))</f>
        <v>Anna Andreadi</v>
      </c>
      <c r="W4716" t="str">
        <f>IFERROR(INDEX(Returns!A:A,MATCH(B4716,Returns!B:B,0)),"No")</f>
        <v>No</v>
      </c>
    </row>
    <row r="4717" spans="1:23" x14ac:dyDescent="0.2">
      <c r="A4717" s="1">
        <v>4716</v>
      </c>
      <c r="B4717" t="s">
        <v>8413</v>
      </c>
      <c r="C4717" s="8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47">
        <v>201.584</v>
      </c>
      <c r="S4717" s="1">
        <v>2</v>
      </c>
      <c r="T4717" s="1">
        <v>0.2</v>
      </c>
      <c r="U4717" s="47">
        <v>20.158400000000015</v>
      </c>
      <c r="V4717" t="str">
        <f>IF(M4717=People!$B$5,People!$A$5,IF(M4717=People!$B$4,People!$A$4,IF(M4717=People!$B$3,People!$A$3,IF(M4717=People!$B$2,People!$A$2,0))))</f>
        <v>Anna Andreadi</v>
      </c>
      <c r="W4717" t="str">
        <f>IFERROR(INDEX(Returns!A:A,MATCH(B4717,Returns!B:B,0)),"No")</f>
        <v>No</v>
      </c>
    </row>
    <row r="4718" spans="1:23" x14ac:dyDescent="0.2">
      <c r="A4718" s="1">
        <v>4717</v>
      </c>
      <c r="B4718" t="s">
        <v>8414</v>
      </c>
      <c r="C4718" s="8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47">
        <v>521.96</v>
      </c>
      <c r="S4718" s="1">
        <v>2</v>
      </c>
      <c r="T4718" s="1">
        <v>0</v>
      </c>
      <c r="U4718" s="47">
        <v>88.733199999999954</v>
      </c>
      <c r="V4718" t="str">
        <f>IF(M4718=People!$B$5,People!$A$5,IF(M4718=People!$B$4,People!$A$4,IF(M4718=People!$B$3,People!$A$3,IF(M4718=People!$B$2,People!$A$2,0))))</f>
        <v>Anna Andreadi</v>
      </c>
      <c r="W4718" t="str">
        <f>IFERROR(INDEX(Returns!A:A,MATCH(B4718,Returns!B:B,0)),"No")</f>
        <v>No</v>
      </c>
    </row>
    <row r="4719" spans="1:23" x14ac:dyDescent="0.2">
      <c r="A4719" s="1">
        <v>4718</v>
      </c>
      <c r="B4719" t="s">
        <v>8415</v>
      </c>
      <c r="C4719" s="8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47">
        <v>8.2200000000000006</v>
      </c>
      <c r="S4719" s="1">
        <v>3</v>
      </c>
      <c r="T4719" s="1">
        <v>0</v>
      </c>
      <c r="U4719" s="47">
        <v>2.2194000000000007</v>
      </c>
      <c r="V4719" t="str">
        <f>IF(M4719=People!$B$5,People!$A$5,IF(M4719=People!$B$4,People!$A$4,IF(M4719=People!$B$3,People!$A$3,IF(M4719=People!$B$2,People!$A$2,0))))</f>
        <v>Chuck Magee</v>
      </c>
      <c r="W4719" t="str">
        <f>IFERROR(INDEX(Returns!A:A,MATCH(B4719,Returns!B:B,0)),"No")</f>
        <v>No</v>
      </c>
    </row>
    <row r="4720" spans="1:23" x14ac:dyDescent="0.2">
      <c r="A4720" s="1">
        <v>4719</v>
      </c>
      <c r="B4720" t="s">
        <v>5984</v>
      </c>
      <c r="C4720" s="8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47">
        <v>45.36</v>
      </c>
      <c r="S4720" s="1">
        <v>7</v>
      </c>
      <c r="T4720" s="1">
        <v>0</v>
      </c>
      <c r="U4720" s="47">
        <v>21.772800000000004</v>
      </c>
      <c r="V4720" t="str">
        <f>IF(M4720=People!$B$5,People!$A$5,IF(M4720=People!$B$4,People!$A$4,IF(M4720=People!$B$3,People!$A$3,IF(M4720=People!$B$2,People!$A$2,0))))</f>
        <v>Anna Andreadi</v>
      </c>
      <c r="W4720" t="str">
        <f>IFERROR(INDEX(Returns!A:A,MATCH(B4720,Returns!B:B,0)),"No")</f>
        <v>Yes</v>
      </c>
    </row>
    <row r="4721" spans="1:23" x14ac:dyDescent="0.2">
      <c r="A4721" s="1">
        <v>4720</v>
      </c>
      <c r="B4721" t="s">
        <v>6006</v>
      </c>
      <c r="C4721" s="8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47">
        <v>947.17000000000007</v>
      </c>
      <c r="S4721" s="1">
        <v>7</v>
      </c>
      <c r="T4721" s="1">
        <v>0</v>
      </c>
      <c r="U4721" s="47">
        <v>9.4717000000000837</v>
      </c>
      <c r="V4721" t="str">
        <f>IF(M4721=People!$B$5,People!$A$5,IF(M4721=People!$B$4,People!$A$4,IF(M4721=People!$B$3,People!$A$3,IF(M4721=People!$B$2,People!$A$2,0))))</f>
        <v>Anna Andreadi</v>
      </c>
      <c r="W4721" t="str">
        <f>IFERROR(INDEX(Returns!A:A,MATCH(B4721,Returns!B:B,0)),"No")</f>
        <v>Yes</v>
      </c>
    </row>
    <row r="4722" spans="1:23" x14ac:dyDescent="0.2">
      <c r="A4722" s="1">
        <v>4721</v>
      </c>
      <c r="B4722" t="s">
        <v>6006</v>
      </c>
      <c r="C4722" s="8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47">
        <v>61.96</v>
      </c>
      <c r="S4722" s="1">
        <v>2</v>
      </c>
      <c r="T4722" s="1">
        <v>0</v>
      </c>
      <c r="U4722" s="47">
        <v>27.881999999999998</v>
      </c>
      <c r="V4722" t="str">
        <f>IF(M4722=People!$B$5,People!$A$5,IF(M4722=People!$B$4,People!$A$4,IF(M4722=People!$B$3,People!$A$3,IF(M4722=People!$B$2,People!$A$2,0))))</f>
        <v>Anna Andreadi</v>
      </c>
      <c r="W4722" t="str">
        <f>IFERROR(INDEX(Returns!A:A,MATCH(B4722,Returns!B:B,0)),"No")</f>
        <v>Yes</v>
      </c>
    </row>
    <row r="4723" spans="1:23" x14ac:dyDescent="0.2">
      <c r="A4723" s="1">
        <v>4722</v>
      </c>
      <c r="B4723" t="s">
        <v>8416</v>
      </c>
      <c r="C4723" s="8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47">
        <v>268.935</v>
      </c>
      <c r="S4723" s="1">
        <v>3</v>
      </c>
      <c r="T4723" s="1">
        <v>0.5</v>
      </c>
      <c r="U4723" s="47">
        <v>-209.76929999999999</v>
      </c>
      <c r="V4723" t="str">
        <f>IF(M4723=People!$B$5,People!$A$5,IF(M4723=People!$B$4,People!$A$4,IF(M4723=People!$B$3,People!$A$3,IF(M4723=People!$B$2,People!$A$2,0))))</f>
        <v>Kelly Williams</v>
      </c>
      <c r="W4723" t="str">
        <f>IFERROR(INDEX(Returns!A:A,MATCH(B4723,Returns!B:B,0)),"No")</f>
        <v>No</v>
      </c>
    </row>
    <row r="4724" spans="1:23" x14ac:dyDescent="0.2">
      <c r="A4724" s="1">
        <v>4723</v>
      </c>
      <c r="B4724" t="s">
        <v>8417</v>
      </c>
      <c r="C4724" s="8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47">
        <v>7.58</v>
      </c>
      <c r="S4724" s="1">
        <v>1</v>
      </c>
      <c r="T4724" s="1">
        <v>0</v>
      </c>
      <c r="U4724" s="47">
        <v>2.9561999999999999</v>
      </c>
      <c r="V4724" t="str">
        <f>IF(M4724=People!$B$5,People!$A$5,IF(M4724=People!$B$4,People!$A$4,IF(M4724=People!$B$3,People!$A$3,IF(M4724=People!$B$2,People!$A$2,0))))</f>
        <v>Anna Andreadi</v>
      </c>
      <c r="W4724" t="str">
        <f>IFERROR(INDEX(Returns!A:A,MATCH(B4724,Returns!B:B,0)),"No")</f>
        <v>No</v>
      </c>
    </row>
    <row r="4725" spans="1:23" x14ac:dyDescent="0.2">
      <c r="A4725" s="1">
        <v>4724</v>
      </c>
      <c r="B4725" t="s">
        <v>8418</v>
      </c>
      <c r="C4725" s="8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47">
        <v>14.73</v>
      </c>
      <c r="S4725" s="1">
        <v>3</v>
      </c>
      <c r="T4725" s="1">
        <v>0</v>
      </c>
      <c r="U4725" s="47">
        <v>7.2176999999999998</v>
      </c>
      <c r="V4725" t="str">
        <f>IF(M4725=People!$B$5,People!$A$5,IF(M4725=People!$B$4,People!$A$4,IF(M4725=People!$B$3,People!$A$3,IF(M4725=People!$B$2,People!$A$2,0))))</f>
        <v>Cassandra Brandow</v>
      </c>
      <c r="W4725" t="str">
        <f>IFERROR(INDEX(Returns!A:A,MATCH(B4725,Returns!B:B,0)),"No")</f>
        <v>No</v>
      </c>
    </row>
    <row r="4726" spans="1:23" x14ac:dyDescent="0.2">
      <c r="A4726" s="1">
        <v>4725</v>
      </c>
      <c r="B4726" t="s">
        <v>8419</v>
      </c>
      <c r="C4726" s="8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47">
        <v>9.8880000000000017</v>
      </c>
      <c r="S4726" s="1">
        <v>2</v>
      </c>
      <c r="T4726" s="1">
        <v>0.7</v>
      </c>
      <c r="U4726" s="47">
        <v>-6.921599999999998</v>
      </c>
      <c r="V4726" t="str">
        <f>IF(M4726=People!$B$5,People!$A$5,IF(M4726=People!$B$4,People!$A$4,IF(M4726=People!$B$3,People!$A$3,IF(M4726=People!$B$2,People!$A$2,0))))</f>
        <v>Cassandra Brandow</v>
      </c>
      <c r="W4726" t="str">
        <f>IFERROR(INDEX(Returns!A:A,MATCH(B4726,Returns!B:B,0)),"No")</f>
        <v>No</v>
      </c>
    </row>
    <row r="4727" spans="1:23" x14ac:dyDescent="0.2">
      <c r="A4727" s="1">
        <v>4726</v>
      </c>
      <c r="B4727" t="s">
        <v>8419</v>
      </c>
      <c r="C4727" s="8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47">
        <v>671.5440000000001</v>
      </c>
      <c r="S4727" s="1">
        <v>3</v>
      </c>
      <c r="T4727" s="1">
        <v>0.2</v>
      </c>
      <c r="U4727" s="47">
        <v>50.36579999999995</v>
      </c>
      <c r="V4727" t="str">
        <f>IF(M4727=People!$B$5,People!$A$5,IF(M4727=People!$B$4,People!$A$4,IF(M4727=People!$B$3,People!$A$3,IF(M4727=People!$B$2,People!$A$2,0))))</f>
        <v>Cassandra Brandow</v>
      </c>
      <c r="W4727" t="str">
        <f>IFERROR(INDEX(Returns!A:A,MATCH(B4727,Returns!B:B,0)),"No")</f>
        <v>No</v>
      </c>
    </row>
    <row r="4728" spans="1:23" x14ac:dyDescent="0.2">
      <c r="A4728" s="1">
        <v>4727</v>
      </c>
      <c r="B4728" t="s">
        <v>8420</v>
      </c>
      <c r="C4728" s="8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47">
        <v>1117.92</v>
      </c>
      <c r="S4728" s="1">
        <v>4</v>
      </c>
      <c r="T4728" s="1">
        <v>0</v>
      </c>
      <c r="U4728" s="47">
        <v>55.895999999999958</v>
      </c>
      <c r="V4728" t="str">
        <f>IF(M4728=People!$B$5,People!$A$5,IF(M4728=People!$B$4,People!$A$4,IF(M4728=People!$B$3,People!$A$3,IF(M4728=People!$B$2,People!$A$2,0))))</f>
        <v>Chuck Magee</v>
      </c>
      <c r="W4728" t="str">
        <f>IFERROR(INDEX(Returns!A:A,MATCH(B4728,Returns!B:B,0)),"No")</f>
        <v>No</v>
      </c>
    </row>
    <row r="4729" spans="1:23" x14ac:dyDescent="0.2">
      <c r="A4729" s="1">
        <v>4728</v>
      </c>
      <c r="B4729" t="s">
        <v>8420</v>
      </c>
      <c r="C4729" s="8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47">
        <v>275.952</v>
      </c>
      <c r="S4729" s="1">
        <v>3</v>
      </c>
      <c r="T4729" s="1">
        <v>0.2</v>
      </c>
      <c r="U4729" s="47">
        <v>-37.943400000000025</v>
      </c>
      <c r="V4729" t="str">
        <f>IF(M4729=People!$B$5,People!$A$5,IF(M4729=People!$B$4,People!$A$4,IF(M4729=People!$B$3,People!$A$3,IF(M4729=People!$B$2,People!$A$2,0))))</f>
        <v>Chuck Magee</v>
      </c>
      <c r="W4729" t="str">
        <f>IFERROR(INDEX(Returns!A:A,MATCH(B4729,Returns!B:B,0)),"No")</f>
        <v>No</v>
      </c>
    </row>
    <row r="4730" spans="1:23" x14ac:dyDescent="0.2">
      <c r="A4730" s="1">
        <v>4729</v>
      </c>
      <c r="B4730" t="s">
        <v>8421</v>
      </c>
      <c r="C4730" s="8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47">
        <v>123.14399999999999</v>
      </c>
      <c r="S4730" s="1">
        <v>7</v>
      </c>
      <c r="T4730" s="1">
        <v>0.2</v>
      </c>
      <c r="U4730" s="47">
        <v>46.178999999999988</v>
      </c>
      <c r="V4730" t="str">
        <f>IF(M4730=People!$B$5,People!$A$5,IF(M4730=People!$B$4,People!$A$4,IF(M4730=People!$B$3,People!$A$3,IF(M4730=People!$B$2,People!$A$2,0))))</f>
        <v>Anna Andreadi</v>
      </c>
      <c r="W4730" t="str">
        <f>IFERROR(INDEX(Returns!A:A,MATCH(B4730,Returns!B:B,0)),"No")</f>
        <v>No</v>
      </c>
    </row>
    <row r="4731" spans="1:23" x14ac:dyDescent="0.2">
      <c r="A4731" s="1">
        <v>4730</v>
      </c>
      <c r="B4731" t="s">
        <v>8422</v>
      </c>
      <c r="C4731" s="8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47">
        <v>15.576000000000001</v>
      </c>
      <c r="S4731" s="1">
        <v>3</v>
      </c>
      <c r="T4731" s="1">
        <v>0.2</v>
      </c>
      <c r="U4731" s="47">
        <v>3.3098999999999998</v>
      </c>
      <c r="V4731" t="str">
        <f>IF(M4731=People!$B$5,People!$A$5,IF(M4731=People!$B$4,People!$A$4,IF(M4731=People!$B$3,People!$A$3,IF(M4731=People!$B$2,People!$A$2,0))))</f>
        <v>Kelly Williams</v>
      </c>
      <c r="W4731" t="str">
        <f>IFERROR(INDEX(Returns!A:A,MATCH(B4731,Returns!B:B,0)),"No")</f>
        <v>No</v>
      </c>
    </row>
    <row r="4732" spans="1:23" x14ac:dyDescent="0.2">
      <c r="A4732" s="1">
        <v>4731</v>
      </c>
      <c r="B4732" t="s">
        <v>8423</v>
      </c>
      <c r="C4732" s="8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47">
        <v>212.64</v>
      </c>
      <c r="S4732" s="1">
        <v>6</v>
      </c>
      <c r="T4732" s="1">
        <v>0</v>
      </c>
      <c r="U4732" s="47">
        <v>99.940799999999982</v>
      </c>
      <c r="V4732" t="str">
        <f>IF(M4732=People!$B$5,People!$A$5,IF(M4732=People!$B$4,People!$A$4,IF(M4732=People!$B$3,People!$A$3,IF(M4732=People!$B$2,People!$A$2,0))))</f>
        <v>Anna Andreadi</v>
      </c>
      <c r="W4732" t="str">
        <f>IFERROR(INDEX(Returns!A:A,MATCH(B4732,Returns!B:B,0)),"No")</f>
        <v>No</v>
      </c>
    </row>
    <row r="4733" spans="1:23" x14ac:dyDescent="0.2">
      <c r="A4733" s="1">
        <v>4732</v>
      </c>
      <c r="B4733" t="s">
        <v>8423</v>
      </c>
      <c r="C4733" s="8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47">
        <v>9.870000000000001</v>
      </c>
      <c r="S4733" s="1">
        <v>3</v>
      </c>
      <c r="T4733" s="1">
        <v>0</v>
      </c>
      <c r="U4733" s="47">
        <v>4.5401999999999996</v>
      </c>
      <c r="V4733" t="str">
        <f>IF(M4733=People!$B$5,People!$A$5,IF(M4733=People!$B$4,People!$A$4,IF(M4733=People!$B$3,People!$A$3,IF(M4733=People!$B$2,People!$A$2,0))))</f>
        <v>Anna Andreadi</v>
      </c>
      <c r="W4733" t="str">
        <f>IFERROR(INDEX(Returns!A:A,MATCH(B4733,Returns!B:B,0)),"No")</f>
        <v>No</v>
      </c>
    </row>
    <row r="4734" spans="1:23" x14ac:dyDescent="0.2">
      <c r="A4734" s="1">
        <v>4733</v>
      </c>
      <c r="B4734" t="s">
        <v>8423</v>
      </c>
      <c r="C4734" s="8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47">
        <v>53.25</v>
      </c>
      <c r="S4734" s="1">
        <v>3</v>
      </c>
      <c r="T4734" s="1">
        <v>0</v>
      </c>
      <c r="U4734" s="47">
        <v>20.767499999999998</v>
      </c>
      <c r="V4734" t="str">
        <f>IF(M4734=People!$B$5,People!$A$5,IF(M4734=People!$B$4,People!$A$4,IF(M4734=People!$B$3,People!$A$3,IF(M4734=People!$B$2,People!$A$2,0))))</f>
        <v>Anna Andreadi</v>
      </c>
      <c r="W4734" t="str">
        <f>IFERROR(INDEX(Returns!A:A,MATCH(B4734,Returns!B:B,0)),"No")</f>
        <v>No</v>
      </c>
    </row>
    <row r="4735" spans="1:23" x14ac:dyDescent="0.2">
      <c r="A4735" s="1">
        <v>4734</v>
      </c>
      <c r="B4735" t="s">
        <v>8423</v>
      </c>
      <c r="C4735" s="8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47">
        <v>19.919999999999998</v>
      </c>
      <c r="S4735" s="1">
        <v>3</v>
      </c>
      <c r="T4735" s="1">
        <v>0</v>
      </c>
      <c r="U4735" s="47">
        <v>9.5615999999999985</v>
      </c>
      <c r="V4735" t="str">
        <f>IF(M4735=People!$B$5,People!$A$5,IF(M4735=People!$B$4,People!$A$4,IF(M4735=People!$B$3,People!$A$3,IF(M4735=People!$B$2,People!$A$2,0))))</f>
        <v>Anna Andreadi</v>
      </c>
      <c r="W4735" t="str">
        <f>IFERROR(INDEX(Returns!A:A,MATCH(B4735,Returns!B:B,0)),"No")</f>
        <v>No</v>
      </c>
    </row>
    <row r="4736" spans="1:23" x14ac:dyDescent="0.2">
      <c r="A4736" s="1">
        <v>4735</v>
      </c>
      <c r="B4736" t="s">
        <v>8424</v>
      </c>
      <c r="C4736" s="8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47">
        <v>658.74599999999998</v>
      </c>
      <c r="S4736" s="1">
        <v>3</v>
      </c>
      <c r="T4736" s="1">
        <v>0.1</v>
      </c>
      <c r="U4736" s="47">
        <v>146.38799999999998</v>
      </c>
      <c r="V4736" t="str">
        <f>IF(M4736=People!$B$5,People!$A$5,IF(M4736=People!$B$4,People!$A$4,IF(M4736=People!$B$3,People!$A$3,IF(M4736=People!$B$2,People!$A$2,0))))</f>
        <v>Chuck Magee</v>
      </c>
      <c r="W4736" t="str">
        <f>IFERROR(INDEX(Returns!A:A,MATCH(B4736,Returns!B:B,0)),"No")</f>
        <v>No</v>
      </c>
    </row>
    <row r="4737" spans="1:23" x14ac:dyDescent="0.2">
      <c r="A4737" s="1">
        <v>4736</v>
      </c>
      <c r="B4737" t="s">
        <v>8425</v>
      </c>
      <c r="C4737" s="8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47">
        <v>8.26</v>
      </c>
      <c r="S4737" s="1">
        <v>2</v>
      </c>
      <c r="T4737" s="1">
        <v>0</v>
      </c>
      <c r="U4737" s="47">
        <v>3.8822000000000001</v>
      </c>
      <c r="V4737" t="str">
        <f>IF(M4737=People!$B$5,People!$A$5,IF(M4737=People!$B$4,People!$A$4,IF(M4737=People!$B$3,People!$A$3,IF(M4737=People!$B$2,People!$A$2,0))))</f>
        <v>Chuck Magee</v>
      </c>
      <c r="W4737" t="str">
        <f>IFERROR(INDEX(Returns!A:A,MATCH(B4737,Returns!B:B,0)),"No")</f>
        <v>No</v>
      </c>
    </row>
    <row r="4738" spans="1:23" x14ac:dyDescent="0.2">
      <c r="A4738" s="1">
        <v>4737</v>
      </c>
      <c r="B4738" t="s">
        <v>8425</v>
      </c>
      <c r="C4738" s="8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47">
        <v>29.84</v>
      </c>
      <c r="S4738" s="1">
        <v>2</v>
      </c>
      <c r="T4738" s="1">
        <v>0</v>
      </c>
      <c r="U4738" s="47">
        <v>13.427999999999997</v>
      </c>
      <c r="V4738" t="str">
        <f>IF(M4738=People!$B$5,People!$A$5,IF(M4738=People!$B$4,People!$A$4,IF(M4738=People!$B$3,People!$A$3,IF(M4738=People!$B$2,People!$A$2,0))))</f>
        <v>Chuck Magee</v>
      </c>
      <c r="W4738" t="str">
        <f>IFERROR(INDEX(Returns!A:A,MATCH(B4738,Returns!B:B,0)),"No")</f>
        <v>No</v>
      </c>
    </row>
    <row r="4739" spans="1:23" x14ac:dyDescent="0.2">
      <c r="A4739" s="1">
        <v>4738</v>
      </c>
      <c r="B4739" t="s">
        <v>8425</v>
      </c>
      <c r="C4739" s="8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47">
        <v>67.98</v>
      </c>
      <c r="S4739" s="1">
        <v>2</v>
      </c>
      <c r="T4739" s="1">
        <v>0</v>
      </c>
      <c r="U4739" s="47">
        <v>14.955599999999997</v>
      </c>
      <c r="V4739" t="str">
        <f>IF(M4739=People!$B$5,People!$A$5,IF(M4739=People!$B$4,People!$A$4,IF(M4739=People!$B$3,People!$A$3,IF(M4739=People!$B$2,People!$A$2,0))))</f>
        <v>Chuck Magee</v>
      </c>
      <c r="W4739" t="str">
        <f>IFERROR(INDEX(Returns!A:A,MATCH(B4739,Returns!B:B,0)),"No")</f>
        <v>No</v>
      </c>
    </row>
    <row r="4740" spans="1:23" x14ac:dyDescent="0.2">
      <c r="A4740" s="1">
        <v>4739</v>
      </c>
      <c r="B4740" t="s">
        <v>8426</v>
      </c>
      <c r="C4740" s="8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47">
        <v>61.06</v>
      </c>
      <c r="S4740" s="1">
        <v>2</v>
      </c>
      <c r="T4740" s="1">
        <v>0</v>
      </c>
      <c r="U4740" s="47">
        <v>28.087600000000002</v>
      </c>
      <c r="V4740" t="str">
        <f>IF(M4740=People!$B$5,People!$A$5,IF(M4740=People!$B$4,People!$A$4,IF(M4740=People!$B$3,People!$A$3,IF(M4740=People!$B$2,People!$A$2,0))))</f>
        <v>Anna Andreadi</v>
      </c>
      <c r="W4740" t="str">
        <f>IFERROR(INDEX(Returns!A:A,MATCH(B4740,Returns!B:B,0)),"No")</f>
        <v>No</v>
      </c>
    </row>
    <row r="4741" spans="1:23" x14ac:dyDescent="0.2">
      <c r="A4741" s="1">
        <v>4740</v>
      </c>
      <c r="B4741" t="s">
        <v>8426</v>
      </c>
      <c r="C4741" s="8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47">
        <v>35.544000000000004</v>
      </c>
      <c r="S4741" s="1">
        <v>1</v>
      </c>
      <c r="T4741" s="1">
        <v>0.2</v>
      </c>
      <c r="U4741" s="47">
        <v>-0.88860000000000205</v>
      </c>
      <c r="V4741" t="str">
        <f>IF(M4741=People!$B$5,People!$A$5,IF(M4741=People!$B$4,People!$A$4,IF(M4741=People!$B$3,People!$A$3,IF(M4741=People!$B$2,People!$A$2,0))))</f>
        <v>Anna Andreadi</v>
      </c>
      <c r="W4741" t="str">
        <f>IFERROR(INDEX(Returns!A:A,MATCH(B4741,Returns!B:B,0)),"No")</f>
        <v>No</v>
      </c>
    </row>
    <row r="4742" spans="1:23" x14ac:dyDescent="0.2">
      <c r="A4742" s="1">
        <v>4741</v>
      </c>
      <c r="B4742" t="s">
        <v>8427</v>
      </c>
      <c r="C4742" s="8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47">
        <v>9.9600000000000009</v>
      </c>
      <c r="S4742" s="1">
        <v>2</v>
      </c>
      <c r="T4742" s="1">
        <v>0</v>
      </c>
      <c r="U4742" s="47">
        <v>4.5815999999999999</v>
      </c>
      <c r="V4742" t="str">
        <f>IF(M4742=People!$B$5,People!$A$5,IF(M4742=People!$B$4,People!$A$4,IF(M4742=People!$B$3,People!$A$3,IF(M4742=People!$B$2,People!$A$2,0))))</f>
        <v>Anna Andreadi</v>
      </c>
      <c r="W4742" t="str">
        <f>IFERROR(INDEX(Returns!A:A,MATCH(B4742,Returns!B:B,0)),"No")</f>
        <v>No</v>
      </c>
    </row>
    <row r="4743" spans="1:23" x14ac:dyDescent="0.2">
      <c r="A4743" s="1">
        <v>4742</v>
      </c>
      <c r="B4743" t="s">
        <v>8427</v>
      </c>
      <c r="C4743" s="8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47">
        <v>9.2099999999999991</v>
      </c>
      <c r="S4743" s="1">
        <v>3</v>
      </c>
      <c r="T4743" s="1">
        <v>0</v>
      </c>
      <c r="U4743" s="47">
        <v>2.3025000000000002</v>
      </c>
      <c r="V4743" t="str">
        <f>IF(M4743=People!$B$5,People!$A$5,IF(M4743=People!$B$4,People!$A$4,IF(M4743=People!$B$3,People!$A$3,IF(M4743=People!$B$2,People!$A$2,0))))</f>
        <v>Anna Andreadi</v>
      </c>
      <c r="W4743" t="str">
        <f>IFERROR(INDEX(Returns!A:A,MATCH(B4743,Returns!B:B,0)),"No")</f>
        <v>No</v>
      </c>
    </row>
    <row r="4744" spans="1:23" x14ac:dyDescent="0.2">
      <c r="A4744" s="1">
        <v>4743</v>
      </c>
      <c r="B4744" t="s">
        <v>8427</v>
      </c>
      <c r="C4744" s="8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47">
        <v>27.93</v>
      </c>
      <c r="S4744" s="1">
        <v>3</v>
      </c>
      <c r="T4744" s="1">
        <v>0</v>
      </c>
      <c r="U4744" s="47">
        <v>8.0996999999999986</v>
      </c>
      <c r="V4744" t="str">
        <f>IF(M4744=People!$B$5,People!$A$5,IF(M4744=People!$B$4,People!$A$4,IF(M4744=People!$B$3,People!$A$3,IF(M4744=People!$B$2,People!$A$2,0))))</f>
        <v>Anna Andreadi</v>
      </c>
      <c r="W4744" t="str">
        <f>IFERROR(INDEX(Returns!A:A,MATCH(B4744,Returns!B:B,0)),"No")</f>
        <v>No</v>
      </c>
    </row>
    <row r="4745" spans="1:23" x14ac:dyDescent="0.2">
      <c r="A4745" s="1">
        <v>4744</v>
      </c>
      <c r="B4745" t="s">
        <v>8428</v>
      </c>
      <c r="C4745" s="8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47">
        <v>7.9</v>
      </c>
      <c r="S4745" s="1">
        <v>2</v>
      </c>
      <c r="T4745" s="1">
        <v>0</v>
      </c>
      <c r="U4745" s="47">
        <v>2.5279999999999996</v>
      </c>
      <c r="V4745" t="str">
        <f>IF(M4745=People!$B$5,People!$A$5,IF(M4745=People!$B$4,People!$A$4,IF(M4745=People!$B$3,People!$A$3,IF(M4745=People!$B$2,People!$A$2,0))))</f>
        <v>Kelly Williams</v>
      </c>
      <c r="W4745" t="str">
        <f>IFERROR(INDEX(Returns!A:A,MATCH(B4745,Returns!B:B,0)),"No")</f>
        <v>No</v>
      </c>
    </row>
    <row r="4746" spans="1:23" x14ac:dyDescent="0.2">
      <c r="A4746" s="1">
        <v>4745</v>
      </c>
      <c r="B4746" t="s">
        <v>8428</v>
      </c>
      <c r="C4746" s="8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47">
        <v>221.16</v>
      </c>
      <c r="S4746" s="1">
        <v>4</v>
      </c>
      <c r="T4746" s="1">
        <v>0</v>
      </c>
      <c r="U4746" s="47">
        <v>57.501599999999996</v>
      </c>
      <c r="V4746" t="str">
        <f>IF(M4746=People!$B$5,People!$A$5,IF(M4746=People!$B$4,People!$A$4,IF(M4746=People!$B$3,People!$A$3,IF(M4746=People!$B$2,People!$A$2,0))))</f>
        <v>Kelly Williams</v>
      </c>
      <c r="W4746" t="str">
        <f>IFERROR(INDEX(Returns!A:A,MATCH(B4746,Returns!B:B,0)),"No")</f>
        <v>No</v>
      </c>
    </row>
    <row r="4747" spans="1:23" x14ac:dyDescent="0.2">
      <c r="A4747" s="1">
        <v>4746</v>
      </c>
      <c r="B4747" t="s">
        <v>8428</v>
      </c>
      <c r="C4747" s="8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47">
        <v>127.96</v>
      </c>
      <c r="S4747" s="1">
        <v>2</v>
      </c>
      <c r="T4747" s="1">
        <v>0</v>
      </c>
      <c r="U4747" s="47">
        <v>62.700400000000002</v>
      </c>
      <c r="V4747" t="str">
        <f>IF(M4747=People!$B$5,People!$A$5,IF(M4747=People!$B$4,People!$A$4,IF(M4747=People!$B$3,People!$A$3,IF(M4747=People!$B$2,People!$A$2,0))))</f>
        <v>Kelly Williams</v>
      </c>
      <c r="W4747" t="str">
        <f>IFERROR(INDEX(Returns!A:A,MATCH(B4747,Returns!B:B,0)),"No")</f>
        <v>No</v>
      </c>
    </row>
    <row r="4748" spans="1:23" x14ac:dyDescent="0.2">
      <c r="A4748" s="1">
        <v>4747</v>
      </c>
      <c r="B4748" t="s">
        <v>8428</v>
      </c>
      <c r="C4748" s="8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47">
        <v>18.690000000000001</v>
      </c>
      <c r="S4748" s="1">
        <v>3</v>
      </c>
      <c r="T4748" s="1">
        <v>0</v>
      </c>
      <c r="U4748" s="47">
        <v>9.158100000000001</v>
      </c>
      <c r="V4748" t="str">
        <f>IF(M4748=People!$B$5,People!$A$5,IF(M4748=People!$B$4,People!$A$4,IF(M4748=People!$B$3,People!$A$3,IF(M4748=People!$B$2,People!$A$2,0))))</f>
        <v>Kelly Williams</v>
      </c>
      <c r="W4748" t="str">
        <f>IFERROR(INDEX(Returns!A:A,MATCH(B4748,Returns!B:B,0)),"No")</f>
        <v>No</v>
      </c>
    </row>
    <row r="4749" spans="1:23" x14ac:dyDescent="0.2">
      <c r="A4749" s="1">
        <v>4748</v>
      </c>
      <c r="B4749" t="s">
        <v>8429</v>
      </c>
      <c r="C4749" s="8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47">
        <v>25.349999999999998</v>
      </c>
      <c r="S4749" s="1">
        <v>3</v>
      </c>
      <c r="T4749" s="1">
        <v>0</v>
      </c>
      <c r="U4749" s="47">
        <v>7.6049999999999978</v>
      </c>
      <c r="V4749" t="str">
        <f>IF(M4749=People!$B$5,People!$A$5,IF(M4749=People!$B$4,People!$A$4,IF(M4749=People!$B$3,People!$A$3,IF(M4749=People!$B$2,People!$A$2,0))))</f>
        <v>Anna Andreadi</v>
      </c>
      <c r="W4749" t="str">
        <f>IFERROR(INDEX(Returns!A:A,MATCH(B4749,Returns!B:B,0)),"No")</f>
        <v>No</v>
      </c>
    </row>
    <row r="4750" spans="1:23" x14ac:dyDescent="0.2">
      <c r="A4750" s="1">
        <v>4749</v>
      </c>
      <c r="B4750" t="s">
        <v>8429</v>
      </c>
      <c r="C4750" s="8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47">
        <v>35.28</v>
      </c>
      <c r="S4750" s="1">
        <v>3</v>
      </c>
      <c r="T4750" s="1">
        <v>0</v>
      </c>
      <c r="U4750" s="47">
        <v>11.995199999999997</v>
      </c>
      <c r="V4750" t="str">
        <f>IF(M4750=People!$B$5,People!$A$5,IF(M4750=People!$B$4,People!$A$4,IF(M4750=People!$B$3,People!$A$3,IF(M4750=People!$B$2,People!$A$2,0))))</f>
        <v>Anna Andreadi</v>
      </c>
      <c r="W4750" t="str">
        <f>IFERROR(INDEX(Returns!A:A,MATCH(B4750,Returns!B:B,0)),"No")</f>
        <v>No</v>
      </c>
    </row>
    <row r="4751" spans="1:23" x14ac:dyDescent="0.2">
      <c r="A4751" s="1">
        <v>4750</v>
      </c>
      <c r="B4751" t="s">
        <v>6053</v>
      </c>
      <c r="C4751" s="8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47">
        <v>33.4</v>
      </c>
      <c r="S4751" s="1">
        <v>5</v>
      </c>
      <c r="T4751" s="1">
        <v>0</v>
      </c>
      <c r="U4751" s="47">
        <v>16.032</v>
      </c>
      <c r="V4751" t="str">
        <f>IF(M4751=People!$B$5,People!$A$5,IF(M4751=People!$B$4,People!$A$4,IF(M4751=People!$B$3,People!$A$3,IF(M4751=People!$B$2,People!$A$2,0))))</f>
        <v>Anna Andreadi</v>
      </c>
      <c r="W4751" t="str">
        <f>IFERROR(INDEX(Returns!A:A,MATCH(B4751,Returns!B:B,0)),"No")</f>
        <v>Yes</v>
      </c>
    </row>
    <row r="4752" spans="1:23" x14ac:dyDescent="0.2">
      <c r="A4752" s="1">
        <v>4751</v>
      </c>
      <c r="B4752" t="s">
        <v>8430</v>
      </c>
      <c r="C4752" s="8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47">
        <v>837.59999999999991</v>
      </c>
      <c r="S4752" s="1">
        <v>3</v>
      </c>
      <c r="T4752" s="1">
        <v>0.2</v>
      </c>
      <c r="U4752" s="47">
        <v>62.82000000000005</v>
      </c>
      <c r="V4752" t="str">
        <f>IF(M4752=People!$B$5,People!$A$5,IF(M4752=People!$B$4,People!$A$4,IF(M4752=People!$B$3,People!$A$3,IF(M4752=People!$B$2,People!$A$2,0))))</f>
        <v>Anna Andreadi</v>
      </c>
      <c r="W4752" t="str">
        <f>IFERROR(INDEX(Returns!A:A,MATCH(B4752,Returns!B:B,0)),"No")</f>
        <v>No</v>
      </c>
    </row>
    <row r="4753" spans="1:23" x14ac:dyDescent="0.2">
      <c r="A4753" s="1">
        <v>4752</v>
      </c>
      <c r="B4753" t="s">
        <v>8431</v>
      </c>
      <c r="C4753" s="8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47">
        <v>40.68</v>
      </c>
      <c r="S4753" s="1">
        <v>3</v>
      </c>
      <c r="T4753" s="1">
        <v>0.2</v>
      </c>
      <c r="U4753" s="47">
        <v>-9.153000000000004</v>
      </c>
      <c r="V4753" t="str">
        <f>IF(M4753=People!$B$5,People!$A$5,IF(M4753=People!$B$4,People!$A$4,IF(M4753=People!$B$3,People!$A$3,IF(M4753=People!$B$2,People!$A$2,0))))</f>
        <v>Cassandra Brandow</v>
      </c>
      <c r="W4753" t="str">
        <f>IFERROR(INDEX(Returns!A:A,MATCH(B4753,Returns!B:B,0)),"No")</f>
        <v>No</v>
      </c>
    </row>
    <row r="4754" spans="1:23" x14ac:dyDescent="0.2">
      <c r="A4754" s="1">
        <v>4753</v>
      </c>
      <c r="B4754" t="s">
        <v>8432</v>
      </c>
      <c r="C4754" s="8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47">
        <v>209.56799999999998</v>
      </c>
      <c r="S4754" s="1">
        <v>2</v>
      </c>
      <c r="T4754" s="1">
        <v>0.2</v>
      </c>
      <c r="U4754" s="47">
        <v>-23.576400000000007</v>
      </c>
      <c r="V4754" t="str">
        <f>IF(M4754=People!$B$5,People!$A$5,IF(M4754=People!$B$4,People!$A$4,IF(M4754=People!$B$3,People!$A$3,IF(M4754=People!$B$2,People!$A$2,0))))</f>
        <v>Cassandra Brandow</v>
      </c>
      <c r="W4754" t="str">
        <f>IFERROR(INDEX(Returns!A:A,MATCH(B4754,Returns!B:B,0)),"No")</f>
        <v>No</v>
      </c>
    </row>
    <row r="4755" spans="1:23" x14ac:dyDescent="0.2">
      <c r="A4755" s="1">
        <v>4754</v>
      </c>
      <c r="B4755" t="s">
        <v>8433</v>
      </c>
      <c r="C4755" s="8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47">
        <v>22.368000000000002</v>
      </c>
      <c r="S4755" s="1">
        <v>4</v>
      </c>
      <c r="T4755" s="1">
        <v>0.2</v>
      </c>
      <c r="U4755" s="47">
        <v>6.4308000000000014</v>
      </c>
      <c r="V4755" t="str">
        <f>IF(M4755=People!$B$5,People!$A$5,IF(M4755=People!$B$4,People!$A$4,IF(M4755=People!$B$3,People!$A$3,IF(M4755=People!$B$2,People!$A$2,0))))</f>
        <v>Kelly Williams</v>
      </c>
      <c r="W4755" t="str">
        <f>IFERROR(INDEX(Returns!A:A,MATCH(B4755,Returns!B:B,0)),"No")</f>
        <v>No</v>
      </c>
    </row>
    <row r="4756" spans="1:23" x14ac:dyDescent="0.2">
      <c r="A4756" s="1">
        <v>4755</v>
      </c>
      <c r="B4756" t="s">
        <v>8434</v>
      </c>
      <c r="C4756" s="8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47">
        <v>3.8820000000000006</v>
      </c>
      <c r="S4756" s="1">
        <v>2</v>
      </c>
      <c r="T4756" s="1">
        <v>0.7</v>
      </c>
      <c r="U4756" s="47">
        <v>-2.5880000000000001</v>
      </c>
      <c r="V4756" t="str">
        <f>IF(M4756=People!$B$5,People!$A$5,IF(M4756=People!$B$4,People!$A$4,IF(M4756=People!$B$3,People!$A$3,IF(M4756=People!$B$2,People!$A$2,0))))</f>
        <v>Cassandra Brandow</v>
      </c>
      <c r="W4756" t="str">
        <f>IFERROR(INDEX(Returns!A:A,MATCH(B4756,Returns!B:B,0)),"No")</f>
        <v>No</v>
      </c>
    </row>
    <row r="4757" spans="1:23" x14ac:dyDescent="0.2">
      <c r="A4757" s="1">
        <v>4756</v>
      </c>
      <c r="B4757" t="s">
        <v>8434</v>
      </c>
      <c r="C4757" s="8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47">
        <v>115.29600000000001</v>
      </c>
      <c r="S4757" s="1">
        <v>3</v>
      </c>
      <c r="T4757" s="1">
        <v>0.2</v>
      </c>
      <c r="U4757" s="47">
        <v>40.353599999999986</v>
      </c>
      <c r="V4757" t="str">
        <f>IF(M4757=People!$B$5,People!$A$5,IF(M4757=People!$B$4,People!$A$4,IF(M4757=People!$B$3,People!$A$3,IF(M4757=People!$B$2,People!$A$2,0))))</f>
        <v>Cassandra Brandow</v>
      </c>
      <c r="W4757" t="str">
        <f>IFERROR(INDEX(Returns!A:A,MATCH(B4757,Returns!B:B,0)),"No")</f>
        <v>No</v>
      </c>
    </row>
    <row r="4758" spans="1:23" x14ac:dyDescent="0.2">
      <c r="A4758" s="1">
        <v>4757</v>
      </c>
      <c r="B4758" t="s">
        <v>8435</v>
      </c>
      <c r="C4758" s="8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47">
        <v>1.9080000000000004</v>
      </c>
      <c r="S4758" s="1">
        <v>2</v>
      </c>
      <c r="T4758" s="1">
        <v>0.7</v>
      </c>
      <c r="U4758" s="47">
        <v>-1.5264000000000002</v>
      </c>
      <c r="V4758" t="str">
        <f>IF(M4758=People!$B$5,People!$A$5,IF(M4758=People!$B$4,People!$A$4,IF(M4758=People!$B$3,People!$A$3,IF(M4758=People!$B$2,People!$A$2,0))))</f>
        <v>Chuck Magee</v>
      </c>
      <c r="W4758" t="str">
        <f>IFERROR(INDEX(Returns!A:A,MATCH(B4758,Returns!B:B,0)),"No")</f>
        <v>No</v>
      </c>
    </row>
    <row r="4759" spans="1:23" x14ac:dyDescent="0.2">
      <c r="A4759" s="1">
        <v>4758</v>
      </c>
      <c r="B4759" t="s">
        <v>8436</v>
      </c>
      <c r="C4759" s="8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47">
        <v>43.371999999999993</v>
      </c>
      <c r="S4759" s="1">
        <v>7</v>
      </c>
      <c r="T4759" s="1">
        <v>0.8</v>
      </c>
      <c r="U4759" s="47">
        <v>-69.395200000000031</v>
      </c>
      <c r="V4759" t="str">
        <f>IF(M4759=People!$B$5,People!$A$5,IF(M4759=People!$B$4,People!$A$4,IF(M4759=People!$B$3,People!$A$3,IF(M4759=People!$B$2,People!$A$2,0))))</f>
        <v>Kelly Williams</v>
      </c>
      <c r="W4759" t="str">
        <f>IFERROR(INDEX(Returns!A:A,MATCH(B4759,Returns!B:B,0)),"No")</f>
        <v>No</v>
      </c>
    </row>
    <row r="4760" spans="1:23" x14ac:dyDescent="0.2">
      <c r="A4760" s="1">
        <v>4759</v>
      </c>
      <c r="B4760" t="s">
        <v>8437</v>
      </c>
      <c r="C4760" s="8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47">
        <v>783.96</v>
      </c>
      <c r="S4760" s="1">
        <v>4</v>
      </c>
      <c r="T4760" s="1">
        <v>0</v>
      </c>
      <c r="U4760" s="47">
        <v>219.50880000000006</v>
      </c>
      <c r="V4760" t="str">
        <f>IF(M4760=People!$B$5,People!$A$5,IF(M4760=People!$B$4,People!$A$4,IF(M4760=People!$B$3,People!$A$3,IF(M4760=People!$B$2,People!$A$2,0))))</f>
        <v>Chuck Magee</v>
      </c>
      <c r="W4760" t="str">
        <f>IFERROR(INDEX(Returns!A:A,MATCH(B4760,Returns!B:B,0)),"No")</f>
        <v>No</v>
      </c>
    </row>
    <row r="4761" spans="1:23" x14ac:dyDescent="0.2">
      <c r="A4761" s="1">
        <v>4760</v>
      </c>
      <c r="B4761" t="s">
        <v>8437</v>
      </c>
      <c r="C4761" s="8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47">
        <v>48.896000000000001</v>
      </c>
      <c r="S4761" s="1">
        <v>2</v>
      </c>
      <c r="T4761" s="1">
        <v>0.2</v>
      </c>
      <c r="U4761" s="47">
        <v>18.335999999999999</v>
      </c>
      <c r="V4761" t="str">
        <f>IF(M4761=People!$B$5,People!$A$5,IF(M4761=People!$B$4,People!$A$4,IF(M4761=People!$B$3,People!$A$3,IF(M4761=People!$B$2,People!$A$2,0))))</f>
        <v>Chuck Magee</v>
      </c>
      <c r="W4761" t="str">
        <f>IFERROR(INDEX(Returns!A:A,MATCH(B4761,Returns!B:B,0)),"No")</f>
        <v>No</v>
      </c>
    </row>
    <row r="4762" spans="1:23" x14ac:dyDescent="0.2">
      <c r="A4762" s="1">
        <v>4761</v>
      </c>
      <c r="B4762" t="s">
        <v>8437</v>
      </c>
      <c r="C4762" s="8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47">
        <v>7.8560000000000008</v>
      </c>
      <c r="S4762" s="1">
        <v>2</v>
      </c>
      <c r="T4762" s="1">
        <v>0.2</v>
      </c>
      <c r="U4762" s="47">
        <v>2.8477999999999994</v>
      </c>
      <c r="V4762" t="str">
        <f>IF(M4762=People!$B$5,People!$A$5,IF(M4762=People!$B$4,People!$A$4,IF(M4762=People!$B$3,People!$A$3,IF(M4762=People!$B$2,People!$A$2,0))))</f>
        <v>Chuck Magee</v>
      </c>
      <c r="W4762" t="str">
        <f>IFERROR(INDEX(Returns!A:A,MATCH(B4762,Returns!B:B,0)),"No")</f>
        <v>No</v>
      </c>
    </row>
    <row r="4763" spans="1:23" x14ac:dyDescent="0.2">
      <c r="A4763" s="1">
        <v>4762</v>
      </c>
      <c r="B4763" t="s">
        <v>8438</v>
      </c>
      <c r="C4763" s="8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47">
        <v>5.9039999999999999</v>
      </c>
      <c r="S4763" s="1">
        <v>2</v>
      </c>
      <c r="T4763" s="1">
        <v>0.2</v>
      </c>
      <c r="U4763" s="47">
        <v>1.9925999999999999</v>
      </c>
      <c r="V4763" t="str">
        <f>IF(M4763=People!$B$5,People!$A$5,IF(M4763=People!$B$4,People!$A$4,IF(M4763=People!$B$3,People!$A$3,IF(M4763=People!$B$2,People!$A$2,0))))</f>
        <v>Chuck Magee</v>
      </c>
      <c r="W4763" t="str">
        <f>IFERROR(INDEX(Returns!A:A,MATCH(B4763,Returns!B:B,0)),"No")</f>
        <v>No</v>
      </c>
    </row>
    <row r="4764" spans="1:23" x14ac:dyDescent="0.2">
      <c r="A4764" s="1">
        <v>4763</v>
      </c>
      <c r="B4764" t="s">
        <v>8438</v>
      </c>
      <c r="C4764" s="8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47">
        <v>13.712000000000002</v>
      </c>
      <c r="S4764" s="1">
        <v>2</v>
      </c>
      <c r="T4764" s="1">
        <v>0.2</v>
      </c>
      <c r="U4764" s="47">
        <v>1.0284</v>
      </c>
      <c r="V4764" t="str">
        <f>IF(M4764=People!$B$5,People!$A$5,IF(M4764=People!$B$4,People!$A$4,IF(M4764=People!$B$3,People!$A$3,IF(M4764=People!$B$2,People!$A$2,0))))</f>
        <v>Chuck Magee</v>
      </c>
      <c r="W4764" t="str">
        <f>IFERROR(INDEX(Returns!A:A,MATCH(B4764,Returns!B:B,0)),"No")</f>
        <v>No</v>
      </c>
    </row>
    <row r="4765" spans="1:23" x14ac:dyDescent="0.2">
      <c r="A4765" s="1">
        <v>4764</v>
      </c>
      <c r="B4765" t="s">
        <v>8439</v>
      </c>
      <c r="C4765" s="8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47">
        <v>182.94</v>
      </c>
      <c r="S4765" s="1">
        <v>3</v>
      </c>
      <c r="T4765" s="1">
        <v>0</v>
      </c>
      <c r="U4765" s="47">
        <v>85.981799999999993</v>
      </c>
      <c r="V4765" t="str">
        <f>IF(M4765=People!$B$5,People!$A$5,IF(M4765=People!$B$4,People!$A$4,IF(M4765=People!$B$3,People!$A$3,IF(M4765=People!$B$2,People!$A$2,0))))</f>
        <v>Anna Andreadi</v>
      </c>
      <c r="W4765" t="str">
        <f>IFERROR(INDEX(Returns!A:A,MATCH(B4765,Returns!B:B,0)),"No")</f>
        <v>No</v>
      </c>
    </row>
    <row r="4766" spans="1:23" x14ac:dyDescent="0.2">
      <c r="A4766" s="1">
        <v>4765</v>
      </c>
      <c r="B4766" t="s">
        <v>8440</v>
      </c>
      <c r="C4766" s="8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47">
        <v>27.76</v>
      </c>
      <c r="S4766" s="1">
        <v>4</v>
      </c>
      <c r="T4766" s="1">
        <v>0</v>
      </c>
      <c r="U4766" s="47">
        <v>9.9936000000000007</v>
      </c>
      <c r="V4766" t="str">
        <f>IF(M4766=People!$B$5,People!$A$5,IF(M4766=People!$B$4,People!$A$4,IF(M4766=People!$B$3,People!$A$3,IF(M4766=People!$B$2,People!$A$2,0))))</f>
        <v>Anna Andreadi</v>
      </c>
      <c r="W4766" t="str">
        <f>IFERROR(INDEX(Returns!A:A,MATCH(B4766,Returns!B:B,0)),"No")</f>
        <v>No</v>
      </c>
    </row>
    <row r="4767" spans="1:23" x14ac:dyDescent="0.2">
      <c r="A4767" s="1">
        <v>4766</v>
      </c>
      <c r="B4767" t="s">
        <v>8441</v>
      </c>
      <c r="C4767" s="8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47">
        <v>25.99</v>
      </c>
      <c r="S4767" s="1">
        <v>1</v>
      </c>
      <c r="T4767" s="1">
        <v>0</v>
      </c>
      <c r="U4767" s="47">
        <v>7.5370999999999988</v>
      </c>
      <c r="V4767" t="str">
        <f>IF(M4767=People!$B$5,People!$A$5,IF(M4767=People!$B$4,People!$A$4,IF(M4767=People!$B$3,People!$A$3,IF(M4767=People!$B$2,People!$A$2,0))))</f>
        <v>Chuck Magee</v>
      </c>
      <c r="W4767" t="str">
        <f>IFERROR(INDEX(Returns!A:A,MATCH(B4767,Returns!B:B,0)),"No")</f>
        <v>No</v>
      </c>
    </row>
    <row r="4768" spans="1:23" x14ac:dyDescent="0.2">
      <c r="A4768" s="1">
        <v>4767</v>
      </c>
      <c r="B4768" t="s">
        <v>8442</v>
      </c>
      <c r="C4768" s="8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47">
        <v>113.52000000000001</v>
      </c>
      <c r="S4768" s="1">
        <v>5</v>
      </c>
      <c r="T4768" s="1">
        <v>0.2</v>
      </c>
      <c r="U4768" s="47">
        <v>29.798999999999999</v>
      </c>
      <c r="V4768" t="str">
        <f>IF(M4768=People!$B$5,People!$A$5,IF(M4768=People!$B$4,People!$A$4,IF(M4768=People!$B$3,People!$A$3,IF(M4768=People!$B$2,People!$A$2,0))))</f>
        <v>Kelly Williams</v>
      </c>
      <c r="W4768" t="str">
        <f>IFERROR(INDEX(Returns!A:A,MATCH(B4768,Returns!B:B,0)),"No")</f>
        <v>No</v>
      </c>
    </row>
    <row r="4769" spans="1:23" x14ac:dyDescent="0.2">
      <c r="A4769" s="1">
        <v>4768</v>
      </c>
      <c r="B4769" t="s">
        <v>8442</v>
      </c>
      <c r="C4769" s="8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47">
        <v>359.88</v>
      </c>
      <c r="S4769" s="1">
        <v>3</v>
      </c>
      <c r="T4769" s="1">
        <v>0.2</v>
      </c>
      <c r="U4769" s="47">
        <v>22.492499999999993</v>
      </c>
      <c r="V4769" t="str">
        <f>IF(M4769=People!$B$5,People!$A$5,IF(M4769=People!$B$4,People!$A$4,IF(M4769=People!$B$3,People!$A$3,IF(M4769=People!$B$2,People!$A$2,0))))</f>
        <v>Kelly Williams</v>
      </c>
      <c r="W4769" t="str">
        <f>IFERROR(INDEX(Returns!A:A,MATCH(B4769,Returns!B:B,0)),"No")</f>
        <v>No</v>
      </c>
    </row>
    <row r="4770" spans="1:23" x14ac:dyDescent="0.2">
      <c r="A4770" s="1">
        <v>4769</v>
      </c>
      <c r="B4770" t="s">
        <v>8443</v>
      </c>
      <c r="C4770" s="8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47">
        <v>25.344000000000001</v>
      </c>
      <c r="S4770" s="1">
        <v>4</v>
      </c>
      <c r="T4770" s="1">
        <v>0.2</v>
      </c>
      <c r="U4770" s="47">
        <v>9.1871999999999989</v>
      </c>
      <c r="V4770" t="str">
        <f>IF(M4770=People!$B$5,People!$A$5,IF(M4770=People!$B$4,People!$A$4,IF(M4770=People!$B$3,People!$A$3,IF(M4770=People!$B$2,People!$A$2,0))))</f>
        <v>Cassandra Brandow</v>
      </c>
      <c r="W4770" t="str">
        <f>IFERROR(INDEX(Returns!A:A,MATCH(B4770,Returns!B:B,0)),"No")</f>
        <v>No</v>
      </c>
    </row>
    <row r="4771" spans="1:23" x14ac:dyDescent="0.2">
      <c r="A4771" s="1">
        <v>4770</v>
      </c>
      <c r="B4771" t="s">
        <v>8444</v>
      </c>
      <c r="C4771" s="8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47">
        <v>11.952000000000002</v>
      </c>
      <c r="S4771" s="1">
        <v>3</v>
      </c>
      <c r="T4771" s="1">
        <v>0.2</v>
      </c>
      <c r="U4771" s="47">
        <v>4.1832000000000003</v>
      </c>
      <c r="V4771" t="str">
        <f>IF(M4771=People!$B$5,People!$A$5,IF(M4771=People!$B$4,People!$A$4,IF(M4771=People!$B$3,People!$A$3,IF(M4771=People!$B$2,People!$A$2,0))))</f>
        <v>Anna Andreadi</v>
      </c>
      <c r="W4771" t="str">
        <f>IFERROR(INDEX(Returns!A:A,MATCH(B4771,Returns!B:B,0)),"No")</f>
        <v>No</v>
      </c>
    </row>
    <row r="4772" spans="1:23" x14ac:dyDescent="0.2">
      <c r="A4772" s="1">
        <v>4771</v>
      </c>
      <c r="B4772" t="s">
        <v>8444</v>
      </c>
      <c r="C4772" s="8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47">
        <v>6.24</v>
      </c>
      <c r="S4772" s="1">
        <v>3</v>
      </c>
      <c r="T4772" s="1">
        <v>0</v>
      </c>
      <c r="U4772" s="47">
        <v>1.8719999999999997</v>
      </c>
      <c r="V4772" t="str">
        <f>IF(M4772=People!$B$5,People!$A$5,IF(M4772=People!$B$4,People!$A$4,IF(M4772=People!$B$3,People!$A$3,IF(M4772=People!$B$2,People!$A$2,0))))</f>
        <v>Anna Andreadi</v>
      </c>
      <c r="W4772" t="str">
        <f>IFERROR(INDEX(Returns!A:A,MATCH(B4772,Returns!B:B,0)),"No")</f>
        <v>No</v>
      </c>
    </row>
    <row r="4773" spans="1:23" x14ac:dyDescent="0.2">
      <c r="A4773" s="1">
        <v>4772</v>
      </c>
      <c r="B4773" t="s">
        <v>8445</v>
      </c>
      <c r="C4773" s="8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47">
        <v>742.33600000000001</v>
      </c>
      <c r="S4773" s="1">
        <v>8</v>
      </c>
      <c r="T4773" s="1">
        <v>0.2</v>
      </c>
      <c r="U4773" s="47">
        <v>83.512799999999913</v>
      </c>
      <c r="V4773" t="str">
        <f>IF(M4773=People!$B$5,People!$A$5,IF(M4773=People!$B$4,People!$A$4,IF(M4773=People!$B$3,People!$A$3,IF(M4773=People!$B$2,People!$A$2,0))))</f>
        <v>Anna Andreadi</v>
      </c>
      <c r="W4773" t="str">
        <f>IFERROR(INDEX(Returns!A:A,MATCH(B4773,Returns!B:B,0)),"No")</f>
        <v>No</v>
      </c>
    </row>
    <row r="4774" spans="1:23" x14ac:dyDescent="0.2">
      <c r="A4774" s="1">
        <v>4773</v>
      </c>
      <c r="B4774" t="s">
        <v>8446</v>
      </c>
      <c r="C4774" s="8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47">
        <v>6.4640000000000004</v>
      </c>
      <c r="S4774" s="1">
        <v>1</v>
      </c>
      <c r="T4774" s="1">
        <v>0.6</v>
      </c>
      <c r="U4774" s="47">
        <v>-4.0400000000000009</v>
      </c>
      <c r="V4774" t="str">
        <f>IF(M4774=People!$B$5,People!$A$5,IF(M4774=People!$B$4,People!$A$4,IF(M4774=People!$B$3,People!$A$3,IF(M4774=People!$B$2,People!$A$2,0))))</f>
        <v>Kelly Williams</v>
      </c>
      <c r="W4774" t="str">
        <f>IFERROR(INDEX(Returns!A:A,MATCH(B4774,Returns!B:B,0)),"No")</f>
        <v>No</v>
      </c>
    </row>
    <row r="4775" spans="1:23" x14ac:dyDescent="0.2">
      <c r="A4775" s="1">
        <v>4774</v>
      </c>
      <c r="B4775" t="s">
        <v>8446</v>
      </c>
      <c r="C4775" s="8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47">
        <v>11.52</v>
      </c>
      <c r="S4775" s="1">
        <v>5</v>
      </c>
      <c r="T4775" s="1">
        <v>0.2</v>
      </c>
      <c r="U4775" s="47">
        <v>4.1760000000000002</v>
      </c>
      <c r="V4775" t="str">
        <f>IF(M4775=People!$B$5,People!$A$5,IF(M4775=People!$B$4,People!$A$4,IF(M4775=People!$B$3,People!$A$3,IF(M4775=People!$B$2,People!$A$2,0))))</f>
        <v>Kelly Williams</v>
      </c>
      <c r="W4775" t="str">
        <f>IFERROR(INDEX(Returns!A:A,MATCH(B4775,Returns!B:B,0)),"No")</f>
        <v>No</v>
      </c>
    </row>
    <row r="4776" spans="1:23" x14ac:dyDescent="0.2">
      <c r="A4776" s="1">
        <v>4775</v>
      </c>
      <c r="B4776" t="s">
        <v>8446</v>
      </c>
      <c r="C4776" s="8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47">
        <v>222.38400000000001</v>
      </c>
      <c r="S4776" s="1">
        <v>2</v>
      </c>
      <c r="T4776" s="1">
        <v>0.2</v>
      </c>
      <c r="U4776" s="47">
        <v>16.678799999999995</v>
      </c>
      <c r="V4776" t="str">
        <f>IF(M4776=People!$B$5,People!$A$5,IF(M4776=People!$B$4,People!$A$4,IF(M4776=People!$B$3,People!$A$3,IF(M4776=People!$B$2,People!$A$2,0))))</f>
        <v>Kelly Williams</v>
      </c>
      <c r="W4776" t="str">
        <f>IFERROR(INDEX(Returns!A:A,MATCH(B4776,Returns!B:B,0)),"No")</f>
        <v>No</v>
      </c>
    </row>
    <row r="4777" spans="1:23" x14ac:dyDescent="0.2">
      <c r="A4777" s="1">
        <v>4776</v>
      </c>
      <c r="B4777" t="s">
        <v>8447</v>
      </c>
      <c r="C4777" s="8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47">
        <v>23.36</v>
      </c>
      <c r="S4777" s="1">
        <v>4</v>
      </c>
      <c r="T4777" s="1">
        <v>0</v>
      </c>
      <c r="U4777" s="47">
        <v>6.073599999999999</v>
      </c>
      <c r="V4777" t="str">
        <f>IF(M4777=People!$B$5,People!$A$5,IF(M4777=People!$B$4,People!$A$4,IF(M4777=People!$B$3,People!$A$3,IF(M4777=People!$B$2,People!$A$2,0))))</f>
        <v>Anna Andreadi</v>
      </c>
      <c r="W4777" t="str">
        <f>IFERROR(INDEX(Returns!A:A,MATCH(B4777,Returns!B:B,0)),"No")</f>
        <v>No</v>
      </c>
    </row>
    <row r="4778" spans="1:23" x14ac:dyDescent="0.2">
      <c r="A4778" s="1">
        <v>4777</v>
      </c>
      <c r="B4778" t="s">
        <v>8448</v>
      </c>
      <c r="C4778" s="8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47">
        <v>8.67</v>
      </c>
      <c r="S4778" s="1">
        <v>3</v>
      </c>
      <c r="T4778" s="1">
        <v>0</v>
      </c>
      <c r="U4778" s="47">
        <v>4.0749000000000004</v>
      </c>
      <c r="V4778" t="str">
        <f>IF(M4778=People!$B$5,People!$A$5,IF(M4778=People!$B$4,People!$A$4,IF(M4778=People!$B$3,People!$A$3,IF(M4778=People!$B$2,People!$A$2,0))))</f>
        <v>Chuck Magee</v>
      </c>
      <c r="W4778" t="str">
        <f>IFERROR(INDEX(Returns!A:A,MATCH(B4778,Returns!B:B,0)),"No")</f>
        <v>No</v>
      </c>
    </row>
    <row r="4779" spans="1:23" x14ac:dyDescent="0.2">
      <c r="A4779" s="1">
        <v>4778</v>
      </c>
      <c r="B4779" t="s">
        <v>8448</v>
      </c>
      <c r="C4779" s="8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47">
        <v>25.71</v>
      </c>
      <c r="S4779" s="1">
        <v>3</v>
      </c>
      <c r="T4779" s="1">
        <v>0</v>
      </c>
      <c r="U4779" s="47">
        <v>6.6846000000000005</v>
      </c>
      <c r="V4779" t="str">
        <f>IF(M4779=People!$B$5,People!$A$5,IF(M4779=People!$B$4,People!$A$4,IF(M4779=People!$B$3,People!$A$3,IF(M4779=People!$B$2,People!$A$2,0))))</f>
        <v>Chuck Magee</v>
      </c>
      <c r="W4779" t="str">
        <f>IFERROR(INDEX(Returns!A:A,MATCH(B4779,Returns!B:B,0)),"No")</f>
        <v>No</v>
      </c>
    </row>
    <row r="4780" spans="1:23" x14ac:dyDescent="0.2">
      <c r="A4780" s="1">
        <v>4779</v>
      </c>
      <c r="B4780" t="s">
        <v>6132</v>
      </c>
      <c r="C4780" s="8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47">
        <v>100.94</v>
      </c>
      <c r="S4780" s="1">
        <v>7</v>
      </c>
      <c r="T4780" s="1">
        <v>0</v>
      </c>
      <c r="U4780" s="47">
        <v>33.310199999999995</v>
      </c>
      <c r="V4780" t="str">
        <f>IF(M4780=People!$B$5,People!$A$5,IF(M4780=People!$B$4,People!$A$4,IF(M4780=People!$B$3,People!$A$3,IF(M4780=People!$B$2,People!$A$2,0))))</f>
        <v>Chuck Magee</v>
      </c>
      <c r="W4780" t="str">
        <f>IFERROR(INDEX(Returns!A:A,MATCH(B4780,Returns!B:B,0)),"No")</f>
        <v>Yes</v>
      </c>
    </row>
    <row r="4781" spans="1:23" x14ac:dyDescent="0.2">
      <c r="A4781" s="1">
        <v>4780</v>
      </c>
      <c r="B4781" t="s">
        <v>8449</v>
      </c>
      <c r="C4781" s="8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47">
        <v>63.882000000000005</v>
      </c>
      <c r="S4781" s="1">
        <v>1</v>
      </c>
      <c r="T4781" s="1">
        <v>0.1</v>
      </c>
      <c r="U4781" s="47">
        <v>10.647000000000004</v>
      </c>
      <c r="V4781" t="str">
        <f>IF(M4781=People!$B$5,People!$A$5,IF(M4781=People!$B$4,People!$A$4,IF(M4781=People!$B$3,People!$A$3,IF(M4781=People!$B$2,People!$A$2,0))))</f>
        <v>Chuck Magee</v>
      </c>
      <c r="W4781" t="str">
        <f>IFERROR(INDEX(Returns!A:A,MATCH(B4781,Returns!B:B,0)),"No")</f>
        <v>No</v>
      </c>
    </row>
    <row r="4782" spans="1:23" x14ac:dyDescent="0.2">
      <c r="A4782" s="1">
        <v>4781</v>
      </c>
      <c r="B4782" t="s">
        <v>8450</v>
      </c>
      <c r="C4782" s="8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47">
        <v>683.14399999999989</v>
      </c>
      <c r="S4782" s="1">
        <v>4</v>
      </c>
      <c r="T4782" s="1">
        <v>0.3</v>
      </c>
      <c r="U4782" s="47">
        <v>0</v>
      </c>
      <c r="V4782" t="str">
        <f>IF(M4782=People!$B$5,People!$A$5,IF(M4782=People!$B$4,People!$A$4,IF(M4782=People!$B$3,People!$A$3,IF(M4782=People!$B$2,People!$A$2,0))))</f>
        <v>Kelly Williams</v>
      </c>
      <c r="W4782" t="str">
        <f>IFERROR(INDEX(Returns!A:A,MATCH(B4782,Returns!B:B,0)),"No")</f>
        <v>No</v>
      </c>
    </row>
    <row r="4783" spans="1:23" x14ac:dyDescent="0.2">
      <c r="A4783" s="1">
        <v>4782</v>
      </c>
      <c r="B4783" t="s">
        <v>8450</v>
      </c>
      <c r="C4783" s="8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47">
        <v>1.4759999999999995</v>
      </c>
      <c r="S4783" s="1">
        <v>3</v>
      </c>
      <c r="T4783" s="1">
        <v>0.8</v>
      </c>
      <c r="U4783" s="47">
        <v>-2.214</v>
      </c>
      <c r="V4783" t="str">
        <f>IF(M4783=People!$B$5,People!$A$5,IF(M4783=People!$B$4,People!$A$4,IF(M4783=People!$B$3,People!$A$3,IF(M4783=People!$B$2,People!$A$2,0))))</f>
        <v>Kelly Williams</v>
      </c>
      <c r="W4783" t="str">
        <f>IFERROR(INDEX(Returns!A:A,MATCH(B4783,Returns!B:B,0)),"No")</f>
        <v>No</v>
      </c>
    </row>
    <row r="4784" spans="1:23" x14ac:dyDescent="0.2">
      <c r="A4784" s="1">
        <v>4783</v>
      </c>
      <c r="B4784" t="s">
        <v>8450</v>
      </c>
      <c r="C4784" s="8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47">
        <v>40.711999999999996</v>
      </c>
      <c r="S4784" s="1">
        <v>7</v>
      </c>
      <c r="T4784" s="1">
        <v>0.2</v>
      </c>
      <c r="U4784" s="47">
        <v>3.5623000000000022</v>
      </c>
      <c r="V4784" t="str">
        <f>IF(M4784=People!$B$5,People!$A$5,IF(M4784=People!$B$4,People!$A$4,IF(M4784=People!$B$3,People!$A$3,IF(M4784=People!$B$2,People!$A$2,0))))</f>
        <v>Kelly Williams</v>
      </c>
      <c r="W4784" t="str">
        <f>IFERROR(INDEX(Returns!A:A,MATCH(B4784,Returns!B:B,0)),"No")</f>
        <v>No</v>
      </c>
    </row>
    <row r="4785" spans="1:23" x14ac:dyDescent="0.2">
      <c r="A4785" s="1">
        <v>4784</v>
      </c>
      <c r="B4785" t="s">
        <v>8451</v>
      </c>
      <c r="C4785" s="8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47">
        <v>279.89999999999998</v>
      </c>
      <c r="S4785" s="1">
        <v>5</v>
      </c>
      <c r="T4785" s="1">
        <v>0</v>
      </c>
      <c r="U4785" s="47">
        <v>137.15100000000001</v>
      </c>
      <c r="V4785" t="str">
        <f>IF(M4785=People!$B$5,People!$A$5,IF(M4785=People!$B$4,People!$A$4,IF(M4785=People!$B$3,People!$A$3,IF(M4785=People!$B$2,People!$A$2,0))))</f>
        <v>Kelly Williams</v>
      </c>
      <c r="W4785" t="str">
        <f>IFERROR(INDEX(Returns!A:A,MATCH(B4785,Returns!B:B,0)),"No")</f>
        <v>No</v>
      </c>
    </row>
    <row r="4786" spans="1:23" x14ac:dyDescent="0.2">
      <c r="A4786" s="1">
        <v>4785</v>
      </c>
      <c r="B4786" t="s">
        <v>8452</v>
      </c>
      <c r="C4786" s="8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47">
        <v>13.120000000000001</v>
      </c>
      <c r="S4786" s="1">
        <v>5</v>
      </c>
      <c r="T4786" s="1">
        <v>0.2</v>
      </c>
      <c r="U4786" s="47">
        <v>1.1480000000000006</v>
      </c>
      <c r="V4786" t="str">
        <f>IF(M4786=People!$B$5,People!$A$5,IF(M4786=People!$B$4,People!$A$4,IF(M4786=People!$B$3,People!$A$3,IF(M4786=People!$B$2,People!$A$2,0))))</f>
        <v>Anna Andreadi</v>
      </c>
      <c r="W4786" t="str">
        <f>IFERROR(INDEX(Returns!A:A,MATCH(B4786,Returns!B:B,0)),"No")</f>
        <v>No</v>
      </c>
    </row>
    <row r="4787" spans="1:23" x14ac:dyDescent="0.2">
      <c r="A4787" s="1">
        <v>4786</v>
      </c>
      <c r="B4787" t="s">
        <v>8452</v>
      </c>
      <c r="C4787" s="8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47">
        <v>69.576000000000008</v>
      </c>
      <c r="S4787" s="1">
        <v>4</v>
      </c>
      <c r="T4787" s="1">
        <v>0.7</v>
      </c>
      <c r="U4787" s="47">
        <v>-143.79040000000001</v>
      </c>
      <c r="V4787" t="str">
        <f>IF(M4787=People!$B$5,People!$A$5,IF(M4787=People!$B$4,People!$A$4,IF(M4787=People!$B$3,People!$A$3,IF(M4787=People!$B$2,People!$A$2,0))))</f>
        <v>Anna Andreadi</v>
      </c>
      <c r="W4787" t="str">
        <f>IFERROR(INDEX(Returns!A:A,MATCH(B4787,Returns!B:B,0)),"No")</f>
        <v>No</v>
      </c>
    </row>
    <row r="4788" spans="1:23" x14ac:dyDescent="0.2">
      <c r="A4788" s="1">
        <v>4787</v>
      </c>
      <c r="B4788" t="s">
        <v>8452</v>
      </c>
      <c r="C4788" s="8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47">
        <v>4.2240000000000002</v>
      </c>
      <c r="S4788" s="1">
        <v>3</v>
      </c>
      <c r="T4788" s="1">
        <v>0.2</v>
      </c>
      <c r="U4788" s="47">
        <v>0.47519999999999984</v>
      </c>
      <c r="V4788" t="str">
        <f>IF(M4788=People!$B$5,People!$A$5,IF(M4788=People!$B$4,People!$A$4,IF(M4788=People!$B$3,People!$A$3,IF(M4788=People!$B$2,People!$A$2,0))))</f>
        <v>Anna Andreadi</v>
      </c>
      <c r="W4788" t="str">
        <f>IFERROR(INDEX(Returns!A:A,MATCH(B4788,Returns!B:B,0)),"No")</f>
        <v>No</v>
      </c>
    </row>
    <row r="4789" spans="1:23" x14ac:dyDescent="0.2">
      <c r="A4789" s="1">
        <v>4788</v>
      </c>
      <c r="B4789" t="s">
        <v>8452</v>
      </c>
      <c r="C4789" s="8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47">
        <v>58.08</v>
      </c>
      <c r="S4789" s="1">
        <v>4</v>
      </c>
      <c r="T4789" s="1">
        <v>0.2</v>
      </c>
      <c r="U4789" s="47">
        <v>-6.5339999999999954</v>
      </c>
      <c r="V4789" t="str">
        <f>IF(M4789=People!$B$5,People!$A$5,IF(M4789=People!$B$4,People!$A$4,IF(M4789=People!$B$3,People!$A$3,IF(M4789=People!$B$2,People!$A$2,0))))</f>
        <v>Anna Andreadi</v>
      </c>
      <c r="W4789" t="str">
        <f>IFERROR(INDEX(Returns!A:A,MATCH(B4789,Returns!B:B,0)),"No")</f>
        <v>No</v>
      </c>
    </row>
    <row r="4790" spans="1:23" x14ac:dyDescent="0.2">
      <c r="A4790" s="1">
        <v>4789</v>
      </c>
      <c r="B4790" t="s">
        <v>8452</v>
      </c>
      <c r="C4790" s="8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47">
        <v>52.416000000000004</v>
      </c>
      <c r="S4790" s="1">
        <v>9</v>
      </c>
      <c r="T4790" s="1">
        <v>0.2</v>
      </c>
      <c r="U4790" s="47">
        <v>15.069600000000007</v>
      </c>
      <c r="V4790" t="str">
        <f>IF(M4790=People!$B$5,People!$A$5,IF(M4790=People!$B$4,People!$A$4,IF(M4790=People!$B$3,People!$A$3,IF(M4790=People!$B$2,People!$A$2,0))))</f>
        <v>Anna Andreadi</v>
      </c>
      <c r="W4790" t="str">
        <f>IFERROR(INDEX(Returns!A:A,MATCH(B4790,Returns!B:B,0)),"No")</f>
        <v>No</v>
      </c>
    </row>
    <row r="4791" spans="1:23" x14ac:dyDescent="0.2">
      <c r="A4791" s="1">
        <v>4790</v>
      </c>
      <c r="B4791" t="s">
        <v>8452</v>
      </c>
      <c r="C4791" s="8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47">
        <v>54.920000000000009</v>
      </c>
      <c r="S4791" s="1">
        <v>5</v>
      </c>
      <c r="T4791" s="1">
        <v>0.2</v>
      </c>
      <c r="U4791" s="47">
        <v>10.983999999999996</v>
      </c>
      <c r="V4791" t="str">
        <f>IF(M4791=People!$B$5,People!$A$5,IF(M4791=People!$B$4,People!$A$4,IF(M4791=People!$B$3,People!$A$3,IF(M4791=People!$B$2,People!$A$2,0))))</f>
        <v>Anna Andreadi</v>
      </c>
      <c r="W4791" t="str">
        <f>IFERROR(INDEX(Returns!A:A,MATCH(B4791,Returns!B:B,0)),"No")</f>
        <v>No</v>
      </c>
    </row>
    <row r="4792" spans="1:23" x14ac:dyDescent="0.2">
      <c r="A4792" s="1">
        <v>4791</v>
      </c>
      <c r="B4792" t="s">
        <v>8452</v>
      </c>
      <c r="C4792" s="8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47">
        <v>364.95</v>
      </c>
      <c r="S4792" s="1">
        <v>5</v>
      </c>
      <c r="T4792" s="1">
        <v>0.5</v>
      </c>
      <c r="U4792" s="47">
        <v>-248.16599999999994</v>
      </c>
      <c r="V4792" t="str">
        <f>IF(M4792=People!$B$5,People!$A$5,IF(M4792=People!$B$4,People!$A$4,IF(M4792=People!$B$3,People!$A$3,IF(M4792=People!$B$2,People!$A$2,0))))</f>
        <v>Anna Andreadi</v>
      </c>
      <c r="W4792" t="str">
        <f>IFERROR(INDEX(Returns!A:A,MATCH(B4792,Returns!B:B,0)),"No")</f>
        <v>No</v>
      </c>
    </row>
    <row r="4793" spans="1:23" x14ac:dyDescent="0.2">
      <c r="A4793" s="1">
        <v>4792</v>
      </c>
      <c r="B4793" t="s">
        <v>8452</v>
      </c>
      <c r="C4793" s="8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47">
        <v>85.055999999999997</v>
      </c>
      <c r="S4793" s="1">
        <v>3</v>
      </c>
      <c r="T4793" s="1">
        <v>0.2</v>
      </c>
      <c r="U4793" s="47">
        <v>28.706399999999991</v>
      </c>
      <c r="V4793" t="str">
        <f>IF(M4793=People!$B$5,People!$A$5,IF(M4793=People!$B$4,People!$A$4,IF(M4793=People!$B$3,People!$A$3,IF(M4793=People!$B$2,People!$A$2,0))))</f>
        <v>Anna Andreadi</v>
      </c>
      <c r="W4793" t="str">
        <f>IFERROR(INDEX(Returns!A:A,MATCH(B4793,Returns!B:B,0)),"No")</f>
        <v>No</v>
      </c>
    </row>
    <row r="4794" spans="1:23" x14ac:dyDescent="0.2">
      <c r="A4794" s="1">
        <v>4793</v>
      </c>
      <c r="B4794" t="s">
        <v>8452</v>
      </c>
      <c r="C4794" s="8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47">
        <v>27.695999999999998</v>
      </c>
      <c r="S4794" s="1">
        <v>3</v>
      </c>
      <c r="T4794" s="1">
        <v>0.2</v>
      </c>
      <c r="U4794" s="47">
        <v>9.6935999999999964</v>
      </c>
      <c r="V4794" t="str">
        <f>IF(M4794=People!$B$5,People!$A$5,IF(M4794=People!$B$4,People!$A$4,IF(M4794=People!$B$3,People!$A$3,IF(M4794=People!$B$2,People!$A$2,0))))</f>
        <v>Anna Andreadi</v>
      </c>
      <c r="W4794" t="str">
        <f>IFERROR(INDEX(Returns!A:A,MATCH(B4794,Returns!B:B,0)),"No")</f>
        <v>No</v>
      </c>
    </row>
    <row r="4795" spans="1:23" x14ac:dyDescent="0.2">
      <c r="A4795" s="1">
        <v>4794</v>
      </c>
      <c r="B4795" t="s">
        <v>8453</v>
      </c>
      <c r="C4795" s="8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47">
        <v>24.96</v>
      </c>
      <c r="S4795" s="1">
        <v>4</v>
      </c>
      <c r="T4795" s="1">
        <v>0</v>
      </c>
      <c r="U4795" s="47">
        <v>11.231999999999999</v>
      </c>
      <c r="V4795" t="str">
        <f>IF(M4795=People!$B$5,People!$A$5,IF(M4795=People!$B$4,People!$A$4,IF(M4795=People!$B$3,People!$A$3,IF(M4795=People!$B$2,People!$A$2,0))))</f>
        <v>Chuck Magee</v>
      </c>
      <c r="W4795" t="str">
        <f>IFERROR(INDEX(Returns!A:A,MATCH(B4795,Returns!B:B,0)),"No")</f>
        <v>No</v>
      </c>
    </row>
    <row r="4796" spans="1:23" x14ac:dyDescent="0.2">
      <c r="A4796" s="1">
        <v>4795</v>
      </c>
      <c r="B4796" t="s">
        <v>8454</v>
      </c>
      <c r="C4796" s="8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47">
        <v>43.13</v>
      </c>
      <c r="S4796" s="1">
        <v>1</v>
      </c>
      <c r="T4796" s="1">
        <v>0</v>
      </c>
      <c r="U4796" s="47">
        <v>18.114600000000003</v>
      </c>
      <c r="V4796" t="str">
        <f>IF(M4796=People!$B$5,People!$A$5,IF(M4796=People!$B$4,People!$A$4,IF(M4796=People!$B$3,People!$A$3,IF(M4796=People!$B$2,People!$A$2,0))))</f>
        <v>Anna Andreadi</v>
      </c>
      <c r="W4796" t="str">
        <f>IFERROR(INDEX(Returns!A:A,MATCH(B4796,Returns!B:B,0)),"No")</f>
        <v>No</v>
      </c>
    </row>
    <row r="4797" spans="1:23" x14ac:dyDescent="0.2">
      <c r="A4797" s="1">
        <v>4796</v>
      </c>
      <c r="B4797" t="s">
        <v>8455</v>
      </c>
      <c r="C4797" s="8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47">
        <v>5.64</v>
      </c>
      <c r="S4797" s="1">
        <v>3</v>
      </c>
      <c r="T4797" s="1">
        <v>0</v>
      </c>
      <c r="U4797" s="47">
        <v>2.7071999999999994</v>
      </c>
      <c r="V4797" t="str">
        <f>IF(M4797=People!$B$5,People!$A$5,IF(M4797=People!$B$4,People!$A$4,IF(M4797=People!$B$3,People!$A$3,IF(M4797=People!$B$2,People!$A$2,0))))</f>
        <v>Cassandra Brandow</v>
      </c>
      <c r="W4797" t="str">
        <f>IFERROR(INDEX(Returns!A:A,MATCH(B4797,Returns!B:B,0)),"No")</f>
        <v>No</v>
      </c>
    </row>
    <row r="4798" spans="1:23" x14ac:dyDescent="0.2">
      <c r="A4798" s="1">
        <v>4797</v>
      </c>
      <c r="B4798" t="s">
        <v>8456</v>
      </c>
      <c r="C4798" s="8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47">
        <v>57.582000000000008</v>
      </c>
      <c r="S4798" s="1">
        <v>3</v>
      </c>
      <c r="T4798" s="1">
        <v>0.7</v>
      </c>
      <c r="U4798" s="47">
        <v>-44.146199999999979</v>
      </c>
      <c r="V4798" t="str">
        <f>IF(M4798=People!$B$5,People!$A$5,IF(M4798=People!$B$4,People!$A$4,IF(M4798=People!$B$3,People!$A$3,IF(M4798=People!$B$2,People!$A$2,0))))</f>
        <v>Cassandra Brandow</v>
      </c>
      <c r="W4798" t="str">
        <f>IFERROR(INDEX(Returns!A:A,MATCH(B4798,Returns!B:B,0)),"No")</f>
        <v>No</v>
      </c>
    </row>
    <row r="4799" spans="1:23" x14ac:dyDescent="0.2">
      <c r="A4799" s="1">
        <v>4798</v>
      </c>
      <c r="B4799" t="s">
        <v>8456</v>
      </c>
      <c r="C4799" s="8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47">
        <v>31.104000000000006</v>
      </c>
      <c r="S4799" s="1">
        <v>6</v>
      </c>
      <c r="T4799" s="1">
        <v>0.2</v>
      </c>
      <c r="U4799" s="47">
        <v>10.8864</v>
      </c>
      <c r="V4799" t="str">
        <f>IF(M4799=People!$B$5,People!$A$5,IF(M4799=People!$B$4,People!$A$4,IF(M4799=People!$B$3,People!$A$3,IF(M4799=People!$B$2,People!$A$2,0))))</f>
        <v>Cassandra Brandow</v>
      </c>
      <c r="W4799" t="str">
        <f>IFERROR(INDEX(Returns!A:A,MATCH(B4799,Returns!B:B,0)),"No")</f>
        <v>No</v>
      </c>
    </row>
    <row r="4800" spans="1:23" x14ac:dyDescent="0.2">
      <c r="A4800" s="1">
        <v>4799</v>
      </c>
      <c r="B4800" t="s">
        <v>8456</v>
      </c>
      <c r="C4800" s="8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47">
        <v>30.192</v>
      </c>
      <c r="S4800" s="1">
        <v>3</v>
      </c>
      <c r="T4800" s="1">
        <v>0.2</v>
      </c>
      <c r="U4800" s="47">
        <v>8.3028000000000031</v>
      </c>
      <c r="V4800" t="str">
        <f>IF(M4800=People!$B$5,People!$A$5,IF(M4800=People!$B$4,People!$A$4,IF(M4800=People!$B$3,People!$A$3,IF(M4800=People!$B$2,People!$A$2,0))))</f>
        <v>Cassandra Brandow</v>
      </c>
      <c r="W4800" t="str">
        <f>IFERROR(INDEX(Returns!A:A,MATCH(B4800,Returns!B:B,0)),"No")</f>
        <v>No</v>
      </c>
    </row>
    <row r="4801" spans="1:23" x14ac:dyDescent="0.2">
      <c r="A4801" s="1">
        <v>4800</v>
      </c>
      <c r="B4801" t="s">
        <v>8456</v>
      </c>
      <c r="C4801" s="8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47">
        <v>43.6</v>
      </c>
      <c r="S4801" s="1">
        <v>5</v>
      </c>
      <c r="T4801" s="1">
        <v>0.2</v>
      </c>
      <c r="U4801" s="47">
        <v>4.3600000000000012</v>
      </c>
      <c r="V4801" t="str">
        <f>IF(M4801=People!$B$5,People!$A$5,IF(M4801=People!$B$4,People!$A$4,IF(M4801=People!$B$3,People!$A$3,IF(M4801=People!$B$2,People!$A$2,0))))</f>
        <v>Cassandra Brandow</v>
      </c>
      <c r="W4801" t="str">
        <f>IFERROR(INDEX(Returns!A:A,MATCH(B4801,Returns!B:B,0)),"No")</f>
        <v>No</v>
      </c>
    </row>
    <row r="4802" spans="1:23" x14ac:dyDescent="0.2">
      <c r="A4802" s="1">
        <v>4801</v>
      </c>
      <c r="B4802" t="s">
        <v>8456</v>
      </c>
      <c r="C4802" s="8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47">
        <v>4.7679999999999998</v>
      </c>
      <c r="S4802" s="1">
        <v>2</v>
      </c>
      <c r="T4802" s="1">
        <v>0.2</v>
      </c>
      <c r="U4802" s="47">
        <v>0.41720000000000046</v>
      </c>
      <c r="V4802" t="str">
        <f>IF(M4802=People!$B$5,People!$A$5,IF(M4802=People!$B$4,People!$A$4,IF(M4802=People!$B$3,People!$A$3,IF(M4802=People!$B$2,People!$A$2,0))))</f>
        <v>Cassandra Brandow</v>
      </c>
      <c r="W4802" t="str">
        <f>IFERROR(INDEX(Returns!A:A,MATCH(B4802,Returns!B:B,0)),"No")</f>
        <v>No</v>
      </c>
    </row>
    <row r="4803" spans="1:23" x14ac:dyDescent="0.2">
      <c r="A4803" s="1">
        <v>4802</v>
      </c>
      <c r="B4803" t="s">
        <v>8456</v>
      </c>
      <c r="C4803" s="8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47">
        <v>10.380000000000003</v>
      </c>
      <c r="S4803" s="1">
        <v>2</v>
      </c>
      <c r="T4803" s="1">
        <v>0.7</v>
      </c>
      <c r="U4803" s="47">
        <v>-7.6119999999999983</v>
      </c>
      <c r="V4803" t="str">
        <f>IF(M4803=People!$B$5,People!$A$5,IF(M4803=People!$B$4,People!$A$4,IF(M4803=People!$B$3,People!$A$3,IF(M4803=People!$B$2,People!$A$2,0))))</f>
        <v>Cassandra Brandow</v>
      </c>
      <c r="W4803" t="str">
        <f>IFERROR(INDEX(Returns!A:A,MATCH(B4803,Returns!B:B,0)),"No")</f>
        <v>No</v>
      </c>
    </row>
    <row r="4804" spans="1:23" x14ac:dyDescent="0.2">
      <c r="A4804" s="1">
        <v>4803</v>
      </c>
      <c r="B4804" t="s">
        <v>8456</v>
      </c>
      <c r="C4804" s="8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47">
        <v>13.392000000000003</v>
      </c>
      <c r="S4804" s="1">
        <v>8</v>
      </c>
      <c r="T4804" s="1">
        <v>0.7</v>
      </c>
      <c r="U4804" s="47">
        <v>-9.8207999999999984</v>
      </c>
      <c r="V4804" t="str">
        <f>IF(M4804=People!$B$5,People!$A$5,IF(M4804=People!$B$4,People!$A$4,IF(M4804=People!$B$3,People!$A$3,IF(M4804=People!$B$2,People!$A$2,0))))</f>
        <v>Cassandra Brandow</v>
      </c>
      <c r="W4804" t="str">
        <f>IFERROR(INDEX(Returns!A:A,MATCH(B4804,Returns!B:B,0)),"No")</f>
        <v>No</v>
      </c>
    </row>
    <row r="4805" spans="1:23" x14ac:dyDescent="0.2">
      <c r="A4805" s="1">
        <v>4804</v>
      </c>
      <c r="B4805" t="s">
        <v>8457</v>
      </c>
      <c r="C4805" s="8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47">
        <v>39.593999999999994</v>
      </c>
      <c r="S4805" s="1">
        <v>1</v>
      </c>
      <c r="T4805" s="1">
        <v>0.4</v>
      </c>
      <c r="U4805" s="47">
        <v>-7.2589000000000041</v>
      </c>
      <c r="V4805" t="str">
        <f>IF(M4805=People!$B$5,People!$A$5,IF(M4805=People!$B$4,People!$A$4,IF(M4805=People!$B$3,People!$A$3,IF(M4805=People!$B$2,People!$A$2,0))))</f>
        <v>Chuck Magee</v>
      </c>
      <c r="W4805" t="str">
        <f>IFERROR(INDEX(Returns!A:A,MATCH(B4805,Returns!B:B,0)),"No")</f>
        <v>No</v>
      </c>
    </row>
    <row r="4806" spans="1:23" x14ac:dyDescent="0.2">
      <c r="A4806" s="1">
        <v>4805</v>
      </c>
      <c r="B4806" t="s">
        <v>8457</v>
      </c>
      <c r="C4806" s="8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47">
        <v>91.00800000000001</v>
      </c>
      <c r="S4806" s="1">
        <v>9</v>
      </c>
      <c r="T4806" s="1">
        <v>0.2</v>
      </c>
      <c r="U4806" s="47">
        <v>19.339199999999998</v>
      </c>
      <c r="V4806" t="str">
        <f>IF(M4806=People!$B$5,People!$A$5,IF(M4806=People!$B$4,People!$A$4,IF(M4806=People!$B$3,People!$A$3,IF(M4806=People!$B$2,People!$A$2,0))))</f>
        <v>Chuck Magee</v>
      </c>
      <c r="W4806" t="str">
        <f>IFERROR(INDEX(Returns!A:A,MATCH(B4806,Returns!B:B,0)),"No")</f>
        <v>No</v>
      </c>
    </row>
    <row r="4807" spans="1:23" x14ac:dyDescent="0.2">
      <c r="A4807" s="1">
        <v>4806</v>
      </c>
      <c r="B4807" t="s">
        <v>8458</v>
      </c>
      <c r="C4807" s="8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47">
        <v>37.94</v>
      </c>
      <c r="S4807" s="1">
        <v>2</v>
      </c>
      <c r="T4807" s="1">
        <v>0</v>
      </c>
      <c r="U4807" s="47">
        <v>18.211199999999998</v>
      </c>
      <c r="V4807" t="str">
        <f>IF(M4807=People!$B$5,People!$A$5,IF(M4807=People!$B$4,People!$A$4,IF(M4807=People!$B$3,People!$A$3,IF(M4807=People!$B$2,People!$A$2,0))))</f>
        <v>Anna Andreadi</v>
      </c>
      <c r="W4807" t="str">
        <f>IFERROR(INDEX(Returns!A:A,MATCH(B4807,Returns!B:B,0)),"No")</f>
        <v>No</v>
      </c>
    </row>
    <row r="4808" spans="1:23" x14ac:dyDescent="0.2">
      <c r="A4808" s="1">
        <v>4807</v>
      </c>
      <c r="B4808" t="s">
        <v>8458</v>
      </c>
      <c r="C4808" s="8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47">
        <v>42.800000000000004</v>
      </c>
      <c r="S4808" s="1">
        <v>10</v>
      </c>
      <c r="T4808" s="1">
        <v>0</v>
      </c>
      <c r="U4808" s="47">
        <v>19.259999999999998</v>
      </c>
      <c r="V4808" t="str">
        <f>IF(M4808=People!$B$5,People!$A$5,IF(M4808=People!$B$4,People!$A$4,IF(M4808=People!$B$3,People!$A$3,IF(M4808=People!$B$2,People!$A$2,0))))</f>
        <v>Anna Andreadi</v>
      </c>
      <c r="W4808" t="str">
        <f>IFERROR(INDEX(Returns!A:A,MATCH(B4808,Returns!B:B,0)),"No")</f>
        <v>No</v>
      </c>
    </row>
    <row r="4809" spans="1:23" x14ac:dyDescent="0.2">
      <c r="A4809" s="1">
        <v>4808</v>
      </c>
      <c r="B4809" t="s">
        <v>8458</v>
      </c>
      <c r="C4809" s="8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47">
        <v>33.630000000000003</v>
      </c>
      <c r="S4809" s="1">
        <v>3</v>
      </c>
      <c r="T4809" s="1">
        <v>0</v>
      </c>
      <c r="U4809" s="47">
        <v>10.088999999999999</v>
      </c>
      <c r="V4809" t="str">
        <f>IF(M4809=People!$B$5,People!$A$5,IF(M4809=People!$B$4,People!$A$4,IF(M4809=People!$B$3,People!$A$3,IF(M4809=People!$B$2,People!$A$2,0))))</f>
        <v>Anna Andreadi</v>
      </c>
      <c r="W4809" t="str">
        <f>IFERROR(INDEX(Returns!A:A,MATCH(B4809,Returns!B:B,0)),"No")</f>
        <v>No</v>
      </c>
    </row>
    <row r="4810" spans="1:23" x14ac:dyDescent="0.2">
      <c r="A4810" s="1">
        <v>4809</v>
      </c>
      <c r="B4810" t="s">
        <v>8459</v>
      </c>
      <c r="C4810" s="8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47">
        <v>62.808000000000007</v>
      </c>
      <c r="S4810" s="1">
        <v>3</v>
      </c>
      <c r="T4810" s="1">
        <v>0.2</v>
      </c>
      <c r="U4810" s="47">
        <v>21.197700000000001</v>
      </c>
      <c r="V4810" t="str">
        <f>IF(M4810=People!$B$5,People!$A$5,IF(M4810=People!$B$4,People!$A$4,IF(M4810=People!$B$3,People!$A$3,IF(M4810=People!$B$2,People!$A$2,0))))</f>
        <v>Chuck Magee</v>
      </c>
      <c r="W4810" t="str">
        <f>IFERROR(INDEX(Returns!A:A,MATCH(B4810,Returns!B:B,0)),"No")</f>
        <v>No</v>
      </c>
    </row>
    <row r="4811" spans="1:23" x14ac:dyDescent="0.2">
      <c r="A4811" s="1">
        <v>4810</v>
      </c>
      <c r="B4811" t="s">
        <v>8460</v>
      </c>
      <c r="C4811" s="8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47">
        <v>195.64</v>
      </c>
      <c r="S4811" s="1">
        <v>4</v>
      </c>
      <c r="T4811" s="1">
        <v>0</v>
      </c>
      <c r="U4811" s="47">
        <v>91.950799999999987</v>
      </c>
      <c r="V4811" t="str">
        <f>IF(M4811=People!$B$5,People!$A$5,IF(M4811=People!$B$4,People!$A$4,IF(M4811=People!$B$3,People!$A$3,IF(M4811=People!$B$2,People!$A$2,0))))</f>
        <v>Kelly Williams</v>
      </c>
      <c r="W4811" t="str">
        <f>IFERROR(INDEX(Returns!A:A,MATCH(B4811,Returns!B:B,0)),"No")</f>
        <v>No</v>
      </c>
    </row>
    <row r="4812" spans="1:23" x14ac:dyDescent="0.2">
      <c r="A4812" s="1">
        <v>4811</v>
      </c>
      <c r="B4812" t="s">
        <v>8460</v>
      </c>
      <c r="C4812" s="8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47">
        <v>239.9</v>
      </c>
      <c r="S4812" s="1">
        <v>2</v>
      </c>
      <c r="T4812" s="1">
        <v>0</v>
      </c>
      <c r="U4812" s="47">
        <v>71.97</v>
      </c>
      <c r="V4812" t="str">
        <f>IF(M4812=People!$B$5,People!$A$5,IF(M4812=People!$B$4,People!$A$4,IF(M4812=People!$B$3,People!$A$3,IF(M4812=People!$B$2,People!$A$2,0))))</f>
        <v>Kelly Williams</v>
      </c>
      <c r="W4812" t="str">
        <f>IFERROR(INDEX(Returns!A:A,MATCH(B4812,Returns!B:B,0)),"No")</f>
        <v>No</v>
      </c>
    </row>
    <row r="4813" spans="1:23" x14ac:dyDescent="0.2">
      <c r="A4813" s="1">
        <v>4812</v>
      </c>
      <c r="B4813" t="s">
        <v>8461</v>
      </c>
      <c r="C4813" s="8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47">
        <v>380.05799999999994</v>
      </c>
      <c r="S4813" s="1">
        <v>3</v>
      </c>
      <c r="T4813" s="1">
        <v>0.3</v>
      </c>
      <c r="U4813" s="47">
        <v>-21.717600000000004</v>
      </c>
      <c r="V4813" t="str">
        <f>IF(M4813=People!$B$5,People!$A$5,IF(M4813=People!$B$4,People!$A$4,IF(M4813=People!$B$3,People!$A$3,IF(M4813=People!$B$2,People!$A$2,0))))</f>
        <v>Chuck Magee</v>
      </c>
      <c r="W4813" t="str">
        <f>IFERROR(INDEX(Returns!A:A,MATCH(B4813,Returns!B:B,0)),"No")</f>
        <v>No</v>
      </c>
    </row>
    <row r="4814" spans="1:23" x14ac:dyDescent="0.2">
      <c r="A4814" s="1">
        <v>4813</v>
      </c>
      <c r="B4814" t="s">
        <v>8461</v>
      </c>
      <c r="C4814" s="8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47">
        <v>1199.9759999999999</v>
      </c>
      <c r="S4814" s="1">
        <v>4</v>
      </c>
      <c r="T4814" s="1">
        <v>0.4</v>
      </c>
      <c r="U4814" s="47">
        <v>179.99639999999999</v>
      </c>
      <c r="V4814" t="str">
        <f>IF(M4814=People!$B$5,People!$A$5,IF(M4814=People!$B$4,People!$A$4,IF(M4814=People!$B$3,People!$A$3,IF(M4814=People!$B$2,People!$A$2,0))))</f>
        <v>Chuck Magee</v>
      </c>
      <c r="W4814" t="str">
        <f>IFERROR(INDEX(Returns!A:A,MATCH(B4814,Returns!B:B,0)),"No")</f>
        <v>No</v>
      </c>
    </row>
    <row r="4815" spans="1:23" x14ac:dyDescent="0.2">
      <c r="A4815" s="1">
        <v>4814</v>
      </c>
      <c r="B4815" t="s">
        <v>8461</v>
      </c>
      <c r="C4815" s="8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47">
        <v>48.576000000000001</v>
      </c>
      <c r="S4815" s="1">
        <v>3</v>
      </c>
      <c r="T4815" s="1">
        <v>0.2</v>
      </c>
      <c r="U4815" s="47">
        <v>9.7151999999999941</v>
      </c>
      <c r="V4815" t="str">
        <f>IF(M4815=People!$B$5,People!$A$5,IF(M4815=People!$B$4,People!$A$4,IF(M4815=People!$B$3,People!$A$3,IF(M4815=People!$B$2,People!$A$2,0))))</f>
        <v>Chuck Magee</v>
      </c>
      <c r="W4815" t="str">
        <f>IFERROR(INDEX(Returns!A:A,MATCH(B4815,Returns!B:B,0)),"No")</f>
        <v>No</v>
      </c>
    </row>
    <row r="4816" spans="1:23" x14ac:dyDescent="0.2">
      <c r="A4816" s="1">
        <v>4815</v>
      </c>
      <c r="B4816" t="s">
        <v>8462</v>
      </c>
      <c r="C4816" s="8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47">
        <v>17.940000000000001</v>
      </c>
      <c r="S4816" s="1">
        <v>3</v>
      </c>
      <c r="T4816" s="1">
        <v>0</v>
      </c>
      <c r="U4816" s="47">
        <v>8.0730000000000004</v>
      </c>
      <c r="V4816" t="str">
        <f>IF(M4816=People!$B$5,People!$A$5,IF(M4816=People!$B$4,People!$A$4,IF(M4816=People!$B$3,People!$A$3,IF(M4816=People!$B$2,People!$A$2,0))))</f>
        <v>Anna Andreadi</v>
      </c>
      <c r="W4816" t="str">
        <f>IFERROR(INDEX(Returns!A:A,MATCH(B4816,Returns!B:B,0)),"No")</f>
        <v>No</v>
      </c>
    </row>
    <row r="4817" spans="1:23" x14ac:dyDescent="0.2">
      <c r="A4817" s="1">
        <v>4816</v>
      </c>
      <c r="B4817" t="s">
        <v>8463</v>
      </c>
      <c r="C4817" s="8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47">
        <v>18.264000000000003</v>
      </c>
      <c r="S4817" s="1">
        <v>3</v>
      </c>
      <c r="T4817" s="1">
        <v>0.2</v>
      </c>
      <c r="U4817" s="47">
        <v>6.1640999999999995</v>
      </c>
      <c r="V4817" t="str">
        <f>IF(M4817=People!$B$5,People!$A$5,IF(M4817=People!$B$4,People!$A$4,IF(M4817=People!$B$3,People!$A$3,IF(M4817=People!$B$2,People!$A$2,0))))</f>
        <v>Chuck Magee</v>
      </c>
      <c r="W4817" t="str">
        <f>IFERROR(INDEX(Returns!A:A,MATCH(B4817,Returns!B:B,0)),"No")</f>
        <v>No</v>
      </c>
    </row>
    <row r="4818" spans="1:23" x14ac:dyDescent="0.2">
      <c r="A4818" s="1">
        <v>4817</v>
      </c>
      <c r="B4818" t="s">
        <v>8463</v>
      </c>
      <c r="C4818" s="8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47">
        <v>34.655999999999999</v>
      </c>
      <c r="S4818" s="1">
        <v>2</v>
      </c>
      <c r="T4818" s="1">
        <v>0.2</v>
      </c>
      <c r="U4818" s="47">
        <v>5.6315999999999971</v>
      </c>
      <c r="V4818" t="str">
        <f>IF(M4818=People!$B$5,People!$A$5,IF(M4818=People!$B$4,People!$A$4,IF(M4818=People!$B$3,People!$A$3,IF(M4818=People!$B$2,People!$A$2,0))))</f>
        <v>Chuck Magee</v>
      </c>
      <c r="W4818" t="str">
        <f>IFERROR(INDEX(Returns!A:A,MATCH(B4818,Returns!B:B,0)),"No")</f>
        <v>No</v>
      </c>
    </row>
    <row r="4819" spans="1:23" x14ac:dyDescent="0.2">
      <c r="A4819" s="1">
        <v>4818</v>
      </c>
      <c r="B4819" t="s">
        <v>8463</v>
      </c>
      <c r="C4819" s="8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47">
        <v>81.552000000000007</v>
      </c>
      <c r="S4819" s="1">
        <v>2</v>
      </c>
      <c r="T4819" s="1">
        <v>0.2</v>
      </c>
      <c r="U4819" s="47">
        <v>8.1551999999999971</v>
      </c>
      <c r="V4819" t="str">
        <f>IF(M4819=People!$B$5,People!$A$5,IF(M4819=People!$B$4,People!$A$4,IF(M4819=People!$B$3,People!$A$3,IF(M4819=People!$B$2,People!$A$2,0))))</f>
        <v>Chuck Magee</v>
      </c>
      <c r="W4819" t="str">
        <f>IFERROR(INDEX(Returns!A:A,MATCH(B4819,Returns!B:B,0)),"No")</f>
        <v>No</v>
      </c>
    </row>
    <row r="4820" spans="1:23" x14ac:dyDescent="0.2">
      <c r="A4820" s="1">
        <v>4819</v>
      </c>
      <c r="B4820" t="s">
        <v>8463</v>
      </c>
      <c r="C4820" s="8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47">
        <v>227.13600000000002</v>
      </c>
      <c r="S4820" s="1">
        <v>4</v>
      </c>
      <c r="T4820" s="1">
        <v>0.2</v>
      </c>
      <c r="U4820" s="47">
        <v>-42.588000000000036</v>
      </c>
      <c r="V4820" t="str">
        <f>IF(M4820=People!$B$5,People!$A$5,IF(M4820=People!$B$4,People!$A$4,IF(M4820=People!$B$3,People!$A$3,IF(M4820=People!$B$2,People!$A$2,0))))</f>
        <v>Chuck Magee</v>
      </c>
      <c r="W4820" t="str">
        <f>IFERROR(INDEX(Returns!A:A,MATCH(B4820,Returns!B:B,0)),"No")</f>
        <v>No</v>
      </c>
    </row>
    <row r="4821" spans="1:23" x14ac:dyDescent="0.2">
      <c r="A4821" s="1">
        <v>4820</v>
      </c>
      <c r="B4821" t="s">
        <v>8464</v>
      </c>
      <c r="C4821" s="8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47">
        <v>10.36</v>
      </c>
      <c r="S4821" s="1">
        <v>2</v>
      </c>
      <c r="T4821" s="1">
        <v>0</v>
      </c>
      <c r="U4821" s="47">
        <v>5.0763999999999996</v>
      </c>
      <c r="V4821" t="str">
        <f>IF(M4821=People!$B$5,People!$A$5,IF(M4821=People!$B$4,People!$A$4,IF(M4821=People!$B$3,People!$A$3,IF(M4821=People!$B$2,People!$A$2,0))))</f>
        <v>Chuck Magee</v>
      </c>
      <c r="W4821" t="str">
        <f>IFERROR(INDEX(Returns!A:A,MATCH(B4821,Returns!B:B,0)),"No")</f>
        <v>No</v>
      </c>
    </row>
    <row r="4822" spans="1:23" x14ac:dyDescent="0.2">
      <c r="A4822" s="1">
        <v>4821</v>
      </c>
      <c r="B4822" t="s">
        <v>8465</v>
      </c>
      <c r="C4822" s="8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47">
        <v>463.24799999999988</v>
      </c>
      <c r="S4822" s="1">
        <v>8</v>
      </c>
      <c r="T4822" s="1">
        <v>0.8</v>
      </c>
      <c r="U4822" s="47">
        <v>-1181.2824000000003</v>
      </c>
      <c r="V4822" t="str">
        <f>IF(M4822=People!$B$5,People!$A$5,IF(M4822=People!$B$4,People!$A$4,IF(M4822=People!$B$3,People!$A$3,IF(M4822=People!$B$2,People!$A$2,0))))</f>
        <v>Kelly Williams</v>
      </c>
      <c r="W4822" t="str">
        <f>IFERROR(INDEX(Returns!A:A,MATCH(B4822,Returns!B:B,0)),"No")</f>
        <v>No</v>
      </c>
    </row>
    <row r="4823" spans="1:23" x14ac:dyDescent="0.2">
      <c r="A4823" s="1">
        <v>4822</v>
      </c>
      <c r="B4823" t="s">
        <v>8465</v>
      </c>
      <c r="C4823" s="8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47">
        <v>383.952</v>
      </c>
      <c r="S4823" s="1">
        <v>6</v>
      </c>
      <c r="T4823" s="1">
        <v>0.2</v>
      </c>
      <c r="U4823" s="47">
        <v>47.993999999999971</v>
      </c>
      <c r="V4823" t="str">
        <f>IF(M4823=People!$B$5,People!$A$5,IF(M4823=People!$B$4,People!$A$4,IF(M4823=People!$B$3,People!$A$3,IF(M4823=People!$B$2,People!$A$2,0))))</f>
        <v>Kelly Williams</v>
      </c>
      <c r="W4823" t="str">
        <f>IFERROR(INDEX(Returns!A:A,MATCH(B4823,Returns!B:B,0)),"No")</f>
        <v>No</v>
      </c>
    </row>
    <row r="4824" spans="1:23" x14ac:dyDescent="0.2">
      <c r="A4824" s="1">
        <v>4823</v>
      </c>
      <c r="B4824" t="s">
        <v>8466</v>
      </c>
      <c r="C4824" s="8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47">
        <v>44.856000000000009</v>
      </c>
      <c r="S4824" s="1">
        <v>6</v>
      </c>
      <c r="T4824" s="1">
        <v>0.7</v>
      </c>
      <c r="U4824" s="47">
        <v>-35.884799999999984</v>
      </c>
      <c r="V4824" t="str">
        <f>IF(M4824=People!$B$5,People!$A$5,IF(M4824=People!$B$4,People!$A$4,IF(M4824=People!$B$3,People!$A$3,IF(M4824=People!$B$2,People!$A$2,0))))</f>
        <v>Anna Andreadi</v>
      </c>
      <c r="W4824" t="str">
        <f>IFERROR(INDEX(Returns!A:A,MATCH(B4824,Returns!B:B,0)),"No")</f>
        <v>No</v>
      </c>
    </row>
    <row r="4825" spans="1:23" x14ac:dyDescent="0.2">
      <c r="A4825" s="1">
        <v>4824</v>
      </c>
      <c r="B4825" t="s">
        <v>8467</v>
      </c>
      <c r="C4825" s="8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47">
        <v>30.345000000000006</v>
      </c>
      <c r="S4825" s="1">
        <v>7</v>
      </c>
      <c r="T4825" s="1">
        <v>0.7</v>
      </c>
      <c r="U4825" s="47">
        <v>-24.275999999999996</v>
      </c>
      <c r="V4825" t="str">
        <f>IF(M4825=People!$B$5,People!$A$5,IF(M4825=People!$B$4,People!$A$4,IF(M4825=People!$B$3,People!$A$3,IF(M4825=People!$B$2,People!$A$2,0))))</f>
        <v>Chuck Magee</v>
      </c>
      <c r="W4825" t="str">
        <f>IFERROR(INDEX(Returns!A:A,MATCH(B4825,Returns!B:B,0)),"No")</f>
        <v>No</v>
      </c>
    </row>
    <row r="4826" spans="1:23" x14ac:dyDescent="0.2">
      <c r="A4826" s="1">
        <v>4825</v>
      </c>
      <c r="B4826" t="s">
        <v>8467</v>
      </c>
      <c r="C4826" s="8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47">
        <v>127.554</v>
      </c>
      <c r="S4826" s="1">
        <v>3</v>
      </c>
      <c r="T4826" s="1">
        <v>0.3</v>
      </c>
      <c r="U4826" s="47">
        <v>-9.1109999999999971</v>
      </c>
      <c r="V4826" t="str">
        <f>IF(M4826=People!$B$5,People!$A$5,IF(M4826=People!$B$4,People!$A$4,IF(M4826=People!$B$3,People!$A$3,IF(M4826=People!$B$2,People!$A$2,0))))</f>
        <v>Chuck Magee</v>
      </c>
      <c r="W4826" t="str">
        <f>IFERROR(INDEX(Returns!A:A,MATCH(B4826,Returns!B:B,0)),"No")</f>
        <v>No</v>
      </c>
    </row>
    <row r="4827" spans="1:23" x14ac:dyDescent="0.2">
      <c r="A4827" s="1">
        <v>4826</v>
      </c>
      <c r="B4827" t="s">
        <v>8467</v>
      </c>
      <c r="C4827" s="8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47">
        <v>77.951999999999998</v>
      </c>
      <c r="S4827" s="1">
        <v>3</v>
      </c>
      <c r="T4827" s="1">
        <v>0.2</v>
      </c>
      <c r="U4827" s="47">
        <v>15.590399999999995</v>
      </c>
      <c r="V4827" t="str">
        <f>IF(M4827=People!$B$5,People!$A$5,IF(M4827=People!$B$4,People!$A$4,IF(M4827=People!$B$3,People!$A$3,IF(M4827=People!$B$2,People!$A$2,0))))</f>
        <v>Chuck Magee</v>
      </c>
      <c r="W4827" t="str">
        <f>IFERROR(INDEX(Returns!A:A,MATCH(B4827,Returns!B:B,0)),"No")</f>
        <v>No</v>
      </c>
    </row>
    <row r="4828" spans="1:23" x14ac:dyDescent="0.2">
      <c r="A4828" s="1">
        <v>4827</v>
      </c>
      <c r="B4828" t="s">
        <v>8468</v>
      </c>
      <c r="C4828" s="8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47">
        <v>14.016</v>
      </c>
      <c r="S4828" s="1">
        <v>4</v>
      </c>
      <c r="T4828" s="1">
        <v>0.2</v>
      </c>
      <c r="U4828" s="47">
        <v>4.9055999999999997</v>
      </c>
      <c r="V4828" t="str">
        <f>IF(M4828=People!$B$5,People!$A$5,IF(M4828=People!$B$4,People!$A$4,IF(M4828=People!$B$3,People!$A$3,IF(M4828=People!$B$2,People!$A$2,0))))</f>
        <v>Anna Andreadi</v>
      </c>
      <c r="W4828" t="str">
        <f>IFERROR(INDEX(Returns!A:A,MATCH(B4828,Returns!B:B,0)),"No")</f>
        <v>No</v>
      </c>
    </row>
    <row r="4829" spans="1:23" x14ac:dyDescent="0.2">
      <c r="A4829" s="1">
        <v>4828</v>
      </c>
      <c r="B4829" t="s">
        <v>8469</v>
      </c>
      <c r="C4829" s="8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47">
        <v>69.52</v>
      </c>
      <c r="S4829" s="1">
        <v>2</v>
      </c>
      <c r="T4829" s="1">
        <v>0</v>
      </c>
      <c r="U4829" s="47">
        <v>19.465600000000002</v>
      </c>
      <c r="V4829" t="str">
        <f>IF(M4829=People!$B$5,People!$A$5,IF(M4829=People!$B$4,People!$A$4,IF(M4829=People!$B$3,People!$A$3,IF(M4829=People!$B$2,People!$A$2,0))))</f>
        <v>Cassandra Brandow</v>
      </c>
      <c r="W4829" t="str">
        <f>IFERROR(INDEX(Returns!A:A,MATCH(B4829,Returns!B:B,0)),"No")</f>
        <v>No</v>
      </c>
    </row>
    <row r="4830" spans="1:23" x14ac:dyDescent="0.2">
      <c r="A4830" s="1">
        <v>4829</v>
      </c>
      <c r="B4830" t="s">
        <v>8469</v>
      </c>
      <c r="C4830" s="8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47">
        <v>5.64</v>
      </c>
      <c r="S4830" s="1">
        <v>3</v>
      </c>
      <c r="T4830" s="1">
        <v>0</v>
      </c>
      <c r="U4830" s="47">
        <v>1.6355999999999997</v>
      </c>
      <c r="V4830" t="str">
        <f>IF(M4830=People!$B$5,People!$A$5,IF(M4830=People!$B$4,People!$A$4,IF(M4830=People!$B$3,People!$A$3,IF(M4830=People!$B$2,People!$A$2,0))))</f>
        <v>Cassandra Brandow</v>
      </c>
      <c r="W4830" t="str">
        <f>IFERROR(INDEX(Returns!A:A,MATCH(B4830,Returns!B:B,0)),"No")</f>
        <v>No</v>
      </c>
    </row>
    <row r="4831" spans="1:23" x14ac:dyDescent="0.2">
      <c r="A4831" s="1">
        <v>4830</v>
      </c>
      <c r="B4831" t="s">
        <v>8470</v>
      </c>
      <c r="C4831" s="8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47">
        <v>13.776000000000002</v>
      </c>
      <c r="S4831" s="1">
        <v>3</v>
      </c>
      <c r="T4831" s="1">
        <v>0.2</v>
      </c>
      <c r="U4831" s="47">
        <v>4.4771999999999998</v>
      </c>
      <c r="V4831" t="str">
        <f>IF(M4831=People!$B$5,People!$A$5,IF(M4831=People!$B$4,People!$A$4,IF(M4831=People!$B$3,People!$A$3,IF(M4831=People!$B$2,People!$A$2,0))))</f>
        <v>Chuck Magee</v>
      </c>
      <c r="W4831" t="str">
        <f>IFERROR(INDEX(Returns!A:A,MATCH(B4831,Returns!B:B,0)),"No")</f>
        <v>No</v>
      </c>
    </row>
    <row r="4832" spans="1:23" x14ac:dyDescent="0.2">
      <c r="A4832" s="1">
        <v>4831</v>
      </c>
      <c r="B4832" t="s">
        <v>8471</v>
      </c>
      <c r="C4832" s="8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47">
        <v>245.88</v>
      </c>
      <c r="S4832" s="1">
        <v>6</v>
      </c>
      <c r="T4832" s="1">
        <v>0</v>
      </c>
      <c r="U4832" s="47">
        <v>68.846399999999988</v>
      </c>
      <c r="V4832" t="str">
        <f>IF(M4832=People!$B$5,People!$A$5,IF(M4832=People!$B$4,People!$A$4,IF(M4832=People!$B$3,People!$A$3,IF(M4832=People!$B$2,People!$A$2,0))))</f>
        <v>Kelly Williams</v>
      </c>
      <c r="W4832" t="str">
        <f>IFERROR(INDEX(Returns!A:A,MATCH(B4832,Returns!B:B,0)),"No")</f>
        <v>No</v>
      </c>
    </row>
    <row r="4833" spans="1:23" x14ac:dyDescent="0.2">
      <c r="A4833" s="1">
        <v>4832</v>
      </c>
      <c r="B4833" t="s">
        <v>8471</v>
      </c>
      <c r="C4833" s="8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47">
        <v>36.630000000000003</v>
      </c>
      <c r="S4833" s="1">
        <v>3</v>
      </c>
      <c r="T4833" s="1">
        <v>0</v>
      </c>
      <c r="U4833" s="47">
        <v>9.8901000000000039</v>
      </c>
      <c r="V4833" t="str">
        <f>IF(M4833=People!$B$5,People!$A$5,IF(M4833=People!$B$4,People!$A$4,IF(M4833=People!$B$3,People!$A$3,IF(M4833=People!$B$2,People!$A$2,0))))</f>
        <v>Kelly Williams</v>
      </c>
      <c r="W4833" t="str">
        <f>IFERROR(INDEX(Returns!A:A,MATCH(B4833,Returns!B:B,0)),"No")</f>
        <v>No</v>
      </c>
    </row>
    <row r="4834" spans="1:23" x14ac:dyDescent="0.2">
      <c r="A4834" s="1">
        <v>4833</v>
      </c>
      <c r="B4834" t="s">
        <v>8471</v>
      </c>
      <c r="C4834" s="8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47">
        <v>22.58</v>
      </c>
      <c r="S4834" s="1">
        <v>2</v>
      </c>
      <c r="T4834" s="1">
        <v>0</v>
      </c>
      <c r="U4834" s="47">
        <v>5.8707999999999991</v>
      </c>
      <c r="V4834" t="str">
        <f>IF(M4834=People!$B$5,People!$A$5,IF(M4834=People!$B$4,People!$A$4,IF(M4834=People!$B$3,People!$A$3,IF(M4834=People!$B$2,People!$A$2,0))))</f>
        <v>Kelly Williams</v>
      </c>
      <c r="W4834" t="str">
        <f>IFERROR(INDEX(Returns!A:A,MATCH(B4834,Returns!B:B,0)),"No")</f>
        <v>No</v>
      </c>
    </row>
    <row r="4835" spans="1:23" x14ac:dyDescent="0.2">
      <c r="A4835" s="1">
        <v>4834</v>
      </c>
      <c r="B4835" t="s">
        <v>8471</v>
      </c>
      <c r="C4835" s="8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47">
        <v>12.39</v>
      </c>
      <c r="S4835" s="1">
        <v>3</v>
      </c>
      <c r="T4835" s="1">
        <v>0</v>
      </c>
      <c r="U4835" s="47">
        <v>5.8232999999999997</v>
      </c>
      <c r="V4835" t="str">
        <f>IF(M4835=People!$B$5,People!$A$5,IF(M4835=People!$B$4,People!$A$4,IF(M4835=People!$B$3,People!$A$3,IF(M4835=People!$B$2,People!$A$2,0))))</f>
        <v>Kelly Williams</v>
      </c>
      <c r="W4835" t="str">
        <f>IFERROR(INDEX(Returns!A:A,MATCH(B4835,Returns!B:B,0)),"No")</f>
        <v>No</v>
      </c>
    </row>
    <row r="4836" spans="1:23" x14ac:dyDescent="0.2">
      <c r="A4836" s="1">
        <v>4835</v>
      </c>
      <c r="B4836" t="s">
        <v>8472</v>
      </c>
      <c r="C4836" s="8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47">
        <v>39.92</v>
      </c>
      <c r="S4836" s="1">
        <v>5</v>
      </c>
      <c r="T4836" s="1">
        <v>0.2</v>
      </c>
      <c r="U4836" s="47">
        <v>13.472999999999999</v>
      </c>
      <c r="V4836" t="str">
        <f>IF(M4836=People!$B$5,People!$A$5,IF(M4836=People!$B$4,People!$A$4,IF(M4836=People!$B$3,People!$A$3,IF(M4836=People!$B$2,People!$A$2,0))))</f>
        <v>Anna Andreadi</v>
      </c>
      <c r="W4836" t="str">
        <f>IFERROR(INDEX(Returns!A:A,MATCH(B4836,Returns!B:B,0)),"No")</f>
        <v>No</v>
      </c>
    </row>
    <row r="4837" spans="1:23" x14ac:dyDescent="0.2">
      <c r="A4837" s="1">
        <v>4836</v>
      </c>
      <c r="B4837" t="s">
        <v>8472</v>
      </c>
      <c r="C4837" s="8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47">
        <v>61.96</v>
      </c>
      <c r="S4837" s="1">
        <v>2</v>
      </c>
      <c r="T4837" s="1">
        <v>0</v>
      </c>
      <c r="U4837" s="47">
        <v>27.881999999999998</v>
      </c>
      <c r="V4837" t="str">
        <f>IF(M4837=People!$B$5,People!$A$5,IF(M4837=People!$B$4,People!$A$4,IF(M4837=People!$B$3,People!$A$3,IF(M4837=People!$B$2,People!$A$2,0))))</f>
        <v>Anna Andreadi</v>
      </c>
      <c r="W4837" t="str">
        <f>IFERROR(INDEX(Returns!A:A,MATCH(B4837,Returns!B:B,0)),"No")</f>
        <v>No</v>
      </c>
    </row>
    <row r="4838" spans="1:23" x14ac:dyDescent="0.2">
      <c r="A4838" s="1">
        <v>4837</v>
      </c>
      <c r="B4838" t="s">
        <v>8472</v>
      </c>
      <c r="C4838" s="8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47">
        <v>19.936000000000003</v>
      </c>
      <c r="S4838" s="1">
        <v>4</v>
      </c>
      <c r="T4838" s="1">
        <v>0.2</v>
      </c>
      <c r="U4838" s="47">
        <v>7.2267999999999999</v>
      </c>
      <c r="V4838" t="str">
        <f>IF(M4838=People!$B$5,People!$A$5,IF(M4838=People!$B$4,People!$A$4,IF(M4838=People!$B$3,People!$A$3,IF(M4838=People!$B$2,People!$A$2,0))))</f>
        <v>Anna Andreadi</v>
      </c>
      <c r="W4838" t="str">
        <f>IFERROR(INDEX(Returns!A:A,MATCH(B4838,Returns!B:B,0)),"No")</f>
        <v>No</v>
      </c>
    </row>
    <row r="4839" spans="1:23" x14ac:dyDescent="0.2">
      <c r="A4839" s="1">
        <v>4838</v>
      </c>
      <c r="B4839" t="s">
        <v>8473</v>
      </c>
      <c r="C4839" s="8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47">
        <v>3.7980000000000005</v>
      </c>
      <c r="S4839" s="1">
        <v>2</v>
      </c>
      <c r="T4839" s="1">
        <v>0.7</v>
      </c>
      <c r="U4839" s="47">
        <v>-2.6585999999999999</v>
      </c>
      <c r="V4839" t="str">
        <f>IF(M4839=People!$B$5,People!$A$5,IF(M4839=People!$B$4,People!$A$4,IF(M4839=People!$B$3,People!$A$3,IF(M4839=People!$B$2,People!$A$2,0))))</f>
        <v>Chuck Magee</v>
      </c>
      <c r="W4839" t="str">
        <f>IFERROR(INDEX(Returns!A:A,MATCH(B4839,Returns!B:B,0)),"No")</f>
        <v>No</v>
      </c>
    </row>
    <row r="4840" spans="1:23" x14ac:dyDescent="0.2">
      <c r="A4840" s="1">
        <v>4839</v>
      </c>
      <c r="B4840" t="s">
        <v>8473</v>
      </c>
      <c r="C4840" s="8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47">
        <v>27.744000000000003</v>
      </c>
      <c r="S4840" s="1">
        <v>6</v>
      </c>
      <c r="T4840" s="1">
        <v>0.2</v>
      </c>
      <c r="U4840" s="47">
        <v>10.057200000000002</v>
      </c>
      <c r="V4840" t="str">
        <f>IF(M4840=People!$B$5,People!$A$5,IF(M4840=People!$B$4,People!$A$4,IF(M4840=People!$B$3,People!$A$3,IF(M4840=People!$B$2,People!$A$2,0))))</f>
        <v>Chuck Magee</v>
      </c>
      <c r="W4840" t="str">
        <f>IFERROR(INDEX(Returns!A:A,MATCH(B4840,Returns!B:B,0)),"No")</f>
        <v>No</v>
      </c>
    </row>
    <row r="4841" spans="1:23" x14ac:dyDescent="0.2">
      <c r="A4841" s="1">
        <v>4840</v>
      </c>
      <c r="B4841" t="s">
        <v>8473</v>
      </c>
      <c r="C4841" s="8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47">
        <v>158.37599999999998</v>
      </c>
      <c r="S4841" s="1">
        <v>4</v>
      </c>
      <c r="T4841" s="1">
        <v>0.4</v>
      </c>
      <c r="U4841" s="47">
        <v>-34.314799999999991</v>
      </c>
      <c r="V4841" t="str">
        <f>IF(M4841=People!$B$5,People!$A$5,IF(M4841=People!$B$4,People!$A$4,IF(M4841=People!$B$3,People!$A$3,IF(M4841=People!$B$2,People!$A$2,0))))</f>
        <v>Chuck Magee</v>
      </c>
      <c r="W4841" t="str">
        <f>IFERROR(INDEX(Returns!A:A,MATCH(B4841,Returns!B:B,0)),"No")</f>
        <v>No</v>
      </c>
    </row>
    <row r="4842" spans="1:23" x14ac:dyDescent="0.2">
      <c r="A4842" s="1">
        <v>4841</v>
      </c>
      <c r="B4842" t="s">
        <v>8474</v>
      </c>
      <c r="C4842" s="8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47">
        <v>27.58</v>
      </c>
      <c r="S4842" s="1">
        <v>2</v>
      </c>
      <c r="T4842" s="1">
        <v>0</v>
      </c>
      <c r="U4842" s="47">
        <v>11.583600000000001</v>
      </c>
      <c r="V4842" t="str">
        <f>IF(M4842=People!$B$5,People!$A$5,IF(M4842=People!$B$4,People!$A$4,IF(M4842=People!$B$3,People!$A$3,IF(M4842=People!$B$2,People!$A$2,0))))</f>
        <v>Cassandra Brandow</v>
      </c>
      <c r="W4842" t="str">
        <f>IFERROR(INDEX(Returns!A:A,MATCH(B4842,Returns!B:B,0)),"No")</f>
        <v>No</v>
      </c>
    </row>
    <row r="4843" spans="1:23" x14ac:dyDescent="0.2">
      <c r="A4843" s="1">
        <v>4842</v>
      </c>
      <c r="B4843" t="s">
        <v>8475</v>
      </c>
      <c r="C4843" s="8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47">
        <v>5.5530000000000008</v>
      </c>
      <c r="S4843" s="1">
        <v>3</v>
      </c>
      <c r="T4843" s="1">
        <v>0.7</v>
      </c>
      <c r="U4843" s="47">
        <v>-4.0722000000000023</v>
      </c>
      <c r="V4843" t="str">
        <f>IF(M4843=People!$B$5,People!$A$5,IF(M4843=People!$B$4,People!$A$4,IF(M4843=People!$B$3,People!$A$3,IF(M4843=People!$B$2,People!$A$2,0))))</f>
        <v>Chuck Magee</v>
      </c>
      <c r="W4843" t="str">
        <f>IFERROR(INDEX(Returns!A:A,MATCH(B4843,Returns!B:B,0)),"No")</f>
        <v>No</v>
      </c>
    </row>
    <row r="4844" spans="1:23" x14ac:dyDescent="0.2">
      <c r="A4844" s="1">
        <v>4843</v>
      </c>
      <c r="B4844" t="s">
        <v>8476</v>
      </c>
      <c r="C4844" s="8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47">
        <v>243.92</v>
      </c>
      <c r="S4844" s="1">
        <v>5</v>
      </c>
      <c r="T4844" s="1">
        <v>0.2</v>
      </c>
      <c r="U4844" s="47">
        <v>-54.881999999999998</v>
      </c>
      <c r="V4844" t="str">
        <f>IF(M4844=People!$B$5,People!$A$5,IF(M4844=People!$B$4,People!$A$4,IF(M4844=People!$B$3,People!$A$3,IF(M4844=People!$B$2,People!$A$2,0))))</f>
        <v>Cassandra Brandow</v>
      </c>
      <c r="W4844" t="str">
        <f>IFERROR(INDEX(Returns!A:A,MATCH(B4844,Returns!B:B,0)),"No")</f>
        <v>No</v>
      </c>
    </row>
    <row r="4845" spans="1:23" x14ac:dyDescent="0.2">
      <c r="A4845" s="1">
        <v>4844</v>
      </c>
      <c r="B4845" t="s">
        <v>8477</v>
      </c>
      <c r="C4845" s="8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47">
        <v>14.96</v>
      </c>
      <c r="S4845" s="1">
        <v>4</v>
      </c>
      <c r="T4845" s="1">
        <v>0</v>
      </c>
      <c r="U4845" s="47">
        <v>0.2992000000000008</v>
      </c>
      <c r="V4845" t="str">
        <f>IF(M4845=People!$B$5,People!$A$5,IF(M4845=People!$B$4,People!$A$4,IF(M4845=People!$B$3,People!$A$3,IF(M4845=People!$B$2,People!$A$2,0))))</f>
        <v>Chuck Magee</v>
      </c>
      <c r="W4845" t="str">
        <f>IFERROR(INDEX(Returns!A:A,MATCH(B4845,Returns!B:B,0)),"No")</f>
        <v>No</v>
      </c>
    </row>
    <row r="4846" spans="1:23" x14ac:dyDescent="0.2">
      <c r="A4846" s="1">
        <v>4845</v>
      </c>
      <c r="B4846" t="s">
        <v>8478</v>
      </c>
      <c r="C4846" s="8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47">
        <v>7.1840000000000011</v>
      </c>
      <c r="S4846" s="1">
        <v>2</v>
      </c>
      <c r="T4846" s="1">
        <v>0.2</v>
      </c>
      <c r="U4846" s="47">
        <v>2.2449999999999992</v>
      </c>
      <c r="V4846" t="str">
        <f>IF(M4846=People!$B$5,People!$A$5,IF(M4846=People!$B$4,People!$A$4,IF(M4846=People!$B$3,People!$A$3,IF(M4846=People!$B$2,People!$A$2,0))))</f>
        <v>Anna Andreadi</v>
      </c>
      <c r="W4846" t="str">
        <f>IFERROR(INDEX(Returns!A:A,MATCH(B4846,Returns!B:B,0)),"No")</f>
        <v>No</v>
      </c>
    </row>
    <row r="4847" spans="1:23" x14ac:dyDescent="0.2">
      <c r="A4847" s="1">
        <v>4846</v>
      </c>
      <c r="B4847" t="s">
        <v>8479</v>
      </c>
      <c r="C4847" s="8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47">
        <v>10.512</v>
      </c>
      <c r="S4847" s="1">
        <v>3</v>
      </c>
      <c r="T4847" s="1">
        <v>0.2</v>
      </c>
      <c r="U4847" s="47">
        <v>3.6791999999999998</v>
      </c>
      <c r="V4847" t="str">
        <f>IF(M4847=People!$B$5,People!$A$5,IF(M4847=People!$B$4,People!$A$4,IF(M4847=People!$B$3,People!$A$3,IF(M4847=People!$B$2,People!$A$2,0))))</f>
        <v>Chuck Magee</v>
      </c>
      <c r="W4847" t="str">
        <f>IFERROR(INDEX(Returns!A:A,MATCH(B4847,Returns!B:B,0)),"No")</f>
        <v>No</v>
      </c>
    </row>
    <row r="4848" spans="1:23" x14ac:dyDescent="0.2">
      <c r="A4848" s="1">
        <v>4847</v>
      </c>
      <c r="B4848" t="s">
        <v>8480</v>
      </c>
      <c r="C4848" s="8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47">
        <v>263.96000000000004</v>
      </c>
      <c r="S4848" s="1">
        <v>5</v>
      </c>
      <c r="T4848" s="1">
        <v>0.2</v>
      </c>
      <c r="U4848" s="47">
        <v>19.796999999999997</v>
      </c>
      <c r="V4848" t="str">
        <f>IF(M4848=People!$B$5,People!$A$5,IF(M4848=People!$B$4,People!$A$4,IF(M4848=People!$B$3,People!$A$3,IF(M4848=People!$B$2,People!$A$2,0))))</f>
        <v>Anna Andreadi</v>
      </c>
      <c r="W4848" t="str">
        <f>IFERROR(INDEX(Returns!A:A,MATCH(B4848,Returns!B:B,0)),"No")</f>
        <v>No</v>
      </c>
    </row>
    <row r="4849" spans="1:23" x14ac:dyDescent="0.2">
      <c r="A4849" s="1">
        <v>4848</v>
      </c>
      <c r="B4849" t="s">
        <v>8480</v>
      </c>
      <c r="C4849" s="8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47">
        <v>71.632000000000005</v>
      </c>
      <c r="S4849" s="1">
        <v>11</v>
      </c>
      <c r="T4849" s="1">
        <v>0.2</v>
      </c>
      <c r="U4849" s="47">
        <v>17.908000000000001</v>
      </c>
      <c r="V4849" t="str">
        <f>IF(M4849=People!$B$5,People!$A$5,IF(M4849=People!$B$4,People!$A$4,IF(M4849=People!$B$3,People!$A$3,IF(M4849=People!$B$2,People!$A$2,0))))</f>
        <v>Anna Andreadi</v>
      </c>
      <c r="W4849" t="str">
        <f>IFERROR(INDEX(Returns!A:A,MATCH(B4849,Returns!B:B,0)),"No")</f>
        <v>No</v>
      </c>
    </row>
    <row r="4850" spans="1:23" x14ac:dyDescent="0.2">
      <c r="A4850" s="1">
        <v>4849</v>
      </c>
      <c r="B4850" t="s">
        <v>8480</v>
      </c>
      <c r="C4850" s="8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47">
        <v>9.3280000000000012</v>
      </c>
      <c r="S4850" s="1">
        <v>1</v>
      </c>
      <c r="T4850" s="1">
        <v>0.2</v>
      </c>
      <c r="U4850" s="47">
        <v>0.8162000000000007</v>
      </c>
      <c r="V4850" t="str">
        <f>IF(M4850=People!$B$5,People!$A$5,IF(M4850=People!$B$4,People!$A$4,IF(M4850=People!$B$3,People!$A$3,IF(M4850=People!$B$2,People!$A$2,0))))</f>
        <v>Anna Andreadi</v>
      </c>
      <c r="W4850" t="str">
        <f>IFERROR(INDEX(Returns!A:A,MATCH(B4850,Returns!B:B,0)),"No")</f>
        <v>No</v>
      </c>
    </row>
    <row r="4851" spans="1:23" x14ac:dyDescent="0.2">
      <c r="A4851" s="1">
        <v>4850</v>
      </c>
      <c r="B4851" t="s">
        <v>8481</v>
      </c>
      <c r="C4851" s="8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47">
        <v>5.88</v>
      </c>
      <c r="S4851" s="1">
        <v>2</v>
      </c>
      <c r="T4851" s="1">
        <v>0</v>
      </c>
      <c r="U4851" s="47">
        <v>2.6459999999999999</v>
      </c>
      <c r="V4851" t="str">
        <f>IF(M4851=People!$B$5,People!$A$5,IF(M4851=People!$B$4,People!$A$4,IF(M4851=People!$B$3,People!$A$3,IF(M4851=People!$B$2,People!$A$2,0))))</f>
        <v>Anna Andreadi</v>
      </c>
      <c r="W4851" t="str">
        <f>IFERROR(INDEX(Returns!A:A,MATCH(B4851,Returns!B:B,0)),"No")</f>
        <v>No</v>
      </c>
    </row>
    <row r="4852" spans="1:23" x14ac:dyDescent="0.2">
      <c r="A4852" s="1">
        <v>4851</v>
      </c>
      <c r="B4852" t="s">
        <v>8481</v>
      </c>
      <c r="C4852" s="8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47">
        <v>975.92</v>
      </c>
      <c r="S4852" s="1">
        <v>5</v>
      </c>
      <c r="T4852" s="1">
        <v>0.2</v>
      </c>
      <c r="U4852" s="47">
        <v>121.98999999999992</v>
      </c>
      <c r="V4852" t="str">
        <f>IF(M4852=People!$B$5,People!$A$5,IF(M4852=People!$B$4,People!$A$4,IF(M4852=People!$B$3,People!$A$3,IF(M4852=People!$B$2,People!$A$2,0))))</f>
        <v>Anna Andreadi</v>
      </c>
      <c r="W4852" t="str">
        <f>IFERROR(INDEX(Returns!A:A,MATCH(B4852,Returns!B:B,0)),"No")</f>
        <v>No</v>
      </c>
    </row>
    <row r="4853" spans="1:23" x14ac:dyDescent="0.2">
      <c r="A4853" s="1">
        <v>4852</v>
      </c>
      <c r="B4853" t="s">
        <v>8481</v>
      </c>
      <c r="C4853" s="8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47">
        <v>303.83999999999997</v>
      </c>
      <c r="S4853" s="1">
        <v>8</v>
      </c>
      <c r="T4853" s="1">
        <v>0</v>
      </c>
      <c r="U4853" s="47">
        <v>91.151999999999958</v>
      </c>
      <c r="V4853" t="str">
        <f>IF(M4853=People!$B$5,People!$A$5,IF(M4853=People!$B$4,People!$A$4,IF(M4853=People!$B$3,People!$A$3,IF(M4853=People!$B$2,People!$A$2,0))))</f>
        <v>Anna Andreadi</v>
      </c>
      <c r="W4853" t="str">
        <f>IFERROR(INDEX(Returns!A:A,MATCH(B4853,Returns!B:B,0)),"No")</f>
        <v>No</v>
      </c>
    </row>
    <row r="4854" spans="1:23" x14ac:dyDescent="0.2">
      <c r="A4854" s="1">
        <v>4853</v>
      </c>
      <c r="B4854" t="s">
        <v>8481</v>
      </c>
      <c r="C4854" s="8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47">
        <v>485.88</v>
      </c>
      <c r="S4854" s="1">
        <v>6</v>
      </c>
      <c r="T4854" s="1">
        <v>0</v>
      </c>
      <c r="U4854" s="47">
        <v>19.43519999999998</v>
      </c>
      <c r="V4854" t="str">
        <f>IF(M4854=People!$B$5,People!$A$5,IF(M4854=People!$B$4,People!$A$4,IF(M4854=People!$B$3,People!$A$3,IF(M4854=People!$B$2,People!$A$2,0))))</f>
        <v>Anna Andreadi</v>
      </c>
      <c r="W4854" t="str">
        <f>IFERROR(INDEX(Returns!A:A,MATCH(B4854,Returns!B:B,0)),"No")</f>
        <v>No</v>
      </c>
    </row>
    <row r="4855" spans="1:23" x14ac:dyDescent="0.2">
      <c r="A4855" s="1">
        <v>4854</v>
      </c>
      <c r="B4855" t="s">
        <v>8482</v>
      </c>
      <c r="C4855" s="8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47">
        <v>12.54</v>
      </c>
      <c r="S4855" s="1">
        <v>3</v>
      </c>
      <c r="T4855" s="1">
        <v>0</v>
      </c>
      <c r="U4855" s="47">
        <v>4.5144000000000002</v>
      </c>
      <c r="V4855" t="str">
        <f>IF(M4855=People!$B$5,People!$A$5,IF(M4855=People!$B$4,People!$A$4,IF(M4855=People!$B$3,People!$A$3,IF(M4855=People!$B$2,People!$A$2,0))))</f>
        <v>Anna Andreadi</v>
      </c>
      <c r="W4855" t="str">
        <f>IFERROR(INDEX(Returns!A:A,MATCH(B4855,Returns!B:B,0)),"No")</f>
        <v>No</v>
      </c>
    </row>
    <row r="4856" spans="1:23" x14ac:dyDescent="0.2">
      <c r="A4856" s="1">
        <v>4855</v>
      </c>
      <c r="B4856" t="s">
        <v>8482</v>
      </c>
      <c r="C4856" s="8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47">
        <v>8.94</v>
      </c>
      <c r="S4856" s="1">
        <v>3</v>
      </c>
      <c r="T4856" s="1">
        <v>0</v>
      </c>
      <c r="U4856" s="47">
        <v>0.62579999999999902</v>
      </c>
      <c r="V4856" t="str">
        <f>IF(M4856=People!$B$5,People!$A$5,IF(M4856=People!$B$4,People!$A$4,IF(M4856=People!$B$3,People!$A$3,IF(M4856=People!$B$2,People!$A$2,0))))</f>
        <v>Anna Andreadi</v>
      </c>
      <c r="W4856" t="str">
        <f>IFERROR(INDEX(Returns!A:A,MATCH(B4856,Returns!B:B,0)),"No")</f>
        <v>No</v>
      </c>
    </row>
    <row r="4857" spans="1:23" x14ac:dyDescent="0.2">
      <c r="A4857" s="1">
        <v>4856</v>
      </c>
      <c r="B4857" t="s">
        <v>8482</v>
      </c>
      <c r="C4857" s="8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47">
        <v>9.24</v>
      </c>
      <c r="S4857" s="1">
        <v>3</v>
      </c>
      <c r="T4857" s="1">
        <v>0</v>
      </c>
      <c r="U4857" s="47">
        <v>4.4352</v>
      </c>
      <c r="V4857" t="str">
        <f>IF(M4857=People!$B$5,People!$A$5,IF(M4857=People!$B$4,People!$A$4,IF(M4857=People!$B$3,People!$A$3,IF(M4857=People!$B$2,People!$A$2,0))))</f>
        <v>Anna Andreadi</v>
      </c>
      <c r="W4857" t="str">
        <f>IFERROR(INDEX(Returns!A:A,MATCH(B4857,Returns!B:B,0)),"No")</f>
        <v>No</v>
      </c>
    </row>
    <row r="4858" spans="1:23" x14ac:dyDescent="0.2">
      <c r="A4858" s="1">
        <v>4857</v>
      </c>
      <c r="B4858" t="s">
        <v>8483</v>
      </c>
      <c r="C4858" s="8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47">
        <v>70.00800000000001</v>
      </c>
      <c r="S4858" s="1">
        <v>3</v>
      </c>
      <c r="T4858" s="1">
        <v>0.2</v>
      </c>
      <c r="U4858" s="47">
        <v>24.502800000000001</v>
      </c>
      <c r="V4858" t="str">
        <f>IF(M4858=People!$B$5,People!$A$5,IF(M4858=People!$B$4,People!$A$4,IF(M4858=People!$B$3,People!$A$3,IF(M4858=People!$B$2,People!$A$2,0))))</f>
        <v>Anna Andreadi</v>
      </c>
      <c r="W4858" t="str">
        <f>IFERROR(INDEX(Returns!A:A,MATCH(B4858,Returns!B:B,0)),"No")</f>
        <v>No</v>
      </c>
    </row>
    <row r="4859" spans="1:23" x14ac:dyDescent="0.2">
      <c r="A4859" s="1">
        <v>4858</v>
      </c>
      <c r="B4859" t="s">
        <v>8483</v>
      </c>
      <c r="C4859" s="8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47">
        <v>77.599999999999994</v>
      </c>
      <c r="S4859" s="1">
        <v>4</v>
      </c>
      <c r="T4859" s="1">
        <v>0</v>
      </c>
      <c r="U4859" s="47">
        <v>38.023999999999994</v>
      </c>
      <c r="V4859" t="str">
        <f>IF(M4859=People!$B$5,People!$A$5,IF(M4859=People!$B$4,People!$A$4,IF(M4859=People!$B$3,People!$A$3,IF(M4859=People!$B$2,People!$A$2,0))))</f>
        <v>Anna Andreadi</v>
      </c>
      <c r="W4859" t="str">
        <f>IFERROR(INDEX(Returns!A:A,MATCH(B4859,Returns!B:B,0)),"No")</f>
        <v>No</v>
      </c>
    </row>
    <row r="4860" spans="1:23" x14ac:dyDescent="0.2">
      <c r="A4860" s="1">
        <v>4859</v>
      </c>
      <c r="B4860" t="s">
        <v>8483</v>
      </c>
      <c r="C4860" s="8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47">
        <v>464.84999999999997</v>
      </c>
      <c r="S4860" s="1">
        <v>9</v>
      </c>
      <c r="T4860" s="1">
        <v>0</v>
      </c>
      <c r="U4860" s="47">
        <v>92.969999999999985</v>
      </c>
      <c r="V4860" t="str">
        <f>IF(M4860=People!$B$5,People!$A$5,IF(M4860=People!$B$4,People!$A$4,IF(M4860=People!$B$3,People!$A$3,IF(M4860=People!$B$2,People!$A$2,0))))</f>
        <v>Anna Andreadi</v>
      </c>
      <c r="W4860" t="str">
        <f>IFERROR(INDEX(Returns!A:A,MATCH(B4860,Returns!B:B,0)),"No")</f>
        <v>No</v>
      </c>
    </row>
    <row r="4861" spans="1:23" x14ac:dyDescent="0.2">
      <c r="A4861" s="1">
        <v>4860</v>
      </c>
      <c r="B4861" t="s">
        <v>8484</v>
      </c>
      <c r="C4861" s="8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47">
        <v>10.192000000000002</v>
      </c>
      <c r="S4861" s="1">
        <v>7</v>
      </c>
      <c r="T4861" s="1">
        <v>0.2</v>
      </c>
      <c r="U4861" s="47">
        <v>1.0192000000000001</v>
      </c>
      <c r="V4861" t="str">
        <f>IF(M4861=People!$B$5,People!$A$5,IF(M4861=People!$B$4,People!$A$4,IF(M4861=People!$B$3,People!$A$3,IF(M4861=People!$B$2,People!$A$2,0))))</f>
        <v>Kelly Williams</v>
      </c>
      <c r="W4861" t="str">
        <f>IFERROR(INDEX(Returns!A:A,MATCH(B4861,Returns!B:B,0)),"No")</f>
        <v>No</v>
      </c>
    </row>
    <row r="4862" spans="1:23" x14ac:dyDescent="0.2">
      <c r="A4862" s="1">
        <v>4861</v>
      </c>
      <c r="B4862" t="s">
        <v>8485</v>
      </c>
      <c r="C4862" s="8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47">
        <v>1793.98</v>
      </c>
      <c r="S4862" s="1">
        <v>2</v>
      </c>
      <c r="T4862" s="1">
        <v>0</v>
      </c>
      <c r="U4862" s="47">
        <v>843.17059999999992</v>
      </c>
      <c r="V4862" t="str">
        <f>IF(M4862=People!$B$5,People!$A$5,IF(M4862=People!$B$4,People!$A$4,IF(M4862=People!$B$3,People!$A$3,IF(M4862=People!$B$2,People!$A$2,0))))</f>
        <v>Chuck Magee</v>
      </c>
      <c r="W4862" t="str">
        <f>IFERROR(INDEX(Returns!A:A,MATCH(B4862,Returns!B:B,0)),"No")</f>
        <v>No</v>
      </c>
    </row>
    <row r="4863" spans="1:23" x14ac:dyDescent="0.2">
      <c r="A4863" s="1">
        <v>4862</v>
      </c>
      <c r="B4863" t="s">
        <v>8486</v>
      </c>
      <c r="C4863" s="8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47">
        <v>758.35200000000009</v>
      </c>
      <c r="S4863" s="1">
        <v>6</v>
      </c>
      <c r="T4863" s="1">
        <v>0.2</v>
      </c>
      <c r="U4863" s="47">
        <v>265.42320000000001</v>
      </c>
      <c r="V4863" t="str">
        <f>IF(M4863=People!$B$5,People!$A$5,IF(M4863=People!$B$4,People!$A$4,IF(M4863=People!$B$3,People!$A$3,IF(M4863=People!$B$2,People!$A$2,0))))</f>
        <v>Kelly Williams</v>
      </c>
      <c r="W4863" t="str">
        <f>IFERROR(INDEX(Returns!A:A,MATCH(B4863,Returns!B:B,0)),"No")</f>
        <v>No</v>
      </c>
    </row>
    <row r="4864" spans="1:23" x14ac:dyDescent="0.2">
      <c r="A4864" s="1">
        <v>4863</v>
      </c>
      <c r="B4864" t="s">
        <v>8487</v>
      </c>
      <c r="C4864" s="8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47">
        <v>20.368000000000002</v>
      </c>
      <c r="S4864" s="1">
        <v>1</v>
      </c>
      <c r="T4864" s="1">
        <v>0.2</v>
      </c>
      <c r="U4864" s="47">
        <v>7.3834</v>
      </c>
      <c r="V4864" t="str">
        <f>IF(M4864=People!$B$5,People!$A$5,IF(M4864=People!$B$4,People!$A$4,IF(M4864=People!$B$3,People!$A$3,IF(M4864=People!$B$2,People!$A$2,0))))</f>
        <v>Chuck Magee</v>
      </c>
      <c r="W4864" t="str">
        <f>IFERROR(INDEX(Returns!A:A,MATCH(B4864,Returns!B:B,0)),"No")</f>
        <v>No</v>
      </c>
    </row>
    <row r="4865" spans="1:23" x14ac:dyDescent="0.2">
      <c r="A4865" s="1">
        <v>4864</v>
      </c>
      <c r="B4865" t="s">
        <v>8487</v>
      </c>
      <c r="C4865" s="8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47">
        <v>49.847999999999999</v>
      </c>
      <c r="S4865" s="1">
        <v>3</v>
      </c>
      <c r="T4865" s="1">
        <v>0.2</v>
      </c>
      <c r="U4865" s="47">
        <v>16.823699999999999</v>
      </c>
      <c r="V4865" t="str">
        <f>IF(M4865=People!$B$5,People!$A$5,IF(M4865=People!$B$4,People!$A$4,IF(M4865=People!$B$3,People!$A$3,IF(M4865=People!$B$2,People!$A$2,0))))</f>
        <v>Chuck Magee</v>
      </c>
      <c r="W4865" t="str">
        <f>IFERROR(INDEX(Returns!A:A,MATCH(B4865,Returns!B:B,0)),"No")</f>
        <v>No</v>
      </c>
    </row>
    <row r="4866" spans="1:23" x14ac:dyDescent="0.2">
      <c r="A4866" s="1">
        <v>4865</v>
      </c>
      <c r="B4866" t="s">
        <v>8488</v>
      </c>
      <c r="C4866" s="8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47">
        <v>239.96999999999997</v>
      </c>
      <c r="S4866" s="1">
        <v>3</v>
      </c>
      <c r="T4866" s="1">
        <v>0</v>
      </c>
      <c r="U4866" s="47">
        <v>67.191599999999994</v>
      </c>
      <c r="V4866" t="str">
        <f>IF(M4866=People!$B$5,People!$A$5,IF(M4866=People!$B$4,People!$A$4,IF(M4866=People!$B$3,People!$A$3,IF(M4866=People!$B$2,People!$A$2,0))))</f>
        <v>Chuck Magee</v>
      </c>
      <c r="W4866" t="str">
        <f>IFERROR(INDEX(Returns!A:A,MATCH(B4866,Returns!B:B,0)),"No")</f>
        <v>No</v>
      </c>
    </row>
    <row r="4867" spans="1:23" x14ac:dyDescent="0.2">
      <c r="A4867" s="1">
        <v>4866</v>
      </c>
      <c r="B4867" t="s">
        <v>8489</v>
      </c>
      <c r="C4867" s="8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47">
        <v>2404.7040000000002</v>
      </c>
      <c r="S4867" s="1">
        <v>6</v>
      </c>
      <c r="T4867" s="1">
        <v>0.2</v>
      </c>
      <c r="U4867" s="47">
        <v>150.29399999999998</v>
      </c>
      <c r="V4867" t="str">
        <f>IF(M4867=People!$B$5,People!$A$5,IF(M4867=People!$B$4,People!$A$4,IF(M4867=People!$B$3,People!$A$3,IF(M4867=People!$B$2,People!$A$2,0))))</f>
        <v>Anna Andreadi</v>
      </c>
      <c r="W4867" t="str">
        <f>IFERROR(INDEX(Returns!A:A,MATCH(B4867,Returns!B:B,0)),"No")</f>
        <v>No</v>
      </c>
    </row>
    <row r="4868" spans="1:23" x14ac:dyDescent="0.2">
      <c r="A4868" s="1">
        <v>4867</v>
      </c>
      <c r="B4868" t="s">
        <v>8489</v>
      </c>
      <c r="C4868" s="8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47">
        <v>563.024</v>
      </c>
      <c r="S4868" s="1">
        <v>11</v>
      </c>
      <c r="T4868" s="1">
        <v>0.2</v>
      </c>
      <c r="U4868" s="47">
        <v>190.02059999999997</v>
      </c>
      <c r="V4868" t="str">
        <f>IF(M4868=People!$B$5,People!$A$5,IF(M4868=People!$B$4,People!$A$4,IF(M4868=People!$B$3,People!$A$3,IF(M4868=People!$B$2,People!$A$2,0))))</f>
        <v>Anna Andreadi</v>
      </c>
      <c r="W4868" t="str">
        <f>IFERROR(INDEX(Returns!A:A,MATCH(B4868,Returns!B:B,0)),"No")</f>
        <v>No</v>
      </c>
    </row>
    <row r="4869" spans="1:23" x14ac:dyDescent="0.2">
      <c r="A4869" s="1">
        <v>4868</v>
      </c>
      <c r="B4869" t="s">
        <v>8489</v>
      </c>
      <c r="C4869" s="8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47">
        <v>344.90999999999997</v>
      </c>
      <c r="S4869" s="1">
        <v>3</v>
      </c>
      <c r="T4869" s="1">
        <v>0</v>
      </c>
      <c r="U4869" s="47">
        <v>10.347300000000004</v>
      </c>
      <c r="V4869" t="str">
        <f>IF(M4869=People!$B$5,People!$A$5,IF(M4869=People!$B$4,People!$A$4,IF(M4869=People!$B$3,People!$A$3,IF(M4869=People!$B$2,People!$A$2,0))))</f>
        <v>Anna Andreadi</v>
      </c>
      <c r="W4869" t="str">
        <f>IFERROR(INDEX(Returns!A:A,MATCH(B4869,Returns!B:B,0)),"No")</f>
        <v>No</v>
      </c>
    </row>
    <row r="4870" spans="1:23" x14ac:dyDescent="0.2">
      <c r="A4870" s="1">
        <v>4869</v>
      </c>
      <c r="B4870" t="s">
        <v>8489</v>
      </c>
      <c r="C4870" s="8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47">
        <v>8.64</v>
      </c>
      <c r="S4870" s="1">
        <v>3</v>
      </c>
      <c r="T4870" s="1">
        <v>0</v>
      </c>
      <c r="U4870" s="47">
        <v>4.2336</v>
      </c>
      <c r="V4870" t="str">
        <f>IF(M4870=People!$B$5,People!$A$5,IF(M4870=People!$B$4,People!$A$4,IF(M4870=People!$B$3,People!$A$3,IF(M4870=People!$B$2,People!$A$2,0))))</f>
        <v>Anna Andreadi</v>
      </c>
      <c r="W4870" t="str">
        <f>IFERROR(INDEX(Returns!A:A,MATCH(B4870,Returns!B:B,0)),"No")</f>
        <v>No</v>
      </c>
    </row>
    <row r="4871" spans="1:23" x14ac:dyDescent="0.2">
      <c r="A4871" s="1">
        <v>4870</v>
      </c>
      <c r="B4871" t="s">
        <v>8490</v>
      </c>
      <c r="C4871" s="8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47">
        <v>89.987999999999985</v>
      </c>
      <c r="S4871" s="1">
        <v>2</v>
      </c>
      <c r="T4871" s="1">
        <v>0.4</v>
      </c>
      <c r="U4871" s="47">
        <v>-14.998000000000012</v>
      </c>
      <c r="V4871" t="str">
        <f>IF(M4871=People!$B$5,People!$A$5,IF(M4871=People!$B$4,People!$A$4,IF(M4871=People!$B$3,People!$A$3,IF(M4871=People!$B$2,People!$A$2,0))))</f>
        <v>Chuck Magee</v>
      </c>
      <c r="W4871" t="str">
        <f>IFERROR(INDEX(Returns!A:A,MATCH(B4871,Returns!B:B,0)),"No")</f>
        <v>No</v>
      </c>
    </row>
    <row r="4872" spans="1:23" x14ac:dyDescent="0.2">
      <c r="A4872" s="1">
        <v>4871</v>
      </c>
      <c r="B4872" t="s">
        <v>8490</v>
      </c>
      <c r="C4872" s="8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47">
        <v>229.54400000000001</v>
      </c>
      <c r="S4872" s="1">
        <v>7</v>
      </c>
      <c r="T4872" s="1">
        <v>0.2</v>
      </c>
      <c r="U4872" s="47">
        <v>83.209699999999998</v>
      </c>
      <c r="V4872" t="str">
        <f>IF(M4872=People!$B$5,People!$A$5,IF(M4872=People!$B$4,People!$A$4,IF(M4872=People!$B$3,People!$A$3,IF(M4872=People!$B$2,People!$A$2,0))))</f>
        <v>Chuck Magee</v>
      </c>
      <c r="W4872" t="str">
        <f>IFERROR(INDEX(Returns!A:A,MATCH(B4872,Returns!B:B,0)),"No")</f>
        <v>No</v>
      </c>
    </row>
    <row r="4873" spans="1:23" x14ac:dyDescent="0.2">
      <c r="A4873" s="1">
        <v>4872</v>
      </c>
      <c r="B4873" t="s">
        <v>8491</v>
      </c>
      <c r="C4873" s="8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47">
        <v>1.8239999999999998</v>
      </c>
      <c r="S4873" s="1">
        <v>2</v>
      </c>
      <c r="T4873" s="1">
        <v>0.2</v>
      </c>
      <c r="U4873" s="47">
        <v>0.61559999999999993</v>
      </c>
      <c r="V4873" t="str">
        <f>IF(M4873=People!$B$5,People!$A$5,IF(M4873=People!$B$4,People!$A$4,IF(M4873=People!$B$3,People!$A$3,IF(M4873=People!$B$2,People!$A$2,0))))</f>
        <v>Kelly Williams</v>
      </c>
      <c r="W4873" t="str">
        <f>IFERROR(INDEX(Returns!A:A,MATCH(B4873,Returns!B:B,0)),"No")</f>
        <v>No</v>
      </c>
    </row>
    <row r="4874" spans="1:23" x14ac:dyDescent="0.2">
      <c r="A4874" s="1">
        <v>4873</v>
      </c>
      <c r="B4874" t="s">
        <v>8491</v>
      </c>
      <c r="C4874" s="8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47">
        <v>18.319999999999997</v>
      </c>
      <c r="S4874" s="1">
        <v>5</v>
      </c>
      <c r="T4874" s="1">
        <v>0.8</v>
      </c>
      <c r="U4874" s="47">
        <v>-46.716000000000008</v>
      </c>
      <c r="V4874" t="str">
        <f>IF(M4874=People!$B$5,People!$A$5,IF(M4874=People!$B$4,People!$A$4,IF(M4874=People!$B$3,People!$A$3,IF(M4874=People!$B$2,People!$A$2,0))))</f>
        <v>Kelly Williams</v>
      </c>
      <c r="W4874" t="str">
        <f>IFERROR(INDEX(Returns!A:A,MATCH(B4874,Returns!B:B,0)),"No")</f>
        <v>No</v>
      </c>
    </row>
    <row r="4875" spans="1:23" x14ac:dyDescent="0.2">
      <c r="A4875" s="1">
        <v>4874</v>
      </c>
      <c r="B4875" t="s">
        <v>8491</v>
      </c>
      <c r="C4875" s="8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47">
        <v>48.816000000000003</v>
      </c>
      <c r="S4875" s="1">
        <v>3</v>
      </c>
      <c r="T4875" s="1">
        <v>0.2</v>
      </c>
      <c r="U4875" s="47">
        <v>-11.593800000000005</v>
      </c>
      <c r="V4875" t="str">
        <f>IF(M4875=People!$B$5,People!$A$5,IF(M4875=People!$B$4,People!$A$4,IF(M4875=People!$B$3,People!$A$3,IF(M4875=People!$B$2,People!$A$2,0))))</f>
        <v>Kelly Williams</v>
      </c>
      <c r="W4875" t="str">
        <f>IFERROR(INDEX(Returns!A:A,MATCH(B4875,Returns!B:B,0)),"No")</f>
        <v>No</v>
      </c>
    </row>
    <row r="4876" spans="1:23" x14ac:dyDescent="0.2">
      <c r="A4876" s="1">
        <v>4875</v>
      </c>
      <c r="B4876" t="s">
        <v>8491</v>
      </c>
      <c r="C4876" s="8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47">
        <v>1.1879999999999997</v>
      </c>
      <c r="S4876" s="1">
        <v>1</v>
      </c>
      <c r="T4876" s="1">
        <v>0.8</v>
      </c>
      <c r="U4876" s="47">
        <v>-1.9602000000000008</v>
      </c>
      <c r="V4876" t="str">
        <f>IF(M4876=People!$B$5,People!$A$5,IF(M4876=People!$B$4,People!$A$4,IF(M4876=People!$B$3,People!$A$3,IF(M4876=People!$B$2,People!$A$2,0))))</f>
        <v>Kelly Williams</v>
      </c>
      <c r="W4876" t="str">
        <f>IFERROR(INDEX(Returns!A:A,MATCH(B4876,Returns!B:B,0)),"No")</f>
        <v>No</v>
      </c>
    </row>
    <row r="4877" spans="1:23" x14ac:dyDescent="0.2">
      <c r="A4877" s="1">
        <v>4876</v>
      </c>
      <c r="B4877" t="s">
        <v>8492</v>
      </c>
      <c r="C4877" s="8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47">
        <v>119.80000000000001</v>
      </c>
      <c r="S4877" s="1">
        <v>5</v>
      </c>
      <c r="T4877" s="1">
        <v>0.2</v>
      </c>
      <c r="U4877" s="47">
        <v>29.950000000000003</v>
      </c>
      <c r="V4877" t="str">
        <f>IF(M4877=People!$B$5,People!$A$5,IF(M4877=People!$B$4,People!$A$4,IF(M4877=People!$B$3,People!$A$3,IF(M4877=People!$B$2,People!$A$2,0))))</f>
        <v>Chuck Magee</v>
      </c>
      <c r="W4877" t="str">
        <f>IFERROR(INDEX(Returns!A:A,MATCH(B4877,Returns!B:B,0)),"No")</f>
        <v>No</v>
      </c>
    </row>
    <row r="4878" spans="1:23" x14ac:dyDescent="0.2">
      <c r="A4878" s="1">
        <v>4877</v>
      </c>
      <c r="B4878" t="s">
        <v>8493</v>
      </c>
      <c r="C4878" s="8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47">
        <v>61.567999999999998</v>
      </c>
      <c r="S4878" s="1">
        <v>2</v>
      </c>
      <c r="T4878" s="1">
        <v>0.2</v>
      </c>
      <c r="U4878" s="47">
        <v>4.6175999999999995</v>
      </c>
      <c r="V4878" t="str">
        <f>IF(M4878=People!$B$5,People!$A$5,IF(M4878=People!$B$4,People!$A$4,IF(M4878=People!$B$3,People!$A$3,IF(M4878=People!$B$2,People!$A$2,0))))</f>
        <v>Cassandra Brandow</v>
      </c>
      <c r="W4878" t="str">
        <f>IFERROR(INDEX(Returns!A:A,MATCH(B4878,Returns!B:B,0)),"No")</f>
        <v>No</v>
      </c>
    </row>
    <row r="4879" spans="1:23" x14ac:dyDescent="0.2">
      <c r="A4879" s="1">
        <v>4878</v>
      </c>
      <c r="B4879" t="s">
        <v>8493</v>
      </c>
      <c r="C4879" s="8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47">
        <v>6.1920000000000002</v>
      </c>
      <c r="S4879" s="1">
        <v>3</v>
      </c>
      <c r="T4879" s="1">
        <v>0.2</v>
      </c>
      <c r="U4879" s="47">
        <v>0.46440000000000037</v>
      </c>
      <c r="V4879" t="str">
        <f>IF(M4879=People!$B$5,People!$A$5,IF(M4879=People!$B$4,People!$A$4,IF(M4879=People!$B$3,People!$A$3,IF(M4879=People!$B$2,People!$A$2,0))))</f>
        <v>Cassandra Brandow</v>
      </c>
      <c r="W4879" t="str">
        <f>IFERROR(INDEX(Returns!A:A,MATCH(B4879,Returns!B:B,0)),"No")</f>
        <v>No</v>
      </c>
    </row>
    <row r="4880" spans="1:23" x14ac:dyDescent="0.2">
      <c r="A4880" s="1">
        <v>4879</v>
      </c>
      <c r="B4880" t="s">
        <v>8494</v>
      </c>
      <c r="C4880" s="8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47">
        <v>2.2140000000000004</v>
      </c>
      <c r="S4880" s="1">
        <v>3</v>
      </c>
      <c r="T4880" s="1">
        <v>0.7</v>
      </c>
      <c r="U4880" s="47">
        <v>-1.4760000000000004</v>
      </c>
      <c r="V4880" t="str">
        <f>IF(M4880=People!$B$5,People!$A$5,IF(M4880=People!$B$4,People!$A$4,IF(M4880=People!$B$3,People!$A$3,IF(M4880=People!$B$2,People!$A$2,0))))</f>
        <v>Cassandra Brandow</v>
      </c>
      <c r="W4880" t="str">
        <f>IFERROR(INDEX(Returns!A:A,MATCH(B4880,Returns!B:B,0)),"No")</f>
        <v>No</v>
      </c>
    </row>
    <row r="4881" spans="1:23" x14ac:dyDescent="0.2">
      <c r="A4881" s="1">
        <v>4880</v>
      </c>
      <c r="B4881" t="s">
        <v>8495</v>
      </c>
      <c r="C4881" s="8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47">
        <v>5.32</v>
      </c>
      <c r="S4881" s="1">
        <v>2</v>
      </c>
      <c r="T4881" s="1">
        <v>0</v>
      </c>
      <c r="U4881" s="47">
        <v>2.6068000000000002</v>
      </c>
      <c r="V4881" t="str">
        <f>IF(M4881=People!$B$5,People!$A$5,IF(M4881=People!$B$4,People!$A$4,IF(M4881=People!$B$3,People!$A$3,IF(M4881=People!$B$2,People!$A$2,0))))</f>
        <v>Cassandra Brandow</v>
      </c>
      <c r="W4881" t="str">
        <f>IFERROR(INDEX(Returns!A:A,MATCH(B4881,Returns!B:B,0)),"No")</f>
        <v>No</v>
      </c>
    </row>
    <row r="4882" spans="1:23" x14ac:dyDescent="0.2">
      <c r="A4882" s="1">
        <v>4881</v>
      </c>
      <c r="B4882" t="s">
        <v>8495</v>
      </c>
      <c r="C4882" s="8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47">
        <v>975.92</v>
      </c>
      <c r="S4882" s="1">
        <v>4</v>
      </c>
      <c r="T4882" s="1">
        <v>0</v>
      </c>
      <c r="U4882" s="47">
        <v>292.77599999999995</v>
      </c>
      <c r="V4882" t="str">
        <f>IF(M4882=People!$B$5,People!$A$5,IF(M4882=People!$B$4,People!$A$4,IF(M4882=People!$B$3,People!$A$3,IF(M4882=People!$B$2,People!$A$2,0))))</f>
        <v>Cassandra Brandow</v>
      </c>
      <c r="W4882" t="str">
        <f>IFERROR(INDEX(Returns!A:A,MATCH(B4882,Returns!B:B,0)),"No")</f>
        <v>No</v>
      </c>
    </row>
    <row r="4883" spans="1:23" x14ac:dyDescent="0.2">
      <c r="A4883" s="1">
        <v>4882</v>
      </c>
      <c r="B4883" t="s">
        <v>8495</v>
      </c>
      <c r="C4883" s="8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47">
        <v>2249.91</v>
      </c>
      <c r="S4883" s="1">
        <v>9</v>
      </c>
      <c r="T4883" s="1">
        <v>0</v>
      </c>
      <c r="U4883" s="47">
        <v>517.47930000000008</v>
      </c>
      <c r="V4883" t="str">
        <f>IF(M4883=People!$B$5,People!$A$5,IF(M4883=People!$B$4,People!$A$4,IF(M4883=People!$B$3,People!$A$3,IF(M4883=People!$B$2,People!$A$2,0))))</f>
        <v>Cassandra Brandow</v>
      </c>
      <c r="W4883" t="str">
        <f>IFERROR(INDEX(Returns!A:A,MATCH(B4883,Returns!B:B,0)),"No")</f>
        <v>No</v>
      </c>
    </row>
    <row r="4884" spans="1:23" x14ac:dyDescent="0.2">
      <c r="A4884" s="1">
        <v>4883</v>
      </c>
      <c r="B4884" t="s">
        <v>8495</v>
      </c>
      <c r="C4884" s="8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47">
        <v>59.92</v>
      </c>
      <c r="S4884" s="1">
        <v>4</v>
      </c>
      <c r="T4884" s="1">
        <v>0</v>
      </c>
      <c r="U4884" s="47">
        <v>16.7776</v>
      </c>
      <c r="V4884" t="str">
        <f>IF(M4884=People!$B$5,People!$A$5,IF(M4884=People!$B$4,People!$A$4,IF(M4884=People!$B$3,People!$A$3,IF(M4884=People!$B$2,People!$A$2,0))))</f>
        <v>Cassandra Brandow</v>
      </c>
      <c r="W4884" t="str">
        <f>IFERROR(INDEX(Returns!A:A,MATCH(B4884,Returns!B:B,0)),"No")</f>
        <v>No</v>
      </c>
    </row>
    <row r="4885" spans="1:23" x14ac:dyDescent="0.2">
      <c r="A4885" s="1">
        <v>4884</v>
      </c>
      <c r="B4885" t="s">
        <v>8496</v>
      </c>
      <c r="C4885" s="8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47">
        <v>171.20000000000002</v>
      </c>
      <c r="S4885" s="1">
        <v>5</v>
      </c>
      <c r="T4885" s="1">
        <v>0.2</v>
      </c>
      <c r="U4885" s="47">
        <v>64.199999999999989</v>
      </c>
      <c r="V4885" t="str">
        <f>IF(M4885=People!$B$5,People!$A$5,IF(M4885=People!$B$4,People!$A$4,IF(M4885=People!$B$3,People!$A$3,IF(M4885=People!$B$2,People!$A$2,0))))</f>
        <v>Anna Andreadi</v>
      </c>
      <c r="W4885" t="str">
        <f>IFERROR(INDEX(Returns!A:A,MATCH(B4885,Returns!B:B,0)),"No")</f>
        <v>No</v>
      </c>
    </row>
    <row r="4886" spans="1:23" x14ac:dyDescent="0.2">
      <c r="A4886" s="1">
        <v>4885</v>
      </c>
      <c r="B4886" t="s">
        <v>8496</v>
      </c>
      <c r="C4886" s="8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47">
        <v>3.36</v>
      </c>
      <c r="S4886" s="1">
        <v>2</v>
      </c>
      <c r="T4886" s="1">
        <v>0</v>
      </c>
      <c r="U4886" s="47">
        <v>0.87360000000000015</v>
      </c>
      <c r="V4886" t="str">
        <f>IF(M4886=People!$B$5,People!$A$5,IF(M4886=People!$B$4,People!$A$4,IF(M4886=People!$B$3,People!$A$3,IF(M4886=People!$B$2,People!$A$2,0))))</f>
        <v>Anna Andreadi</v>
      </c>
      <c r="W4886" t="str">
        <f>IFERROR(INDEX(Returns!A:A,MATCH(B4886,Returns!B:B,0)),"No")</f>
        <v>No</v>
      </c>
    </row>
    <row r="4887" spans="1:23" x14ac:dyDescent="0.2">
      <c r="A4887" s="1">
        <v>4886</v>
      </c>
      <c r="B4887" t="s">
        <v>8497</v>
      </c>
      <c r="C4887" s="8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47">
        <v>114.2</v>
      </c>
      <c r="S4887" s="1">
        <v>5</v>
      </c>
      <c r="T4887" s="1">
        <v>0</v>
      </c>
      <c r="U4887" s="47">
        <v>52.531999999999996</v>
      </c>
      <c r="V4887" t="str">
        <f>IF(M4887=People!$B$5,People!$A$5,IF(M4887=People!$B$4,People!$A$4,IF(M4887=People!$B$3,People!$A$3,IF(M4887=People!$B$2,People!$A$2,0))))</f>
        <v>Kelly Williams</v>
      </c>
      <c r="W4887" t="str">
        <f>IFERROR(INDEX(Returns!A:A,MATCH(B4887,Returns!B:B,0)),"No")</f>
        <v>No</v>
      </c>
    </row>
    <row r="4888" spans="1:23" x14ac:dyDescent="0.2">
      <c r="A4888" s="1">
        <v>4887</v>
      </c>
      <c r="B4888" t="s">
        <v>8498</v>
      </c>
      <c r="C4888" s="8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47">
        <v>182.67000000000002</v>
      </c>
      <c r="S4888" s="1">
        <v>3</v>
      </c>
      <c r="T4888" s="1">
        <v>0</v>
      </c>
      <c r="U4888" s="47">
        <v>52.974299999999992</v>
      </c>
      <c r="V4888" t="str">
        <f>IF(M4888=People!$B$5,People!$A$5,IF(M4888=People!$B$4,People!$A$4,IF(M4888=People!$B$3,People!$A$3,IF(M4888=People!$B$2,People!$A$2,0))))</f>
        <v>Cassandra Brandow</v>
      </c>
      <c r="W4888" t="str">
        <f>IFERROR(INDEX(Returns!A:A,MATCH(B4888,Returns!B:B,0)),"No")</f>
        <v>No</v>
      </c>
    </row>
    <row r="4889" spans="1:23" x14ac:dyDescent="0.2">
      <c r="A4889" s="1">
        <v>4888</v>
      </c>
      <c r="B4889" t="s">
        <v>8498</v>
      </c>
      <c r="C4889" s="8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47">
        <v>101.69999999999999</v>
      </c>
      <c r="S4889" s="1">
        <v>6</v>
      </c>
      <c r="T4889" s="1">
        <v>0</v>
      </c>
      <c r="U4889" s="47">
        <v>6.1019999999999968</v>
      </c>
      <c r="V4889" t="str">
        <f>IF(M4889=People!$B$5,People!$A$5,IF(M4889=People!$B$4,People!$A$4,IF(M4889=People!$B$3,People!$A$3,IF(M4889=People!$B$2,People!$A$2,0))))</f>
        <v>Cassandra Brandow</v>
      </c>
      <c r="W4889" t="str">
        <f>IFERROR(INDEX(Returns!A:A,MATCH(B4889,Returns!B:B,0)),"No")</f>
        <v>No</v>
      </c>
    </row>
    <row r="4890" spans="1:23" x14ac:dyDescent="0.2">
      <c r="A4890" s="1">
        <v>4889</v>
      </c>
      <c r="B4890" t="s">
        <v>8498</v>
      </c>
      <c r="C4890" s="8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47">
        <v>1126.02</v>
      </c>
      <c r="S4890" s="1">
        <v>3</v>
      </c>
      <c r="T4890" s="1">
        <v>0</v>
      </c>
      <c r="U4890" s="47">
        <v>56.300999999999988</v>
      </c>
      <c r="V4890" t="str">
        <f>IF(M4890=People!$B$5,People!$A$5,IF(M4890=People!$B$4,People!$A$4,IF(M4890=People!$B$3,People!$A$3,IF(M4890=People!$B$2,People!$A$2,0))))</f>
        <v>Cassandra Brandow</v>
      </c>
      <c r="W4890" t="str">
        <f>IFERROR(INDEX(Returns!A:A,MATCH(B4890,Returns!B:B,0)),"No")</f>
        <v>No</v>
      </c>
    </row>
    <row r="4891" spans="1:23" x14ac:dyDescent="0.2">
      <c r="A4891" s="1">
        <v>4890</v>
      </c>
      <c r="B4891" t="s">
        <v>8498</v>
      </c>
      <c r="C4891" s="8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47">
        <v>1263.3000000000002</v>
      </c>
      <c r="S4891" s="1">
        <v>6</v>
      </c>
      <c r="T4891" s="1">
        <v>0</v>
      </c>
      <c r="U4891" s="47">
        <v>315.82499999999993</v>
      </c>
      <c r="V4891" t="str">
        <f>IF(M4891=People!$B$5,People!$A$5,IF(M4891=People!$B$4,People!$A$4,IF(M4891=People!$B$3,People!$A$3,IF(M4891=People!$B$2,People!$A$2,0))))</f>
        <v>Cassandra Brandow</v>
      </c>
      <c r="W4891" t="str">
        <f>IFERROR(INDEX(Returns!A:A,MATCH(B4891,Returns!B:B,0)),"No")</f>
        <v>No</v>
      </c>
    </row>
    <row r="4892" spans="1:23" x14ac:dyDescent="0.2">
      <c r="A4892" s="1">
        <v>4891</v>
      </c>
      <c r="B4892" t="s">
        <v>8499</v>
      </c>
      <c r="C4892" s="8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47">
        <v>8.82</v>
      </c>
      <c r="S4892" s="1">
        <v>3</v>
      </c>
      <c r="T4892" s="1">
        <v>0</v>
      </c>
      <c r="U4892" s="47">
        <v>2.5577999999999994</v>
      </c>
      <c r="V4892" t="str">
        <f>IF(M4892=People!$B$5,People!$A$5,IF(M4892=People!$B$4,People!$A$4,IF(M4892=People!$B$3,People!$A$3,IF(M4892=People!$B$2,People!$A$2,0))))</f>
        <v>Anna Andreadi</v>
      </c>
      <c r="W4892" t="str">
        <f>IFERROR(INDEX(Returns!A:A,MATCH(B4892,Returns!B:B,0)),"No")</f>
        <v>No</v>
      </c>
    </row>
    <row r="4893" spans="1:23" x14ac:dyDescent="0.2">
      <c r="A4893" s="1">
        <v>4892</v>
      </c>
      <c r="B4893" t="s">
        <v>8499</v>
      </c>
      <c r="C4893" s="8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47">
        <v>37.94</v>
      </c>
      <c r="S4893" s="1">
        <v>2</v>
      </c>
      <c r="T4893" s="1">
        <v>0</v>
      </c>
      <c r="U4893" s="47">
        <v>18.211199999999998</v>
      </c>
      <c r="V4893" t="str">
        <f>IF(M4893=People!$B$5,People!$A$5,IF(M4893=People!$B$4,People!$A$4,IF(M4893=People!$B$3,People!$A$3,IF(M4893=People!$B$2,People!$A$2,0))))</f>
        <v>Anna Andreadi</v>
      </c>
      <c r="W4893" t="str">
        <f>IFERROR(INDEX(Returns!A:A,MATCH(B4893,Returns!B:B,0)),"No")</f>
        <v>No</v>
      </c>
    </row>
    <row r="4894" spans="1:23" x14ac:dyDescent="0.2">
      <c r="A4894" s="1">
        <v>4893</v>
      </c>
      <c r="B4894" t="s">
        <v>8499</v>
      </c>
      <c r="C4894" s="8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47">
        <v>4.2</v>
      </c>
      <c r="S4894" s="1">
        <v>2</v>
      </c>
      <c r="T4894" s="1">
        <v>0</v>
      </c>
      <c r="U4894" s="47">
        <v>1.1760000000000002</v>
      </c>
      <c r="V4894" t="str">
        <f>IF(M4894=People!$B$5,People!$A$5,IF(M4894=People!$B$4,People!$A$4,IF(M4894=People!$B$3,People!$A$3,IF(M4894=People!$B$2,People!$A$2,0))))</f>
        <v>Anna Andreadi</v>
      </c>
      <c r="W4894" t="str">
        <f>IFERROR(INDEX(Returns!A:A,MATCH(B4894,Returns!B:B,0)),"No")</f>
        <v>No</v>
      </c>
    </row>
    <row r="4895" spans="1:23" x14ac:dyDescent="0.2">
      <c r="A4895" s="1">
        <v>4894</v>
      </c>
      <c r="B4895" t="s">
        <v>8499</v>
      </c>
      <c r="C4895" s="8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47">
        <v>227.28</v>
      </c>
      <c r="S4895" s="1">
        <v>2</v>
      </c>
      <c r="T4895" s="1">
        <v>0</v>
      </c>
      <c r="U4895" s="47">
        <v>2.2727999999999895</v>
      </c>
      <c r="V4895" t="str">
        <f>IF(M4895=People!$B$5,People!$A$5,IF(M4895=People!$B$4,People!$A$4,IF(M4895=People!$B$3,People!$A$3,IF(M4895=People!$B$2,People!$A$2,0))))</f>
        <v>Anna Andreadi</v>
      </c>
      <c r="W4895" t="str">
        <f>IFERROR(INDEX(Returns!A:A,MATCH(B4895,Returns!B:B,0)),"No")</f>
        <v>No</v>
      </c>
    </row>
    <row r="4896" spans="1:23" x14ac:dyDescent="0.2">
      <c r="A4896" s="1">
        <v>4895</v>
      </c>
      <c r="B4896" t="s">
        <v>8499</v>
      </c>
      <c r="C4896" s="8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47">
        <v>47.9</v>
      </c>
      <c r="S4896" s="1">
        <v>1</v>
      </c>
      <c r="T4896" s="1">
        <v>0</v>
      </c>
      <c r="U4896" s="47">
        <v>22.991999999999997</v>
      </c>
      <c r="V4896" t="str">
        <f>IF(M4896=People!$B$5,People!$A$5,IF(M4896=People!$B$4,People!$A$4,IF(M4896=People!$B$3,People!$A$3,IF(M4896=People!$B$2,People!$A$2,0))))</f>
        <v>Anna Andreadi</v>
      </c>
      <c r="W4896" t="str">
        <f>IFERROR(INDEX(Returns!A:A,MATCH(B4896,Returns!B:B,0)),"No")</f>
        <v>No</v>
      </c>
    </row>
    <row r="4897" spans="1:23" x14ac:dyDescent="0.2">
      <c r="A4897" s="1">
        <v>4896</v>
      </c>
      <c r="B4897" t="s">
        <v>8499</v>
      </c>
      <c r="C4897" s="8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47">
        <v>61.96</v>
      </c>
      <c r="S4897" s="1">
        <v>2</v>
      </c>
      <c r="T4897" s="1">
        <v>0</v>
      </c>
      <c r="U4897" s="47">
        <v>30.360399999999998</v>
      </c>
      <c r="V4897" t="str">
        <f>IF(M4897=People!$B$5,People!$A$5,IF(M4897=People!$B$4,People!$A$4,IF(M4897=People!$B$3,People!$A$3,IF(M4897=People!$B$2,People!$A$2,0))))</f>
        <v>Anna Andreadi</v>
      </c>
      <c r="W4897" t="str">
        <f>IFERROR(INDEX(Returns!A:A,MATCH(B4897,Returns!B:B,0)),"No")</f>
        <v>No</v>
      </c>
    </row>
    <row r="4898" spans="1:23" x14ac:dyDescent="0.2">
      <c r="A4898" s="1">
        <v>4897</v>
      </c>
      <c r="B4898" t="s">
        <v>8499</v>
      </c>
      <c r="C4898" s="8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47">
        <v>1117.92</v>
      </c>
      <c r="S4898" s="1">
        <v>4</v>
      </c>
      <c r="T4898" s="1">
        <v>0</v>
      </c>
      <c r="U4898" s="47">
        <v>55.895999999999958</v>
      </c>
      <c r="V4898" t="str">
        <f>IF(M4898=People!$B$5,People!$A$5,IF(M4898=People!$B$4,People!$A$4,IF(M4898=People!$B$3,People!$A$3,IF(M4898=People!$B$2,People!$A$2,0))))</f>
        <v>Anna Andreadi</v>
      </c>
      <c r="W4898" t="str">
        <f>IFERROR(INDEX(Returns!A:A,MATCH(B4898,Returns!B:B,0)),"No")</f>
        <v>No</v>
      </c>
    </row>
    <row r="4899" spans="1:23" x14ac:dyDescent="0.2">
      <c r="A4899" s="1">
        <v>4898</v>
      </c>
      <c r="B4899" t="s">
        <v>8500</v>
      </c>
      <c r="C4899" s="8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47">
        <v>183.37199999999999</v>
      </c>
      <c r="S4899" s="1">
        <v>2</v>
      </c>
      <c r="T4899" s="1">
        <v>0.3</v>
      </c>
      <c r="U4899" s="47">
        <v>-7.8588000000000022</v>
      </c>
      <c r="V4899" t="str">
        <f>IF(M4899=People!$B$5,People!$A$5,IF(M4899=People!$B$4,People!$A$4,IF(M4899=People!$B$3,People!$A$3,IF(M4899=People!$B$2,People!$A$2,0))))</f>
        <v>Chuck Magee</v>
      </c>
      <c r="W4899" t="str">
        <f>IFERROR(INDEX(Returns!A:A,MATCH(B4899,Returns!B:B,0)),"No")</f>
        <v>No</v>
      </c>
    </row>
    <row r="4900" spans="1:23" x14ac:dyDescent="0.2">
      <c r="A4900" s="1">
        <v>4899</v>
      </c>
      <c r="B4900" t="s">
        <v>8500</v>
      </c>
      <c r="C4900" s="8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47">
        <v>7.9680000000000009</v>
      </c>
      <c r="S4900" s="1">
        <v>2</v>
      </c>
      <c r="T4900" s="1">
        <v>0.2</v>
      </c>
      <c r="U4900" s="47">
        <v>2.8884000000000007</v>
      </c>
      <c r="V4900" t="str">
        <f>IF(M4900=People!$B$5,People!$A$5,IF(M4900=People!$B$4,People!$A$4,IF(M4900=People!$B$3,People!$A$3,IF(M4900=People!$B$2,People!$A$2,0))))</f>
        <v>Chuck Magee</v>
      </c>
      <c r="W4900" t="str">
        <f>IFERROR(INDEX(Returns!A:A,MATCH(B4900,Returns!B:B,0)),"No")</f>
        <v>No</v>
      </c>
    </row>
    <row r="4901" spans="1:23" x14ac:dyDescent="0.2">
      <c r="A4901" s="1">
        <v>4900</v>
      </c>
      <c r="B4901" t="s">
        <v>8501</v>
      </c>
      <c r="C4901" s="8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47">
        <v>26.352000000000004</v>
      </c>
      <c r="S4901" s="1">
        <v>8</v>
      </c>
      <c r="T4901" s="1">
        <v>0.7</v>
      </c>
      <c r="U4901" s="47">
        <v>-18.446399999999997</v>
      </c>
      <c r="V4901" t="str">
        <f>IF(M4901=People!$B$5,People!$A$5,IF(M4901=People!$B$4,People!$A$4,IF(M4901=People!$B$3,People!$A$3,IF(M4901=People!$B$2,People!$A$2,0))))</f>
        <v>Anna Andreadi</v>
      </c>
      <c r="W4901" t="str">
        <f>IFERROR(INDEX(Returns!A:A,MATCH(B4901,Returns!B:B,0)),"No")</f>
        <v>No</v>
      </c>
    </row>
    <row r="4902" spans="1:23" x14ac:dyDescent="0.2">
      <c r="A4902" s="1">
        <v>4901</v>
      </c>
      <c r="B4902" t="s">
        <v>8502</v>
      </c>
      <c r="C4902" s="8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47">
        <v>481.32</v>
      </c>
      <c r="S4902" s="1">
        <v>4</v>
      </c>
      <c r="T4902" s="1">
        <v>0</v>
      </c>
      <c r="U4902" s="47">
        <v>125.14319999999998</v>
      </c>
      <c r="V4902" t="str">
        <f>IF(M4902=People!$B$5,People!$A$5,IF(M4902=People!$B$4,People!$A$4,IF(M4902=People!$B$3,People!$A$3,IF(M4902=People!$B$2,People!$A$2,0))))</f>
        <v>Anna Andreadi</v>
      </c>
      <c r="W4902" t="str">
        <f>IFERROR(INDEX(Returns!A:A,MATCH(B4902,Returns!B:B,0)),"No")</f>
        <v>No</v>
      </c>
    </row>
    <row r="4903" spans="1:23" x14ac:dyDescent="0.2">
      <c r="A4903" s="1">
        <v>4902</v>
      </c>
      <c r="B4903" t="s">
        <v>8502</v>
      </c>
      <c r="C4903" s="8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47">
        <v>13.98</v>
      </c>
      <c r="S4903" s="1">
        <v>1</v>
      </c>
      <c r="T4903" s="1">
        <v>0</v>
      </c>
      <c r="U4903" s="47">
        <v>3.6348000000000003</v>
      </c>
      <c r="V4903" t="str">
        <f>IF(M4903=People!$B$5,People!$A$5,IF(M4903=People!$B$4,People!$A$4,IF(M4903=People!$B$3,People!$A$3,IF(M4903=People!$B$2,People!$A$2,0))))</f>
        <v>Anna Andreadi</v>
      </c>
      <c r="W4903" t="str">
        <f>IFERROR(INDEX(Returns!A:A,MATCH(B4903,Returns!B:B,0)),"No")</f>
        <v>No</v>
      </c>
    </row>
    <row r="4904" spans="1:23" x14ac:dyDescent="0.2">
      <c r="A4904" s="1">
        <v>4903</v>
      </c>
      <c r="B4904" t="s">
        <v>8503</v>
      </c>
      <c r="C4904" s="8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47">
        <v>25.92</v>
      </c>
      <c r="S4904" s="1">
        <v>6</v>
      </c>
      <c r="T4904" s="1">
        <v>0.2</v>
      </c>
      <c r="U4904" s="47">
        <v>9.0719999999999992</v>
      </c>
      <c r="V4904" t="str">
        <f>IF(M4904=People!$B$5,People!$A$5,IF(M4904=People!$B$4,People!$A$4,IF(M4904=People!$B$3,People!$A$3,IF(M4904=People!$B$2,People!$A$2,0))))</f>
        <v>Chuck Magee</v>
      </c>
      <c r="W4904" t="str">
        <f>IFERROR(INDEX(Returns!A:A,MATCH(B4904,Returns!B:B,0)),"No")</f>
        <v>No</v>
      </c>
    </row>
    <row r="4905" spans="1:23" x14ac:dyDescent="0.2">
      <c r="A4905" s="1">
        <v>4904</v>
      </c>
      <c r="B4905" t="s">
        <v>8503</v>
      </c>
      <c r="C4905" s="8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47">
        <v>91.59</v>
      </c>
      <c r="S4905" s="1">
        <v>3</v>
      </c>
      <c r="T4905" s="1">
        <v>0</v>
      </c>
      <c r="U4905" s="47">
        <v>42.131399999999999</v>
      </c>
      <c r="V4905" t="str">
        <f>IF(M4905=People!$B$5,People!$A$5,IF(M4905=People!$B$4,People!$A$4,IF(M4905=People!$B$3,People!$A$3,IF(M4905=People!$B$2,People!$A$2,0))))</f>
        <v>Chuck Magee</v>
      </c>
      <c r="W4905" t="str">
        <f>IFERROR(INDEX(Returns!A:A,MATCH(B4905,Returns!B:B,0)),"No")</f>
        <v>No</v>
      </c>
    </row>
    <row r="4906" spans="1:23" x14ac:dyDescent="0.2">
      <c r="A4906" s="1">
        <v>4905</v>
      </c>
      <c r="B4906" t="s">
        <v>8504</v>
      </c>
      <c r="C4906" s="8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47">
        <v>674.05799999999999</v>
      </c>
      <c r="S4906" s="1">
        <v>3</v>
      </c>
      <c r="T4906" s="1">
        <v>0.3</v>
      </c>
      <c r="U4906" s="47">
        <v>-19.258800000000008</v>
      </c>
      <c r="V4906" t="str">
        <f>IF(M4906=People!$B$5,People!$A$5,IF(M4906=People!$B$4,People!$A$4,IF(M4906=People!$B$3,People!$A$3,IF(M4906=People!$B$2,People!$A$2,0))))</f>
        <v>Kelly Williams</v>
      </c>
      <c r="W4906" t="str">
        <f>IFERROR(INDEX(Returns!A:A,MATCH(B4906,Returns!B:B,0)),"No")</f>
        <v>No</v>
      </c>
    </row>
    <row r="4907" spans="1:23" x14ac:dyDescent="0.2">
      <c r="A4907" s="1">
        <v>4906</v>
      </c>
      <c r="B4907" t="s">
        <v>8505</v>
      </c>
      <c r="C4907" s="8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47">
        <v>22.92</v>
      </c>
      <c r="S4907" s="1">
        <v>4</v>
      </c>
      <c r="T4907" s="1">
        <v>0</v>
      </c>
      <c r="U4907" s="47">
        <v>11.0016</v>
      </c>
      <c r="V4907" t="str">
        <f>IF(M4907=People!$B$5,People!$A$5,IF(M4907=People!$B$4,People!$A$4,IF(M4907=People!$B$3,People!$A$3,IF(M4907=People!$B$2,People!$A$2,0))))</f>
        <v>Chuck Magee</v>
      </c>
      <c r="W4907" t="str">
        <f>IFERROR(INDEX(Returns!A:A,MATCH(B4907,Returns!B:B,0)),"No")</f>
        <v>No</v>
      </c>
    </row>
    <row r="4908" spans="1:23" x14ac:dyDescent="0.2">
      <c r="A4908" s="1">
        <v>4907</v>
      </c>
      <c r="B4908" t="s">
        <v>8505</v>
      </c>
      <c r="C4908" s="8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47">
        <v>269.89999999999998</v>
      </c>
      <c r="S4908" s="1">
        <v>5</v>
      </c>
      <c r="T4908" s="1">
        <v>0</v>
      </c>
      <c r="U4908" s="47">
        <v>16.193999999999988</v>
      </c>
      <c r="V4908" t="str">
        <f>IF(M4908=People!$B$5,People!$A$5,IF(M4908=People!$B$4,People!$A$4,IF(M4908=People!$B$3,People!$A$3,IF(M4908=People!$B$2,People!$A$2,0))))</f>
        <v>Chuck Magee</v>
      </c>
      <c r="W4908" t="str">
        <f>IFERROR(INDEX(Returns!A:A,MATCH(B4908,Returns!B:B,0)),"No")</f>
        <v>No</v>
      </c>
    </row>
    <row r="4909" spans="1:23" x14ac:dyDescent="0.2">
      <c r="A4909" s="1">
        <v>4908</v>
      </c>
      <c r="B4909" t="s">
        <v>8506</v>
      </c>
      <c r="C4909" s="8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47">
        <v>11.808000000000002</v>
      </c>
      <c r="S4909" s="1">
        <v>8</v>
      </c>
      <c r="T4909" s="1">
        <v>0.7</v>
      </c>
      <c r="U4909" s="47">
        <v>-8.659200000000002</v>
      </c>
      <c r="V4909" t="str">
        <f>IF(M4909=People!$B$5,People!$A$5,IF(M4909=People!$B$4,People!$A$4,IF(M4909=People!$B$3,People!$A$3,IF(M4909=People!$B$2,People!$A$2,0))))</f>
        <v>Chuck Magee</v>
      </c>
      <c r="W4909" t="str">
        <f>IFERROR(INDEX(Returns!A:A,MATCH(B4909,Returns!B:B,0)),"No")</f>
        <v>No</v>
      </c>
    </row>
    <row r="4910" spans="1:23" x14ac:dyDescent="0.2">
      <c r="A4910" s="1">
        <v>4909</v>
      </c>
      <c r="B4910" t="s">
        <v>8506</v>
      </c>
      <c r="C4910" s="8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47">
        <v>9.5879999999999992</v>
      </c>
      <c r="S4910" s="1">
        <v>2</v>
      </c>
      <c r="T4910" s="1">
        <v>0.4</v>
      </c>
      <c r="U4910" s="47">
        <v>-2.0773999999999999</v>
      </c>
      <c r="V4910" t="str">
        <f>IF(M4910=People!$B$5,People!$A$5,IF(M4910=People!$B$4,People!$A$4,IF(M4910=People!$B$3,People!$A$3,IF(M4910=People!$B$2,People!$A$2,0))))</f>
        <v>Chuck Magee</v>
      </c>
      <c r="W4910" t="str">
        <f>IFERROR(INDEX(Returns!A:A,MATCH(B4910,Returns!B:B,0)),"No")</f>
        <v>No</v>
      </c>
    </row>
    <row r="4911" spans="1:23" x14ac:dyDescent="0.2">
      <c r="A4911" s="1">
        <v>4910</v>
      </c>
      <c r="B4911" t="s">
        <v>6124</v>
      </c>
      <c r="C4911" s="8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47">
        <v>18.335999999999999</v>
      </c>
      <c r="S4911" s="1">
        <v>3</v>
      </c>
      <c r="T4911" s="1">
        <v>0.2</v>
      </c>
      <c r="U4911" s="47">
        <v>6.6467999999999989</v>
      </c>
      <c r="V4911" t="str">
        <f>IF(M4911=People!$B$5,People!$A$5,IF(M4911=People!$B$4,People!$A$4,IF(M4911=People!$B$3,People!$A$3,IF(M4911=People!$B$2,People!$A$2,0))))</f>
        <v>Cassandra Brandow</v>
      </c>
      <c r="W4911" t="str">
        <f>IFERROR(INDEX(Returns!A:A,MATCH(B4911,Returns!B:B,0)),"No")</f>
        <v>Yes</v>
      </c>
    </row>
    <row r="4912" spans="1:23" x14ac:dyDescent="0.2">
      <c r="A4912" s="1">
        <v>4911</v>
      </c>
      <c r="B4912" t="s">
        <v>6124</v>
      </c>
      <c r="C4912" s="8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47">
        <v>36.288000000000011</v>
      </c>
      <c r="S4912" s="1">
        <v>7</v>
      </c>
      <c r="T4912" s="1">
        <v>0.2</v>
      </c>
      <c r="U4912" s="47">
        <v>12.700800000000001</v>
      </c>
      <c r="V4912" t="str">
        <f>IF(M4912=People!$B$5,People!$A$5,IF(M4912=People!$B$4,People!$A$4,IF(M4912=People!$B$3,People!$A$3,IF(M4912=People!$B$2,People!$A$2,0))))</f>
        <v>Cassandra Brandow</v>
      </c>
      <c r="W4912" t="str">
        <f>IFERROR(INDEX(Returns!A:A,MATCH(B4912,Returns!B:B,0)),"No")</f>
        <v>Yes</v>
      </c>
    </row>
    <row r="4913" spans="1:23" x14ac:dyDescent="0.2">
      <c r="A4913" s="1">
        <v>4912</v>
      </c>
      <c r="B4913" t="s">
        <v>6124</v>
      </c>
      <c r="C4913" s="8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47">
        <v>111.98399999999999</v>
      </c>
      <c r="S4913" s="1">
        <v>2</v>
      </c>
      <c r="T4913" s="1">
        <v>0.2</v>
      </c>
      <c r="U4913" s="47">
        <v>6.9990000000000059</v>
      </c>
      <c r="V4913" t="str">
        <f>IF(M4913=People!$B$5,People!$A$5,IF(M4913=People!$B$4,People!$A$4,IF(M4913=People!$B$3,People!$A$3,IF(M4913=People!$B$2,People!$A$2,0))))</f>
        <v>Cassandra Brandow</v>
      </c>
      <c r="W4913" t="str">
        <f>IFERROR(INDEX(Returns!A:A,MATCH(B4913,Returns!B:B,0)),"No")</f>
        <v>Yes</v>
      </c>
    </row>
    <row r="4914" spans="1:23" x14ac:dyDescent="0.2">
      <c r="A4914" s="1">
        <v>4913</v>
      </c>
      <c r="B4914" t="s">
        <v>6124</v>
      </c>
      <c r="C4914" s="8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47">
        <v>5.9700000000000006</v>
      </c>
      <c r="S4914" s="1">
        <v>5</v>
      </c>
      <c r="T4914" s="1">
        <v>0.7</v>
      </c>
      <c r="U4914" s="47">
        <v>-4.577</v>
      </c>
      <c r="V4914" t="str">
        <f>IF(M4914=People!$B$5,People!$A$5,IF(M4914=People!$B$4,People!$A$4,IF(M4914=People!$B$3,People!$A$3,IF(M4914=People!$B$2,People!$A$2,0))))</f>
        <v>Cassandra Brandow</v>
      </c>
      <c r="W4914" t="str">
        <f>IFERROR(INDEX(Returns!A:A,MATCH(B4914,Returns!B:B,0)),"No")</f>
        <v>Yes</v>
      </c>
    </row>
    <row r="4915" spans="1:23" x14ac:dyDescent="0.2">
      <c r="A4915" s="1">
        <v>4914</v>
      </c>
      <c r="B4915" t="s">
        <v>6124</v>
      </c>
      <c r="C4915" s="8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47">
        <v>2.508</v>
      </c>
      <c r="S4915" s="1">
        <v>2</v>
      </c>
      <c r="T4915" s="1">
        <v>0.7</v>
      </c>
      <c r="U4915" s="47">
        <v>-1.8391999999999999</v>
      </c>
      <c r="V4915" t="str">
        <f>IF(M4915=People!$B$5,People!$A$5,IF(M4915=People!$B$4,People!$A$4,IF(M4915=People!$B$3,People!$A$3,IF(M4915=People!$B$2,People!$A$2,0))))</f>
        <v>Cassandra Brandow</v>
      </c>
      <c r="W4915" t="str">
        <f>IFERROR(INDEX(Returns!A:A,MATCH(B4915,Returns!B:B,0)),"No")</f>
        <v>Yes</v>
      </c>
    </row>
    <row r="4916" spans="1:23" x14ac:dyDescent="0.2">
      <c r="A4916" s="1">
        <v>4915</v>
      </c>
      <c r="B4916" t="s">
        <v>8507</v>
      </c>
      <c r="C4916" s="8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47">
        <v>35.96</v>
      </c>
      <c r="S4916" s="1">
        <v>2</v>
      </c>
      <c r="T4916" s="1">
        <v>0</v>
      </c>
      <c r="U4916" s="47">
        <v>10.428399999999996</v>
      </c>
      <c r="V4916" t="str">
        <f>IF(M4916=People!$B$5,People!$A$5,IF(M4916=People!$B$4,People!$A$4,IF(M4916=People!$B$3,People!$A$3,IF(M4916=People!$B$2,People!$A$2,0))))</f>
        <v>Anna Andreadi</v>
      </c>
      <c r="W4916" t="str">
        <f>IFERROR(INDEX(Returns!A:A,MATCH(B4916,Returns!B:B,0)),"No")</f>
        <v>No</v>
      </c>
    </row>
    <row r="4917" spans="1:23" x14ac:dyDescent="0.2">
      <c r="A4917" s="1">
        <v>4916</v>
      </c>
      <c r="B4917" t="s">
        <v>8507</v>
      </c>
      <c r="C4917" s="8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47">
        <v>14.952000000000002</v>
      </c>
      <c r="S4917" s="1">
        <v>3</v>
      </c>
      <c r="T4917" s="1">
        <v>0.2</v>
      </c>
      <c r="U4917" s="47">
        <v>5.4201000000000006</v>
      </c>
      <c r="V4917" t="str">
        <f>IF(M4917=People!$B$5,People!$A$5,IF(M4917=People!$B$4,People!$A$4,IF(M4917=People!$B$3,People!$A$3,IF(M4917=People!$B$2,People!$A$2,0))))</f>
        <v>Anna Andreadi</v>
      </c>
      <c r="W4917" t="str">
        <f>IFERROR(INDEX(Returns!A:A,MATCH(B4917,Returns!B:B,0)),"No")</f>
        <v>No</v>
      </c>
    </row>
    <row r="4918" spans="1:23" x14ac:dyDescent="0.2">
      <c r="A4918" s="1">
        <v>4917</v>
      </c>
      <c r="B4918" t="s">
        <v>8508</v>
      </c>
      <c r="C4918" s="8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47">
        <v>67.144000000000005</v>
      </c>
      <c r="S4918" s="1">
        <v>7</v>
      </c>
      <c r="T4918" s="1">
        <v>0.2</v>
      </c>
      <c r="U4918" s="47">
        <v>5.8750999999999962</v>
      </c>
      <c r="V4918" t="str">
        <f>IF(M4918=People!$B$5,People!$A$5,IF(M4918=People!$B$4,People!$A$4,IF(M4918=People!$B$3,People!$A$3,IF(M4918=People!$B$2,People!$A$2,0))))</f>
        <v>Kelly Williams</v>
      </c>
      <c r="W4918" t="str">
        <f>IFERROR(INDEX(Returns!A:A,MATCH(B4918,Returns!B:B,0)),"No")</f>
        <v>No</v>
      </c>
    </row>
    <row r="4919" spans="1:23" x14ac:dyDescent="0.2">
      <c r="A4919" s="1">
        <v>4918</v>
      </c>
      <c r="B4919" t="s">
        <v>8508</v>
      </c>
      <c r="C4919" s="8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47">
        <v>254.05799999999999</v>
      </c>
      <c r="S4919" s="1">
        <v>3</v>
      </c>
      <c r="T4919" s="1">
        <v>0.3</v>
      </c>
      <c r="U4919" s="47">
        <v>-32.664599999999993</v>
      </c>
      <c r="V4919" t="str">
        <f>IF(M4919=People!$B$5,People!$A$5,IF(M4919=People!$B$4,People!$A$4,IF(M4919=People!$B$3,People!$A$3,IF(M4919=People!$B$2,People!$A$2,0))))</f>
        <v>Kelly Williams</v>
      </c>
      <c r="W4919" t="str">
        <f>IFERROR(INDEX(Returns!A:A,MATCH(B4919,Returns!B:B,0)),"No")</f>
        <v>No</v>
      </c>
    </row>
    <row r="4920" spans="1:23" x14ac:dyDescent="0.2">
      <c r="A4920" s="1">
        <v>4919</v>
      </c>
      <c r="B4920" t="s">
        <v>8509</v>
      </c>
      <c r="C4920" s="8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47">
        <v>173.94</v>
      </c>
      <c r="S4920" s="1">
        <v>3</v>
      </c>
      <c r="T4920" s="1">
        <v>0</v>
      </c>
      <c r="U4920" s="47">
        <v>38.266800000000003</v>
      </c>
      <c r="V4920" t="str">
        <f>IF(M4920=People!$B$5,People!$A$5,IF(M4920=People!$B$4,People!$A$4,IF(M4920=People!$B$3,People!$A$3,IF(M4920=People!$B$2,People!$A$2,0))))</f>
        <v>Chuck Magee</v>
      </c>
      <c r="W4920" t="str">
        <f>IFERROR(INDEX(Returns!A:A,MATCH(B4920,Returns!B:B,0)),"No")</f>
        <v>No</v>
      </c>
    </row>
    <row r="4921" spans="1:23" x14ac:dyDescent="0.2">
      <c r="A4921" s="1">
        <v>4920</v>
      </c>
      <c r="B4921" t="s">
        <v>8509</v>
      </c>
      <c r="C4921" s="8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47">
        <v>231.98</v>
      </c>
      <c r="S4921" s="1">
        <v>2</v>
      </c>
      <c r="T4921" s="1">
        <v>0</v>
      </c>
      <c r="U4921" s="47">
        <v>67.274199999999979</v>
      </c>
      <c r="V4921" t="str">
        <f>IF(M4921=People!$B$5,People!$A$5,IF(M4921=People!$B$4,People!$A$4,IF(M4921=People!$B$3,People!$A$3,IF(M4921=People!$B$2,People!$A$2,0))))</f>
        <v>Chuck Magee</v>
      </c>
      <c r="W4921" t="str">
        <f>IFERROR(INDEX(Returns!A:A,MATCH(B4921,Returns!B:B,0)),"No")</f>
        <v>No</v>
      </c>
    </row>
    <row r="4922" spans="1:23" x14ac:dyDescent="0.2">
      <c r="A4922" s="1">
        <v>4921</v>
      </c>
      <c r="B4922" t="s">
        <v>8510</v>
      </c>
      <c r="C4922" s="8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47">
        <v>2.2959999999999994</v>
      </c>
      <c r="S4922" s="1">
        <v>2</v>
      </c>
      <c r="T4922" s="1">
        <v>0.8</v>
      </c>
      <c r="U4922" s="47">
        <v>-3.9032000000000009</v>
      </c>
      <c r="V4922" t="str">
        <f>IF(M4922=People!$B$5,People!$A$5,IF(M4922=People!$B$4,People!$A$4,IF(M4922=People!$B$3,People!$A$3,IF(M4922=People!$B$2,People!$A$2,0))))</f>
        <v>Kelly Williams</v>
      </c>
      <c r="W4922" t="str">
        <f>IFERROR(INDEX(Returns!A:A,MATCH(B4922,Returns!B:B,0)),"No")</f>
        <v>No</v>
      </c>
    </row>
    <row r="4923" spans="1:23" x14ac:dyDescent="0.2">
      <c r="A4923" s="1">
        <v>4922</v>
      </c>
      <c r="B4923" t="s">
        <v>8511</v>
      </c>
      <c r="C4923" s="8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47">
        <v>96.08</v>
      </c>
      <c r="S4923" s="1">
        <v>2</v>
      </c>
      <c r="T4923" s="1">
        <v>0</v>
      </c>
      <c r="U4923" s="47">
        <v>46.118399999999994</v>
      </c>
      <c r="V4923" t="str">
        <f>IF(M4923=People!$B$5,People!$A$5,IF(M4923=People!$B$4,People!$A$4,IF(M4923=People!$B$3,People!$A$3,IF(M4923=People!$B$2,People!$A$2,0))))</f>
        <v>Cassandra Brandow</v>
      </c>
      <c r="W4923" t="str">
        <f>IFERROR(INDEX(Returns!A:A,MATCH(B4923,Returns!B:B,0)),"No")</f>
        <v>No</v>
      </c>
    </row>
    <row r="4924" spans="1:23" x14ac:dyDescent="0.2">
      <c r="A4924" s="1">
        <v>4923</v>
      </c>
      <c r="B4924" t="s">
        <v>8511</v>
      </c>
      <c r="C4924" s="8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47">
        <v>3.62</v>
      </c>
      <c r="S4924" s="1">
        <v>2</v>
      </c>
      <c r="T4924" s="1">
        <v>0</v>
      </c>
      <c r="U4924" s="47">
        <v>1.1945999999999999</v>
      </c>
      <c r="V4924" t="str">
        <f>IF(M4924=People!$B$5,People!$A$5,IF(M4924=People!$B$4,People!$A$4,IF(M4924=People!$B$3,People!$A$3,IF(M4924=People!$B$2,People!$A$2,0))))</f>
        <v>Cassandra Brandow</v>
      </c>
      <c r="W4924" t="str">
        <f>IFERROR(INDEX(Returns!A:A,MATCH(B4924,Returns!B:B,0)),"No")</f>
        <v>No</v>
      </c>
    </row>
    <row r="4925" spans="1:23" x14ac:dyDescent="0.2">
      <c r="A4925" s="1">
        <v>4924</v>
      </c>
      <c r="B4925" t="s">
        <v>8511</v>
      </c>
      <c r="C4925" s="8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47">
        <v>629.09999999999991</v>
      </c>
      <c r="S4925" s="1">
        <v>6</v>
      </c>
      <c r="T4925" s="1">
        <v>0</v>
      </c>
      <c r="U4925" s="47">
        <v>301.96799999999996</v>
      </c>
      <c r="V4925" t="str">
        <f>IF(M4925=People!$B$5,People!$A$5,IF(M4925=People!$B$4,People!$A$4,IF(M4925=People!$B$3,People!$A$3,IF(M4925=People!$B$2,People!$A$2,0))))</f>
        <v>Cassandra Brandow</v>
      </c>
      <c r="W4925" t="str">
        <f>IFERROR(INDEX(Returns!A:A,MATCH(B4925,Returns!B:B,0)),"No")</f>
        <v>No</v>
      </c>
    </row>
    <row r="4926" spans="1:23" x14ac:dyDescent="0.2">
      <c r="A4926" s="1">
        <v>4925</v>
      </c>
      <c r="B4926" t="s">
        <v>8511</v>
      </c>
      <c r="C4926" s="8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47">
        <v>90.48</v>
      </c>
      <c r="S4926" s="1">
        <v>2</v>
      </c>
      <c r="T4926" s="1">
        <v>0</v>
      </c>
      <c r="U4926" s="47">
        <v>23.524799999999999</v>
      </c>
      <c r="V4926" t="str">
        <f>IF(M4926=People!$B$5,People!$A$5,IF(M4926=People!$B$4,People!$A$4,IF(M4926=People!$B$3,People!$A$3,IF(M4926=People!$B$2,People!$A$2,0))))</f>
        <v>Cassandra Brandow</v>
      </c>
      <c r="W4926" t="str">
        <f>IFERROR(INDEX(Returns!A:A,MATCH(B4926,Returns!B:B,0)),"No")</f>
        <v>No</v>
      </c>
    </row>
    <row r="4927" spans="1:23" x14ac:dyDescent="0.2">
      <c r="A4927" s="1">
        <v>4926</v>
      </c>
      <c r="B4927" t="s">
        <v>8512</v>
      </c>
      <c r="C4927" s="8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47">
        <v>14.88</v>
      </c>
      <c r="S4927" s="1">
        <v>2</v>
      </c>
      <c r="T4927" s="1">
        <v>0</v>
      </c>
      <c r="U4927" s="47">
        <v>3.7200000000000006</v>
      </c>
      <c r="V4927" t="str">
        <f>IF(M4927=People!$B$5,People!$A$5,IF(M4927=People!$B$4,People!$A$4,IF(M4927=People!$B$3,People!$A$3,IF(M4927=People!$B$2,People!$A$2,0))))</f>
        <v>Chuck Magee</v>
      </c>
      <c r="W4927" t="str">
        <f>IFERROR(INDEX(Returns!A:A,MATCH(B4927,Returns!B:B,0)),"No")</f>
        <v>No</v>
      </c>
    </row>
    <row r="4928" spans="1:23" x14ac:dyDescent="0.2">
      <c r="A4928" s="1">
        <v>4927</v>
      </c>
      <c r="B4928" t="s">
        <v>8513</v>
      </c>
      <c r="C4928" s="8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47">
        <v>91.275000000000006</v>
      </c>
      <c r="S4928" s="1">
        <v>1</v>
      </c>
      <c r="T4928" s="1">
        <v>0.5</v>
      </c>
      <c r="U4928" s="47">
        <v>-67.543499999999995</v>
      </c>
      <c r="V4928" t="str">
        <f>IF(M4928=People!$B$5,People!$A$5,IF(M4928=People!$B$4,People!$A$4,IF(M4928=People!$B$3,People!$A$3,IF(M4928=People!$B$2,People!$A$2,0))))</f>
        <v>Kelly Williams</v>
      </c>
      <c r="W4928" t="str">
        <f>IFERROR(INDEX(Returns!A:A,MATCH(B4928,Returns!B:B,0)),"No")</f>
        <v>No</v>
      </c>
    </row>
    <row r="4929" spans="1:23" x14ac:dyDescent="0.2">
      <c r="A4929" s="1">
        <v>4928</v>
      </c>
      <c r="B4929" t="s">
        <v>8514</v>
      </c>
      <c r="C4929" s="8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47">
        <v>19.440000000000001</v>
      </c>
      <c r="S4929" s="1">
        <v>3</v>
      </c>
      <c r="T4929" s="1">
        <v>0</v>
      </c>
      <c r="U4929" s="47">
        <v>9.3312000000000008</v>
      </c>
      <c r="V4929" t="str">
        <f>IF(M4929=People!$B$5,People!$A$5,IF(M4929=People!$B$4,People!$A$4,IF(M4929=People!$B$3,People!$A$3,IF(M4929=People!$B$2,People!$A$2,0))))</f>
        <v>Chuck Magee</v>
      </c>
      <c r="W4929" t="str">
        <f>IFERROR(INDEX(Returns!A:A,MATCH(B4929,Returns!B:B,0)),"No")</f>
        <v>No</v>
      </c>
    </row>
    <row r="4930" spans="1:23" x14ac:dyDescent="0.2">
      <c r="A4930" s="1">
        <v>4929</v>
      </c>
      <c r="B4930" t="s">
        <v>8514</v>
      </c>
      <c r="C4930" s="8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47">
        <v>897.15000000000009</v>
      </c>
      <c r="S4930" s="1">
        <v>3</v>
      </c>
      <c r="T4930" s="1">
        <v>0</v>
      </c>
      <c r="U4930" s="47">
        <v>251.20200000000003</v>
      </c>
      <c r="V4930" t="str">
        <f>IF(M4930=People!$B$5,People!$A$5,IF(M4930=People!$B$4,People!$A$4,IF(M4930=People!$B$3,People!$A$3,IF(M4930=People!$B$2,People!$A$2,0))))</f>
        <v>Chuck Magee</v>
      </c>
      <c r="W4930" t="str">
        <f>IFERROR(INDEX(Returns!A:A,MATCH(B4930,Returns!B:B,0)),"No")</f>
        <v>No</v>
      </c>
    </row>
    <row r="4931" spans="1:23" x14ac:dyDescent="0.2">
      <c r="A4931" s="1">
        <v>4930</v>
      </c>
      <c r="B4931" t="s">
        <v>8515</v>
      </c>
      <c r="C4931" s="8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47">
        <v>57.75</v>
      </c>
      <c r="S4931" s="1">
        <v>5</v>
      </c>
      <c r="T4931" s="1">
        <v>0</v>
      </c>
      <c r="U4931" s="47">
        <v>16.170000000000002</v>
      </c>
      <c r="V4931" t="str">
        <f>IF(M4931=People!$B$5,People!$A$5,IF(M4931=People!$B$4,People!$A$4,IF(M4931=People!$B$3,People!$A$3,IF(M4931=People!$B$2,People!$A$2,0))))</f>
        <v>Chuck Magee</v>
      </c>
      <c r="W4931" t="str">
        <f>IFERROR(INDEX(Returns!A:A,MATCH(B4931,Returns!B:B,0)),"No")</f>
        <v>No</v>
      </c>
    </row>
    <row r="4932" spans="1:23" x14ac:dyDescent="0.2">
      <c r="A4932" s="1">
        <v>4931</v>
      </c>
      <c r="B4932" t="s">
        <v>8515</v>
      </c>
      <c r="C4932" s="8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47">
        <v>14.940000000000001</v>
      </c>
      <c r="S4932" s="1">
        <v>3</v>
      </c>
      <c r="T4932" s="1">
        <v>0</v>
      </c>
      <c r="U4932" s="47">
        <v>7.0218000000000007</v>
      </c>
      <c r="V4932" t="str">
        <f>IF(M4932=People!$B$5,People!$A$5,IF(M4932=People!$B$4,People!$A$4,IF(M4932=People!$B$3,People!$A$3,IF(M4932=People!$B$2,People!$A$2,0))))</f>
        <v>Chuck Magee</v>
      </c>
      <c r="W4932" t="str">
        <f>IFERROR(INDEX(Returns!A:A,MATCH(B4932,Returns!B:B,0)),"No")</f>
        <v>No</v>
      </c>
    </row>
    <row r="4933" spans="1:23" x14ac:dyDescent="0.2">
      <c r="A4933" s="1">
        <v>4932</v>
      </c>
      <c r="B4933" t="s">
        <v>8516</v>
      </c>
      <c r="C4933" s="8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47">
        <v>23.1</v>
      </c>
      <c r="S4933" s="1">
        <v>2</v>
      </c>
      <c r="T4933" s="1">
        <v>0</v>
      </c>
      <c r="U4933" s="47">
        <v>6.93</v>
      </c>
      <c r="V4933" t="str">
        <f>IF(M4933=People!$B$5,People!$A$5,IF(M4933=People!$B$4,People!$A$4,IF(M4933=People!$B$3,People!$A$3,IF(M4933=People!$B$2,People!$A$2,0))))</f>
        <v>Anna Andreadi</v>
      </c>
      <c r="W4933" t="str">
        <f>IFERROR(INDEX(Returns!A:A,MATCH(B4933,Returns!B:B,0)),"No")</f>
        <v>No</v>
      </c>
    </row>
    <row r="4934" spans="1:23" x14ac:dyDescent="0.2">
      <c r="A4934" s="1">
        <v>4933</v>
      </c>
      <c r="B4934" t="s">
        <v>8517</v>
      </c>
      <c r="C4934" s="8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47">
        <v>12.536000000000001</v>
      </c>
      <c r="S4934" s="1">
        <v>1</v>
      </c>
      <c r="T4934" s="1">
        <v>0.2</v>
      </c>
      <c r="U4934" s="47">
        <v>4.2308999999999983</v>
      </c>
      <c r="V4934" t="str">
        <f>IF(M4934=People!$B$5,People!$A$5,IF(M4934=People!$B$4,People!$A$4,IF(M4934=People!$B$3,People!$A$3,IF(M4934=People!$B$2,People!$A$2,0))))</f>
        <v>Anna Andreadi</v>
      </c>
      <c r="W4934" t="str">
        <f>IFERROR(INDEX(Returns!A:A,MATCH(B4934,Returns!B:B,0)),"No")</f>
        <v>No</v>
      </c>
    </row>
    <row r="4935" spans="1:23" x14ac:dyDescent="0.2">
      <c r="A4935" s="1">
        <v>4934</v>
      </c>
      <c r="B4935" t="s">
        <v>8517</v>
      </c>
      <c r="C4935" s="8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47">
        <v>1.0800000000000003</v>
      </c>
      <c r="S4935" s="1">
        <v>2</v>
      </c>
      <c r="T4935" s="1">
        <v>0.7</v>
      </c>
      <c r="U4935" s="47">
        <v>-0.79200000000000004</v>
      </c>
      <c r="V4935" t="str">
        <f>IF(M4935=People!$B$5,People!$A$5,IF(M4935=People!$B$4,People!$A$4,IF(M4935=People!$B$3,People!$A$3,IF(M4935=People!$B$2,People!$A$2,0))))</f>
        <v>Anna Andreadi</v>
      </c>
      <c r="W4935" t="str">
        <f>IFERROR(INDEX(Returns!A:A,MATCH(B4935,Returns!B:B,0)),"No")</f>
        <v>No</v>
      </c>
    </row>
    <row r="4936" spans="1:23" x14ac:dyDescent="0.2">
      <c r="A4936" s="1">
        <v>4935</v>
      </c>
      <c r="B4936" t="s">
        <v>8517</v>
      </c>
      <c r="C4936" s="8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47">
        <v>4.5120000000000005</v>
      </c>
      <c r="S4936" s="1">
        <v>3</v>
      </c>
      <c r="T4936" s="1">
        <v>0.2</v>
      </c>
      <c r="U4936" s="47">
        <v>0.84599999999999964</v>
      </c>
      <c r="V4936" t="str">
        <f>IF(M4936=People!$B$5,People!$A$5,IF(M4936=People!$B$4,People!$A$4,IF(M4936=People!$B$3,People!$A$3,IF(M4936=People!$B$2,People!$A$2,0))))</f>
        <v>Anna Andreadi</v>
      </c>
      <c r="W4936" t="str">
        <f>IFERROR(INDEX(Returns!A:A,MATCH(B4936,Returns!B:B,0)),"No")</f>
        <v>No</v>
      </c>
    </row>
    <row r="4937" spans="1:23" x14ac:dyDescent="0.2">
      <c r="A4937" s="1">
        <v>4936</v>
      </c>
      <c r="B4937" t="s">
        <v>8518</v>
      </c>
      <c r="C4937" s="8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47">
        <v>16.776000000000003</v>
      </c>
      <c r="S4937" s="1">
        <v>3</v>
      </c>
      <c r="T4937" s="1">
        <v>0.2</v>
      </c>
      <c r="U4937" s="47">
        <v>1.6776</v>
      </c>
      <c r="V4937" t="str">
        <f>IF(M4937=People!$B$5,People!$A$5,IF(M4937=People!$B$4,People!$A$4,IF(M4937=People!$B$3,People!$A$3,IF(M4937=People!$B$2,People!$A$2,0))))</f>
        <v>Anna Andreadi</v>
      </c>
      <c r="W4937" t="str">
        <f>IFERROR(INDEX(Returns!A:A,MATCH(B4937,Returns!B:B,0)),"No")</f>
        <v>No</v>
      </c>
    </row>
    <row r="4938" spans="1:23" x14ac:dyDescent="0.2">
      <c r="A4938" s="1">
        <v>4937</v>
      </c>
      <c r="B4938" t="s">
        <v>8519</v>
      </c>
      <c r="C4938" s="8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47">
        <v>33.74</v>
      </c>
      <c r="S4938" s="1">
        <v>7</v>
      </c>
      <c r="T4938" s="1">
        <v>0</v>
      </c>
      <c r="U4938" s="47">
        <v>15.5204</v>
      </c>
      <c r="V4938" t="str">
        <f>IF(M4938=People!$B$5,People!$A$5,IF(M4938=People!$B$4,People!$A$4,IF(M4938=People!$B$3,People!$A$3,IF(M4938=People!$B$2,People!$A$2,0))))</f>
        <v>Cassandra Brandow</v>
      </c>
      <c r="W4938" t="str">
        <f>IFERROR(INDEX(Returns!A:A,MATCH(B4938,Returns!B:B,0)),"No")</f>
        <v>No</v>
      </c>
    </row>
    <row r="4939" spans="1:23" x14ac:dyDescent="0.2">
      <c r="A4939" s="1">
        <v>4938</v>
      </c>
      <c r="B4939" t="s">
        <v>8520</v>
      </c>
      <c r="C4939" s="8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47">
        <v>1325.8500000000001</v>
      </c>
      <c r="S4939" s="1">
        <v>5</v>
      </c>
      <c r="T4939" s="1">
        <v>0</v>
      </c>
      <c r="U4939" s="47">
        <v>238.65299999999991</v>
      </c>
      <c r="V4939" t="str">
        <f>IF(M4939=People!$B$5,People!$A$5,IF(M4939=People!$B$4,People!$A$4,IF(M4939=People!$B$3,People!$A$3,IF(M4939=People!$B$2,People!$A$2,0))))</f>
        <v>Anna Andreadi</v>
      </c>
      <c r="W4939" t="str">
        <f>IFERROR(INDEX(Returns!A:A,MATCH(B4939,Returns!B:B,0)),"No")</f>
        <v>No</v>
      </c>
    </row>
    <row r="4940" spans="1:23" x14ac:dyDescent="0.2">
      <c r="A4940" s="1">
        <v>4939</v>
      </c>
      <c r="B4940" t="s">
        <v>8520</v>
      </c>
      <c r="C4940" s="8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47">
        <v>333.99899999999997</v>
      </c>
      <c r="S4940" s="1">
        <v>3</v>
      </c>
      <c r="T4940" s="1">
        <v>0.15</v>
      </c>
      <c r="U4940" s="47">
        <v>3.9294000000000082</v>
      </c>
      <c r="V4940" t="str">
        <f>IF(M4940=People!$B$5,People!$A$5,IF(M4940=People!$B$4,People!$A$4,IF(M4940=People!$B$3,People!$A$3,IF(M4940=People!$B$2,People!$A$2,0))))</f>
        <v>Anna Andreadi</v>
      </c>
      <c r="W4940" t="str">
        <f>IFERROR(INDEX(Returns!A:A,MATCH(B4940,Returns!B:B,0)),"No")</f>
        <v>No</v>
      </c>
    </row>
    <row r="4941" spans="1:23" x14ac:dyDescent="0.2">
      <c r="A4941" s="1">
        <v>4940</v>
      </c>
      <c r="B4941" t="s">
        <v>8520</v>
      </c>
      <c r="C4941" s="8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47">
        <v>19.899999999999999</v>
      </c>
      <c r="S4941" s="1">
        <v>5</v>
      </c>
      <c r="T4941" s="1">
        <v>0</v>
      </c>
      <c r="U4941" s="47">
        <v>6.5669999999999984</v>
      </c>
      <c r="V4941" t="str">
        <f>IF(M4941=People!$B$5,People!$A$5,IF(M4941=People!$B$4,People!$A$4,IF(M4941=People!$B$3,People!$A$3,IF(M4941=People!$B$2,People!$A$2,0))))</f>
        <v>Anna Andreadi</v>
      </c>
      <c r="W4941" t="str">
        <f>IFERROR(INDEX(Returns!A:A,MATCH(B4941,Returns!B:B,0)),"No")</f>
        <v>No</v>
      </c>
    </row>
    <row r="4942" spans="1:23" x14ac:dyDescent="0.2">
      <c r="A4942" s="1">
        <v>4941</v>
      </c>
      <c r="B4942" t="s">
        <v>8521</v>
      </c>
      <c r="C4942" s="8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47">
        <v>1268.82</v>
      </c>
      <c r="S4942" s="1">
        <v>9</v>
      </c>
      <c r="T4942" s="1">
        <v>0</v>
      </c>
      <c r="U4942" s="47">
        <v>266.45219999999989</v>
      </c>
      <c r="V4942" t="str">
        <f>IF(M4942=People!$B$5,People!$A$5,IF(M4942=People!$B$4,People!$A$4,IF(M4942=People!$B$3,People!$A$3,IF(M4942=People!$B$2,People!$A$2,0))))</f>
        <v>Chuck Magee</v>
      </c>
      <c r="W4942" t="str">
        <f>IFERROR(INDEX(Returns!A:A,MATCH(B4942,Returns!B:B,0)),"No")</f>
        <v>No</v>
      </c>
    </row>
    <row r="4943" spans="1:23" x14ac:dyDescent="0.2">
      <c r="A4943" s="1">
        <v>4942</v>
      </c>
      <c r="B4943" t="s">
        <v>8521</v>
      </c>
      <c r="C4943" s="8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47">
        <v>283.92</v>
      </c>
      <c r="S4943" s="1">
        <v>4</v>
      </c>
      <c r="T4943" s="1">
        <v>0</v>
      </c>
      <c r="U4943" s="47">
        <v>82.336799999999982</v>
      </c>
      <c r="V4943" t="str">
        <f>IF(M4943=People!$B$5,People!$A$5,IF(M4943=People!$B$4,People!$A$4,IF(M4943=People!$B$3,People!$A$3,IF(M4943=People!$B$2,People!$A$2,0))))</f>
        <v>Chuck Magee</v>
      </c>
      <c r="W4943" t="str">
        <f>IFERROR(INDEX(Returns!A:A,MATCH(B4943,Returns!B:B,0)),"No")</f>
        <v>No</v>
      </c>
    </row>
    <row r="4944" spans="1:23" x14ac:dyDescent="0.2">
      <c r="A4944" s="1">
        <v>4943</v>
      </c>
      <c r="B4944" t="s">
        <v>8521</v>
      </c>
      <c r="C4944" s="8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47">
        <v>5.68</v>
      </c>
      <c r="S4944" s="1">
        <v>2</v>
      </c>
      <c r="T4944" s="1">
        <v>0</v>
      </c>
      <c r="U4944" s="47">
        <v>1.7607999999999997</v>
      </c>
      <c r="V4944" t="str">
        <f>IF(M4944=People!$B$5,People!$A$5,IF(M4944=People!$B$4,People!$A$4,IF(M4944=People!$B$3,People!$A$3,IF(M4944=People!$B$2,People!$A$2,0))))</f>
        <v>Chuck Magee</v>
      </c>
      <c r="W4944" t="str">
        <f>IFERROR(INDEX(Returns!A:A,MATCH(B4944,Returns!B:B,0)),"No")</f>
        <v>No</v>
      </c>
    </row>
    <row r="4945" spans="1:23" x14ac:dyDescent="0.2">
      <c r="A4945" s="1">
        <v>4944</v>
      </c>
      <c r="B4945" t="s">
        <v>8522</v>
      </c>
      <c r="C4945" s="8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47">
        <v>375.34</v>
      </c>
      <c r="S4945" s="1">
        <v>1</v>
      </c>
      <c r="T4945" s="1">
        <v>0</v>
      </c>
      <c r="U4945" s="47">
        <v>18.766999999999996</v>
      </c>
      <c r="V4945" t="str">
        <f>IF(M4945=People!$B$5,People!$A$5,IF(M4945=People!$B$4,People!$A$4,IF(M4945=People!$B$3,People!$A$3,IF(M4945=People!$B$2,People!$A$2,0))))</f>
        <v>Kelly Williams</v>
      </c>
      <c r="W4945" t="str">
        <f>IFERROR(INDEX(Returns!A:A,MATCH(B4945,Returns!B:B,0)),"No")</f>
        <v>No</v>
      </c>
    </row>
    <row r="4946" spans="1:23" x14ac:dyDescent="0.2">
      <c r="A4946" s="1">
        <v>4945</v>
      </c>
      <c r="B4946" t="s">
        <v>6080</v>
      </c>
      <c r="C4946" s="8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47">
        <v>96.08</v>
      </c>
      <c r="S4946" s="1">
        <v>2</v>
      </c>
      <c r="T4946" s="1">
        <v>0</v>
      </c>
      <c r="U4946" s="47">
        <v>46.118399999999994</v>
      </c>
      <c r="V4946" t="str">
        <f>IF(M4946=People!$B$5,People!$A$5,IF(M4946=People!$B$4,People!$A$4,IF(M4946=People!$B$3,People!$A$3,IF(M4946=People!$B$2,People!$A$2,0))))</f>
        <v>Anna Andreadi</v>
      </c>
      <c r="W4946" t="str">
        <f>IFERROR(INDEX(Returns!A:A,MATCH(B4946,Returns!B:B,0)),"No")</f>
        <v>Yes</v>
      </c>
    </row>
    <row r="4947" spans="1:23" x14ac:dyDescent="0.2">
      <c r="A4947" s="1">
        <v>4946</v>
      </c>
      <c r="B4947" t="s">
        <v>6080</v>
      </c>
      <c r="C4947" s="8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47">
        <v>11.68</v>
      </c>
      <c r="S4947" s="1">
        <v>2</v>
      </c>
      <c r="T4947" s="1">
        <v>0.2</v>
      </c>
      <c r="U4947" s="47">
        <v>3.9419999999999993</v>
      </c>
      <c r="V4947" t="str">
        <f>IF(M4947=People!$B$5,People!$A$5,IF(M4947=People!$B$4,People!$A$4,IF(M4947=People!$B$3,People!$A$3,IF(M4947=People!$B$2,People!$A$2,0))))</f>
        <v>Anna Andreadi</v>
      </c>
      <c r="W4947" t="str">
        <f>IFERROR(INDEX(Returns!A:A,MATCH(B4947,Returns!B:B,0)),"No")</f>
        <v>Yes</v>
      </c>
    </row>
    <row r="4948" spans="1:23" x14ac:dyDescent="0.2">
      <c r="A4948" s="1">
        <v>4947</v>
      </c>
      <c r="B4948" t="s">
        <v>6080</v>
      </c>
      <c r="C4948" s="8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47">
        <v>4.3600000000000003</v>
      </c>
      <c r="S4948" s="1">
        <v>2</v>
      </c>
      <c r="T4948" s="1">
        <v>0</v>
      </c>
      <c r="U4948" s="47">
        <v>1.7876000000000003</v>
      </c>
      <c r="V4948" t="str">
        <f>IF(M4948=People!$B$5,People!$A$5,IF(M4948=People!$B$4,People!$A$4,IF(M4948=People!$B$3,People!$A$3,IF(M4948=People!$B$2,People!$A$2,0))))</f>
        <v>Anna Andreadi</v>
      </c>
      <c r="W4948" t="str">
        <f>IFERROR(INDEX(Returns!A:A,MATCH(B4948,Returns!B:B,0)),"No")</f>
        <v>Yes</v>
      </c>
    </row>
    <row r="4949" spans="1:23" x14ac:dyDescent="0.2">
      <c r="A4949" s="1">
        <v>4948</v>
      </c>
      <c r="B4949" t="s">
        <v>8523</v>
      </c>
      <c r="C4949" s="8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47">
        <v>29.24</v>
      </c>
      <c r="S4949" s="1">
        <v>4</v>
      </c>
      <c r="T4949" s="1">
        <v>0</v>
      </c>
      <c r="U4949" s="47">
        <v>13.742799999999999</v>
      </c>
      <c r="V4949" t="str">
        <f>IF(M4949=People!$B$5,People!$A$5,IF(M4949=People!$B$4,People!$A$4,IF(M4949=People!$B$3,People!$A$3,IF(M4949=People!$B$2,People!$A$2,0))))</f>
        <v>Anna Andreadi</v>
      </c>
      <c r="W4949" t="str">
        <f>IFERROR(INDEX(Returns!A:A,MATCH(B4949,Returns!B:B,0)),"No")</f>
        <v>No</v>
      </c>
    </row>
    <row r="4950" spans="1:23" x14ac:dyDescent="0.2">
      <c r="A4950" s="1">
        <v>4949</v>
      </c>
      <c r="B4950" t="s">
        <v>8524</v>
      </c>
      <c r="C4950" s="8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47">
        <v>117.48800000000001</v>
      </c>
      <c r="S4950" s="1">
        <v>7</v>
      </c>
      <c r="T4950" s="1">
        <v>0.2</v>
      </c>
      <c r="U4950" s="47">
        <v>41.120799999999988</v>
      </c>
      <c r="V4950" t="str">
        <f>IF(M4950=People!$B$5,People!$A$5,IF(M4950=People!$B$4,People!$A$4,IF(M4950=People!$B$3,People!$A$3,IF(M4950=People!$B$2,People!$A$2,0))))</f>
        <v>Anna Andreadi</v>
      </c>
      <c r="W4950" t="str">
        <f>IFERROR(INDEX(Returns!A:A,MATCH(B4950,Returns!B:B,0)),"No")</f>
        <v>No</v>
      </c>
    </row>
    <row r="4951" spans="1:23" x14ac:dyDescent="0.2">
      <c r="A4951" s="1">
        <v>4950</v>
      </c>
      <c r="B4951" t="s">
        <v>8524</v>
      </c>
      <c r="C4951" s="8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47">
        <v>18.84</v>
      </c>
      <c r="S4951" s="1">
        <v>3</v>
      </c>
      <c r="T4951" s="1">
        <v>0</v>
      </c>
      <c r="U4951" s="47">
        <v>6.0287999999999995</v>
      </c>
      <c r="V4951" t="str">
        <f>IF(M4951=People!$B$5,People!$A$5,IF(M4951=People!$B$4,People!$A$4,IF(M4951=People!$B$3,People!$A$3,IF(M4951=People!$B$2,People!$A$2,0))))</f>
        <v>Anna Andreadi</v>
      </c>
      <c r="W4951" t="str">
        <f>IFERROR(INDEX(Returns!A:A,MATCH(B4951,Returns!B:B,0)),"No")</f>
        <v>No</v>
      </c>
    </row>
    <row r="4952" spans="1:23" x14ac:dyDescent="0.2">
      <c r="A4952" s="1">
        <v>4951</v>
      </c>
      <c r="B4952" t="s">
        <v>8525</v>
      </c>
      <c r="C4952" s="8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47">
        <v>12.419999999999998</v>
      </c>
      <c r="S4952" s="1">
        <v>3</v>
      </c>
      <c r="T4952" s="1">
        <v>0</v>
      </c>
      <c r="U4952" s="47">
        <v>5.2164000000000001</v>
      </c>
      <c r="V4952" t="str">
        <f>IF(M4952=People!$B$5,People!$A$5,IF(M4952=People!$B$4,People!$A$4,IF(M4952=People!$B$3,People!$A$3,IF(M4952=People!$B$2,People!$A$2,0))))</f>
        <v>Chuck Magee</v>
      </c>
      <c r="W4952" t="str">
        <f>IFERROR(INDEX(Returns!A:A,MATCH(B4952,Returns!B:B,0)),"No")</f>
        <v>No</v>
      </c>
    </row>
    <row r="4953" spans="1:23" x14ac:dyDescent="0.2">
      <c r="A4953" s="1">
        <v>4952</v>
      </c>
      <c r="B4953" t="s">
        <v>8526</v>
      </c>
      <c r="C4953" s="8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47">
        <v>12.96</v>
      </c>
      <c r="S4953" s="1">
        <v>2</v>
      </c>
      <c r="T4953" s="1">
        <v>0</v>
      </c>
      <c r="U4953" s="47">
        <v>6.2208000000000006</v>
      </c>
      <c r="V4953" t="str">
        <f>IF(M4953=People!$B$5,People!$A$5,IF(M4953=People!$B$4,People!$A$4,IF(M4953=People!$B$3,People!$A$3,IF(M4953=People!$B$2,People!$A$2,0))))</f>
        <v>Kelly Williams</v>
      </c>
      <c r="W4953" t="str">
        <f>IFERROR(INDEX(Returns!A:A,MATCH(B4953,Returns!B:B,0)),"No")</f>
        <v>No</v>
      </c>
    </row>
    <row r="4954" spans="1:23" x14ac:dyDescent="0.2">
      <c r="A4954" s="1">
        <v>4953</v>
      </c>
      <c r="B4954" t="s">
        <v>6113</v>
      </c>
      <c r="C4954" s="8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47">
        <v>69.48</v>
      </c>
      <c r="S4954" s="1">
        <v>1</v>
      </c>
      <c r="T4954" s="1">
        <v>0</v>
      </c>
      <c r="U4954" s="47">
        <v>20.843999999999994</v>
      </c>
      <c r="V4954" t="str">
        <f>IF(M4954=People!$B$5,People!$A$5,IF(M4954=People!$B$4,People!$A$4,IF(M4954=People!$B$3,People!$A$3,IF(M4954=People!$B$2,People!$A$2,0))))</f>
        <v>Anna Andreadi</v>
      </c>
      <c r="W4954" t="str">
        <f>IFERROR(INDEX(Returns!A:A,MATCH(B4954,Returns!B:B,0)),"No")</f>
        <v>Yes</v>
      </c>
    </row>
    <row r="4955" spans="1:23" x14ac:dyDescent="0.2">
      <c r="A4955" s="1">
        <v>4954</v>
      </c>
      <c r="B4955" t="s">
        <v>8527</v>
      </c>
      <c r="C4955" s="8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47">
        <v>85.9</v>
      </c>
      <c r="S4955" s="1">
        <v>2</v>
      </c>
      <c r="T4955" s="1">
        <v>0</v>
      </c>
      <c r="U4955" s="47">
        <v>2.5769999999999982</v>
      </c>
      <c r="V4955" t="str">
        <f>IF(M4955=People!$B$5,People!$A$5,IF(M4955=People!$B$4,People!$A$4,IF(M4955=People!$B$3,People!$A$3,IF(M4955=People!$B$2,People!$A$2,0))))</f>
        <v>Chuck Magee</v>
      </c>
      <c r="W4955" t="str">
        <f>IFERROR(INDEX(Returns!A:A,MATCH(B4955,Returns!B:B,0)),"No")</f>
        <v>No</v>
      </c>
    </row>
    <row r="4956" spans="1:23" x14ac:dyDescent="0.2">
      <c r="A4956" s="1">
        <v>4955</v>
      </c>
      <c r="B4956" t="s">
        <v>8528</v>
      </c>
      <c r="C4956" s="8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47">
        <v>18.060000000000002</v>
      </c>
      <c r="S4956" s="1">
        <v>7</v>
      </c>
      <c r="T4956" s="1">
        <v>0</v>
      </c>
      <c r="U4956" s="47">
        <v>4.6956000000000007</v>
      </c>
      <c r="V4956" t="str">
        <f>IF(M4956=People!$B$5,People!$A$5,IF(M4956=People!$B$4,People!$A$4,IF(M4956=People!$B$3,People!$A$3,IF(M4956=People!$B$2,People!$A$2,0))))</f>
        <v>Anna Andreadi</v>
      </c>
      <c r="W4956" t="str">
        <f>IFERROR(INDEX(Returns!A:A,MATCH(B4956,Returns!B:B,0)),"No")</f>
        <v>No</v>
      </c>
    </row>
    <row r="4957" spans="1:23" x14ac:dyDescent="0.2">
      <c r="A4957" s="1">
        <v>4956</v>
      </c>
      <c r="B4957" t="s">
        <v>8528</v>
      </c>
      <c r="C4957" s="8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47">
        <v>79.14</v>
      </c>
      <c r="S4957" s="1">
        <v>3</v>
      </c>
      <c r="T4957" s="1">
        <v>0</v>
      </c>
      <c r="U4957" s="47">
        <v>36.404399999999995</v>
      </c>
      <c r="V4957" t="str">
        <f>IF(M4957=People!$B$5,People!$A$5,IF(M4957=People!$B$4,People!$A$4,IF(M4957=People!$B$3,People!$A$3,IF(M4957=People!$B$2,People!$A$2,0))))</f>
        <v>Anna Andreadi</v>
      </c>
      <c r="W4957" t="str">
        <f>IFERROR(INDEX(Returns!A:A,MATCH(B4957,Returns!B:B,0)),"No")</f>
        <v>No</v>
      </c>
    </row>
    <row r="4958" spans="1:23" x14ac:dyDescent="0.2">
      <c r="A4958" s="1">
        <v>4957</v>
      </c>
      <c r="B4958" t="s">
        <v>8528</v>
      </c>
      <c r="C4958" s="8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47">
        <v>37.4</v>
      </c>
      <c r="S4958" s="1">
        <v>2</v>
      </c>
      <c r="T4958" s="1">
        <v>0</v>
      </c>
      <c r="U4958" s="47">
        <v>14.212</v>
      </c>
      <c r="V4958" t="str">
        <f>IF(M4958=People!$B$5,People!$A$5,IF(M4958=People!$B$4,People!$A$4,IF(M4958=People!$B$3,People!$A$3,IF(M4958=People!$B$2,People!$A$2,0))))</f>
        <v>Anna Andreadi</v>
      </c>
      <c r="W4958" t="str">
        <f>IFERROR(INDEX(Returns!A:A,MATCH(B4958,Returns!B:B,0)),"No")</f>
        <v>No</v>
      </c>
    </row>
    <row r="4959" spans="1:23" x14ac:dyDescent="0.2">
      <c r="A4959" s="1">
        <v>4958</v>
      </c>
      <c r="B4959" t="s">
        <v>8529</v>
      </c>
      <c r="C4959" s="8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47">
        <v>2.5119999999999996</v>
      </c>
      <c r="S4959" s="1">
        <v>2</v>
      </c>
      <c r="T4959" s="1">
        <v>0.8</v>
      </c>
      <c r="U4959" s="47">
        <v>-4.3960000000000026</v>
      </c>
      <c r="V4959" t="str">
        <f>IF(M4959=People!$B$5,People!$A$5,IF(M4959=People!$B$4,People!$A$4,IF(M4959=People!$B$3,People!$A$3,IF(M4959=People!$B$2,People!$A$2,0))))</f>
        <v>Kelly Williams</v>
      </c>
      <c r="W4959" t="str">
        <f>IFERROR(INDEX(Returns!A:A,MATCH(B4959,Returns!B:B,0)),"No")</f>
        <v>No</v>
      </c>
    </row>
    <row r="4960" spans="1:23" x14ac:dyDescent="0.2">
      <c r="A4960" s="1">
        <v>4959</v>
      </c>
      <c r="B4960" t="s">
        <v>8529</v>
      </c>
      <c r="C4960" s="8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47">
        <v>18.864000000000001</v>
      </c>
      <c r="S4960" s="1">
        <v>9</v>
      </c>
      <c r="T4960" s="1">
        <v>0.2</v>
      </c>
      <c r="U4960" s="47">
        <v>6.1307999999999998</v>
      </c>
      <c r="V4960" t="str">
        <f>IF(M4960=People!$B$5,People!$A$5,IF(M4960=People!$B$4,People!$A$4,IF(M4960=People!$B$3,People!$A$3,IF(M4960=People!$B$2,People!$A$2,0))))</f>
        <v>Kelly Williams</v>
      </c>
      <c r="W4960" t="str">
        <f>IFERROR(INDEX(Returns!A:A,MATCH(B4960,Returns!B:B,0)),"No")</f>
        <v>No</v>
      </c>
    </row>
    <row r="4961" spans="1:23" x14ac:dyDescent="0.2">
      <c r="A4961" s="1">
        <v>4960</v>
      </c>
      <c r="B4961" t="s">
        <v>8530</v>
      </c>
      <c r="C4961" s="8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47">
        <v>61.192</v>
      </c>
      <c r="S4961" s="1">
        <v>1</v>
      </c>
      <c r="T4961" s="1">
        <v>0.2</v>
      </c>
      <c r="U4961" s="47">
        <v>6.1192000000000011</v>
      </c>
      <c r="V4961" t="str">
        <f>IF(M4961=People!$B$5,People!$A$5,IF(M4961=People!$B$4,People!$A$4,IF(M4961=People!$B$3,People!$A$3,IF(M4961=People!$B$2,People!$A$2,0))))</f>
        <v>Anna Andreadi</v>
      </c>
      <c r="W4961" t="str">
        <f>IFERROR(INDEX(Returns!A:A,MATCH(B4961,Returns!B:B,0)),"No")</f>
        <v>No</v>
      </c>
    </row>
    <row r="4962" spans="1:23" x14ac:dyDescent="0.2">
      <c r="A4962" s="1">
        <v>4961</v>
      </c>
      <c r="B4962" t="s">
        <v>8530</v>
      </c>
      <c r="C4962" s="8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47">
        <v>67.84</v>
      </c>
      <c r="S4962" s="1">
        <v>1</v>
      </c>
      <c r="T4962" s="1">
        <v>0</v>
      </c>
      <c r="U4962" s="47">
        <v>18.316800000000001</v>
      </c>
      <c r="V4962" t="str">
        <f>IF(M4962=People!$B$5,People!$A$5,IF(M4962=People!$B$4,People!$A$4,IF(M4962=People!$B$3,People!$A$3,IF(M4962=People!$B$2,People!$A$2,0))))</f>
        <v>Anna Andreadi</v>
      </c>
      <c r="W4962" t="str">
        <f>IFERROR(INDEX(Returns!A:A,MATCH(B4962,Returns!B:B,0)),"No")</f>
        <v>No</v>
      </c>
    </row>
    <row r="4963" spans="1:23" x14ac:dyDescent="0.2">
      <c r="A4963" s="1">
        <v>4962</v>
      </c>
      <c r="B4963" t="s">
        <v>8531</v>
      </c>
      <c r="C4963" s="8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47">
        <v>48.712000000000003</v>
      </c>
      <c r="S4963" s="1">
        <v>1</v>
      </c>
      <c r="T4963" s="1">
        <v>0.2</v>
      </c>
      <c r="U4963" s="47">
        <v>5.4800999999999966</v>
      </c>
      <c r="V4963" t="str">
        <f>IF(M4963=People!$B$5,People!$A$5,IF(M4963=People!$B$4,People!$A$4,IF(M4963=People!$B$3,People!$A$3,IF(M4963=People!$B$2,People!$A$2,0))))</f>
        <v>Anna Andreadi</v>
      </c>
      <c r="W4963" t="str">
        <f>IFERROR(INDEX(Returns!A:A,MATCH(B4963,Returns!B:B,0)),"No")</f>
        <v>No</v>
      </c>
    </row>
    <row r="4964" spans="1:23" x14ac:dyDescent="0.2">
      <c r="A4964" s="1">
        <v>4963</v>
      </c>
      <c r="B4964" t="s">
        <v>8531</v>
      </c>
      <c r="C4964" s="8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47">
        <v>17.940000000000001</v>
      </c>
      <c r="S4964" s="1">
        <v>3</v>
      </c>
      <c r="T4964" s="1">
        <v>0</v>
      </c>
      <c r="U4964" s="47">
        <v>4.6644000000000005</v>
      </c>
      <c r="V4964" t="str">
        <f>IF(M4964=People!$B$5,People!$A$5,IF(M4964=People!$B$4,People!$A$4,IF(M4964=People!$B$3,People!$A$3,IF(M4964=People!$B$2,People!$A$2,0))))</f>
        <v>Anna Andreadi</v>
      </c>
      <c r="W4964" t="str">
        <f>IFERROR(INDEX(Returns!A:A,MATCH(B4964,Returns!B:B,0)),"No")</f>
        <v>No</v>
      </c>
    </row>
    <row r="4965" spans="1:23" x14ac:dyDescent="0.2">
      <c r="A4965" s="1">
        <v>4964</v>
      </c>
      <c r="B4965" t="s">
        <v>8531</v>
      </c>
      <c r="C4965" s="8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47">
        <v>242.94</v>
      </c>
      <c r="S4965" s="1">
        <v>3</v>
      </c>
      <c r="T4965" s="1">
        <v>0</v>
      </c>
      <c r="U4965" s="47">
        <v>4.8588000000000164</v>
      </c>
      <c r="V4965" t="str">
        <f>IF(M4965=People!$B$5,People!$A$5,IF(M4965=People!$B$4,People!$A$4,IF(M4965=People!$B$3,People!$A$3,IF(M4965=People!$B$2,People!$A$2,0))))</f>
        <v>Anna Andreadi</v>
      </c>
      <c r="W4965" t="str">
        <f>IFERROR(INDEX(Returns!A:A,MATCH(B4965,Returns!B:B,0)),"No")</f>
        <v>No</v>
      </c>
    </row>
    <row r="4966" spans="1:23" x14ac:dyDescent="0.2">
      <c r="A4966" s="1">
        <v>4965</v>
      </c>
      <c r="B4966" t="s">
        <v>8532</v>
      </c>
      <c r="C4966" s="8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47">
        <v>7.7640000000000011</v>
      </c>
      <c r="S4966" s="1">
        <v>4</v>
      </c>
      <c r="T4966" s="1">
        <v>0.7</v>
      </c>
      <c r="U4966" s="47">
        <v>-5.1760000000000002</v>
      </c>
      <c r="V4966" t="str">
        <f>IF(M4966=People!$B$5,People!$A$5,IF(M4966=People!$B$4,People!$A$4,IF(M4966=People!$B$3,People!$A$3,IF(M4966=People!$B$2,People!$A$2,0))))</f>
        <v>Cassandra Brandow</v>
      </c>
      <c r="W4966" t="str">
        <f>IFERROR(INDEX(Returns!A:A,MATCH(B4966,Returns!B:B,0)),"No")</f>
        <v>No</v>
      </c>
    </row>
    <row r="4967" spans="1:23" x14ac:dyDescent="0.2">
      <c r="A4967" s="1">
        <v>4966</v>
      </c>
      <c r="B4967" t="s">
        <v>8533</v>
      </c>
      <c r="C4967" s="8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47">
        <v>467.03999999999996</v>
      </c>
      <c r="S4967" s="1">
        <v>4</v>
      </c>
      <c r="T4967" s="1">
        <v>0.2</v>
      </c>
      <c r="U4967" s="47">
        <v>58.379999999999939</v>
      </c>
      <c r="V4967" t="str">
        <f>IF(M4967=People!$B$5,People!$A$5,IF(M4967=People!$B$4,People!$A$4,IF(M4967=People!$B$3,People!$A$3,IF(M4967=People!$B$2,People!$A$2,0))))</f>
        <v>Cassandra Brandow</v>
      </c>
      <c r="W4967" t="str">
        <f>IFERROR(INDEX(Returns!A:A,MATCH(B4967,Returns!B:B,0)),"No")</f>
        <v>No</v>
      </c>
    </row>
    <row r="4968" spans="1:23" x14ac:dyDescent="0.2">
      <c r="A4968" s="1">
        <v>4967</v>
      </c>
      <c r="B4968" t="s">
        <v>8534</v>
      </c>
      <c r="C4968" s="8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47">
        <v>128.85000000000002</v>
      </c>
      <c r="S4968" s="1">
        <v>3</v>
      </c>
      <c r="T4968" s="1">
        <v>0</v>
      </c>
      <c r="U4968" s="47">
        <v>3.8654999999999973</v>
      </c>
      <c r="V4968" t="str">
        <f>IF(M4968=People!$B$5,People!$A$5,IF(M4968=People!$B$4,People!$A$4,IF(M4968=People!$B$3,People!$A$3,IF(M4968=People!$B$2,People!$A$2,0))))</f>
        <v>Chuck Magee</v>
      </c>
      <c r="W4968" t="str">
        <f>IFERROR(INDEX(Returns!A:A,MATCH(B4968,Returns!B:B,0)),"No")</f>
        <v>No</v>
      </c>
    </row>
    <row r="4969" spans="1:23" x14ac:dyDescent="0.2">
      <c r="A4969" s="1">
        <v>4968</v>
      </c>
      <c r="B4969" t="s">
        <v>8534</v>
      </c>
      <c r="C4969" s="8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47">
        <v>8.4</v>
      </c>
      <c r="S4969" s="1">
        <v>2</v>
      </c>
      <c r="T4969" s="1">
        <v>0</v>
      </c>
      <c r="U4969" s="47">
        <v>4.1159999999999997</v>
      </c>
      <c r="V4969" t="str">
        <f>IF(M4969=People!$B$5,People!$A$5,IF(M4969=People!$B$4,People!$A$4,IF(M4969=People!$B$3,People!$A$3,IF(M4969=People!$B$2,People!$A$2,0))))</f>
        <v>Chuck Magee</v>
      </c>
      <c r="W4969" t="str">
        <f>IFERROR(INDEX(Returns!A:A,MATCH(B4969,Returns!B:B,0)),"No")</f>
        <v>No</v>
      </c>
    </row>
    <row r="4970" spans="1:23" x14ac:dyDescent="0.2">
      <c r="A4970" s="1">
        <v>4969</v>
      </c>
      <c r="B4970" t="s">
        <v>8534</v>
      </c>
      <c r="C4970" s="8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47">
        <v>199.98</v>
      </c>
      <c r="S4970" s="1">
        <v>2</v>
      </c>
      <c r="T4970" s="1">
        <v>0</v>
      </c>
      <c r="U4970" s="47">
        <v>83.991600000000005</v>
      </c>
      <c r="V4970" t="str">
        <f>IF(M4970=People!$B$5,People!$A$5,IF(M4970=People!$B$4,People!$A$4,IF(M4970=People!$B$3,People!$A$3,IF(M4970=People!$B$2,People!$A$2,0))))</f>
        <v>Chuck Magee</v>
      </c>
      <c r="W4970" t="str">
        <f>IFERROR(INDEX(Returns!A:A,MATCH(B4970,Returns!B:B,0)),"No")</f>
        <v>No</v>
      </c>
    </row>
    <row r="4971" spans="1:23" x14ac:dyDescent="0.2">
      <c r="A4971" s="1">
        <v>4970</v>
      </c>
      <c r="B4971" t="s">
        <v>8534</v>
      </c>
      <c r="C4971" s="8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47">
        <v>110.98</v>
      </c>
      <c r="S4971" s="1">
        <v>1</v>
      </c>
      <c r="T4971" s="1">
        <v>0</v>
      </c>
      <c r="U4971" s="47">
        <v>15.537199999999999</v>
      </c>
      <c r="V4971" t="str">
        <f>IF(M4971=People!$B$5,People!$A$5,IF(M4971=People!$B$4,People!$A$4,IF(M4971=People!$B$3,People!$A$3,IF(M4971=People!$B$2,People!$A$2,0))))</f>
        <v>Chuck Magee</v>
      </c>
      <c r="W4971" t="str">
        <f>IFERROR(INDEX(Returns!A:A,MATCH(B4971,Returns!B:B,0)),"No")</f>
        <v>No</v>
      </c>
    </row>
    <row r="4972" spans="1:23" x14ac:dyDescent="0.2">
      <c r="A4972" s="1">
        <v>4971</v>
      </c>
      <c r="B4972" t="s">
        <v>8535</v>
      </c>
      <c r="C4972" s="8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47">
        <v>207.98400000000004</v>
      </c>
      <c r="S4972" s="1">
        <v>2</v>
      </c>
      <c r="T4972" s="1">
        <v>0.2</v>
      </c>
      <c r="U4972" s="47">
        <v>-28.597800000000007</v>
      </c>
      <c r="V4972" t="str">
        <f>IF(M4972=People!$B$5,People!$A$5,IF(M4972=People!$B$4,People!$A$4,IF(M4972=People!$B$3,People!$A$3,IF(M4972=People!$B$2,People!$A$2,0))))</f>
        <v>Cassandra Brandow</v>
      </c>
      <c r="W4972" t="str">
        <f>IFERROR(INDEX(Returns!A:A,MATCH(B4972,Returns!B:B,0)),"No")</f>
        <v>No</v>
      </c>
    </row>
    <row r="4973" spans="1:23" x14ac:dyDescent="0.2">
      <c r="A4973" s="1">
        <v>4972</v>
      </c>
      <c r="B4973" t="s">
        <v>8535</v>
      </c>
      <c r="C4973" s="8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47">
        <v>36.112000000000002</v>
      </c>
      <c r="S4973" s="1">
        <v>2</v>
      </c>
      <c r="T4973" s="1">
        <v>0.2</v>
      </c>
      <c r="U4973" s="47">
        <v>12.639200000000001</v>
      </c>
      <c r="V4973" t="str">
        <f>IF(M4973=People!$B$5,People!$A$5,IF(M4973=People!$B$4,People!$A$4,IF(M4973=People!$B$3,People!$A$3,IF(M4973=People!$B$2,People!$A$2,0))))</f>
        <v>Cassandra Brandow</v>
      </c>
      <c r="W4973" t="str">
        <f>IFERROR(INDEX(Returns!A:A,MATCH(B4973,Returns!B:B,0)),"No")</f>
        <v>No</v>
      </c>
    </row>
    <row r="4974" spans="1:23" x14ac:dyDescent="0.2">
      <c r="A4974" s="1">
        <v>4973</v>
      </c>
      <c r="B4974" t="s">
        <v>8535</v>
      </c>
      <c r="C4974" s="8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47">
        <v>35.568000000000005</v>
      </c>
      <c r="S4974" s="1">
        <v>2</v>
      </c>
      <c r="T4974" s="1">
        <v>0.2</v>
      </c>
      <c r="U4974" s="47">
        <v>5.7797999999999963</v>
      </c>
      <c r="V4974" t="str">
        <f>IF(M4974=People!$B$5,People!$A$5,IF(M4974=People!$B$4,People!$A$4,IF(M4974=People!$B$3,People!$A$3,IF(M4974=People!$B$2,People!$A$2,0))))</f>
        <v>Cassandra Brandow</v>
      </c>
      <c r="W4974" t="str">
        <f>IFERROR(INDEX(Returns!A:A,MATCH(B4974,Returns!B:B,0)),"No")</f>
        <v>No</v>
      </c>
    </row>
    <row r="4975" spans="1:23" x14ac:dyDescent="0.2">
      <c r="A4975" s="1">
        <v>4974</v>
      </c>
      <c r="B4975" t="s">
        <v>8535</v>
      </c>
      <c r="C4975" s="8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47">
        <v>88.768000000000001</v>
      </c>
      <c r="S4975" s="1">
        <v>2</v>
      </c>
      <c r="T4975" s="1">
        <v>0.2</v>
      </c>
      <c r="U4975" s="47">
        <v>31.068799999999996</v>
      </c>
      <c r="V4975" t="str">
        <f>IF(M4975=People!$B$5,People!$A$5,IF(M4975=People!$B$4,People!$A$4,IF(M4975=People!$B$3,People!$A$3,IF(M4975=People!$B$2,People!$A$2,0))))</f>
        <v>Cassandra Brandow</v>
      </c>
      <c r="W4975" t="str">
        <f>IFERROR(INDEX(Returns!A:A,MATCH(B4975,Returns!B:B,0)),"No")</f>
        <v>No</v>
      </c>
    </row>
    <row r="4976" spans="1:23" x14ac:dyDescent="0.2">
      <c r="A4976" s="1">
        <v>4975</v>
      </c>
      <c r="B4976" t="s">
        <v>8536</v>
      </c>
      <c r="C4976" s="8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47">
        <v>12.9</v>
      </c>
      <c r="S4976" s="1">
        <v>2</v>
      </c>
      <c r="T4976" s="1">
        <v>0</v>
      </c>
      <c r="U4976" s="47">
        <v>6.3209999999999997</v>
      </c>
      <c r="V4976" t="str">
        <f>IF(M4976=People!$B$5,People!$A$5,IF(M4976=People!$B$4,People!$A$4,IF(M4976=People!$B$3,People!$A$3,IF(M4976=People!$B$2,People!$A$2,0))))</f>
        <v>Anna Andreadi</v>
      </c>
      <c r="W4976" t="str">
        <f>IFERROR(INDEX(Returns!A:A,MATCH(B4976,Returns!B:B,0)),"No")</f>
        <v>No</v>
      </c>
    </row>
    <row r="4977" spans="1:23" x14ac:dyDescent="0.2">
      <c r="A4977" s="1">
        <v>4976</v>
      </c>
      <c r="B4977" t="s">
        <v>8537</v>
      </c>
      <c r="C4977" s="8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47">
        <v>717.12000000000012</v>
      </c>
      <c r="S4977" s="1">
        <v>9</v>
      </c>
      <c r="T4977" s="1">
        <v>0.2</v>
      </c>
      <c r="U4977" s="47">
        <v>152.38799999999992</v>
      </c>
      <c r="V4977" t="str">
        <f>IF(M4977=People!$B$5,People!$A$5,IF(M4977=People!$B$4,People!$A$4,IF(M4977=People!$B$3,People!$A$3,IF(M4977=People!$B$2,People!$A$2,0))))</f>
        <v>Cassandra Brandow</v>
      </c>
      <c r="W4977" t="str">
        <f>IFERROR(INDEX(Returns!A:A,MATCH(B4977,Returns!B:B,0)),"No")</f>
        <v>No</v>
      </c>
    </row>
    <row r="4978" spans="1:23" x14ac:dyDescent="0.2">
      <c r="A4978" s="1">
        <v>4977</v>
      </c>
      <c r="B4978" t="s">
        <v>8538</v>
      </c>
      <c r="C4978" s="8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47">
        <v>21.36</v>
      </c>
      <c r="S4978" s="1">
        <v>5</v>
      </c>
      <c r="T4978" s="1">
        <v>0.2</v>
      </c>
      <c r="U4978" s="47">
        <v>7.2089999999999996</v>
      </c>
      <c r="V4978" t="str">
        <f>IF(M4978=People!$B$5,People!$A$5,IF(M4978=People!$B$4,People!$A$4,IF(M4978=People!$B$3,People!$A$3,IF(M4978=People!$B$2,People!$A$2,0))))</f>
        <v>Chuck Magee</v>
      </c>
      <c r="W4978" t="str">
        <f>IFERROR(INDEX(Returns!A:A,MATCH(B4978,Returns!B:B,0)),"No")</f>
        <v>No</v>
      </c>
    </row>
    <row r="4979" spans="1:23" x14ac:dyDescent="0.2">
      <c r="A4979" s="1">
        <v>4978</v>
      </c>
      <c r="B4979" t="s">
        <v>8538</v>
      </c>
      <c r="C4979" s="8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47">
        <v>6.6879999999999997</v>
      </c>
      <c r="S4979" s="1">
        <v>2</v>
      </c>
      <c r="T4979" s="1">
        <v>0.2</v>
      </c>
      <c r="U4979" s="47">
        <v>2.3407999999999998</v>
      </c>
      <c r="V4979" t="str">
        <f>IF(M4979=People!$B$5,People!$A$5,IF(M4979=People!$B$4,People!$A$4,IF(M4979=People!$B$3,People!$A$3,IF(M4979=People!$B$2,People!$A$2,0))))</f>
        <v>Chuck Magee</v>
      </c>
      <c r="W4979" t="str">
        <f>IFERROR(INDEX(Returns!A:A,MATCH(B4979,Returns!B:B,0)),"No")</f>
        <v>No</v>
      </c>
    </row>
    <row r="4980" spans="1:23" x14ac:dyDescent="0.2">
      <c r="A4980" s="1">
        <v>4979</v>
      </c>
      <c r="B4980" t="s">
        <v>8538</v>
      </c>
      <c r="C4980" s="8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47">
        <v>773.94</v>
      </c>
      <c r="S4980" s="1">
        <v>6</v>
      </c>
      <c r="T4980" s="1">
        <v>0</v>
      </c>
      <c r="U4980" s="47">
        <v>224.4426</v>
      </c>
      <c r="V4980" t="str">
        <f>IF(M4980=People!$B$5,People!$A$5,IF(M4980=People!$B$4,People!$A$4,IF(M4980=People!$B$3,People!$A$3,IF(M4980=People!$B$2,People!$A$2,0))))</f>
        <v>Chuck Magee</v>
      </c>
      <c r="W4980" t="str">
        <f>IFERROR(INDEX(Returns!A:A,MATCH(B4980,Returns!B:B,0)),"No")</f>
        <v>No</v>
      </c>
    </row>
    <row r="4981" spans="1:23" x14ac:dyDescent="0.2">
      <c r="A4981" s="1">
        <v>4980</v>
      </c>
      <c r="B4981" t="s">
        <v>8539</v>
      </c>
      <c r="C4981" s="8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47">
        <v>20.568000000000001</v>
      </c>
      <c r="S4981" s="1">
        <v>3</v>
      </c>
      <c r="T4981" s="1">
        <v>0.2</v>
      </c>
      <c r="U4981" s="47">
        <v>1.5426000000000002</v>
      </c>
      <c r="V4981" t="str">
        <f>IF(M4981=People!$B$5,People!$A$5,IF(M4981=People!$B$4,People!$A$4,IF(M4981=People!$B$3,People!$A$3,IF(M4981=People!$B$2,People!$A$2,0))))</f>
        <v>Kelly Williams</v>
      </c>
      <c r="W4981" t="str">
        <f>IFERROR(INDEX(Returns!A:A,MATCH(B4981,Returns!B:B,0)),"No")</f>
        <v>No</v>
      </c>
    </row>
    <row r="4982" spans="1:23" x14ac:dyDescent="0.2">
      <c r="A4982" s="1">
        <v>4981</v>
      </c>
      <c r="B4982" t="s">
        <v>8539</v>
      </c>
      <c r="C4982" s="8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47">
        <v>4.355999999999999</v>
      </c>
      <c r="S4982" s="1">
        <v>2</v>
      </c>
      <c r="T4982" s="1">
        <v>0.8</v>
      </c>
      <c r="U4982" s="47">
        <v>-11.761200000000002</v>
      </c>
      <c r="V4982" t="str">
        <f>IF(M4982=People!$B$5,People!$A$5,IF(M4982=People!$B$4,People!$A$4,IF(M4982=People!$B$3,People!$A$3,IF(M4982=People!$B$2,People!$A$2,0))))</f>
        <v>Kelly Williams</v>
      </c>
      <c r="W4982" t="str">
        <f>IFERROR(INDEX(Returns!A:A,MATCH(B4982,Returns!B:B,0)),"No")</f>
        <v>No</v>
      </c>
    </row>
    <row r="4983" spans="1:23" x14ac:dyDescent="0.2">
      <c r="A4983" s="1">
        <v>4982</v>
      </c>
      <c r="B4983" t="s">
        <v>8539</v>
      </c>
      <c r="C4983" s="8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47">
        <v>19.040000000000003</v>
      </c>
      <c r="S4983" s="1">
        <v>4</v>
      </c>
      <c r="T4983" s="1">
        <v>0.2</v>
      </c>
      <c r="U4983" s="47">
        <v>-1.4279999999999999</v>
      </c>
      <c r="V4983" t="str">
        <f>IF(M4983=People!$B$5,People!$A$5,IF(M4983=People!$B$4,People!$A$4,IF(M4983=People!$B$3,People!$A$3,IF(M4983=People!$B$2,People!$A$2,0))))</f>
        <v>Kelly Williams</v>
      </c>
      <c r="W4983" t="str">
        <f>IFERROR(INDEX(Returns!A:A,MATCH(B4983,Returns!B:B,0)),"No")</f>
        <v>No</v>
      </c>
    </row>
    <row r="4984" spans="1:23" x14ac:dyDescent="0.2">
      <c r="A4984" s="1">
        <v>4983</v>
      </c>
      <c r="B4984" t="s">
        <v>8540</v>
      </c>
      <c r="C4984" s="8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47">
        <v>5.22</v>
      </c>
      <c r="S4984" s="1">
        <v>2</v>
      </c>
      <c r="T4984" s="1">
        <v>0</v>
      </c>
      <c r="U4984" s="47">
        <v>2.4011999999999998</v>
      </c>
      <c r="V4984" t="str">
        <f>IF(M4984=People!$B$5,People!$A$5,IF(M4984=People!$B$4,People!$A$4,IF(M4984=People!$B$3,People!$A$3,IF(M4984=People!$B$2,People!$A$2,0))))</f>
        <v>Anna Andreadi</v>
      </c>
      <c r="W4984" t="str">
        <f>IFERROR(INDEX(Returns!A:A,MATCH(B4984,Returns!B:B,0)),"No")</f>
        <v>No</v>
      </c>
    </row>
    <row r="4985" spans="1:23" x14ac:dyDescent="0.2">
      <c r="A4985" s="1">
        <v>4984</v>
      </c>
      <c r="B4985" t="s">
        <v>8541</v>
      </c>
      <c r="C4985" s="8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47">
        <v>84.84</v>
      </c>
      <c r="S4985" s="1">
        <v>3</v>
      </c>
      <c r="T4985" s="1">
        <v>0</v>
      </c>
      <c r="U4985" s="47">
        <v>22.9068</v>
      </c>
      <c r="V4985" t="str">
        <f>IF(M4985=People!$B$5,People!$A$5,IF(M4985=People!$B$4,People!$A$4,IF(M4985=People!$B$3,People!$A$3,IF(M4985=People!$B$2,People!$A$2,0))))</f>
        <v>Anna Andreadi</v>
      </c>
      <c r="W4985" t="str">
        <f>IFERROR(INDEX(Returns!A:A,MATCH(B4985,Returns!B:B,0)),"No")</f>
        <v>No</v>
      </c>
    </row>
    <row r="4986" spans="1:23" x14ac:dyDescent="0.2">
      <c r="A4986" s="1">
        <v>4985</v>
      </c>
      <c r="B4986" t="s">
        <v>8542</v>
      </c>
      <c r="C4986" s="8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47">
        <v>7.2400000000000011</v>
      </c>
      <c r="S4986" s="1">
        <v>5</v>
      </c>
      <c r="T4986" s="1">
        <v>0.2</v>
      </c>
      <c r="U4986" s="47">
        <v>1.1764999999999992</v>
      </c>
      <c r="V4986" t="str">
        <f>IF(M4986=People!$B$5,People!$A$5,IF(M4986=People!$B$4,People!$A$4,IF(M4986=People!$B$3,People!$A$3,IF(M4986=People!$B$2,People!$A$2,0))))</f>
        <v>Cassandra Brandow</v>
      </c>
      <c r="W4986" t="str">
        <f>IFERROR(INDEX(Returns!A:A,MATCH(B4986,Returns!B:B,0)),"No")</f>
        <v>No</v>
      </c>
    </row>
    <row r="4987" spans="1:23" x14ac:dyDescent="0.2">
      <c r="A4987" s="1">
        <v>4986</v>
      </c>
      <c r="B4987" t="s">
        <v>8543</v>
      </c>
      <c r="C4987" s="8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47">
        <v>14.399999999999999</v>
      </c>
      <c r="S4987" s="1">
        <v>5</v>
      </c>
      <c r="T4987" s="1">
        <v>0</v>
      </c>
      <c r="U4987" s="47">
        <v>7.056</v>
      </c>
      <c r="V4987" t="str">
        <f>IF(M4987=People!$B$5,People!$A$5,IF(M4987=People!$B$4,People!$A$4,IF(M4987=People!$B$3,People!$A$3,IF(M4987=People!$B$2,People!$A$2,0))))</f>
        <v>Chuck Magee</v>
      </c>
      <c r="W4987" t="str">
        <f>IFERROR(INDEX(Returns!A:A,MATCH(B4987,Returns!B:B,0)),"No")</f>
        <v>No</v>
      </c>
    </row>
    <row r="4988" spans="1:23" x14ac:dyDescent="0.2">
      <c r="A4988" s="1">
        <v>4987</v>
      </c>
      <c r="B4988" t="s">
        <v>8544</v>
      </c>
      <c r="C4988" s="8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47">
        <v>15.552000000000003</v>
      </c>
      <c r="S4988" s="1">
        <v>3</v>
      </c>
      <c r="T4988" s="1">
        <v>0.2</v>
      </c>
      <c r="U4988" s="47">
        <v>5.4432</v>
      </c>
      <c r="V4988" t="str">
        <f>IF(M4988=People!$B$5,People!$A$5,IF(M4988=People!$B$4,People!$A$4,IF(M4988=People!$B$3,People!$A$3,IF(M4988=People!$B$2,People!$A$2,0))))</f>
        <v>Anna Andreadi</v>
      </c>
      <c r="W4988" t="str">
        <f>IFERROR(INDEX(Returns!A:A,MATCH(B4988,Returns!B:B,0)),"No")</f>
        <v>No</v>
      </c>
    </row>
    <row r="4989" spans="1:23" x14ac:dyDescent="0.2">
      <c r="A4989" s="1">
        <v>4988</v>
      </c>
      <c r="B4989" t="s">
        <v>8544</v>
      </c>
      <c r="C4989" s="8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47">
        <v>1325.76</v>
      </c>
      <c r="S4989" s="1">
        <v>6</v>
      </c>
      <c r="T4989" s="1">
        <v>0.2</v>
      </c>
      <c r="U4989" s="47">
        <v>149.14799999999991</v>
      </c>
      <c r="V4989" t="str">
        <f>IF(M4989=People!$B$5,People!$A$5,IF(M4989=People!$B$4,People!$A$4,IF(M4989=People!$B$3,People!$A$3,IF(M4989=People!$B$2,People!$A$2,0))))</f>
        <v>Anna Andreadi</v>
      </c>
      <c r="W4989" t="str">
        <f>IFERROR(INDEX(Returns!A:A,MATCH(B4989,Returns!B:B,0)),"No")</f>
        <v>No</v>
      </c>
    </row>
    <row r="4990" spans="1:23" x14ac:dyDescent="0.2">
      <c r="A4990" s="1">
        <v>4989</v>
      </c>
      <c r="B4990" t="s">
        <v>8544</v>
      </c>
      <c r="C4990" s="8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47">
        <v>3.1080000000000001</v>
      </c>
      <c r="S4990" s="1">
        <v>2</v>
      </c>
      <c r="T4990" s="1">
        <v>0.7</v>
      </c>
      <c r="U4990" s="47">
        <v>-2.1755999999999993</v>
      </c>
      <c r="V4990" t="str">
        <f>IF(M4990=People!$B$5,People!$A$5,IF(M4990=People!$B$4,People!$A$4,IF(M4990=People!$B$3,People!$A$3,IF(M4990=People!$B$2,People!$A$2,0))))</f>
        <v>Anna Andreadi</v>
      </c>
      <c r="W4990" t="str">
        <f>IFERROR(INDEX(Returns!A:A,MATCH(B4990,Returns!B:B,0)),"No")</f>
        <v>No</v>
      </c>
    </row>
    <row r="4991" spans="1:23" x14ac:dyDescent="0.2">
      <c r="A4991" s="1">
        <v>4990</v>
      </c>
      <c r="B4991" t="s">
        <v>8545</v>
      </c>
      <c r="C4991" s="8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47">
        <v>6.6719999999999988</v>
      </c>
      <c r="S4991" s="1">
        <v>3</v>
      </c>
      <c r="T4991" s="1">
        <v>0.2</v>
      </c>
      <c r="U4991" s="47">
        <v>2.1683999999999997</v>
      </c>
      <c r="V4991" t="str">
        <f>IF(M4991=People!$B$5,People!$A$5,IF(M4991=People!$B$4,People!$A$4,IF(M4991=People!$B$3,People!$A$3,IF(M4991=People!$B$2,People!$A$2,0))))</f>
        <v>Anna Andreadi</v>
      </c>
      <c r="W4991" t="str">
        <f>IFERROR(INDEX(Returns!A:A,MATCH(B4991,Returns!B:B,0)),"No")</f>
        <v>No</v>
      </c>
    </row>
    <row r="4992" spans="1:23" x14ac:dyDescent="0.2">
      <c r="A4992" s="1">
        <v>4991</v>
      </c>
      <c r="B4992" t="s">
        <v>8545</v>
      </c>
      <c r="C4992" s="8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47">
        <v>689.40800000000002</v>
      </c>
      <c r="S4992" s="1">
        <v>4</v>
      </c>
      <c r="T4992" s="1">
        <v>0.2</v>
      </c>
      <c r="U4992" s="47">
        <v>77.558399999999978</v>
      </c>
      <c r="V4992" t="str">
        <f>IF(M4992=People!$B$5,People!$A$5,IF(M4992=People!$B$4,People!$A$4,IF(M4992=People!$B$3,People!$A$3,IF(M4992=People!$B$2,People!$A$2,0))))</f>
        <v>Anna Andreadi</v>
      </c>
      <c r="W4992" t="str">
        <f>IFERROR(INDEX(Returns!A:A,MATCH(B4992,Returns!B:B,0)),"No")</f>
        <v>No</v>
      </c>
    </row>
    <row r="4993" spans="1:23" x14ac:dyDescent="0.2">
      <c r="A4993" s="1">
        <v>4992</v>
      </c>
      <c r="B4993" t="s">
        <v>8546</v>
      </c>
      <c r="C4993" s="8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47">
        <v>1889.9899999999998</v>
      </c>
      <c r="S4993" s="1">
        <v>5</v>
      </c>
      <c r="T4993" s="1">
        <v>0.8</v>
      </c>
      <c r="U4993" s="47">
        <v>-2929.4845000000005</v>
      </c>
      <c r="V4993" t="str">
        <f>IF(M4993=People!$B$5,People!$A$5,IF(M4993=People!$B$4,People!$A$4,IF(M4993=People!$B$3,People!$A$3,IF(M4993=People!$B$2,People!$A$2,0))))</f>
        <v>Kelly Williams</v>
      </c>
      <c r="W4993" t="str">
        <f>IFERROR(INDEX(Returns!A:A,MATCH(B4993,Returns!B:B,0)),"No")</f>
        <v>No</v>
      </c>
    </row>
    <row r="4994" spans="1:23" x14ac:dyDescent="0.2">
      <c r="A4994" s="1">
        <v>4993</v>
      </c>
      <c r="B4994" t="s">
        <v>8547</v>
      </c>
      <c r="C4994" s="8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47">
        <v>55.936000000000007</v>
      </c>
      <c r="S4994" s="1">
        <v>8</v>
      </c>
      <c r="T4994" s="1">
        <v>0.2</v>
      </c>
      <c r="U4994" s="47">
        <v>18.878399999999999</v>
      </c>
      <c r="V4994" t="str">
        <f>IF(M4994=People!$B$5,People!$A$5,IF(M4994=People!$B$4,People!$A$4,IF(M4994=People!$B$3,People!$A$3,IF(M4994=People!$B$2,People!$A$2,0))))</f>
        <v>Cassandra Brandow</v>
      </c>
      <c r="W4994" t="str">
        <f>IFERROR(INDEX(Returns!A:A,MATCH(B4994,Returns!B:B,0)),"No")</f>
        <v>No</v>
      </c>
    </row>
    <row r="4995" spans="1:23" x14ac:dyDescent="0.2">
      <c r="A4995" s="1">
        <v>4994</v>
      </c>
      <c r="B4995" t="s">
        <v>8547</v>
      </c>
      <c r="C4995" s="8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47">
        <v>18.431999999999999</v>
      </c>
      <c r="S4995" s="1">
        <v>8</v>
      </c>
      <c r="T4995" s="1">
        <v>0.2</v>
      </c>
      <c r="U4995" s="47">
        <v>5.9903999999999984</v>
      </c>
      <c r="V4995" t="str">
        <f>IF(M4995=People!$B$5,People!$A$5,IF(M4995=People!$B$4,People!$A$4,IF(M4995=People!$B$3,People!$A$3,IF(M4995=People!$B$2,People!$A$2,0))))</f>
        <v>Cassandra Brandow</v>
      </c>
      <c r="W4995" t="str">
        <f>IFERROR(INDEX(Returns!A:A,MATCH(B4995,Returns!B:B,0)),"No")</f>
        <v>No</v>
      </c>
    </row>
    <row r="4996" spans="1:23" x14ac:dyDescent="0.2">
      <c r="A4996" s="1">
        <v>4995</v>
      </c>
      <c r="B4996" t="s">
        <v>8547</v>
      </c>
      <c r="C4996" s="8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47">
        <v>20.32</v>
      </c>
      <c r="S4996" s="1">
        <v>5</v>
      </c>
      <c r="T4996" s="1">
        <v>0.2</v>
      </c>
      <c r="U4996" s="47">
        <v>3.5559999999999992</v>
      </c>
      <c r="V4996" t="str">
        <f>IF(M4996=People!$B$5,People!$A$5,IF(M4996=People!$B$4,People!$A$4,IF(M4996=People!$B$3,People!$A$3,IF(M4996=People!$B$2,People!$A$2,0))))</f>
        <v>Cassandra Brandow</v>
      </c>
      <c r="W4996" t="str">
        <f>IFERROR(INDEX(Returns!A:A,MATCH(B4996,Returns!B:B,0)),"No")</f>
        <v>No</v>
      </c>
    </row>
    <row r="4997" spans="1:23" x14ac:dyDescent="0.2">
      <c r="A4997" s="1">
        <v>4996</v>
      </c>
      <c r="B4997" t="s">
        <v>8548</v>
      </c>
      <c r="C4997" s="8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47">
        <v>52.064</v>
      </c>
      <c r="S4997" s="1">
        <v>4</v>
      </c>
      <c r="T4997" s="1">
        <v>0.2</v>
      </c>
      <c r="U4997" s="47">
        <v>18.873199999999997</v>
      </c>
      <c r="V4997" t="str">
        <f>IF(M4997=People!$B$5,People!$A$5,IF(M4997=People!$B$4,People!$A$4,IF(M4997=People!$B$3,People!$A$3,IF(M4997=People!$B$2,People!$A$2,0))))</f>
        <v>Chuck Magee</v>
      </c>
      <c r="W4997" t="str">
        <f>IFERROR(INDEX(Returns!A:A,MATCH(B4997,Returns!B:B,0)),"No")</f>
        <v>No</v>
      </c>
    </row>
    <row r="4998" spans="1:23" x14ac:dyDescent="0.2">
      <c r="A4998" s="1">
        <v>4997</v>
      </c>
      <c r="B4998" t="s">
        <v>8549</v>
      </c>
      <c r="C4998" s="8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47">
        <v>48.783999999999999</v>
      </c>
      <c r="S4998" s="1">
        <v>1</v>
      </c>
      <c r="T4998" s="1">
        <v>0.2</v>
      </c>
      <c r="U4998" s="47">
        <v>3.6587999999999976</v>
      </c>
      <c r="V4998" t="str">
        <f>IF(M4998=People!$B$5,People!$A$5,IF(M4998=People!$B$4,People!$A$4,IF(M4998=People!$B$3,People!$A$3,IF(M4998=People!$B$2,People!$A$2,0))))</f>
        <v>Cassandra Brandow</v>
      </c>
      <c r="W4998" t="str">
        <f>IFERROR(INDEX(Returns!A:A,MATCH(B4998,Returns!B:B,0)),"No")</f>
        <v>No</v>
      </c>
    </row>
    <row r="4999" spans="1:23" x14ac:dyDescent="0.2">
      <c r="A4999" s="1">
        <v>4998</v>
      </c>
      <c r="B4999" t="s">
        <v>8549</v>
      </c>
      <c r="C4999" s="8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47">
        <v>13.092000000000002</v>
      </c>
      <c r="S4999" s="1">
        <v>4</v>
      </c>
      <c r="T4999" s="1">
        <v>0.7</v>
      </c>
      <c r="U4999" s="47">
        <v>-10.037199999999999</v>
      </c>
      <c r="V4999" t="str">
        <f>IF(M4999=People!$B$5,People!$A$5,IF(M4999=People!$B$4,People!$A$4,IF(M4999=People!$B$3,People!$A$3,IF(M4999=People!$B$2,People!$A$2,0))))</f>
        <v>Cassandra Brandow</v>
      </c>
      <c r="W4999" t="str">
        <f>IFERROR(INDEX(Returns!A:A,MATCH(B4999,Returns!B:B,0)),"No")</f>
        <v>No</v>
      </c>
    </row>
    <row r="5000" spans="1:23" x14ac:dyDescent="0.2">
      <c r="A5000" s="1">
        <v>4999</v>
      </c>
      <c r="B5000" t="s">
        <v>8550</v>
      </c>
      <c r="C5000" s="8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47">
        <v>109.59200000000001</v>
      </c>
      <c r="S5000" s="1">
        <v>1</v>
      </c>
      <c r="T5000" s="1">
        <v>0.2</v>
      </c>
      <c r="U5000" s="47">
        <v>8.2194000000000003</v>
      </c>
      <c r="V5000" t="str">
        <f>IF(M5000=People!$B$5,People!$A$5,IF(M5000=People!$B$4,People!$A$4,IF(M5000=People!$B$3,People!$A$3,IF(M5000=People!$B$2,People!$A$2,0))))</f>
        <v>Anna Andreadi</v>
      </c>
      <c r="W5000" t="str">
        <f>IFERROR(INDEX(Returns!A:A,MATCH(B5000,Returns!B:B,0)),"No")</f>
        <v>No</v>
      </c>
    </row>
    <row r="5001" spans="1:23" x14ac:dyDescent="0.2">
      <c r="A5001" s="1">
        <v>5000</v>
      </c>
      <c r="B5001" t="s">
        <v>8550</v>
      </c>
      <c r="C5001" s="8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47">
        <v>56.7</v>
      </c>
      <c r="S5001" s="1">
        <v>5</v>
      </c>
      <c r="T5001" s="1">
        <v>0</v>
      </c>
      <c r="U5001" s="47">
        <v>27.782999999999998</v>
      </c>
      <c r="V5001" t="str">
        <f>IF(M5001=People!$B$5,People!$A$5,IF(M5001=People!$B$4,People!$A$4,IF(M5001=People!$B$3,People!$A$3,IF(M5001=People!$B$2,People!$A$2,0))))</f>
        <v>Anna Andreadi</v>
      </c>
      <c r="W5001" t="str">
        <f>IFERROR(INDEX(Returns!A:A,MATCH(B5001,Returns!B:B,0)),"No")</f>
        <v>No</v>
      </c>
    </row>
    <row r="5002" spans="1:23" x14ac:dyDescent="0.2">
      <c r="A5002" s="1">
        <v>5001</v>
      </c>
      <c r="B5002" t="s">
        <v>8551</v>
      </c>
      <c r="C5002" s="8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47">
        <v>79.989999999999995</v>
      </c>
      <c r="S5002" s="1">
        <v>1</v>
      </c>
      <c r="T5002" s="1">
        <v>0</v>
      </c>
      <c r="U5002" s="47">
        <v>28.796399999999998</v>
      </c>
      <c r="V5002" t="str">
        <f>IF(M5002=People!$B$5,People!$A$5,IF(M5002=People!$B$4,People!$A$4,IF(M5002=People!$B$3,People!$A$3,IF(M5002=People!$B$2,People!$A$2,0))))</f>
        <v>Anna Andreadi</v>
      </c>
      <c r="W5002" t="str">
        <f>IFERROR(INDEX(Returns!A:A,MATCH(B5002,Returns!B:B,0)),"No")</f>
        <v>No</v>
      </c>
    </row>
    <row r="5003" spans="1:23" x14ac:dyDescent="0.2">
      <c r="A5003" s="1">
        <v>5002</v>
      </c>
      <c r="B5003" t="s">
        <v>8552</v>
      </c>
      <c r="C5003" s="8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47">
        <v>69.5</v>
      </c>
      <c r="S5003" s="1">
        <v>5</v>
      </c>
      <c r="T5003" s="1">
        <v>0</v>
      </c>
      <c r="U5003" s="47">
        <v>20.154999999999994</v>
      </c>
      <c r="V5003" t="str">
        <f>IF(M5003=People!$B$5,People!$A$5,IF(M5003=People!$B$4,People!$A$4,IF(M5003=People!$B$3,People!$A$3,IF(M5003=People!$B$2,People!$A$2,0))))</f>
        <v>Cassandra Brandow</v>
      </c>
      <c r="W5003" t="str">
        <f>IFERROR(INDEX(Returns!A:A,MATCH(B5003,Returns!B:B,0)),"No")</f>
        <v>No</v>
      </c>
    </row>
    <row r="5004" spans="1:23" x14ac:dyDescent="0.2">
      <c r="A5004" s="1">
        <v>5003</v>
      </c>
      <c r="B5004" t="s">
        <v>8552</v>
      </c>
      <c r="C5004" s="8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47">
        <v>191.6</v>
      </c>
      <c r="S5004" s="1">
        <v>4</v>
      </c>
      <c r="T5004" s="1">
        <v>0</v>
      </c>
      <c r="U5004" s="47">
        <v>91.967999999999989</v>
      </c>
      <c r="V5004" t="str">
        <f>IF(M5004=People!$B$5,People!$A$5,IF(M5004=People!$B$4,People!$A$4,IF(M5004=People!$B$3,People!$A$3,IF(M5004=People!$B$2,People!$A$2,0))))</f>
        <v>Cassandra Brandow</v>
      </c>
      <c r="W5004" t="str">
        <f>IFERROR(INDEX(Returns!A:A,MATCH(B5004,Returns!B:B,0)),"No")</f>
        <v>No</v>
      </c>
    </row>
    <row r="5005" spans="1:23" x14ac:dyDescent="0.2">
      <c r="A5005" s="1">
        <v>5004</v>
      </c>
      <c r="B5005" t="s">
        <v>8553</v>
      </c>
      <c r="C5005" s="8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47">
        <v>10.56</v>
      </c>
      <c r="S5005" s="1">
        <v>2</v>
      </c>
      <c r="T5005" s="1">
        <v>0</v>
      </c>
      <c r="U5005" s="47">
        <v>5.0688000000000004</v>
      </c>
      <c r="V5005" t="str">
        <f>IF(M5005=People!$B$5,People!$A$5,IF(M5005=People!$B$4,People!$A$4,IF(M5005=People!$B$3,People!$A$3,IF(M5005=People!$B$2,People!$A$2,0))))</f>
        <v>Anna Andreadi</v>
      </c>
      <c r="W5005" t="str">
        <f>IFERROR(INDEX(Returns!A:A,MATCH(B5005,Returns!B:B,0)),"No")</f>
        <v>No</v>
      </c>
    </row>
    <row r="5006" spans="1:23" x14ac:dyDescent="0.2">
      <c r="A5006" s="1">
        <v>5005</v>
      </c>
      <c r="B5006" t="s">
        <v>8554</v>
      </c>
      <c r="C5006" s="8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47">
        <v>47.79</v>
      </c>
      <c r="S5006" s="1">
        <v>3</v>
      </c>
      <c r="T5006" s="1">
        <v>0</v>
      </c>
      <c r="U5006" s="47">
        <v>16.2486</v>
      </c>
      <c r="V5006" t="str">
        <f>IF(M5006=People!$B$5,People!$A$5,IF(M5006=People!$B$4,People!$A$4,IF(M5006=People!$B$3,People!$A$3,IF(M5006=People!$B$2,People!$A$2,0))))</f>
        <v>Cassandra Brandow</v>
      </c>
      <c r="W5006" t="str">
        <f>IFERROR(INDEX(Returns!A:A,MATCH(B5006,Returns!B:B,0)),"No")</f>
        <v>No</v>
      </c>
    </row>
    <row r="5007" spans="1:23" x14ac:dyDescent="0.2">
      <c r="A5007" s="1">
        <v>5006</v>
      </c>
      <c r="B5007" t="s">
        <v>8555</v>
      </c>
      <c r="C5007" s="8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47">
        <v>714.30000000000007</v>
      </c>
      <c r="S5007" s="1">
        <v>5</v>
      </c>
      <c r="T5007" s="1">
        <v>0</v>
      </c>
      <c r="U5007" s="47">
        <v>207.14699999999993</v>
      </c>
      <c r="V5007" t="str">
        <f>IF(M5007=People!$B$5,People!$A$5,IF(M5007=People!$B$4,People!$A$4,IF(M5007=People!$B$3,People!$A$3,IF(M5007=People!$B$2,People!$A$2,0))))</f>
        <v>Kelly Williams</v>
      </c>
      <c r="W5007" t="str">
        <f>IFERROR(INDEX(Returns!A:A,MATCH(B5007,Returns!B:B,0)),"No")</f>
        <v>No</v>
      </c>
    </row>
    <row r="5008" spans="1:23" x14ac:dyDescent="0.2">
      <c r="A5008" s="1">
        <v>5007</v>
      </c>
      <c r="B5008" t="s">
        <v>8556</v>
      </c>
      <c r="C5008" s="8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47">
        <v>2321.9</v>
      </c>
      <c r="S5008" s="1">
        <v>2</v>
      </c>
      <c r="T5008" s="1">
        <v>0</v>
      </c>
      <c r="U5008" s="47">
        <v>1114.5119999999999</v>
      </c>
      <c r="V5008" t="str">
        <f>IF(M5008=People!$B$5,People!$A$5,IF(M5008=People!$B$4,People!$A$4,IF(M5008=People!$B$3,People!$A$3,IF(M5008=People!$B$2,People!$A$2,0))))</f>
        <v>Chuck Magee</v>
      </c>
      <c r="W5008" t="str">
        <f>IFERROR(INDEX(Returns!A:A,MATCH(B5008,Returns!B:B,0)),"No")</f>
        <v>No</v>
      </c>
    </row>
    <row r="5009" spans="1:23" x14ac:dyDescent="0.2">
      <c r="A5009" s="1">
        <v>5008</v>
      </c>
      <c r="B5009" t="s">
        <v>8556</v>
      </c>
      <c r="C5009" s="8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47">
        <v>17.940000000000001</v>
      </c>
      <c r="S5009" s="1">
        <v>3</v>
      </c>
      <c r="T5009" s="1">
        <v>0</v>
      </c>
      <c r="U5009" s="47">
        <v>3.0497999999999985</v>
      </c>
      <c r="V5009" t="str">
        <f>IF(M5009=People!$B$5,People!$A$5,IF(M5009=People!$B$4,People!$A$4,IF(M5009=People!$B$3,People!$A$3,IF(M5009=People!$B$2,People!$A$2,0))))</f>
        <v>Chuck Magee</v>
      </c>
      <c r="W5009" t="str">
        <f>IFERROR(INDEX(Returns!A:A,MATCH(B5009,Returns!B:B,0)),"No")</f>
        <v>No</v>
      </c>
    </row>
    <row r="5010" spans="1:23" x14ac:dyDescent="0.2">
      <c r="A5010" s="1">
        <v>5009</v>
      </c>
      <c r="B5010" t="s">
        <v>8557</v>
      </c>
      <c r="C5010" s="8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47">
        <v>9.5220000000000002</v>
      </c>
      <c r="S5010" s="1">
        <v>1</v>
      </c>
      <c r="T5010" s="1">
        <v>0.7</v>
      </c>
      <c r="U5010" s="47">
        <v>-6.9827999999999975</v>
      </c>
      <c r="V5010" t="str">
        <f>IF(M5010=People!$B$5,People!$A$5,IF(M5010=People!$B$4,People!$A$4,IF(M5010=People!$B$3,People!$A$3,IF(M5010=People!$B$2,People!$A$2,0))))</f>
        <v>Chuck Magee</v>
      </c>
      <c r="W5010" t="str">
        <f>IFERROR(INDEX(Returns!A:A,MATCH(B5010,Returns!B:B,0)),"No")</f>
        <v>No</v>
      </c>
    </row>
    <row r="5011" spans="1:23" x14ac:dyDescent="0.2">
      <c r="A5011" s="1">
        <v>5010</v>
      </c>
      <c r="B5011" t="s">
        <v>8557</v>
      </c>
      <c r="C5011" s="8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47">
        <v>791.96399999999994</v>
      </c>
      <c r="S5011" s="1">
        <v>6</v>
      </c>
      <c r="T5011" s="1">
        <v>0.4</v>
      </c>
      <c r="U5011" s="47">
        <v>-131.9940000000002</v>
      </c>
      <c r="V5011" t="str">
        <f>IF(M5011=People!$B$5,People!$A$5,IF(M5011=People!$B$4,People!$A$4,IF(M5011=People!$B$3,People!$A$3,IF(M5011=People!$B$2,People!$A$2,0))))</f>
        <v>Chuck Magee</v>
      </c>
      <c r="W5011" t="str">
        <f>IFERROR(INDEX(Returns!A:A,MATCH(B5011,Returns!B:B,0)),"No")</f>
        <v>No</v>
      </c>
    </row>
    <row r="5012" spans="1:23" x14ac:dyDescent="0.2">
      <c r="A5012" s="1">
        <v>5011</v>
      </c>
      <c r="B5012" t="s">
        <v>8557</v>
      </c>
      <c r="C5012" s="8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47">
        <v>4.9230000000000009</v>
      </c>
      <c r="S5012" s="1">
        <v>3</v>
      </c>
      <c r="T5012" s="1">
        <v>0.7</v>
      </c>
      <c r="U5012" s="47">
        <v>-3.9383999999999997</v>
      </c>
      <c r="V5012" t="str">
        <f>IF(M5012=People!$B$5,People!$A$5,IF(M5012=People!$B$4,People!$A$4,IF(M5012=People!$B$3,People!$A$3,IF(M5012=People!$B$2,People!$A$2,0))))</f>
        <v>Chuck Magee</v>
      </c>
      <c r="W5012" t="str">
        <f>IFERROR(INDEX(Returns!A:A,MATCH(B5012,Returns!B:B,0)),"No")</f>
        <v>No</v>
      </c>
    </row>
    <row r="5013" spans="1:23" x14ac:dyDescent="0.2">
      <c r="A5013" s="1">
        <v>5012</v>
      </c>
      <c r="B5013" t="s">
        <v>8558</v>
      </c>
      <c r="C5013" s="8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47">
        <v>209.97900000000001</v>
      </c>
      <c r="S5013" s="1">
        <v>7</v>
      </c>
      <c r="T5013" s="1">
        <v>0.7</v>
      </c>
      <c r="U5013" s="47">
        <v>-356.96429999999998</v>
      </c>
      <c r="V5013" t="str">
        <f>IF(M5013=People!$B$5,People!$A$5,IF(M5013=People!$B$4,People!$A$4,IF(M5013=People!$B$3,People!$A$3,IF(M5013=People!$B$2,People!$A$2,0))))</f>
        <v>Anna Andreadi</v>
      </c>
      <c r="W5013" t="str">
        <f>IFERROR(INDEX(Returns!A:A,MATCH(B5013,Returns!B:B,0)),"No")</f>
        <v>No</v>
      </c>
    </row>
    <row r="5014" spans="1:23" x14ac:dyDescent="0.2">
      <c r="A5014" s="1">
        <v>5013</v>
      </c>
      <c r="B5014" t="s">
        <v>8559</v>
      </c>
      <c r="C5014" s="8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47">
        <v>33.930000000000007</v>
      </c>
      <c r="S5014" s="1">
        <v>3</v>
      </c>
      <c r="T5014" s="1">
        <v>0.7</v>
      </c>
      <c r="U5014" s="47">
        <v>-22.619999999999997</v>
      </c>
      <c r="V5014" t="str">
        <f>IF(M5014=People!$B$5,People!$A$5,IF(M5014=People!$B$4,People!$A$4,IF(M5014=People!$B$3,People!$A$3,IF(M5014=People!$B$2,People!$A$2,0))))</f>
        <v>Chuck Magee</v>
      </c>
      <c r="W5014" t="str">
        <f>IFERROR(INDEX(Returns!A:A,MATCH(B5014,Returns!B:B,0)),"No")</f>
        <v>No</v>
      </c>
    </row>
    <row r="5015" spans="1:23" x14ac:dyDescent="0.2">
      <c r="A5015" s="1">
        <v>5014</v>
      </c>
      <c r="B5015" t="s">
        <v>8559</v>
      </c>
      <c r="C5015" s="8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47">
        <v>222.32000000000005</v>
      </c>
      <c r="S5015" s="1">
        <v>7</v>
      </c>
      <c r="T5015" s="1">
        <v>0.2</v>
      </c>
      <c r="U5015" s="47">
        <v>25.010999999999967</v>
      </c>
      <c r="V5015" t="str">
        <f>IF(M5015=People!$B$5,People!$A$5,IF(M5015=People!$B$4,People!$A$4,IF(M5015=People!$B$3,People!$A$3,IF(M5015=People!$B$2,People!$A$2,0))))</f>
        <v>Chuck Magee</v>
      </c>
      <c r="W5015" t="str">
        <f>IFERROR(INDEX(Returns!A:A,MATCH(B5015,Returns!B:B,0)),"No")</f>
        <v>No</v>
      </c>
    </row>
    <row r="5016" spans="1:23" x14ac:dyDescent="0.2">
      <c r="A5016" s="1">
        <v>5015</v>
      </c>
      <c r="B5016" t="s">
        <v>8559</v>
      </c>
      <c r="C5016" s="8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47">
        <v>210.56400000000002</v>
      </c>
      <c r="S5016" s="1">
        <v>6</v>
      </c>
      <c r="T5016" s="1">
        <v>0.4</v>
      </c>
      <c r="U5016" s="47">
        <v>-52.640999999999991</v>
      </c>
      <c r="V5016" t="str">
        <f>IF(M5016=People!$B$5,People!$A$5,IF(M5016=People!$B$4,People!$A$4,IF(M5016=People!$B$3,People!$A$3,IF(M5016=People!$B$2,People!$A$2,0))))</f>
        <v>Chuck Magee</v>
      </c>
      <c r="W5016" t="str">
        <f>IFERROR(INDEX(Returns!A:A,MATCH(B5016,Returns!B:B,0)),"No")</f>
        <v>No</v>
      </c>
    </row>
    <row r="5017" spans="1:23" x14ac:dyDescent="0.2">
      <c r="A5017" s="1">
        <v>5016</v>
      </c>
      <c r="B5017" t="s">
        <v>8560</v>
      </c>
      <c r="C5017" s="8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47">
        <v>35.168000000000006</v>
      </c>
      <c r="S5017" s="1">
        <v>7</v>
      </c>
      <c r="T5017" s="1">
        <v>0.2</v>
      </c>
      <c r="U5017" s="47">
        <v>9.6712000000000025</v>
      </c>
      <c r="V5017" t="str">
        <f>IF(M5017=People!$B$5,People!$A$5,IF(M5017=People!$B$4,People!$A$4,IF(M5017=People!$B$3,People!$A$3,IF(M5017=People!$B$2,People!$A$2,0))))</f>
        <v>Chuck Magee</v>
      </c>
      <c r="W5017" t="str">
        <f>IFERROR(INDEX(Returns!A:A,MATCH(B5017,Returns!B:B,0)),"No")</f>
        <v>No</v>
      </c>
    </row>
    <row r="5018" spans="1:23" x14ac:dyDescent="0.2">
      <c r="A5018" s="1">
        <v>5017</v>
      </c>
      <c r="B5018" t="s">
        <v>8560</v>
      </c>
      <c r="C5018" s="8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47">
        <v>1502.376</v>
      </c>
      <c r="S5018" s="1">
        <v>4</v>
      </c>
      <c r="T5018" s="1">
        <v>0.4</v>
      </c>
      <c r="U5018" s="47">
        <v>-250.39600000000019</v>
      </c>
      <c r="V5018" t="str">
        <f>IF(M5018=People!$B$5,People!$A$5,IF(M5018=People!$B$4,People!$A$4,IF(M5018=People!$B$3,People!$A$3,IF(M5018=People!$B$2,People!$A$2,0))))</f>
        <v>Chuck Magee</v>
      </c>
      <c r="W5018" t="str">
        <f>IFERROR(INDEX(Returns!A:A,MATCH(B5018,Returns!B:B,0)),"No")</f>
        <v>No</v>
      </c>
    </row>
    <row r="5019" spans="1:23" x14ac:dyDescent="0.2">
      <c r="A5019" s="1">
        <v>5018</v>
      </c>
      <c r="B5019" t="s">
        <v>8561</v>
      </c>
      <c r="C5019" s="8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47">
        <v>10.11</v>
      </c>
      <c r="S5019" s="1">
        <v>3</v>
      </c>
      <c r="T5019" s="1">
        <v>0</v>
      </c>
      <c r="U5019" s="47">
        <v>3.2351999999999994</v>
      </c>
      <c r="V5019" t="str">
        <f>IF(M5019=People!$B$5,People!$A$5,IF(M5019=People!$B$4,People!$A$4,IF(M5019=People!$B$3,People!$A$3,IF(M5019=People!$B$2,People!$A$2,0))))</f>
        <v>Anna Andreadi</v>
      </c>
      <c r="W5019" t="str">
        <f>IFERROR(INDEX(Returns!A:A,MATCH(B5019,Returns!B:B,0)),"No")</f>
        <v>No</v>
      </c>
    </row>
    <row r="5020" spans="1:23" x14ac:dyDescent="0.2">
      <c r="A5020" s="1">
        <v>5019</v>
      </c>
      <c r="B5020" t="s">
        <v>8561</v>
      </c>
      <c r="C5020" s="8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47">
        <v>772.47</v>
      </c>
      <c r="S5020" s="1">
        <v>3</v>
      </c>
      <c r="T5020" s="1">
        <v>0</v>
      </c>
      <c r="U5020" s="47">
        <v>146.76929999999993</v>
      </c>
      <c r="V5020" t="str">
        <f>IF(M5020=People!$B$5,People!$A$5,IF(M5020=People!$B$4,People!$A$4,IF(M5020=People!$B$3,People!$A$3,IF(M5020=People!$B$2,People!$A$2,0))))</f>
        <v>Anna Andreadi</v>
      </c>
      <c r="W5020" t="str">
        <f>IFERROR(INDEX(Returns!A:A,MATCH(B5020,Returns!B:B,0)),"No")</f>
        <v>No</v>
      </c>
    </row>
    <row r="5021" spans="1:23" x14ac:dyDescent="0.2">
      <c r="A5021" s="1">
        <v>5020</v>
      </c>
      <c r="B5021" t="s">
        <v>8561</v>
      </c>
      <c r="C5021" s="8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47">
        <v>20.46</v>
      </c>
      <c r="S5021" s="1">
        <v>2</v>
      </c>
      <c r="T5021" s="1">
        <v>0</v>
      </c>
      <c r="U5021" s="47">
        <v>5.3196000000000012</v>
      </c>
      <c r="V5021" t="str">
        <f>IF(M5021=People!$B$5,People!$A$5,IF(M5021=People!$B$4,People!$A$4,IF(M5021=People!$B$3,People!$A$3,IF(M5021=People!$B$2,People!$A$2,0))))</f>
        <v>Anna Andreadi</v>
      </c>
      <c r="W5021" t="str">
        <f>IFERROR(INDEX(Returns!A:A,MATCH(B5021,Returns!B:B,0)),"No")</f>
        <v>No</v>
      </c>
    </row>
    <row r="5022" spans="1:23" x14ac:dyDescent="0.2">
      <c r="A5022" s="1">
        <v>5021</v>
      </c>
      <c r="B5022" t="s">
        <v>8562</v>
      </c>
      <c r="C5022" s="8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47">
        <v>347.58</v>
      </c>
      <c r="S5022" s="1">
        <v>3</v>
      </c>
      <c r="T5022" s="1">
        <v>0</v>
      </c>
      <c r="U5022" s="47">
        <v>17.378999999999976</v>
      </c>
      <c r="V5022" t="str">
        <f>IF(M5022=People!$B$5,People!$A$5,IF(M5022=People!$B$4,People!$A$4,IF(M5022=People!$B$3,People!$A$3,IF(M5022=People!$B$2,People!$A$2,0))))</f>
        <v>Chuck Magee</v>
      </c>
      <c r="W5022" t="str">
        <f>IFERROR(INDEX(Returns!A:A,MATCH(B5022,Returns!B:B,0)),"No")</f>
        <v>No</v>
      </c>
    </row>
    <row r="5023" spans="1:23" x14ac:dyDescent="0.2">
      <c r="A5023" s="1">
        <v>5022</v>
      </c>
      <c r="B5023" t="s">
        <v>8563</v>
      </c>
      <c r="C5023" s="8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47">
        <v>72.64</v>
      </c>
      <c r="S5023" s="1">
        <v>2</v>
      </c>
      <c r="T5023" s="1">
        <v>0</v>
      </c>
      <c r="U5023" s="47">
        <v>21.791999999999994</v>
      </c>
      <c r="V5023" t="str">
        <f>IF(M5023=People!$B$5,People!$A$5,IF(M5023=People!$B$4,People!$A$4,IF(M5023=People!$B$3,People!$A$3,IF(M5023=People!$B$2,People!$A$2,0))))</f>
        <v>Anna Andreadi</v>
      </c>
      <c r="W5023" t="str">
        <f>IFERROR(INDEX(Returns!A:A,MATCH(B5023,Returns!B:B,0)),"No")</f>
        <v>No</v>
      </c>
    </row>
    <row r="5024" spans="1:23" x14ac:dyDescent="0.2">
      <c r="A5024" s="1">
        <v>5023</v>
      </c>
      <c r="B5024" t="s">
        <v>8563</v>
      </c>
      <c r="C5024" s="8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47">
        <v>772.47</v>
      </c>
      <c r="S5024" s="1">
        <v>3</v>
      </c>
      <c r="T5024" s="1">
        <v>0</v>
      </c>
      <c r="U5024" s="47">
        <v>146.76929999999993</v>
      </c>
      <c r="V5024" t="str">
        <f>IF(M5024=People!$B$5,People!$A$5,IF(M5024=People!$B$4,People!$A$4,IF(M5024=People!$B$3,People!$A$3,IF(M5024=People!$B$2,People!$A$2,0))))</f>
        <v>Anna Andreadi</v>
      </c>
      <c r="W5024" t="str">
        <f>IFERROR(INDEX(Returns!A:A,MATCH(B5024,Returns!B:B,0)),"No")</f>
        <v>No</v>
      </c>
    </row>
    <row r="5025" spans="1:23" x14ac:dyDescent="0.2">
      <c r="A5025" s="1">
        <v>5024</v>
      </c>
      <c r="B5025" t="s">
        <v>8563</v>
      </c>
      <c r="C5025" s="8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47">
        <v>39.92</v>
      </c>
      <c r="S5025" s="1">
        <v>4</v>
      </c>
      <c r="T5025" s="1">
        <v>0</v>
      </c>
      <c r="U5025" s="47">
        <v>11.177600000000002</v>
      </c>
      <c r="V5025" t="str">
        <f>IF(M5025=People!$B$5,People!$A$5,IF(M5025=People!$B$4,People!$A$4,IF(M5025=People!$B$3,People!$A$3,IF(M5025=People!$B$2,People!$A$2,0))))</f>
        <v>Anna Andreadi</v>
      </c>
      <c r="W5025" t="str">
        <f>IFERROR(INDEX(Returns!A:A,MATCH(B5025,Returns!B:B,0)),"No")</f>
        <v>No</v>
      </c>
    </row>
    <row r="5026" spans="1:23" x14ac:dyDescent="0.2">
      <c r="A5026" s="1">
        <v>5025</v>
      </c>
      <c r="B5026" t="s">
        <v>8564</v>
      </c>
      <c r="C5026" s="8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47">
        <v>33.479999999999997</v>
      </c>
      <c r="S5026" s="1">
        <v>2</v>
      </c>
      <c r="T5026" s="1">
        <v>0</v>
      </c>
      <c r="U5026" s="47">
        <v>16.405199999999997</v>
      </c>
      <c r="V5026" t="str">
        <f>IF(M5026=People!$B$5,People!$A$5,IF(M5026=People!$B$4,People!$A$4,IF(M5026=People!$B$3,People!$A$3,IF(M5026=People!$B$2,People!$A$2,0))))</f>
        <v>Kelly Williams</v>
      </c>
      <c r="W5026" t="str">
        <f>IFERROR(INDEX(Returns!A:A,MATCH(B5026,Returns!B:B,0)),"No")</f>
        <v>No</v>
      </c>
    </row>
    <row r="5027" spans="1:23" x14ac:dyDescent="0.2">
      <c r="A5027" s="1">
        <v>5026</v>
      </c>
      <c r="B5027" t="s">
        <v>8564</v>
      </c>
      <c r="C5027" s="8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47">
        <v>461.97</v>
      </c>
      <c r="S5027" s="1">
        <v>3</v>
      </c>
      <c r="T5027" s="1">
        <v>0</v>
      </c>
      <c r="U5027" s="47">
        <v>133.97129999999996</v>
      </c>
      <c r="V5027" t="str">
        <f>IF(M5027=People!$B$5,People!$A$5,IF(M5027=People!$B$4,People!$A$4,IF(M5027=People!$B$3,People!$A$3,IF(M5027=People!$B$2,People!$A$2,0))))</f>
        <v>Kelly Williams</v>
      </c>
      <c r="W5027" t="str">
        <f>IFERROR(INDEX(Returns!A:A,MATCH(B5027,Returns!B:B,0)),"No")</f>
        <v>No</v>
      </c>
    </row>
    <row r="5028" spans="1:23" x14ac:dyDescent="0.2">
      <c r="A5028" s="1">
        <v>5027</v>
      </c>
      <c r="B5028" t="s">
        <v>8564</v>
      </c>
      <c r="C5028" s="8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47">
        <v>137.62</v>
      </c>
      <c r="S5028" s="1">
        <v>2</v>
      </c>
      <c r="T5028" s="1">
        <v>0</v>
      </c>
      <c r="U5028" s="47">
        <v>60.552800000000005</v>
      </c>
      <c r="V5028" t="str">
        <f>IF(M5028=People!$B$5,People!$A$5,IF(M5028=People!$B$4,People!$A$4,IF(M5028=People!$B$3,People!$A$3,IF(M5028=People!$B$2,People!$A$2,0))))</f>
        <v>Kelly Williams</v>
      </c>
      <c r="W5028" t="str">
        <f>IFERROR(INDEX(Returns!A:A,MATCH(B5028,Returns!B:B,0)),"No")</f>
        <v>No</v>
      </c>
    </row>
    <row r="5029" spans="1:23" x14ac:dyDescent="0.2">
      <c r="A5029" s="1">
        <v>5028</v>
      </c>
      <c r="B5029" t="s">
        <v>8564</v>
      </c>
      <c r="C5029" s="8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47">
        <v>302.67</v>
      </c>
      <c r="S5029" s="1">
        <v>3</v>
      </c>
      <c r="T5029" s="1">
        <v>0</v>
      </c>
      <c r="U5029" s="47">
        <v>72.640799999999999</v>
      </c>
      <c r="V5029" t="str">
        <f>IF(M5029=People!$B$5,People!$A$5,IF(M5029=People!$B$4,People!$A$4,IF(M5029=People!$B$3,People!$A$3,IF(M5029=People!$B$2,People!$A$2,0))))</f>
        <v>Kelly Williams</v>
      </c>
      <c r="W5029" t="str">
        <f>IFERROR(INDEX(Returns!A:A,MATCH(B5029,Returns!B:B,0)),"No")</f>
        <v>No</v>
      </c>
    </row>
    <row r="5030" spans="1:23" x14ac:dyDescent="0.2">
      <c r="A5030" s="1">
        <v>5029</v>
      </c>
      <c r="B5030" t="s">
        <v>8565</v>
      </c>
      <c r="C5030" s="8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47">
        <v>239.976</v>
      </c>
      <c r="S5030" s="1">
        <v>3</v>
      </c>
      <c r="T5030" s="1">
        <v>0.2</v>
      </c>
      <c r="U5030" s="47">
        <v>53.994600000000005</v>
      </c>
      <c r="V5030" t="str">
        <f>IF(M5030=People!$B$5,People!$A$5,IF(M5030=People!$B$4,People!$A$4,IF(M5030=People!$B$3,People!$A$3,IF(M5030=People!$B$2,People!$A$2,0))))</f>
        <v>Kelly Williams</v>
      </c>
      <c r="W5030" t="str">
        <f>IFERROR(INDEX(Returns!A:A,MATCH(B5030,Returns!B:B,0)),"No")</f>
        <v>No</v>
      </c>
    </row>
    <row r="5031" spans="1:23" x14ac:dyDescent="0.2">
      <c r="A5031" s="1">
        <v>5030</v>
      </c>
      <c r="B5031" t="s">
        <v>8566</v>
      </c>
      <c r="C5031" s="8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47">
        <v>8.34</v>
      </c>
      <c r="S5031" s="1">
        <v>3</v>
      </c>
      <c r="T5031" s="1">
        <v>0</v>
      </c>
      <c r="U5031" s="47">
        <v>2.1683999999999997</v>
      </c>
      <c r="V5031" t="str">
        <f>IF(M5031=People!$B$5,People!$A$5,IF(M5031=People!$B$4,People!$A$4,IF(M5031=People!$B$3,People!$A$3,IF(M5031=People!$B$2,People!$A$2,0))))</f>
        <v>Anna Andreadi</v>
      </c>
      <c r="W5031" t="str">
        <f>IFERROR(INDEX(Returns!A:A,MATCH(B5031,Returns!B:B,0)),"No")</f>
        <v>No</v>
      </c>
    </row>
    <row r="5032" spans="1:23" x14ac:dyDescent="0.2">
      <c r="A5032" s="1">
        <v>5031</v>
      </c>
      <c r="B5032" t="s">
        <v>8566</v>
      </c>
      <c r="C5032" s="8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47">
        <v>8.57</v>
      </c>
      <c r="S5032" s="1">
        <v>1</v>
      </c>
      <c r="T5032" s="1">
        <v>0</v>
      </c>
      <c r="U5032" s="47">
        <v>2.2282000000000002</v>
      </c>
      <c r="V5032" t="str">
        <f>IF(M5032=People!$B$5,People!$A$5,IF(M5032=People!$B$4,People!$A$4,IF(M5032=People!$B$3,People!$A$3,IF(M5032=People!$B$2,People!$A$2,0))))</f>
        <v>Anna Andreadi</v>
      </c>
      <c r="W5032" t="str">
        <f>IFERROR(INDEX(Returns!A:A,MATCH(B5032,Returns!B:B,0)),"No")</f>
        <v>No</v>
      </c>
    </row>
    <row r="5033" spans="1:23" x14ac:dyDescent="0.2">
      <c r="A5033" s="1">
        <v>5032</v>
      </c>
      <c r="B5033" t="s">
        <v>8566</v>
      </c>
      <c r="C5033" s="8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47">
        <v>119.61600000000001</v>
      </c>
      <c r="S5033" s="1">
        <v>8</v>
      </c>
      <c r="T5033" s="1">
        <v>0.2</v>
      </c>
      <c r="U5033" s="47">
        <v>40.370399999999997</v>
      </c>
      <c r="V5033" t="str">
        <f>IF(M5033=People!$B$5,People!$A$5,IF(M5033=People!$B$4,People!$A$4,IF(M5033=People!$B$3,People!$A$3,IF(M5033=People!$B$2,People!$A$2,0))))</f>
        <v>Anna Andreadi</v>
      </c>
      <c r="W5033" t="str">
        <f>IFERROR(INDEX(Returns!A:A,MATCH(B5033,Returns!B:B,0)),"No")</f>
        <v>No</v>
      </c>
    </row>
    <row r="5034" spans="1:23" x14ac:dyDescent="0.2">
      <c r="A5034" s="1">
        <v>5033</v>
      </c>
      <c r="B5034" t="s">
        <v>8567</v>
      </c>
      <c r="C5034" s="8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47">
        <v>212.94</v>
      </c>
      <c r="S5034" s="1">
        <v>3</v>
      </c>
      <c r="T5034" s="1">
        <v>0</v>
      </c>
      <c r="U5034" s="47">
        <v>25.552800000000005</v>
      </c>
      <c r="V5034" t="str">
        <f>IF(M5034=People!$B$5,People!$A$5,IF(M5034=People!$B$4,People!$A$4,IF(M5034=People!$B$3,People!$A$3,IF(M5034=People!$B$2,People!$A$2,0))))</f>
        <v>Chuck Magee</v>
      </c>
      <c r="W5034" t="str">
        <f>IFERROR(INDEX(Returns!A:A,MATCH(B5034,Returns!B:B,0)),"No")</f>
        <v>No</v>
      </c>
    </row>
    <row r="5035" spans="1:23" x14ac:dyDescent="0.2">
      <c r="A5035" s="1">
        <v>5034</v>
      </c>
      <c r="B5035" t="s">
        <v>8567</v>
      </c>
      <c r="C5035" s="8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47">
        <v>26.49</v>
      </c>
      <c r="S5035" s="1">
        <v>1</v>
      </c>
      <c r="T5035" s="1">
        <v>0</v>
      </c>
      <c r="U5035" s="47">
        <v>7.4172000000000011</v>
      </c>
      <c r="V5035" t="str">
        <f>IF(M5035=People!$B$5,People!$A$5,IF(M5035=People!$B$4,People!$A$4,IF(M5035=People!$B$3,People!$A$3,IF(M5035=People!$B$2,People!$A$2,0))))</f>
        <v>Chuck Magee</v>
      </c>
      <c r="W5035" t="str">
        <f>IFERROR(INDEX(Returns!A:A,MATCH(B5035,Returns!B:B,0)),"No")</f>
        <v>No</v>
      </c>
    </row>
    <row r="5036" spans="1:23" x14ac:dyDescent="0.2">
      <c r="A5036" s="1">
        <v>5035</v>
      </c>
      <c r="B5036" t="s">
        <v>8568</v>
      </c>
      <c r="C5036" s="8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47">
        <v>687.4</v>
      </c>
      <c r="S5036" s="1">
        <v>5</v>
      </c>
      <c r="T5036" s="1">
        <v>0</v>
      </c>
      <c r="U5036" s="47">
        <v>48.117999999999981</v>
      </c>
      <c r="V5036" t="str">
        <f>IF(M5036=People!$B$5,People!$A$5,IF(M5036=People!$B$4,People!$A$4,IF(M5036=People!$B$3,People!$A$3,IF(M5036=People!$B$2,People!$A$2,0))))</f>
        <v>Kelly Williams</v>
      </c>
      <c r="W5036" t="str">
        <f>IFERROR(INDEX(Returns!A:A,MATCH(B5036,Returns!B:B,0)),"No")</f>
        <v>No</v>
      </c>
    </row>
    <row r="5037" spans="1:23" x14ac:dyDescent="0.2">
      <c r="A5037" s="1">
        <v>5036</v>
      </c>
      <c r="B5037" t="s">
        <v>8569</v>
      </c>
      <c r="C5037" s="8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47">
        <v>653.54999999999995</v>
      </c>
      <c r="S5037" s="1">
        <v>3</v>
      </c>
      <c r="T5037" s="1">
        <v>0</v>
      </c>
      <c r="U5037" s="47">
        <v>111.10349999999994</v>
      </c>
      <c r="V5037" t="str">
        <f>IF(M5037=People!$B$5,People!$A$5,IF(M5037=People!$B$4,People!$A$4,IF(M5037=People!$B$3,People!$A$3,IF(M5037=People!$B$2,People!$A$2,0))))</f>
        <v>Anna Andreadi</v>
      </c>
      <c r="W5037" t="str">
        <f>IFERROR(INDEX(Returns!A:A,MATCH(B5037,Returns!B:B,0)),"No")</f>
        <v>No</v>
      </c>
    </row>
    <row r="5038" spans="1:23" x14ac:dyDescent="0.2">
      <c r="A5038" s="1">
        <v>5037</v>
      </c>
      <c r="B5038" t="s">
        <v>8569</v>
      </c>
      <c r="C5038" s="8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47">
        <v>33.9</v>
      </c>
      <c r="S5038" s="1">
        <v>2</v>
      </c>
      <c r="T5038" s="1">
        <v>0</v>
      </c>
      <c r="U5038" s="47">
        <v>2.0339999999999989</v>
      </c>
      <c r="V5038" t="str">
        <f>IF(M5038=People!$B$5,People!$A$5,IF(M5038=People!$B$4,People!$A$4,IF(M5038=People!$B$3,People!$A$3,IF(M5038=People!$B$2,People!$A$2,0))))</f>
        <v>Anna Andreadi</v>
      </c>
      <c r="W5038" t="str">
        <f>IFERROR(INDEX(Returns!A:A,MATCH(B5038,Returns!B:B,0)),"No")</f>
        <v>No</v>
      </c>
    </row>
    <row r="5039" spans="1:23" x14ac:dyDescent="0.2">
      <c r="A5039" s="1">
        <v>5038</v>
      </c>
      <c r="B5039" t="s">
        <v>8570</v>
      </c>
      <c r="C5039" s="8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47">
        <v>239.96000000000004</v>
      </c>
      <c r="S5039" s="1">
        <v>5</v>
      </c>
      <c r="T5039" s="1">
        <v>0.2</v>
      </c>
      <c r="U5039" s="47">
        <v>83.98599999999999</v>
      </c>
      <c r="V5039" t="str">
        <f>IF(M5039=People!$B$5,People!$A$5,IF(M5039=People!$B$4,People!$A$4,IF(M5039=People!$B$3,People!$A$3,IF(M5039=People!$B$2,People!$A$2,0))))</f>
        <v>Kelly Williams</v>
      </c>
      <c r="W5039" t="str">
        <f>IFERROR(INDEX(Returns!A:A,MATCH(B5039,Returns!B:B,0)),"No")</f>
        <v>No</v>
      </c>
    </row>
    <row r="5040" spans="1:23" x14ac:dyDescent="0.2">
      <c r="A5040" s="1">
        <v>5039</v>
      </c>
      <c r="B5040" t="s">
        <v>8571</v>
      </c>
      <c r="C5040" s="8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47">
        <v>199.83600000000001</v>
      </c>
      <c r="S5040" s="1">
        <v>4</v>
      </c>
      <c r="T5040" s="1">
        <v>0.3</v>
      </c>
      <c r="U5040" s="47">
        <v>-37.112400000000036</v>
      </c>
      <c r="V5040" t="str">
        <f>IF(M5040=People!$B$5,People!$A$5,IF(M5040=People!$B$4,People!$A$4,IF(M5040=People!$B$3,People!$A$3,IF(M5040=People!$B$2,People!$A$2,0))))</f>
        <v>Chuck Magee</v>
      </c>
      <c r="W5040" t="str">
        <f>IFERROR(INDEX(Returns!A:A,MATCH(B5040,Returns!B:B,0)),"No")</f>
        <v>No</v>
      </c>
    </row>
    <row r="5041" spans="1:23" x14ac:dyDescent="0.2">
      <c r="A5041" s="1">
        <v>5040</v>
      </c>
      <c r="B5041" t="s">
        <v>8571</v>
      </c>
      <c r="C5041" s="8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47">
        <v>716</v>
      </c>
      <c r="S5041" s="1">
        <v>2</v>
      </c>
      <c r="T5041" s="1">
        <v>0</v>
      </c>
      <c r="U5041" s="47">
        <v>193.32000000000005</v>
      </c>
      <c r="V5041" t="str">
        <f>IF(M5041=People!$B$5,People!$A$5,IF(M5041=People!$B$4,People!$A$4,IF(M5041=People!$B$3,People!$A$3,IF(M5041=People!$B$2,People!$A$2,0))))</f>
        <v>Chuck Magee</v>
      </c>
      <c r="W5041" t="str">
        <f>IFERROR(INDEX(Returns!A:A,MATCH(B5041,Returns!B:B,0)),"No")</f>
        <v>No</v>
      </c>
    </row>
    <row r="5042" spans="1:23" x14ac:dyDescent="0.2">
      <c r="A5042" s="1">
        <v>5041</v>
      </c>
      <c r="B5042" t="s">
        <v>8571</v>
      </c>
      <c r="C5042" s="8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47">
        <v>221.06</v>
      </c>
      <c r="S5042" s="1">
        <v>7</v>
      </c>
      <c r="T5042" s="1">
        <v>0</v>
      </c>
      <c r="U5042" s="47">
        <v>103.89819999999997</v>
      </c>
      <c r="V5042" t="str">
        <f>IF(M5042=People!$B$5,People!$A$5,IF(M5042=People!$B$4,People!$A$4,IF(M5042=People!$B$3,People!$A$3,IF(M5042=People!$B$2,People!$A$2,0))))</f>
        <v>Chuck Magee</v>
      </c>
      <c r="W5042" t="str">
        <f>IFERROR(INDEX(Returns!A:A,MATCH(B5042,Returns!B:B,0)),"No")</f>
        <v>No</v>
      </c>
    </row>
    <row r="5043" spans="1:23" x14ac:dyDescent="0.2">
      <c r="A5043" s="1">
        <v>5042</v>
      </c>
      <c r="B5043" t="s">
        <v>8572</v>
      </c>
      <c r="C5043" s="8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47">
        <v>67.710000000000008</v>
      </c>
      <c r="S5043" s="1">
        <v>3</v>
      </c>
      <c r="T5043" s="1">
        <v>0</v>
      </c>
      <c r="U5043" s="47">
        <v>32.500799999999998</v>
      </c>
      <c r="V5043" t="str">
        <f>IF(M5043=People!$B$5,People!$A$5,IF(M5043=People!$B$4,People!$A$4,IF(M5043=People!$B$3,People!$A$3,IF(M5043=People!$B$2,People!$A$2,0))))</f>
        <v>Anna Andreadi</v>
      </c>
      <c r="W5043" t="str">
        <f>IFERROR(INDEX(Returns!A:A,MATCH(B5043,Returns!B:B,0)),"No")</f>
        <v>No</v>
      </c>
    </row>
    <row r="5044" spans="1:23" x14ac:dyDescent="0.2">
      <c r="A5044" s="1">
        <v>5043</v>
      </c>
      <c r="B5044" t="s">
        <v>8572</v>
      </c>
      <c r="C5044" s="8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47">
        <v>129.91999999999999</v>
      </c>
      <c r="S5044" s="1">
        <v>4</v>
      </c>
      <c r="T5044" s="1">
        <v>0</v>
      </c>
      <c r="U5044" s="47">
        <v>38.975999999999985</v>
      </c>
      <c r="V5044" t="str">
        <f>IF(M5044=People!$B$5,People!$A$5,IF(M5044=People!$B$4,People!$A$4,IF(M5044=People!$B$3,People!$A$3,IF(M5044=People!$B$2,People!$A$2,0))))</f>
        <v>Anna Andreadi</v>
      </c>
      <c r="W5044" t="str">
        <f>IFERROR(INDEX(Returns!A:A,MATCH(B5044,Returns!B:B,0)),"No")</f>
        <v>No</v>
      </c>
    </row>
    <row r="5045" spans="1:23" x14ac:dyDescent="0.2">
      <c r="A5045" s="1">
        <v>5044</v>
      </c>
      <c r="B5045" t="s">
        <v>8572</v>
      </c>
      <c r="C5045" s="8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47">
        <v>467.46</v>
      </c>
      <c r="S5045" s="1">
        <v>9</v>
      </c>
      <c r="T5045" s="1">
        <v>0</v>
      </c>
      <c r="U5045" s="47">
        <v>191.65860000000001</v>
      </c>
      <c r="V5045" t="str">
        <f>IF(M5045=People!$B$5,People!$A$5,IF(M5045=People!$B$4,People!$A$4,IF(M5045=People!$B$3,People!$A$3,IF(M5045=People!$B$2,People!$A$2,0))))</f>
        <v>Anna Andreadi</v>
      </c>
      <c r="W5045" t="str">
        <f>IFERROR(INDEX(Returns!A:A,MATCH(B5045,Returns!B:B,0)),"No")</f>
        <v>No</v>
      </c>
    </row>
    <row r="5046" spans="1:23" x14ac:dyDescent="0.2">
      <c r="A5046" s="1">
        <v>5045</v>
      </c>
      <c r="B5046" t="s">
        <v>8572</v>
      </c>
      <c r="C5046" s="8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47">
        <v>61.4</v>
      </c>
      <c r="S5046" s="1">
        <v>5</v>
      </c>
      <c r="T5046" s="1">
        <v>0</v>
      </c>
      <c r="U5046" s="47">
        <v>28.857999999999997</v>
      </c>
      <c r="V5046" t="str">
        <f>IF(M5046=People!$B$5,People!$A$5,IF(M5046=People!$B$4,People!$A$4,IF(M5046=People!$B$3,People!$A$3,IF(M5046=People!$B$2,People!$A$2,0))))</f>
        <v>Anna Andreadi</v>
      </c>
      <c r="W5046" t="str">
        <f>IFERROR(INDEX(Returns!A:A,MATCH(B5046,Returns!B:B,0)),"No")</f>
        <v>No</v>
      </c>
    </row>
    <row r="5047" spans="1:23" x14ac:dyDescent="0.2">
      <c r="A5047" s="1">
        <v>5046</v>
      </c>
      <c r="B5047" t="s">
        <v>8572</v>
      </c>
      <c r="C5047" s="8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47">
        <v>720.76</v>
      </c>
      <c r="S5047" s="1">
        <v>4</v>
      </c>
      <c r="T5047" s="1">
        <v>0</v>
      </c>
      <c r="U5047" s="47">
        <v>187.39760000000001</v>
      </c>
      <c r="V5047" t="str">
        <f>IF(M5047=People!$B$5,People!$A$5,IF(M5047=People!$B$4,People!$A$4,IF(M5047=People!$B$3,People!$A$3,IF(M5047=People!$B$2,People!$A$2,0))))</f>
        <v>Anna Andreadi</v>
      </c>
      <c r="W5047" t="str">
        <f>IFERROR(INDEX(Returns!A:A,MATCH(B5047,Returns!B:B,0)),"No")</f>
        <v>No</v>
      </c>
    </row>
    <row r="5048" spans="1:23" x14ac:dyDescent="0.2">
      <c r="A5048" s="1">
        <v>5047</v>
      </c>
      <c r="B5048" t="s">
        <v>8572</v>
      </c>
      <c r="C5048" s="8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47">
        <v>5.1840000000000011</v>
      </c>
      <c r="S5048" s="1">
        <v>3</v>
      </c>
      <c r="T5048" s="1">
        <v>0.2</v>
      </c>
      <c r="U5048" s="47">
        <v>1.8143999999999996</v>
      </c>
      <c r="V5048" t="str">
        <f>IF(M5048=People!$B$5,People!$A$5,IF(M5048=People!$B$4,People!$A$4,IF(M5048=People!$B$3,People!$A$3,IF(M5048=People!$B$2,People!$A$2,0))))</f>
        <v>Anna Andreadi</v>
      </c>
      <c r="W5048" t="str">
        <f>IFERROR(INDEX(Returns!A:A,MATCH(B5048,Returns!B:B,0)),"No")</f>
        <v>No</v>
      </c>
    </row>
    <row r="5049" spans="1:23" x14ac:dyDescent="0.2">
      <c r="A5049" s="1">
        <v>5048</v>
      </c>
      <c r="B5049" t="s">
        <v>8572</v>
      </c>
      <c r="C5049" s="8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47">
        <v>14.7</v>
      </c>
      <c r="S5049" s="1">
        <v>5</v>
      </c>
      <c r="T5049" s="1">
        <v>0</v>
      </c>
      <c r="U5049" s="47">
        <v>3.9690000000000003</v>
      </c>
      <c r="V5049" t="str">
        <f>IF(M5049=People!$B$5,People!$A$5,IF(M5049=People!$B$4,People!$A$4,IF(M5049=People!$B$3,People!$A$3,IF(M5049=People!$B$2,People!$A$2,0))))</f>
        <v>Anna Andreadi</v>
      </c>
      <c r="W5049" t="str">
        <f>IFERROR(INDEX(Returns!A:A,MATCH(B5049,Returns!B:B,0)),"No")</f>
        <v>No</v>
      </c>
    </row>
    <row r="5050" spans="1:23" x14ac:dyDescent="0.2">
      <c r="A5050" s="1">
        <v>5049</v>
      </c>
      <c r="B5050" t="s">
        <v>8573</v>
      </c>
      <c r="C5050" s="8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47">
        <v>8.1339999999999986</v>
      </c>
      <c r="S5050" s="1">
        <v>7</v>
      </c>
      <c r="T5050" s="1">
        <v>0.8</v>
      </c>
      <c r="U5050" s="47">
        <v>-13.827800000000003</v>
      </c>
      <c r="V5050" t="str">
        <f>IF(M5050=People!$B$5,People!$A$5,IF(M5050=People!$B$4,People!$A$4,IF(M5050=People!$B$3,People!$A$3,IF(M5050=People!$B$2,People!$A$2,0))))</f>
        <v>Kelly Williams</v>
      </c>
      <c r="W5050" t="str">
        <f>IFERROR(INDEX(Returns!A:A,MATCH(B5050,Returns!B:B,0)),"No")</f>
        <v>No</v>
      </c>
    </row>
    <row r="5051" spans="1:23" x14ac:dyDescent="0.2">
      <c r="A5051" s="1">
        <v>5050</v>
      </c>
      <c r="B5051" t="s">
        <v>8573</v>
      </c>
      <c r="C5051" s="8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47">
        <v>79.984000000000009</v>
      </c>
      <c r="S5051" s="1">
        <v>2</v>
      </c>
      <c r="T5051" s="1">
        <v>0.2</v>
      </c>
      <c r="U5051" s="47">
        <v>13.997199999999999</v>
      </c>
      <c r="V5051" t="str">
        <f>IF(M5051=People!$B$5,People!$A$5,IF(M5051=People!$B$4,People!$A$4,IF(M5051=People!$B$3,People!$A$3,IF(M5051=People!$B$2,People!$A$2,0))))</f>
        <v>Kelly Williams</v>
      </c>
      <c r="W5051" t="str">
        <f>IFERROR(INDEX(Returns!A:A,MATCH(B5051,Returns!B:B,0)),"No")</f>
        <v>No</v>
      </c>
    </row>
    <row r="5052" spans="1:23" x14ac:dyDescent="0.2">
      <c r="A5052" s="1">
        <v>5051</v>
      </c>
      <c r="B5052" t="s">
        <v>8574</v>
      </c>
      <c r="C5052" s="8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47">
        <v>18.54</v>
      </c>
      <c r="S5052" s="1">
        <v>2</v>
      </c>
      <c r="T5052" s="1">
        <v>0</v>
      </c>
      <c r="U5052" s="47">
        <v>8.7137999999999991</v>
      </c>
      <c r="V5052" t="str">
        <f>IF(M5052=People!$B$5,People!$A$5,IF(M5052=People!$B$4,People!$A$4,IF(M5052=People!$B$3,People!$A$3,IF(M5052=People!$B$2,People!$A$2,0))))</f>
        <v>Anna Andreadi</v>
      </c>
      <c r="W5052" t="str">
        <f>IFERROR(INDEX(Returns!A:A,MATCH(B5052,Returns!B:B,0)),"No")</f>
        <v>No</v>
      </c>
    </row>
    <row r="5053" spans="1:23" x14ac:dyDescent="0.2">
      <c r="A5053" s="1">
        <v>5052</v>
      </c>
      <c r="B5053" t="s">
        <v>8575</v>
      </c>
      <c r="C5053" s="8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47">
        <v>24.400000000000002</v>
      </c>
      <c r="S5053" s="1">
        <v>2</v>
      </c>
      <c r="T5053" s="1">
        <v>0.2</v>
      </c>
      <c r="U5053" s="47">
        <v>7.9299999999999971</v>
      </c>
      <c r="V5053" t="str">
        <f>IF(M5053=People!$B$5,People!$A$5,IF(M5053=People!$B$4,People!$A$4,IF(M5053=People!$B$3,People!$A$3,IF(M5053=People!$B$2,People!$A$2,0))))</f>
        <v>Chuck Magee</v>
      </c>
      <c r="W5053" t="str">
        <f>IFERROR(INDEX(Returns!A:A,MATCH(B5053,Returns!B:B,0)),"No")</f>
        <v>No</v>
      </c>
    </row>
    <row r="5054" spans="1:23" x14ac:dyDescent="0.2">
      <c r="A5054" s="1">
        <v>5053</v>
      </c>
      <c r="B5054" t="s">
        <v>8576</v>
      </c>
      <c r="C5054" s="8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47">
        <v>195.64</v>
      </c>
      <c r="S5054" s="1">
        <v>4</v>
      </c>
      <c r="T5054" s="1">
        <v>0</v>
      </c>
      <c r="U5054" s="47">
        <v>91.950799999999987</v>
      </c>
      <c r="V5054" t="str">
        <f>IF(M5054=People!$B$5,People!$A$5,IF(M5054=People!$B$4,People!$A$4,IF(M5054=People!$B$3,People!$A$3,IF(M5054=People!$B$2,People!$A$2,0))))</f>
        <v>Cassandra Brandow</v>
      </c>
      <c r="W5054" t="str">
        <f>IFERROR(INDEX(Returns!A:A,MATCH(B5054,Returns!B:B,0)),"No")</f>
        <v>No</v>
      </c>
    </row>
    <row r="5055" spans="1:23" x14ac:dyDescent="0.2">
      <c r="A5055" s="1">
        <v>5054</v>
      </c>
      <c r="B5055" t="s">
        <v>8577</v>
      </c>
      <c r="C5055" s="8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47">
        <v>398.40000000000003</v>
      </c>
      <c r="S5055" s="1">
        <v>5</v>
      </c>
      <c r="T5055" s="1">
        <v>0.2</v>
      </c>
      <c r="U5055" s="47">
        <v>84.659999999999982</v>
      </c>
      <c r="V5055" t="str">
        <f>IF(M5055=People!$B$5,People!$A$5,IF(M5055=People!$B$4,People!$A$4,IF(M5055=People!$B$3,People!$A$3,IF(M5055=People!$B$2,People!$A$2,0))))</f>
        <v>Kelly Williams</v>
      </c>
      <c r="W5055" t="str">
        <f>IFERROR(INDEX(Returns!A:A,MATCH(B5055,Returns!B:B,0)),"No")</f>
        <v>No</v>
      </c>
    </row>
    <row r="5056" spans="1:23" x14ac:dyDescent="0.2">
      <c r="A5056" s="1">
        <v>5055</v>
      </c>
      <c r="B5056" t="s">
        <v>8577</v>
      </c>
      <c r="C5056" s="8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47">
        <v>7.0559999999999992</v>
      </c>
      <c r="S5056" s="1">
        <v>3</v>
      </c>
      <c r="T5056" s="1">
        <v>0.2</v>
      </c>
      <c r="U5056" s="47">
        <v>0.79379999999999962</v>
      </c>
      <c r="V5056" t="str">
        <f>IF(M5056=People!$B$5,People!$A$5,IF(M5056=People!$B$4,People!$A$4,IF(M5056=People!$B$3,People!$A$3,IF(M5056=People!$B$2,People!$A$2,0))))</f>
        <v>Kelly Williams</v>
      </c>
      <c r="W5056" t="str">
        <f>IFERROR(INDEX(Returns!A:A,MATCH(B5056,Returns!B:B,0)),"No")</f>
        <v>No</v>
      </c>
    </row>
    <row r="5057" spans="1:23" x14ac:dyDescent="0.2">
      <c r="A5057" s="1">
        <v>5056</v>
      </c>
      <c r="B5057" t="s">
        <v>8577</v>
      </c>
      <c r="C5057" s="8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47">
        <v>1352.3975999999998</v>
      </c>
      <c r="S5057" s="1">
        <v>9</v>
      </c>
      <c r="T5057" s="1">
        <v>0.32</v>
      </c>
      <c r="U5057" s="47">
        <v>-437.5404000000002</v>
      </c>
      <c r="V5057" t="str">
        <f>IF(M5057=People!$B$5,People!$A$5,IF(M5057=People!$B$4,People!$A$4,IF(M5057=People!$B$3,People!$A$3,IF(M5057=People!$B$2,People!$A$2,0))))</f>
        <v>Kelly Williams</v>
      </c>
      <c r="W5057" t="str">
        <f>IFERROR(INDEX(Returns!A:A,MATCH(B5057,Returns!B:B,0)),"No")</f>
        <v>No</v>
      </c>
    </row>
    <row r="5058" spans="1:23" x14ac:dyDescent="0.2">
      <c r="A5058" s="1">
        <v>5057</v>
      </c>
      <c r="B5058" t="s">
        <v>6028</v>
      </c>
      <c r="C5058" s="8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47">
        <v>26.400000000000002</v>
      </c>
      <c r="S5058" s="1">
        <v>5</v>
      </c>
      <c r="T5058" s="1">
        <v>0</v>
      </c>
      <c r="U5058" s="47">
        <v>11.879999999999999</v>
      </c>
      <c r="V5058" t="str">
        <f>IF(M5058=People!$B$5,People!$A$5,IF(M5058=People!$B$4,People!$A$4,IF(M5058=People!$B$3,People!$A$3,IF(M5058=People!$B$2,People!$A$2,0))))</f>
        <v>Anna Andreadi</v>
      </c>
      <c r="W5058" t="str">
        <f>IFERROR(INDEX(Returns!A:A,MATCH(B5058,Returns!B:B,0)),"No")</f>
        <v>Yes</v>
      </c>
    </row>
    <row r="5059" spans="1:23" x14ac:dyDescent="0.2">
      <c r="A5059" s="1">
        <v>5058</v>
      </c>
      <c r="B5059" t="s">
        <v>6028</v>
      </c>
      <c r="C5059" s="8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47">
        <v>41.88</v>
      </c>
      <c r="S5059" s="1">
        <v>6</v>
      </c>
      <c r="T5059" s="1">
        <v>0</v>
      </c>
      <c r="U5059" s="47">
        <v>0.83759999999999835</v>
      </c>
      <c r="V5059" t="str">
        <f>IF(M5059=People!$B$5,People!$A$5,IF(M5059=People!$B$4,People!$A$4,IF(M5059=People!$B$3,People!$A$3,IF(M5059=People!$B$2,People!$A$2,0))))</f>
        <v>Anna Andreadi</v>
      </c>
      <c r="W5059" t="str">
        <f>IFERROR(INDEX(Returns!A:A,MATCH(B5059,Returns!B:B,0)),"No")</f>
        <v>Yes</v>
      </c>
    </row>
    <row r="5060" spans="1:23" x14ac:dyDescent="0.2">
      <c r="A5060" s="1">
        <v>5059</v>
      </c>
      <c r="B5060" t="s">
        <v>8578</v>
      </c>
      <c r="C5060" s="8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47">
        <v>99.846000000000004</v>
      </c>
      <c r="S5060" s="1">
        <v>9</v>
      </c>
      <c r="T5060" s="1">
        <v>0.7</v>
      </c>
      <c r="U5060" s="47">
        <v>-83.204999999999984</v>
      </c>
      <c r="V5060" t="str">
        <f>IF(M5060=People!$B$5,People!$A$5,IF(M5060=People!$B$4,People!$A$4,IF(M5060=People!$B$3,People!$A$3,IF(M5060=People!$B$2,People!$A$2,0))))</f>
        <v>Chuck Magee</v>
      </c>
      <c r="W5060" t="str">
        <f>IFERROR(INDEX(Returns!A:A,MATCH(B5060,Returns!B:B,0)),"No")</f>
        <v>No</v>
      </c>
    </row>
    <row r="5061" spans="1:23" x14ac:dyDescent="0.2">
      <c r="A5061" s="1">
        <v>5060</v>
      </c>
      <c r="B5061" t="s">
        <v>8579</v>
      </c>
      <c r="C5061" s="8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47">
        <v>699.98</v>
      </c>
      <c r="S5061" s="1">
        <v>2</v>
      </c>
      <c r="T5061" s="1">
        <v>0</v>
      </c>
      <c r="U5061" s="47">
        <v>195.99440000000004</v>
      </c>
      <c r="V5061" t="str">
        <f>IF(M5061=People!$B$5,People!$A$5,IF(M5061=People!$B$4,People!$A$4,IF(M5061=People!$B$3,People!$A$3,IF(M5061=People!$B$2,People!$A$2,0))))</f>
        <v>Cassandra Brandow</v>
      </c>
      <c r="W5061" t="str">
        <f>IFERROR(INDEX(Returns!A:A,MATCH(B5061,Returns!B:B,0)),"No")</f>
        <v>No</v>
      </c>
    </row>
    <row r="5062" spans="1:23" x14ac:dyDescent="0.2">
      <c r="A5062" s="1">
        <v>5061</v>
      </c>
      <c r="B5062" t="s">
        <v>8579</v>
      </c>
      <c r="C5062" s="8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47">
        <v>584.82000000000005</v>
      </c>
      <c r="S5062" s="1">
        <v>9</v>
      </c>
      <c r="T5062" s="1">
        <v>0</v>
      </c>
      <c r="U5062" s="47">
        <v>70.178400000000025</v>
      </c>
      <c r="V5062" t="str">
        <f>IF(M5062=People!$B$5,People!$A$5,IF(M5062=People!$B$4,People!$A$4,IF(M5062=People!$B$3,People!$A$3,IF(M5062=People!$B$2,People!$A$2,0))))</f>
        <v>Cassandra Brandow</v>
      </c>
      <c r="W5062" t="str">
        <f>IFERROR(INDEX(Returns!A:A,MATCH(B5062,Returns!B:B,0)),"No")</f>
        <v>No</v>
      </c>
    </row>
    <row r="5063" spans="1:23" x14ac:dyDescent="0.2">
      <c r="A5063" s="1">
        <v>5062</v>
      </c>
      <c r="B5063" t="s">
        <v>8580</v>
      </c>
      <c r="C5063" s="8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47">
        <v>43.98</v>
      </c>
      <c r="S5063" s="1">
        <v>2</v>
      </c>
      <c r="T5063" s="1">
        <v>0</v>
      </c>
      <c r="U5063" s="47">
        <v>21.99</v>
      </c>
      <c r="V5063" t="str">
        <f>IF(M5063=People!$B$5,People!$A$5,IF(M5063=People!$B$4,People!$A$4,IF(M5063=People!$B$3,People!$A$3,IF(M5063=People!$B$2,People!$A$2,0))))</f>
        <v>Kelly Williams</v>
      </c>
      <c r="W5063" t="str">
        <f>IFERROR(INDEX(Returns!A:A,MATCH(B5063,Returns!B:B,0)),"No")</f>
        <v>No</v>
      </c>
    </row>
    <row r="5064" spans="1:23" x14ac:dyDescent="0.2">
      <c r="A5064" s="1">
        <v>5063</v>
      </c>
      <c r="B5064" t="s">
        <v>8580</v>
      </c>
      <c r="C5064" s="8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47">
        <v>377.96999999999997</v>
      </c>
      <c r="S5064" s="1">
        <v>3</v>
      </c>
      <c r="T5064" s="1">
        <v>0</v>
      </c>
      <c r="U5064" s="47">
        <v>105.83160000000002</v>
      </c>
      <c r="V5064" t="str">
        <f>IF(M5064=People!$B$5,People!$A$5,IF(M5064=People!$B$4,People!$A$4,IF(M5064=People!$B$3,People!$A$3,IF(M5064=People!$B$2,People!$A$2,0))))</f>
        <v>Kelly Williams</v>
      </c>
      <c r="W5064" t="str">
        <f>IFERROR(INDEX(Returns!A:A,MATCH(B5064,Returns!B:B,0)),"No")</f>
        <v>No</v>
      </c>
    </row>
    <row r="5065" spans="1:23" x14ac:dyDescent="0.2">
      <c r="A5065" s="1">
        <v>5064</v>
      </c>
      <c r="B5065" t="s">
        <v>8580</v>
      </c>
      <c r="C5065" s="8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47">
        <v>123.96000000000001</v>
      </c>
      <c r="S5065" s="1">
        <v>3</v>
      </c>
      <c r="T5065" s="1">
        <v>0</v>
      </c>
      <c r="U5065" s="47">
        <v>11.156400000000005</v>
      </c>
      <c r="V5065" t="str">
        <f>IF(M5065=People!$B$5,People!$A$5,IF(M5065=People!$B$4,People!$A$4,IF(M5065=People!$B$3,People!$A$3,IF(M5065=People!$B$2,People!$A$2,0))))</f>
        <v>Kelly Williams</v>
      </c>
      <c r="W5065" t="str">
        <f>IFERROR(INDEX(Returns!A:A,MATCH(B5065,Returns!B:B,0)),"No")</f>
        <v>No</v>
      </c>
    </row>
    <row r="5066" spans="1:23" x14ac:dyDescent="0.2">
      <c r="A5066" s="1">
        <v>5065</v>
      </c>
      <c r="B5066" t="s">
        <v>8581</v>
      </c>
      <c r="C5066" s="8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47">
        <v>391.98</v>
      </c>
      <c r="S5066" s="1">
        <v>2</v>
      </c>
      <c r="T5066" s="1">
        <v>0</v>
      </c>
      <c r="U5066" s="47">
        <v>113.67419999999998</v>
      </c>
      <c r="V5066" t="str">
        <f>IF(M5066=People!$B$5,People!$A$5,IF(M5066=People!$B$4,People!$A$4,IF(M5066=People!$B$3,People!$A$3,IF(M5066=People!$B$2,People!$A$2,0))))</f>
        <v>Chuck Magee</v>
      </c>
      <c r="W5066" t="str">
        <f>IFERROR(INDEX(Returns!A:A,MATCH(B5066,Returns!B:B,0)),"No")</f>
        <v>No</v>
      </c>
    </row>
    <row r="5067" spans="1:23" x14ac:dyDescent="0.2">
      <c r="A5067" s="1">
        <v>5066</v>
      </c>
      <c r="B5067" t="s">
        <v>8582</v>
      </c>
      <c r="C5067" s="8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47">
        <v>383.97600000000006</v>
      </c>
      <c r="S5067" s="1">
        <v>3</v>
      </c>
      <c r="T5067" s="1">
        <v>0.2</v>
      </c>
      <c r="U5067" s="47">
        <v>81.59490000000001</v>
      </c>
      <c r="V5067" t="str">
        <f>IF(M5067=People!$B$5,People!$A$5,IF(M5067=People!$B$4,People!$A$4,IF(M5067=People!$B$3,People!$A$3,IF(M5067=People!$B$2,People!$A$2,0))))</f>
        <v>Cassandra Brandow</v>
      </c>
      <c r="W5067" t="str">
        <f>IFERROR(INDEX(Returns!A:A,MATCH(B5067,Returns!B:B,0)),"No")</f>
        <v>No</v>
      </c>
    </row>
    <row r="5068" spans="1:23" x14ac:dyDescent="0.2">
      <c r="A5068" s="1">
        <v>5067</v>
      </c>
      <c r="B5068" t="s">
        <v>8582</v>
      </c>
      <c r="C5068" s="8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47">
        <v>1781.6819999999998</v>
      </c>
      <c r="S5068" s="1">
        <v>7</v>
      </c>
      <c r="T5068" s="1">
        <v>0.4</v>
      </c>
      <c r="U5068" s="47">
        <v>-653.28340000000003</v>
      </c>
      <c r="V5068" t="str">
        <f>IF(M5068=People!$B$5,People!$A$5,IF(M5068=People!$B$4,People!$A$4,IF(M5068=People!$B$3,People!$A$3,IF(M5068=People!$B$2,People!$A$2,0))))</f>
        <v>Cassandra Brandow</v>
      </c>
      <c r="W5068" t="str">
        <f>IFERROR(INDEX(Returns!A:A,MATCH(B5068,Returns!B:B,0)),"No")</f>
        <v>No</v>
      </c>
    </row>
    <row r="5069" spans="1:23" x14ac:dyDescent="0.2">
      <c r="A5069" s="1">
        <v>5068</v>
      </c>
      <c r="B5069" t="s">
        <v>8583</v>
      </c>
      <c r="C5069" s="8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47">
        <v>21.400000000000002</v>
      </c>
      <c r="S5069" s="1">
        <v>5</v>
      </c>
      <c r="T5069" s="1">
        <v>0</v>
      </c>
      <c r="U5069" s="47">
        <v>6.2059999999999977</v>
      </c>
      <c r="V5069" t="str">
        <f>IF(M5069=People!$B$5,People!$A$5,IF(M5069=People!$B$4,People!$A$4,IF(M5069=People!$B$3,People!$A$3,IF(M5069=People!$B$2,People!$A$2,0))))</f>
        <v>Anna Andreadi</v>
      </c>
      <c r="W5069" t="str">
        <f>IFERROR(INDEX(Returns!A:A,MATCH(B5069,Returns!B:B,0)),"No")</f>
        <v>No</v>
      </c>
    </row>
    <row r="5070" spans="1:23" x14ac:dyDescent="0.2">
      <c r="A5070" s="1">
        <v>5069</v>
      </c>
      <c r="B5070" t="s">
        <v>8584</v>
      </c>
      <c r="C5070" s="8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47">
        <v>549.99</v>
      </c>
      <c r="S5070" s="1">
        <v>1</v>
      </c>
      <c r="T5070" s="1">
        <v>0</v>
      </c>
      <c r="U5070" s="47">
        <v>274.995</v>
      </c>
      <c r="V5070" t="str">
        <f>IF(M5070=People!$B$5,People!$A$5,IF(M5070=People!$B$4,People!$A$4,IF(M5070=People!$B$3,People!$A$3,IF(M5070=People!$B$2,People!$A$2,0))))</f>
        <v>Kelly Williams</v>
      </c>
      <c r="W5070" t="str">
        <f>IFERROR(INDEX(Returns!A:A,MATCH(B5070,Returns!B:B,0)),"No")</f>
        <v>No</v>
      </c>
    </row>
    <row r="5071" spans="1:23" x14ac:dyDescent="0.2">
      <c r="A5071" s="1">
        <v>5070</v>
      </c>
      <c r="B5071" t="s">
        <v>8584</v>
      </c>
      <c r="C5071" s="8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47">
        <v>167.535</v>
      </c>
      <c r="S5071" s="1">
        <v>3</v>
      </c>
      <c r="T5071" s="1">
        <v>0.1</v>
      </c>
      <c r="U5071" s="47">
        <v>37.229999999999983</v>
      </c>
      <c r="V5071" t="str">
        <f>IF(M5071=People!$B$5,People!$A$5,IF(M5071=People!$B$4,People!$A$4,IF(M5071=People!$B$3,People!$A$3,IF(M5071=People!$B$2,People!$A$2,0))))</f>
        <v>Kelly Williams</v>
      </c>
      <c r="W5071" t="str">
        <f>IFERROR(INDEX(Returns!A:A,MATCH(B5071,Returns!B:B,0)),"No")</f>
        <v>No</v>
      </c>
    </row>
    <row r="5072" spans="1:23" x14ac:dyDescent="0.2">
      <c r="A5072" s="1">
        <v>5071</v>
      </c>
      <c r="B5072" t="s">
        <v>8584</v>
      </c>
      <c r="C5072" s="8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47">
        <v>38.339999999999996</v>
      </c>
      <c r="S5072" s="1">
        <v>3</v>
      </c>
      <c r="T5072" s="1">
        <v>0</v>
      </c>
      <c r="U5072" s="47">
        <v>17.253</v>
      </c>
      <c r="V5072" t="str">
        <f>IF(M5072=People!$B$5,People!$A$5,IF(M5072=People!$B$4,People!$A$4,IF(M5072=People!$B$3,People!$A$3,IF(M5072=People!$B$2,People!$A$2,0))))</f>
        <v>Kelly Williams</v>
      </c>
      <c r="W5072" t="str">
        <f>IFERROR(INDEX(Returns!A:A,MATCH(B5072,Returns!B:B,0)),"No")</f>
        <v>No</v>
      </c>
    </row>
    <row r="5073" spans="1:23" x14ac:dyDescent="0.2">
      <c r="A5073" s="1">
        <v>5072</v>
      </c>
      <c r="B5073" t="s">
        <v>8584</v>
      </c>
      <c r="C5073" s="8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47">
        <v>53.88</v>
      </c>
      <c r="S5073" s="1">
        <v>6</v>
      </c>
      <c r="T5073" s="1">
        <v>0</v>
      </c>
      <c r="U5073" s="47">
        <v>22.629600000000003</v>
      </c>
      <c r="V5073" t="str">
        <f>IF(M5073=People!$B$5,People!$A$5,IF(M5073=People!$B$4,People!$A$4,IF(M5073=People!$B$3,People!$A$3,IF(M5073=People!$B$2,People!$A$2,0))))</f>
        <v>Kelly Williams</v>
      </c>
      <c r="W5073" t="str">
        <f>IFERROR(INDEX(Returns!A:A,MATCH(B5073,Returns!B:B,0)),"No")</f>
        <v>No</v>
      </c>
    </row>
    <row r="5074" spans="1:23" x14ac:dyDescent="0.2">
      <c r="A5074" s="1">
        <v>5073</v>
      </c>
      <c r="B5074" t="s">
        <v>8584</v>
      </c>
      <c r="C5074" s="8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47">
        <v>299.98</v>
      </c>
      <c r="S5074" s="1">
        <v>2</v>
      </c>
      <c r="T5074" s="1">
        <v>0</v>
      </c>
      <c r="U5074" s="47">
        <v>83.994400000000013</v>
      </c>
      <c r="V5074" t="str">
        <f>IF(M5074=People!$B$5,People!$A$5,IF(M5074=People!$B$4,People!$A$4,IF(M5074=People!$B$3,People!$A$3,IF(M5074=People!$B$2,People!$A$2,0))))</f>
        <v>Kelly Williams</v>
      </c>
      <c r="W5074" t="str">
        <f>IFERROR(INDEX(Returns!A:A,MATCH(B5074,Returns!B:B,0)),"No")</f>
        <v>No</v>
      </c>
    </row>
    <row r="5075" spans="1:23" x14ac:dyDescent="0.2">
      <c r="A5075" s="1">
        <v>5074</v>
      </c>
      <c r="B5075" t="s">
        <v>8585</v>
      </c>
      <c r="C5075" s="8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47">
        <v>62.8</v>
      </c>
      <c r="S5075" s="1">
        <v>4</v>
      </c>
      <c r="T5075" s="1">
        <v>0</v>
      </c>
      <c r="U5075" s="47">
        <v>15.700000000000003</v>
      </c>
      <c r="V5075" t="str">
        <f>IF(M5075=People!$B$5,People!$A$5,IF(M5075=People!$B$4,People!$A$4,IF(M5075=People!$B$3,People!$A$3,IF(M5075=People!$B$2,People!$A$2,0))))</f>
        <v>Anna Andreadi</v>
      </c>
      <c r="W5075" t="str">
        <f>IFERROR(INDEX(Returns!A:A,MATCH(B5075,Returns!B:B,0)),"No")</f>
        <v>No</v>
      </c>
    </row>
    <row r="5076" spans="1:23" x14ac:dyDescent="0.2">
      <c r="A5076" s="1">
        <v>5075</v>
      </c>
      <c r="B5076" t="s">
        <v>8586</v>
      </c>
      <c r="C5076" s="8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47">
        <v>13.904</v>
      </c>
      <c r="S5076" s="1">
        <v>2</v>
      </c>
      <c r="T5076" s="1">
        <v>0.2</v>
      </c>
      <c r="U5076" s="47">
        <v>4.5187999999999997</v>
      </c>
      <c r="V5076" t="str">
        <f>IF(M5076=People!$B$5,People!$A$5,IF(M5076=People!$B$4,People!$A$4,IF(M5076=People!$B$3,People!$A$3,IF(M5076=People!$B$2,People!$A$2,0))))</f>
        <v>Anna Andreadi</v>
      </c>
      <c r="W5076" t="str">
        <f>IFERROR(INDEX(Returns!A:A,MATCH(B5076,Returns!B:B,0)),"No")</f>
        <v>No</v>
      </c>
    </row>
    <row r="5077" spans="1:23" x14ac:dyDescent="0.2">
      <c r="A5077" s="1">
        <v>5076</v>
      </c>
      <c r="B5077" t="s">
        <v>8587</v>
      </c>
      <c r="C5077" s="8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47">
        <v>744.09999999999991</v>
      </c>
      <c r="S5077" s="1">
        <v>5</v>
      </c>
      <c r="T5077" s="1">
        <v>0.3</v>
      </c>
      <c r="U5077" s="47">
        <v>-95.670000000000044</v>
      </c>
      <c r="V5077" t="str">
        <f>IF(M5077=People!$B$5,People!$A$5,IF(M5077=People!$B$4,People!$A$4,IF(M5077=People!$B$3,People!$A$3,IF(M5077=People!$B$2,People!$A$2,0))))</f>
        <v>Kelly Williams</v>
      </c>
      <c r="W5077" t="str">
        <f>IFERROR(INDEX(Returns!A:A,MATCH(B5077,Returns!B:B,0)),"No")</f>
        <v>No</v>
      </c>
    </row>
    <row r="5078" spans="1:23" x14ac:dyDescent="0.2">
      <c r="A5078" s="1">
        <v>5077</v>
      </c>
      <c r="B5078" t="s">
        <v>8587</v>
      </c>
      <c r="C5078" s="8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47">
        <v>44.840000000000011</v>
      </c>
      <c r="S5078" s="1">
        <v>5</v>
      </c>
      <c r="T5078" s="1">
        <v>0.2</v>
      </c>
      <c r="U5078" s="47">
        <v>5.6049999999999951</v>
      </c>
      <c r="V5078" t="str">
        <f>IF(M5078=People!$B$5,People!$A$5,IF(M5078=People!$B$4,People!$A$4,IF(M5078=People!$B$3,People!$A$3,IF(M5078=People!$B$2,People!$A$2,0))))</f>
        <v>Kelly Williams</v>
      </c>
      <c r="W5078" t="str">
        <f>IFERROR(INDEX(Returns!A:A,MATCH(B5078,Returns!B:B,0)),"No")</f>
        <v>No</v>
      </c>
    </row>
    <row r="5079" spans="1:23" x14ac:dyDescent="0.2">
      <c r="A5079" s="1">
        <v>5078</v>
      </c>
      <c r="B5079" t="s">
        <v>8587</v>
      </c>
      <c r="C5079" s="8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47">
        <v>401.59000000000003</v>
      </c>
      <c r="S5079" s="1">
        <v>2</v>
      </c>
      <c r="T5079" s="1">
        <v>0.3</v>
      </c>
      <c r="U5079" s="47">
        <v>-131.95100000000002</v>
      </c>
      <c r="V5079" t="str">
        <f>IF(M5079=People!$B$5,People!$A$5,IF(M5079=People!$B$4,People!$A$4,IF(M5079=People!$B$3,People!$A$3,IF(M5079=People!$B$2,People!$A$2,0))))</f>
        <v>Kelly Williams</v>
      </c>
      <c r="W5079" t="str">
        <f>IFERROR(INDEX(Returns!A:A,MATCH(B5079,Returns!B:B,0)),"No")</f>
        <v>No</v>
      </c>
    </row>
    <row r="5080" spans="1:23" x14ac:dyDescent="0.2">
      <c r="A5080" s="1">
        <v>5079</v>
      </c>
      <c r="B5080" t="s">
        <v>8588</v>
      </c>
      <c r="C5080" s="8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47">
        <v>18.240000000000002</v>
      </c>
      <c r="S5080" s="1">
        <v>3</v>
      </c>
      <c r="T5080" s="1">
        <v>0</v>
      </c>
      <c r="U5080" s="47">
        <v>8.5727999999999991</v>
      </c>
      <c r="V5080" t="str">
        <f>IF(M5080=People!$B$5,People!$A$5,IF(M5080=People!$B$4,People!$A$4,IF(M5080=People!$B$3,People!$A$3,IF(M5080=People!$B$2,People!$A$2,0))))</f>
        <v>Kelly Williams</v>
      </c>
      <c r="W5080" t="str">
        <f>IFERROR(INDEX(Returns!A:A,MATCH(B5080,Returns!B:B,0)),"No")</f>
        <v>No</v>
      </c>
    </row>
    <row r="5081" spans="1:23" x14ac:dyDescent="0.2">
      <c r="A5081" s="1">
        <v>5080</v>
      </c>
      <c r="B5081" t="s">
        <v>8589</v>
      </c>
      <c r="C5081" s="8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47">
        <v>359.49899999999997</v>
      </c>
      <c r="S5081" s="1">
        <v>3</v>
      </c>
      <c r="T5081" s="1">
        <v>0.15</v>
      </c>
      <c r="U5081" s="47">
        <v>-29.605799999999981</v>
      </c>
      <c r="V5081" t="str">
        <f>IF(M5081=People!$B$5,People!$A$5,IF(M5081=People!$B$4,People!$A$4,IF(M5081=People!$B$3,People!$A$3,IF(M5081=People!$B$2,People!$A$2,0))))</f>
        <v>Anna Andreadi</v>
      </c>
      <c r="W5081" t="str">
        <f>IFERROR(INDEX(Returns!A:A,MATCH(B5081,Returns!B:B,0)),"No")</f>
        <v>No</v>
      </c>
    </row>
    <row r="5082" spans="1:23" x14ac:dyDescent="0.2">
      <c r="A5082" s="1">
        <v>5081</v>
      </c>
      <c r="B5082" t="s">
        <v>8589</v>
      </c>
      <c r="C5082" s="8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47">
        <v>10.48</v>
      </c>
      <c r="S5082" s="1">
        <v>1</v>
      </c>
      <c r="T5082" s="1">
        <v>0</v>
      </c>
      <c r="U5082" s="47">
        <v>2.8296000000000001</v>
      </c>
      <c r="V5082" t="str">
        <f>IF(M5082=People!$B$5,People!$A$5,IF(M5082=People!$B$4,People!$A$4,IF(M5082=People!$B$3,People!$A$3,IF(M5082=People!$B$2,People!$A$2,0))))</f>
        <v>Anna Andreadi</v>
      </c>
      <c r="W5082" t="str">
        <f>IFERROR(INDEX(Returns!A:A,MATCH(B5082,Returns!B:B,0)),"No")</f>
        <v>No</v>
      </c>
    </row>
    <row r="5083" spans="1:23" x14ac:dyDescent="0.2">
      <c r="A5083" s="1">
        <v>5082</v>
      </c>
      <c r="B5083" t="s">
        <v>8590</v>
      </c>
      <c r="C5083" s="8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47">
        <v>20.736000000000004</v>
      </c>
      <c r="S5083" s="1">
        <v>4</v>
      </c>
      <c r="T5083" s="1">
        <v>0.2</v>
      </c>
      <c r="U5083" s="47">
        <v>7.2576000000000001</v>
      </c>
      <c r="V5083" t="str">
        <f>IF(M5083=People!$B$5,People!$A$5,IF(M5083=People!$B$4,People!$A$4,IF(M5083=People!$B$3,People!$A$3,IF(M5083=People!$B$2,People!$A$2,0))))</f>
        <v>Chuck Magee</v>
      </c>
      <c r="W5083" t="str">
        <f>IFERROR(INDEX(Returns!A:A,MATCH(B5083,Returns!B:B,0)),"No")</f>
        <v>No</v>
      </c>
    </row>
    <row r="5084" spans="1:23" x14ac:dyDescent="0.2">
      <c r="A5084" s="1">
        <v>5083</v>
      </c>
      <c r="B5084" t="s">
        <v>8591</v>
      </c>
      <c r="C5084" s="8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47">
        <v>35.167999999999999</v>
      </c>
      <c r="S5084" s="1">
        <v>4</v>
      </c>
      <c r="T5084" s="1">
        <v>0.2</v>
      </c>
      <c r="U5084" s="47">
        <v>8.3524000000000012</v>
      </c>
      <c r="V5084" t="str">
        <f>IF(M5084=People!$B$5,People!$A$5,IF(M5084=People!$B$4,People!$A$4,IF(M5084=People!$B$3,People!$A$3,IF(M5084=People!$B$2,People!$A$2,0))))</f>
        <v>Cassandra Brandow</v>
      </c>
      <c r="W5084" t="str">
        <f>IFERROR(INDEX(Returns!A:A,MATCH(B5084,Returns!B:B,0)),"No")</f>
        <v>No</v>
      </c>
    </row>
    <row r="5085" spans="1:23" x14ac:dyDescent="0.2">
      <c r="A5085" s="1">
        <v>5084</v>
      </c>
      <c r="B5085" t="s">
        <v>8591</v>
      </c>
      <c r="C5085" s="8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47">
        <v>64.704000000000008</v>
      </c>
      <c r="S5085" s="1">
        <v>3</v>
      </c>
      <c r="T5085" s="1">
        <v>0.2</v>
      </c>
      <c r="U5085" s="47">
        <v>23.455199999999998</v>
      </c>
      <c r="V5085" t="str">
        <f>IF(M5085=People!$B$5,People!$A$5,IF(M5085=People!$B$4,People!$A$4,IF(M5085=People!$B$3,People!$A$3,IF(M5085=People!$B$2,People!$A$2,0))))</f>
        <v>Cassandra Brandow</v>
      </c>
      <c r="W5085" t="str">
        <f>IFERROR(INDEX(Returns!A:A,MATCH(B5085,Returns!B:B,0)),"No")</f>
        <v>No</v>
      </c>
    </row>
    <row r="5086" spans="1:23" x14ac:dyDescent="0.2">
      <c r="A5086" s="1">
        <v>5085</v>
      </c>
      <c r="B5086" t="s">
        <v>8592</v>
      </c>
      <c r="C5086" s="8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47">
        <v>105.52</v>
      </c>
      <c r="S5086" s="1">
        <v>4</v>
      </c>
      <c r="T5086" s="1">
        <v>0</v>
      </c>
      <c r="U5086" s="47">
        <v>48.539199999999994</v>
      </c>
      <c r="V5086" t="str">
        <f>IF(M5086=People!$B$5,People!$A$5,IF(M5086=People!$B$4,People!$A$4,IF(M5086=People!$B$3,People!$A$3,IF(M5086=People!$B$2,People!$A$2,0))))</f>
        <v>Chuck Magee</v>
      </c>
      <c r="W5086" t="str">
        <f>IFERROR(INDEX(Returns!A:A,MATCH(B5086,Returns!B:B,0)),"No")</f>
        <v>No</v>
      </c>
    </row>
    <row r="5087" spans="1:23" x14ac:dyDescent="0.2">
      <c r="A5087" s="1">
        <v>5086</v>
      </c>
      <c r="B5087" t="s">
        <v>8593</v>
      </c>
      <c r="C5087" s="8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47">
        <v>5.7919999999999989</v>
      </c>
      <c r="S5087" s="1">
        <v>2</v>
      </c>
      <c r="T5087" s="1">
        <v>0.8</v>
      </c>
      <c r="U5087" s="47">
        <v>-9.5568000000000026</v>
      </c>
      <c r="V5087" t="str">
        <f>IF(M5087=People!$B$5,People!$A$5,IF(M5087=People!$B$4,People!$A$4,IF(M5087=People!$B$3,People!$A$3,IF(M5087=People!$B$2,People!$A$2,0))))</f>
        <v>Kelly Williams</v>
      </c>
      <c r="W5087" t="str">
        <f>IFERROR(INDEX(Returns!A:A,MATCH(B5087,Returns!B:B,0)),"No")</f>
        <v>No</v>
      </c>
    </row>
    <row r="5088" spans="1:23" x14ac:dyDescent="0.2">
      <c r="A5088" s="1">
        <v>5087</v>
      </c>
      <c r="B5088" t="s">
        <v>8594</v>
      </c>
      <c r="C5088" s="8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47">
        <v>466.15799999999996</v>
      </c>
      <c r="S5088" s="1">
        <v>7</v>
      </c>
      <c r="T5088" s="1">
        <v>0.4</v>
      </c>
      <c r="U5088" s="47">
        <v>-93.231599999999958</v>
      </c>
      <c r="V5088" t="str">
        <f>IF(M5088=People!$B$5,People!$A$5,IF(M5088=People!$B$4,People!$A$4,IF(M5088=People!$B$3,People!$A$3,IF(M5088=People!$B$2,People!$A$2,0))))</f>
        <v>Chuck Magee</v>
      </c>
      <c r="W5088" t="str">
        <f>IFERROR(INDEX(Returns!A:A,MATCH(B5088,Returns!B:B,0)),"No")</f>
        <v>No</v>
      </c>
    </row>
    <row r="5089" spans="1:23" x14ac:dyDescent="0.2">
      <c r="A5089" s="1">
        <v>5088</v>
      </c>
      <c r="B5089" t="s">
        <v>8594</v>
      </c>
      <c r="C5089" s="8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47">
        <v>10.312000000000001</v>
      </c>
      <c r="S5089" s="1">
        <v>1</v>
      </c>
      <c r="T5089" s="1">
        <v>0.2</v>
      </c>
      <c r="U5089" s="47">
        <v>-1.2890000000000006</v>
      </c>
      <c r="V5089" t="str">
        <f>IF(M5089=People!$B$5,People!$A$5,IF(M5089=People!$B$4,People!$A$4,IF(M5089=People!$B$3,People!$A$3,IF(M5089=People!$B$2,People!$A$2,0))))</f>
        <v>Chuck Magee</v>
      </c>
      <c r="W5089" t="str">
        <f>IFERROR(INDEX(Returns!A:A,MATCH(B5089,Returns!B:B,0)),"No")</f>
        <v>No</v>
      </c>
    </row>
    <row r="5090" spans="1:23" x14ac:dyDescent="0.2">
      <c r="A5090" s="1">
        <v>5089</v>
      </c>
      <c r="B5090" t="s">
        <v>8594</v>
      </c>
      <c r="C5090" s="8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47">
        <v>2.556</v>
      </c>
      <c r="S5090" s="1">
        <v>3</v>
      </c>
      <c r="T5090" s="1">
        <v>0.7</v>
      </c>
      <c r="U5090" s="47">
        <v>-1.7892000000000001</v>
      </c>
      <c r="V5090" t="str">
        <f>IF(M5090=People!$B$5,People!$A$5,IF(M5090=People!$B$4,People!$A$4,IF(M5090=People!$B$3,People!$A$3,IF(M5090=People!$B$2,People!$A$2,0))))</f>
        <v>Chuck Magee</v>
      </c>
      <c r="W5090" t="str">
        <f>IFERROR(INDEX(Returns!A:A,MATCH(B5090,Returns!B:B,0)),"No")</f>
        <v>No</v>
      </c>
    </row>
    <row r="5091" spans="1:23" x14ac:dyDescent="0.2">
      <c r="A5091" s="1">
        <v>5090</v>
      </c>
      <c r="B5091" t="s">
        <v>8595</v>
      </c>
      <c r="C5091" s="8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47">
        <v>7.9680000000000009</v>
      </c>
      <c r="S5091" s="1">
        <v>2</v>
      </c>
      <c r="T5091" s="1">
        <v>0.2</v>
      </c>
      <c r="U5091" s="47">
        <v>2.8884000000000007</v>
      </c>
      <c r="V5091" t="str">
        <f>IF(M5091=People!$B$5,People!$A$5,IF(M5091=People!$B$4,People!$A$4,IF(M5091=People!$B$3,People!$A$3,IF(M5091=People!$B$2,People!$A$2,0))))</f>
        <v>Anna Andreadi</v>
      </c>
      <c r="W5091" t="str">
        <f>IFERROR(INDEX(Returns!A:A,MATCH(B5091,Returns!B:B,0)),"No")</f>
        <v>No</v>
      </c>
    </row>
    <row r="5092" spans="1:23" x14ac:dyDescent="0.2">
      <c r="A5092" s="1">
        <v>5091</v>
      </c>
      <c r="B5092" t="s">
        <v>8595</v>
      </c>
      <c r="C5092" s="8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47">
        <v>8.7840000000000007</v>
      </c>
      <c r="S5092" s="1">
        <v>1</v>
      </c>
      <c r="T5092" s="1">
        <v>0.2</v>
      </c>
      <c r="U5092" s="47">
        <v>3.1842000000000001</v>
      </c>
      <c r="V5092" t="str">
        <f>IF(M5092=People!$B$5,People!$A$5,IF(M5092=People!$B$4,People!$A$4,IF(M5092=People!$B$3,People!$A$3,IF(M5092=People!$B$2,People!$A$2,0))))</f>
        <v>Anna Andreadi</v>
      </c>
      <c r="W5092" t="str">
        <f>IFERROR(INDEX(Returns!A:A,MATCH(B5092,Returns!B:B,0)),"No")</f>
        <v>No</v>
      </c>
    </row>
    <row r="5093" spans="1:23" x14ac:dyDescent="0.2">
      <c r="A5093" s="1">
        <v>5092</v>
      </c>
      <c r="B5093" t="s">
        <v>8596</v>
      </c>
      <c r="C5093" s="8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47">
        <v>3.024</v>
      </c>
      <c r="S5093" s="1">
        <v>3</v>
      </c>
      <c r="T5093" s="1">
        <v>0.2</v>
      </c>
      <c r="U5093" s="47">
        <v>-0.6048</v>
      </c>
      <c r="V5093" t="str">
        <f>IF(M5093=People!$B$5,People!$A$5,IF(M5093=People!$B$4,People!$A$4,IF(M5093=People!$B$3,People!$A$3,IF(M5093=People!$B$2,People!$A$2,0))))</f>
        <v>Anna Andreadi</v>
      </c>
      <c r="W5093" t="str">
        <f>IFERROR(INDEX(Returns!A:A,MATCH(B5093,Returns!B:B,0)),"No")</f>
        <v>No</v>
      </c>
    </row>
    <row r="5094" spans="1:23" x14ac:dyDescent="0.2">
      <c r="A5094" s="1">
        <v>5093</v>
      </c>
      <c r="B5094" t="s">
        <v>8597</v>
      </c>
      <c r="C5094" s="8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47">
        <v>51.449999999999996</v>
      </c>
      <c r="S5094" s="1">
        <v>3</v>
      </c>
      <c r="T5094" s="1">
        <v>0</v>
      </c>
      <c r="U5094" s="47">
        <v>13.891499999999999</v>
      </c>
      <c r="V5094" t="str">
        <f>IF(M5094=People!$B$5,People!$A$5,IF(M5094=People!$B$4,People!$A$4,IF(M5094=People!$B$3,People!$A$3,IF(M5094=People!$B$2,People!$A$2,0))))</f>
        <v>Chuck Magee</v>
      </c>
      <c r="W5094" t="str">
        <f>IFERROR(INDEX(Returns!A:A,MATCH(B5094,Returns!B:B,0)),"No")</f>
        <v>No</v>
      </c>
    </row>
    <row r="5095" spans="1:23" x14ac:dyDescent="0.2">
      <c r="A5095" s="1">
        <v>5094</v>
      </c>
      <c r="B5095" t="s">
        <v>6188</v>
      </c>
      <c r="C5095" s="8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47">
        <v>14.015999999999996</v>
      </c>
      <c r="S5095" s="1">
        <v>4</v>
      </c>
      <c r="T5095" s="1">
        <v>0.8</v>
      </c>
      <c r="U5095" s="47">
        <v>-31.536000000000001</v>
      </c>
      <c r="V5095" t="str">
        <f>IF(M5095=People!$B$5,People!$A$5,IF(M5095=People!$B$4,People!$A$4,IF(M5095=People!$B$3,People!$A$3,IF(M5095=People!$B$2,People!$A$2,0))))</f>
        <v>Kelly Williams</v>
      </c>
      <c r="W5095" t="str">
        <f>IFERROR(INDEX(Returns!A:A,MATCH(B5095,Returns!B:B,0)),"No")</f>
        <v>Yes</v>
      </c>
    </row>
    <row r="5096" spans="1:23" x14ac:dyDescent="0.2">
      <c r="A5096" s="1">
        <v>5095</v>
      </c>
      <c r="B5096" t="s">
        <v>6188</v>
      </c>
      <c r="C5096" s="8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47">
        <v>214.95000000000002</v>
      </c>
      <c r="S5096" s="1">
        <v>5</v>
      </c>
      <c r="T5096" s="1">
        <v>0.5</v>
      </c>
      <c r="U5096" s="47">
        <v>-120.37200000000003</v>
      </c>
      <c r="V5096" t="str">
        <f>IF(M5096=People!$B$5,People!$A$5,IF(M5096=People!$B$4,People!$A$4,IF(M5096=People!$B$3,People!$A$3,IF(M5096=People!$B$2,People!$A$2,0))))</f>
        <v>Kelly Williams</v>
      </c>
      <c r="W5096" t="str">
        <f>IFERROR(INDEX(Returns!A:A,MATCH(B5096,Returns!B:B,0)),"No")</f>
        <v>Yes</v>
      </c>
    </row>
    <row r="5097" spans="1:23" x14ac:dyDescent="0.2">
      <c r="A5097" s="1">
        <v>5096</v>
      </c>
      <c r="B5097" t="s">
        <v>6188</v>
      </c>
      <c r="C5097" s="8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47">
        <v>35.04</v>
      </c>
      <c r="S5097" s="1">
        <v>4</v>
      </c>
      <c r="T5097" s="1">
        <v>0.2</v>
      </c>
      <c r="U5097" s="47">
        <v>-7.0080000000000044</v>
      </c>
      <c r="V5097" t="str">
        <f>IF(M5097=People!$B$5,People!$A$5,IF(M5097=People!$B$4,People!$A$4,IF(M5097=People!$B$3,People!$A$3,IF(M5097=People!$B$2,People!$A$2,0))))</f>
        <v>Kelly Williams</v>
      </c>
      <c r="W5097" t="str">
        <f>IFERROR(INDEX(Returns!A:A,MATCH(B5097,Returns!B:B,0)),"No")</f>
        <v>Yes</v>
      </c>
    </row>
    <row r="5098" spans="1:23" x14ac:dyDescent="0.2">
      <c r="A5098" s="1">
        <v>5097</v>
      </c>
      <c r="B5098" t="s">
        <v>6188</v>
      </c>
      <c r="C5098" s="8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47">
        <v>10.776000000000002</v>
      </c>
      <c r="S5098" s="1">
        <v>3</v>
      </c>
      <c r="T5098" s="1">
        <v>0.6</v>
      </c>
      <c r="U5098" s="47">
        <v>-4.8491999999999997</v>
      </c>
      <c r="V5098" t="str">
        <f>IF(M5098=People!$B$5,People!$A$5,IF(M5098=People!$B$4,People!$A$4,IF(M5098=People!$B$3,People!$A$3,IF(M5098=People!$B$2,People!$A$2,0))))</f>
        <v>Kelly Williams</v>
      </c>
      <c r="W5098" t="str">
        <f>IFERROR(INDEX(Returns!A:A,MATCH(B5098,Returns!B:B,0)),"No")</f>
        <v>Yes</v>
      </c>
    </row>
    <row r="5099" spans="1:23" x14ac:dyDescent="0.2">
      <c r="A5099" s="1">
        <v>5098</v>
      </c>
      <c r="B5099" t="s">
        <v>6188</v>
      </c>
      <c r="C5099" s="8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47">
        <v>4.5999999999999988</v>
      </c>
      <c r="S5099" s="1">
        <v>2</v>
      </c>
      <c r="T5099" s="1">
        <v>0.8</v>
      </c>
      <c r="U5099" s="47">
        <v>-8.0500000000000025</v>
      </c>
      <c r="V5099" t="str">
        <f>IF(M5099=People!$B$5,People!$A$5,IF(M5099=People!$B$4,People!$A$4,IF(M5099=People!$B$3,People!$A$3,IF(M5099=People!$B$2,People!$A$2,0))))</f>
        <v>Kelly Williams</v>
      </c>
      <c r="W5099" t="str">
        <f>IFERROR(INDEX(Returns!A:A,MATCH(B5099,Returns!B:B,0)),"No")</f>
        <v>Yes</v>
      </c>
    </row>
    <row r="5100" spans="1:23" x14ac:dyDescent="0.2">
      <c r="A5100" s="1">
        <v>5099</v>
      </c>
      <c r="B5100" t="s">
        <v>6188</v>
      </c>
      <c r="C5100" s="8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47">
        <v>35.167999999999999</v>
      </c>
      <c r="S5100" s="1">
        <v>2</v>
      </c>
      <c r="T5100" s="1">
        <v>0.2</v>
      </c>
      <c r="U5100" s="47">
        <v>-8.3524000000000012</v>
      </c>
      <c r="V5100" t="str">
        <f>IF(M5100=People!$B$5,People!$A$5,IF(M5100=People!$B$4,People!$A$4,IF(M5100=People!$B$3,People!$A$3,IF(M5100=People!$B$2,People!$A$2,0))))</f>
        <v>Kelly Williams</v>
      </c>
      <c r="W5100" t="str">
        <f>IFERROR(INDEX(Returns!A:A,MATCH(B5100,Returns!B:B,0)),"No")</f>
        <v>Yes</v>
      </c>
    </row>
    <row r="5101" spans="1:23" x14ac:dyDescent="0.2">
      <c r="A5101" s="1">
        <v>5100</v>
      </c>
      <c r="B5101" t="s">
        <v>8598</v>
      </c>
      <c r="C5101" s="8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47">
        <v>19.152000000000001</v>
      </c>
      <c r="S5101" s="1">
        <v>3</v>
      </c>
      <c r="T5101" s="1">
        <v>0.2</v>
      </c>
      <c r="U5101" s="47">
        <v>6.4638000000000009</v>
      </c>
      <c r="V5101" t="str">
        <f>IF(M5101=People!$B$5,People!$A$5,IF(M5101=People!$B$4,People!$A$4,IF(M5101=People!$B$3,People!$A$3,IF(M5101=People!$B$2,People!$A$2,0))))</f>
        <v>Anna Andreadi</v>
      </c>
      <c r="W5101" t="str">
        <f>IFERROR(INDEX(Returns!A:A,MATCH(B5101,Returns!B:B,0)),"No")</f>
        <v>No</v>
      </c>
    </row>
    <row r="5102" spans="1:23" x14ac:dyDescent="0.2">
      <c r="A5102" s="1">
        <v>5101</v>
      </c>
      <c r="B5102" t="s">
        <v>8599</v>
      </c>
      <c r="C5102" s="8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47">
        <v>4.4479999999999995</v>
      </c>
      <c r="S5102" s="1">
        <v>2</v>
      </c>
      <c r="T5102" s="1">
        <v>0.2</v>
      </c>
      <c r="U5102" s="47">
        <v>0.3335999999999999</v>
      </c>
      <c r="V5102" t="str">
        <f>IF(M5102=People!$B$5,People!$A$5,IF(M5102=People!$B$4,People!$A$4,IF(M5102=People!$B$3,People!$A$3,IF(M5102=People!$B$2,People!$A$2,0))))</f>
        <v>Kelly Williams</v>
      </c>
      <c r="W5102" t="str">
        <f>IFERROR(INDEX(Returns!A:A,MATCH(B5102,Returns!B:B,0)),"No")</f>
        <v>No</v>
      </c>
    </row>
    <row r="5103" spans="1:23" x14ac:dyDescent="0.2">
      <c r="A5103" s="1">
        <v>5102</v>
      </c>
      <c r="B5103" t="s">
        <v>8599</v>
      </c>
      <c r="C5103" s="8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47">
        <v>5.1840000000000011</v>
      </c>
      <c r="S5103" s="1">
        <v>1</v>
      </c>
      <c r="T5103" s="1">
        <v>0.2</v>
      </c>
      <c r="U5103" s="47">
        <v>1.8792</v>
      </c>
      <c r="V5103" t="str">
        <f>IF(M5103=People!$B$5,People!$A$5,IF(M5103=People!$B$4,People!$A$4,IF(M5103=People!$B$3,People!$A$3,IF(M5103=People!$B$2,People!$A$2,0))))</f>
        <v>Kelly Williams</v>
      </c>
      <c r="W5103" t="str">
        <f>IFERROR(INDEX(Returns!A:A,MATCH(B5103,Returns!B:B,0)),"No")</f>
        <v>No</v>
      </c>
    </row>
    <row r="5104" spans="1:23" x14ac:dyDescent="0.2">
      <c r="A5104" s="1">
        <v>5103</v>
      </c>
      <c r="B5104" t="s">
        <v>8599</v>
      </c>
      <c r="C5104" s="8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47">
        <v>15.552000000000003</v>
      </c>
      <c r="S5104" s="1">
        <v>3</v>
      </c>
      <c r="T5104" s="1">
        <v>0.2</v>
      </c>
      <c r="U5104" s="47">
        <v>5.4432</v>
      </c>
      <c r="V5104" t="str">
        <f>IF(M5104=People!$B$5,People!$A$5,IF(M5104=People!$B$4,People!$A$4,IF(M5104=People!$B$3,People!$A$3,IF(M5104=People!$B$2,People!$A$2,0))))</f>
        <v>Kelly Williams</v>
      </c>
      <c r="W5104" t="str">
        <f>IFERROR(INDEX(Returns!A:A,MATCH(B5104,Returns!B:B,0)),"No")</f>
        <v>No</v>
      </c>
    </row>
    <row r="5105" spans="1:23" x14ac:dyDescent="0.2">
      <c r="A5105" s="1">
        <v>5104</v>
      </c>
      <c r="B5105" t="s">
        <v>8600</v>
      </c>
      <c r="C5105" s="8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47">
        <v>40.032000000000004</v>
      </c>
      <c r="S5105" s="1">
        <v>6</v>
      </c>
      <c r="T5105" s="1">
        <v>0.2</v>
      </c>
      <c r="U5105" s="47">
        <v>12.509999999999993</v>
      </c>
      <c r="V5105" t="str">
        <f>IF(M5105=People!$B$5,People!$A$5,IF(M5105=People!$B$4,People!$A$4,IF(M5105=People!$B$3,People!$A$3,IF(M5105=People!$B$2,People!$A$2,0))))</f>
        <v>Chuck Magee</v>
      </c>
      <c r="W5105" t="str">
        <f>IFERROR(INDEX(Returns!A:A,MATCH(B5105,Returns!B:B,0)),"No")</f>
        <v>No</v>
      </c>
    </row>
    <row r="5106" spans="1:23" x14ac:dyDescent="0.2">
      <c r="A5106" s="1">
        <v>5105</v>
      </c>
      <c r="B5106" t="s">
        <v>8600</v>
      </c>
      <c r="C5106" s="8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47">
        <v>16.776000000000003</v>
      </c>
      <c r="S5106" s="1">
        <v>3</v>
      </c>
      <c r="T5106" s="1">
        <v>0.2</v>
      </c>
      <c r="U5106" s="47">
        <v>5.0327999999999999</v>
      </c>
      <c r="V5106" t="str">
        <f>IF(M5106=People!$B$5,People!$A$5,IF(M5106=People!$B$4,People!$A$4,IF(M5106=People!$B$3,People!$A$3,IF(M5106=People!$B$2,People!$A$2,0))))</f>
        <v>Chuck Magee</v>
      </c>
      <c r="W5106" t="str">
        <f>IFERROR(INDEX(Returns!A:A,MATCH(B5106,Returns!B:B,0)),"No")</f>
        <v>No</v>
      </c>
    </row>
    <row r="5107" spans="1:23" x14ac:dyDescent="0.2">
      <c r="A5107" s="1">
        <v>5106</v>
      </c>
      <c r="B5107" t="s">
        <v>8601</v>
      </c>
      <c r="C5107" s="8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47">
        <v>186.304</v>
      </c>
      <c r="S5107" s="1">
        <v>4</v>
      </c>
      <c r="T5107" s="1">
        <v>0.2</v>
      </c>
      <c r="U5107" s="47">
        <v>13.972799999999999</v>
      </c>
      <c r="V5107" t="str">
        <f>IF(M5107=People!$B$5,People!$A$5,IF(M5107=People!$B$4,People!$A$4,IF(M5107=People!$B$3,People!$A$3,IF(M5107=People!$B$2,People!$A$2,0))))</f>
        <v>Cassandra Brandow</v>
      </c>
      <c r="W5107" t="str">
        <f>IFERROR(INDEX(Returns!A:A,MATCH(B5107,Returns!B:B,0)),"No")</f>
        <v>No</v>
      </c>
    </row>
    <row r="5108" spans="1:23" x14ac:dyDescent="0.2">
      <c r="A5108" s="1">
        <v>5107</v>
      </c>
      <c r="B5108" t="s">
        <v>8602</v>
      </c>
      <c r="C5108" s="8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47">
        <v>66.36</v>
      </c>
      <c r="S5108" s="1">
        <v>4</v>
      </c>
      <c r="T5108" s="1">
        <v>0</v>
      </c>
      <c r="U5108" s="47">
        <v>23.225999999999999</v>
      </c>
      <c r="V5108" t="str">
        <f>IF(M5108=People!$B$5,People!$A$5,IF(M5108=People!$B$4,People!$A$4,IF(M5108=People!$B$3,People!$A$3,IF(M5108=People!$B$2,People!$A$2,0))))</f>
        <v>Cassandra Brandow</v>
      </c>
      <c r="W5108" t="str">
        <f>IFERROR(INDEX(Returns!A:A,MATCH(B5108,Returns!B:B,0)),"No")</f>
        <v>No</v>
      </c>
    </row>
    <row r="5109" spans="1:23" x14ac:dyDescent="0.2">
      <c r="A5109" s="1">
        <v>5108</v>
      </c>
      <c r="B5109" t="s">
        <v>8603</v>
      </c>
      <c r="C5109" s="8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47">
        <v>42.047999999999995</v>
      </c>
      <c r="S5109" s="1">
        <v>9</v>
      </c>
      <c r="T5109" s="1">
        <v>0.2</v>
      </c>
      <c r="U5109" s="47">
        <v>5.2559999999999985</v>
      </c>
      <c r="V5109" t="str">
        <f>IF(M5109=People!$B$5,People!$A$5,IF(M5109=People!$B$4,People!$A$4,IF(M5109=People!$B$3,People!$A$3,IF(M5109=People!$B$2,People!$A$2,0))))</f>
        <v>Cassandra Brandow</v>
      </c>
      <c r="W5109" t="str">
        <f>IFERROR(INDEX(Returns!A:A,MATCH(B5109,Returns!B:B,0)),"No")</f>
        <v>No</v>
      </c>
    </row>
    <row r="5110" spans="1:23" x14ac:dyDescent="0.2">
      <c r="A5110" s="1">
        <v>5109</v>
      </c>
      <c r="B5110" t="s">
        <v>8603</v>
      </c>
      <c r="C5110" s="8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47">
        <v>67.92</v>
      </c>
      <c r="S5110" s="1">
        <v>5</v>
      </c>
      <c r="T5110" s="1">
        <v>0.2</v>
      </c>
      <c r="U5110" s="47">
        <v>6.7920000000000016</v>
      </c>
      <c r="V5110" t="str">
        <f>IF(M5110=People!$B$5,People!$A$5,IF(M5110=People!$B$4,People!$A$4,IF(M5110=People!$B$3,People!$A$3,IF(M5110=People!$B$2,People!$A$2,0))))</f>
        <v>Cassandra Brandow</v>
      </c>
      <c r="W5110" t="str">
        <f>IFERROR(INDEX(Returns!A:A,MATCH(B5110,Returns!B:B,0)),"No")</f>
        <v>No</v>
      </c>
    </row>
    <row r="5111" spans="1:23" x14ac:dyDescent="0.2">
      <c r="A5111" s="1">
        <v>5110</v>
      </c>
      <c r="B5111" t="s">
        <v>8604</v>
      </c>
      <c r="C5111" s="8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47">
        <v>52.512</v>
      </c>
      <c r="S5111" s="1">
        <v>6</v>
      </c>
      <c r="T5111" s="1">
        <v>0.2</v>
      </c>
      <c r="U5111" s="47">
        <v>19.692</v>
      </c>
      <c r="V5111" t="str">
        <f>IF(M5111=People!$B$5,People!$A$5,IF(M5111=People!$B$4,People!$A$4,IF(M5111=People!$B$3,People!$A$3,IF(M5111=People!$B$2,People!$A$2,0))))</f>
        <v>Chuck Magee</v>
      </c>
      <c r="W5111" t="str">
        <f>IFERROR(INDEX(Returns!A:A,MATCH(B5111,Returns!B:B,0)),"No")</f>
        <v>No</v>
      </c>
    </row>
    <row r="5112" spans="1:23" x14ac:dyDescent="0.2">
      <c r="A5112" s="1">
        <v>5111</v>
      </c>
      <c r="B5112" t="s">
        <v>8604</v>
      </c>
      <c r="C5112" s="8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47">
        <v>186.91200000000001</v>
      </c>
      <c r="S5112" s="1">
        <v>6</v>
      </c>
      <c r="T5112" s="1">
        <v>0.2</v>
      </c>
      <c r="U5112" s="47">
        <v>-35.046000000000028</v>
      </c>
      <c r="V5112" t="str">
        <f>IF(M5112=People!$B$5,People!$A$5,IF(M5112=People!$B$4,People!$A$4,IF(M5112=People!$B$3,People!$A$3,IF(M5112=People!$B$2,People!$A$2,0))))</f>
        <v>Chuck Magee</v>
      </c>
      <c r="W5112" t="str">
        <f>IFERROR(INDEX(Returns!A:A,MATCH(B5112,Returns!B:B,0)),"No")</f>
        <v>No</v>
      </c>
    </row>
    <row r="5113" spans="1:23" x14ac:dyDescent="0.2">
      <c r="A5113" s="1">
        <v>5112</v>
      </c>
      <c r="B5113" t="s">
        <v>8604</v>
      </c>
      <c r="C5113" s="8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47">
        <v>10.048000000000002</v>
      </c>
      <c r="S5113" s="1">
        <v>4</v>
      </c>
      <c r="T5113" s="1">
        <v>0.2</v>
      </c>
      <c r="U5113" s="47">
        <v>3.1399999999999988</v>
      </c>
      <c r="V5113" t="str">
        <f>IF(M5113=People!$B$5,People!$A$5,IF(M5113=People!$B$4,People!$A$4,IF(M5113=People!$B$3,People!$A$3,IF(M5113=People!$B$2,People!$A$2,0))))</f>
        <v>Chuck Magee</v>
      </c>
      <c r="W5113" t="str">
        <f>IFERROR(INDEX(Returns!A:A,MATCH(B5113,Returns!B:B,0)),"No")</f>
        <v>No</v>
      </c>
    </row>
    <row r="5114" spans="1:23" x14ac:dyDescent="0.2">
      <c r="A5114" s="1">
        <v>5113</v>
      </c>
      <c r="B5114" t="s">
        <v>8605</v>
      </c>
      <c r="C5114" s="8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47">
        <v>17.496000000000002</v>
      </c>
      <c r="S5114" s="1">
        <v>9</v>
      </c>
      <c r="T5114" s="1">
        <v>0.6</v>
      </c>
      <c r="U5114" s="47">
        <v>-7.4357999999999969</v>
      </c>
      <c r="V5114" t="str">
        <f>IF(M5114=People!$B$5,People!$A$5,IF(M5114=People!$B$4,People!$A$4,IF(M5114=People!$B$3,People!$A$3,IF(M5114=People!$B$2,People!$A$2,0))))</f>
        <v>Kelly Williams</v>
      </c>
      <c r="W5114" t="str">
        <f>IFERROR(INDEX(Returns!A:A,MATCH(B5114,Returns!B:B,0)),"No")</f>
        <v>No</v>
      </c>
    </row>
    <row r="5115" spans="1:23" x14ac:dyDescent="0.2">
      <c r="A5115" s="1">
        <v>5114</v>
      </c>
      <c r="B5115" t="s">
        <v>8606</v>
      </c>
      <c r="C5115" s="8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47">
        <v>15.552000000000003</v>
      </c>
      <c r="S5115" s="1">
        <v>3</v>
      </c>
      <c r="T5115" s="1">
        <v>0.2</v>
      </c>
      <c r="U5115" s="47">
        <v>5.4432</v>
      </c>
      <c r="V5115" t="str">
        <f>IF(M5115=People!$B$5,People!$A$5,IF(M5115=People!$B$4,People!$A$4,IF(M5115=People!$B$3,People!$A$3,IF(M5115=People!$B$2,People!$A$2,0))))</f>
        <v>Kelly Williams</v>
      </c>
      <c r="W5115" t="str">
        <f>IFERROR(INDEX(Returns!A:A,MATCH(B5115,Returns!B:B,0)),"No")</f>
        <v>No</v>
      </c>
    </row>
    <row r="5116" spans="1:23" x14ac:dyDescent="0.2">
      <c r="A5116" s="1">
        <v>5115</v>
      </c>
      <c r="B5116" t="s">
        <v>8607</v>
      </c>
      <c r="C5116" s="8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47">
        <v>10.776000000000002</v>
      </c>
      <c r="S5116" s="1">
        <v>3</v>
      </c>
      <c r="T5116" s="1">
        <v>0.2</v>
      </c>
      <c r="U5116" s="47">
        <v>3.3674999999999984</v>
      </c>
      <c r="V5116" t="str">
        <f>IF(M5116=People!$B$5,People!$A$5,IF(M5116=People!$B$4,People!$A$4,IF(M5116=People!$B$3,People!$A$3,IF(M5116=People!$B$2,People!$A$2,0))))</f>
        <v>Anna Andreadi</v>
      </c>
      <c r="W5116" t="str">
        <f>IFERROR(INDEX(Returns!A:A,MATCH(B5116,Returns!B:B,0)),"No")</f>
        <v>No</v>
      </c>
    </row>
    <row r="5117" spans="1:23" x14ac:dyDescent="0.2">
      <c r="A5117" s="1">
        <v>5116</v>
      </c>
      <c r="B5117" t="s">
        <v>8608</v>
      </c>
      <c r="C5117" s="8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47">
        <v>3.3040000000000003</v>
      </c>
      <c r="S5117" s="1">
        <v>1</v>
      </c>
      <c r="T5117" s="1">
        <v>0.2</v>
      </c>
      <c r="U5117" s="47">
        <v>1.0737999999999999</v>
      </c>
      <c r="V5117" t="str">
        <f>IF(M5117=People!$B$5,People!$A$5,IF(M5117=People!$B$4,People!$A$4,IF(M5117=People!$B$3,People!$A$3,IF(M5117=People!$B$2,People!$A$2,0))))</f>
        <v>Chuck Magee</v>
      </c>
      <c r="W5117" t="str">
        <f>IFERROR(INDEX(Returns!A:A,MATCH(B5117,Returns!B:B,0)),"No")</f>
        <v>No</v>
      </c>
    </row>
    <row r="5118" spans="1:23" x14ac:dyDescent="0.2">
      <c r="A5118" s="1">
        <v>5117</v>
      </c>
      <c r="B5118" t="s">
        <v>8609</v>
      </c>
      <c r="C5118" s="8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47">
        <v>35.479999999999997</v>
      </c>
      <c r="S5118" s="1">
        <v>1</v>
      </c>
      <c r="T5118" s="1">
        <v>0</v>
      </c>
      <c r="U5118" s="47">
        <v>0</v>
      </c>
      <c r="V5118" t="str">
        <f>IF(M5118=People!$B$5,People!$A$5,IF(M5118=People!$B$4,People!$A$4,IF(M5118=People!$B$3,People!$A$3,IF(M5118=People!$B$2,People!$A$2,0))))</f>
        <v>Chuck Magee</v>
      </c>
      <c r="W5118" t="str">
        <f>IFERROR(INDEX(Returns!A:A,MATCH(B5118,Returns!B:B,0)),"No")</f>
        <v>No</v>
      </c>
    </row>
    <row r="5119" spans="1:23" x14ac:dyDescent="0.2">
      <c r="A5119" s="1">
        <v>5118</v>
      </c>
      <c r="B5119" t="s">
        <v>8610</v>
      </c>
      <c r="C5119" s="8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47">
        <v>34.44</v>
      </c>
      <c r="S5119" s="1">
        <v>3</v>
      </c>
      <c r="T5119" s="1">
        <v>0</v>
      </c>
      <c r="U5119" s="47">
        <v>16.186799999999998</v>
      </c>
      <c r="V5119" t="str">
        <f>IF(M5119=People!$B$5,People!$A$5,IF(M5119=People!$B$4,People!$A$4,IF(M5119=People!$B$3,People!$A$3,IF(M5119=People!$B$2,People!$A$2,0))))</f>
        <v>Chuck Magee</v>
      </c>
      <c r="W5119" t="str">
        <f>IFERROR(INDEX(Returns!A:A,MATCH(B5119,Returns!B:B,0)),"No")</f>
        <v>No</v>
      </c>
    </row>
    <row r="5120" spans="1:23" x14ac:dyDescent="0.2">
      <c r="A5120" s="1">
        <v>5119</v>
      </c>
      <c r="B5120" t="s">
        <v>8610</v>
      </c>
      <c r="C5120" s="8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47">
        <v>629.92999999999995</v>
      </c>
      <c r="S5120" s="1">
        <v>7</v>
      </c>
      <c r="T5120" s="1">
        <v>0</v>
      </c>
      <c r="U5120" s="47">
        <v>296.06709999999998</v>
      </c>
      <c r="V5120" t="str">
        <f>IF(M5120=People!$B$5,People!$A$5,IF(M5120=People!$B$4,People!$A$4,IF(M5120=People!$B$3,People!$A$3,IF(M5120=People!$B$2,People!$A$2,0))))</f>
        <v>Chuck Magee</v>
      </c>
      <c r="W5120" t="str">
        <f>IFERROR(INDEX(Returns!A:A,MATCH(B5120,Returns!B:B,0)),"No")</f>
        <v>No</v>
      </c>
    </row>
    <row r="5121" spans="1:23" x14ac:dyDescent="0.2">
      <c r="A5121" s="1">
        <v>5120</v>
      </c>
      <c r="B5121" t="s">
        <v>8610</v>
      </c>
      <c r="C5121" s="8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47">
        <v>79.056000000000012</v>
      </c>
      <c r="S5121" s="1">
        <v>9</v>
      </c>
      <c r="T5121" s="1">
        <v>0.2</v>
      </c>
      <c r="U5121" s="47">
        <v>28.657800000000002</v>
      </c>
      <c r="V5121" t="str">
        <f>IF(M5121=People!$B$5,People!$A$5,IF(M5121=People!$B$4,People!$A$4,IF(M5121=People!$B$3,People!$A$3,IF(M5121=People!$B$2,People!$A$2,0))))</f>
        <v>Chuck Magee</v>
      </c>
      <c r="W5121" t="str">
        <f>IFERROR(INDEX(Returns!A:A,MATCH(B5121,Returns!B:B,0)),"No")</f>
        <v>No</v>
      </c>
    </row>
    <row r="5122" spans="1:23" x14ac:dyDescent="0.2">
      <c r="A5122" s="1">
        <v>5121</v>
      </c>
      <c r="B5122" t="s">
        <v>8611</v>
      </c>
      <c r="C5122" s="8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47">
        <v>232.54999999999998</v>
      </c>
      <c r="S5122" s="1">
        <v>5</v>
      </c>
      <c r="T5122" s="1">
        <v>0</v>
      </c>
      <c r="U5122" s="47">
        <v>9.3019999999999925</v>
      </c>
      <c r="V5122" t="str">
        <f>IF(M5122=People!$B$5,People!$A$5,IF(M5122=People!$B$4,People!$A$4,IF(M5122=People!$B$3,People!$A$3,IF(M5122=People!$B$2,People!$A$2,0))))</f>
        <v>Cassandra Brandow</v>
      </c>
      <c r="W5122" t="str">
        <f>IFERROR(INDEX(Returns!A:A,MATCH(B5122,Returns!B:B,0)),"No")</f>
        <v>No</v>
      </c>
    </row>
    <row r="5123" spans="1:23" x14ac:dyDescent="0.2">
      <c r="A5123" s="1">
        <v>5122</v>
      </c>
      <c r="B5123" t="s">
        <v>8611</v>
      </c>
      <c r="C5123" s="8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47">
        <v>99.98</v>
      </c>
      <c r="S5123" s="1">
        <v>2</v>
      </c>
      <c r="T5123" s="1">
        <v>0</v>
      </c>
      <c r="U5123" s="47">
        <v>42.991400000000006</v>
      </c>
      <c r="V5123" t="str">
        <f>IF(M5123=People!$B$5,People!$A$5,IF(M5123=People!$B$4,People!$A$4,IF(M5123=People!$B$3,People!$A$3,IF(M5123=People!$B$2,People!$A$2,0))))</f>
        <v>Cassandra Brandow</v>
      </c>
      <c r="W5123" t="str">
        <f>IFERROR(INDEX(Returns!A:A,MATCH(B5123,Returns!B:B,0)),"No")</f>
        <v>No</v>
      </c>
    </row>
    <row r="5124" spans="1:23" x14ac:dyDescent="0.2">
      <c r="A5124" s="1">
        <v>5123</v>
      </c>
      <c r="B5124" t="s">
        <v>8611</v>
      </c>
      <c r="C5124" s="8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47">
        <v>19.440000000000001</v>
      </c>
      <c r="S5124" s="1">
        <v>3</v>
      </c>
      <c r="T5124" s="1">
        <v>0</v>
      </c>
      <c r="U5124" s="47">
        <v>9.3312000000000008</v>
      </c>
      <c r="V5124" t="str">
        <f>IF(M5124=People!$B$5,People!$A$5,IF(M5124=People!$B$4,People!$A$4,IF(M5124=People!$B$3,People!$A$3,IF(M5124=People!$B$2,People!$A$2,0))))</f>
        <v>Cassandra Brandow</v>
      </c>
      <c r="W5124" t="str">
        <f>IFERROR(INDEX(Returns!A:A,MATCH(B5124,Returns!B:B,0)),"No")</f>
        <v>No</v>
      </c>
    </row>
    <row r="5125" spans="1:23" x14ac:dyDescent="0.2">
      <c r="A5125" s="1">
        <v>5124</v>
      </c>
      <c r="B5125" t="s">
        <v>8611</v>
      </c>
      <c r="C5125" s="8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47">
        <v>12.96</v>
      </c>
      <c r="S5125" s="1">
        <v>2</v>
      </c>
      <c r="T5125" s="1">
        <v>0</v>
      </c>
      <c r="U5125" s="47">
        <v>6.3504000000000005</v>
      </c>
      <c r="V5125" t="str">
        <f>IF(M5125=People!$B$5,People!$A$5,IF(M5125=People!$B$4,People!$A$4,IF(M5125=People!$B$3,People!$A$3,IF(M5125=People!$B$2,People!$A$2,0))))</f>
        <v>Cassandra Brandow</v>
      </c>
      <c r="W5125" t="str">
        <f>IFERROR(INDEX(Returns!A:A,MATCH(B5125,Returns!B:B,0)),"No")</f>
        <v>No</v>
      </c>
    </row>
    <row r="5126" spans="1:23" x14ac:dyDescent="0.2">
      <c r="A5126" s="1">
        <v>5125</v>
      </c>
      <c r="B5126" t="s">
        <v>5973</v>
      </c>
      <c r="C5126" s="8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47">
        <v>464.29200000000003</v>
      </c>
      <c r="S5126" s="1">
        <v>9</v>
      </c>
      <c r="T5126" s="1">
        <v>0.4</v>
      </c>
      <c r="U5126" s="47">
        <v>-108.33479999999997</v>
      </c>
      <c r="V5126" t="str">
        <f>IF(M5126=People!$B$5,People!$A$5,IF(M5126=People!$B$4,People!$A$4,IF(M5126=People!$B$3,People!$A$3,IF(M5126=People!$B$2,People!$A$2,0))))</f>
        <v>Chuck Magee</v>
      </c>
      <c r="W5126" t="str">
        <f>IFERROR(INDEX(Returns!A:A,MATCH(B5126,Returns!B:B,0)),"No")</f>
        <v>Yes</v>
      </c>
    </row>
    <row r="5127" spans="1:23" x14ac:dyDescent="0.2">
      <c r="A5127" s="1">
        <v>5126</v>
      </c>
      <c r="B5127" t="s">
        <v>5973</v>
      </c>
      <c r="C5127" s="8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47">
        <v>68.459999999999994</v>
      </c>
      <c r="S5127" s="1">
        <v>7</v>
      </c>
      <c r="T5127" s="1">
        <v>0</v>
      </c>
      <c r="U5127" s="47">
        <v>31.491599999999995</v>
      </c>
      <c r="V5127" t="str">
        <f>IF(M5127=People!$B$5,People!$A$5,IF(M5127=People!$B$4,People!$A$4,IF(M5127=People!$B$3,People!$A$3,IF(M5127=People!$B$2,People!$A$2,0))))</f>
        <v>Chuck Magee</v>
      </c>
      <c r="W5127" t="str">
        <f>IFERROR(INDEX(Returns!A:A,MATCH(B5127,Returns!B:B,0)),"No")</f>
        <v>Yes</v>
      </c>
    </row>
    <row r="5128" spans="1:23" x14ac:dyDescent="0.2">
      <c r="A5128" s="1">
        <v>5127</v>
      </c>
      <c r="B5128" t="s">
        <v>5973</v>
      </c>
      <c r="C5128" s="8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47">
        <v>2799.96</v>
      </c>
      <c r="S5128" s="1">
        <v>4</v>
      </c>
      <c r="T5128" s="1">
        <v>0</v>
      </c>
      <c r="U5128" s="47">
        <v>1371.9803999999999</v>
      </c>
      <c r="V5128" t="str">
        <f>IF(M5128=People!$B$5,People!$A$5,IF(M5128=People!$B$4,People!$A$4,IF(M5128=People!$B$3,People!$A$3,IF(M5128=People!$B$2,People!$A$2,0))))</f>
        <v>Chuck Magee</v>
      </c>
      <c r="W5128" t="str">
        <f>IFERROR(INDEX(Returns!A:A,MATCH(B5128,Returns!B:B,0)),"No")</f>
        <v>Yes</v>
      </c>
    </row>
    <row r="5129" spans="1:23" x14ac:dyDescent="0.2">
      <c r="A5129" s="1">
        <v>5128</v>
      </c>
      <c r="B5129" t="s">
        <v>5973</v>
      </c>
      <c r="C5129" s="8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47">
        <v>601.29999999999995</v>
      </c>
      <c r="S5129" s="1">
        <v>2</v>
      </c>
      <c r="T5129" s="1">
        <v>0</v>
      </c>
      <c r="U5129" s="47">
        <v>198.42899999999997</v>
      </c>
      <c r="V5129" t="str">
        <f>IF(M5129=People!$B$5,People!$A$5,IF(M5129=People!$B$4,People!$A$4,IF(M5129=People!$B$3,People!$A$3,IF(M5129=People!$B$2,People!$A$2,0))))</f>
        <v>Chuck Magee</v>
      </c>
      <c r="W5129" t="str">
        <f>IFERROR(INDEX(Returns!A:A,MATCH(B5129,Returns!B:B,0)),"No")</f>
        <v>Yes</v>
      </c>
    </row>
    <row r="5130" spans="1:23" x14ac:dyDescent="0.2">
      <c r="A5130" s="1">
        <v>5129</v>
      </c>
      <c r="B5130" t="s">
        <v>5973</v>
      </c>
      <c r="C5130" s="8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47">
        <v>16.989999999999998</v>
      </c>
      <c r="S5130" s="1">
        <v>1</v>
      </c>
      <c r="T5130" s="1">
        <v>0</v>
      </c>
      <c r="U5130" s="47">
        <v>4.4173999999999989</v>
      </c>
      <c r="V5130" t="str">
        <f>IF(M5130=People!$B$5,People!$A$5,IF(M5130=People!$B$4,People!$A$4,IF(M5130=People!$B$3,People!$A$3,IF(M5130=People!$B$2,People!$A$2,0))))</f>
        <v>Chuck Magee</v>
      </c>
      <c r="W5130" t="str">
        <f>IFERROR(INDEX(Returns!A:A,MATCH(B5130,Returns!B:B,0)),"No")</f>
        <v>Yes</v>
      </c>
    </row>
    <row r="5131" spans="1:23" x14ac:dyDescent="0.2">
      <c r="A5131" s="1">
        <v>5130</v>
      </c>
      <c r="B5131" t="s">
        <v>5973</v>
      </c>
      <c r="C5131" s="8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47">
        <v>287.96999999999997</v>
      </c>
      <c r="S5131" s="1">
        <v>3</v>
      </c>
      <c r="T5131" s="1">
        <v>0</v>
      </c>
      <c r="U5131" s="47">
        <v>80.631600000000006</v>
      </c>
      <c r="V5131" t="str">
        <f>IF(M5131=People!$B$5,People!$A$5,IF(M5131=People!$B$4,People!$A$4,IF(M5131=People!$B$3,People!$A$3,IF(M5131=People!$B$2,People!$A$2,0))))</f>
        <v>Chuck Magee</v>
      </c>
      <c r="W5131" t="str">
        <f>IFERROR(INDEX(Returns!A:A,MATCH(B5131,Returns!B:B,0)),"No")</f>
        <v>Yes</v>
      </c>
    </row>
    <row r="5132" spans="1:23" x14ac:dyDescent="0.2">
      <c r="A5132" s="1">
        <v>5131</v>
      </c>
      <c r="B5132" t="s">
        <v>5973</v>
      </c>
      <c r="C5132" s="8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47">
        <v>44.820000000000007</v>
      </c>
      <c r="S5132" s="1">
        <v>9</v>
      </c>
      <c r="T5132" s="1">
        <v>0</v>
      </c>
      <c r="U5132" s="47">
        <v>21.065400000000004</v>
      </c>
      <c r="V5132" t="str">
        <f>IF(M5132=People!$B$5,People!$A$5,IF(M5132=People!$B$4,People!$A$4,IF(M5132=People!$B$3,People!$A$3,IF(M5132=People!$B$2,People!$A$2,0))))</f>
        <v>Chuck Magee</v>
      </c>
      <c r="W5132" t="str">
        <f>IFERROR(INDEX(Returns!A:A,MATCH(B5132,Returns!B:B,0)),"No")</f>
        <v>Yes</v>
      </c>
    </row>
    <row r="5133" spans="1:23" x14ac:dyDescent="0.2">
      <c r="A5133" s="1">
        <v>5132</v>
      </c>
      <c r="B5133" t="s">
        <v>8612</v>
      </c>
      <c r="C5133" s="8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47">
        <v>101.12</v>
      </c>
      <c r="S5133" s="1">
        <v>8</v>
      </c>
      <c r="T5133" s="1">
        <v>0</v>
      </c>
      <c r="U5133" s="47">
        <v>37.414400000000001</v>
      </c>
      <c r="V5133" t="str">
        <f>IF(M5133=People!$B$5,People!$A$5,IF(M5133=People!$B$4,People!$A$4,IF(M5133=People!$B$3,People!$A$3,IF(M5133=People!$B$2,People!$A$2,0))))</f>
        <v>Anna Andreadi</v>
      </c>
      <c r="W5133" t="str">
        <f>IFERROR(INDEX(Returns!A:A,MATCH(B5133,Returns!B:B,0)),"No")</f>
        <v>No</v>
      </c>
    </row>
    <row r="5134" spans="1:23" x14ac:dyDescent="0.2">
      <c r="A5134" s="1">
        <v>5133</v>
      </c>
      <c r="B5134" t="s">
        <v>8613</v>
      </c>
      <c r="C5134" s="8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47">
        <v>107.97600000000001</v>
      </c>
      <c r="S5134" s="1">
        <v>3</v>
      </c>
      <c r="T5134" s="1">
        <v>0.2</v>
      </c>
      <c r="U5134" s="47">
        <v>37.791599999999988</v>
      </c>
      <c r="V5134" t="str">
        <f>IF(M5134=People!$B$5,People!$A$5,IF(M5134=People!$B$4,People!$A$4,IF(M5134=People!$B$3,People!$A$3,IF(M5134=People!$B$2,People!$A$2,0))))</f>
        <v>Cassandra Brandow</v>
      </c>
      <c r="W5134" t="str">
        <f>IFERROR(INDEX(Returns!A:A,MATCH(B5134,Returns!B:B,0)),"No")</f>
        <v>No</v>
      </c>
    </row>
    <row r="5135" spans="1:23" x14ac:dyDescent="0.2">
      <c r="A5135" s="1">
        <v>5134</v>
      </c>
      <c r="B5135" t="s">
        <v>8614</v>
      </c>
      <c r="C5135" s="8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47">
        <v>58.730000000000004</v>
      </c>
      <c r="S5135" s="1">
        <v>7</v>
      </c>
      <c r="T5135" s="1">
        <v>0</v>
      </c>
      <c r="U5135" s="47">
        <v>14.682500000000001</v>
      </c>
      <c r="V5135" t="str">
        <f>IF(M5135=People!$B$5,People!$A$5,IF(M5135=People!$B$4,People!$A$4,IF(M5135=People!$B$3,People!$A$3,IF(M5135=People!$B$2,People!$A$2,0))))</f>
        <v>Chuck Magee</v>
      </c>
      <c r="W5135" t="str">
        <f>IFERROR(INDEX(Returns!A:A,MATCH(B5135,Returns!B:B,0)),"No")</f>
        <v>No</v>
      </c>
    </row>
    <row r="5136" spans="1:23" x14ac:dyDescent="0.2">
      <c r="A5136" s="1">
        <v>5135</v>
      </c>
      <c r="B5136" t="s">
        <v>8614</v>
      </c>
      <c r="C5136" s="8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47">
        <v>93.344000000000008</v>
      </c>
      <c r="S5136" s="1">
        <v>4</v>
      </c>
      <c r="T5136" s="1">
        <v>0.2</v>
      </c>
      <c r="U5136" s="47">
        <v>32.670400000000001</v>
      </c>
      <c r="V5136" t="str">
        <f>IF(M5136=People!$B$5,People!$A$5,IF(M5136=People!$B$4,People!$A$4,IF(M5136=People!$B$3,People!$A$3,IF(M5136=People!$B$2,People!$A$2,0))))</f>
        <v>Chuck Magee</v>
      </c>
      <c r="W5136" t="str">
        <f>IFERROR(INDEX(Returns!A:A,MATCH(B5136,Returns!B:B,0)),"No")</f>
        <v>No</v>
      </c>
    </row>
    <row r="5137" spans="1:23" x14ac:dyDescent="0.2">
      <c r="A5137" s="1">
        <v>5136</v>
      </c>
      <c r="B5137" t="s">
        <v>6079</v>
      </c>
      <c r="C5137" s="8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47">
        <v>17.05</v>
      </c>
      <c r="S5137" s="1">
        <v>5</v>
      </c>
      <c r="T5137" s="1">
        <v>0</v>
      </c>
      <c r="U5137" s="47">
        <v>8.1840000000000011</v>
      </c>
      <c r="V5137" t="str">
        <f>IF(M5137=People!$B$5,People!$A$5,IF(M5137=People!$B$4,People!$A$4,IF(M5137=People!$B$3,People!$A$3,IF(M5137=People!$B$2,People!$A$2,0))))</f>
        <v>Anna Andreadi</v>
      </c>
      <c r="W5137" t="str">
        <f>IFERROR(INDEX(Returns!A:A,MATCH(B5137,Returns!B:B,0)),"No")</f>
        <v>Yes</v>
      </c>
    </row>
    <row r="5138" spans="1:23" x14ac:dyDescent="0.2">
      <c r="A5138" s="1">
        <v>5137</v>
      </c>
      <c r="B5138" t="s">
        <v>8615</v>
      </c>
      <c r="C5138" s="8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47">
        <v>8.0960000000000001</v>
      </c>
      <c r="S5138" s="1">
        <v>2</v>
      </c>
      <c r="T5138" s="1">
        <v>0.2</v>
      </c>
      <c r="U5138" s="47">
        <v>2.7323999999999993</v>
      </c>
      <c r="V5138" t="str">
        <f>IF(M5138=People!$B$5,People!$A$5,IF(M5138=People!$B$4,People!$A$4,IF(M5138=People!$B$3,People!$A$3,IF(M5138=People!$B$2,People!$A$2,0))))</f>
        <v>Anna Andreadi</v>
      </c>
      <c r="W5138" t="str">
        <f>IFERROR(INDEX(Returns!A:A,MATCH(B5138,Returns!B:B,0)),"No")</f>
        <v>No</v>
      </c>
    </row>
    <row r="5139" spans="1:23" x14ac:dyDescent="0.2">
      <c r="A5139" s="1">
        <v>5138</v>
      </c>
      <c r="B5139" t="s">
        <v>8616</v>
      </c>
      <c r="C5139" s="8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47">
        <v>30.36</v>
      </c>
      <c r="S5139" s="1">
        <v>4</v>
      </c>
      <c r="T5139" s="1">
        <v>0</v>
      </c>
      <c r="U5139" s="47">
        <v>13.0548</v>
      </c>
      <c r="V5139" t="str">
        <f>IF(M5139=People!$B$5,People!$A$5,IF(M5139=People!$B$4,People!$A$4,IF(M5139=People!$B$3,People!$A$3,IF(M5139=People!$B$2,People!$A$2,0))))</f>
        <v>Kelly Williams</v>
      </c>
      <c r="W5139" t="str">
        <f>IFERROR(INDEX(Returns!A:A,MATCH(B5139,Returns!B:B,0)),"No")</f>
        <v>No</v>
      </c>
    </row>
    <row r="5140" spans="1:23" x14ac:dyDescent="0.2">
      <c r="A5140" s="1">
        <v>5139</v>
      </c>
      <c r="B5140" t="s">
        <v>8617</v>
      </c>
      <c r="C5140" s="8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47">
        <v>23.34</v>
      </c>
      <c r="S5140" s="1">
        <v>3</v>
      </c>
      <c r="T5140" s="1">
        <v>0</v>
      </c>
      <c r="U5140" s="47">
        <v>10.969799999999999</v>
      </c>
      <c r="V5140" t="str">
        <f>IF(M5140=People!$B$5,People!$A$5,IF(M5140=People!$B$4,People!$A$4,IF(M5140=People!$B$3,People!$A$3,IF(M5140=People!$B$2,People!$A$2,0))))</f>
        <v>Chuck Magee</v>
      </c>
      <c r="W5140" t="str">
        <f>IFERROR(INDEX(Returns!A:A,MATCH(B5140,Returns!B:B,0)),"No")</f>
        <v>No</v>
      </c>
    </row>
    <row r="5141" spans="1:23" x14ac:dyDescent="0.2">
      <c r="A5141" s="1">
        <v>5140</v>
      </c>
      <c r="B5141" t="s">
        <v>8617</v>
      </c>
      <c r="C5141" s="8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47">
        <v>51.550000000000004</v>
      </c>
      <c r="S5141" s="1">
        <v>5</v>
      </c>
      <c r="T5141" s="1">
        <v>0</v>
      </c>
      <c r="U5141" s="47">
        <v>24.2285</v>
      </c>
      <c r="V5141" t="str">
        <f>IF(M5141=People!$B$5,People!$A$5,IF(M5141=People!$B$4,People!$A$4,IF(M5141=People!$B$3,People!$A$3,IF(M5141=People!$B$2,People!$A$2,0))))</f>
        <v>Chuck Magee</v>
      </c>
      <c r="W5141" t="str">
        <f>IFERROR(INDEX(Returns!A:A,MATCH(B5141,Returns!B:B,0)),"No")</f>
        <v>No</v>
      </c>
    </row>
    <row r="5142" spans="1:23" x14ac:dyDescent="0.2">
      <c r="A5142" s="1">
        <v>5141</v>
      </c>
      <c r="B5142" t="s">
        <v>8618</v>
      </c>
      <c r="C5142" s="8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47">
        <v>119.9</v>
      </c>
      <c r="S5142" s="1">
        <v>2</v>
      </c>
      <c r="T5142" s="1">
        <v>0</v>
      </c>
      <c r="U5142" s="47">
        <v>43.164000000000001</v>
      </c>
      <c r="V5142" t="str">
        <f>IF(M5142=People!$B$5,People!$A$5,IF(M5142=People!$B$4,People!$A$4,IF(M5142=People!$B$3,People!$A$3,IF(M5142=People!$B$2,People!$A$2,0))))</f>
        <v>Anna Andreadi</v>
      </c>
      <c r="W5142" t="str">
        <f>IFERROR(INDEX(Returns!A:A,MATCH(B5142,Returns!B:B,0)),"No")</f>
        <v>No</v>
      </c>
    </row>
    <row r="5143" spans="1:23" x14ac:dyDescent="0.2">
      <c r="A5143" s="1">
        <v>5142</v>
      </c>
      <c r="B5143" t="s">
        <v>8619</v>
      </c>
      <c r="C5143" s="8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47">
        <v>1317.492</v>
      </c>
      <c r="S5143" s="1">
        <v>6</v>
      </c>
      <c r="T5143" s="1">
        <v>0.1</v>
      </c>
      <c r="U5143" s="47">
        <v>292.77599999999995</v>
      </c>
      <c r="V5143" t="str">
        <f>IF(M5143=People!$B$5,People!$A$5,IF(M5143=People!$B$4,People!$A$4,IF(M5143=People!$B$3,People!$A$3,IF(M5143=People!$B$2,People!$A$2,0))))</f>
        <v>Chuck Magee</v>
      </c>
      <c r="W5143" t="str">
        <f>IFERROR(INDEX(Returns!A:A,MATCH(B5143,Returns!B:B,0)),"No")</f>
        <v>No</v>
      </c>
    </row>
    <row r="5144" spans="1:23" x14ac:dyDescent="0.2">
      <c r="A5144" s="1">
        <v>5143</v>
      </c>
      <c r="B5144" t="s">
        <v>8619</v>
      </c>
      <c r="C5144" s="8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47">
        <v>63.84</v>
      </c>
      <c r="S5144" s="1">
        <v>8</v>
      </c>
      <c r="T5144" s="1">
        <v>0</v>
      </c>
      <c r="U5144" s="47">
        <v>18.513599999999997</v>
      </c>
      <c r="V5144" t="str">
        <f>IF(M5144=People!$B$5,People!$A$5,IF(M5144=People!$B$4,People!$A$4,IF(M5144=People!$B$3,People!$A$3,IF(M5144=People!$B$2,People!$A$2,0))))</f>
        <v>Chuck Magee</v>
      </c>
      <c r="W5144" t="str">
        <f>IFERROR(INDEX(Returns!A:A,MATCH(B5144,Returns!B:B,0)),"No")</f>
        <v>No</v>
      </c>
    </row>
    <row r="5145" spans="1:23" x14ac:dyDescent="0.2">
      <c r="A5145" s="1">
        <v>5144</v>
      </c>
      <c r="B5145" t="s">
        <v>8619</v>
      </c>
      <c r="C5145" s="8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47">
        <v>3.5920000000000005</v>
      </c>
      <c r="S5145" s="1">
        <v>1</v>
      </c>
      <c r="T5145" s="1">
        <v>0.2</v>
      </c>
      <c r="U5145" s="47">
        <v>1.1224999999999996</v>
      </c>
      <c r="V5145" t="str">
        <f>IF(M5145=People!$B$5,People!$A$5,IF(M5145=People!$B$4,People!$A$4,IF(M5145=People!$B$3,People!$A$3,IF(M5145=People!$B$2,People!$A$2,0))))</f>
        <v>Chuck Magee</v>
      </c>
      <c r="W5145" t="str">
        <f>IFERROR(INDEX(Returns!A:A,MATCH(B5145,Returns!B:B,0)),"No")</f>
        <v>No</v>
      </c>
    </row>
    <row r="5146" spans="1:23" x14ac:dyDescent="0.2">
      <c r="A5146" s="1">
        <v>5145</v>
      </c>
      <c r="B5146" t="s">
        <v>8620</v>
      </c>
      <c r="C5146" s="8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47">
        <v>86.26</v>
      </c>
      <c r="S5146" s="1">
        <v>2</v>
      </c>
      <c r="T5146" s="1">
        <v>0</v>
      </c>
      <c r="U5146" s="47">
        <v>29.328400000000002</v>
      </c>
      <c r="V5146" t="str">
        <f>IF(M5146=People!$B$5,People!$A$5,IF(M5146=People!$B$4,People!$A$4,IF(M5146=People!$B$3,People!$A$3,IF(M5146=People!$B$2,People!$A$2,0))))</f>
        <v>Anna Andreadi</v>
      </c>
      <c r="W5146" t="str">
        <f>IFERROR(INDEX(Returns!A:A,MATCH(B5146,Returns!B:B,0)),"No")</f>
        <v>No</v>
      </c>
    </row>
    <row r="5147" spans="1:23" x14ac:dyDescent="0.2">
      <c r="A5147" s="1">
        <v>5146</v>
      </c>
      <c r="B5147" t="s">
        <v>8620</v>
      </c>
      <c r="C5147" s="8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47">
        <v>139.04</v>
      </c>
      <c r="S5147" s="1">
        <v>4</v>
      </c>
      <c r="T5147" s="1">
        <v>0</v>
      </c>
      <c r="U5147" s="47">
        <v>38.931200000000004</v>
      </c>
      <c r="V5147" t="str">
        <f>IF(M5147=People!$B$5,People!$A$5,IF(M5147=People!$B$4,People!$A$4,IF(M5147=People!$B$3,People!$A$3,IF(M5147=People!$B$2,People!$A$2,0))))</f>
        <v>Anna Andreadi</v>
      </c>
      <c r="W5147" t="str">
        <f>IFERROR(INDEX(Returns!A:A,MATCH(B5147,Returns!B:B,0)),"No")</f>
        <v>No</v>
      </c>
    </row>
    <row r="5148" spans="1:23" x14ac:dyDescent="0.2">
      <c r="A5148" s="1">
        <v>5147</v>
      </c>
      <c r="B5148" t="s">
        <v>8620</v>
      </c>
      <c r="C5148" s="8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47">
        <v>46.8</v>
      </c>
      <c r="S5148" s="1">
        <v>4</v>
      </c>
      <c r="T5148" s="1">
        <v>0</v>
      </c>
      <c r="U5148" s="47">
        <v>16.38</v>
      </c>
      <c r="V5148" t="str">
        <f>IF(M5148=People!$B$5,People!$A$5,IF(M5148=People!$B$4,People!$A$4,IF(M5148=People!$B$3,People!$A$3,IF(M5148=People!$B$2,People!$A$2,0))))</f>
        <v>Anna Andreadi</v>
      </c>
      <c r="W5148" t="str">
        <f>IFERROR(INDEX(Returns!A:A,MATCH(B5148,Returns!B:B,0)),"No")</f>
        <v>No</v>
      </c>
    </row>
    <row r="5149" spans="1:23" x14ac:dyDescent="0.2">
      <c r="A5149" s="1">
        <v>5148</v>
      </c>
      <c r="B5149" t="s">
        <v>8621</v>
      </c>
      <c r="C5149" s="8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47">
        <v>8.5440000000000005</v>
      </c>
      <c r="S5149" s="1">
        <v>4</v>
      </c>
      <c r="T5149" s="1">
        <v>0.2</v>
      </c>
      <c r="U5149" s="47">
        <v>1.9223999999999997</v>
      </c>
      <c r="V5149" t="str">
        <f>IF(M5149=People!$B$5,People!$A$5,IF(M5149=People!$B$4,People!$A$4,IF(M5149=People!$B$3,People!$A$3,IF(M5149=People!$B$2,People!$A$2,0))))</f>
        <v>Anna Andreadi</v>
      </c>
      <c r="W5149" t="str">
        <f>IFERROR(INDEX(Returns!A:A,MATCH(B5149,Returns!B:B,0)),"No")</f>
        <v>No</v>
      </c>
    </row>
    <row r="5150" spans="1:23" x14ac:dyDescent="0.2">
      <c r="A5150" s="1">
        <v>5149</v>
      </c>
      <c r="B5150" t="s">
        <v>8621</v>
      </c>
      <c r="C5150" s="8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47">
        <v>842.37600000000009</v>
      </c>
      <c r="S5150" s="1">
        <v>3</v>
      </c>
      <c r="T5150" s="1">
        <v>0.2</v>
      </c>
      <c r="U5150" s="47">
        <v>105.29699999999988</v>
      </c>
      <c r="V5150" t="str">
        <f>IF(M5150=People!$B$5,People!$A$5,IF(M5150=People!$B$4,People!$A$4,IF(M5150=People!$B$3,People!$A$3,IF(M5150=People!$B$2,People!$A$2,0))))</f>
        <v>Anna Andreadi</v>
      </c>
      <c r="W5150" t="str">
        <f>IFERROR(INDEX(Returns!A:A,MATCH(B5150,Returns!B:B,0)),"No")</f>
        <v>No</v>
      </c>
    </row>
    <row r="5151" spans="1:23" x14ac:dyDescent="0.2">
      <c r="A5151" s="1">
        <v>5150</v>
      </c>
      <c r="B5151" t="s">
        <v>8622</v>
      </c>
      <c r="C5151" s="8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47">
        <v>1214.8499999999999</v>
      </c>
      <c r="S5151" s="1">
        <v>3</v>
      </c>
      <c r="T5151" s="1">
        <v>0</v>
      </c>
      <c r="U5151" s="47">
        <v>352.30649999999997</v>
      </c>
      <c r="V5151" t="str">
        <f>IF(M5151=People!$B$5,People!$A$5,IF(M5151=People!$B$4,People!$A$4,IF(M5151=People!$B$3,People!$A$3,IF(M5151=People!$B$2,People!$A$2,0))))</f>
        <v>Chuck Magee</v>
      </c>
      <c r="W5151" t="str">
        <f>IFERROR(INDEX(Returns!A:A,MATCH(B5151,Returns!B:B,0)),"No")</f>
        <v>No</v>
      </c>
    </row>
    <row r="5152" spans="1:23" x14ac:dyDescent="0.2">
      <c r="A5152" s="1">
        <v>5151</v>
      </c>
      <c r="B5152" t="s">
        <v>8623</v>
      </c>
      <c r="C5152" s="8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47">
        <v>67.78</v>
      </c>
      <c r="S5152" s="1">
        <v>2</v>
      </c>
      <c r="T5152" s="1">
        <v>0</v>
      </c>
      <c r="U5152" s="47">
        <v>16.945</v>
      </c>
      <c r="V5152" t="str">
        <f>IF(M5152=People!$B$5,People!$A$5,IF(M5152=People!$B$4,People!$A$4,IF(M5152=People!$B$3,People!$A$3,IF(M5152=People!$B$2,People!$A$2,0))))</f>
        <v>Anna Andreadi</v>
      </c>
      <c r="W5152" t="str">
        <f>IFERROR(INDEX(Returns!A:A,MATCH(B5152,Returns!B:B,0)),"No")</f>
        <v>No</v>
      </c>
    </row>
    <row r="5153" spans="1:23" x14ac:dyDescent="0.2">
      <c r="A5153" s="1">
        <v>5152</v>
      </c>
      <c r="B5153" t="s">
        <v>8624</v>
      </c>
      <c r="C5153" s="8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47">
        <v>39.900000000000006</v>
      </c>
      <c r="S5153" s="1">
        <v>5</v>
      </c>
      <c r="T5153" s="1">
        <v>0</v>
      </c>
      <c r="U5153" s="47">
        <v>10.373999999999999</v>
      </c>
      <c r="V5153" t="str">
        <f>IF(M5153=People!$B$5,People!$A$5,IF(M5153=People!$B$4,People!$A$4,IF(M5153=People!$B$3,People!$A$3,IF(M5153=People!$B$2,People!$A$2,0))))</f>
        <v>Anna Andreadi</v>
      </c>
      <c r="W5153" t="str">
        <f>IFERROR(INDEX(Returns!A:A,MATCH(B5153,Returns!B:B,0)),"No")</f>
        <v>No</v>
      </c>
    </row>
    <row r="5154" spans="1:23" x14ac:dyDescent="0.2">
      <c r="A5154" s="1">
        <v>5153</v>
      </c>
      <c r="B5154" t="s">
        <v>8625</v>
      </c>
      <c r="C5154" s="8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47">
        <v>2.6880000000000002</v>
      </c>
      <c r="S5154" s="1">
        <v>1</v>
      </c>
      <c r="T5154" s="1">
        <v>0.2</v>
      </c>
      <c r="U5154" s="47">
        <v>0.83999999999999975</v>
      </c>
      <c r="V5154" t="str">
        <f>IF(M5154=People!$B$5,People!$A$5,IF(M5154=People!$B$4,People!$A$4,IF(M5154=People!$B$3,People!$A$3,IF(M5154=People!$B$2,People!$A$2,0))))</f>
        <v>Chuck Magee</v>
      </c>
      <c r="W5154" t="str">
        <f>IFERROR(INDEX(Returns!A:A,MATCH(B5154,Returns!B:B,0)),"No")</f>
        <v>No</v>
      </c>
    </row>
    <row r="5155" spans="1:23" x14ac:dyDescent="0.2">
      <c r="A5155" s="1">
        <v>5154</v>
      </c>
      <c r="B5155" t="s">
        <v>8625</v>
      </c>
      <c r="C5155" s="8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47">
        <v>6.6000000000000005</v>
      </c>
      <c r="S5155" s="1">
        <v>3</v>
      </c>
      <c r="T5155" s="1">
        <v>0</v>
      </c>
      <c r="U5155" s="47">
        <v>2.9040000000000008</v>
      </c>
      <c r="V5155" t="str">
        <f>IF(M5155=People!$B$5,People!$A$5,IF(M5155=People!$B$4,People!$A$4,IF(M5155=People!$B$3,People!$A$3,IF(M5155=People!$B$2,People!$A$2,0))))</f>
        <v>Chuck Magee</v>
      </c>
      <c r="W5155" t="str">
        <f>IFERROR(INDEX(Returns!A:A,MATCH(B5155,Returns!B:B,0)),"No")</f>
        <v>No</v>
      </c>
    </row>
    <row r="5156" spans="1:23" x14ac:dyDescent="0.2">
      <c r="A5156" s="1">
        <v>5155</v>
      </c>
      <c r="B5156" t="s">
        <v>8626</v>
      </c>
      <c r="C5156" s="8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47">
        <v>28.4</v>
      </c>
      <c r="S5156" s="1">
        <v>4</v>
      </c>
      <c r="T5156" s="1">
        <v>0</v>
      </c>
      <c r="U5156" s="47">
        <v>13.063999999999998</v>
      </c>
      <c r="V5156" t="str">
        <f>IF(M5156=People!$B$5,People!$A$5,IF(M5156=People!$B$4,People!$A$4,IF(M5156=People!$B$3,People!$A$3,IF(M5156=People!$B$2,People!$A$2,0))))</f>
        <v>Kelly Williams</v>
      </c>
      <c r="W5156" t="str">
        <f>IFERROR(INDEX(Returns!A:A,MATCH(B5156,Returns!B:B,0)),"No")</f>
        <v>No</v>
      </c>
    </row>
    <row r="5157" spans="1:23" x14ac:dyDescent="0.2">
      <c r="A5157" s="1">
        <v>5156</v>
      </c>
      <c r="B5157" t="s">
        <v>8626</v>
      </c>
      <c r="C5157" s="8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47">
        <v>212.94</v>
      </c>
      <c r="S5157" s="1">
        <v>3</v>
      </c>
      <c r="T5157" s="1">
        <v>0</v>
      </c>
      <c r="U5157" s="47">
        <v>34.070399999999999</v>
      </c>
      <c r="V5157" t="str">
        <f>IF(M5157=People!$B$5,People!$A$5,IF(M5157=People!$B$4,People!$A$4,IF(M5157=People!$B$3,People!$A$3,IF(M5157=People!$B$2,People!$A$2,0))))</f>
        <v>Kelly Williams</v>
      </c>
      <c r="W5157" t="str">
        <f>IFERROR(INDEX(Returns!A:A,MATCH(B5157,Returns!B:B,0)),"No")</f>
        <v>No</v>
      </c>
    </row>
    <row r="5158" spans="1:23" x14ac:dyDescent="0.2">
      <c r="A5158" s="1">
        <v>5157</v>
      </c>
      <c r="B5158" t="s">
        <v>8627</v>
      </c>
      <c r="C5158" s="8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47">
        <v>1001.5840000000001</v>
      </c>
      <c r="S5158" s="1">
        <v>2</v>
      </c>
      <c r="T5158" s="1">
        <v>0.2</v>
      </c>
      <c r="U5158" s="47">
        <v>125.19799999999992</v>
      </c>
      <c r="V5158" t="str">
        <f>IF(M5158=People!$B$5,People!$A$5,IF(M5158=People!$B$4,People!$A$4,IF(M5158=People!$B$3,People!$A$3,IF(M5158=People!$B$2,People!$A$2,0))))</f>
        <v>Kelly Williams</v>
      </c>
      <c r="W5158" t="str">
        <f>IFERROR(INDEX(Returns!A:A,MATCH(B5158,Returns!B:B,0)),"No")</f>
        <v>No</v>
      </c>
    </row>
    <row r="5159" spans="1:23" x14ac:dyDescent="0.2">
      <c r="A5159" s="1">
        <v>5158</v>
      </c>
      <c r="B5159" t="s">
        <v>8627</v>
      </c>
      <c r="C5159" s="8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47">
        <v>569.05799999999999</v>
      </c>
      <c r="S5159" s="1">
        <v>3</v>
      </c>
      <c r="T5159" s="1">
        <v>0.3</v>
      </c>
      <c r="U5159" s="47">
        <v>-178.84680000000006</v>
      </c>
      <c r="V5159" t="str">
        <f>IF(M5159=People!$B$5,People!$A$5,IF(M5159=People!$B$4,People!$A$4,IF(M5159=People!$B$3,People!$A$3,IF(M5159=People!$B$2,People!$A$2,0))))</f>
        <v>Kelly Williams</v>
      </c>
      <c r="W5159" t="str">
        <f>IFERROR(INDEX(Returns!A:A,MATCH(B5159,Returns!B:B,0)),"No")</f>
        <v>No</v>
      </c>
    </row>
    <row r="5160" spans="1:23" x14ac:dyDescent="0.2">
      <c r="A5160" s="1">
        <v>5159</v>
      </c>
      <c r="B5160" t="s">
        <v>8627</v>
      </c>
      <c r="C5160" s="8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47">
        <v>14.224000000000002</v>
      </c>
      <c r="S5160" s="1">
        <v>2</v>
      </c>
      <c r="T5160" s="1">
        <v>0.6</v>
      </c>
      <c r="U5160" s="47">
        <v>-10.312400000000004</v>
      </c>
      <c r="V5160" t="str">
        <f>IF(M5160=People!$B$5,People!$A$5,IF(M5160=People!$B$4,People!$A$4,IF(M5160=People!$B$3,People!$A$3,IF(M5160=People!$B$2,People!$A$2,0))))</f>
        <v>Kelly Williams</v>
      </c>
      <c r="W5160" t="str">
        <f>IFERROR(INDEX(Returns!A:A,MATCH(B5160,Returns!B:B,0)),"No")</f>
        <v>No</v>
      </c>
    </row>
    <row r="5161" spans="1:23" x14ac:dyDescent="0.2">
      <c r="A5161" s="1">
        <v>5160</v>
      </c>
      <c r="B5161" t="s">
        <v>8628</v>
      </c>
      <c r="C5161" s="8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47">
        <v>105.584</v>
      </c>
      <c r="S5161" s="1">
        <v>2</v>
      </c>
      <c r="T5161" s="1">
        <v>0.2</v>
      </c>
      <c r="U5161" s="47">
        <v>9.2386000000000053</v>
      </c>
      <c r="V5161" t="str">
        <f>IF(M5161=People!$B$5,People!$A$5,IF(M5161=People!$B$4,People!$A$4,IF(M5161=People!$B$3,People!$A$3,IF(M5161=People!$B$2,People!$A$2,0))))</f>
        <v>Anna Andreadi</v>
      </c>
      <c r="W5161" t="str">
        <f>IFERROR(INDEX(Returns!A:A,MATCH(B5161,Returns!B:B,0)),"No")</f>
        <v>No</v>
      </c>
    </row>
    <row r="5162" spans="1:23" x14ac:dyDescent="0.2">
      <c r="A5162" s="1">
        <v>5161</v>
      </c>
      <c r="B5162" t="s">
        <v>8628</v>
      </c>
      <c r="C5162" s="8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47">
        <v>68.720000000000013</v>
      </c>
      <c r="S5162" s="1">
        <v>2</v>
      </c>
      <c r="T5162" s="1">
        <v>0.2</v>
      </c>
      <c r="U5162" s="47">
        <v>-14.603000000000005</v>
      </c>
      <c r="V5162" t="str">
        <f>IF(M5162=People!$B$5,People!$A$5,IF(M5162=People!$B$4,People!$A$4,IF(M5162=People!$B$3,People!$A$3,IF(M5162=People!$B$2,People!$A$2,0))))</f>
        <v>Anna Andreadi</v>
      </c>
      <c r="W5162" t="str">
        <f>IFERROR(INDEX(Returns!A:A,MATCH(B5162,Returns!B:B,0)),"No")</f>
        <v>No</v>
      </c>
    </row>
    <row r="5163" spans="1:23" x14ac:dyDescent="0.2">
      <c r="A5163" s="1">
        <v>5162</v>
      </c>
      <c r="B5163" t="s">
        <v>8629</v>
      </c>
      <c r="C5163" s="8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47">
        <v>1367.84</v>
      </c>
      <c r="S5163" s="1">
        <v>8</v>
      </c>
      <c r="T5163" s="1">
        <v>0</v>
      </c>
      <c r="U5163" s="47">
        <v>259.88959999999997</v>
      </c>
      <c r="V5163" t="str">
        <f>IF(M5163=People!$B$5,People!$A$5,IF(M5163=People!$B$4,People!$A$4,IF(M5163=People!$B$3,People!$A$3,IF(M5163=People!$B$2,People!$A$2,0))))</f>
        <v>Anna Andreadi</v>
      </c>
      <c r="W5163" t="str">
        <f>IFERROR(INDEX(Returns!A:A,MATCH(B5163,Returns!B:B,0)),"No")</f>
        <v>No</v>
      </c>
    </row>
    <row r="5164" spans="1:23" x14ac:dyDescent="0.2">
      <c r="A5164" s="1">
        <v>5163</v>
      </c>
      <c r="B5164" t="s">
        <v>8630</v>
      </c>
      <c r="C5164" s="8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47">
        <v>301.95999999999998</v>
      </c>
      <c r="S5164" s="1">
        <v>2</v>
      </c>
      <c r="T5164" s="1">
        <v>0</v>
      </c>
      <c r="U5164" s="47">
        <v>33.215599999999995</v>
      </c>
      <c r="V5164" t="str">
        <f>IF(M5164=People!$B$5,People!$A$5,IF(M5164=People!$B$4,People!$A$4,IF(M5164=People!$B$3,People!$A$3,IF(M5164=People!$B$2,People!$A$2,0))))</f>
        <v>Kelly Williams</v>
      </c>
      <c r="W5164" t="str">
        <f>IFERROR(INDEX(Returns!A:A,MATCH(B5164,Returns!B:B,0)),"No")</f>
        <v>No</v>
      </c>
    </row>
    <row r="5165" spans="1:23" x14ac:dyDescent="0.2">
      <c r="A5165" s="1">
        <v>5164</v>
      </c>
      <c r="B5165" t="s">
        <v>6027</v>
      </c>
      <c r="C5165" s="8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47">
        <v>170.35200000000003</v>
      </c>
      <c r="S5165" s="1">
        <v>3</v>
      </c>
      <c r="T5165" s="1">
        <v>0.2</v>
      </c>
      <c r="U5165" s="47">
        <v>-17.035200000000003</v>
      </c>
      <c r="V5165" t="str">
        <f>IF(M5165=People!$B$5,People!$A$5,IF(M5165=People!$B$4,People!$A$4,IF(M5165=People!$B$3,People!$A$3,IF(M5165=People!$B$2,People!$A$2,0))))</f>
        <v>Anna Andreadi</v>
      </c>
      <c r="W5165" t="str">
        <f>IFERROR(INDEX(Returns!A:A,MATCH(B5165,Returns!B:B,0)),"No")</f>
        <v>Yes</v>
      </c>
    </row>
    <row r="5166" spans="1:23" x14ac:dyDescent="0.2">
      <c r="A5166" s="1">
        <v>5165</v>
      </c>
      <c r="B5166" t="s">
        <v>8631</v>
      </c>
      <c r="C5166" s="8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47">
        <v>3.9</v>
      </c>
      <c r="S5166" s="1">
        <v>2</v>
      </c>
      <c r="T5166" s="1">
        <v>0</v>
      </c>
      <c r="U5166" s="47">
        <v>1.5209999999999999</v>
      </c>
      <c r="V5166" t="str">
        <f>IF(M5166=People!$B$5,People!$A$5,IF(M5166=People!$B$4,People!$A$4,IF(M5166=People!$B$3,People!$A$3,IF(M5166=People!$B$2,People!$A$2,0))))</f>
        <v>Kelly Williams</v>
      </c>
      <c r="W5166" t="str">
        <f>IFERROR(INDEX(Returns!A:A,MATCH(B5166,Returns!B:B,0)),"No")</f>
        <v>No</v>
      </c>
    </row>
    <row r="5167" spans="1:23" x14ac:dyDescent="0.2">
      <c r="A5167" s="1">
        <v>5166</v>
      </c>
      <c r="B5167" t="s">
        <v>8631</v>
      </c>
      <c r="C5167" s="8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47">
        <v>12.84</v>
      </c>
      <c r="S5167" s="1">
        <v>3</v>
      </c>
      <c r="T5167" s="1">
        <v>0</v>
      </c>
      <c r="U5167" s="47">
        <v>5.7779999999999987</v>
      </c>
      <c r="V5167" t="str">
        <f>IF(M5167=People!$B$5,People!$A$5,IF(M5167=People!$B$4,People!$A$4,IF(M5167=People!$B$3,People!$A$3,IF(M5167=People!$B$2,People!$A$2,0))))</f>
        <v>Kelly Williams</v>
      </c>
      <c r="W5167" t="str">
        <f>IFERROR(INDEX(Returns!A:A,MATCH(B5167,Returns!B:B,0)),"No")</f>
        <v>No</v>
      </c>
    </row>
    <row r="5168" spans="1:23" x14ac:dyDescent="0.2">
      <c r="A5168" s="1">
        <v>5167</v>
      </c>
      <c r="B5168" t="s">
        <v>8631</v>
      </c>
      <c r="C5168" s="8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47">
        <v>15.84</v>
      </c>
      <c r="S5168" s="1">
        <v>3</v>
      </c>
      <c r="T5168" s="1">
        <v>0</v>
      </c>
      <c r="U5168" s="47">
        <v>7.1280000000000001</v>
      </c>
      <c r="V5168" t="str">
        <f>IF(M5168=People!$B$5,People!$A$5,IF(M5168=People!$B$4,People!$A$4,IF(M5168=People!$B$3,People!$A$3,IF(M5168=People!$B$2,People!$A$2,0))))</f>
        <v>Kelly Williams</v>
      </c>
      <c r="W5168" t="str">
        <f>IFERROR(INDEX(Returns!A:A,MATCH(B5168,Returns!B:B,0)),"No")</f>
        <v>No</v>
      </c>
    </row>
    <row r="5169" spans="1:23" x14ac:dyDescent="0.2">
      <c r="A5169" s="1">
        <v>5168</v>
      </c>
      <c r="B5169" t="s">
        <v>8631</v>
      </c>
      <c r="C5169" s="8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47">
        <v>563.93999999999994</v>
      </c>
      <c r="S5169" s="1">
        <v>3</v>
      </c>
      <c r="T5169" s="1">
        <v>0</v>
      </c>
      <c r="U5169" s="47">
        <v>112.78800000000001</v>
      </c>
      <c r="V5169" t="str">
        <f>IF(M5169=People!$B$5,People!$A$5,IF(M5169=People!$B$4,People!$A$4,IF(M5169=People!$B$3,People!$A$3,IF(M5169=People!$B$2,People!$A$2,0))))</f>
        <v>Kelly Williams</v>
      </c>
      <c r="W5169" t="str">
        <f>IFERROR(INDEX(Returns!A:A,MATCH(B5169,Returns!B:B,0)),"No")</f>
        <v>No</v>
      </c>
    </row>
    <row r="5170" spans="1:23" x14ac:dyDescent="0.2">
      <c r="A5170" s="1">
        <v>5169</v>
      </c>
      <c r="B5170" t="s">
        <v>8631</v>
      </c>
      <c r="C5170" s="8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47">
        <v>62.94</v>
      </c>
      <c r="S5170" s="1">
        <v>3</v>
      </c>
      <c r="T5170" s="1">
        <v>0</v>
      </c>
      <c r="U5170" s="47">
        <v>11.958600000000001</v>
      </c>
      <c r="V5170" t="str">
        <f>IF(M5170=People!$B$5,People!$A$5,IF(M5170=People!$B$4,People!$A$4,IF(M5170=People!$B$3,People!$A$3,IF(M5170=People!$B$2,People!$A$2,0))))</f>
        <v>Kelly Williams</v>
      </c>
      <c r="W5170" t="str">
        <f>IFERROR(INDEX(Returns!A:A,MATCH(B5170,Returns!B:B,0)),"No")</f>
        <v>No</v>
      </c>
    </row>
    <row r="5171" spans="1:23" x14ac:dyDescent="0.2">
      <c r="A5171" s="1">
        <v>5170</v>
      </c>
      <c r="B5171" t="s">
        <v>8631</v>
      </c>
      <c r="C5171" s="8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47">
        <v>535.41</v>
      </c>
      <c r="S5171" s="1">
        <v>3</v>
      </c>
      <c r="T5171" s="1">
        <v>0</v>
      </c>
      <c r="U5171" s="47">
        <v>160.62299999999993</v>
      </c>
      <c r="V5171" t="str">
        <f>IF(M5171=People!$B$5,People!$A$5,IF(M5171=People!$B$4,People!$A$4,IF(M5171=People!$B$3,People!$A$3,IF(M5171=People!$B$2,People!$A$2,0))))</f>
        <v>Kelly Williams</v>
      </c>
      <c r="W5171" t="str">
        <f>IFERROR(INDEX(Returns!A:A,MATCH(B5171,Returns!B:B,0)),"No")</f>
        <v>No</v>
      </c>
    </row>
    <row r="5172" spans="1:23" x14ac:dyDescent="0.2">
      <c r="A5172" s="1">
        <v>5171</v>
      </c>
      <c r="B5172" t="s">
        <v>8632</v>
      </c>
      <c r="C5172" s="8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47">
        <v>3504.9</v>
      </c>
      <c r="S5172" s="1">
        <v>5</v>
      </c>
      <c r="T5172" s="1">
        <v>0</v>
      </c>
      <c r="U5172" s="47">
        <v>700.98000000000013</v>
      </c>
      <c r="V5172" t="str">
        <f>IF(M5172=People!$B$5,People!$A$5,IF(M5172=People!$B$4,People!$A$4,IF(M5172=People!$B$3,People!$A$3,IF(M5172=People!$B$2,People!$A$2,0))))</f>
        <v>Kelly Williams</v>
      </c>
      <c r="W5172" t="str">
        <f>IFERROR(INDEX(Returns!A:A,MATCH(B5172,Returns!B:B,0)),"No")</f>
        <v>No</v>
      </c>
    </row>
    <row r="5173" spans="1:23" x14ac:dyDescent="0.2">
      <c r="A5173" s="1">
        <v>5172</v>
      </c>
      <c r="B5173" t="s">
        <v>8632</v>
      </c>
      <c r="C5173" s="8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47">
        <v>144.12</v>
      </c>
      <c r="S5173" s="1">
        <v>3</v>
      </c>
      <c r="T5173" s="1">
        <v>0</v>
      </c>
      <c r="U5173" s="47">
        <v>69.177599999999984</v>
      </c>
      <c r="V5173" t="str">
        <f>IF(M5173=People!$B$5,People!$A$5,IF(M5173=People!$B$4,People!$A$4,IF(M5173=People!$B$3,People!$A$3,IF(M5173=People!$B$2,People!$A$2,0))))</f>
        <v>Kelly Williams</v>
      </c>
      <c r="W5173" t="str">
        <f>IFERROR(INDEX(Returns!A:A,MATCH(B5173,Returns!B:B,0)),"No")</f>
        <v>No</v>
      </c>
    </row>
    <row r="5174" spans="1:23" x14ac:dyDescent="0.2">
      <c r="A5174" s="1">
        <v>5173</v>
      </c>
      <c r="B5174" t="s">
        <v>8632</v>
      </c>
      <c r="C5174" s="8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47">
        <v>314.54999999999995</v>
      </c>
      <c r="S5174" s="1">
        <v>3</v>
      </c>
      <c r="T5174" s="1">
        <v>0</v>
      </c>
      <c r="U5174" s="47">
        <v>150.98399999999998</v>
      </c>
      <c r="V5174" t="str">
        <f>IF(M5174=People!$B$5,People!$A$5,IF(M5174=People!$B$4,People!$A$4,IF(M5174=People!$B$3,People!$A$3,IF(M5174=People!$B$2,People!$A$2,0))))</f>
        <v>Kelly Williams</v>
      </c>
      <c r="W5174" t="str">
        <f>IFERROR(INDEX(Returns!A:A,MATCH(B5174,Returns!B:B,0)),"No")</f>
        <v>No</v>
      </c>
    </row>
    <row r="5175" spans="1:23" x14ac:dyDescent="0.2">
      <c r="A5175" s="1">
        <v>5174</v>
      </c>
      <c r="B5175" t="s">
        <v>8633</v>
      </c>
      <c r="C5175" s="8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47">
        <v>3.4079999999999999</v>
      </c>
      <c r="S5175" s="1">
        <v>1</v>
      </c>
      <c r="T5175" s="1">
        <v>0.2</v>
      </c>
      <c r="U5175" s="47">
        <v>0.89459999999999995</v>
      </c>
      <c r="V5175" t="str">
        <f>IF(M5175=People!$B$5,People!$A$5,IF(M5175=People!$B$4,People!$A$4,IF(M5175=People!$B$3,People!$A$3,IF(M5175=People!$B$2,People!$A$2,0))))</f>
        <v>Anna Andreadi</v>
      </c>
      <c r="W5175" t="str">
        <f>IFERROR(INDEX(Returns!A:A,MATCH(B5175,Returns!B:B,0)),"No")</f>
        <v>No</v>
      </c>
    </row>
    <row r="5176" spans="1:23" x14ac:dyDescent="0.2">
      <c r="A5176" s="1">
        <v>5175</v>
      </c>
      <c r="B5176" t="s">
        <v>8634</v>
      </c>
      <c r="C5176" s="8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47">
        <v>2.0719999999999996</v>
      </c>
      <c r="S5176" s="1">
        <v>2</v>
      </c>
      <c r="T5176" s="1">
        <v>0.8</v>
      </c>
      <c r="U5176" s="47">
        <v>-3.5224000000000011</v>
      </c>
      <c r="V5176" t="str">
        <f>IF(M5176=People!$B$5,People!$A$5,IF(M5176=People!$B$4,People!$A$4,IF(M5176=People!$B$3,People!$A$3,IF(M5176=People!$B$2,People!$A$2,0))))</f>
        <v>Kelly Williams</v>
      </c>
      <c r="W5176" t="str">
        <f>IFERROR(INDEX(Returns!A:A,MATCH(B5176,Returns!B:B,0)),"No")</f>
        <v>No</v>
      </c>
    </row>
    <row r="5177" spans="1:23" x14ac:dyDescent="0.2">
      <c r="A5177" s="1">
        <v>5176</v>
      </c>
      <c r="B5177" t="s">
        <v>8634</v>
      </c>
      <c r="C5177" s="8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47">
        <v>328.39919999999995</v>
      </c>
      <c r="S5177" s="1">
        <v>3</v>
      </c>
      <c r="T5177" s="1">
        <v>0.32</v>
      </c>
      <c r="U5177" s="47">
        <v>-91.758599999999973</v>
      </c>
      <c r="V5177" t="str">
        <f>IF(M5177=People!$B$5,People!$A$5,IF(M5177=People!$B$4,People!$A$4,IF(M5177=People!$B$3,People!$A$3,IF(M5177=People!$B$2,People!$A$2,0))))</f>
        <v>Kelly Williams</v>
      </c>
      <c r="W5177" t="str">
        <f>IFERROR(INDEX(Returns!A:A,MATCH(B5177,Returns!B:B,0)),"No")</f>
        <v>No</v>
      </c>
    </row>
    <row r="5178" spans="1:23" x14ac:dyDescent="0.2">
      <c r="A5178" s="1">
        <v>5177</v>
      </c>
      <c r="B5178" t="s">
        <v>8635</v>
      </c>
      <c r="C5178" s="8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47">
        <v>53.248000000000005</v>
      </c>
      <c r="S5178" s="1">
        <v>2</v>
      </c>
      <c r="T5178" s="1">
        <v>0.2</v>
      </c>
      <c r="U5178" s="47">
        <v>19.968</v>
      </c>
      <c r="V5178" t="str">
        <f>IF(M5178=People!$B$5,People!$A$5,IF(M5178=People!$B$4,People!$A$4,IF(M5178=People!$B$3,People!$A$3,IF(M5178=People!$B$2,People!$A$2,0))))</f>
        <v>Anna Andreadi</v>
      </c>
      <c r="W5178" t="str">
        <f>IFERROR(INDEX(Returns!A:A,MATCH(B5178,Returns!B:B,0)),"No")</f>
        <v>No</v>
      </c>
    </row>
    <row r="5179" spans="1:23" x14ac:dyDescent="0.2">
      <c r="A5179" s="1">
        <v>5178</v>
      </c>
      <c r="B5179" t="s">
        <v>8636</v>
      </c>
      <c r="C5179" s="8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47">
        <v>4.9920000000000009</v>
      </c>
      <c r="S5179" s="1">
        <v>3</v>
      </c>
      <c r="T5179" s="1">
        <v>0.2</v>
      </c>
      <c r="U5179" s="47">
        <v>1.6848000000000001</v>
      </c>
      <c r="V5179" t="str">
        <f>IF(M5179=People!$B$5,People!$A$5,IF(M5179=People!$B$4,People!$A$4,IF(M5179=People!$B$3,People!$A$3,IF(M5179=People!$B$2,People!$A$2,0))))</f>
        <v>Chuck Magee</v>
      </c>
      <c r="W5179" t="str">
        <f>IFERROR(INDEX(Returns!A:A,MATCH(B5179,Returns!B:B,0)),"No")</f>
        <v>No</v>
      </c>
    </row>
    <row r="5180" spans="1:23" x14ac:dyDescent="0.2">
      <c r="A5180" s="1">
        <v>5179</v>
      </c>
      <c r="B5180" t="s">
        <v>8637</v>
      </c>
      <c r="C5180" s="8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47">
        <v>37.68</v>
      </c>
      <c r="S5180" s="1">
        <v>2</v>
      </c>
      <c r="T5180" s="1">
        <v>0</v>
      </c>
      <c r="U5180" s="47">
        <v>15.825600000000001</v>
      </c>
      <c r="V5180" t="str">
        <f>IF(M5180=People!$B$5,People!$A$5,IF(M5180=People!$B$4,People!$A$4,IF(M5180=People!$B$3,People!$A$3,IF(M5180=People!$B$2,People!$A$2,0))))</f>
        <v>Anna Andreadi</v>
      </c>
      <c r="W5180" t="str">
        <f>IFERROR(INDEX(Returns!A:A,MATCH(B5180,Returns!B:B,0)),"No")</f>
        <v>No</v>
      </c>
    </row>
    <row r="5181" spans="1:23" x14ac:dyDescent="0.2">
      <c r="A5181" s="1">
        <v>5180</v>
      </c>
      <c r="B5181" t="s">
        <v>8637</v>
      </c>
      <c r="C5181" s="8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47">
        <v>258.57600000000002</v>
      </c>
      <c r="S5181" s="1">
        <v>2</v>
      </c>
      <c r="T5181" s="1">
        <v>0.2</v>
      </c>
      <c r="U5181" s="47">
        <v>19.393200000000007</v>
      </c>
      <c r="V5181" t="str">
        <f>IF(M5181=People!$B$5,People!$A$5,IF(M5181=People!$B$4,People!$A$4,IF(M5181=People!$B$3,People!$A$3,IF(M5181=People!$B$2,People!$A$2,0))))</f>
        <v>Anna Andreadi</v>
      </c>
      <c r="W5181" t="str">
        <f>IFERROR(INDEX(Returns!A:A,MATCH(B5181,Returns!B:B,0)),"No")</f>
        <v>No</v>
      </c>
    </row>
    <row r="5182" spans="1:23" x14ac:dyDescent="0.2">
      <c r="A5182" s="1">
        <v>5181</v>
      </c>
      <c r="B5182" t="s">
        <v>8637</v>
      </c>
      <c r="C5182" s="8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47">
        <v>75.84</v>
      </c>
      <c r="S5182" s="1">
        <v>2</v>
      </c>
      <c r="T5182" s="1">
        <v>0</v>
      </c>
      <c r="U5182" s="47">
        <v>29.577600000000004</v>
      </c>
      <c r="V5182" t="str">
        <f>IF(M5182=People!$B$5,People!$A$5,IF(M5182=People!$B$4,People!$A$4,IF(M5182=People!$B$3,People!$A$3,IF(M5182=People!$B$2,People!$A$2,0))))</f>
        <v>Anna Andreadi</v>
      </c>
      <c r="W5182" t="str">
        <f>IFERROR(INDEX(Returns!A:A,MATCH(B5182,Returns!B:B,0)),"No")</f>
        <v>No</v>
      </c>
    </row>
    <row r="5183" spans="1:23" x14ac:dyDescent="0.2">
      <c r="A5183" s="1">
        <v>5182</v>
      </c>
      <c r="B5183" t="s">
        <v>8638</v>
      </c>
      <c r="C5183" s="8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47">
        <v>45.36</v>
      </c>
      <c r="S5183" s="1">
        <v>7</v>
      </c>
      <c r="T5183" s="1">
        <v>0</v>
      </c>
      <c r="U5183" s="47">
        <v>21.772800000000004</v>
      </c>
      <c r="V5183" t="str">
        <f>IF(M5183=People!$B$5,People!$A$5,IF(M5183=People!$B$4,People!$A$4,IF(M5183=People!$B$3,People!$A$3,IF(M5183=People!$B$2,People!$A$2,0))))</f>
        <v>Chuck Magee</v>
      </c>
      <c r="W5183" t="str">
        <f>IFERROR(INDEX(Returns!A:A,MATCH(B5183,Returns!B:B,0)),"No")</f>
        <v>No</v>
      </c>
    </row>
    <row r="5184" spans="1:23" x14ac:dyDescent="0.2">
      <c r="A5184" s="1">
        <v>5183</v>
      </c>
      <c r="B5184" t="s">
        <v>8638</v>
      </c>
      <c r="C5184" s="8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47">
        <v>45.78</v>
      </c>
      <c r="S5184" s="1">
        <v>3</v>
      </c>
      <c r="T5184" s="1">
        <v>0</v>
      </c>
      <c r="U5184" s="47">
        <v>22.89</v>
      </c>
      <c r="V5184" t="str">
        <f>IF(M5184=People!$B$5,People!$A$5,IF(M5184=People!$B$4,People!$A$4,IF(M5184=People!$B$3,People!$A$3,IF(M5184=People!$B$2,People!$A$2,0))))</f>
        <v>Chuck Magee</v>
      </c>
      <c r="W5184" t="str">
        <f>IFERROR(INDEX(Returns!A:A,MATCH(B5184,Returns!B:B,0)),"No")</f>
        <v>No</v>
      </c>
    </row>
    <row r="5185" spans="1:23" x14ac:dyDescent="0.2">
      <c r="A5185" s="1">
        <v>5184</v>
      </c>
      <c r="B5185" t="s">
        <v>8639</v>
      </c>
      <c r="C5185" s="8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47">
        <v>40.29</v>
      </c>
      <c r="S5185" s="1">
        <v>3</v>
      </c>
      <c r="T5185" s="1">
        <v>0</v>
      </c>
      <c r="U5185" s="47">
        <v>10.0725</v>
      </c>
      <c r="V5185" t="str">
        <f>IF(M5185=People!$B$5,People!$A$5,IF(M5185=People!$B$4,People!$A$4,IF(M5185=People!$B$3,People!$A$3,IF(M5185=People!$B$2,People!$A$2,0))))</f>
        <v>Cassandra Brandow</v>
      </c>
      <c r="W5185" t="str">
        <f>IFERROR(INDEX(Returns!A:A,MATCH(B5185,Returns!B:B,0)),"No")</f>
        <v>No</v>
      </c>
    </row>
    <row r="5186" spans="1:23" x14ac:dyDescent="0.2">
      <c r="A5186" s="1">
        <v>5185</v>
      </c>
      <c r="B5186" t="s">
        <v>8639</v>
      </c>
      <c r="C5186" s="8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47">
        <v>38.71</v>
      </c>
      <c r="S5186" s="1">
        <v>7</v>
      </c>
      <c r="T5186" s="1">
        <v>0</v>
      </c>
      <c r="U5186" s="47">
        <v>17.8066</v>
      </c>
      <c r="V5186" t="str">
        <f>IF(M5186=People!$B$5,People!$A$5,IF(M5186=People!$B$4,People!$A$4,IF(M5186=People!$B$3,People!$A$3,IF(M5186=People!$B$2,People!$A$2,0))))</f>
        <v>Cassandra Brandow</v>
      </c>
      <c r="W5186" t="str">
        <f>IFERROR(INDEX(Returns!A:A,MATCH(B5186,Returns!B:B,0)),"No")</f>
        <v>No</v>
      </c>
    </row>
    <row r="5187" spans="1:23" x14ac:dyDescent="0.2">
      <c r="A5187" s="1">
        <v>5186</v>
      </c>
      <c r="B5187" t="s">
        <v>8640</v>
      </c>
      <c r="C5187" s="8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47">
        <v>1801.6320000000001</v>
      </c>
      <c r="S5187" s="1">
        <v>6</v>
      </c>
      <c r="T5187" s="1">
        <v>0.2</v>
      </c>
      <c r="U5187" s="47">
        <v>-337.80600000000004</v>
      </c>
      <c r="V5187" t="str">
        <f>IF(M5187=People!$B$5,People!$A$5,IF(M5187=People!$B$4,People!$A$4,IF(M5187=People!$B$3,People!$A$3,IF(M5187=People!$B$2,People!$A$2,0))))</f>
        <v>Cassandra Brandow</v>
      </c>
      <c r="W5187" t="str">
        <f>IFERROR(INDEX(Returns!A:A,MATCH(B5187,Returns!B:B,0)),"No")</f>
        <v>No</v>
      </c>
    </row>
    <row r="5188" spans="1:23" x14ac:dyDescent="0.2">
      <c r="A5188" s="1">
        <v>5187</v>
      </c>
      <c r="B5188" t="s">
        <v>8641</v>
      </c>
      <c r="C5188" s="8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47">
        <v>748.75200000000007</v>
      </c>
      <c r="S5188" s="1">
        <v>8</v>
      </c>
      <c r="T5188" s="1">
        <v>0.4</v>
      </c>
      <c r="U5188" s="47">
        <v>-162.22960000000006</v>
      </c>
      <c r="V5188" t="str">
        <f>IF(M5188=People!$B$5,People!$A$5,IF(M5188=People!$B$4,People!$A$4,IF(M5188=People!$B$3,People!$A$3,IF(M5188=People!$B$2,People!$A$2,0))))</f>
        <v>Chuck Magee</v>
      </c>
      <c r="W5188" t="str">
        <f>IFERROR(INDEX(Returns!A:A,MATCH(B5188,Returns!B:B,0)),"No")</f>
        <v>No</v>
      </c>
    </row>
    <row r="5189" spans="1:23" x14ac:dyDescent="0.2">
      <c r="A5189" s="1">
        <v>5188</v>
      </c>
      <c r="B5189" t="s">
        <v>8642</v>
      </c>
      <c r="C5189" s="8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47">
        <v>199.96</v>
      </c>
      <c r="S5189" s="1">
        <v>4</v>
      </c>
      <c r="T5189" s="1">
        <v>0</v>
      </c>
      <c r="U5189" s="47">
        <v>15.996799999999979</v>
      </c>
      <c r="V5189" t="str">
        <f>IF(M5189=People!$B$5,People!$A$5,IF(M5189=People!$B$4,People!$A$4,IF(M5189=People!$B$3,People!$A$3,IF(M5189=People!$B$2,People!$A$2,0))))</f>
        <v>Kelly Williams</v>
      </c>
      <c r="W5189" t="str">
        <f>IFERROR(INDEX(Returns!A:A,MATCH(B5189,Returns!B:B,0)),"No")</f>
        <v>No</v>
      </c>
    </row>
    <row r="5190" spans="1:23" x14ac:dyDescent="0.2">
      <c r="A5190" s="1">
        <v>5189</v>
      </c>
      <c r="B5190" t="s">
        <v>8642</v>
      </c>
      <c r="C5190" s="8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47">
        <v>1516.2</v>
      </c>
      <c r="S5190" s="1">
        <v>7</v>
      </c>
      <c r="T5190" s="1">
        <v>0</v>
      </c>
      <c r="U5190" s="47">
        <v>394.21199999999999</v>
      </c>
      <c r="V5190" t="str">
        <f>IF(M5190=People!$B$5,People!$A$5,IF(M5190=People!$B$4,People!$A$4,IF(M5190=People!$B$3,People!$A$3,IF(M5190=People!$B$2,People!$A$2,0))))</f>
        <v>Kelly Williams</v>
      </c>
      <c r="W5190" t="str">
        <f>IFERROR(INDEX(Returns!A:A,MATCH(B5190,Returns!B:B,0)),"No")</f>
        <v>No</v>
      </c>
    </row>
    <row r="5191" spans="1:23" x14ac:dyDescent="0.2">
      <c r="A5191" s="1">
        <v>5190</v>
      </c>
      <c r="B5191" t="s">
        <v>6224</v>
      </c>
      <c r="C5191" s="8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47">
        <v>167.95200000000003</v>
      </c>
      <c r="S5191" s="1">
        <v>6</v>
      </c>
      <c r="T5191" s="1">
        <v>0.2</v>
      </c>
      <c r="U5191" s="47">
        <v>-27.292200000000001</v>
      </c>
      <c r="V5191" t="str">
        <f>IF(M5191=People!$B$5,People!$A$5,IF(M5191=People!$B$4,People!$A$4,IF(M5191=People!$B$3,People!$A$3,IF(M5191=People!$B$2,People!$A$2,0))))</f>
        <v>Kelly Williams</v>
      </c>
      <c r="W5191" t="str">
        <f>IFERROR(INDEX(Returns!A:A,MATCH(B5191,Returns!B:B,0)),"No")</f>
        <v>Yes</v>
      </c>
    </row>
    <row r="5192" spans="1:23" x14ac:dyDescent="0.2">
      <c r="A5192" s="1">
        <v>5191</v>
      </c>
      <c r="B5192" t="s">
        <v>6224</v>
      </c>
      <c r="C5192" s="8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47">
        <v>45.04</v>
      </c>
      <c r="S5192" s="1">
        <v>2</v>
      </c>
      <c r="T5192" s="1">
        <v>0.2</v>
      </c>
      <c r="U5192" s="47">
        <v>4.5040000000000031</v>
      </c>
      <c r="V5192" t="str">
        <f>IF(M5192=People!$B$5,People!$A$5,IF(M5192=People!$B$4,People!$A$4,IF(M5192=People!$B$3,People!$A$3,IF(M5192=People!$B$2,People!$A$2,0))))</f>
        <v>Kelly Williams</v>
      </c>
      <c r="W5192" t="str">
        <f>IFERROR(INDEX(Returns!A:A,MATCH(B5192,Returns!B:B,0)),"No")</f>
        <v>Yes</v>
      </c>
    </row>
    <row r="5193" spans="1:23" x14ac:dyDescent="0.2">
      <c r="A5193" s="1">
        <v>5192</v>
      </c>
      <c r="B5193" t="s">
        <v>8643</v>
      </c>
      <c r="C5193" s="8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47">
        <v>23.16</v>
      </c>
      <c r="S5193" s="1">
        <v>2</v>
      </c>
      <c r="T5193" s="1">
        <v>0</v>
      </c>
      <c r="U5193" s="47">
        <v>11.58</v>
      </c>
      <c r="V5193" t="str">
        <f>IF(M5193=People!$B$5,People!$A$5,IF(M5193=People!$B$4,People!$A$4,IF(M5193=People!$B$3,People!$A$3,IF(M5193=People!$B$2,People!$A$2,0))))</f>
        <v>Anna Andreadi</v>
      </c>
      <c r="W5193" t="str">
        <f>IFERROR(INDEX(Returns!A:A,MATCH(B5193,Returns!B:B,0)),"No")</f>
        <v>No</v>
      </c>
    </row>
    <row r="5194" spans="1:23" x14ac:dyDescent="0.2">
      <c r="A5194" s="1">
        <v>5193</v>
      </c>
      <c r="B5194" t="s">
        <v>8644</v>
      </c>
      <c r="C5194" s="8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47">
        <v>397.59999999999997</v>
      </c>
      <c r="S5194" s="1">
        <v>5</v>
      </c>
      <c r="T5194" s="1">
        <v>0</v>
      </c>
      <c r="U5194" s="47">
        <v>43.735999999999962</v>
      </c>
      <c r="V5194" t="str">
        <f>IF(M5194=People!$B$5,People!$A$5,IF(M5194=People!$B$4,People!$A$4,IF(M5194=People!$B$3,People!$A$3,IF(M5194=People!$B$2,People!$A$2,0))))</f>
        <v>Cassandra Brandow</v>
      </c>
      <c r="W5194" t="str">
        <f>IFERROR(INDEX(Returns!A:A,MATCH(B5194,Returns!B:B,0)),"No")</f>
        <v>No</v>
      </c>
    </row>
    <row r="5195" spans="1:23" x14ac:dyDescent="0.2">
      <c r="A5195" s="1">
        <v>5194</v>
      </c>
      <c r="B5195" t="s">
        <v>8644</v>
      </c>
      <c r="C5195" s="8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47">
        <v>85.96</v>
      </c>
      <c r="S5195" s="1">
        <v>7</v>
      </c>
      <c r="T5195" s="1">
        <v>0</v>
      </c>
      <c r="U5195" s="47">
        <v>40.401199999999996</v>
      </c>
      <c r="V5195" t="str">
        <f>IF(M5195=People!$B$5,People!$A$5,IF(M5195=People!$B$4,People!$A$4,IF(M5195=People!$B$3,People!$A$3,IF(M5195=People!$B$2,People!$A$2,0))))</f>
        <v>Cassandra Brandow</v>
      </c>
      <c r="W5195" t="str">
        <f>IFERROR(INDEX(Returns!A:A,MATCH(B5195,Returns!B:B,0)),"No")</f>
        <v>No</v>
      </c>
    </row>
    <row r="5196" spans="1:23" x14ac:dyDescent="0.2">
      <c r="A5196" s="1">
        <v>5195</v>
      </c>
      <c r="B5196" t="s">
        <v>8644</v>
      </c>
      <c r="C5196" s="8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47">
        <v>13.12</v>
      </c>
      <c r="S5196" s="1">
        <v>4</v>
      </c>
      <c r="T5196" s="1">
        <v>0</v>
      </c>
      <c r="U5196" s="47">
        <v>4.3295999999999992</v>
      </c>
      <c r="V5196" t="str">
        <f>IF(M5196=People!$B$5,People!$A$5,IF(M5196=People!$B$4,People!$A$4,IF(M5196=People!$B$3,People!$A$3,IF(M5196=People!$B$2,People!$A$2,0))))</f>
        <v>Cassandra Brandow</v>
      </c>
      <c r="W5196" t="str">
        <f>IFERROR(INDEX(Returns!A:A,MATCH(B5196,Returns!B:B,0)),"No")</f>
        <v>No</v>
      </c>
    </row>
    <row r="5197" spans="1:23" x14ac:dyDescent="0.2">
      <c r="A5197" s="1">
        <v>5196</v>
      </c>
      <c r="B5197" t="s">
        <v>8644</v>
      </c>
      <c r="C5197" s="8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47">
        <v>45.660000000000004</v>
      </c>
      <c r="S5197" s="1">
        <v>3</v>
      </c>
      <c r="T5197" s="1">
        <v>0</v>
      </c>
      <c r="U5197" s="47">
        <v>22.3734</v>
      </c>
      <c r="V5197" t="str">
        <f>IF(M5197=People!$B$5,People!$A$5,IF(M5197=People!$B$4,People!$A$4,IF(M5197=People!$B$3,People!$A$3,IF(M5197=People!$B$2,People!$A$2,0))))</f>
        <v>Cassandra Brandow</v>
      </c>
      <c r="W5197" t="str">
        <f>IFERROR(INDEX(Returns!A:A,MATCH(B5197,Returns!B:B,0)),"No")</f>
        <v>No</v>
      </c>
    </row>
    <row r="5198" spans="1:23" x14ac:dyDescent="0.2">
      <c r="A5198" s="1">
        <v>5197</v>
      </c>
      <c r="B5198" t="s">
        <v>8645</v>
      </c>
      <c r="C5198" s="8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47">
        <v>158.13</v>
      </c>
      <c r="S5198" s="1">
        <v>3</v>
      </c>
      <c r="T5198" s="1">
        <v>0</v>
      </c>
      <c r="U5198" s="47">
        <v>77.483699999999999</v>
      </c>
      <c r="V5198" t="str">
        <f>IF(M5198=People!$B$5,People!$A$5,IF(M5198=People!$B$4,People!$A$4,IF(M5198=People!$B$3,People!$A$3,IF(M5198=People!$B$2,People!$A$2,0))))</f>
        <v>Anna Andreadi</v>
      </c>
      <c r="W5198" t="str">
        <f>IFERROR(INDEX(Returns!A:A,MATCH(B5198,Returns!B:B,0)),"No")</f>
        <v>No</v>
      </c>
    </row>
    <row r="5199" spans="1:23" x14ac:dyDescent="0.2">
      <c r="A5199" s="1">
        <v>5198</v>
      </c>
      <c r="B5199" t="s">
        <v>8645</v>
      </c>
      <c r="C5199" s="8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47">
        <v>43.6</v>
      </c>
      <c r="S5199" s="1">
        <v>5</v>
      </c>
      <c r="T5199" s="1">
        <v>0.2</v>
      </c>
      <c r="U5199" s="47">
        <v>4.3600000000000012</v>
      </c>
      <c r="V5199" t="str">
        <f>IF(M5199=People!$B$5,People!$A$5,IF(M5199=People!$B$4,People!$A$4,IF(M5199=People!$B$3,People!$A$3,IF(M5199=People!$B$2,People!$A$2,0))))</f>
        <v>Anna Andreadi</v>
      </c>
      <c r="W5199" t="str">
        <f>IFERROR(INDEX(Returns!A:A,MATCH(B5199,Returns!B:B,0)),"No")</f>
        <v>No</v>
      </c>
    </row>
    <row r="5200" spans="1:23" x14ac:dyDescent="0.2">
      <c r="A5200" s="1">
        <v>5199</v>
      </c>
      <c r="B5200" t="s">
        <v>8646</v>
      </c>
      <c r="C5200" s="8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47">
        <v>3930.0720000000001</v>
      </c>
      <c r="S5200" s="1">
        <v>3</v>
      </c>
      <c r="T5200" s="1">
        <v>0.2</v>
      </c>
      <c r="U5200" s="47">
        <v>-786.01440000000025</v>
      </c>
      <c r="V5200" t="str">
        <f>IF(M5200=People!$B$5,People!$A$5,IF(M5200=People!$B$4,People!$A$4,IF(M5200=People!$B$3,People!$A$3,IF(M5200=People!$B$2,People!$A$2,0))))</f>
        <v>Kelly Williams</v>
      </c>
      <c r="W5200" t="str">
        <f>IFERROR(INDEX(Returns!A:A,MATCH(B5200,Returns!B:B,0)),"No")</f>
        <v>No</v>
      </c>
    </row>
    <row r="5201" spans="1:23" x14ac:dyDescent="0.2">
      <c r="A5201" s="1">
        <v>5200</v>
      </c>
      <c r="B5201" t="s">
        <v>8646</v>
      </c>
      <c r="C5201" s="8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47">
        <v>2.3039999999999998</v>
      </c>
      <c r="S5201" s="1">
        <v>1</v>
      </c>
      <c r="T5201" s="1">
        <v>0.2</v>
      </c>
      <c r="U5201" s="47">
        <v>0.77759999999999996</v>
      </c>
      <c r="V5201" t="str">
        <f>IF(M5201=People!$B$5,People!$A$5,IF(M5201=People!$B$4,People!$A$4,IF(M5201=People!$B$3,People!$A$3,IF(M5201=People!$B$2,People!$A$2,0))))</f>
        <v>Kelly Williams</v>
      </c>
      <c r="W5201" t="str">
        <f>IFERROR(INDEX(Returns!A:A,MATCH(B5201,Returns!B:B,0)),"No")</f>
        <v>No</v>
      </c>
    </row>
    <row r="5202" spans="1:23" x14ac:dyDescent="0.2">
      <c r="A5202" s="1">
        <v>5201</v>
      </c>
      <c r="B5202" t="s">
        <v>8646</v>
      </c>
      <c r="C5202" s="8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47">
        <v>431.97600000000006</v>
      </c>
      <c r="S5202" s="1">
        <v>3</v>
      </c>
      <c r="T5202" s="1">
        <v>0.2</v>
      </c>
      <c r="U5202" s="47">
        <v>32.398200000000017</v>
      </c>
      <c r="V5202" t="str">
        <f>IF(M5202=People!$B$5,People!$A$5,IF(M5202=People!$B$4,People!$A$4,IF(M5202=People!$B$3,People!$A$3,IF(M5202=People!$B$2,People!$A$2,0))))</f>
        <v>Kelly Williams</v>
      </c>
      <c r="W5202" t="str">
        <f>IFERROR(INDEX(Returns!A:A,MATCH(B5202,Returns!B:B,0)),"No")</f>
        <v>No</v>
      </c>
    </row>
    <row r="5203" spans="1:23" x14ac:dyDescent="0.2">
      <c r="A5203" s="1">
        <v>5202</v>
      </c>
      <c r="B5203" t="s">
        <v>8646</v>
      </c>
      <c r="C5203" s="8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47">
        <v>41.720000000000006</v>
      </c>
      <c r="S5203" s="1">
        <v>7</v>
      </c>
      <c r="T5203" s="1">
        <v>0.2</v>
      </c>
      <c r="U5203" s="47">
        <v>5.7364999999999977</v>
      </c>
      <c r="V5203" t="str">
        <f>IF(M5203=People!$B$5,People!$A$5,IF(M5203=People!$B$4,People!$A$4,IF(M5203=People!$B$3,People!$A$3,IF(M5203=People!$B$2,People!$A$2,0))))</f>
        <v>Kelly Williams</v>
      </c>
      <c r="W5203" t="str">
        <f>IFERROR(INDEX(Returns!A:A,MATCH(B5203,Returns!B:B,0)),"No")</f>
        <v>No</v>
      </c>
    </row>
    <row r="5204" spans="1:23" x14ac:dyDescent="0.2">
      <c r="A5204" s="1">
        <v>5203</v>
      </c>
      <c r="B5204" t="s">
        <v>8647</v>
      </c>
      <c r="C5204" s="8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47">
        <v>104.23</v>
      </c>
      <c r="S5204" s="1">
        <v>7</v>
      </c>
      <c r="T5204" s="1">
        <v>0</v>
      </c>
      <c r="U5204" s="47">
        <v>28.142100000000006</v>
      </c>
      <c r="V5204" t="str">
        <f>IF(M5204=People!$B$5,People!$A$5,IF(M5204=People!$B$4,People!$A$4,IF(M5204=People!$B$3,People!$A$3,IF(M5204=People!$B$2,People!$A$2,0))))</f>
        <v>Anna Andreadi</v>
      </c>
      <c r="W5204" t="str">
        <f>IFERROR(INDEX(Returns!A:A,MATCH(B5204,Returns!B:B,0)),"No")</f>
        <v>No</v>
      </c>
    </row>
    <row r="5205" spans="1:23" x14ac:dyDescent="0.2">
      <c r="A5205" s="1">
        <v>5204</v>
      </c>
      <c r="B5205" t="s">
        <v>8647</v>
      </c>
      <c r="C5205" s="8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47">
        <v>70.260000000000005</v>
      </c>
      <c r="S5205" s="1">
        <v>3</v>
      </c>
      <c r="T5205" s="1">
        <v>0</v>
      </c>
      <c r="U5205" s="47">
        <v>18.970199999999998</v>
      </c>
      <c r="V5205" t="str">
        <f>IF(M5205=People!$B$5,People!$A$5,IF(M5205=People!$B$4,People!$A$4,IF(M5205=People!$B$3,People!$A$3,IF(M5205=People!$B$2,People!$A$2,0))))</f>
        <v>Anna Andreadi</v>
      </c>
      <c r="W5205" t="str">
        <f>IFERROR(INDEX(Returns!A:A,MATCH(B5205,Returns!B:B,0)),"No")</f>
        <v>No</v>
      </c>
    </row>
    <row r="5206" spans="1:23" x14ac:dyDescent="0.2">
      <c r="A5206" s="1">
        <v>5205</v>
      </c>
      <c r="B5206" t="s">
        <v>8648</v>
      </c>
      <c r="C5206" s="8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47">
        <v>9.26</v>
      </c>
      <c r="S5206" s="1">
        <v>2</v>
      </c>
      <c r="T5206" s="1">
        <v>0</v>
      </c>
      <c r="U5206" s="47">
        <v>3.0557999999999996</v>
      </c>
      <c r="V5206" t="str">
        <f>IF(M5206=People!$B$5,People!$A$5,IF(M5206=People!$B$4,People!$A$4,IF(M5206=People!$B$3,People!$A$3,IF(M5206=People!$B$2,People!$A$2,0))))</f>
        <v>Chuck Magee</v>
      </c>
      <c r="W5206" t="str">
        <f>IFERROR(INDEX(Returns!A:A,MATCH(B5206,Returns!B:B,0)),"No")</f>
        <v>No</v>
      </c>
    </row>
    <row r="5207" spans="1:23" x14ac:dyDescent="0.2">
      <c r="A5207" s="1">
        <v>5206</v>
      </c>
      <c r="B5207" t="s">
        <v>8648</v>
      </c>
      <c r="C5207" s="8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47">
        <v>105.98</v>
      </c>
      <c r="S5207" s="1">
        <v>2</v>
      </c>
      <c r="T5207" s="1">
        <v>0</v>
      </c>
      <c r="U5207" s="47">
        <v>4.2391999999999967</v>
      </c>
      <c r="V5207" t="str">
        <f>IF(M5207=People!$B$5,People!$A$5,IF(M5207=People!$B$4,People!$A$4,IF(M5207=People!$B$3,People!$A$3,IF(M5207=People!$B$2,People!$A$2,0))))</f>
        <v>Chuck Magee</v>
      </c>
      <c r="W5207" t="str">
        <f>IFERROR(INDEX(Returns!A:A,MATCH(B5207,Returns!B:B,0)),"No")</f>
        <v>No</v>
      </c>
    </row>
    <row r="5208" spans="1:23" x14ac:dyDescent="0.2">
      <c r="A5208" s="1">
        <v>5207</v>
      </c>
      <c r="B5208" t="s">
        <v>8648</v>
      </c>
      <c r="C5208" s="8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47">
        <v>1.24</v>
      </c>
      <c r="S5208" s="1">
        <v>1</v>
      </c>
      <c r="T5208" s="1">
        <v>0</v>
      </c>
      <c r="U5208" s="47">
        <v>0.58279999999999998</v>
      </c>
      <c r="V5208" t="str">
        <f>IF(M5208=People!$B$5,People!$A$5,IF(M5208=People!$B$4,People!$A$4,IF(M5208=People!$B$3,People!$A$3,IF(M5208=People!$B$2,People!$A$2,0))))</f>
        <v>Chuck Magee</v>
      </c>
      <c r="W5208" t="str">
        <f>IFERROR(INDEX(Returns!A:A,MATCH(B5208,Returns!B:B,0)),"No")</f>
        <v>No</v>
      </c>
    </row>
    <row r="5209" spans="1:23" x14ac:dyDescent="0.2">
      <c r="A5209" s="1">
        <v>5208</v>
      </c>
      <c r="B5209" t="s">
        <v>8648</v>
      </c>
      <c r="C5209" s="8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47">
        <v>20.7</v>
      </c>
      <c r="S5209" s="1">
        <v>2</v>
      </c>
      <c r="T5209" s="1">
        <v>0</v>
      </c>
      <c r="U5209" s="47">
        <v>9.9359999999999999</v>
      </c>
      <c r="V5209" t="str">
        <f>IF(M5209=People!$B$5,People!$A$5,IF(M5209=People!$B$4,People!$A$4,IF(M5209=People!$B$3,People!$A$3,IF(M5209=People!$B$2,People!$A$2,0))))</f>
        <v>Chuck Magee</v>
      </c>
      <c r="W5209" t="str">
        <f>IFERROR(INDEX(Returns!A:A,MATCH(B5209,Returns!B:B,0)),"No")</f>
        <v>No</v>
      </c>
    </row>
    <row r="5210" spans="1:23" x14ac:dyDescent="0.2">
      <c r="A5210" s="1">
        <v>5209</v>
      </c>
      <c r="B5210" t="s">
        <v>8648</v>
      </c>
      <c r="C5210" s="8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47">
        <v>28.900000000000002</v>
      </c>
      <c r="S5210" s="1">
        <v>5</v>
      </c>
      <c r="T5210" s="1">
        <v>0</v>
      </c>
      <c r="U5210" s="47">
        <v>14.161000000000001</v>
      </c>
      <c r="V5210" t="str">
        <f>IF(M5210=People!$B$5,People!$A$5,IF(M5210=People!$B$4,People!$A$4,IF(M5210=People!$B$3,People!$A$3,IF(M5210=People!$B$2,People!$A$2,0))))</f>
        <v>Chuck Magee</v>
      </c>
      <c r="W5210" t="str">
        <f>IFERROR(INDEX(Returns!A:A,MATCH(B5210,Returns!B:B,0)),"No")</f>
        <v>No</v>
      </c>
    </row>
    <row r="5211" spans="1:23" x14ac:dyDescent="0.2">
      <c r="A5211" s="1">
        <v>5210</v>
      </c>
      <c r="B5211" t="s">
        <v>8648</v>
      </c>
      <c r="C5211" s="8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47">
        <v>27.18</v>
      </c>
      <c r="S5211" s="1">
        <v>1</v>
      </c>
      <c r="T5211" s="1">
        <v>0</v>
      </c>
      <c r="U5211" s="47">
        <v>12.7746</v>
      </c>
      <c r="V5211" t="str">
        <f>IF(M5211=People!$B$5,People!$A$5,IF(M5211=People!$B$4,People!$A$4,IF(M5211=People!$B$3,People!$A$3,IF(M5211=People!$B$2,People!$A$2,0))))</f>
        <v>Chuck Magee</v>
      </c>
      <c r="W5211" t="str">
        <f>IFERROR(INDEX(Returns!A:A,MATCH(B5211,Returns!B:B,0)),"No")</f>
        <v>No</v>
      </c>
    </row>
    <row r="5212" spans="1:23" x14ac:dyDescent="0.2">
      <c r="A5212" s="1">
        <v>5211</v>
      </c>
      <c r="B5212" t="s">
        <v>8649</v>
      </c>
      <c r="C5212" s="8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47">
        <v>465.18</v>
      </c>
      <c r="S5212" s="1">
        <v>3</v>
      </c>
      <c r="T5212" s="1">
        <v>0</v>
      </c>
      <c r="U5212" s="47">
        <v>120.94680000000001</v>
      </c>
      <c r="V5212" t="str">
        <f>IF(M5212=People!$B$5,People!$A$5,IF(M5212=People!$B$4,People!$A$4,IF(M5212=People!$B$3,People!$A$3,IF(M5212=People!$B$2,People!$A$2,0))))</f>
        <v>Chuck Magee</v>
      </c>
      <c r="W5212" t="str">
        <f>IFERROR(INDEX(Returns!A:A,MATCH(B5212,Returns!B:B,0)),"No")</f>
        <v>No</v>
      </c>
    </row>
    <row r="5213" spans="1:23" x14ac:dyDescent="0.2">
      <c r="A5213" s="1">
        <v>5212</v>
      </c>
      <c r="B5213" t="s">
        <v>8650</v>
      </c>
      <c r="C5213" s="8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47">
        <v>36.630000000000003</v>
      </c>
      <c r="S5213" s="1">
        <v>3</v>
      </c>
      <c r="T5213" s="1">
        <v>0</v>
      </c>
      <c r="U5213" s="47">
        <v>9.8901000000000039</v>
      </c>
      <c r="V5213" t="str">
        <f>IF(M5213=People!$B$5,People!$A$5,IF(M5213=People!$B$4,People!$A$4,IF(M5213=People!$B$3,People!$A$3,IF(M5213=People!$B$2,People!$A$2,0))))</f>
        <v>Chuck Magee</v>
      </c>
      <c r="W5213" t="str">
        <f>IFERROR(INDEX(Returns!A:A,MATCH(B5213,Returns!B:B,0)),"No")</f>
        <v>No</v>
      </c>
    </row>
    <row r="5214" spans="1:23" x14ac:dyDescent="0.2">
      <c r="A5214" s="1">
        <v>5213</v>
      </c>
      <c r="B5214" t="s">
        <v>8651</v>
      </c>
      <c r="C5214" s="8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47">
        <v>51.449999999999996</v>
      </c>
      <c r="S5214" s="1">
        <v>3</v>
      </c>
      <c r="T5214" s="1">
        <v>0</v>
      </c>
      <c r="U5214" s="47">
        <v>13.891499999999999</v>
      </c>
      <c r="V5214" t="str">
        <f>IF(M5214=People!$B$5,People!$A$5,IF(M5214=People!$B$4,People!$A$4,IF(M5214=People!$B$3,People!$A$3,IF(M5214=People!$B$2,People!$A$2,0))))</f>
        <v>Anna Andreadi</v>
      </c>
      <c r="W5214" t="str">
        <f>IFERROR(INDEX(Returns!A:A,MATCH(B5214,Returns!B:B,0)),"No")</f>
        <v>No</v>
      </c>
    </row>
    <row r="5215" spans="1:23" x14ac:dyDescent="0.2">
      <c r="A5215" s="1">
        <v>5214</v>
      </c>
      <c r="B5215" t="s">
        <v>8651</v>
      </c>
      <c r="C5215" s="8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47">
        <v>7.83</v>
      </c>
      <c r="S5215" s="1">
        <v>3</v>
      </c>
      <c r="T5215" s="1">
        <v>0</v>
      </c>
      <c r="U5215" s="47">
        <v>3.6017999999999999</v>
      </c>
      <c r="V5215" t="str">
        <f>IF(M5215=People!$B$5,People!$A$5,IF(M5215=People!$B$4,People!$A$4,IF(M5215=People!$B$3,People!$A$3,IF(M5215=People!$B$2,People!$A$2,0))))</f>
        <v>Anna Andreadi</v>
      </c>
      <c r="W5215" t="str">
        <f>IFERROR(INDEX(Returns!A:A,MATCH(B5215,Returns!B:B,0)),"No")</f>
        <v>No</v>
      </c>
    </row>
    <row r="5216" spans="1:23" x14ac:dyDescent="0.2">
      <c r="A5216" s="1">
        <v>5215</v>
      </c>
      <c r="B5216" t="s">
        <v>8651</v>
      </c>
      <c r="C5216" s="8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47">
        <v>35.4</v>
      </c>
      <c r="S5216" s="1">
        <v>5</v>
      </c>
      <c r="T5216" s="1">
        <v>0</v>
      </c>
      <c r="U5216" s="47">
        <v>13.452000000000002</v>
      </c>
      <c r="V5216" t="str">
        <f>IF(M5216=People!$B$5,People!$A$5,IF(M5216=People!$B$4,People!$A$4,IF(M5216=People!$B$3,People!$A$3,IF(M5216=People!$B$2,People!$A$2,0))))</f>
        <v>Anna Andreadi</v>
      </c>
      <c r="W5216" t="str">
        <f>IFERROR(INDEX(Returns!A:A,MATCH(B5216,Returns!B:B,0)),"No")</f>
        <v>No</v>
      </c>
    </row>
    <row r="5217" spans="1:23" x14ac:dyDescent="0.2">
      <c r="A5217" s="1">
        <v>5216</v>
      </c>
      <c r="B5217" t="s">
        <v>8651</v>
      </c>
      <c r="C5217" s="8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47">
        <v>29.900000000000002</v>
      </c>
      <c r="S5217" s="1">
        <v>5</v>
      </c>
      <c r="T5217" s="1">
        <v>0</v>
      </c>
      <c r="U5217" s="47">
        <v>13.454999999999998</v>
      </c>
      <c r="V5217" t="str">
        <f>IF(M5217=People!$B$5,People!$A$5,IF(M5217=People!$B$4,People!$A$4,IF(M5217=People!$B$3,People!$A$3,IF(M5217=People!$B$2,People!$A$2,0))))</f>
        <v>Anna Andreadi</v>
      </c>
      <c r="W5217" t="str">
        <f>IFERROR(INDEX(Returns!A:A,MATCH(B5217,Returns!B:B,0)),"No")</f>
        <v>No</v>
      </c>
    </row>
    <row r="5218" spans="1:23" x14ac:dyDescent="0.2">
      <c r="A5218" s="1">
        <v>5217</v>
      </c>
      <c r="B5218" t="s">
        <v>8652</v>
      </c>
      <c r="C5218" s="8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47">
        <v>17.48</v>
      </c>
      <c r="S5218" s="1">
        <v>2</v>
      </c>
      <c r="T5218" s="1">
        <v>0</v>
      </c>
      <c r="U5218" s="47">
        <v>8.2156000000000002</v>
      </c>
      <c r="V5218" t="str">
        <f>IF(M5218=People!$B$5,People!$A$5,IF(M5218=People!$B$4,People!$A$4,IF(M5218=People!$B$3,People!$A$3,IF(M5218=People!$B$2,People!$A$2,0))))</f>
        <v>Kelly Williams</v>
      </c>
      <c r="W5218" t="str">
        <f>IFERROR(INDEX(Returns!A:A,MATCH(B5218,Returns!B:B,0)),"No")</f>
        <v>No</v>
      </c>
    </row>
    <row r="5219" spans="1:23" x14ac:dyDescent="0.2">
      <c r="A5219" s="1">
        <v>5218</v>
      </c>
      <c r="B5219" t="s">
        <v>8653</v>
      </c>
      <c r="C5219" s="8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47">
        <v>79.14</v>
      </c>
      <c r="S5219" s="1">
        <v>3</v>
      </c>
      <c r="T5219" s="1">
        <v>0</v>
      </c>
      <c r="U5219" s="47">
        <v>36.404399999999995</v>
      </c>
      <c r="V5219" t="str">
        <f>IF(M5219=People!$B$5,People!$A$5,IF(M5219=People!$B$4,People!$A$4,IF(M5219=People!$B$3,People!$A$3,IF(M5219=People!$B$2,People!$A$2,0))))</f>
        <v>Anna Andreadi</v>
      </c>
      <c r="W5219" t="str">
        <f>IFERROR(INDEX(Returns!A:A,MATCH(B5219,Returns!B:B,0)),"No")</f>
        <v>No</v>
      </c>
    </row>
    <row r="5220" spans="1:23" x14ac:dyDescent="0.2">
      <c r="A5220" s="1">
        <v>5219</v>
      </c>
      <c r="B5220" t="s">
        <v>8654</v>
      </c>
      <c r="C5220" s="8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47">
        <v>8.4</v>
      </c>
      <c r="S5220" s="1">
        <v>5</v>
      </c>
      <c r="T5220" s="1">
        <v>0</v>
      </c>
      <c r="U5220" s="47">
        <v>4.2</v>
      </c>
      <c r="V5220" t="str">
        <f>IF(M5220=People!$B$5,People!$A$5,IF(M5220=People!$B$4,People!$A$4,IF(M5220=People!$B$3,People!$A$3,IF(M5220=People!$B$2,People!$A$2,0))))</f>
        <v>Chuck Magee</v>
      </c>
      <c r="W5220" t="str">
        <f>IFERROR(INDEX(Returns!A:A,MATCH(B5220,Returns!B:B,0)),"No")</f>
        <v>No</v>
      </c>
    </row>
    <row r="5221" spans="1:23" x14ac:dyDescent="0.2">
      <c r="A5221" s="1">
        <v>5220</v>
      </c>
      <c r="B5221" t="s">
        <v>8655</v>
      </c>
      <c r="C5221" s="8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47">
        <v>498.26000000000005</v>
      </c>
      <c r="S5221" s="1">
        <v>7</v>
      </c>
      <c r="T5221" s="1">
        <v>0</v>
      </c>
      <c r="U5221" s="47">
        <v>134.53020000000001</v>
      </c>
      <c r="V5221" t="str">
        <f>IF(M5221=People!$B$5,People!$A$5,IF(M5221=People!$B$4,People!$A$4,IF(M5221=People!$B$3,People!$A$3,IF(M5221=People!$B$2,People!$A$2,0))))</f>
        <v>Kelly Williams</v>
      </c>
      <c r="W5221" t="str">
        <f>IFERROR(INDEX(Returns!A:A,MATCH(B5221,Returns!B:B,0)),"No")</f>
        <v>No</v>
      </c>
    </row>
    <row r="5222" spans="1:23" x14ac:dyDescent="0.2">
      <c r="A5222" s="1">
        <v>5221</v>
      </c>
      <c r="B5222" t="s">
        <v>8656</v>
      </c>
      <c r="C5222" s="8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47">
        <v>212.94</v>
      </c>
      <c r="S5222" s="1">
        <v>3</v>
      </c>
      <c r="T5222" s="1">
        <v>0</v>
      </c>
      <c r="U5222" s="47">
        <v>57.4938</v>
      </c>
      <c r="V5222" t="str">
        <f>IF(M5222=People!$B$5,People!$A$5,IF(M5222=People!$B$4,People!$A$4,IF(M5222=People!$B$3,People!$A$3,IF(M5222=People!$B$2,People!$A$2,0))))</f>
        <v>Kelly Williams</v>
      </c>
      <c r="W5222" t="str">
        <f>IFERROR(INDEX(Returns!A:A,MATCH(B5222,Returns!B:B,0)),"No")</f>
        <v>No</v>
      </c>
    </row>
    <row r="5223" spans="1:23" x14ac:dyDescent="0.2">
      <c r="A5223" s="1">
        <v>5222</v>
      </c>
      <c r="B5223" t="s">
        <v>8657</v>
      </c>
      <c r="C5223" s="8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47">
        <v>706.86</v>
      </c>
      <c r="S5223" s="1">
        <v>7</v>
      </c>
      <c r="T5223" s="1">
        <v>0</v>
      </c>
      <c r="U5223" s="47">
        <v>197.92079999999999</v>
      </c>
      <c r="V5223" t="str">
        <f>IF(M5223=People!$B$5,People!$A$5,IF(M5223=People!$B$4,People!$A$4,IF(M5223=People!$B$3,People!$A$3,IF(M5223=People!$B$2,People!$A$2,0))))</f>
        <v>Kelly Williams</v>
      </c>
      <c r="W5223" t="str">
        <f>IFERROR(INDEX(Returns!A:A,MATCH(B5223,Returns!B:B,0)),"No")</f>
        <v>No</v>
      </c>
    </row>
    <row r="5224" spans="1:23" x14ac:dyDescent="0.2">
      <c r="A5224" s="1">
        <v>5223</v>
      </c>
      <c r="B5224" t="s">
        <v>8657</v>
      </c>
      <c r="C5224" s="8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47">
        <v>114.94999999999999</v>
      </c>
      <c r="S5224" s="1">
        <v>5</v>
      </c>
      <c r="T5224" s="1">
        <v>0</v>
      </c>
      <c r="U5224" s="47">
        <v>2.2990000000000066</v>
      </c>
      <c r="V5224" t="str">
        <f>IF(M5224=People!$B$5,People!$A$5,IF(M5224=People!$B$4,People!$A$4,IF(M5224=People!$B$3,People!$A$3,IF(M5224=People!$B$2,People!$A$2,0))))</f>
        <v>Kelly Williams</v>
      </c>
      <c r="W5224" t="str">
        <f>IFERROR(INDEX(Returns!A:A,MATCH(B5224,Returns!B:B,0)),"No")</f>
        <v>No</v>
      </c>
    </row>
    <row r="5225" spans="1:23" x14ac:dyDescent="0.2">
      <c r="A5225" s="1">
        <v>5224</v>
      </c>
      <c r="B5225" t="s">
        <v>8657</v>
      </c>
      <c r="C5225" s="8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47">
        <v>43.19</v>
      </c>
      <c r="S5225" s="1">
        <v>7</v>
      </c>
      <c r="T5225" s="1">
        <v>0</v>
      </c>
      <c r="U5225" s="47">
        <v>20.731199999999998</v>
      </c>
      <c r="V5225" t="str">
        <f>IF(M5225=People!$B$5,People!$A$5,IF(M5225=People!$B$4,People!$A$4,IF(M5225=People!$B$3,People!$A$3,IF(M5225=People!$B$2,People!$A$2,0))))</f>
        <v>Kelly Williams</v>
      </c>
      <c r="W5225" t="str">
        <f>IFERROR(INDEX(Returns!A:A,MATCH(B5225,Returns!B:B,0)),"No")</f>
        <v>No</v>
      </c>
    </row>
    <row r="5226" spans="1:23" x14ac:dyDescent="0.2">
      <c r="A5226" s="1">
        <v>5225</v>
      </c>
      <c r="B5226" t="s">
        <v>8658</v>
      </c>
      <c r="C5226" s="8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47">
        <v>166.44</v>
      </c>
      <c r="S5226" s="1">
        <v>3</v>
      </c>
      <c r="T5226" s="1">
        <v>0</v>
      </c>
      <c r="U5226" s="47">
        <v>79.891199999999998</v>
      </c>
      <c r="V5226" t="str">
        <f>IF(M5226=People!$B$5,People!$A$5,IF(M5226=People!$B$4,People!$A$4,IF(M5226=People!$B$3,People!$A$3,IF(M5226=People!$B$2,People!$A$2,0))))</f>
        <v>Anna Andreadi</v>
      </c>
      <c r="W5226" t="str">
        <f>IFERROR(INDEX(Returns!A:A,MATCH(B5226,Returns!B:B,0)),"No")</f>
        <v>No</v>
      </c>
    </row>
    <row r="5227" spans="1:23" x14ac:dyDescent="0.2">
      <c r="A5227" s="1">
        <v>5226</v>
      </c>
      <c r="B5227" t="s">
        <v>8659</v>
      </c>
      <c r="C5227" s="8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47">
        <v>36.56</v>
      </c>
      <c r="S5227" s="1">
        <v>5</v>
      </c>
      <c r="T5227" s="1">
        <v>0.2</v>
      </c>
      <c r="U5227" s="47">
        <v>12.795999999999999</v>
      </c>
      <c r="V5227" t="str">
        <f>IF(M5227=People!$B$5,People!$A$5,IF(M5227=People!$B$4,People!$A$4,IF(M5227=People!$B$3,People!$A$3,IF(M5227=People!$B$2,People!$A$2,0))))</f>
        <v>Chuck Magee</v>
      </c>
      <c r="W5227" t="str">
        <f>IFERROR(INDEX(Returns!A:A,MATCH(B5227,Returns!B:B,0)),"No")</f>
        <v>No</v>
      </c>
    </row>
    <row r="5228" spans="1:23" x14ac:dyDescent="0.2">
      <c r="A5228" s="1">
        <v>5227</v>
      </c>
      <c r="B5228" t="s">
        <v>8659</v>
      </c>
      <c r="C5228" s="8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47">
        <v>186.14400000000001</v>
      </c>
      <c r="S5228" s="1">
        <v>6</v>
      </c>
      <c r="T5228" s="1">
        <v>0.2</v>
      </c>
      <c r="U5228" s="47">
        <v>60.496799999999993</v>
      </c>
      <c r="V5228" t="str">
        <f>IF(M5228=People!$B$5,People!$A$5,IF(M5228=People!$B$4,People!$A$4,IF(M5228=People!$B$3,People!$A$3,IF(M5228=People!$B$2,People!$A$2,0))))</f>
        <v>Chuck Magee</v>
      </c>
      <c r="W5228" t="str">
        <f>IFERROR(INDEX(Returns!A:A,MATCH(B5228,Returns!B:B,0)),"No")</f>
        <v>No</v>
      </c>
    </row>
    <row r="5229" spans="1:23" x14ac:dyDescent="0.2">
      <c r="A5229" s="1">
        <v>5228</v>
      </c>
      <c r="B5229" t="s">
        <v>8659</v>
      </c>
      <c r="C5229" s="8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47">
        <v>353.56799999999998</v>
      </c>
      <c r="S5229" s="1">
        <v>2</v>
      </c>
      <c r="T5229" s="1">
        <v>0.2</v>
      </c>
      <c r="U5229" s="47">
        <v>-44.196000000000026</v>
      </c>
      <c r="V5229" t="str">
        <f>IF(M5229=People!$B$5,People!$A$5,IF(M5229=People!$B$4,People!$A$4,IF(M5229=People!$B$3,People!$A$3,IF(M5229=People!$B$2,People!$A$2,0))))</f>
        <v>Chuck Magee</v>
      </c>
      <c r="W5229" t="str">
        <f>IFERROR(INDEX(Returns!A:A,MATCH(B5229,Returns!B:B,0)),"No")</f>
        <v>No</v>
      </c>
    </row>
    <row r="5230" spans="1:23" x14ac:dyDescent="0.2">
      <c r="A5230" s="1">
        <v>5229</v>
      </c>
      <c r="B5230" t="s">
        <v>8660</v>
      </c>
      <c r="C5230" s="8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47">
        <v>81.98</v>
      </c>
      <c r="S5230" s="1">
        <v>2</v>
      </c>
      <c r="T5230" s="1">
        <v>0</v>
      </c>
      <c r="U5230" s="47">
        <v>40.170200000000001</v>
      </c>
      <c r="V5230" t="str">
        <f>IF(M5230=People!$B$5,People!$A$5,IF(M5230=People!$B$4,People!$A$4,IF(M5230=People!$B$3,People!$A$3,IF(M5230=People!$B$2,People!$A$2,0))))</f>
        <v>Anna Andreadi</v>
      </c>
      <c r="W5230" t="str">
        <f>IFERROR(INDEX(Returns!A:A,MATCH(B5230,Returns!B:B,0)),"No")</f>
        <v>No</v>
      </c>
    </row>
    <row r="5231" spans="1:23" x14ac:dyDescent="0.2">
      <c r="A5231" s="1">
        <v>5230</v>
      </c>
      <c r="B5231" t="s">
        <v>8661</v>
      </c>
      <c r="C5231" s="8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47">
        <v>14.624000000000002</v>
      </c>
      <c r="S5231" s="1">
        <v>2</v>
      </c>
      <c r="T5231" s="1">
        <v>0.2</v>
      </c>
      <c r="U5231" s="47">
        <v>5.1183999999999994</v>
      </c>
      <c r="V5231" t="str">
        <f>IF(M5231=People!$B$5,People!$A$5,IF(M5231=People!$B$4,People!$A$4,IF(M5231=People!$B$3,People!$A$3,IF(M5231=People!$B$2,People!$A$2,0))))</f>
        <v>Anna Andreadi</v>
      </c>
      <c r="W5231" t="str">
        <f>IFERROR(INDEX(Returns!A:A,MATCH(B5231,Returns!B:B,0)),"No")</f>
        <v>No</v>
      </c>
    </row>
    <row r="5232" spans="1:23" x14ac:dyDescent="0.2">
      <c r="A5232" s="1">
        <v>5231</v>
      </c>
      <c r="B5232" t="s">
        <v>8661</v>
      </c>
      <c r="C5232" s="8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47">
        <v>697.16</v>
      </c>
      <c r="S5232" s="1">
        <v>5</v>
      </c>
      <c r="T5232" s="1">
        <v>0.2</v>
      </c>
      <c r="U5232" s="47">
        <v>8.7144999999999868</v>
      </c>
      <c r="V5232" t="str">
        <f>IF(M5232=People!$B$5,People!$A$5,IF(M5232=People!$B$4,People!$A$4,IF(M5232=People!$B$3,People!$A$3,IF(M5232=People!$B$2,People!$A$2,0))))</f>
        <v>Anna Andreadi</v>
      </c>
      <c r="W5232" t="str">
        <f>IFERROR(INDEX(Returns!A:A,MATCH(B5232,Returns!B:B,0)),"No")</f>
        <v>No</v>
      </c>
    </row>
    <row r="5233" spans="1:23" x14ac:dyDescent="0.2">
      <c r="A5233" s="1">
        <v>5232</v>
      </c>
      <c r="B5233" t="s">
        <v>8661</v>
      </c>
      <c r="C5233" s="8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47">
        <v>30.93</v>
      </c>
      <c r="S5233" s="1">
        <v>1</v>
      </c>
      <c r="T5233" s="1">
        <v>0</v>
      </c>
      <c r="U5233" s="47">
        <v>12.6813</v>
      </c>
      <c r="V5233" t="str">
        <f>IF(M5233=People!$B$5,People!$A$5,IF(M5233=People!$B$4,People!$A$4,IF(M5233=People!$B$3,People!$A$3,IF(M5233=People!$B$2,People!$A$2,0))))</f>
        <v>Anna Andreadi</v>
      </c>
      <c r="W5233" t="str">
        <f>IFERROR(INDEX(Returns!A:A,MATCH(B5233,Returns!B:B,0)),"No")</f>
        <v>No</v>
      </c>
    </row>
    <row r="5234" spans="1:23" x14ac:dyDescent="0.2">
      <c r="A5234" s="1">
        <v>5233</v>
      </c>
      <c r="B5234" t="s">
        <v>8661</v>
      </c>
      <c r="C5234" s="8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47">
        <v>27.496000000000002</v>
      </c>
      <c r="S5234" s="1">
        <v>7</v>
      </c>
      <c r="T5234" s="1">
        <v>0.2</v>
      </c>
      <c r="U5234" s="47">
        <v>9.2798999999999996</v>
      </c>
      <c r="V5234" t="str">
        <f>IF(M5234=People!$B$5,People!$A$5,IF(M5234=People!$B$4,People!$A$4,IF(M5234=People!$B$3,People!$A$3,IF(M5234=People!$B$2,People!$A$2,0))))</f>
        <v>Anna Andreadi</v>
      </c>
      <c r="W5234" t="str">
        <f>IFERROR(INDEX(Returns!A:A,MATCH(B5234,Returns!B:B,0)),"No")</f>
        <v>No</v>
      </c>
    </row>
    <row r="5235" spans="1:23" x14ac:dyDescent="0.2">
      <c r="A5235" s="1">
        <v>5234</v>
      </c>
      <c r="B5235" t="s">
        <v>8662</v>
      </c>
      <c r="C5235" s="8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47">
        <v>605.34</v>
      </c>
      <c r="S5235" s="1">
        <v>6</v>
      </c>
      <c r="T5235" s="1">
        <v>0</v>
      </c>
      <c r="U5235" s="47">
        <v>145.2816</v>
      </c>
      <c r="V5235" t="str">
        <f>IF(M5235=People!$B$5,People!$A$5,IF(M5235=People!$B$4,People!$A$4,IF(M5235=People!$B$3,People!$A$3,IF(M5235=People!$B$2,People!$A$2,0))))</f>
        <v>Cassandra Brandow</v>
      </c>
      <c r="W5235" t="str">
        <f>IFERROR(INDEX(Returns!A:A,MATCH(B5235,Returns!B:B,0)),"No")</f>
        <v>No</v>
      </c>
    </row>
    <row r="5236" spans="1:23" x14ac:dyDescent="0.2">
      <c r="A5236" s="1">
        <v>5235</v>
      </c>
      <c r="B5236" t="s">
        <v>8663</v>
      </c>
      <c r="C5236" s="8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47">
        <v>210.00800000000001</v>
      </c>
      <c r="S5236" s="1">
        <v>1</v>
      </c>
      <c r="T5236" s="1">
        <v>0.2</v>
      </c>
      <c r="U5236" s="47">
        <v>2.625099999999982</v>
      </c>
      <c r="V5236" t="str">
        <f>IF(M5236=People!$B$5,People!$A$5,IF(M5236=People!$B$4,People!$A$4,IF(M5236=People!$B$3,People!$A$3,IF(M5236=People!$B$2,People!$A$2,0))))</f>
        <v>Anna Andreadi</v>
      </c>
      <c r="W5236" t="str">
        <f>IFERROR(INDEX(Returns!A:A,MATCH(B5236,Returns!B:B,0)),"No")</f>
        <v>No</v>
      </c>
    </row>
    <row r="5237" spans="1:23" x14ac:dyDescent="0.2">
      <c r="A5237" s="1">
        <v>5236</v>
      </c>
      <c r="B5237" t="s">
        <v>8664</v>
      </c>
      <c r="C5237" s="8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47">
        <v>54.96</v>
      </c>
      <c r="S5237" s="1">
        <v>3</v>
      </c>
      <c r="T5237" s="1">
        <v>0</v>
      </c>
      <c r="U5237" s="47">
        <v>15.938399999999998</v>
      </c>
      <c r="V5237" t="str">
        <f>IF(M5237=People!$B$5,People!$A$5,IF(M5237=People!$B$4,People!$A$4,IF(M5237=People!$B$3,People!$A$3,IF(M5237=People!$B$2,People!$A$2,0))))</f>
        <v>Kelly Williams</v>
      </c>
      <c r="W5237" t="str">
        <f>IFERROR(INDEX(Returns!A:A,MATCH(B5237,Returns!B:B,0)),"No")</f>
        <v>No</v>
      </c>
    </row>
    <row r="5238" spans="1:23" x14ac:dyDescent="0.2">
      <c r="A5238" s="1">
        <v>5237</v>
      </c>
      <c r="B5238" t="s">
        <v>5977</v>
      </c>
      <c r="C5238" s="8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47">
        <v>164.22</v>
      </c>
      <c r="S5238" s="1">
        <v>3</v>
      </c>
      <c r="T5238" s="1">
        <v>0</v>
      </c>
      <c r="U5238" s="47">
        <v>50.908200000000001</v>
      </c>
      <c r="V5238" t="str">
        <f>IF(M5238=People!$B$5,People!$A$5,IF(M5238=People!$B$4,People!$A$4,IF(M5238=People!$B$3,People!$A$3,IF(M5238=People!$B$2,People!$A$2,0))))</f>
        <v>Chuck Magee</v>
      </c>
      <c r="W5238" t="str">
        <f>IFERROR(INDEX(Returns!A:A,MATCH(B5238,Returns!B:B,0)),"No")</f>
        <v>Yes</v>
      </c>
    </row>
    <row r="5239" spans="1:23" x14ac:dyDescent="0.2">
      <c r="A5239" s="1">
        <v>5238</v>
      </c>
      <c r="B5239" t="s">
        <v>5977</v>
      </c>
      <c r="C5239" s="8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47">
        <v>362.94</v>
      </c>
      <c r="S5239" s="1">
        <v>3</v>
      </c>
      <c r="T5239" s="1">
        <v>0</v>
      </c>
      <c r="U5239" s="47">
        <v>36.293999999999997</v>
      </c>
      <c r="V5239" t="str">
        <f>IF(M5239=People!$B$5,People!$A$5,IF(M5239=People!$B$4,People!$A$4,IF(M5239=People!$B$3,People!$A$3,IF(M5239=People!$B$2,People!$A$2,0))))</f>
        <v>Chuck Magee</v>
      </c>
      <c r="W5239" t="str">
        <f>IFERROR(INDEX(Returns!A:A,MATCH(B5239,Returns!B:B,0)),"No")</f>
        <v>Yes</v>
      </c>
    </row>
    <row r="5240" spans="1:23" x14ac:dyDescent="0.2">
      <c r="A5240" s="1">
        <v>5239</v>
      </c>
      <c r="B5240" t="s">
        <v>5977</v>
      </c>
      <c r="C5240" s="8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47">
        <v>59.98</v>
      </c>
      <c r="S5240" s="1">
        <v>2</v>
      </c>
      <c r="T5240" s="1">
        <v>0</v>
      </c>
      <c r="U5240" s="47">
        <v>26.391200000000005</v>
      </c>
      <c r="V5240" t="str">
        <f>IF(M5240=People!$B$5,People!$A$5,IF(M5240=People!$B$4,People!$A$4,IF(M5240=People!$B$3,People!$A$3,IF(M5240=People!$B$2,People!$A$2,0))))</f>
        <v>Chuck Magee</v>
      </c>
      <c r="W5240" t="str">
        <f>IFERROR(INDEX(Returns!A:A,MATCH(B5240,Returns!B:B,0)),"No")</f>
        <v>Yes</v>
      </c>
    </row>
    <row r="5241" spans="1:23" x14ac:dyDescent="0.2">
      <c r="A5241" s="1">
        <v>5240</v>
      </c>
      <c r="B5241" t="s">
        <v>8665</v>
      </c>
      <c r="C5241" s="8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47">
        <v>332.94</v>
      </c>
      <c r="S5241" s="1">
        <v>3</v>
      </c>
      <c r="T5241" s="1">
        <v>0</v>
      </c>
      <c r="U5241" s="47">
        <v>6.6587999999999994</v>
      </c>
      <c r="V5241" t="str">
        <f>IF(M5241=People!$B$5,People!$A$5,IF(M5241=People!$B$4,People!$A$4,IF(M5241=People!$B$3,People!$A$3,IF(M5241=People!$B$2,People!$A$2,0))))</f>
        <v>Anna Andreadi</v>
      </c>
      <c r="W5241" t="str">
        <f>IFERROR(INDEX(Returns!A:A,MATCH(B5241,Returns!B:B,0)),"No")</f>
        <v>No</v>
      </c>
    </row>
    <row r="5242" spans="1:23" x14ac:dyDescent="0.2">
      <c r="A5242" s="1">
        <v>5241</v>
      </c>
      <c r="B5242" t="s">
        <v>8665</v>
      </c>
      <c r="C5242" s="8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47">
        <v>39.872000000000007</v>
      </c>
      <c r="S5242" s="1">
        <v>2</v>
      </c>
      <c r="T5242" s="1">
        <v>0.2</v>
      </c>
      <c r="U5242" s="47">
        <v>12.958399999999999</v>
      </c>
      <c r="V5242" t="str">
        <f>IF(M5242=People!$B$5,People!$A$5,IF(M5242=People!$B$4,People!$A$4,IF(M5242=People!$B$3,People!$A$3,IF(M5242=People!$B$2,People!$A$2,0))))</f>
        <v>Anna Andreadi</v>
      </c>
      <c r="W5242" t="str">
        <f>IFERROR(INDEX(Returns!A:A,MATCH(B5242,Returns!B:B,0)),"No")</f>
        <v>No</v>
      </c>
    </row>
    <row r="5243" spans="1:23" x14ac:dyDescent="0.2">
      <c r="A5243" s="1">
        <v>5242</v>
      </c>
      <c r="B5243" t="s">
        <v>8666</v>
      </c>
      <c r="C5243" s="8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47">
        <v>13.68</v>
      </c>
      <c r="S5243" s="1">
        <v>2</v>
      </c>
      <c r="T5243" s="1">
        <v>0</v>
      </c>
      <c r="U5243" s="47">
        <v>3.6936</v>
      </c>
      <c r="V5243" t="str">
        <f>IF(M5243=People!$B$5,People!$A$5,IF(M5243=People!$B$4,People!$A$4,IF(M5243=People!$B$3,People!$A$3,IF(M5243=People!$B$2,People!$A$2,0))))</f>
        <v>Anna Andreadi</v>
      </c>
      <c r="W5243" t="str">
        <f>IFERROR(INDEX(Returns!A:A,MATCH(B5243,Returns!B:B,0)),"No")</f>
        <v>No</v>
      </c>
    </row>
    <row r="5244" spans="1:23" x14ac:dyDescent="0.2">
      <c r="A5244" s="1">
        <v>5243</v>
      </c>
      <c r="B5244" t="s">
        <v>8667</v>
      </c>
      <c r="C5244" s="8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47">
        <v>3.3179999999999996</v>
      </c>
      <c r="S5244" s="1">
        <v>3</v>
      </c>
      <c r="T5244" s="1">
        <v>0.8</v>
      </c>
      <c r="U5244" s="47">
        <v>-5.6406000000000018</v>
      </c>
      <c r="V5244" t="str">
        <f>IF(M5244=People!$B$5,People!$A$5,IF(M5244=People!$B$4,People!$A$4,IF(M5244=People!$B$3,People!$A$3,IF(M5244=People!$B$2,People!$A$2,0))))</f>
        <v>Kelly Williams</v>
      </c>
      <c r="W5244" t="str">
        <f>IFERROR(INDEX(Returns!A:A,MATCH(B5244,Returns!B:B,0)),"No")</f>
        <v>No</v>
      </c>
    </row>
    <row r="5245" spans="1:23" x14ac:dyDescent="0.2">
      <c r="A5245" s="1">
        <v>5244</v>
      </c>
      <c r="B5245" t="s">
        <v>8668</v>
      </c>
      <c r="C5245" s="8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47">
        <v>10.44</v>
      </c>
      <c r="S5245" s="1">
        <v>1</v>
      </c>
      <c r="T5245" s="1">
        <v>0</v>
      </c>
      <c r="U5245" s="47">
        <v>4.8023999999999996</v>
      </c>
      <c r="V5245" t="str">
        <f>IF(M5245=People!$B$5,People!$A$5,IF(M5245=People!$B$4,People!$A$4,IF(M5245=People!$B$3,People!$A$3,IF(M5245=People!$B$2,People!$A$2,0))))</f>
        <v>Cassandra Brandow</v>
      </c>
      <c r="W5245" t="str">
        <f>IFERROR(INDEX(Returns!A:A,MATCH(B5245,Returns!B:B,0)),"No")</f>
        <v>No</v>
      </c>
    </row>
    <row r="5246" spans="1:23" x14ac:dyDescent="0.2">
      <c r="A5246" s="1">
        <v>5245</v>
      </c>
      <c r="B5246" t="s">
        <v>8669</v>
      </c>
      <c r="C5246" s="8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47">
        <v>136.46400000000003</v>
      </c>
      <c r="S5246" s="1">
        <v>2</v>
      </c>
      <c r="T5246" s="1">
        <v>0.2</v>
      </c>
      <c r="U5246" s="47">
        <v>15.352199999999989</v>
      </c>
      <c r="V5246" t="str">
        <f>IF(M5246=People!$B$5,People!$A$5,IF(M5246=People!$B$4,People!$A$4,IF(M5246=People!$B$3,People!$A$3,IF(M5246=People!$B$2,People!$A$2,0))))</f>
        <v>Anna Andreadi</v>
      </c>
      <c r="W5246" t="str">
        <f>IFERROR(INDEX(Returns!A:A,MATCH(B5246,Returns!B:B,0)),"No")</f>
        <v>No</v>
      </c>
    </row>
    <row r="5247" spans="1:23" x14ac:dyDescent="0.2">
      <c r="A5247" s="1">
        <v>5246</v>
      </c>
      <c r="B5247" t="s">
        <v>8669</v>
      </c>
      <c r="C5247" s="8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47">
        <v>333.57600000000002</v>
      </c>
      <c r="S5247" s="1">
        <v>3</v>
      </c>
      <c r="T5247" s="1">
        <v>0.2</v>
      </c>
      <c r="U5247" s="47">
        <v>33.357600000000019</v>
      </c>
      <c r="V5247" t="str">
        <f>IF(M5247=People!$B$5,People!$A$5,IF(M5247=People!$B$4,People!$A$4,IF(M5247=People!$B$3,People!$A$3,IF(M5247=People!$B$2,People!$A$2,0))))</f>
        <v>Anna Andreadi</v>
      </c>
      <c r="W5247" t="str">
        <f>IFERROR(INDEX(Returns!A:A,MATCH(B5247,Returns!B:B,0)),"No")</f>
        <v>No</v>
      </c>
    </row>
    <row r="5248" spans="1:23" x14ac:dyDescent="0.2">
      <c r="A5248" s="1">
        <v>5247</v>
      </c>
      <c r="B5248" t="s">
        <v>8669</v>
      </c>
      <c r="C5248" s="8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47">
        <v>12.544</v>
      </c>
      <c r="S5248" s="1">
        <v>2</v>
      </c>
      <c r="T5248" s="1">
        <v>0.2</v>
      </c>
      <c r="U5248" s="47">
        <v>4.7039999999999997</v>
      </c>
      <c r="V5248" t="str">
        <f>IF(M5248=People!$B$5,People!$A$5,IF(M5248=People!$B$4,People!$A$4,IF(M5248=People!$B$3,People!$A$3,IF(M5248=People!$B$2,People!$A$2,0))))</f>
        <v>Anna Andreadi</v>
      </c>
      <c r="W5248" t="str">
        <f>IFERROR(INDEX(Returns!A:A,MATCH(B5248,Returns!B:B,0)),"No")</f>
        <v>No</v>
      </c>
    </row>
    <row r="5249" spans="1:23" x14ac:dyDescent="0.2">
      <c r="A5249" s="1">
        <v>5248</v>
      </c>
      <c r="B5249" t="s">
        <v>8670</v>
      </c>
      <c r="C5249" s="8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47">
        <v>20.767999999999997</v>
      </c>
      <c r="S5249" s="1">
        <v>8</v>
      </c>
      <c r="T5249" s="1">
        <v>0.8</v>
      </c>
      <c r="U5249" s="47">
        <v>-52.958400000000012</v>
      </c>
      <c r="V5249" t="str">
        <f>IF(M5249=People!$B$5,People!$A$5,IF(M5249=People!$B$4,People!$A$4,IF(M5249=People!$B$3,People!$A$3,IF(M5249=People!$B$2,People!$A$2,0))))</f>
        <v>Kelly Williams</v>
      </c>
      <c r="W5249" t="str">
        <f>IFERROR(INDEX(Returns!A:A,MATCH(B5249,Returns!B:B,0)),"No")</f>
        <v>No</v>
      </c>
    </row>
    <row r="5250" spans="1:23" x14ac:dyDescent="0.2">
      <c r="A5250" s="1">
        <v>5249</v>
      </c>
      <c r="B5250" t="s">
        <v>8671</v>
      </c>
      <c r="C5250" s="8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47">
        <v>43.5</v>
      </c>
      <c r="S5250" s="1">
        <v>3</v>
      </c>
      <c r="T5250" s="1">
        <v>0</v>
      </c>
      <c r="U5250" s="47">
        <v>10.875</v>
      </c>
      <c r="V5250" t="str">
        <f>IF(M5250=People!$B$5,People!$A$5,IF(M5250=People!$B$4,People!$A$4,IF(M5250=People!$B$3,People!$A$3,IF(M5250=People!$B$2,People!$A$2,0))))</f>
        <v>Anna Andreadi</v>
      </c>
      <c r="W5250" t="str">
        <f>IFERROR(INDEX(Returns!A:A,MATCH(B5250,Returns!B:B,0)),"No")</f>
        <v>No</v>
      </c>
    </row>
    <row r="5251" spans="1:23" x14ac:dyDescent="0.2">
      <c r="A5251" s="1">
        <v>5250</v>
      </c>
      <c r="B5251" t="s">
        <v>8672</v>
      </c>
      <c r="C5251" s="8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47">
        <v>12.576000000000001</v>
      </c>
      <c r="S5251" s="1">
        <v>4</v>
      </c>
      <c r="T5251" s="1">
        <v>0.2</v>
      </c>
      <c r="U5251" s="47">
        <v>4.0871999999999993</v>
      </c>
      <c r="V5251" t="str">
        <f>IF(M5251=People!$B$5,People!$A$5,IF(M5251=People!$B$4,People!$A$4,IF(M5251=People!$B$3,People!$A$3,IF(M5251=People!$B$2,People!$A$2,0))))</f>
        <v>Chuck Magee</v>
      </c>
      <c r="W5251" t="str">
        <f>IFERROR(INDEX(Returns!A:A,MATCH(B5251,Returns!B:B,0)),"No")</f>
        <v>No</v>
      </c>
    </row>
    <row r="5252" spans="1:23" x14ac:dyDescent="0.2">
      <c r="A5252" s="1">
        <v>5251</v>
      </c>
      <c r="B5252" t="s">
        <v>8673</v>
      </c>
      <c r="C5252" s="8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47">
        <v>249.95000000000002</v>
      </c>
      <c r="S5252" s="1">
        <v>5</v>
      </c>
      <c r="T5252" s="1">
        <v>0</v>
      </c>
      <c r="U5252" s="47">
        <v>19.995999999999974</v>
      </c>
      <c r="V5252" t="str">
        <f>IF(M5252=People!$B$5,People!$A$5,IF(M5252=People!$B$4,People!$A$4,IF(M5252=People!$B$3,People!$A$3,IF(M5252=People!$B$2,People!$A$2,0))))</f>
        <v>Cassandra Brandow</v>
      </c>
      <c r="W5252" t="str">
        <f>IFERROR(INDEX(Returns!A:A,MATCH(B5252,Returns!B:B,0)),"No")</f>
        <v>No</v>
      </c>
    </row>
    <row r="5253" spans="1:23" x14ac:dyDescent="0.2">
      <c r="A5253" s="1">
        <v>5252</v>
      </c>
      <c r="B5253" t="s">
        <v>8673</v>
      </c>
      <c r="C5253" s="8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47">
        <v>49.12</v>
      </c>
      <c r="S5253" s="1">
        <v>4</v>
      </c>
      <c r="T5253" s="1">
        <v>0</v>
      </c>
      <c r="U5253" s="47">
        <v>23.086399999999998</v>
      </c>
      <c r="V5253" t="str">
        <f>IF(M5253=People!$B$5,People!$A$5,IF(M5253=People!$B$4,People!$A$4,IF(M5253=People!$B$3,People!$A$3,IF(M5253=People!$B$2,People!$A$2,0))))</f>
        <v>Cassandra Brandow</v>
      </c>
      <c r="W5253" t="str">
        <f>IFERROR(INDEX(Returns!A:A,MATCH(B5253,Returns!B:B,0)),"No")</f>
        <v>No</v>
      </c>
    </row>
    <row r="5254" spans="1:23" x14ac:dyDescent="0.2">
      <c r="A5254" s="1">
        <v>5253</v>
      </c>
      <c r="B5254" t="s">
        <v>8674</v>
      </c>
      <c r="C5254" s="8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47">
        <v>182.91</v>
      </c>
      <c r="S5254" s="1">
        <v>3</v>
      </c>
      <c r="T5254" s="1">
        <v>0</v>
      </c>
      <c r="U5254" s="47">
        <v>53.043899999999979</v>
      </c>
      <c r="V5254" t="str">
        <f>IF(M5254=People!$B$5,People!$A$5,IF(M5254=People!$B$4,People!$A$4,IF(M5254=People!$B$3,People!$A$3,IF(M5254=People!$B$2,People!$A$2,0))))</f>
        <v>Cassandra Brandow</v>
      </c>
      <c r="W5254" t="str">
        <f>IFERROR(INDEX(Returns!A:A,MATCH(B5254,Returns!B:B,0)),"No")</f>
        <v>No</v>
      </c>
    </row>
    <row r="5255" spans="1:23" x14ac:dyDescent="0.2">
      <c r="A5255" s="1">
        <v>5254</v>
      </c>
      <c r="B5255" t="s">
        <v>8675</v>
      </c>
      <c r="C5255" s="8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47">
        <v>107.64800000000001</v>
      </c>
      <c r="S5255" s="1">
        <v>2</v>
      </c>
      <c r="T5255" s="1">
        <v>0.2</v>
      </c>
      <c r="U5255" s="47">
        <v>33.639999999999986</v>
      </c>
      <c r="V5255" t="str">
        <f>IF(M5255=People!$B$5,People!$A$5,IF(M5255=People!$B$4,People!$A$4,IF(M5255=People!$B$3,People!$A$3,IF(M5255=People!$B$2,People!$A$2,0))))</f>
        <v>Anna Andreadi</v>
      </c>
      <c r="W5255" t="str">
        <f>IFERROR(INDEX(Returns!A:A,MATCH(B5255,Returns!B:B,0)),"No")</f>
        <v>No</v>
      </c>
    </row>
    <row r="5256" spans="1:23" x14ac:dyDescent="0.2">
      <c r="A5256" s="1">
        <v>5255</v>
      </c>
      <c r="B5256" t="s">
        <v>8676</v>
      </c>
      <c r="C5256" s="8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47">
        <v>99.372</v>
      </c>
      <c r="S5256" s="1">
        <v>2</v>
      </c>
      <c r="T5256" s="1">
        <v>0.3</v>
      </c>
      <c r="U5256" s="47">
        <v>-7.0979999999999919</v>
      </c>
      <c r="V5256" t="str">
        <f>IF(M5256=People!$B$5,People!$A$5,IF(M5256=People!$B$4,People!$A$4,IF(M5256=People!$B$3,People!$A$3,IF(M5256=People!$B$2,People!$A$2,0))))</f>
        <v>Chuck Magee</v>
      </c>
      <c r="W5256" t="str">
        <f>IFERROR(INDEX(Returns!A:A,MATCH(B5256,Returns!B:B,0)),"No")</f>
        <v>No</v>
      </c>
    </row>
    <row r="5257" spans="1:23" x14ac:dyDescent="0.2">
      <c r="A5257" s="1">
        <v>5256</v>
      </c>
      <c r="B5257" t="s">
        <v>8676</v>
      </c>
      <c r="C5257" s="8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47">
        <v>33.568000000000005</v>
      </c>
      <c r="S5257" s="1">
        <v>2</v>
      </c>
      <c r="T5257" s="1">
        <v>0.2</v>
      </c>
      <c r="U5257" s="47">
        <v>-5.4548000000000041</v>
      </c>
      <c r="V5257" t="str">
        <f>IF(M5257=People!$B$5,People!$A$5,IF(M5257=People!$B$4,People!$A$4,IF(M5257=People!$B$3,People!$A$3,IF(M5257=People!$B$2,People!$A$2,0))))</f>
        <v>Chuck Magee</v>
      </c>
      <c r="W5257" t="str">
        <f>IFERROR(INDEX(Returns!A:A,MATCH(B5257,Returns!B:B,0)),"No")</f>
        <v>No</v>
      </c>
    </row>
    <row r="5258" spans="1:23" x14ac:dyDescent="0.2">
      <c r="A5258" s="1">
        <v>5257</v>
      </c>
      <c r="B5258" t="s">
        <v>8677</v>
      </c>
      <c r="C5258" s="8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47">
        <v>10.56</v>
      </c>
      <c r="S5258" s="1">
        <v>2</v>
      </c>
      <c r="T5258" s="1">
        <v>0</v>
      </c>
      <c r="U5258" s="47">
        <v>4.7519999999999998</v>
      </c>
      <c r="V5258" t="str">
        <f>IF(M5258=People!$B$5,People!$A$5,IF(M5258=People!$B$4,People!$A$4,IF(M5258=People!$B$3,People!$A$3,IF(M5258=People!$B$2,People!$A$2,0))))</f>
        <v>Kelly Williams</v>
      </c>
      <c r="W5258" t="str">
        <f>IFERROR(INDEX(Returns!A:A,MATCH(B5258,Returns!B:B,0)),"No")</f>
        <v>No</v>
      </c>
    </row>
    <row r="5259" spans="1:23" x14ac:dyDescent="0.2">
      <c r="A5259" s="1">
        <v>5258</v>
      </c>
      <c r="B5259" t="s">
        <v>8678</v>
      </c>
      <c r="C5259" s="8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47">
        <v>38.880000000000003</v>
      </c>
      <c r="S5259" s="1">
        <v>6</v>
      </c>
      <c r="T5259" s="1">
        <v>0</v>
      </c>
      <c r="U5259" s="47">
        <v>18.662400000000002</v>
      </c>
      <c r="V5259" t="str">
        <f>IF(M5259=People!$B$5,People!$A$5,IF(M5259=People!$B$4,People!$A$4,IF(M5259=People!$B$3,People!$A$3,IF(M5259=People!$B$2,People!$A$2,0))))</f>
        <v>Anna Andreadi</v>
      </c>
      <c r="W5259" t="str">
        <f>IFERROR(INDEX(Returns!A:A,MATCH(B5259,Returns!B:B,0)),"No")</f>
        <v>No</v>
      </c>
    </row>
    <row r="5260" spans="1:23" x14ac:dyDescent="0.2">
      <c r="A5260" s="1">
        <v>5259</v>
      </c>
      <c r="B5260" t="s">
        <v>8679</v>
      </c>
      <c r="C5260" s="8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47">
        <v>35.200000000000003</v>
      </c>
      <c r="S5260" s="1">
        <v>5</v>
      </c>
      <c r="T5260" s="1">
        <v>0</v>
      </c>
      <c r="U5260" s="47">
        <v>16.543999999999997</v>
      </c>
      <c r="V5260" t="str">
        <f>IF(M5260=People!$B$5,People!$A$5,IF(M5260=People!$B$4,People!$A$4,IF(M5260=People!$B$3,People!$A$3,IF(M5260=People!$B$2,People!$A$2,0))))</f>
        <v>Anna Andreadi</v>
      </c>
      <c r="W5260" t="str">
        <f>IFERROR(INDEX(Returns!A:A,MATCH(B5260,Returns!B:B,0)),"No")</f>
        <v>No</v>
      </c>
    </row>
    <row r="5261" spans="1:23" x14ac:dyDescent="0.2">
      <c r="A5261" s="1">
        <v>5260</v>
      </c>
      <c r="B5261" t="s">
        <v>8680</v>
      </c>
      <c r="C5261" s="8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47">
        <v>45.527999999999999</v>
      </c>
      <c r="S5261" s="1">
        <v>3</v>
      </c>
      <c r="T5261" s="1">
        <v>0.2</v>
      </c>
      <c r="U5261" s="47">
        <v>15.934799999999997</v>
      </c>
      <c r="V5261" t="str">
        <f>IF(M5261=People!$B$5,People!$A$5,IF(M5261=People!$B$4,People!$A$4,IF(M5261=People!$B$3,People!$A$3,IF(M5261=People!$B$2,People!$A$2,0))))</f>
        <v>Chuck Magee</v>
      </c>
      <c r="W5261" t="str">
        <f>IFERROR(INDEX(Returns!A:A,MATCH(B5261,Returns!B:B,0)),"No")</f>
        <v>No</v>
      </c>
    </row>
    <row r="5262" spans="1:23" x14ac:dyDescent="0.2">
      <c r="A5262" s="1">
        <v>5261</v>
      </c>
      <c r="B5262" t="s">
        <v>8681</v>
      </c>
      <c r="C5262" s="8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47">
        <v>196.77600000000001</v>
      </c>
      <c r="S5262" s="1">
        <v>3</v>
      </c>
      <c r="T5262" s="1">
        <v>0.2</v>
      </c>
      <c r="U5262" s="47">
        <v>14.758199999999995</v>
      </c>
      <c r="V5262" t="str">
        <f>IF(M5262=People!$B$5,People!$A$5,IF(M5262=People!$B$4,People!$A$4,IF(M5262=People!$B$3,People!$A$3,IF(M5262=People!$B$2,People!$A$2,0))))</f>
        <v>Kelly Williams</v>
      </c>
      <c r="W5262" t="str">
        <f>IFERROR(INDEX(Returns!A:A,MATCH(B5262,Returns!B:B,0)),"No")</f>
        <v>No</v>
      </c>
    </row>
    <row r="5263" spans="1:23" x14ac:dyDescent="0.2">
      <c r="A5263" s="1">
        <v>5262</v>
      </c>
      <c r="B5263" t="s">
        <v>8681</v>
      </c>
      <c r="C5263" s="8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47">
        <v>2.9199999999999995</v>
      </c>
      <c r="S5263" s="1">
        <v>2</v>
      </c>
      <c r="T5263" s="1">
        <v>0.8</v>
      </c>
      <c r="U5263" s="47">
        <v>-4.8180000000000005</v>
      </c>
      <c r="V5263" t="str">
        <f>IF(M5263=People!$B$5,People!$A$5,IF(M5263=People!$B$4,People!$A$4,IF(M5263=People!$B$3,People!$A$3,IF(M5263=People!$B$2,People!$A$2,0))))</f>
        <v>Kelly Williams</v>
      </c>
      <c r="W5263" t="str">
        <f>IFERROR(INDEX(Returns!A:A,MATCH(B5263,Returns!B:B,0)),"No")</f>
        <v>No</v>
      </c>
    </row>
    <row r="5264" spans="1:23" x14ac:dyDescent="0.2">
      <c r="A5264" s="1">
        <v>5263</v>
      </c>
      <c r="B5264" t="s">
        <v>8681</v>
      </c>
      <c r="C5264" s="8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47">
        <v>200.79500000000002</v>
      </c>
      <c r="S5264" s="1">
        <v>1</v>
      </c>
      <c r="T5264" s="1">
        <v>0.3</v>
      </c>
      <c r="U5264" s="47">
        <v>-22.948000000000008</v>
      </c>
      <c r="V5264" t="str">
        <f>IF(M5264=People!$B$5,People!$A$5,IF(M5264=People!$B$4,People!$A$4,IF(M5264=People!$B$3,People!$A$3,IF(M5264=People!$B$2,People!$A$2,0))))</f>
        <v>Kelly Williams</v>
      </c>
      <c r="W5264" t="str">
        <f>IFERROR(INDEX(Returns!A:A,MATCH(B5264,Returns!B:B,0)),"No")</f>
        <v>No</v>
      </c>
    </row>
    <row r="5265" spans="1:23" x14ac:dyDescent="0.2">
      <c r="A5265" s="1">
        <v>5264</v>
      </c>
      <c r="B5265" t="s">
        <v>8681</v>
      </c>
      <c r="C5265" s="8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47">
        <v>46.688000000000002</v>
      </c>
      <c r="S5265" s="1">
        <v>4</v>
      </c>
      <c r="T5265" s="1">
        <v>0.2</v>
      </c>
      <c r="U5265" s="47">
        <v>-2.9180000000000028</v>
      </c>
      <c r="V5265" t="str">
        <f>IF(M5265=People!$B$5,People!$A$5,IF(M5265=People!$B$4,People!$A$4,IF(M5265=People!$B$3,People!$A$3,IF(M5265=People!$B$2,People!$A$2,0))))</f>
        <v>Kelly Williams</v>
      </c>
      <c r="W5265" t="str">
        <f>IFERROR(INDEX(Returns!A:A,MATCH(B5265,Returns!B:B,0)),"No")</f>
        <v>No</v>
      </c>
    </row>
    <row r="5266" spans="1:23" x14ac:dyDescent="0.2">
      <c r="A5266" s="1">
        <v>5265</v>
      </c>
      <c r="B5266" t="s">
        <v>8681</v>
      </c>
      <c r="C5266" s="8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47">
        <v>21.864000000000001</v>
      </c>
      <c r="S5266" s="1">
        <v>3</v>
      </c>
      <c r="T5266" s="1">
        <v>0.2</v>
      </c>
      <c r="U5266" s="47">
        <v>3.5528999999999984</v>
      </c>
      <c r="V5266" t="str">
        <f>IF(M5266=People!$B$5,People!$A$5,IF(M5266=People!$B$4,People!$A$4,IF(M5266=People!$B$3,People!$A$3,IF(M5266=People!$B$2,People!$A$2,0))))</f>
        <v>Kelly Williams</v>
      </c>
      <c r="W5266" t="str">
        <f>IFERROR(INDEX(Returns!A:A,MATCH(B5266,Returns!B:B,0)),"No")</f>
        <v>No</v>
      </c>
    </row>
    <row r="5267" spans="1:23" x14ac:dyDescent="0.2">
      <c r="A5267" s="1">
        <v>5266</v>
      </c>
      <c r="B5267" t="s">
        <v>6157</v>
      </c>
      <c r="C5267" s="8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47">
        <v>11.76</v>
      </c>
      <c r="S5267" s="1">
        <v>2</v>
      </c>
      <c r="T5267" s="1">
        <v>0</v>
      </c>
      <c r="U5267" s="47">
        <v>5.7623999999999995</v>
      </c>
      <c r="V5267" t="str">
        <f>IF(M5267=People!$B$5,People!$A$5,IF(M5267=People!$B$4,People!$A$4,IF(M5267=People!$B$3,People!$A$3,IF(M5267=People!$B$2,People!$A$2,0))))</f>
        <v>Anna Andreadi</v>
      </c>
      <c r="W5267" t="str">
        <f>IFERROR(INDEX(Returns!A:A,MATCH(B5267,Returns!B:B,0)),"No")</f>
        <v>Yes</v>
      </c>
    </row>
    <row r="5268" spans="1:23" x14ac:dyDescent="0.2">
      <c r="A5268" s="1">
        <v>5267</v>
      </c>
      <c r="B5268" t="s">
        <v>6157</v>
      </c>
      <c r="C5268" s="8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47">
        <v>167.94</v>
      </c>
      <c r="S5268" s="1">
        <v>3</v>
      </c>
      <c r="T5268" s="1">
        <v>0</v>
      </c>
      <c r="U5268" s="47">
        <v>82.290599999999998</v>
      </c>
      <c r="V5268" t="str">
        <f>IF(M5268=People!$B$5,People!$A$5,IF(M5268=People!$B$4,People!$A$4,IF(M5268=People!$B$3,People!$A$3,IF(M5268=People!$B$2,People!$A$2,0))))</f>
        <v>Anna Andreadi</v>
      </c>
      <c r="W5268" t="str">
        <f>IFERROR(INDEX(Returns!A:A,MATCH(B5268,Returns!B:B,0)),"No")</f>
        <v>Yes</v>
      </c>
    </row>
    <row r="5269" spans="1:23" x14ac:dyDescent="0.2">
      <c r="A5269" s="1">
        <v>5268</v>
      </c>
      <c r="B5269" t="s">
        <v>6157</v>
      </c>
      <c r="C5269" s="8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47">
        <v>3.89</v>
      </c>
      <c r="S5269" s="1">
        <v>1</v>
      </c>
      <c r="T5269" s="1">
        <v>0</v>
      </c>
      <c r="U5269" s="47">
        <v>1.0114000000000001</v>
      </c>
      <c r="V5269" t="str">
        <f>IF(M5269=People!$B$5,People!$A$5,IF(M5269=People!$B$4,People!$A$4,IF(M5269=People!$B$3,People!$A$3,IF(M5269=People!$B$2,People!$A$2,0))))</f>
        <v>Anna Andreadi</v>
      </c>
      <c r="W5269" t="str">
        <f>IFERROR(INDEX(Returns!A:A,MATCH(B5269,Returns!B:B,0)),"No")</f>
        <v>Yes</v>
      </c>
    </row>
    <row r="5270" spans="1:23" x14ac:dyDescent="0.2">
      <c r="A5270" s="1">
        <v>5269</v>
      </c>
      <c r="B5270" t="s">
        <v>8682</v>
      </c>
      <c r="C5270" s="8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47">
        <v>52.44</v>
      </c>
      <c r="S5270" s="1">
        <v>4</v>
      </c>
      <c r="T5270" s="1">
        <v>0</v>
      </c>
      <c r="U5270" s="47">
        <v>24.122399999999995</v>
      </c>
      <c r="V5270" t="str">
        <f>IF(M5270=People!$B$5,People!$A$5,IF(M5270=People!$B$4,People!$A$4,IF(M5270=People!$B$3,People!$A$3,IF(M5270=People!$B$2,People!$A$2,0))))</f>
        <v>Chuck Magee</v>
      </c>
      <c r="W5270" t="str">
        <f>IFERROR(INDEX(Returns!A:A,MATCH(B5270,Returns!B:B,0)),"No")</f>
        <v>No</v>
      </c>
    </row>
    <row r="5271" spans="1:23" x14ac:dyDescent="0.2">
      <c r="A5271" s="1">
        <v>5270</v>
      </c>
      <c r="B5271" t="s">
        <v>8683</v>
      </c>
      <c r="C5271" s="8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47">
        <v>32.36</v>
      </c>
      <c r="S5271" s="1">
        <v>4</v>
      </c>
      <c r="T5271" s="1">
        <v>0</v>
      </c>
      <c r="U5271" s="47">
        <v>11.6496</v>
      </c>
      <c r="V5271" t="str">
        <f>IF(M5271=People!$B$5,People!$A$5,IF(M5271=People!$B$4,People!$A$4,IF(M5271=People!$B$3,People!$A$3,IF(M5271=People!$B$2,People!$A$2,0))))</f>
        <v>Anna Andreadi</v>
      </c>
      <c r="W5271" t="str">
        <f>IFERROR(INDEX(Returns!A:A,MATCH(B5271,Returns!B:B,0)),"No")</f>
        <v>No</v>
      </c>
    </row>
    <row r="5272" spans="1:23" x14ac:dyDescent="0.2">
      <c r="A5272" s="1">
        <v>5271</v>
      </c>
      <c r="B5272" t="s">
        <v>8683</v>
      </c>
      <c r="C5272" s="8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47">
        <v>406.59999999999997</v>
      </c>
      <c r="S5272" s="1">
        <v>5</v>
      </c>
      <c r="T5272" s="1">
        <v>0</v>
      </c>
      <c r="U5272" s="47">
        <v>113.84799999999998</v>
      </c>
      <c r="V5272" t="str">
        <f>IF(M5272=People!$B$5,People!$A$5,IF(M5272=People!$B$4,People!$A$4,IF(M5272=People!$B$3,People!$A$3,IF(M5272=People!$B$2,People!$A$2,0))))</f>
        <v>Anna Andreadi</v>
      </c>
      <c r="W5272" t="str">
        <f>IFERROR(INDEX(Returns!A:A,MATCH(B5272,Returns!B:B,0)),"No")</f>
        <v>No</v>
      </c>
    </row>
    <row r="5273" spans="1:23" x14ac:dyDescent="0.2">
      <c r="A5273" s="1">
        <v>5272</v>
      </c>
      <c r="B5273" t="s">
        <v>8684</v>
      </c>
      <c r="C5273" s="8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47">
        <v>27.92</v>
      </c>
      <c r="S5273" s="1">
        <v>4</v>
      </c>
      <c r="T5273" s="1">
        <v>0</v>
      </c>
      <c r="U5273" s="47">
        <v>8.0967999999999982</v>
      </c>
      <c r="V5273" t="str">
        <f>IF(M5273=People!$B$5,People!$A$5,IF(M5273=People!$B$4,People!$A$4,IF(M5273=People!$B$3,People!$A$3,IF(M5273=People!$B$2,People!$A$2,0))))</f>
        <v>Anna Andreadi</v>
      </c>
      <c r="W5273" t="str">
        <f>IFERROR(INDEX(Returns!A:A,MATCH(B5273,Returns!B:B,0)),"No")</f>
        <v>No</v>
      </c>
    </row>
    <row r="5274" spans="1:23" x14ac:dyDescent="0.2">
      <c r="A5274" s="1">
        <v>5273</v>
      </c>
      <c r="B5274" t="s">
        <v>8684</v>
      </c>
      <c r="C5274" s="8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47">
        <v>399.67200000000003</v>
      </c>
      <c r="S5274" s="1">
        <v>7</v>
      </c>
      <c r="T5274" s="1">
        <v>0.2</v>
      </c>
      <c r="U5274" s="47">
        <v>-14.987700000000061</v>
      </c>
      <c r="V5274" t="str">
        <f>IF(M5274=People!$B$5,People!$A$5,IF(M5274=People!$B$4,People!$A$4,IF(M5274=People!$B$3,People!$A$3,IF(M5274=People!$B$2,People!$A$2,0))))</f>
        <v>Anna Andreadi</v>
      </c>
      <c r="W5274" t="str">
        <f>IFERROR(INDEX(Returns!A:A,MATCH(B5274,Returns!B:B,0)),"No")</f>
        <v>No</v>
      </c>
    </row>
    <row r="5275" spans="1:23" x14ac:dyDescent="0.2">
      <c r="A5275" s="1">
        <v>5274</v>
      </c>
      <c r="B5275" t="s">
        <v>8685</v>
      </c>
      <c r="C5275" s="8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47">
        <v>3.7440000000000007</v>
      </c>
      <c r="S5275" s="1">
        <v>4</v>
      </c>
      <c r="T5275" s="1">
        <v>0.7</v>
      </c>
      <c r="U5275" s="47">
        <v>-2.6207999999999991</v>
      </c>
      <c r="V5275" t="str">
        <f>IF(M5275=People!$B$5,People!$A$5,IF(M5275=People!$B$4,People!$A$4,IF(M5275=People!$B$3,People!$A$3,IF(M5275=People!$B$2,People!$A$2,0))))</f>
        <v>Cassandra Brandow</v>
      </c>
      <c r="W5275" t="str">
        <f>IFERROR(INDEX(Returns!A:A,MATCH(B5275,Returns!B:B,0)),"No")</f>
        <v>No</v>
      </c>
    </row>
    <row r="5276" spans="1:23" x14ac:dyDescent="0.2">
      <c r="A5276" s="1">
        <v>5275</v>
      </c>
      <c r="B5276" t="s">
        <v>8686</v>
      </c>
      <c r="C5276" s="8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47">
        <v>715.2</v>
      </c>
      <c r="S5276" s="1">
        <v>3</v>
      </c>
      <c r="T5276" s="1">
        <v>0</v>
      </c>
      <c r="U5276" s="47">
        <v>178.79999999999998</v>
      </c>
      <c r="V5276" t="str">
        <f>IF(M5276=People!$B$5,People!$A$5,IF(M5276=People!$B$4,People!$A$4,IF(M5276=People!$B$3,People!$A$3,IF(M5276=People!$B$2,People!$A$2,0))))</f>
        <v>Chuck Magee</v>
      </c>
      <c r="W5276" t="str">
        <f>IFERROR(INDEX(Returns!A:A,MATCH(B5276,Returns!B:B,0)),"No")</f>
        <v>No</v>
      </c>
    </row>
    <row r="5277" spans="1:23" x14ac:dyDescent="0.2">
      <c r="A5277" s="1">
        <v>5276</v>
      </c>
      <c r="B5277" t="s">
        <v>8687</v>
      </c>
      <c r="C5277" s="8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47">
        <v>159.80000000000001</v>
      </c>
      <c r="S5277" s="1">
        <v>4</v>
      </c>
      <c r="T5277" s="1">
        <v>0</v>
      </c>
      <c r="U5277" s="47">
        <v>70.312000000000012</v>
      </c>
      <c r="V5277" t="str">
        <f>IF(M5277=People!$B$5,People!$A$5,IF(M5277=People!$B$4,People!$A$4,IF(M5277=People!$B$3,People!$A$3,IF(M5277=People!$B$2,People!$A$2,0))))</f>
        <v>Cassandra Brandow</v>
      </c>
      <c r="W5277" t="str">
        <f>IFERROR(INDEX(Returns!A:A,MATCH(B5277,Returns!B:B,0)),"No")</f>
        <v>No</v>
      </c>
    </row>
    <row r="5278" spans="1:23" x14ac:dyDescent="0.2">
      <c r="A5278" s="1">
        <v>5277</v>
      </c>
      <c r="B5278" t="s">
        <v>8687</v>
      </c>
      <c r="C5278" s="8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47">
        <v>44.75</v>
      </c>
      <c r="S5278" s="1">
        <v>5</v>
      </c>
      <c r="T5278" s="1">
        <v>0</v>
      </c>
      <c r="U5278" s="47">
        <v>8.5024999999999942</v>
      </c>
      <c r="V5278" t="str">
        <f>IF(M5278=People!$B$5,People!$A$5,IF(M5278=People!$B$4,People!$A$4,IF(M5278=People!$B$3,People!$A$3,IF(M5278=People!$B$2,People!$A$2,0))))</f>
        <v>Cassandra Brandow</v>
      </c>
      <c r="W5278" t="str">
        <f>IFERROR(INDEX(Returns!A:A,MATCH(B5278,Returns!B:B,0)),"No")</f>
        <v>No</v>
      </c>
    </row>
    <row r="5279" spans="1:23" x14ac:dyDescent="0.2">
      <c r="A5279" s="1">
        <v>5278</v>
      </c>
      <c r="B5279" t="s">
        <v>8688</v>
      </c>
      <c r="C5279" s="8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47">
        <v>340.11599999999999</v>
      </c>
      <c r="S5279" s="1">
        <v>6</v>
      </c>
      <c r="T5279" s="1">
        <v>0.3</v>
      </c>
      <c r="U5279" s="47">
        <v>-9.717599999999976</v>
      </c>
      <c r="V5279" t="str">
        <f>IF(M5279=People!$B$5,People!$A$5,IF(M5279=People!$B$4,People!$A$4,IF(M5279=People!$B$3,People!$A$3,IF(M5279=People!$B$2,People!$A$2,0))))</f>
        <v>Kelly Williams</v>
      </c>
      <c r="W5279" t="str">
        <f>IFERROR(INDEX(Returns!A:A,MATCH(B5279,Returns!B:B,0)),"No")</f>
        <v>No</v>
      </c>
    </row>
    <row r="5280" spans="1:23" x14ac:dyDescent="0.2">
      <c r="A5280" s="1">
        <v>5279</v>
      </c>
      <c r="B5280" t="s">
        <v>8689</v>
      </c>
      <c r="C5280" s="8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47">
        <v>105.52</v>
      </c>
      <c r="S5280" s="1">
        <v>4</v>
      </c>
      <c r="T5280" s="1">
        <v>0</v>
      </c>
      <c r="U5280" s="47">
        <v>48.539199999999994</v>
      </c>
      <c r="V5280" t="str">
        <f>IF(M5280=People!$B$5,People!$A$5,IF(M5280=People!$B$4,People!$A$4,IF(M5280=People!$B$3,People!$A$3,IF(M5280=People!$B$2,People!$A$2,0))))</f>
        <v>Cassandra Brandow</v>
      </c>
      <c r="W5280" t="str">
        <f>IFERROR(INDEX(Returns!A:A,MATCH(B5280,Returns!B:B,0)),"No")</f>
        <v>No</v>
      </c>
    </row>
    <row r="5281" spans="1:23" x14ac:dyDescent="0.2">
      <c r="A5281" s="1">
        <v>5280</v>
      </c>
      <c r="B5281" t="s">
        <v>8690</v>
      </c>
      <c r="C5281" s="8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47">
        <v>13.48</v>
      </c>
      <c r="S5281" s="1">
        <v>1</v>
      </c>
      <c r="T5281" s="1">
        <v>0</v>
      </c>
      <c r="U5281" s="47">
        <v>1.8872</v>
      </c>
      <c r="V5281" t="str">
        <f>IF(M5281=People!$B$5,People!$A$5,IF(M5281=People!$B$4,People!$A$4,IF(M5281=People!$B$3,People!$A$3,IF(M5281=People!$B$2,People!$A$2,0))))</f>
        <v>Kelly Williams</v>
      </c>
      <c r="W5281" t="str">
        <f>IFERROR(INDEX(Returns!A:A,MATCH(B5281,Returns!B:B,0)),"No")</f>
        <v>No</v>
      </c>
    </row>
    <row r="5282" spans="1:23" x14ac:dyDescent="0.2">
      <c r="A5282" s="1">
        <v>5281</v>
      </c>
      <c r="B5282" t="s">
        <v>8691</v>
      </c>
      <c r="C5282" s="8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47">
        <v>85.52</v>
      </c>
      <c r="S5282" s="1">
        <v>2</v>
      </c>
      <c r="T5282" s="1">
        <v>0</v>
      </c>
      <c r="U5282" s="47">
        <v>22.235199999999999</v>
      </c>
      <c r="V5282" t="str">
        <f>IF(M5282=People!$B$5,People!$A$5,IF(M5282=People!$B$4,People!$A$4,IF(M5282=People!$B$3,People!$A$3,IF(M5282=People!$B$2,People!$A$2,0))))</f>
        <v>Kelly Williams</v>
      </c>
      <c r="W5282" t="str">
        <f>IFERROR(INDEX(Returns!A:A,MATCH(B5282,Returns!B:B,0)),"No")</f>
        <v>No</v>
      </c>
    </row>
    <row r="5283" spans="1:23" x14ac:dyDescent="0.2">
      <c r="A5283" s="1">
        <v>5282</v>
      </c>
      <c r="B5283" t="s">
        <v>5982</v>
      </c>
      <c r="C5283" s="8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47">
        <v>6.16</v>
      </c>
      <c r="S5283" s="1">
        <v>2</v>
      </c>
      <c r="T5283" s="1">
        <v>0</v>
      </c>
      <c r="U5283" s="47">
        <v>2.9567999999999999</v>
      </c>
      <c r="V5283" t="str">
        <f>IF(M5283=People!$B$5,People!$A$5,IF(M5283=People!$B$4,People!$A$4,IF(M5283=People!$B$3,People!$A$3,IF(M5283=People!$B$2,People!$A$2,0))))</f>
        <v>Kelly Williams</v>
      </c>
      <c r="W5283" t="str">
        <f>IFERROR(INDEX(Returns!A:A,MATCH(B5283,Returns!B:B,0)),"No")</f>
        <v>Yes</v>
      </c>
    </row>
    <row r="5284" spans="1:23" x14ac:dyDescent="0.2">
      <c r="A5284" s="1">
        <v>5283</v>
      </c>
      <c r="B5284" t="s">
        <v>5982</v>
      </c>
      <c r="C5284" s="8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47">
        <v>36.839999999999996</v>
      </c>
      <c r="S5284" s="1">
        <v>3</v>
      </c>
      <c r="T5284" s="1">
        <v>0</v>
      </c>
      <c r="U5284" s="47">
        <v>17.314799999999998</v>
      </c>
      <c r="V5284" t="str">
        <f>IF(M5284=People!$B$5,People!$A$5,IF(M5284=People!$B$4,People!$A$4,IF(M5284=People!$B$3,People!$A$3,IF(M5284=People!$B$2,People!$A$2,0))))</f>
        <v>Kelly Williams</v>
      </c>
      <c r="W5284" t="str">
        <f>IFERROR(INDEX(Returns!A:A,MATCH(B5284,Returns!B:B,0)),"No")</f>
        <v>Yes</v>
      </c>
    </row>
    <row r="5285" spans="1:23" x14ac:dyDescent="0.2">
      <c r="A5285" s="1">
        <v>5284</v>
      </c>
      <c r="B5285" t="s">
        <v>8692</v>
      </c>
      <c r="C5285" s="8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47">
        <v>15.84</v>
      </c>
      <c r="S5285" s="1">
        <v>3</v>
      </c>
      <c r="T5285" s="1">
        <v>0</v>
      </c>
      <c r="U5285" s="47">
        <v>0</v>
      </c>
      <c r="V5285" t="str">
        <f>IF(M5285=People!$B$5,People!$A$5,IF(M5285=People!$B$4,People!$A$4,IF(M5285=People!$B$3,People!$A$3,IF(M5285=People!$B$2,People!$A$2,0))))</f>
        <v>Anna Andreadi</v>
      </c>
      <c r="W5285" t="str">
        <f>IFERROR(INDEX(Returns!A:A,MATCH(B5285,Returns!B:B,0)),"No")</f>
        <v>No</v>
      </c>
    </row>
    <row r="5286" spans="1:23" x14ac:dyDescent="0.2">
      <c r="A5286" s="1">
        <v>5285</v>
      </c>
      <c r="B5286" t="s">
        <v>8692</v>
      </c>
      <c r="C5286" s="8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47">
        <v>44.400000000000006</v>
      </c>
      <c r="S5286" s="1">
        <v>3</v>
      </c>
      <c r="T5286" s="1">
        <v>0</v>
      </c>
      <c r="U5286" s="47">
        <v>22.200000000000003</v>
      </c>
      <c r="V5286" t="str">
        <f>IF(M5286=People!$B$5,People!$A$5,IF(M5286=People!$B$4,People!$A$4,IF(M5286=People!$B$3,People!$A$3,IF(M5286=People!$B$2,People!$A$2,0))))</f>
        <v>Anna Andreadi</v>
      </c>
      <c r="W5286" t="str">
        <f>IFERROR(INDEX(Returns!A:A,MATCH(B5286,Returns!B:B,0)),"No")</f>
        <v>No</v>
      </c>
    </row>
    <row r="5287" spans="1:23" x14ac:dyDescent="0.2">
      <c r="A5287" s="1">
        <v>5286</v>
      </c>
      <c r="B5287" t="s">
        <v>8693</v>
      </c>
      <c r="C5287" s="8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47">
        <v>21.240000000000002</v>
      </c>
      <c r="S5287" s="1">
        <v>9</v>
      </c>
      <c r="T5287" s="1">
        <v>0.2</v>
      </c>
      <c r="U5287" s="47">
        <v>7.4339999999999993</v>
      </c>
      <c r="V5287" t="str">
        <f>IF(M5287=People!$B$5,People!$A$5,IF(M5287=People!$B$4,People!$A$4,IF(M5287=People!$B$3,People!$A$3,IF(M5287=People!$B$2,People!$A$2,0))))</f>
        <v>Anna Andreadi</v>
      </c>
      <c r="W5287" t="str">
        <f>IFERROR(INDEX(Returns!A:A,MATCH(B5287,Returns!B:B,0)),"No")</f>
        <v>No</v>
      </c>
    </row>
    <row r="5288" spans="1:23" x14ac:dyDescent="0.2">
      <c r="A5288" s="1">
        <v>5287</v>
      </c>
      <c r="B5288" t="s">
        <v>8693</v>
      </c>
      <c r="C5288" s="8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47">
        <v>9.5520000000000014</v>
      </c>
      <c r="S5288" s="1">
        <v>8</v>
      </c>
      <c r="T5288" s="1">
        <v>0.7</v>
      </c>
      <c r="U5288" s="47">
        <v>-7.3231999999999999</v>
      </c>
      <c r="V5288" t="str">
        <f>IF(M5288=People!$B$5,People!$A$5,IF(M5288=People!$B$4,People!$A$4,IF(M5288=People!$B$3,People!$A$3,IF(M5288=People!$B$2,People!$A$2,0))))</f>
        <v>Anna Andreadi</v>
      </c>
      <c r="W5288" t="str">
        <f>IFERROR(INDEX(Returns!A:A,MATCH(B5288,Returns!B:B,0)),"No")</f>
        <v>No</v>
      </c>
    </row>
    <row r="5289" spans="1:23" x14ac:dyDescent="0.2">
      <c r="A5289" s="1">
        <v>5288</v>
      </c>
      <c r="B5289" t="s">
        <v>8693</v>
      </c>
      <c r="C5289" s="8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47">
        <v>89.991000000000014</v>
      </c>
      <c r="S5289" s="1">
        <v>3</v>
      </c>
      <c r="T5289" s="1">
        <v>0.7</v>
      </c>
      <c r="U5289" s="47">
        <v>-152.9847</v>
      </c>
      <c r="V5289" t="str">
        <f>IF(M5289=People!$B$5,People!$A$5,IF(M5289=People!$B$4,People!$A$4,IF(M5289=People!$B$3,People!$A$3,IF(M5289=People!$B$2,People!$A$2,0))))</f>
        <v>Anna Andreadi</v>
      </c>
      <c r="W5289" t="str">
        <f>IFERROR(INDEX(Returns!A:A,MATCH(B5289,Returns!B:B,0)),"No")</f>
        <v>No</v>
      </c>
    </row>
    <row r="5290" spans="1:23" x14ac:dyDescent="0.2">
      <c r="A5290" s="1">
        <v>5289</v>
      </c>
      <c r="B5290" t="s">
        <v>8694</v>
      </c>
      <c r="C5290" s="8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47">
        <v>163.96</v>
      </c>
      <c r="S5290" s="1">
        <v>4</v>
      </c>
      <c r="T5290" s="1">
        <v>0</v>
      </c>
      <c r="U5290" s="47">
        <v>80.340400000000002</v>
      </c>
      <c r="V5290" t="str">
        <f>IF(M5290=People!$B$5,People!$A$5,IF(M5290=People!$B$4,People!$A$4,IF(M5290=People!$B$3,People!$A$3,IF(M5290=People!$B$2,People!$A$2,0))))</f>
        <v>Anna Andreadi</v>
      </c>
      <c r="W5290" t="str">
        <f>IFERROR(INDEX(Returns!A:A,MATCH(B5290,Returns!B:B,0)),"No")</f>
        <v>No</v>
      </c>
    </row>
    <row r="5291" spans="1:23" x14ac:dyDescent="0.2">
      <c r="A5291" s="1">
        <v>5290</v>
      </c>
      <c r="B5291" t="s">
        <v>8695</v>
      </c>
      <c r="C5291" s="8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47">
        <v>17.904</v>
      </c>
      <c r="S5291" s="1">
        <v>2</v>
      </c>
      <c r="T5291" s="1">
        <v>0.2</v>
      </c>
      <c r="U5291" s="47">
        <v>6.2664</v>
      </c>
      <c r="V5291" t="str">
        <f>IF(M5291=People!$B$5,People!$A$5,IF(M5291=People!$B$4,People!$A$4,IF(M5291=People!$B$3,People!$A$3,IF(M5291=People!$B$2,People!$A$2,0))))</f>
        <v>Kelly Williams</v>
      </c>
      <c r="W5291" t="str">
        <f>IFERROR(INDEX(Returns!A:A,MATCH(B5291,Returns!B:B,0)),"No")</f>
        <v>No</v>
      </c>
    </row>
    <row r="5292" spans="1:23" x14ac:dyDescent="0.2">
      <c r="A5292" s="1">
        <v>5291</v>
      </c>
      <c r="B5292" t="s">
        <v>8695</v>
      </c>
      <c r="C5292" s="8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47">
        <v>966.69999999999982</v>
      </c>
      <c r="S5292" s="1">
        <v>5</v>
      </c>
      <c r="T5292" s="1">
        <v>0.3</v>
      </c>
      <c r="U5292" s="47">
        <v>-13.810000000000116</v>
      </c>
      <c r="V5292" t="str">
        <f>IF(M5292=People!$B$5,People!$A$5,IF(M5292=People!$B$4,People!$A$4,IF(M5292=People!$B$3,People!$A$3,IF(M5292=People!$B$2,People!$A$2,0))))</f>
        <v>Kelly Williams</v>
      </c>
      <c r="W5292" t="str">
        <f>IFERROR(INDEX(Returns!A:A,MATCH(B5292,Returns!B:B,0)),"No")</f>
        <v>No</v>
      </c>
    </row>
    <row r="5293" spans="1:23" x14ac:dyDescent="0.2">
      <c r="A5293" s="1">
        <v>5292</v>
      </c>
      <c r="B5293" t="s">
        <v>8695</v>
      </c>
      <c r="C5293" s="8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47">
        <v>182.11199999999999</v>
      </c>
      <c r="S5293" s="1">
        <v>6</v>
      </c>
      <c r="T5293" s="1">
        <v>0.2</v>
      </c>
      <c r="U5293" s="47">
        <v>61.46279999999998</v>
      </c>
      <c r="V5293" t="str">
        <f>IF(M5293=People!$B$5,People!$A$5,IF(M5293=People!$B$4,People!$A$4,IF(M5293=People!$B$3,People!$A$3,IF(M5293=People!$B$2,People!$A$2,0))))</f>
        <v>Kelly Williams</v>
      </c>
      <c r="W5293" t="str">
        <f>IFERROR(INDEX(Returns!A:A,MATCH(B5293,Returns!B:B,0)),"No")</f>
        <v>No</v>
      </c>
    </row>
    <row r="5294" spans="1:23" x14ac:dyDescent="0.2">
      <c r="A5294" s="1">
        <v>5293</v>
      </c>
      <c r="B5294" t="s">
        <v>8696</v>
      </c>
      <c r="C5294" s="8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47">
        <v>4.4640000000000004</v>
      </c>
      <c r="S5294" s="1">
        <v>1</v>
      </c>
      <c r="T5294" s="1">
        <v>0.2</v>
      </c>
      <c r="U5294" s="47">
        <v>0.33479999999999999</v>
      </c>
      <c r="V5294" t="str">
        <f>IF(M5294=People!$B$5,People!$A$5,IF(M5294=People!$B$4,People!$A$4,IF(M5294=People!$B$3,People!$A$3,IF(M5294=People!$B$2,People!$A$2,0))))</f>
        <v>Cassandra Brandow</v>
      </c>
      <c r="W5294" t="str">
        <f>IFERROR(INDEX(Returns!A:A,MATCH(B5294,Returns!B:B,0)),"No")</f>
        <v>No</v>
      </c>
    </row>
    <row r="5295" spans="1:23" x14ac:dyDescent="0.2">
      <c r="A5295" s="1">
        <v>5294</v>
      </c>
      <c r="B5295" t="s">
        <v>8697</v>
      </c>
      <c r="C5295" s="8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47">
        <v>51.588000000000001</v>
      </c>
      <c r="S5295" s="1">
        <v>1</v>
      </c>
      <c r="T5295" s="1">
        <v>0.4</v>
      </c>
      <c r="U5295" s="47">
        <v>-15.476400000000005</v>
      </c>
      <c r="V5295" t="str">
        <f>IF(M5295=People!$B$5,People!$A$5,IF(M5295=People!$B$4,People!$A$4,IF(M5295=People!$B$3,People!$A$3,IF(M5295=People!$B$2,People!$A$2,0))))</f>
        <v>Chuck Magee</v>
      </c>
      <c r="W5295" t="str">
        <f>IFERROR(INDEX(Returns!A:A,MATCH(B5295,Returns!B:B,0)),"No")</f>
        <v>No</v>
      </c>
    </row>
    <row r="5296" spans="1:23" x14ac:dyDescent="0.2">
      <c r="A5296" s="1">
        <v>5295</v>
      </c>
      <c r="B5296" t="s">
        <v>8698</v>
      </c>
      <c r="C5296" s="8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47">
        <v>50.4</v>
      </c>
      <c r="S5296" s="1">
        <v>8</v>
      </c>
      <c r="T5296" s="1">
        <v>0</v>
      </c>
      <c r="U5296" s="47">
        <v>23.183999999999997</v>
      </c>
      <c r="V5296" t="str">
        <f>IF(M5296=People!$B$5,People!$A$5,IF(M5296=People!$B$4,People!$A$4,IF(M5296=People!$B$3,People!$A$3,IF(M5296=People!$B$2,People!$A$2,0))))</f>
        <v>Kelly Williams</v>
      </c>
      <c r="W5296" t="str">
        <f>IFERROR(INDEX(Returns!A:A,MATCH(B5296,Returns!B:B,0)),"No")</f>
        <v>No</v>
      </c>
    </row>
    <row r="5297" spans="1:23" x14ac:dyDescent="0.2">
      <c r="A5297" s="1">
        <v>5296</v>
      </c>
      <c r="B5297" t="s">
        <v>8699</v>
      </c>
      <c r="C5297" s="8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47">
        <v>89.567999999999998</v>
      </c>
      <c r="S5297" s="1">
        <v>2</v>
      </c>
      <c r="T5297" s="1">
        <v>0.2</v>
      </c>
      <c r="U5297" s="47">
        <v>32.468400000000003</v>
      </c>
      <c r="V5297" t="str">
        <f>IF(M5297=People!$B$5,People!$A$5,IF(M5297=People!$B$4,People!$A$4,IF(M5297=People!$B$3,People!$A$3,IF(M5297=People!$B$2,People!$A$2,0))))</f>
        <v>Kelly Williams</v>
      </c>
      <c r="W5297" t="str">
        <f>IFERROR(INDEX(Returns!A:A,MATCH(B5297,Returns!B:B,0)),"No")</f>
        <v>No</v>
      </c>
    </row>
    <row r="5298" spans="1:23" x14ac:dyDescent="0.2">
      <c r="A5298" s="1">
        <v>5297</v>
      </c>
      <c r="B5298" t="s">
        <v>8700</v>
      </c>
      <c r="C5298" s="8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47">
        <v>14.89</v>
      </c>
      <c r="S5298" s="1">
        <v>1</v>
      </c>
      <c r="T5298" s="1">
        <v>0</v>
      </c>
      <c r="U5298" s="47">
        <v>4.0203000000000007</v>
      </c>
      <c r="V5298" t="str">
        <f>IF(M5298=People!$B$5,People!$A$5,IF(M5298=People!$B$4,People!$A$4,IF(M5298=People!$B$3,People!$A$3,IF(M5298=People!$B$2,People!$A$2,0))))</f>
        <v>Chuck Magee</v>
      </c>
      <c r="W5298" t="str">
        <f>IFERROR(INDEX(Returns!A:A,MATCH(B5298,Returns!B:B,0)),"No")</f>
        <v>No</v>
      </c>
    </row>
    <row r="5299" spans="1:23" x14ac:dyDescent="0.2">
      <c r="A5299" s="1">
        <v>5298</v>
      </c>
      <c r="B5299" t="s">
        <v>8700</v>
      </c>
      <c r="C5299" s="8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47">
        <v>543.91999999999996</v>
      </c>
      <c r="S5299" s="1">
        <v>8</v>
      </c>
      <c r="T5299" s="1">
        <v>0</v>
      </c>
      <c r="U5299" s="47">
        <v>135.98000000000002</v>
      </c>
      <c r="V5299" t="str">
        <f>IF(M5299=People!$B$5,People!$A$5,IF(M5299=People!$B$4,People!$A$4,IF(M5299=People!$B$3,People!$A$3,IF(M5299=People!$B$2,People!$A$2,0))))</f>
        <v>Chuck Magee</v>
      </c>
      <c r="W5299" t="str">
        <f>IFERROR(INDEX(Returns!A:A,MATCH(B5299,Returns!B:B,0)),"No")</f>
        <v>No</v>
      </c>
    </row>
    <row r="5300" spans="1:23" x14ac:dyDescent="0.2">
      <c r="A5300" s="1">
        <v>5299</v>
      </c>
      <c r="B5300" t="s">
        <v>8701</v>
      </c>
      <c r="C5300" s="8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47">
        <v>4.08</v>
      </c>
      <c r="S5300" s="1">
        <v>2</v>
      </c>
      <c r="T5300" s="1">
        <v>0</v>
      </c>
      <c r="U5300" s="47">
        <v>1.9175999999999997</v>
      </c>
      <c r="V5300" t="str">
        <f>IF(M5300=People!$B$5,People!$A$5,IF(M5300=People!$B$4,People!$A$4,IF(M5300=People!$B$3,People!$A$3,IF(M5300=People!$B$2,People!$A$2,0))))</f>
        <v>Anna Andreadi</v>
      </c>
      <c r="W5300" t="str">
        <f>IFERROR(INDEX(Returns!A:A,MATCH(B5300,Returns!B:B,0)),"No")</f>
        <v>No</v>
      </c>
    </row>
    <row r="5301" spans="1:23" x14ac:dyDescent="0.2">
      <c r="A5301" s="1">
        <v>5300</v>
      </c>
      <c r="B5301" t="s">
        <v>8701</v>
      </c>
      <c r="C5301" s="8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47">
        <v>18.899999999999999</v>
      </c>
      <c r="S5301" s="1">
        <v>3</v>
      </c>
      <c r="T5301" s="1">
        <v>0</v>
      </c>
      <c r="U5301" s="47">
        <v>8.6939999999999991</v>
      </c>
      <c r="V5301" t="str">
        <f>IF(M5301=People!$B$5,People!$A$5,IF(M5301=People!$B$4,People!$A$4,IF(M5301=People!$B$3,People!$A$3,IF(M5301=People!$B$2,People!$A$2,0))))</f>
        <v>Anna Andreadi</v>
      </c>
      <c r="W5301" t="str">
        <f>IFERROR(INDEX(Returns!A:A,MATCH(B5301,Returns!B:B,0)),"No")</f>
        <v>No</v>
      </c>
    </row>
    <row r="5302" spans="1:23" x14ac:dyDescent="0.2">
      <c r="A5302" s="1">
        <v>5301</v>
      </c>
      <c r="B5302" t="s">
        <v>8702</v>
      </c>
      <c r="C5302" s="8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47">
        <v>2275.5</v>
      </c>
      <c r="S5302" s="1">
        <v>10</v>
      </c>
      <c r="T5302" s="1">
        <v>0</v>
      </c>
      <c r="U5302" s="47">
        <v>386.83499999999981</v>
      </c>
      <c r="V5302" t="str">
        <f>IF(M5302=People!$B$5,People!$A$5,IF(M5302=People!$B$4,People!$A$4,IF(M5302=People!$B$3,People!$A$3,IF(M5302=People!$B$2,People!$A$2,0))))</f>
        <v>Cassandra Brandow</v>
      </c>
      <c r="W5302" t="str">
        <f>IFERROR(INDEX(Returns!A:A,MATCH(B5302,Returns!B:B,0)),"No")</f>
        <v>No</v>
      </c>
    </row>
    <row r="5303" spans="1:23" x14ac:dyDescent="0.2">
      <c r="A5303" s="1">
        <v>5302</v>
      </c>
      <c r="B5303" t="s">
        <v>8702</v>
      </c>
      <c r="C5303" s="8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47">
        <v>1979.6999999999998</v>
      </c>
      <c r="S5303" s="1">
        <v>6</v>
      </c>
      <c r="T5303" s="1">
        <v>0</v>
      </c>
      <c r="U5303" s="47">
        <v>653.30099999999982</v>
      </c>
      <c r="V5303" t="str">
        <f>IF(M5303=People!$B$5,People!$A$5,IF(M5303=People!$B$4,People!$A$4,IF(M5303=People!$B$3,People!$A$3,IF(M5303=People!$B$2,People!$A$2,0))))</f>
        <v>Cassandra Brandow</v>
      </c>
      <c r="W5303" t="str">
        <f>IFERROR(INDEX(Returns!A:A,MATCH(B5303,Returns!B:B,0)),"No")</f>
        <v>No</v>
      </c>
    </row>
    <row r="5304" spans="1:23" x14ac:dyDescent="0.2">
      <c r="A5304" s="1">
        <v>5303</v>
      </c>
      <c r="B5304" t="s">
        <v>8702</v>
      </c>
      <c r="C5304" s="8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47">
        <v>62.099999999999994</v>
      </c>
      <c r="S5304" s="1">
        <v>6</v>
      </c>
      <c r="T5304" s="1">
        <v>0</v>
      </c>
      <c r="U5304" s="47">
        <v>29.808</v>
      </c>
      <c r="V5304" t="str">
        <f>IF(M5304=People!$B$5,People!$A$5,IF(M5304=People!$B$4,People!$A$4,IF(M5304=People!$B$3,People!$A$3,IF(M5304=People!$B$2,People!$A$2,0))))</f>
        <v>Cassandra Brandow</v>
      </c>
      <c r="W5304" t="str">
        <f>IFERROR(INDEX(Returns!A:A,MATCH(B5304,Returns!B:B,0)),"No")</f>
        <v>No</v>
      </c>
    </row>
    <row r="5305" spans="1:23" x14ac:dyDescent="0.2">
      <c r="A5305" s="1">
        <v>5304</v>
      </c>
      <c r="B5305" t="s">
        <v>8703</v>
      </c>
      <c r="C5305" s="8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47">
        <v>37.295999999999999</v>
      </c>
      <c r="S5305" s="1">
        <v>2</v>
      </c>
      <c r="T5305" s="1">
        <v>0.3</v>
      </c>
      <c r="U5305" s="47">
        <v>-1.0656000000000017</v>
      </c>
      <c r="V5305" t="str">
        <f>IF(M5305=People!$B$5,People!$A$5,IF(M5305=People!$B$4,People!$A$4,IF(M5305=People!$B$3,People!$A$3,IF(M5305=People!$B$2,People!$A$2,0))))</f>
        <v>Kelly Williams</v>
      </c>
      <c r="W5305" t="str">
        <f>IFERROR(INDEX(Returns!A:A,MATCH(B5305,Returns!B:B,0)),"No")</f>
        <v>No</v>
      </c>
    </row>
    <row r="5306" spans="1:23" x14ac:dyDescent="0.2">
      <c r="A5306" s="1">
        <v>5305</v>
      </c>
      <c r="B5306" t="s">
        <v>8704</v>
      </c>
      <c r="C5306" s="8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47">
        <v>8.5440000000000005</v>
      </c>
      <c r="S5306" s="1">
        <v>2</v>
      </c>
      <c r="T5306" s="1">
        <v>0.6</v>
      </c>
      <c r="U5306" s="47">
        <v>-7.4759999999999991</v>
      </c>
      <c r="V5306" t="str">
        <f>IF(M5306=People!$B$5,People!$A$5,IF(M5306=People!$B$4,People!$A$4,IF(M5306=People!$B$3,People!$A$3,IF(M5306=People!$B$2,People!$A$2,0))))</f>
        <v>Kelly Williams</v>
      </c>
      <c r="W5306" t="str">
        <f>IFERROR(INDEX(Returns!A:A,MATCH(B5306,Returns!B:B,0)),"No")</f>
        <v>No</v>
      </c>
    </row>
    <row r="5307" spans="1:23" x14ac:dyDescent="0.2">
      <c r="A5307" s="1">
        <v>5306</v>
      </c>
      <c r="B5307" t="s">
        <v>8705</v>
      </c>
      <c r="C5307" s="8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47">
        <v>68.949999999999989</v>
      </c>
      <c r="S5307" s="1">
        <v>5</v>
      </c>
      <c r="T5307" s="1">
        <v>0</v>
      </c>
      <c r="U5307" s="47">
        <v>28.959000000000003</v>
      </c>
      <c r="V5307" t="str">
        <f>IF(M5307=People!$B$5,People!$A$5,IF(M5307=People!$B$4,People!$A$4,IF(M5307=People!$B$3,People!$A$3,IF(M5307=People!$B$2,People!$A$2,0))))</f>
        <v>Chuck Magee</v>
      </c>
      <c r="W5307" t="str">
        <f>IFERROR(INDEX(Returns!A:A,MATCH(B5307,Returns!B:B,0)),"No")</f>
        <v>No</v>
      </c>
    </row>
    <row r="5308" spans="1:23" x14ac:dyDescent="0.2">
      <c r="A5308" s="1">
        <v>5307</v>
      </c>
      <c r="B5308" t="s">
        <v>8705</v>
      </c>
      <c r="C5308" s="8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47">
        <v>296.37</v>
      </c>
      <c r="S5308" s="1">
        <v>3</v>
      </c>
      <c r="T5308" s="1">
        <v>0</v>
      </c>
      <c r="U5308" s="47">
        <v>80.019899999999993</v>
      </c>
      <c r="V5308" t="str">
        <f>IF(M5308=People!$B$5,People!$A$5,IF(M5308=People!$B$4,People!$A$4,IF(M5308=People!$B$3,People!$A$3,IF(M5308=People!$B$2,People!$A$2,0))))</f>
        <v>Chuck Magee</v>
      </c>
      <c r="W5308" t="str">
        <f>IFERROR(INDEX(Returns!A:A,MATCH(B5308,Returns!B:B,0)),"No")</f>
        <v>No</v>
      </c>
    </row>
    <row r="5309" spans="1:23" x14ac:dyDescent="0.2">
      <c r="A5309" s="1">
        <v>5308</v>
      </c>
      <c r="B5309" t="s">
        <v>8705</v>
      </c>
      <c r="C5309" s="8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47">
        <v>39.979999999999997</v>
      </c>
      <c r="S5309" s="1">
        <v>2</v>
      </c>
      <c r="T5309" s="1">
        <v>0</v>
      </c>
      <c r="U5309" s="47">
        <v>1.9989999999999952</v>
      </c>
      <c r="V5309" t="str">
        <f>IF(M5309=People!$B$5,People!$A$5,IF(M5309=People!$B$4,People!$A$4,IF(M5309=People!$B$3,People!$A$3,IF(M5309=People!$B$2,People!$A$2,0))))</f>
        <v>Chuck Magee</v>
      </c>
      <c r="W5309" t="str">
        <f>IFERROR(INDEX(Returns!A:A,MATCH(B5309,Returns!B:B,0)),"No")</f>
        <v>No</v>
      </c>
    </row>
    <row r="5310" spans="1:23" x14ac:dyDescent="0.2">
      <c r="A5310" s="1">
        <v>5309</v>
      </c>
      <c r="B5310" t="s">
        <v>8706</v>
      </c>
      <c r="C5310" s="8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47">
        <v>191.05799999999999</v>
      </c>
      <c r="S5310" s="1">
        <v>3</v>
      </c>
      <c r="T5310" s="1">
        <v>0.3</v>
      </c>
      <c r="U5310" s="47">
        <v>-46.399800000000013</v>
      </c>
      <c r="V5310" t="str">
        <f>IF(M5310=People!$B$5,People!$A$5,IF(M5310=People!$B$4,People!$A$4,IF(M5310=People!$B$3,People!$A$3,IF(M5310=People!$B$2,People!$A$2,0))))</f>
        <v>Kelly Williams</v>
      </c>
      <c r="W5310" t="str">
        <f>IFERROR(INDEX(Returns!A:A,MATCH(B5310,Returns!B:B,0)),"No")</f>
        <v>No</v>
      </c>
    </row>
    <row r="5311" spans="1:23" x14ac:dyDescent="0.2">
      <c r="A5311" s="1">
        <v>5310</v>
      </c>
      <c r="B5311" t="s">
        <v>8706</v>
      </c>
      <c r="C5311" s="8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47">
        <v>13.040000000000001</v>
      </c>
      <c r="S5311" s="1">
        <v>5</v>
      </c>
      <c r="T5311" s="1">
        <v>0.2</v>
      </c>
      <c r="U5311" s="47">
        <v>3.9120000000000004</v>
      </c>
      <c r="V5311" t="str">
        <f>IF(M5311=People!$B$5,People!$A$5,IF(M5311=People!$B$4,People!$A$4,IF(M5311=People!$B$3,People!$A$3,IF(M5311=People!$B$2,People!$A$2,0))))</f>
        <v>Kelly Williams</v>
      </c>
      <c r="W5311" t="str">
        <f>IFERROR(INDEX(Returns!A:A,MATCH(B5311,Returns!B:B,0)),"No")</f>
        <v>No</v>
      </c>
    </row>
    <row r="5312" spans="1:23" x14ac:dyDescent="0.2">
      <c r="A5312" s="1">
        <v>5311</v>
      </c>
      <c r="B5312" t="s">
        <v>8706</v>
      </c>
      <c r="C5312" s="8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47">
        <v>1525.1879999999996</v>
      </c>
      <c r="S5312" s="1">
        <v>6</v>
      </c>
      <c r="T5312" s="1">
        <v>0.8</v>
      </c>
      <c r="U5312" s="47">
        <v>-2287.7820000000002</v>
      </c>
      <c r="V5312" t="str">
        <f>IF(M5312=People!$B$5,People!$A$5,IF(M5312=People!$B$4,People!$A$4,IF(M5312=People!$B$3,People!$A$3,IF(M5312=People!$B$2,People!$A$2,0))))</f>
        <v>Kelly Williams</v>
      </c>
      <c r="W5312" t="str">
        <f>IFERROR(INDEX(Returns!A:A,MATCH(B5312,Returns!B:B,0)),"No")</f>
        <v>No</v>
      </c>
    </row>
    <row r="5313" spans="1:23" x14ac:dyDescent="0.2">
      <c r="A5313" s="1">
        <v>5312</v>
      </c>
      <c r="B5313" t="s">
        <v>8707</v>
      </c>
      <c r="C5313" s="8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47">
        <v>9.2159999999999993</v>
      </c>
      <c r="S5313" s="1">
        <v>4</v>
      </c>
      <c r="T5313" s="1">
        <v>0.2</v>
      </c>
      <c r="U5313" s="47">
        <v>3.3408000000000002</v>
      </c>
      <c r="V5313" t="str">
        <f>IF(M5313=People!$B$5,People!$A$5,IF(M5313=People!$B$4,People!$A$4,IF(M5313=People!$B$3,People!$A$3,IF(M5313=People!$B$2,People!$A$2,0))))</f>
        <v>Cassandra Brandow</v>
      </c>
      <c r="W5313" t="str">
        <f>IFERROR(INDEX(Returns!A:A,MATCH(B5313,Returns!B:B,0)),"No")</f>
        <v>No</v>
      </c>
    </row>
    <row r="5314" spans="1:23" x14ac:dyDescent="0.2">
      <c r="A5314" s="1">
        <v>5313</v>
      </c>
      <c r="B5314" t="s">
        <v>8707</v>
      </c>
      <c r="C5314" s="8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47">
        <v>28.048000000000002</v>
      </c>
      <c r="S5314" s="1">
        <v>2</v>
      </c>
      <c r="T5314" s="1">
        <v>0.2</v>
      </c>
      <c r="U5314" s="47">
        <v>3.5059999999999967</v>
      </c>
      <c r="V5314" t="str">
        <f>IF(M5314=People!$B$5,People!$A$5,IF(M5314=People!$B$4,People!$A$4,IF(M5314=People!$B$3,People!$A$3,IF(M5314=People!$B$2,People!$A$2,0))))</f>
        <v>Cassandra Brandow</v>
      </c>
      <c r="W5314" t="str">
        <f>IFERROR(INDEX(Returns!A:A,MATCH(B5314,Returns!B:B,0)),"No")</f>
        <v>No</v>
      </c>
    </row>
    <row r="5315" spans="1:23" x14ac:dyDescent="0.2">
      <c r="A5315" s="1">
        <v>5314</v>
      </c>
      <c r="B5315" t="s">
        <v>8708</v>
      </c>
      <c r="C5315" s="8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47">
        <v>64.959999999999994</v>
      </c>
      <c r="S5315" s="1">
        <v>2</v>
      </c>
      <c r="T5315" s="1">
        <v>0</v>
      </c>
      <c r="U5315" s="47">
        <v>21.436799999999998</v>
      </c>
      <c r="V5315" t="str">
        <f>IF(M5315=People!$B$5,People!$A$5,IF(M5315=People!$B$4,People!$A$4,IF(M5315=People!$B$3,People!$A$3,IF(M5315=People!$B$2,People!$A$2,0))))</f>
        <v>Anna Andreadi</v>
      </c>
      <c r="W5315" t="str">
        <f>IFERROR(INDEX(Returns!A:A,MATCH(B5315,Returns!B:B,0)),"No")</f>
        <v>No</v>
      </c>
    </row>
    <row r="5316" spans="1:23" x14ac:dyDescent="0.2">
      <c r="A5316" s="1">
        <v>5315</v>
      </c>
      <c r="B5316" t="s">
        <v>8708</v>
      </c>
      <c r="C5316" s="8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47">
        <v>30.56</v>
      </c>
      <c r="S5316" s="1">
        <v>4</v>
      </c>
      <c r="T5316" s="1">
        <v>0</v>
      </c>
      <c r="U5316" s="47">
        <v>14.974399999999999</v>
      </c>
      <c r="V5316" t="str">
        <f>IF(M5316=People!$B$5,People!$A$5,IF(M5316=People!$B$4,People!$A$4,IF(M5316=People!$B$3,People!$A$3,IF(M5316=People!$B$2,People!$A$2,0))))</f>
        <v>Anna Andreadi</v>
      </c>
      <c r="W5316" t="str">
        <f>IFERROR(INDEX(Returns!A:A,MATCH(B5316,Returns!B:B,0)),"No")</f>
        <v>No</v>
      </c>
    </row>
    <row r="5317" spans="1:23" x14ac:dyDescent="0.2">
      <c r="A5317" s="1">
        <v>5316</v>
      </c>
      <c r="B5317" t="s">
        <v>8709</v>
      </c>
      <c r="C5317" s="8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47">
        <v>187.05600000000001</v>
      </c>
      <c r="S5317" s="1">
        <v>9</v>
      </c>
      <c r="T5317" s="1">
        <v>0.2</v>
      </c>
      <c r="U5317" s="47">
        <v>11.69100000000001</v>
      </c>
      <c r="V5317" t="str">
        <f>IF(M5317=People!$B$5,People!$A$5,IF(M5317=People!$B$4,People!$A$4,IF(M5317=People!$B$3,People!$A$3,IF(M5317=People!$B$2,People!$A$2,0))))</f>
        <v>Cassandra Brandow</v>
      </c>
      <c r="W5317" t="str">
        <f>IFERROR(INDEX(Returns!A:A,MATCH(B5317,Returns!B:B,0)),"No")</f>
        <v>No</v>
      </c>
    </row>
    <row r="5318" spans="1:23" x14ac:dyDescent="0.2">
      <c r="A5318" s="1">
        <v>5317</v>
      </c>
      <c r="B5318" t="s">
        <v>8710</v>
      </c>
      <c r="C5318" s="8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47">
        <v>11.808</v>
      </c>
      <c r="S5318" s="1">
        <v>2</v>
      </c>
      <c r="T5318" s="1">
        <v>0.2</v>
      </c>
      <c r="U5318" s="47">
        <v>1.3283999999999985</v>
      </c>
      <c r="V5318" t="str">
        <f>IF(M5318=People!$B$5,People!$A$5,IF(M5318=People!$B$4,People!$A$4,IF(M5318=People!$B$3,People!$A$3,IF(M5318=People!$B$2,People!$A$2,0))))</f>
        <v>Cassandra Brandow</v>
      </c>
      <c r="W5318" t="str">
        <f>IFERROR(INDEX(Returns!A:A,MATCH(B5318,Returns!B:B,0)),"No")</f>
        <v>No</v>
      </c>
    </row>
    <row r="5319" spans="1:23" x14ac:dyDescent="0.2">
      <c r="A5319" s="1">
        <v>5318</v>
      </c>
      <c r="B5319" t="s">
        <v>8710</v>
      </c>
      <c r="C5319" s="8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47">
        <v>9.6560000000000006</v>
      </c>
      <c r="S5319" s="1">
        <v>1</v>
      </c>
      <c r="T5319" s="1">
        <v>0.2</v>
      </c>
      <c r="U5319" s="47">
        <v>1.5691000000000002</v>
      </c>
      <c r="V5319" t="str">
        <f>IF(M5319=People!$B$5,People!$A$5,IF(M5319=People!$B$4,People!$A$4,IF(M5319=People!$B$3,People!$A$3,IF(M5319=People!$B$2,People!$A$2,0))))</f>
        <v>Cassandra Brandow</v>
      </c>
      <c r="W5319" t="str">
        <f>IFERROR(INDEX(Returns!A:A,MATCH(B5319,Returns!B:B,0)),"No")</f>
        <v>No</v>
      </c>
    </row>
    <row r="5320" spans="1:23" x14ac:dyDescent="0.2">
      <c r="A5320" s="1">
        <v>5319</v>
      </c>
      <c r="B5320" t="s">
        <v>8710</v>
      </c>
      <c r="C5320" s="8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47">
        <v>20.736000000000004</v>
      </c>
      <c r="S5320" s="1">
        <v>4</v>
      </c>
      <c r="T5320" s="1">
        <v>0.2</v>
      </c>
      <c r="U5320" s="47">
        <v>7.2576000000000001</v>
      </c>
      <c r="V5320" t="str">
        <f>IF(M5320=People!$B$5,People!$A$5,IF(M5320=People!$B$4,People!$A$4,IF(M5320=People!$B$3,People!$A$3,IF(M5320=People!$B$2,People!$A$2,0))))</f>
        <v>Cassandra Brandow</v>
      </c>
      <c r="W5320" t="str">
        <f>IFERROR(INDEX(Returns!A:A,MATCH(B5320,Returns!B:B,0)),"No")</f>
        <v>No</v>
      </c>
    </row>
    <row r="5321" spans="1:23" x14ac:dyDescent="0.2">
      <c r="A5321" s="1">
        <v>5320</v>
      </c>
      <c r="B5321" t="s">
        <v>8710</v>
      </c>
      <c r="C5321" s="8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47">
        <v>27.360000000000003</v>
      </c>
      <c r="S5321" s="1">
        <v>3</v>
      </c>
      <c r="T5321" s="1">
        <v>0.7</v>
      </c>
      <c r="U5321" s="47">
        <v>-21.887999999999991</v>
      </c>
      <c r="V5321" t="str">
        <f>IF(M5321=People!$B$5,People!$A$5,IF(M5321=People!$B$4,People!$A$4,IF(M5321=People!$B$3,People!$A$3,IF(M5321=People!$B$2,People!$A$2,0))))</f>
        <v>Cassandra Brandow</v>
      </c>
      <c r="W5321" t="str">
        <f>IFERROR(INDEX(Returns!A:A,MATCH(B5321,Returns!B:B,0)),"No")</f>
        <v>No</v>
      </c>
    </row>
    <row r="5322" spans="1:23" x14ac:dyDescent="0.2">
      <c r="A5322" s="1">
        <v>5321</v>
      </c>
      <c r="B5322" t="s">
        <v>8710</v>
      </c>
      <c r="C5322" s="8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47">
        <v>2314.116</v>
      </c>
      <c r="S5322" s="1">
        <v>7</v>
      </c>
      <c r="T5322" s="1">
        <v>0.4</v>
      </c>
      <c r="U5322" s="47">
        <v>-1002.7836000000001</v>
      </c>
      <c r="V5322" t="str">
        <f>IF(M5322=People!$B$5,People!$A$5,IF(M5322=People!$B$4,People!$A$4,IF(M5322=People!$B$3,People!$A$3,IF(M5322=People!$B$2,People!$A$2,0))))</f>
        <v>Cassandra Brandow</v>
      </c>
      <c r="W5322" t="str">
        <f>IFERROR(INDEX(Returns!A:A,MATCH(B5322,Returns!B:B,0)),"No")</f>
        <v>No</v>
      </c>
    </row>
    <row r="5323" spans="1:23" x14ac:dyDescent="0.2">
      <c r="A5323" s="1">
        <v>5322</v>
      </c>
      <c r="B5323" t="s">
        <v>8710</v>
      </c>
      <c r="C5323" s="8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47">
        <v>34.236000000000004</v>
      </c>
      <c r="S5323" s="1">
        <v>4</v>
      </c>
      <c r="T5323" s="1">
        <v>0.7</v>
      </c>
      <c r="U5323" s="47">
        <v>-26.247599999999998</v>
      </c>
      <c r="V5323" t="str">
        <f>IF(M5323=People!$B$5,People!$A$5,IF(M5323=People!$B$4,People!$A$4,IF(M5323=People!$B$3,People!$A$3,IF(M5323=People!$B$2,People!$A$2,0))))</f>
        <v>Cassandra Brandow</v>
      </c>
      <c r="W5323" t="str">
        <f>IFERROR(INDEX(Returns!A:A,MATCH(B5323,Returns!B:B,0)),"No")</f>
        <v>No</v>
      </c>
    </row>
    <row r="5324" spans="1:23" x14ac:dyDescent="0.2">
      <c r="A5324" s="1">
        <v>5323</v>
      </c>
      <c r="B5324" t="s">
        <v>8710</v>
      </c>
      <c r="C5324" s="8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47">
        <v>19.760000000000002</v>
      </c>
      <c r="S5324" s="1">
        <v>2</v>
      </c>
      <c r="T5324" s="1">
        <v>0.2</v>
      </c>
      <c r="U5324" s="47">
        <v>5.9279999999999999</v>
      </c>
      <c r="V5324" t="str">
        <f>IF(M5324=People!$B$5,People!$A$5,IF(M5324=People!$B$4,People!$A$4,IF(M5324=People!$B$3,People!$A$3,IF(M5324=People!$B$2,People!$A$2,0))))</f>
        <v>Cassandra Brandow</v>
      </c>
      <c r="W5324" t="str">
        <f>IFERROR(INDEX(Returns!A:A,MATCH(B5324,Returns!B:B,0)),"No")</f>
        <v>No</v>
      </c>
    </row>
    <row r="5325" spans="1:23" x14ac:dyDescent="0.2">
      <c r="A5325" s="1">
        <v>5324</v>
      </c>
      <c r="B5325" t="s">
        <v>8711</v>
      </c>
      <c r="C5325" s="8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47">
        <v>15.96</v>
      </c>
      <c r="S5325" s="1">
        <v>2</v>
      </c>
      <c r="T5325" s="1">
        <v>0</v>
      </c>
      <c r="U5325" s="47">
        <v>7.98</v>
      </c>
      <c r="V5325" t="str">
        <f>IF(M5325=People!$B$5,People!$A$5,IF(M5325=People!$B$4,People!$A$4,IF(M5325=People!$B$3,People!$A$3,IF(M5325=People!$B$2,People!$A$2,0))))</f>
        <v>Kelly Williams</v>
      </c>
      <c r="W5325" t="str">
        <f>IFERROR(INDEX(Returns!A:A,MATCH(B5325,Returns!B:B,0)),"No")</f>
        <v>No</v>
      </c>
    </row>
    <row r="5326" spans="1:23" x14ac:dyDescent="0.2">
      <c r="A5326" s="1">
        <v>5325</v>
      </c>
      <c r="B5326" t="s">
        <v>8712</v>
      </c>
      <c r="C5326" s="8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47">
        <v>16.899999999999999</v>
      </c>
      <c r="S5326" s="1">
        <v>5</v>
      </c>
      <c r="T5326" s="1">
        <v>0</v>
      </c>
      <c r="U5326" s="47">
        <v>6.2530000000000001</v>
      </c>
      <c r="V5326" t="str">
        <f>IF(M5326=People!$B$5,People!$A$5,IF(M5326=People!$B$4,People!$A$4,IF(M5326=People!$B$3,People!$A$3,IF(M5326=People!$B$2,People!$A$2,0))))</f>
        <v>Anna Andreadi</v>
      </c>
      <c r="W5326" t="str">
        <f>IFERROR(INDEX(Returns!A:A,MATCH(B5326,Returns!B:B,0)),"No")</f>
        <v>No</v>
      </c>
    </row>
    <row r="5327" spans="1:23" x14ac:dyDescent="0.2">
      <c r="A5327" s="1">
        <v>5326</v>
      </c>
      <c r="B5327" t="s">
        <v>8712</v>
      </c>
      <c r="C5327" s="8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47">
        <v>25.08</v>
      </c>
      <c r="S5327" s="1">
        <v>6</v>
      </c>
      <c r="T5327" s="1">
        <v>0</v>
      </c>
      <c r="U5327" s="47">
        <v>9.0288000000000004</v>
      </c>
      <c r="V5327" t="str">
        <f>IF(M5327=People!$B$5,People!$A$5,IF(M5327=People!$B$4,People!$A$4,IF(M5327=People!$B$3,People!$A$3,IF(M5327=People!$B$2,People!$A$2,0))))</f>
        <v>Anna Andreadi</v>
      </c>
      <c r="W5327" t="str">
        <f>IFERROR(INDEX(Returns!A:A,MATCH(B5327,Returns!B:B,0)),"No")</f>
        <v>No</v>
      </c>
    </row>
    <row r="5328" spans="1:23" x14ac:dyDescent="0.2">
      <c r="A5328" s="1">
        <v>5327</v>
      </c>
      <c r="B5328" t="s">
        <v>8713</v>
      </c>
      <c r="C5328" s="8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47">
        <v>6.68</v>
      </c>
      <c r="S5328" s="1">
        <v>2</v>
      </c>
      <c r="T5328" s="1">
        <v>0</v>
      </c>
      <c r="U5328" s="47">
        <v>2.0039999999999996</v>
      </c>
      <c r="V5328" t="str">
        <f>IF(M5328=People!$B$5,People!$A$5,IF(M5328=People!$B$4,People!$A$4,IF(M5328=People!$B$3,People!$A$3,IF(M5328=People!$B$2,People!$A$2,0))))</f>
        <v>Chuck Magee</v>
      </c>
      <c r="W5328" t="str">
        <f>IFERROR(INDEX(Returns!A:A,MATCH(B5328,Returns!B:B,0)),"No")</f>
        <v>No</v>
      </c>
    </row>
    <row r="5329" spans="1:23" x14ac:dyDescent="0.2">
      <c r="A5329" s="1">
        <v>5328</v>
      </c>
      <c r="B5329" t="s">
        <v>8714</v>
      </c>
      <c r="C5329" s="8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47">
        <v>19.440000000000001</v>
      </c>
      <c r="S5329" s="1">
        <v>3</v>
      </c>
      <c r="T5329" s="1">
        <v>0</v>
      </c>
      <c r="U5329" s="47">
        <v>9.3312000000000008</v>
      </c>
      <c r="V5329" t="str">
        <f>IF(M5329=People!$B$5,People!$A$5,IF(M5329=People!$B$4,People!$A$4,IF(M5329=People!$B$3,People!$A$3,IF(M5329=People!$B$2,People!$A$2,0))))</f>
        <v>Anna Andreadi</v>
      </c>
      <c r="W5329" t="str">
        <f>IFERROR(INDEX(Returns!A:A,MATCH(B5329,Returns!B:B,0)),"No")</f>
        <v>No</v>
      </c>
    </row>
    <row r="5330" spans="1:23" x14ac:dyDescent="0.2">
      <c r="A5330" s="1">
        <v>5329</v>
      </c>
      <c r="B5330" t="s">
        <v>8715</v>
      </c>
      <c r="C5330" s="8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47">
        <v>31.92</v>
      </c>
      <c r="S5330" s="1">
        <v>2</v>
      </c>
      <c r="T5330" s="1">
        <v>0.2</v>
      </c>
      <c r="U5330" s="47">
        <v>2.3939999999999984</v>
      </c>
      <c r="V5330" t="str">
        <f>IF(M5330=People!$B$5,People!$A$5,IF(M5330=People!$B$4,People!$A$4,IF(M5330=People!$B$3,People!$A$3,IF(M5330=People!$B$2,People!$A$2,0))))</f>
        <v>Kelly Williams</v>
      </c>
      <c r="W5330" t="str">
        <f>IFERROR(INDEX(Returns!A:A,MATCH(B5330,Returns!B:B,0)),"No")</f>
        <v>No</v>
      </c>
    </row>
    <row r="5331" spans="1:23" x14ac:dyDescent="0.2">
      <c r="A5331" s="1">
        <v>5330</v>
      </c>
      <c r="B5331" t="s">
        <v>8716</v>
      </c>
      <c r="C5331" s="8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47">
        <v>33.568000000000005</v>
      </c>
      <c r="S5331" s="1">
        <v>2</v>
      </c>
      <c r="T5331" s="1">
        <v>0.2</v>
      </c>
      <c r="U5331" s="47">
        <v>11.748799999999997</v>
      </c>
      <c r="V5331" t="str">
        <f>IF(M5331=People!$B$5,People!$A$5,IF(M5331=People!$B$4,People!$A$4,IF(M5331=People!$B$3,People!$A$3,IF(M5331=People!$B$2,People!$A$2,0))))</f>
        <v>Chuck Magee</v>
      </c>
      <c r="W5331" t="str">
        <f>IFERROR(INDEX(Returns!A:A,MATCH(B5331,Returns!B:B,0)),"No")</f>
        <v>No</v>
      </c>
    </row>
    <row r="5332" spans="1:23" x14ac:dyDescent="0.2">
      <c r="A5332" s="1">
        <v>5331</v>
      </c>
      <c r="B5332" t="s">
        <v>8717</v>
      </c>
      <c r="C5332" s="8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47">
        <v>63.94</v>
      </c>
      <c r="S5332" s="1">
        <v>1</v>
      </c>
      <c r="T5332" s="1">
        <v>0</v>
      </c>
      <c r="U5332" s="47">
        <v>24.936599999999999</v>
      </c>
      <c r="V5332" t="str">
        <f>IF(M5332=People!$B$5,People!$A$5,IF(M5332=People!$B$4,People!$A$4,IF(M5332=People!$B$3,People!$A$3,IF(M5332=People!$B$2,People!$A$2,0))))</f>
        <v>Chuck Magee</v>
      </c>
      <c r="W5332" t="str">
        <f>IFERROR(INDEX(Returns!A:A,MATCH(B5332,Returns!B:B,0)),"No")</f>
        <v>No</v>
      </c>
    </row>
    <row r="5333" spans="1:23" x14ac:dyDescent="0.2">
      <c r="A5333" s="1">
        <v>5332</v>
      </c>
      <c r="B5333" t="s">
        <v>8717</v>
      </c>
      <c r="C5333" s="8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47">
        <v>60.600000000000009</v>
      </c>
      <c r="S5333" s="1">
        <v>5</v>
      </c>
      <c r="T5333" s="1">
        <v>0.2</v>
      </c>
      <c r="U5333" s="47">
        <v>20.452499999999997</v>
      </c>
      <c r="V5333" t="str">
        <f>IF(M5333=People!$B$5,People!$A$5,IF(M5333=People!$B$4,People!$A$4,IF(M5333=People!$B$3,People!$A$3,IF(M5333=People!$B$2,People!$A$2,0))))</f>
        <v>Chuck Magee</v>
      </c>
      <c r="W5333" t="str">
        <f>IFERROR(INDEX(Returns!A:A,MATCH(B5333,Returns!B:B,0)),"No")</f>
        <v>No</v>
      </c>
    </row>
    <row r="5334" spans="1:23" x14ac:dyDescent="0.2">
      <c r="A5334" s="1">
        <v>5333</v>
      </c>
      <c r="B5334" t="s">
        <v>8717</v>
      </c>
      <c r="C5334" s="8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47">
        <v>22.72</v>
      </c>
      <c r="S5334" s="1">
        <v>4</v>
      </c>
      <c r="T5334" s="1">
        <v>0</v>
      </c>
      <c r="U5334" s="47">
        <v>6.5887999999999991</v>
      </c>
      <c r="V5334" t="str">
        <f>IF(M5334=People!$B$5,People!$A$5,IF(M5334=People!$B$4,People!$A$4,IF(M5334=People!$B$3,People!$A$3,IF(M5334=People!$B$2,People!$A$2,0))))</f>
        <v>Chuck Magee</v>
      </c>
      <c r="W5334" t="str">
        <f>IFERROR(INDEX(Returns!A:A,MATCH(B5334,Returns!B:B,0)),"No")</f>
        <v>No</v>
      </c>
    </row>
    <row r="5335" spans="1:23" x14ac:dyDescent="0.2">
      <c r="A5335" s="1">
        <v>5334</v>
      </c>
      <c r="B5335" t="s">
        <v>8718</v>
      </c>
      <c r="C5335" s="8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47">
        <v>10.68</v>
      </c>
      <c r="S5335" s="1">
        <v>4</v>
      </c>
      <c r="T5335" s="1">
        <v>0</v>
      </c>
      <c r="U5335" s="47">
        <v>4.0583999999999998</v>
      </c>
      <c r="V5335" t="str">
        <f>IF(M5335=People!$B$5,People!$A$5,IF(M5335=People!$B$4,People!$A$4,IF(M5335=People!$B$3,People!$A$3,IF(M5335=People!$B$2,People!$A$2,0))))</f>
        <v>Chuck Magee</v>
      </c>
      <c r="W5335" t="str">
        <f>IFERROR(INDEX(Returns!A:A,MATCH(B5335,Returns!B:B,0)),"No")</f>
        <v>No</v>
      </c>
    </row>
    <row r="5336" spans="1:23" x14ac:dyDescent="0.2">
      <c r="A5336" s="1">
        <v>5335</v>
      </c>
      <c r="B5336" t="s">
        <v>8718</v>
      </c>
      <c r="C5336" s="8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47">
        <v>17.34</v>
      </c>
      <c r="S5336" s="1">
        <v>3</v>
      </c>
      <c r="T5336" s="1">
        <v>0</v>
      </c>
      <c r="U5336" s="47">
        <v>8.4966000000000008</v>
      </c>
      <c r="V5336" t="str">
        <f>IF(M5336=People!$B$5,People!$A$5,IF(M5336=People!$B$4,People!$A$4,IF(M5336=People!$B$3,People!$A$3,IF(M5336=People!$B$2,People!$A$2,0))))</f>
        <v>Chuck Magee</v>
      </c>
      <c r="W5336" t="str">
        <f>IFERROR(INDEX(Returns!A:A,MATCH(B5336,Returns!B:B,0)),"No")</f>
        <v>No</v>
      </c>
    </row>
    <row r="5337" spans="1:23" x14ac:dyDescent="0.2">
      <c r="A5337" s="1">
        <v>5336</v>
      </c>
      <c r="B5337" t="s">
        <v>8718</v>
      </c>
      <c r="C5337" s="8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47">
        <v>3.38</v>
      </c>
      <c r="S5337" s="1">
        <v>1</v>
      </c>
      <c r="T5337" s="1">
        <v>0</v>
      </c>
      <c r="U5337" s="47">
        <v>1.5547999999999997</v>
      </c>
      <c r="V5337" t="str">
        <f>IF(M5337=People!$B$5,People!$A$5,IF(M5337=People!$B$4,People!$A$4,IF(M5337=People!$B$3,People!$A$3,IF(M5337=People!$B$2,People!$A$2,0))))</f>
        <v>Chuck Magee</v>
      </c>
      <c r="W5337" t="str">
        <f>IFERROR(INDEX(Returns!A:A,MATCH(B5337,Returns!B:B,0)),"No")</f>
        <v>No</v>
      </c>
    </row>
    <row r="5338" spans="1:23" x14ac:dyDescent="0.2">
      <c r="A5338" s="1">
        <v>5337</v>
      </c>
      <c r="B5338" t="s">
        <v>8719</v>
      </c>
      <c r="C5338" s="8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47">
        <v>26.975999999999999</v>
      </c>
      <c r="S5338" s="1">
        <v>4</v>
      </c>
      <c r="T5338" s="1">
        <v>0.2</v>
      </c>
      <c r="U5338" s="47">
        <v>8.767199999999999</v>
      </c>
      <c r="V5338" t="str">
        <f>IF(M5338=People!$B$5,People!$A$5,IF(M5338=People!$B$4,People!$A$4,IF(M5338=People!$B$3,People!$A$3,IF(M5338=People!$B$2,People!$A$2,0))))</f>
        <v>Anna Andreadi</v>
      </c>
      <c r="W5338" t="str">
        <f>IFERROR(INDEX(Returns!A:A,MATCH(B5338,Returns!B:B,0)),"No")</f>
        <v>No</v>
      </c>
    </row>
    <row r="5339" spans="1:23" x14ac:dyDescent="0.2">
      <c r="A5339" s="1">
        <v>5338</v>
      </c>
      <c r="B5339" t="s">
        <v>8720</v>
      </c>
      <c r="C5339" s="8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47">
        <v>307.77600000000001</v>
      </c>
      <c r="S5339" s="1">
        <v>7</v>
      </c>
      <c r="T5339" s="1">
        <v>0.2</v>
      </c>
      <c r="U5339" s="47">
        <v>111.5688</v>
      </c>
      <c r="V5339" t="str">
        <f>IF(M5339=People!$B$5,People!$A$5,IF(M5339=People!$B$4,People!$A$4,IF(M5339=People!$B$3,People!$A$3,IF(M5339=People!$B$2,People!$A$2,0))))</f>
        <v>Anna Andreadi</v>
      </c>
      <c r="W5339" t="str">
        <f>IFERROR(INDEX(Returns!A:A,MATCH(B5339,Returns!B:B,0)),"No")</f>
        <v>No</v>
      </c>
    </row>
    <row r="5340" spans="1:23" x14ac:dyDescent="0.2">
      <c r="A5340" s="1">
        <v>5339</v>
      </c>
      <c r="B5340" t="s">
        <v>6013</v>
      </c>
      <c r="C5340" s="8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47">
        <v>244.54999999999998</v>
      </c>
      <c r="S5340" s="1">
        <v>5</v>
      </c>
      <c r="T5340" s="1">
        <v>0</v>
      </c>
      <c r="U5340" s="47">
        <v>4.8910000000000053</v>
      </c>
      <c r="V5340" t="str">
        <f>IF(M5340=People!$B$5,People!$A$5,IF(M5340=People!$B$4,People!$A$4,IF(M5340=People!$B$3,People!$A$3,IF(M5340=People!$B$2,People!$A$2,0))))</f>
        <v>Chuck Magee</v>
      </c>
      <c r="W5340" t="str">
        <f>IFERROR(INDEX(Returns!A:A,MATCH(B5340,Returns!B:B,0)),"No")</f>
        <v>Yes</v>
      </c>
    </row>
    <row r="5341" spans="1:23" x14ac:dyDescent="0.2">
      <c r="A5341" s="1">
        <v>5340</v>
      </c>
      <c r="B5341" t="s">
        <v>6013</v>
      </c>
      <c r="C5341" s="8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47">
        <v>12.24</v>
      </c>
      <c r="S5341" s="1">
        <v>6</v>
      </c>
      <c r="T5341" s="1">
        <v>0</v>
      </c>
      <c r="U5341" s="47">
        <v>5.7527999999999988</v>
      </c>
      <c r="V5341" t="str">
        <f>IF(M5341=People!$B$5,People!$A$5,IF(M5341=People!$B$4,People!$A$4,IF(M5341=People!$B$3,People!$A$3,IF(M5341=People!$B$2,People!$A$2,0))))</f>
        <v>Chuck Magee</v>
      </c>
      <c r="W5341" t="str">
        <f>IFERROR(INDEX(Returns!A:A,MATCH(B5341,Returns!B:B,0)),"No")</f>
        <v>Yes</v>
      </c>
    </row>
    <row r="5342" spans="1:23" x14ac:dyDescent="0.2">
      <c r="A5342" s="1">
        <v>5341</v>
      </c>
      <c r="B5342" t="s">
        <v>6013</v>
      </c>
      <c r="C5342" s="8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47">
        <v>13.98</v>
      </c>
      <c r="S5342" s="1">
        <v>2</v>
      </c>
      <c r="T5342" s="1">
        <v>0</v>
      </c>
      <c r="U5342" s="47">
        <v>6.011400000000001</v>
      </c>
      <c r="V5342" t="str">
        <f>IF(M5342=People!$B$5,People!$A$5,IF(M5342=People!$B$4,People!$A$4,IF(M5342=People!$B$3,People!$A$3,IF(M5342=People!$B$2,People!$A$2,0))))</f>
        <v>Chuck Magee</v>
      </c>
      <c r="W5342" t="str">
        <f>IFERROR(INDEX(Returns!A:A,MATCH(B5342,Returns!B:B,0)),"No")</f>
        <v>Yes</v>
      </c>
    </row>
    <row r="5343" spans="1:23" x14ac:dyDescent="0.2">
      <c r="A5343" s="1">
        <v>5342</v>
      </c>
      <c r="B5343" t="s">
        <v>6013</v>
      </c>
      <c r="C5343" s="8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47">
        <v>899.95</v>
      </c>
      <c r="S5343" s="1">
        <v>5</v>
      </c>
      <c r="T5343" s="1">
        <v>0</v>
      </c>
      <c r="U5343" s="47">
        <v>53.996999999999957</v>
      </c>
      <c r="V5343" t="str">
        <f>IF(M5343=People!$B$5,People!$A$5,IF(M5343=People!$B$4,People!$A$4,IF(M5343=People!$B$3,People!$A$3,IF(M5343=People!$B$2,People!$A$2,0))))</f>
        <v>Chuck Magee</v>
      </c>
      <c r="W5343" t="str">
        <f>IFERROR(INDEX(Returns!A:A,MATCH(B5343,Returns!B:B,0)),"No")</f>
        <v>Yes</v>
      </c>
    </row>
    <row r="5344" spans="1:23" x14ac:dyDescent="0.2">
      <c r="A5344" s="1">
        <v>5343</v>
      </c>
      <c r="B5344" t="s">
        <v>8721</v>
      </c>
      <c r="C5344" s="8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47">
        <v>1.6320000000000001</v>
      </c>
      <c r="S5344" s="1">
        <v>1</v>
      </c>
      <c r="T5344" s="1">
        <v>0.2</v>
      </c>
      <c r="U5344" s="47">
        <v>0.55079999999999985</v>
      </c>
      <c r="V5344" t="str">
        <f>IF(M5344=People!$B$5,People!$A$5,IF(M5344=People!$B$4,People!$A$4,IF(M5344=People!$B$3,People!$A$3,IF(M5344=People!$B$2,People!$A$2,0))))</f>
        <v>Kelly Williams</v>
      </c>
      <c r="W5344" t="str">
        <f>IFERROR(INDEX(Returns!A:A,MATCH(B5344,Returns!B:B,0)),"No")</f>
        <v>No</v>
      </c>
    </row>
    <row r="5345" spans="1:23" x14ac:dyDescent="0.2">
      <c r="A5345" s="1">
        <v>5344</v>
      </c>
      <c r="B5345" t="s">
        <v>8721</v>
      </c>
      <c r="C5345" s="8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47">
        <v>267.95999999999998</v>
      </c>
      <c r="S5345" s="1">
        <v>5</v>
      </c>
      <c r="T5345" s="1">
        <v>0.2</v>
      </c>
      <c r="U5345" s="47">
        <v>16.747500000000016</v>
      </c>
      <c r="V5345" t="str">
        <f>IF(M5345=People!$B$5,People!$A$5,IF(M5345=People!$B$4,People!$A$4,IF(M5345=People!$B$3,People!$A$3,IF(M5345=People!$B$2,People!$A$2,0))))</f>
        <v>Kelly Williams</v>
      </c>
      <c r="W5345" t="str">
        <f>IFERROR(INDEX(Returns!A:A,MATCH(B5345,Returns!B:B,0)),"No")</f>
        <v>No</v>
      </c>
    </row>
    <row r="5346" spans="1:23" x14ac:dyDescent="0.2">
      <c r="A5346" s="1">
        <v>5345</v>
      </c>
      <c r="B5346" t="s">
        <v>8722</v>
      </c>
      <c r="C5346" s="8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47">
        <v>31.95</v>
      </c>
      <c r="S5346" s="1">
        <v>1</v>
      </c>
      <c r="T5346" s="1">
        <v>0</v>
      </c>
      <c r="U5346" s="47">
        <v>2.2364999999999995</v>
      </c>
      <c r="V5346" t="str">
        <f>IF(M5346=People!$B$5,People!$A$5,IF(M5346=People!$B$4,People!$A$4,IF(M5346=People!$B$3,People!$A$3,IF(M5346=People!$B$2,People!$A$2,0))))</f>
        <v>Chuck Magee</v>
      </c>
      <c r="W5346" t="str">
        <f>IFERROR(INDEX(Returns!A:A,MATCH(B5346,Returns!B:B,0)),"No")</f>
        <v>No</v>
      </c>
    </row>
    <row r="5347" spans="1:23" x14ac:dyDescent="0.2">
      <c r="A5347" s="1">
        <v>5346</v>
      </c>
      <c r="B5347" t="s">
        <v>8723</v>
      </c>
      <c r="C5347" s="8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47">
        <v>725.84</v>
      </c>
      <c r="S5347" s="1">
        <v>4</v>
      </c>
      <c r="T5347" s="1">
        <v>0</v>
      </c>
      <c r="U5347" s="47">
        <v>210.4935999999999</v>
      </c>
      <c r="V5347" t="str">
        <f>IF(M5347=People!$B$5,People!$A$5,IF(M5347=People!$B$4,People!$A$4,IF(M5347=People!$B$3,People!$A$3,IF(M5347=People!$B$2,People!$A$2,0))))</f>
        <v>Anna Andreadi</v>
      </c>
      <c r="W5347" t="str">
        <f>IFERROR(INDEX(Returns!A:A,MATCH(B5347,Returns!B:B,0)),"No")</f>
        <v>No</v>
      </c>
    </row>
    <row r="5348" spans="1:23" x14ac:dyDescent="0.2">
      <c r="A5348" s="1">
        <v>5347</v>
      </c>
      <c r="B5348" t="s">
        <v>8723</v>
      </c>
      <c r="C5348" s="8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47">
        <v>10.896000000000001</v>
      </c>
      <c r="S5348" s="1">
        <v>3</v>
      </c>
      <c r="T5348" s="1">
        <v>0.2</v>
      </c>
      <c r="U5348" s="47">
        <v>3.9497999999999998</v>
      </c>
      <c r="V5348" t="str">
        <f>IF(M5348=People!$B$5,People!$A$5,IF(M5348=People!$B$4,People!$A$4,IF(M5348=People!$B$3,People!$A$3,IF(M5348=People!$B$2,People!$A$2,0))))</f>
        <v>Anna Andreadi</v>
      </c>
      <c r="W5348" t="str">
        <f>IFERROR(INDEX(Returns!A:A,MATCH(B5348,Returns!B:B,0)),"No")</f>
        <v>No</v>
      </c>
    </row>
    <row r="5349" spans="1:23" x14ac:dyDescent="0.2">
      <c r="A5349" s="1">
        <v>5348</v>
      </c>
      <c r="B5349" t="s">
        <v>8723</v>
      </c>
      <c r="C5349" s="8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47">
        <v>8.5440000000000005</v>
      </c>
      <c r="S5349" s="1">
        <v>2</v>
      </c>
      <c r="T5349" s="1">
        <v>0.2</v>
      </c>
      <c r="U5349" s="47">
        <v>2.8835999999999995</v>
      </c>
      <c r="V5349" t="str">
        <f>IF(M5349=People!$B$5,People!$A$5,IF(M5349=People!$B$4,People!$A$4,IF(M5349=People!$B$3,People!$A$3,IF(M5349=People!$B$2,People!$A$2,0))))</f>
        <v>Anna Andreadi</v>
      </c>
      <c r="W5349" t="str">
        <f>IFERROR(INDEX(Returns!A:A,MATCH(B5349,Returns!B:B,0)),"No")</f>
        <v>No</v>
      </c>
    </row>
    <row r="5350" spans="1:23" x14ac:dyDescent="0.2">
      <c r="A5350" s="1">
        <v>5349</v>
      </c>
      <c r="B5350" t="s">
        <v>8724</v>
      </c>
      <c r="C5350" s="8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47">
        <v>32.339999999999996</v>
      </c>
      <c r="S5350" s="1">
        <v>3</v>
      </c>
      <c r="T5350" s="1">
        <v>0</v>
      </c>
      <c r="U5350" s="47">
        <v>15.523199999999999</v>
      </c>
      <c r="V5350" t="str">
        <f>IF(M5350=People!$B$5,People!$A$5,IF(M5350=People!$B$4,People!$A$4,IF(M5350=People!$B$3,People!$A$3,IF(M5350=People!$B$2,People!$A$2,0))))</f>
        <v>Kelly Williams</v>
      </c>
      <c r="W5350" t="str">
        <f>IFERROR(INDEX(Returns!A:A,MATCH(B5350,Returns!B:B,0)),"No")</f>
        <v>No</v>
      </c>
    </row>
    <row r="5351" spans="1:23" x14ac:dyDescent="0.2">
      <c r="A5351" s="1">
        <v>5350</v>
      </c>
      <c r="B5351" t="s">
        <v>8724</v>
      </c>
      <c r="C5351" s="8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47">
        <v>39.900000000000006</v>
      </c>
      <c r="S5351" s="1">
        <v>5</v>
      </c>
      <c r="T5351" s="1">
        <v>0</v>
      </c>
      <c r="U5351" s="47">
        <v>19.950000000000003</v>
      </c>
      <c r="V5351" t="str">
        <f>IF(M5351=People!$B$5,People!$A$5,IF(M5351=People!$B$4,People!$A$4,IF(M5351=People!$B$3,People!$A$3,IF(M5351=People!$B$2,People!$A$2,0))))</f>
        <v>Kelly Williams</v>
      </c>
      <c r="W5351" t="str">
        <f>IFERROR(INDEX(Returns!A:A,MATCH(B5351,Returns!B:B,0)),"No")</f>
        <v>No</v>
      </c>
    </row>
    <row r="5352" spans="1:23" x14ac:dyDescent="0.2">
      <c r="A5352" s="1">
        <v>5351</v>
      </c>
      <c r="B5352" t="s">
        <v>8725</v>
      </c>
      <c r="C5352" s="8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47">
        <v>143.85600000000002</v>
      </c>
      <c r="S5352" s="1">
        <v>9</v>
      </c>
      <c r="T5352" s="1">
        <v>0.2</v>
      </c>
      <c r="U5352" s="47">
        <v>48.551399999999994</v>
      </c>
      <c r="V5352" t="str">
        <f>IF(M5352=People!$B$5,People!$A$5,IF(M5352=People!$B$4,People!$A$4,IF(M5352=People!$B$3,People!$A$3,IF(M5352=People!$B$2,People!$A$2,0))))</f>
        <v>Kelly Williams</v>
      </c>
      <c r="W5352" t="str">
        <f>IFERROR(INDEX(Returns!A:A,MATCH(B5352,Returns!B:B,0)),"No")</f>
        <v>No</v>
      </c>
    </row>
    <row r="5353" spans="1:23" x14ac:dyDescent="0.2">
      <c r="A5353" s="1">
        <v>5352</v>
      </c>
      <c r="B5353" t="s">
        <v>8726</v>
      </c>
      <c r="C5353" s="8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47">
        <v>41.92</v>
      </c>
      <c r="S5353" s="1">
        <v>4</v>
      </c>
      <c r="T5353" s="1">
        <v>0.2</v>
      </c>
      <c r="U5353" s="47">
        <v>15.195999999999998</v>
      </c>
      <c r="V5353" t="str">
        <f>IF(M5353=People!$B$5,People!$A$5,IF(M5353=People!$B$4,People!$A$4,IF(M5353=People!$B$3,People!$A$3,IF(M5353=People!$B$2,People!$A$2,0))))</f>
        <v>Kelly Williams</v>
      </c>
      <c r="W5353" t="str">
        <f>IFERROR(INDEX(Returns!A:A,MATCH(B5353,Returns!B:B,0)),"No")</f>
        <v>No</v>
      </c>
    </row>
    <row r="5354" spans="1:23" x14ac:dyDescent="0.2">
      <c r="A5354" s="1">
        <v>5353</v>
      </c>
      <c r="B5354" t="s">
        <v>8726</v>
      </c>
      <c r="C5354" s="8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47">
        <v>329.58400000000006</v>
      </c>
      <c r="S5354" s="1">
        <v>2</v>
      </c>
      <c r="T5354" s="1">
        <v>0.2</v>
      </c>
      <c r="U5354" s="47">
        <v>37.078199999999981</v>
      </c>
      <c r="V5354" t="str">
        <f>IF(M5354=People!$B$5,People!$A$5,IF(M5354=People!$B$4,People!$A$4,IF(M5354=People!$B$3,People!$A$3,IF(M5354=People!$B$2,People!$A$2,0))))</f>
        <v>Kelly Williams</v>
      </c>
      <c r="W5354" t="str">
        <f>IFERROR(INDEX(Returns!A:A,MATCH(B5354,Returns!B:B,0)),"No")</f>
        <v>No</v>
      </c>
    </row>
    <row r="5355" spans="1:23" x14ac:dyDescent="0.2">
      <c r="A5355" s="1">
        <v>5354</v>
      </c>
      <c r="B5355" t="s">
        <v>8727</v>
      </c>
      <c r="C5355" s="8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47">
        <v>87.28</v>
      </c>
      <c r="S5355" s="1">
        <v>8</v>
      </c>
      <c r="T5355" s="1">
        <v>0</v>
      </c>
      <c r="U5355" s="47">
        <v>41.021599999999999</v>
      </c>
      <c r="V5355" t="str">
        <f>IF(M5355=People!$B$5,People!$A$5,IF(M5355=People!$B$4,People!$A$4,IF(M5355=People!$B$3,People!$A$3,IF(M5355=People!$B$2,People!$A$2,0))))</f>
        <v>Cassandra Brandow</v>
      </c>
      <c r="W5355" t="str">
        <f>IFERROR(INDEX(Returns!A:A,MATCH(B5355,Returns!B:B,0)),"No")</f>
        <v>No</v>
      </c>
    </row>
    <row r="5356" spans="1:23" x14ac:dyDescent="0.2">
      <c r="A5356" s="1">
        <v>5355</v>
      </c>
      <c r="B5356" t="s">
        <v>8728</v>
      </c>
      <c r="C5356" s="8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47">
        <v>279.45600000000002</v>
      </c>
      <c r="S5356" s="1">
        <v>6</v>
      </c>
      <c r="T5356" s="1">
        <v>0.2</v>
      </c>
      <c r="U5356" s="47">
        <v>20.959199999999996</v>
      </c>
      <c r="V5356" t="str">
        <f>IF(M5356=People!$B$5,People!$A$5,IF(M5356=People!$B$4,People!$A$4,IF(M5356=People!$B$3,People!$A$3,IF(M5356=People!$B$2,People!$A$2,0))))</f>
        <v>Anna Andreadi</v>
      </c>
      <c r="W5356" t="str">
        <f>IFERROR(INDEX(Returns!A:A,MATCH(B5356,Returns!B:B,0)),"No")</f>
        <v>No</v>
      </c>
    </row>
    <row r="5357" spans="1:23" x14ac:dyDescent="0.2">
      <c r="A5357" s="1">
        <v>5356</v>
      </c>
      <c r="B5357" t="s">
        <v>8728</v>
      </c>
      <c r="C5357" s="8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47">
        <v>8</v>
      </c>
      <c r="S5357" s="1">
        <v>2</v>
      </c>
      <c r="T5357" s="1">
        <v>0</v>
      </c>
      <c r="U5357" s="47">
        <v>3.84</v>
      </c>
      <c r="V5357" t="str">
        <f>IF(M5357=People!$B$5,People!$A$5,IF(M5357=People!$B$4,People!$A$4,IF(M5357=People!$B$3,People!$A$3,IF(M5357=People!$B$2,People!$A$2,0))))</f>
        <v>Anna Andreadi</v>
      </c>
      <c r="W5357" t="str">
        <f>IFERROR(INDEX(Returns!A:A,MATCH(B5357,Returns!B:B,0)),"No")</f>
        <v>No</v>
      </c>
    </row>
    <row r="5358" spans="1:23" x14ac:dyDescent="0.2">
      <c r="A5358" s="1">
        <v>5357</v>
      </c>
      <c r="B5358" t="s">
        <v>8729</v>
      </c>
      <c r="C5358" s="8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47">
        <v>27.240000000000002</v>
      </c>
      <c r="S5358" s="1">
        <v>5</v>
      </c>
      <c r="T5358" s="1">
        <v>0.2</v>
      </c>
      <c r="U5358" s="47">
        <v>9.5339999999999971</v>
      </c>
      <c r="V5358" t="str">
        <f>IF(M5358=People!$B$5,People!$A$5,IF(M5358=People!$B$4,People!$A$4,IF(M5358=People!$B$3,People!$A$3,IF(M5358=People!$B$2,People!$A$2,0))))</f>
        <v>Anna Andreadi</v>
      </c>
      <c r="W5358" t="str">
        <f>IFERROR(INDEX(Returns!A:A,MATCH(B5358,Returns!B:B,0)),"No")</f>
        <v>No</v>
      </c>
    </row>
    <row r="5359" spans="1:23" x14ac:dyDescent="0.2">
      <c r="A5359" s="1">
        <v>5358</v>
      </c>
      <c r="B5359" t="s">
        <v>8730</v>
      </c>
      <c r="C5359" s="8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47">
        <v>16.36</v>
      </c>
      <c r="S5359" s="1">
        <v>1</v>
      </c>
      <c r="T5359" s="1">
        <v>0</v>
      </c>
      <c r="U5359" s="47">
        <v>1.6359999999999992</v>
      </c>
      <c r="V5359" t="str">
        <f>IF(M5359=People!$B$5,People!$A$5,IF(M5359=People!$B$4,People!$A$4,IF(M5359=People!$B$3,People!$A$3,IF(M5359=People!$B$2,People!$A$2,0))))</f>
        <v>Anna Andreadi</v>
      </c>
      <c r="W5359" t="str">
        <f>IFERROR(INDEX(Returns!A:A,MATCH(B5359,Returns!B:B,0)),"No")</f>
        <v>No</v>
      </c>
    </row>
    <row r="5360" spans="1:23" x14ac:dyDescent="0.2">
      <c r="A5360" s="1">
        <v>5359</v>
      </c>
      <c r="B5360" t="s">
        <v>8730</v>
      </c>
      <c r="C5360" s="8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47">
        <v>15.78</v>
      </c>
      <c r="S5360" s="1">
        <v>2</v>
      </c>
      <c r="T5360" s="1">
        <v>0</v>
      </c>
      <c r="U5360" s="47">
        <v>0.63119999999999798</v>
      </c>
      <c r="V5360" t="str">
        <f>IF(M5360=People!$B$5,People!$A$5,IF(M5360=People!$B$4,People!$A$4,IF(M5360=People!$B$3,People!$A$3,IF(M5360=People!$B$2,People!$A$2,0))))</f>
        <v>Anna Andreadi</v>
      </c>
      <c r="W5360" t="str">
        <f>IFERROR(INDEX(Returns!A:A,MATCH(B5360,Returns!B:B,0)),"No")</f>
        <v>No</v>
      </c>
    </row>
    <row r="5361" spans="1:23" x14ac:dyDescent="0.2">
      <c r="A5361" s="1">
        <v>5360</v>
      </c>
      <c r="B5361" t="s">
        <v>8730</v>
      </c>
      <c r="C5361" s="8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47">
        <v>45.98</v>
      </c>
      <c r="S5361" s="1">
        <v>2</v>
      </c>
      <c r="T5361" s="1">
        <v>0</v>
      </c>
      <c r="U5361" s="47">
        <v>12.874400000000001</v>
      </c>
      <c r="V5361" t="str">
        <f>IF(M5361=People!$B$5,People!$A$5,IF(M5361=People!$B$4,People!$A$4,IF(M5361=People!$B$3,People!$A$3,IF(M5361=People!$B$2,People!$A$2,0))))</f>
        <v>Anna Andreadi</v>
      </c>
      <c r="W5361" t="str">
        <f>IFERROR(INDEX(Returns!A:A,MATCH(B5361,Returns!B:B,0)),"No")</f>
        <v>No</v>
      </c>
    </row>
    <row r="5362" spans="1:23" x14ac:dyDescent="0.2">
      <c r="A5362" s="1">
        <v>5361</v>
      </c>
      <c r="B5362" t="s">
        <v>8731</v>
      </c>
      <c r="C5362" s="8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47">
        <v>198.27200000000002</v>
      </c>
      <c r="S5362" s="1">
        <v>8</v>
      </c>
      <c r="T5362" s="1">
        <v>0.2</v>
      </c>
      <c r="U5362" s="47">
        <v>-32.219200000000022</v>
      </c>
      <c r="V5362" t="str">
        <f>IF(M5362=People!$B$5,People!$A$5,IF(M5362=People!$B$4,People!$A$4,IF(M5362=People!$B$3,People!$A$3,IF(M5362=People!$B$2,People!$A$2,0))))</f>
        <v>Cassandra Brandow</v>
      </c>
      <c r="W5362" t="str">
        <f>IFERROR(INDEX(Returns!A:A,MATCH(B5362,Returns!B:B,0)),"No")</f>
        <v>No</v>
      </c>
    </row>
    <row r="5363" spans="1:23" x14ac:dyDescent="0.2">
      <c r="A5363" s="1">
        <v>5362</v>
      </c>
      <c r="B5363" t="s">
        <v>8732</v>
      </c>
      <c r="C5363" s="8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47">
        <v>720.7600000000001</v>
      </c>
      <c r="S5363" s="1">
        <v>5</v>
      </c>
      <c r="T5363" s="1">
        <v>0.2</v>
      </c>
      <c r="U5363" s="47">
        <v>54.056999999999988</v>
      </c>
      <c r="V5363" t="str">
        <f>IF(M5363=People!$B$5,People!$A$5,IF(M5363=People!$B$4,People!$A$4,IF(M5363=People!$B$3,People!$A$3,IF(M5363=People!$B$2,People!$A$2,0))))</f>
        <v>Kelly Williams</v>
      </c>
      <c r="W5363" t="str">
        <f>IFERROR(INDEX(Returns!A:A,MATCH(B5363,Returns!B:B,0)),"No")</f>
        <v>No</v>
      </c>
    </row>
    <row r="5364" spans="1:23" x14ac:dyDescent="0.2">
      <c r="A5364" s="1">
        <v>5363</v>
      </c>
      <c r="B5364" t="s">
        <v>8733</v>
      </c>
      <c r="C5364" s="8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47">
        <v>70.56</v>
      </c>
      <c r="S5364" s="1">
        <v>6</v>
      </c>
      <c r="T5364" s="1">
        <v>0</v>
      </c>
      <c r="U5364" s="47">
        <v>23.990399999999994</v>
      </c>
      <c r="V5364" t="str">
        <f>IF(M5364=People!$B$5,People!$A$5,IF(M5364=People!$B$4,People!$A$4,IF(M5364=People!$B$3,People!$A$3,IF(M5364=People!$B$2,People!$A$2,0))))</f>
        <v>Kelly Williams</v>
      </c>
      <c r="W5364" t="str">
        <f>IFERROR(INDEX(Returns!A:A,MATCH(B5364,Returns!B:B,0)),"No")</f>
        <v>No</v>
      </c>
    </row>
    <row r="5365" spans="1:23" x14ac:dyDescent="0.2">
      <c r="A5365" s="1">
        <v>5364</v>
      </c>
      <c r="B5365" t="s">
        <v>8733</v>
      </c>
      <c r="C5365" s="8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47">
        <v>81.96</v>
      </c>
      <c r="S5365" s="1">
        <v>2</v>
      </c>
      <c r="T5365" s="1">
        <v>0</v>
      </c>
      <c r="U5365" s="47">
        <v>22.948799999999999</v>
      </c>
      <c r="V5365" t="str">
        <f>IF(M5365=People!$B$5,People!$A$5,IF(M5365=People!$B$4,People!$A$4,IF(M5365=People!$B$3,People!$A$3,IF(M5365=People!$B$2,People!$A$2,0))))</f>
        <v>Kelly Williams</v>
      </c>
      <c r="W5365" t="str">
        <f>IFERROR(INDEX(Returns!A:A,MATCH(B5365,Returns!B:B,0)),"No")</f>
        <v>No</v>
      </c>
    </row>
    <row r="5366" spans="1:23" x14ac:dyDescent="0.2">
      <c r="A5366" s="1">
        <v>5365</v>
      </c>
      <c r="B5366" t="s">
        <v>8734</v>
      </c>
      <c r="C5366" s="8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47">
        <v>64.864000000000004</v>
      </c>
      <c r="S5366" s="1">
        <v>4</v>
      </c>
      <c r="T5366" s="1">
        <v>0.2</v>
      </c>
      <c r="U5366" s="47">
        <v>6.4864000000000033</v>
      </c>
      <c r="V5366" t="str">
        <f>IF(M5366=People!$B$5,People!$A$5,IF(M5366=People!$B$4,People!$A$4,IF(M5366=People!$B$3,People!$A$3,IF(M5366=People!$B$2,People!$A$2,0))))</f>
        <v>Anna Andreadi</v>
      </c>
      <c r="W5366" t="str">
        <f>IFERROR(INDEX(Returns!A:A,MATCH(B5366,Returns!B:B,0)),"No")</f>
        <v>No</v>
      </c>
    </row>
    <row r="5367" spans="1:23" x14ac:dyDescent="0.2">
      <c r="A5367" s="1">
        <v>5366</v>
      </c>
      <c r="B5367" t="s">
        <v>8735</v>
      </c>
      <c r="C5367" s="8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47">
        <v>151.19200000000001</v>
      </c>
      <c r="S5367" s="1">
        <v>1</v>
      </c>
      <c r="T5367" s="1">
        <v>0.2</v>
      </c>
      <c r="U5367" s="47">
        <v>13.229299999999995</v>
      </c>
      <c r="V5367" t="str">
        <f>IF(M5367=People!$B$5,People!$A$5,IF(M5367=People!$B$4,People!$A$4,IF(M5367=People!$B$3,People!$A$3,IF(M5367=People!$B$2,People!$A$2,0))))</f>
        <v>Kelly Williams</v>
      </c>
      <c r="W5367" t="str">
        <f>IFERROR(INDEX(Returns!A:A,MATCH(B5367,Returns!B:B,0)),"No")</f>
        <v>No</v>
      </c>
    </row>
    <row r="5368" spans="1:23" x14ac:dyDescent="0.2">
      <c r="A5368" s="1">
        <v>5367</v>
      </c>
      <c r="B5368" t="s">
        <v>8736</v>
      </c>
      <c r="C5368" s="8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47">
        <v>88.77600000000001</v>
      </c>
      <c r="S5368" s="1">
        <v>3</v>
      </c>
      <c r="T5368" s="1">
        <v>0.2</v>
      </c>
      <c r="U5368" s="47">
        <v>7.7679000000000009</v>
      </c>
      <c r="V5368" t="str">
        <f>IF(M5368=People!$B$5,People!$A$5,IF(M5368=People!$B$4,People!$A$4,IF(M5368=People!$B$3,People!$A$3,IF(M5368=People!$B$2,People!$A$2,0))))</f>
        <v>Anna Andreadi</v>
      </c>
      <c r="W5368" t="str">
        <f>IFERROR(INDEX(Returns!A:A,MATCH(B5368,Returns!B:B,0)),"No")</f>
        <v>No</v>
      </c>
    </row>
    <row r="5369" spans="1:23" x14ac:dyDescent="0.2">
      <c r="A5369" s="1">
        <v>5368</v>
      </c>
      <c r="B5369" t="s">
        <v>8736</v>
      </c>
      <c r="C5369" s="8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47">
        <v>11.56</v>
      </c>
      <c r="S5369" s="1">
        <v>4</v>
      </c>
      <c r="T5369" s="1">
        <v>0</v>
      </c>
      <c r="U5369" s="47">
        <v>5.4332000000000003</v>
      </c>
      <c r="V5369" t="str">
        <f>IF(M5369=People!$B$5,People!$A$5,IF(M5369=People!$B$4,People!$A$4,IF(M5369=People!$B$3,People!$A$3,IF(M5369=People!$B$2,People!$A$2,0))))</f>
        <v>Anna Andreadi</v>
      </c>
      <c r="W5369" t="str">
        <f>IFERROR(INDEX(Returns!A:A,MATCH(B5369,Returns!B:B,0)),"No")</f>
        <v>No</v>
      </c>
    </row>
    <row r="5370" spans="1:23" x14ac:dyDescent="0.2">
      <c r="A5370" s="1">
        <v>5369</v>
      </c>
      <c r="B5370" t="s">
        <v>8736</v>
      </c>
      <c r="C5370" s="8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47">
        <v>15.58</v>
      </c>
      <c r="S5370" s="1">
        <v>1</v>
      </c>
      <c r="T5370" s="1">
        <v>0</v>
      </c>
      <c r="U5370" s="47">
        <v>3.8949999999999996</v>
      </c>
      <c r="V5370" t="str">
        <f>IF(M5370=People!$B$5,People!$A$5,IF(M5370=People!$B$4,People!$A$4,IF(M5370=People!$B$3,People!$A$3,IF(M5370=People!$B$2,People!$A$2,0))))</f>
        <v>Anna Andreadi</v>
      </c>
      <c r="W5370" t="str">
        <f>IFERROR(INDEX(Returns!A:A,MATCH(B5370,Returns!B:B,0)),"No")</f>
        <v>No</v>
      </c>
    </row>
    <row r="5371" spans="1:23" x14ac:dyDescent="0.2">
      <c r="A5371" s="1">
        <v>5370</v>
      </c>
      <c r="B5371" t="s">
        <v>8737</v>
      </c>
      <c r="C5371" s="8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47">
        <v>85.055999999999997</v>
      </c>
      <c r="S5371" s="1">
        <v>3</v>
      </c>
      <c r="T5371" s="1">
        <v>0.2</v>
      </c>
      <c r="U5371" s="47">
        <v>28.706399999999991</v>
      </c>
      <c r="V5371" t="str">
        <f>IF(M5371=People!$B$5,People!$A$5,IF(M5371=People!$B$4,People!$A$4,IF(M5371=People!$B$3,People!$A$3,IF(M5371=People!$B$2,People!$A$2,0))))</f>
        <v>Chuck Magee</v>
      </c>
      <c r="W5371" t="str">
        <f>IFERROR(INDEX(Returns!A:A,MATCH(B5371,Returns!B:B,0)),"No")</f>
        <v>No</v>
      </c>
    </row>
    <row r="5372" spans="1:23" x14ac:dyDescent="0.2">
      <c r="A5372" s="1">
        <v>5371</v>
      </c>
      <c r="B5372" t="s">
        <v>8738</v>
      </c>
      <c r="C5372" s="8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47">
        <v>273.95999999999998</v>
      </c>
      <c r="S5372" s="1">
        <v>2</v>
      </c>
      <c r="T5372" s="1">
        <v>0</v>
      </c>
      <c r="U5372" s="47">
        <v>71.229600000000005</v>
      </c>
      <c r="V5372" t="str">
        <f>IF(M5372=People!$B$5,People!$A$5,IF(M5372=People!$B$4,People!$A$4,IF(M5372=People!$B$3,People!$A$3,IF(M5372=People!$B$2,People!$A$2,0))))</f>
        <v>Kelly Williams</v>
      </c>
      <c r="W5372" t="str">
        <f>IFERROR(INDEX(Returns!A:A,MATCH(B5372,Returns!B:B,0)),"No")</f>
        <v>No</v>
      </c>
    </row>
    <row r="5373" spans="1:23" x14ac:dyDescent="0.2">
      <c r="A5373" s="1">
        <v>5372</v>
      </c>
      <c r="B5373" t="s">
        <v>8738</v>
      </c>
      <c r="C5373" s="8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47">
        <v>306.89999999999998</v>
      </c>
      <c r="S5373" s="1">
        <v>3</v>
      </c>
      <c r="T5373" s="1">
        <v>0</v>
      </c>
      <c r="U5373" s="47">
        <v>79.793999999999997</v>
      </c>
      <c r="V5373" t="str">
        <f>IF(M5373=People!$B$5,People!$A$5,IF(M5373=People!$B$4,People!$A$4,IF(M5373=People!$B$3,People!$A$3,IF(M5373=People!$B$2,People!$A$2,0))))</f>
        <v>Kelly Williams</v>
      </c>
      <c r="W5373" t="str">
        <f>IFERROR(INDEX(Returns!A:A,MATCH(B5373,Returns!B:B,0)),"No")</f>
        <v>No</v>
      </c>
    </row>
    <row r="5374" spans="1:23" x14ac:dyDescent="0.2">
      <c r="A5374" s="1">
        <v>5373</v>
      </c>
      <c r="B5374" t="s">
        <v>8739</v>
      </c>
      <c r="C5374" s="8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47">
        <v>15.552000000000003</v>
      </c>
      <c r="S5374" s="1">
        <v>3</v>
      </c>
      <c r="T5374" s="1">
        <v>0.2</v>
      </c>
      <c r="U5374" s="47">
        <v>5.4432</v>
      </c>
      <c r="V5374" t="str">
        <f>IF(M5374=People!$B$5,People!$A$5,IF(M5374=People!$B$4,People!$A$4,IF(M5374=People!$B$3,People!$A$3,IF(M5374=People!$B$2,People!$A$2,0))))</f>
        <v>Kelly Williams</v>
      </c>
      <c r="W5374" t="str">
        <f>IFERROR(INDEX(Returns!A:A,MATCH(B5374,Returns!B:B,0)),"No")</f>
        <v>No</v>
      </c>
    </row>
    <row r="5375" spans="1:23" x14ac:dyDescent="0.2">
      <c r="A5375" s="1">
        <v>5374</v>
      </c>
      <c r="B5375" t="s">
        <v>8739</v>
      </c>
      <c r="C5375" s="8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47">
        <v>347.36099999999999</v>
      </c>
      <c r="S5375" s="1">
        <v>7</v>
      </c>
      <c r="T5375" s="1">
        <v>0.3</v>
      </c>
      <c r="U5375" s="47">
        <v>-69.472199999999958</v>
      </c>
      <c r="V5375" t="str">
        <f>IF(M5375=People!$B$5,People!$A$5,IF(M5375=People!$B$4,People!$A$4,IF(M5375=People!$B$3,People!$A$3,IF(M5375=People!$B$2,People!$A$2,0))))</f>
        <v>Kelly Williams</v>
      </c>
      <c r="W5375" t="str">
        <f>IFERROR(INDEX(Returns!A:A,MATCH(B5375,Returns!B:B,0)),"No")</f>
        <v>No</v>
      </c>
    </row>
    <row r="5376" spans="1:23" x14ac:dyDescent="0.2">
      <c r="A5376" s="1">
        <v>5375</v>
      </c>
      <c r="B5376" t="s">
        <v>8739</v>
      </c>
      <c r="C5376" s="8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47">
        <v>10.368000000000002</v>
      </c>
      <c r="S5376" s="1">
        <v>2</v>
      </c>
      <c r="T5376" s="1">
        <v>0.2</v>
      </c>
      <c r="U5376" s="47">
        <v>3.6288</v>
      </c>
      <c r="V5376" t="str">
        <f>IF(M5376=People!$B$5,People!$A$5,IF(M5376=People!$B$4,People!$A$4,IF(M5376=People!$B$3,People!$A$3,IF(M5376=People!$B$2,People!$A$2,0))))</f>
        <v>Kelly Williams</v>
      </c>
      <c r="W5376" t="str">
        <f>IFERROR(INDEX(Returns!A:A,MATCH(B5376,Returns!B:B,0)),"No")</f>
        <v>No</v>
      </c>
    </row>
    <row r="5377" spans="1:23" x14ac:dyDescent="0.2">
      <c r="A5377" s="1">
        <v>5376</v>
      </c>
      <c r="B5377" t="s">
        <v>8740</v>
      </c>
      <c r="C5377" s="8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47">
        <v>98.16</v>
      </c>
      <c r="S5377" s="1">
        <v>6</v>
      </c>
      <c r="T5377" s="1">
        <v>0</v>
      </c>
      <c r="U5377" s="47">
        <v>9.8159999999999954</v>
      </c>
      <c r="V5377" t="str">
        <f>IF(M5377=People!$B$5,People!$A$5,IF(M5377=People!$B$4,People!$A$4,IF(M5377=People!$B$3,People!$A$3,IF(M5377=People!$B$2,People!$A$2,0))))</f>
        <v>Anna Andreadi</v>
      </c>
      <c r="W5377" t="str">
        <f>IFERROR(INDEX(Returns!A:A,MATCH(B5377,Returns!B:B,0)),"No")</f>
        <v>No</v>
      </c>
    </row>
    <row r="5378" spans="1:23" x14ac:dyDescent="0.2">
      <c r="A5378" s="1">
        <v>5377</v>
      </c>
      <c r="B5378" t="s">
        <v>8740</v>
      </c>
      <c r="C5378" s="8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47">
        <v>31.44</v>
      </c>
      <c r="S5378" s="1">
        <v>3</v>
      </c>
      <c r="T5378" s="1">
        <v>0</v>
      </c>
      <c r="U5378" s="47">
        <v>7.86</v>
      </c>
      <c r="V5378" t="str">
        <f>IF(M5378=People!$B$5,People!$A$5,IF(M5378=People!$B$4,People!$A$4,IF(M5378=People!$B$3,People!$A$3,IF(M5378=People!$B$2,People!$A$2,0))))</f>
        <v>Anna Andreadi</v>
      </c>
      <c r="W5378" t="str">
        <f>IFERROR(INDEX(Returns!A:A,MATCH(B5378,Returns!B:B,0)),"No")</f>
        <v>No</v>
      </c>
    </row>
    <row r="5379" spans="1:23" x14ac:dyDescent="0.2">
      <c r="A5379" s="1">
        <v>5378</v>
      </c>
      <c r="B5379" t="s">
        <v>8741</v>
      </c>
      <c r="C5379" s="8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47">
        <v>348.488</v>
      </c>
      <c r="S5379" s="1">
        <v>7</v>
      </c>
      <c r="T5379" s="1">
        <v>0.2</v>
      </c>
      <c r="U5379" s="47">
        <v>117.61469999999996</v>
      </c>
      <c r="V5379" t="str">
        <f>IF(M5379=People!$B$5,People!$A$5,IF(M5379=People!$B$4,People!$A$4,IF(M5379=People!$B$3,People!$A$3,IF(M5379=People!$B$2,People!$A$2,0))))</f>
        <v>Chuck Magee</v>
      </c>
      <c r="W5379" t="str">
        <f>IFERROR(INDEX(Returns!A:A,MATCH(B5379,Returns!B:B,0)),"No")</f>
        <v>No</v>
      </c>
    </row>
    <row r="5380" spans="1:23" x14ac:dyDescent="0.2">
      <c r="A5380" s="1">
        <v>5379</v>
      </c>
      <c r="B5380" t="s">
        <v>8741</v>
      </c>
      <c r="C5380" s="8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47">
        <v>172.73599999999999</v>
      </c>
      <c r="S5380" s="1">
        <v>4</v>
      </c>
      <c r="T5380" s="1">
        <v>0.2</v>
      </c>
      <c r="U5380" s="47">
        <v>-30.228800000000007</v>
      </c>
      <c r="V5380" t="str">
        <f>IF(M5380=People!$B$5,People!$A$5,IF(M5380=People!$B$4,People!$A$4,IF(M5380=People!$B$3,People!$A$3,IF(M5380=People!$B$2,People!$A$2,0))))</f>
        <v>Chuck Magee</v>
      </c>
      <c r="W5380" t="str">
        <f>IFERROR(INDEX(Returns!A:A,MATCH(B5380,Returns!B:B,0)),"No")</f>
        <v>No</v>
      </c>
    </row>
    <row r="5381" spans="1:23" x14ac:dyDescent="0.2">
      <c r="A5381" s="1">
        <v>5380</v>
      </c>
      <c r="B5381" t="s">
        <v>8742</v>
      </c>
      <c r="C5381" s="8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47">
        <v>15.54</v>
      </c>
      <c r="S5381" s="1">
        <v>3</v>
      </c>
      <c r="T5381" s="1">
        <v>0</v>
      </c>
      <c r="U5381" s="47">
        <v>7.6145999999999994</v>
      </c>
      <c r="V5381" t="str">
        <f>IF(M5381=People!$B$5,People!$A$5,IF(M5381=People!$B$4,People!$A$4,IF(M5381=People!$B$3,People!$A$3,IF(M5381=People!$B$2,People!$A$2,0))))</f>
        <v>Anna Andreadi</v>
      </c>
      <c r="W5381" t="str">
        <f>IFERROR(INDEX(Returns!A:A,MATCH(B5381,Returns!B:B,0)),"No")</f>
        <v>No</v>
      </c>
    </row>
    <row r="5382" spans="1:23" x14ac:dyDescent="0.2">
      <c r="A5382" s="1">
        <v>5381</v>
      </c>
      <c r="B5382" t="s">
        <v>8742</v>
      </c>
      <c r="C5382" s="8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47">
        <v>105.55199999999999</v>
      </c>
      <c r="S5382" s="1">
        <v>6</v>
      </c>
      <c r="T5382" s="1">
        <v>0.2</v>
      </c>
      <c r="U5382" s="47">
        <v>35.623799999999996</v>
      </c>
      <c r="V5382" t="str">
        <f>IF(M5382=People!$B$5,People!$A$5,IF(M5382=People!$B$4,People!$A$4,IF(M5382=People!$B$3,People!$A$3,IF(M5382=People!$B$2,People!$A$2,0))))</f>
        <v>Anna Andreadi</v>
      </c>
      <c r="W5382" t="str">
        <f>IFERROR(INDEX(Returns!A:A,MATCH(B5382,Returns!B:B,0)),"No")</f>
        <v>No</v>
      </c>
    </row>
    <row r="5383" spans="1:23" x14ac:dyDescent="0.2">
      <c r="A5383" s="1">
        <v>5382</v>
      </c>
      <c r="B5383" t="s">
        <v>8743</v>
      </c>
      <c r="C5383" s="8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47">
        <v>25.920000000000005</v>
      </c>
      <c r="S5383" s="1">
        <v>5</v>
      </c>
      <c r="T5383" s="1">
        <v>0.2</v>
      </c>
      <c r="U5383" s="47">
        <v>9.0719999999999992</v>
      </c>
      <c r="V5383" t="str">
        <f>IF(M5383=People!$B$5,People!$A$5,IF(M5383=People!$B$4,People!$A$4,IF(M5383=People!$B$3,People!$A$3,IF(M5383=People!$B$2,People!$A$2,0))))</f>
        <v>Kelly Williams</v>
      </c>
      <c r="W5383" t="str">
        <f>IFERROR(INDEX(Returns!A:A,MATCH(B5383,Returns!B:B,0)),"No")</f>
        <v>No</v>
      </c>
    </row>
    <row r="5384" spans="1:23" x14ac:dyDescent="0.2">
      <c r="A5384" s="1">
        <v>5383</v>
      </c>
      <c r="B5384" t="s">
        <v>8743</v>
      </c>
      <c r="C5384" s="8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47">
        <v>15.808000000000002</v>
      </c>
      <c r="S5384" s="1">
        <v>8</v>
      </c>
      <c r="T5384" s="1">
        <v>0.2</v>
      </c>
      <c r="U5384" s="47">
        <v>5.3352000000000004</v>
      </c>
      <c r="V5384" t="str">
        <f>IF(M5384=People!$B$5,People!$A$5,IF(M5384=People!$B$4,People!$A$4,IF(M5384=People!$B$3,People!$A$3,IF(M5384=People!$B$2,People!$A$2,0))))</f>
        <v>Kelly Williams</v>
      </c>
      <c r="W5384" t="str">
        <f>IFERROR(INDEX(Returns!A:A,MATCH(B5384,Returns!B:B,0)),"No")</f>
        <v>No</v>
      </c>
    </row>
    <row r="5385" spans="1:23" x14ac:dyDescent="0.2">
      <c r="A5385" s="1">
        <v>5384</v>
      </c>
      <c r="B5385" t="s">
        <v>8743</v>
      </c>
      <c r="C5385" s="8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47">
        <v>10.368000000000002</v>
      </c>
      <c r="S5385" s="1">
        <v>2</v>
      </c>
      <c r="T5385" s="1">
        <v>0.2</v>
      </c>
      <c r="U5385" s="47">
        <v>3.7584</v>
      </c>
      <c r="V5385" t="str">
        <f>IF(M5385=People!$B$5,People!$A$5,IF(M5385=People!$B$4,People!$A$4,IF(M5385=People!$B$3,People!$A$3,IF(M5385=People!$B$2,People!$A$2,0))))</f>
        <v>Kelly Williams</v>
      </c>
      <c r="W5385" t="str">
        <f>IFERROR(INDEX(Returns!A:A,MATCH(B5385,Returns!B:B,0)),"No")</f>
        <v>No</v>
      </c>
    </row>
    <row r="5386" spans="1:23" x14ac:dyDescent="0.2">
      <c r="A5386" s="1">
        <v>5385</v>
      </c>
      <c r="B5386" t="s">
        <v>8744</v>
      </c>
      <c r="C5386" s="8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47">
        <v>358.2</v>
      </c>
      <c r="S5386" s="1">
        <v>3</v>
      </c>
      <c r="T5386" s="1">
        <v>0.4</v>
      </c>
      <c r="U5386" s="47">
        <v>41.79000000000002</v>
      </c>
      <c r="V5386" t="str">
        <f>IF(M5386=People!$B$5,People!$A$5,IF(M5386=People!$B$4,People!$A$4,IF(M5386=People!$B$3,People!$A$3,IF(M5386=People!$B$2,People!$A$2,0))))</f>
        <v>Chuck Magee</v>
      </c>
      <c r="W5386" t="str">
        <f>IFERROR(INDEX(Returns!A:A,MATCH(B5386,Returns!B:B,0)),"No")</f>
        <v>No</v>
      </c>
    </row>
    <row r="5387" spans="1:23" x14ac:dyDescent="0.2">
      <c r="A5387" s="1">
        <v>5386</v>
      </c>
      <c r="B5387" t="s">
        <v>8744</v>
      </c>
      <c r="C5387" s="8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47">
        <v>545.91599999999994</v>
      </c>
      <c r="S5387" s="1">
        <v>14</v>
      </c>
      <c r="T5387" s="1">
        <v>0.4</v>
      </c>
      <c r="U5387" s="47">
        <v>72.788800000000037</v>
      </c>
      <c r="V5387" t="str">
        <f>IF(M5387=People!$B$5,People!$A$5,IF(M5387=People!$B$4,People!$A$4,IF(M5387=People!$B$3,People!$A$3,IF(M5387=People!$B$2,People!$A$2,0))))</f>
        <v>Chuck Magee</v>
      </c>
      <c r="W5387" t="str">
        <f>IFERROR(INDEX(Returns!A:A,MATCH(B5387,Returns!B:B,0)),"No")</f>
        <v>No</v>
      </c>
    </row>
    <row r="5388" spans="1:23" x14ac:dyDescent="0.2">
      <c r="A5388" s="1">
        <v>5387</v>
      </c>
      <c r="B5388" t="s">
        <v>8745</v>
      </c>
      <c r="C5388" s="8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47">
        <v>40.410000000000004</v>
      </c>
      <c r="S5388" s="1">
        <v>9</v>
      </c>
      <c r="T5388" s="1">
        <v>0</v>
      </c>
      <c r="U5388" s="47">
        <v>18.5886</v>
      </c>
      <c r="V5388" t="str">
        <f>IF(M5388=People!$B$5,People!$A$5,IF(M5388=People!$B$4,People!$A$4,IF(M5388=People!$B$3,People!$A$3,IF(M5388=People!$B$2,People!$A$2,0))))</f>
        <v>Cassandra Brandow</v>
      </c>
      <c r="W5388" t="str">
        <f>IFERROR(INDEX(Returns!A:A,MATCH(B5388,Returns!B:B,0)),"No")</f>
        <v>No</v>
      </c>
    </row>
    <row r="5389" spans="1:23" x14ac:dyDescent="0.2">
      <c r="A5389" s="1">
        <v>5388</v>
      </c>
      <c r="B5389" t="s">
        <v>8746</v>
      </c>
      <c r="C5389" s="8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47">
        <v>167.976</v>
      </c>
      <c r="S5389" s="1">
        <v>3</v>
      </c>
      <c r="T5389" s="1">
        <v>0.2</v>
      </c>
      <c r="U5389" s="47">
        <v>10.498500000000007</v>
      </c>
      <c r="V5389" t="str">
        <f>IF(M5389=People!$B$5,People!$A$5,IF(M5389=People!$B$4,People!$A$4,IF(M5389=People!$B$3,People!$A$3,IF(M5389=People!$B$2,People!$A$2,0))))</f>
        <v>Anna Andreadi</v>
      </c>
      <c r="W5389" t="str">
        <f>IFERROR(INDEX(Returns!A:A,MATCH(B5389,Returns!B:B,0)),"No")</f>
        <v>No</v>
      </c>
    </row>
    <row r="5390" spans="1:23" x14ac:dyDescent="0.2">
      <c r="A5390" s="1">
        <v>5389</v>
      </c>
      <c r="B5390" t="s">
        <v>8746</v>
      </c>
      <c r="C5390" s="8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47">
        <v>109.53</v>
      </c>
      <c r="S5390" s="1">
        <v>3</v>
      </c>
      <c r="T5390" s="1">
        <v>0</v>
      </c>
      <c r="U5390" s="47">
        <v>47.097900000000003</v>
      </c>
      <c r="V5390" t="str">
        <f>IF(M5390=People!$B$5,People!$A$5,IF(M5390=People!$B$4,People!$A$4,IF(M5390=People!$B$3,People!$A$3,IF(M5390=People!$B$2,People!$A$2,0))))</f>
        <v>Anna Andreadi</v>
      </c>
      <c r="W5390" t="str">
        <f>IFERROR(INDEX(Returns!A:A,MATCH(B5390,Returns!B:B,0)),"No")</f>
        <v>No</v>
      </c>
    </row>
    <row r="5391" spans="1:23" x14ac:dyDescent="0.2">
      <c r="A5391" s="1">
        <v>5390</v>
      </c>
      <c r="B5391" t="s">
        <v>8746</v>
      </c>
      <c r="C5391" s="8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47">
        <v>9.82</v>
      </c>
      <c r="S5391" s="1">
        <v>2</v>
      </c>
      <c r="T5391" s="1">
        <v>0</v>
      </c>
      <c r="U5391" s="47">
        <v>4.8117999999999999</v>
      </c>
      <c r="V5391" t="str">
        <f>IF(M5391=People!$B$5,People!$A$5,IF(M5391=People!$B$4,People!$A$4,IF(M5391=People!$B$3,People!$A$3,IF(M5391=People!$B$2,People!$A$2,0))))</f>
        <v>Anna Andreadi</v>
      </c>
      <c r="W5391" t="str">
        <f>IFERROR(INDEX(Returns!A:A,MATCH(B5391,Returns!B:B,0)),"No")</f>
        <v>No</v>
      </c>
    </row>
    <row r="5392" spans="1:23" x14ac:dyDescent="0.2">
      <c r="A5392" s="1">
        <v>5391</v>
      </c>
      <c r="B5392" t="s">
        <v>8747</v>
      </c>
      <c r="C5392" s="8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47">
        <v>26.352000000000004</v>
      </c>
      <c r="S5392" s="1">
        <v>3</v>
      </c>
      <c r="T5392" s="1">
        <v>0.2</v>
      </c>
      <c r="U5392" s="47">
        <v>9.5525999999999982</v>
      </c>
      <c r="V5392" t="str">
        <f>IF(M5392=People!$B$5,People!$A$5,IF(M5392=People!$B$4,People!$A$4,IF(M5392=People!$B$3,People!$A$3,IF(M5392=People!$B$2,People!$A$2,0))))</f>
        <v>Anna Andreadi</v>
      </c>
      <c r="W5392" t="str">
        <f>IFERROR(INDEX(Returns!A:A,MATCH(B5392,Returns!B:B,0)),"No")</f>
        <v>No</v>
      </c>
    </row>
    <row r="5393" spans="1:23" x14ac:dyDescent="0.2">
      <c r="A5393" s="1">
        <v>5392</v>
      </c>
      <c r="B5393" t="s">
        <v>8748</v>
      </c>
      <c r="C5393" s="8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47">
        <v>22.5</v>
      </c>
      <c r="S5393" s="1">
        <v>6</v>
      </c>
      <c r="T5393" s="1">
        <v>0</v>
      </c>
      <c r="U5393" s="47">
        <v>10.799999999999999</v>
      </c>
      <c r="V5393" t="str">
        <f>IF(M5393=People!$B$5,People!$A$5,IF(M5393=People!$B$4,People!$A$4,IF(M5393=People!$B$3,People!$A$3,IF(M5393=People!$B$2,People!$A$2,0))))</f>
        <v>Chuck Magee</v>
      </c>
      <c r="W5393" t="str">
        <f>IFERROR(INDEX(Returns!A:A,MATCH(B5393,Returns!B:B,0)),"No")</f>
        <v>No</v>
      </c>
    </row>
    <row r="5394" spans="1:23" x14ac:dyDescent="0.2">
      <c r="A5394" s="1">
        <v>5393</v>
      </c>
      <c r="B5394" t="s">
        <v>8748</v>
      </c>
      <c r="C5394" s="8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47">
        <v>9.9600000000000009</v>
      </c>
      <c r="S5394" s="1">
        <v>2</v>
      </c>
      <c r="T5394" s="1">
        <v>0</v>
      </c>
      <c r="U5394" s="47">
        <v>4.5815999999999999</v>
      </c>
      <c r="V5394" t="str">
        <f>IF(M5394=People!$B$5,People!$A$5,IF(M5394=People!$B$4,People!$A$4,IF(M5394=People!$B$3,People!$A$3,IF(M5394=People!$B$2,People!$A$2,0))))</f>
        <v>Chuck Magee</v>
      </c>
      <c r="W5394" t="str">
        <f>IFERROR(INDEX(Returns!A:A,MATCH(B5394,Returns!B:B,0)),"No")</f>
        <v>No</v>
      </c>
    </row>
    <row r="5395" spans="1:23" x14ac:dyDescent="0.2">
      <c r="A5395" s="1">
        <v>5394</v>
      </c>
      <c r="B5395" t="s">
        <v>8748</v>
      </c>
      <c r="C5395" s="8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47">
        <v>213.08</v>
      </c>
      <c r="S5395" s="1">
        <v>7</v>
      </c>
      <c r="T5395" s="1">
        <v>0</v>
      </c>
      <c r="U5395" s="47">
        <v>102.2784</v>
      </c>
      <c r="V5395" t="str">
        <f>IF(M5395=People!$B$5,People!$A$5,IF(M5395=People!$B$4,People!$A$4,IF(M5395=People!$B$3,People!$A$3,IF(M5395=People!$B$2,People!$A$2,0))))</f>
        <v>Chuck Magee</v>
      </c>
      <c r="W5395" t="str">
        <f>IFERROR(INDEX(Returns!A:A,MATCH(B5395,Returns!B:B,0)),"No")</f>
        <v>No</v>
      </c>
    </row>
    <row r="5396" spans="1:23" x14ac:dyDescent="0.2">
      <c r="A5396" s="1">
        <v>5395</v>
      </c>
      <c r="B5396" t="s">
        <v>8748</v>
      </c>
      <c r="C5396" s="8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47">
        <v>1025.8799999999999</v>
      </c>
      <c r="S5396" s="1">
        <v>6</v>
      </c>
      <c r="T5396" s="1">
        <v>0</v>
      </c>
      <c r="U5396" s="47">
        <v>235.95240000000001</v>
      </c>
      <c r="V5396" t="str">
        <f>IF(M5396=People!$B$5,People!$A$5,IF(M5396=People!$B$4,People!$A$4,IF(M5396=People!$B$3,People!$A$3,IF(M5396=People!$B$2,People!$A$2,0))))</f>
        <v>Chuck Magee</v>
      </c>
      <c r="W5396" t="str">
        <f>IFERROR(INDEX(Returns!A:A,MATCH(B5396,Returns!B:B,0)),"No")</f>
        <v>No</v>
      </c>
    </row>
    <row r="5397" spans="1:23" x14ac:dyDescent="0.2">
      <c r="A5397" s="1">
        <v>5396</v>
      </c>
      <c r="B5397" t="s">
        <v>5939</v>
      </c>
      <c r="C5397" s="8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47">
        <v>21.98</v>
      </c>
      <c r="S5397" s="1">
        <v>7</v>
      </c>
      <c r="T5397" s="1">
        <v>0</v>
      </c>
      <c r="U5397" s="47">
        <v>9.8909999999999982</v>
      </c>
      <c r="V5397" t="str">
        <f>IF(M5397=People!$B$5,People!$A$5,IF(M5397=People!$B$4,People!$A$4,IF(M5397=People!$B$3,People!$A$3,IF(M5397=People!$B$2,People!$A$2,0))))</f>
        <v>Anna Andreadi</v>
      </c>
      <c r="W5397" t="str">
        <f>IFERROR(INDEX(Returns!A:A,MATCH(B5397,Returns!B:B,0)),"No")</f>
        <v>Yes</v>
      </c>
    </row>
    <row r="5398" spans="1:23" x14ac:dyDescent="0.2">
      <c r="A5398" s="1">
        <v>5397</v>
      </c>
      <c r="B5398" t="s">
        <v>8749</v>
      </c>
      <c r="C5398" s="8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47">
        <v>63.2</v>
      </c>
      <c r="S5398" s="1">
        <v>5</v>
      </c>
      <c r="T5398" s="1">
        <v>0</v>
      </c>
      <c r="U5398" s="47">
        <v>23.384</v>
      </c>
      <c r="V5398" t="str">
        <f>IF(M5398=People!$B$5,People!$A$5,IF(M5398=People!$B$4,People!$A$4,IF(M5398=People!$B$3,People!$A$3,IF(M5398=People!$B$2,People!$A$2,0))))</f>
        <v>Anna Andreadi</v>
      </c>
      <c r="W5398" t="str">
        <f>IFERROR(INDEX(Returns!A:A,MATCH(B5398,Returns!B:B,0)),"No")</f>
        <v>No</v>
      </c>
    </row>
    <row r="5399" spans="1:23" x14ac:dyDescent="0.2">
      <c r="A5399" s="1">
        <v>5398</v>
      </c>
      <c r="B5399" t="s">
        <v>6072</v>
      </c>
      <c r="C5399" s="8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47">
        <v>39</v>
      </c>
      <c r="S5399" s="1">
        <v>12</v>
      </c>
      <c r="T5399" s="1">
        <v>0</v>
      </c>
      <c r="U5399" s="47">
        <v>11.309999999999999</v>
      </c>
      <c r="V5399" t="str">
        <f>IF(M5399=People!$B$5,People!$A$5,IF(M5399=People!$B$4,People!$A$4,IF(M5399=People!$B$3,People!$A$3,IF(M5399=People!$B$2,People!$A$2,0))))</f>
        <v>Anna Andreadi</v>
      </c>
      <c r="W5399" t="str">
        <f>IFERROR(INDEX(Returns!A:A,MATCH(B5399,Returns!B:B,0)),"No")</f>
        <v>Yes</v>
      </c>
    </row>
    <row r="5400" spans="1:23" x14ac:dyDescent="0.2">
      <c r="A5400" s="1">
        <v>5399</v>
      </c>
      <c r="B5400" t="s">
        <v>8750</v>
      </c>
      <c r="C5400" s="8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47">
        <v>2.907</v>
      </c>
      <c r="S5400" s="1">
        <v>3</v>
      </c>
      <c r="T5400" s="1">
        <v>0.7</v>
      </c>
      <c r="U5400" s="47">
        <v>-2.0348999999999995</v>
      </c>
      <c r="V5400" t="str">
        <f>IF(M5400=People!$B$5,People!$A$5,IF(M5400=People!$B$4,People!$A$4,IF(M5400=People!$B$3,People!$A$3,IF(M5400=People!$B$2,People!$A$2,0))))</f>
        <v>Chuck Magee</v>
      </c>
      <c r="W5400" t="str">
        <f>IFERROR(INDEX(Returns!A:A,MATCH(B5400,Returns!B:B,0)),"No")</f>
        <v>No</v>
      </c>
    </row>
    <row r="5401" spans="1:23" x14ac:dyDescent="0.2">
      <c r="A5401" s="1">
        <v>5400</v>
      </c>
      <c r="B5401" t="s">
        <v>8751</v>
      </c>
      <c r="C5401" s="8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47">
        <v>556.66499999999996</v>
      </c>
      <c r="S5401" s="1">
        <v>5</v>
      </c>
      <c r="T5401" s="1">
        <v>0.15</v>
      </c>
      <c r="U5401" s="47">
        <v>6.5490000000000208</v>
      </c>
      <c r="V5401" t="str">
        <f>IF(M5401=People!$B$5,People!$A$5,IF(M5401=People!$B$4,People!$A$4,IF(M5401=People!$B$3,People!$A$3,IF(M5401=People!$B$2,People!$A$2,0))))</f>
        <v>Anna Andreadi</v>
      </c>
      <c r="W5401" t="str">
        <f>IFERROR(INDEX(Returns!A:A,MATCH(B5401,Returns!B:B,0)),"No")</f>
        <v>No</v>
      </c>
    </row>
    <row r="5402" spans="1:23" x14ac:dyDescent="0.2">
      <c r="A5402" s="1">
        <v>5401</v>
      </c>
      <c r="B5402" t="s">
        <v>8752</v>
      </c>
      <c r="C5402" s="8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47">
        <v>71.98</v>
      </c>
      <c r="S5402" s="1">
        <v>2</v>
      </c>
      <c r="T5402" s="1">
        <v>0</v>
      </c>
      <c r="U5402" s="47">
        <v>15.1158</v>
      </c>
      <c r="V5402" t="str">
        <f>IF(M5402=People!$B$5,People!$A$5,IF(M5402=People!$B$4,People!$A$4,IF(M5402=People!$B$3,People!$A$3,IF(M5402=People!$B$2,People!$A$2,0))))</f>
        <v>Anna Andreadi</v>
      </c>
      <c r="W5402" t="str">
        <f>IFERROR(INDEX(Returns!A:A,MATCH(B5402,Returns!B:B,0)),"No")</f>
        <v>No</v>
      </c>
    </row>
    <row r="5403" spans="1:23" x14ac:dyDescent="0.2">
      <c r="A5403" s="1">
        <v>5402</v>
      </c>
      <c r="B5403" t="s">
        <v>8752</v>
      </c>
      <c r="C5403" s="8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47">
        <v>79.98</v>
      </c>
      <c r="S5403" s="1">
        <v>2</v>
      </c>
      <c r="T5403" s="1">
        <v>0</v>
      </c>
      <c r="U5403" s="47">
        <v>26.3934</v>
      </c>
      <c r="V5403" t="str">
        <f>IF(M5403=People!$B$5,People!$A$5,IF(M5403=People!$B$4,People!$A$4,IF(M5403=People!$B$3,People!$A$3,IF(M5403=People!$B$2,People!$A$2,0))))</f>
        <v>Anna Andreadi</v>
      </c>
      <c r="W5403" t="str">
        <f>IFERROR(INDEX(Returns!A:A,MATCH(B5403,Returns!B:B,0)),"No")</f>
        <v>No</v>
      </c>
    </row>
    <row r="5404" spans="1:23" x14ac:dyDescent="0.2">
      <c r="A5404" s="1">
        <v>5403</v>
      </c>
      <c r="B5404" t="s">
        <v>8753</v>
      </c>
      <c r="C5404" s="8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47">
        <v>24.672000000000001</v>
      </c>
      <c r="S5404" s="1">
        <v>4</v>
      </c>
      <c r="T5404" s="1">
        <v>0.2</v>
      </c>
      <c r="U5404" s="47">
        <v>7.71</v>
      </c>
      <c r="V5404" t="str">
        <f>IF(M5404=People!$B$5,People!$A$5,IF(M5404=People!$B$4,People!$A$4,IF(M5404=People!$B$3,People!$A$3,IF(M5404=People!$B$2,People!$A$2,0))))</f>
        <v>Chuck Magee</v>
      </c>
      <c r="W5404" t="str">
        <f>IFERROR(INDEX(Returns!A:A,MATCH(B5404,Returns!B:B,0)),"No")</f>
        <v>No</v>
      </c>
    </row>
    <row r="5405" spans="1:23" x14ac:dyDescent="0.2">
      <c r="A5405" s="1">
        <v>5404</v>
      </c>
      <c r="B5405" t="s">
        <v>8753</v>
      </c>
      <c r="C5405" s="8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47">
        <v>3.7439999999999998</v>
      </c>
      <c r="S5405" s="1">
        <v>1</v>
      </c>
      <c r="T5405" s="1">
        <v>0.2</v>
      </c>
      <c r="U5405" s="47">
        <v>1.3104</v>
      </c>
      <c r="V5405" t="str">
        <f>IF(M5405=People!$B$5,People!$A$5,IF(M5405=People!$B$4,People!$A$4,IF(M5405=People!$B$3,People!$A$3,IF(M5405=People!$B$2,People!$A$2,0))))</f>
        <v>Chuck Magee</v>
      </c>
      <c r="W5405" t="str">
        <f>IFERROR(INDEX(Returns!A:A,MATCH(B5405,Returns!B:B,0)),"No")</f>
        <v>No</v>
      </c>
    </row>
    <row r="5406" spans="1:23" x14ac:dyDescent="0.2">
      <c r="A5406" s="1">
        <v>5405</v>
      </c>
      <c r="B5406" t="s">
        <v>8754</v>
      </c>
      <c r="C5406" s="8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47">
        <v>445.96000000000004</v>
      </c>
      <c r="S5406" s="1">
        <v>5</v>
      </c>
      <c r="T5406" s="1">
        <v>0.2</v>
      </c>
      <c r="U5406" s="47">
        <v>55.744999999999948</v>
      </c>
      <c r="V5406" t="str">
        <f>IF(M5406=People!$B$5,People!$A$5,IF(M5406=People!$B$4,People!$A$4,IF(M5406=People!$B$3,People!$A$3,IF(M5406=People!$B$2,People!$A$2,0))))</f>
        <v>Anna Andreadi</v>
      </c>
      <c r="W5406" t="str">
        <f>IFERROR(INDEX(Returns!A:A,MATCH(B5406,Returns!B:B,0)),"No")</f>
        <v>No</v>
      </c>
    </row>
    <row r="5407" spans="1:23" x14ac:dyDescent="0.2">
      <c r="A5407" s="1">
        <v>5406</v>
      </c>
      <c r="B5407" t="s">
        <v>8754</v>
      </c>
      <c r="C5407" s="8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47">
        <v>36.24</v>
      </c>
      <c r="S5407" s="1">
        <v>1</v>
      </c>
      <c r="T5407" s="1">
        <v>0</v>
      </c>
      <c r="U5407" s="47">
        <v>15.220800000000001</v>
      </c>
      <c r="V5407" t="str">
        <f>IF(M5407=People!$B$5,People!$A$5,IF(M5407=People!$B$4,People!$A$4,IF(M5407=People!$B$3,People!$A$3,IF(M5407=People!$B$2,People!$A$2,0))))</f>
        <v>Anna Andreadi</v>
      </c>
      <c r="W5407" t="str">
        <f>IFERROR(INDEX(Returns!A:A,MATCH(B5407,Returns!B:B,0)),"No")</f>
        <v>No</v>
      </c>
    </row>
    <row r="5408" spans="1:23" x14ac:dyDescent="0.2">
      <c r="A5408" s="1">
        <v>5407</v>
      </c>
      <c r="B5408" t="s">
        <v>8754</v>
      </c>
      <c r="C5408" s="8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47">
        <v>10.649999999999999</v>
      </c>
      <c r="S5408" s="1">
        <v>3</v>
      </c>
      <c r="T5408" s="1">
        <v>0</v>
      </c>
      <c r="U5408" s="47">
        <v>5.0054999999999996</v>
      </c>
      <c r="V5408" t="str">
        <f>IF(M5408=People!$B$5,People!$A$5,IF(M5408=People!$B$4,People!$A$4,IF(M5408=People!$B$3,People!$A$3,IF(M5408=People!$B$2,People!$A$2,0))))</f>
        <v>Anna Andreadi</v>
      </c>
      <c r="W5408" t="str">
        <f>IFERROR(INDEX(Returns!A:A,MATCH(B5408,Returns!B:B,0)),"No")</f>
        <v>No</v>
      </c>
    </row>
    <row r="5409" spans="1:23" x14ac:dyDescent="0.2">
      <c r="A5409" s="1">
        <v>5408</v>
      </c>
      <c r="B5409" t="s">
        <v>8755</v>
      </c>
      <c r="C5409" s="8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47">
        <v>87.92</v>
      </c>
      <c r="S5409" s="1">
        <v>4</v>
      </c>
      <c r="T5409" s="1">
        <v>0</v>
      </c>
      <c r="U5409" s="47">
        <v>40.443199999999997</v>
      </c>
      <c r="V5409" t="str">
        <f>IF(M5409=People!$B$5,People!$A$5,IF(M5409=People!$B$4,People!$A$4,IF(M5409=People!$B$3,People!$A$3,IF(M5409=People!$B$2,People!$A$2,0))))</f>
        <v>Anna Andreadi</v>
      </c>
      <c r="W5409" t="str">
        <f>IFERROR(INDEX(Returns!A:A,MATCH(B5409,Returns!B:B,0)),"No")</f>
        <v>No</v>
      </c>
    </row>
    <row r="5410" spans="1:23" x14ac:dyDescent="0.2">
      <c r="A5410" s="1">
        <v>5409</v>
      </c>
      <c r="B5410" t="s">
        <v>8755</v>
      </c>
      <c r="C5410" s="8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47">
        <v>22.424000000000003</v>
      </c>
      <c r="S5410" s="1">
        <v>1</v>
      </c>
      <c r="T5410" s="1">
        <v>0.2</v>
      </c>
      <c r="U5410" s="47">
        <v>8.4089999999999989</v>
      </c>
      <c r="V5410" t="str">
        <f>IF(M5410=People!$B$5,People!$A$5,IF(M5410=People!$B$4,People!$A$4,IF(M5410=People!$B$3,People!$A$3,IF(M5410=People!$B$2,People!$A$2,0))))</f>
        <v>Anna Andreadi</v>
      </c>
      <c r="W5410" t="str">
        <f>IFERROR(INDEX(Returns!A:A,MATCH(B5410,Returns!B:B,0)),"No")</f>
        <v>No</v>
      </c>
    </row>
    <row r="5411" spans="1:23" x14ac:dyDescent="0.2">
      <c r="A5411" s="1">
        <v>5410</v>
      </c>
      <c r="B5411" t="s">
        <v>8755</v>
      </c>
      <c r="C5411" s="8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47">
        <v>90.480000000000018</v>
      </c>
      <c r="S5411" s="1">
        <v>3</v>
      </c>
      <c r="T5411" s="1">
        <v>0.2</v>
      </c>
      <c r="U5411" s="47">
        <v>33.93</v>
      </c>
      <c r="V5411" t="str">
        <f>IF(M5411=People!$B$5,People!$A$5,IF(M5411=People!$B$4,People!$A$4,IF(M5411=People!$B$3,People!$A$3,IF(M5411=People!$B$2,People!$A$2,0))))</f>
        <v>Anna Andreadi</v>
      </c>
      <c r="W5411" t="str">
        <f>IFERROR(INDEX(Returns!A:A,MATCH(B5411,Returns!B:B,0)),"No")</f>
        <v>No</v>
      </c>
    </row>
    <row r="5412" spans="1:23" x14ac:dyDescent="0.2">
      <c r="A5412" s="1">
        <v>5411</v>
      </c>
      <c r="B5412" t="s">
        <v>8755</v>
      </c>
      <c r="C5412" s="8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47">
        <v>42.76</v>
      </c>
      <c r="S5412" s="1">
        <v>1</v>
      </c>
      <c r="T5412" s="1">
        <v>0</v>
      </c>
      <c r="U5412" s="47">
        <v>11.117599999999999</v>
      </c>
      <c r="V5412" t="str">
        <f>IF(M5412=People!$B$5,People!$A$5,IF(M5412=People!$B$4,People!$A$4,IF(M5412=People!$B$3,People!$A$3,IF(M5412=People!$B$2,People!$A$2,0))))</f>
        <v>Anna Andreadi</v>
      </c>
      <c r="W5412" t="str">
        <f>IFERROR(INDEX(Returns!A:A,MATCH(B5412,Returns!B:B,0)),"No")</f>
        <v>No</v>
      </c>
    </row>
    <row r="5413" spans="1:23" x14ac:dyDescent="0.2">
      <c r="A5413" s="1">
        <v>5412</v>
      </c>
      <c r="B5413" t="s">
        <v>8756</v>
      </c>
      <c r="C5413" s="8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47">
        <v>10.080000000000002</v>
      </c>
      <c r="S5413" s="1">
        <v>7</v>
      </c>
      <c r="T5413" s="1">
        <v>0.2</v>
      </c>
      <c r="U5413" s="47">
        <v>3.5279999999999996</v>
      </c>
      <c r="V5413" t="str">
        <f>IF(M5413=People!$B$5,People!$A$5,IF(M5413=People!$B$4,People!$A$4,IF(M5413=People!$B$3,People!$A$3,IF(M5413=People!$B$2,People!$A$2,0))))</f>
        <v>Anna Andreadi</v>
      </c>
      <c r="W5413" t="str">
        <f>IFERROR(INDEX(Returns!A:A,MATCH(B5413,Returns!B:B,0)),"No")</f>
        <v>No</v>
      </c>
    </row>
    <row r="5414" spans="1:23" x14ac:dyDescent="0.2">
      <c r="A5414" s="1">
        <v>5413</v>
      </c>
      <c r="B5414" t="s">
        <v>8756</v>
      </c>
      <c r="C5414" s="8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47">
        <v>101.34</v>
      </c>
      <c r="S5414" s="1">
        <v>3</v>
      </c>
      <c r="T5414" s="1">
        <v>0</v>
      </c>
      <c r="U5414" s="47">
        <v>8.1071999999999917</v>
      </c>
      <c r="V5414" t="str">
        <f>IF(M5414=People!$B$5,People!$A$5,IF(M5414=People!$B$4,People!$A$4,IF(M5414=People!$B$3,People!$A$3,IF(M5414=People!$B$2,People!$A$2,0))))</f>
        <v>Anna Andreadi</v>
      </c>
      <c r="W5414" t="str">
        <f>IFERROR(INDEX(Returns!A:A,MATCH(B5414,Returns!B:B,0)),"No")</f>
        <v>No</v>
      </c>
    </row>
    <row r="5415" spans="1:23" x14ac:dyDescent="0.2">
      <c r="A5415" s="1">
        <v>5414</v>
      </c>
      <c r="B5415" t="s">
        <v>8757</v>
      </c>
      <c r="C5415" s="8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47">
        <v>224.75</v>
      </c>
      <c r="S5415" s="1">
        <v>5</v>
      </c>
      <c r="T5415" s="1">
        <v>0</v>
      </c>
      <c r="U5415" s="47">
        <v>62.929999999999993</v>
      </c>
      <c r="V5415" t="str">
        <f>IF(M5415=People!$B$5,People!$A$5,IF(M5415=People!$B$4,People!$A$4,IF(M5415=People!$B$3,People!$A$3,IF(M5415=People!$B$2,People!$A$2,0))))</f>
        <v>Kelly Williams</v>
      </c>
      <c r="W5415" t="str">
        <f>IFERROR(INDEX(Returns!A:A,MATCH(B5415,Returns!B:B,0)),"No")</f>
        <v>No</v>
      </c>
    </row>
    <row r="5416" spans="1:23" x14ac:dyDescent="0.2">
      <c r="A5416" s="1">
        <v>5415</v>
      </c>
      <c r="B5416" t="s">
        <v>8758</v>
      </c>
      <c r="C5416" s="8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47">
        <v>73.175999999999974</v>
      </c>
      <c r="S5416" s="1">
        <v>6</v>
      </c>
      <c r="T5416" s="1">
        <v>0.8</v>
      </c>
      <c r="U5416" s="47">
        <v>-197.57520000000002</v>
      </c>
      <c r="V5416" t="str">
        <f>IF(M5416=People!$B$5,People!$A$5,IF(M5416=People!$B$4,People!$A$4,IF(M5416=People!$B$3,People!$A$3,IF(M5416=People!$B$2,People!$A$2,0))))</f>
        <v>Kelly Williams</v>
      </c>
      <c r="W5416" t="str">
        <f>IFERROR(INDEX(Returns!A:A,MATCH(B5416,Returns!B:B,0)),"No")</f>
        <v>No</v>
      </c>
    </row>
    <row r="5417" spans="1:23" x14ac:dyDescent="0.2">
      <c r="A5417" s="1">
        <v>5416</v>
      </c>
      <c r="B5417" t="s">
        <v>8758</v>
      </c>
      <c r="C5417" s="8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47">
        <v>20.736000000000004</v>
      </c>
      <c r="S5417" s="1">
        <v>4</v>
      </c>
      <c r="T5417" s="1">
        <v>0.2</v>
      </c>
      <c r="U5417" s="47">
        <v>7.2576000000000001</v>
      </c>
      <c r="V5417" t="str">
        <f>IF(M5417=People!$B$5,People!$A$5,IF(M5417=People!$B$4,People!$A$4,IF(M5417=People!$B$3,People!$A$3,IF(M5417=People!$B$2,People!$A$2,0))))</f>
        <v>Kelly Williams</v>
      </c>
      <c r="W5417" t="str">
        <f>IFERROR(INDEX(Returns!A:A,MATCH(B5417,Returns!B:B,0)),"No")</f>
        <v>No</v>
      </c>
    </row>
    <row r="5418" spans="1:23" x14ac:dyDescent="0.2">
      <c r="A5418" s="1">
        <v>5417</v>
      </c>
      <c r="B5418" t="s">
        <v>8758</v>
      </c>
      <c r="C5418" s="8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47">
        <v>39.984000000000002</v>
      </c>
      <c r="S5418" s="1">
        <v>2</v>
      </c>
      <c r="T5418" s="1">
        <v>0.2</v>
      </c>
      <c r="U5418" s="47">
        <v>-8.9963999999999995</v>
      </c>
      <c r="V5418" t="str">
        <f>IF(M5418=People!$B$5,People!$A$5,IF(M5418=People!$B$4,People!$A$4,IF(M5418=People!$B$3,People!$A$3,IF(M5418=People!$B$2,People!$A$2,0))))</f>
        <v>Kelly Williams</v>
      </c>
      <c r="W5418" t="str">
        <f>IFERROR(INDEX(Returns!A:A,MATCH(B5418,Returns!B:B,0)),"No")</f>
        <v>No</v>
      </c>
    </row>
    <row r="5419" spans="1:23" x14ac:dyDescent="0.2">
      <c r="A5419" s="1">
        <v>5418</v>
      </c>
      <c r="B5419" t="s">
        <v>8759</v>
      </c>
      <c r="C5419" s="8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47">
        <v>15.36</v>
      </c>
      <c r="S5419" s="1">
        <v>2</v>
      </c>
      <c r="T5419" s="1">
        <v>0</v>
      </c>
      <c r="U5419" s="47">
        <v>7.68</v>
      </c>
      <c r="V5419" t="str">
        <f>IF(M5419=People!$B$5,People!$A$5,IF(M5419=People!$B$4,People!$A$4,IF(M5419=People!$B$3,People!$A$3,IF(M5419=People!$B$2,People!$A$2,0))))</f>
        <v>Kelly Williams</v>
      </c>
      <c r="W5419" t="str">
        <f>IFERROR(INDEX(Returns!A:A,MATCH(B5419,Returns!B:B,0)),"No")</f>
        <v>No</v>
      </c>
    </row>
    <row r="5420" spans="1:23" x14ac:dyDescent="0.2">
      <c r="A5420" s="1">
        <v>5419</v>
      </c>
      <c r="B5420" t="s">
        <v>8760</v>
      </c>
      <c r="C5420" s="8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47">
        <v>36.288000000000011</v>
      </c>
      <c r="S5420" s="1">
        <v>7</v>
      </c>
      <c r="T5420" s="1">
        <v>0.2</v>
      </c>
      <c r="U5420" s="47">
        <v>12.700800000000001</v>
      </c>
      <c r="V5420" t="str">
        <f>IF(M5420=People!$B$5,People!$A$5,IF(M5420=People!$B$4,People!$A$4,IF(M5420=People!$B$3,People!$A$3,IF(M5420=People!$B$2,People!$A$2,0))))</f>
        <v>Kelly Williams</v>
      </c>
      <c r="W5420" t="str">
        <f>IFERROR(INDEX(Returns!A:A,MATCH(B5420,Returns!B:B,0)),"No")</f>
        <v>No</v>
      </c>
    </row>
    <row r="5421" spans="1:23" x14ac:dyDescent="0.2">
      <c r="A5421" s="1">
        <v>5420</v>
      </c>
      <c r="B5421" t="s">
        <v>8760</v>
      </c>
      <c r="C5421" s="8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47">
        <v>150.38399999999999</v>
      </c>
      <c r="S5421" s="1">
        <v>2</v>
      </c>
      <c r="T5421" s="1">
        <v>0.2</v>
      </c>
      <c r="U5421" s="47">
        <v>15.038400000000003</v>
      </c>
      <c r="V5421" t="str">
        <f>IF(M5421=People!$B$5,People!$A$5,IF(M5421=People!$B$4,People!$A$4,IF(M5421=People!$B$3,People!$A$3,IF(M5421=People!$B$2,People!$A$2,0))))</f>
        <v>Kelly Williams</v>
      </c>
      <c r="W5421" t="str">
        <f>IFERROR(INDEX(Returns!A:A,MATCH(B5421,Returns!B:B,0)),"No")</f>
        <v>No</v>
      </c>
    </row>
    <row r="5422" spans="1:23" x14ac:dyDescent="0.2">
      <c r="A5422" s="1">
        <v>5421</v>
      </c>
      <c r="B5422" t="s">
        <v>6213</v>
      </c>
      <c r="C5422" s="8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47">
        <v>280.78200000000004</v>
      </c>
      <c r="S5422" s="1">
        <v>3</v>
      </c>
      <c r="T5422" s="1">
        <v>0.4</v>
      </c>
      <c r="U5422" s="47">
        <v>-60.836100000000016</v>
      </c>
      <c r="V5422" t="str">
        <f>IF(M5422=People!$B$5,People!$A$5,IF(M5422=People!$B$4,People!$A$4,IF(M5422=People!$B$3,People!$A$3,IF(M5422=People!$B$2,People!$A$2,0))))</f>
        <v>Chuck Magee</v>
      </c>
      <c r="W5422" t="str">
        <f>IFERROR(INDEX(Returns!A:A,MATCH(B5422,Returns!B:B,0)),"No")</f>
        <v>Yes</v>
      </c>
    </row>
    <row r="5423" spans="1:23" x14ac:dyDescent="0.2">
      <c r="A5423" s="1">
        <v>5422</v>
      </c>
      <c r="B5423" t="s">
        <v>6213</v>
      </c>
      <c r="C5423" s="8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47">
        <v>31.983999999999998</v>
      </c>
      <c r="S5423" s="1">
        <v>2</v>
      </c>
      <c r="T5423" s="1">
        <v>0.2</v>
      </c>
      <c r="U5423" s="47">
        <v>1.1993999999999998</v>
      </c>
      <c r="V5423" t="str">
        <f>IF(M5423=People!$B$5,People!$A$5,IF(M5423=People!$B$4,People!$A$4,IF(M5423=People!$B$3,People!$A$3,IF(M5423=People!$B$2,People!$A$2,0))))</f>
        <v>Chuck Magee</v>
      </c>
      <c r="W5423" t="str">
        <f>IFERROR(INDEX(Returns!A:A,MATCH(B5423,Returns!B:B,0)),"No")</f>
        <v>Yes</v>
      </c>
    </row>
    <row r="5424" spans="1:23" x14ac:dyDescent="0.2">
      <c r="A5424" s="1">
        <v>5423</v>
      </c>
      <c r="B5424" t="s">
        <v>8761</v>
      </c>
      <c r="C5424" s="8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47">
        <v>11.231999999999999</v>
      </c>
      <c r="S5424" s="1">
        <v>3</v>
      </c>
      <c r="T5424" s="1">
        <v>0.2</v>
      </c>
      <c r="U5424" s="47">
        <v>3.9312000000000005</v>
      </c>
      <c r="V5424" t="str">
        <f>IF(M5424=People!$B$5,People!$A$5,IF(M5424=People!$B$4,People!$A$4,IF(M5424=People!$B$3,People!$A$3,IF(M5424=People!$B$2,People!$A$2,0))))</f>
        <v>Anna Andreadi</v>
      </c>
      <c r="W5424" t="str">
        <f>IFERROR(INDEX(Returns!A:A,MATCH(B5424,Returns!B:B,0)),"No")</f>
        <v>No</v>
      </c>
    </row>
    <row r="5425" spans="1:23" x14ac:dyDescent="0.2">
      <c r="A5425" s="1">
        <v>5424</v>
      </c>
      <c r="B5425" t="s">
        <v>8762</v>
      </c>
      <c r="C5425" s="8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47">
        <v>26.400000000000002</v>
      </c>
      <c r="S5425" s="1">
        <v>5</v>
      </c>
      <c r="T5425" s="1">
        <v>0</v>
      </c>
      <c r="U5425" s="47">
        <v>11.879999999999999</v>
      </c>
      <c r="V5425" t="str">
        <f>IF(M5425=People!$B$5,People!$A$5,IF(M5425=People!$B$4,People!$A$4,IF(M5425=People!$B$3,People!$A$3,IF(M5425=People!$B$2,People!$A$2,0))))</f>
        <v>Cassandra Brandow</v>
      </c>
      <c r="W5425" t="str">
        <f>IFERROR(INDEX(Returns!A:A,MATCH(B5425,Returns!B:B,0)),"No")</f>
        <v>No</v>
      </c>
    </row>
    <row r="5426" spans="1:23" x14ac:dyDescent="0.2">
      <c r="A5426" s="1">
        <v>5425</v>
      </c>
      <c r="B5426" t="s">
        <v>8763</v>
      </c>
      <c r="C5426" s="8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47">
        <v>3.52</v>
      </c>
      <c r="S5426" s="1">
        <v>2</v>
      </c>
      <c r="T5426" s="1">
        <v>0</v>
      </c>
      <c r="U5426" s="47">
        <v>1.0207999999999999</v>
      </c>
      <c r="V5426" t="str">
        <f>IF(M5426=People!$B$5,People!$A$5,IF(M5426=People!$B$4,People!$A$4,IF(M5426=People!$B$3,People!$A$3,IF(M5426=People!$B$2,People!$A$2,0))))</f>
        <v>Chuck Magee</v>
      </c>
      <c r="W5426" t="str">
        <f>IFERROR(INDEX(Returns!A:A,MATCH(B5426,Returns!B:B,0)),"No")</f>
        <v>No</v>
      </c>
    </row>
    <row r="5427" spans="1:23" x14ac:dyDescent="0.2">
      <c r="A5427" s="1">
        <v>5426</v>
      </c>
      <c r="B5427" t="s">
        <v>8764</v>
      </c>
      <c r="C5427" s="8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47">
        <v>1649.95</v>
      </c>
      <c r="S5427" s="1">
        <v>5</v>
      </c>
      <c r="T5427" s="1">
        <v>0</v>
      </c>
      <c r="U5427" s="47">
        <v>659.98</v>
      </c>
      <c r="V5427" t="str">
        <f>IF(M5427=People!$B$5,People!$A$5,IF(M5427=People!$B$4,People!$A$4,IF(M5427=People!$B$3,People!$A$3,IF(M5427=People!$B$2,People!$A$2,0))))</f>
        <v>Anna Andreadi</v>
      </c>
      <c r="W5427" t="str">
        <f>IFERROR(INDEX(Returns!A:A,MATCH(B5427,Returns!B:B,0)),"No")</f>
        <v>No</v>
      </c>
    </row>
    <row r="5428" spans="1:23" x14ac:dyDescent="0.2">
      <c r="A5428" s="1">
        <v>5427</v>
      </c>
      <c r="B5428" t="s">
        <v>8764</v>
      </c>
      <c r="C5428" s="8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47">
        <v>111.89999999999999</v>
      </c>
      <c r="S5428" s="1">
        <v>6</v>
      </c>
      <c r="T5428" s="1">
        <v>0</v>
      </c>
      <c r="U5428" s="47">
        <v>51.47399999999999</v>
      </c>
      <c r="V5428" t="str">
        <f>IF(M5428=People!$B$5,People!$A$5,IF(M5428=People!$B$4,People!$A$4,IF(M5428=People!$B$3,People!$A$3,IF(M5428=People!$B$2,People!$A$2,0))))</f>
        <v>Anna Andreadi</v>
      </c>
      <c r="W5428" t="str">
        <f>IFERROR(INDEX(Returns!A:A,MATCH(B5428,Returns!B:B,0)),"No")</f>
        <v>No</v>
      </c>
    </row>
    <row r="5429" spans="1:23" x14ac:dyDescent="0.2">
      <c r="A5429" s="1">
        <v>5428</v>
      </c>
      <c r="B5429" t="s">
        <v>8765</v>
      </c>
      <c r="C5429" s="8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47">
        <v>599.16499999999996</v>
      </c>
      <c r="S5429" s="1">
        <v>5</v>
      </c>
      <c r="T5429" s="1">
        <v>0.15</v>
      </c>
      <c r="U5429" s="47">
        <v>35.245000000000005</v>
      </c>
      <c r="V5429" t="str">
        <f>IF(M5429=People!$B$5,People!$A$5,IF(M5429=People!$B$4,People!$A$4,IF(M5429=People!$B$3,People!$A$3,IF(M5429=People!$B$2,People!$A$2,0))))</f>
        <v>Anna Andreadi</v>
      </c>
      <c r="W5429" t="str">
        <f>IFERROR(INDEX(Returns!A:A,MATCH(B5429,Returns!B:B,0)),"No")</f>
        <v>No</v>
      </c>
    </row>
    <row r="5430" spans="1:23" x14ac:dyDescent="0.2">
      <c r="A5430" s="1">
        <v>5429</v>
      </c>
      <c r="B5430" t="s">
        <v>8766</v>
      </c>
      <c r="C5430" s="8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47">
        <v>46.53</v>
      </c>
      <c r="S5430" s="1">
        <v>3</v>
      </c>
      <c r="T5430" s="1">
        <v>0</v>
      </c>
      <c r="U5430" s="47">
        <v>12.097800000000001</v>
      </c>
      <c r="V5430" t="str">
        <f>IF(M5430=People!$B$5,People!$A$5,IF(M5430=People!$B$4,People!$A$4,IF(M5430=People!$B$3,People!$A$3,IF(M5430=People!$B$2,People!$A$2,0))))</f>
        <v>Anna Andreadi</v>
      </c>
      <c r="W5430" t="str">
        <f>IFERROR(INDEX(Returns!A:A,MATCH(B5430,Returns!B:B,0)),"No")</f>
        <v>No</v>
      </c>
    </row>
    <row r="5431" spans="1:23" x14ac:dyDescent="0.2">
      <c r="A5431" s="1">
        <v>5430</v>
      </c>
      <c r="B5431" t="s">
        <v>8767</v>
      </c>
      <c r="C5431" s="8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47">
        <v>31.983999999999998</v>
      </c>
      <c r="S5431" s="1">
        <v>2</v>
      </c>
      <c r="T5431" s="1">
        <v>0.2</v>
      </c>
      <c r="U5431" s="47">
        <v>1.9989999999999979</v>
      </c>
      <c r="V5431" t="str">
        <f>IF(M5431=People!$B$5,People!$A$5,IF(M5431=People!$B$4,People!$A$4,IF(M5431=People!$B$3,People!$A$3,IF(M5431=People!$B$2,People!$A$2,0))))</f>
        <v>Cassandra Brandow</v>
      </c>
      <c r="W5431" t="str">
        <f>IFERROR(INDEX(Returns!A:A,MATCH(B5431,Returns!B:B,0)),"No")</f>
        <v>No</v>
      </c>
    </row>
    <row r="5432" spans="1:23" x14ac:dyDescent="0.2">
      <c r="A5432" s="1">
        <v>5431</v>
      </c>
      <c r="B5432" t="s">
        <v>8768</v>
      </c>
      <c r="C5432" s="8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47">
        <v>161.56800000000001</v>
      </c>
      <c r="S5432" s="1">
        <v>2</v>
      </c>
      <c r="T5432" s="1">
        <v>0.2</v>
      </c>
      <c r="U5432" s="47">
        <v>16.156799999999997</v>
      </c>
      <c r="V5432" t="str">
        <f>IF(M5432=People!$B$5,People!$A$5,IF(M5432=People!$B$4,People!$A$4,IF(M5432=People!$B$3,People!$A$3,IF(M5432=People!$B$2,People!$A$2,0))))</f>
        <v>Chuck Magee</v>
      </c>
      <c r="W5432" t="str">
        <f>IFERROR(INDEX(Returns!A:A,MATCH(B5432,Returns!B:B,0)),"No")</f>
        <v>No</v>
      </c>
    </row>
    <row r="5433" spans="1:23" x14ac:dyDescent="0.2">
      <c r="A5433" s="1">
        <v>5432</v>
      </c>
      <c r="B5433" t="s">
        <v>8768</v>
      </c>
      <c r="C5433" s="8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47">
        <v>4.0640000000000001</v>
      </c>
      <c r="S5433" s="1">
        <v>1</v>
      </c>
      <c r="T5433" s="1">
        <v>0.2</v>
      </c>
      <c r="U5433" s="47">
        <v>1.3715999999999999</v>
      </c>
      <c r="V5433" t="str">
        <f>IF(M5433=People!$B$5,People!$A$5,IF(M5433=People!$B$4,People!$A$4,IF(M5433=People!$B$3,People!$A$3,IF(M5433=People!$B$2,People!$A$2,0))))</f>
        <v>Chuck Magee</v>
      </c>
      <c r="W5433" t="str">
        <f>IFERROR(INDEX(Returns!A:A,MATCH(B5433,Returns!B:B,0)),"No")</f>
        <v>No</v>
      </c>
    </row>
    <row r="5434" spans="1:23" x14ac:dyDescent="0.2">
      <c r="A5434" s="1">
        <v>5433</v>
      </c>
      <c r="B5434" t="s">
        <v>8768</v>
      </c>
      <c r="C5434" s="8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47">
        <v>6.2160000000000002</v>
      </c>
      <c r="S5434" s="1">
        <v>4</v>
      </c>
      <c r="T5434" s="1">
        <v>0.7</v>
      </c>
      <c r="U5434" s="47">
        <v>-4.9727999999999994</v>
      </c>
      <c r="V5434" t="str">
        <f>IF(M5434=People!$B$5,People!$A$5,IF(M5434=People!$B$4,People!$A$4,IF(M5434=People!$B$3,People!$A$3,IF(M5434=People!$B$2,People!$A$2,0))))</f>
        <v>Chuck Magee</v>
      </c>
      <c r="W5434" t="str">
        <f>IFERROR(INDEX(Returns!A:A,MATCH(B5434,Returns!B:B,0)),"No")</f>
        <v>No</v>
      </c>
    </row>
    <row r="5435" spans="1:23" x14ac:dyDescent="0.2">
      <c r="A5435" s="1">
        <v>5434</v>
      </c>
      <c r="B5435" t="s">
        <v>6126</v>
      </c>
      <c r="C5435" s="8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47">
        <v>8.895999999999999</v>
      </c>
      <c r="S5435" s="1">
        <v>4</v>
      </c>
      <c r="T5435" s="1">
        <v>0.2</v>
      </c>
      <c r="U5435" s="47">
        <v>0.66719999999999979</v>
      </c>
      <c r="V5435" t="str">
        <f>IF(M5435=People!$B$5,People!$A$5,IF(M5435=People!$B$4,People!$A$4,IF(M5435=People!$B$3,People!$A$3,IF(M5435=People!$B$2,People!$A$2,0))))</f>
        <v>Anna Andreadi</v>
      </c>
      <c r="W5435" t="str">
        <f>IFERROR(INDEX(Returns!A:A,MATCH(B5435,Returns!B:B,0)),"No")</f>
        <v>Yes</v>
      </c>
    </row>
    <row r="5436" spans="1:23" x14ac:dyDescent="0.2">
      <c r="A5436" s="1">
        <v>5435</v>
      </c>
      <c r="B5436" t="s">
        <v>8769</v>
      </c>
      <c r="C5436" s="8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47">
        <v>1640.6999999999998</v>
      </c>
      <c r="S5436" s="1">
        <v>5</v>
      </c>
      <c r="T5436" s="1">
        <v>0</v>
      </c>
      <c r="U5436" s="47">
        <v>459.39599999999996</v>
      </c>
      <c r="V5436" t="str">
        <f>IF(M5436=People!$B$5,People!$A$5,IF(M5436=People!$B$4,People!$A$4,IF(M5436=People!$B$3,People!$A$3,IF(M5436=People!$B$2,People!$A$2,0))))</f>
        <v>Anna Andreadi</v>
      </c>
      <c r="W5436" t="str">
        <f>IFERROR(INDEX(Returns!A:A,MATCH(B5436,Returns!B:B,0)),"No")</f>
        <v>No</v>
      </c>
    </row>
    <row r="5437" spans="1:23" x14ac:dyDescent="0.2">
      <c r="A5437" s="1">
        <v>5436</v>
      </c>
      <c r="B5437" t="s">
        <v>8769</v>
      </c>
      <c r="C5437" s="8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47">
        <v>270</v>
      </c>
      <c r="S5437" s="1">
        <v>3</v>
      </c>
      <c r="T5437" s="1">
        <v>0</v>
      </c>
      <c r="U5437" s="47">
        <v>97.199999999999989</v>
      </c>
      <c r="V5437" t="str">
        <f>IF(M5437=People!$B$5,People!$A$5,IF(M5437=People!$B$4,People!$A$4,IF(M5437=People!$B$3,People!$A$3,IF(M5437=People!$B$2,People!$A$2,0))))</f>
        <v>Anna Andreadi</v>
      </c>
      <c r="W5437" t="str">
        <f>IFERROR(INDEX(Returns!A:A,MATCH(B5437,Returns!B:B,0)),"No")</f>
        <v>No</v>
      </c>
    </row>
    <row r="5438" spans="1:23" x14ac:dyDescent="0.2">
      <c r="A5438" s="1">
        <v>5437</v>
      </c>
      <c r="B5438" t="s">
        <v>8770</v>
      </c>
      <c r="C5438" s="8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47">
        <v>19.52</v>
      </c>
      <c r="S5438" s="1">
        <v>2</v>
      </c>
      <c r="T5438" s="1">
        <v>0.2</v>
      </c>
      <c r="U5438" s="47">
        <v>5.3680000000000012</v>
      </c>
      <c r="V5438" t="str">
        <f>IF(M5438=People!$B$5,People!$A$5,IF(M5438=People!$B$4,People!$A$4,IF(M5438=People!$B$3,People!$A$3,IF(M5438=People!$B$2,People!$A$2,0))))</f>
        <v>Cassandra Brandow</v>
      </c>
      <c r="W5438" t="str">
        <f>IFERROR(INDEX(Returns!A:A,MATCH(B5438,Returns!B:B,0)),"No")</f>
        <v>No</v>
      </c>
    </row>
    <row r="5439" spans="1:23" x14ac:dyDescent="0.2">
      <c r="A5439" s="1">
        <v>5438</v>
      </c>
      <c r="B5439" t="s">
        <v>8770</v>
      </c>
      <c r="C5439" s="8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47">
        <v>9.8100000000000023</v>
      </c>
      <c r="S5439" s="1">
        <v>5</v>
      </c>
      <c r="T5439" s="1">
        <v>0.7</v>
      </c>
      <c r="U5439" s="47">
        <v>-6.8669999999999973</v>
      </c>
      <c r="V5439" t="str">
        <f>IF(M5439=People!$B$5,People!$A$5,IF(M5439=People!$B$4,People!$A$4,IF(M5439=People!$B$3,People!$A$3,IF(M5439=People!$B$2,People!$A$2,0))))</f>
        <v>Cassandra Brandow</v>
      </c>
      <c r="W5439" t="str">
        <f>IFERROR(INDEX(Returns!A:A,MATCH(B5439,Returns!B:B,0)),"No")</f>
        <v>No</v>
      </c>
    </row>
    <row r="5440" spans="1:23" x14ac:dyDescent="0.2">
      <c r="A5440" s="1">
        <v>5439</v>
      </c>
      <c r="B5440" t="s">
        <v>8770</v>
      </c>
      <c r="C5440" s="8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47">
        <v>213.21600000000001</v>
      </c>
      <c r="S5440" s="1">
        <v>3</v>
      </c>
      <c r="T5440" s="1">
        <v>0.2</v>
      </c>
      <c r="U5440" s="47">
        <v>15.991199999999992</v>
      </c>
      <c r="V5440" t="str">
        <f>IF(M5440=People!$B$5,People!$A$5,IF(M5440=People!$B$4,People!$A$4,IF(M5440=People!$B$3,People!$A$3,IF(M5440=People!$B$2,People!$A$2,0))))</f>
        <v>Cassandra Brandow</v>
      </c>
      <c r="W5440" t="str">
        <f>IFERROR(INDEX(Returns!A:A,MATCH(B5440,Returns!B:B,0)),"No")</f>
        <v>No</v>
      </c>
    </row>
    <row r="5441" spans="1:23" x14ac:dyDescent="0.2">
      <c r="A5441" s="1">
        <v>5440</v>
      </c>
      <c r="B5441" t="s">
        <v>8771</v>
      </c>
      <c r="C5441" s="8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47">
        <v>588.78399999999999</v>
      </c>
      <c r="S5441" s="1">
        <v>2</v>
      </c>
      <c r="T5441" s="1">
        <v>0.2</v>
      </c>
      <c r="U5441" s="47">
        <v>183.99499999999998</v>
      </c>
      <c r="V5441" t="str">
        <f>IF(M5441=People!$B$5,People!$A$5,IF(M5441=People!$B$4,People!$A$4,IF(M5441=People!$B$3,People!$A$3,IF(M5441=People!$B$2,People!$A$2,0))))</f>
        <v>Chuck Magee</v>
      </c>
      <c r="W5441" t="str">
        <f>IFERROR(INDEX(Returns!A:A,MATCH(B5441,Returns!B:B,0)),"No")</f>
        <v>No</v>
      </c>
    </row>
    <row r="5442" spans="1:23" x14ac:dyDescent="0.2">
      <c r="A5442" s="1">
        <v>5441</v>
      </c>
      <c r="B5442" t="s">
        <v>8772</v>
      </c>
      <c r="C5442" s="8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47">
        <v>2.0640000000000001</v>
      </c>
      <c r="S5442" s="1">
        <v>1</v>
      </c>
      <c r="T5442" s="1">
        <v>0.2</v>
      </c>
      <c r="U5442" s="47">
        <v>0.15480000000000005</v>
      </c>
      <c r="V5442" t="str">
        <f>IF(M5442=People!$B$5,People!$A$5,IF(M5442=People!$B$4,People!$A$4,IF(M5442=People!$B$3,People!$A$3,IF(M5442=People!$B$2,People!$A$2,0))))</f>
        <v>Cassandra Brandow</v>
      </c>
      <c r="W5442" t="str">
        <f>IFERROR(INDEX(Returns!A:A,MATCH(B5442,Returns!B:B,0)),"No")</f>
        <v>No</v>
      </c>
    </row>
    <row r="5443" spans="1:23" x14ac:dyDescent="0.2">
      <c r="A5443" s="1">
        <v>5442</v>
      </c>
      <c r="B5443" t="s">
        <v>8773</v>
      </c>
      <c r="C5443" s="8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47">
        <v>6.3680000000000003</v>
      </c>
      <c r="S5443" s="1">
        <v>2</v>
      </c>
      <c r="T5443" s="1">
        <v>0.2</v>
      </c>
      <c r="U5443" s="47">
        <v>2.3879999999999999</v>
      </c>
      <c r="V5443" t="str">
        <f>IF(M5443=People!$B$5,People!$A$5,IF(M5443=People!$B$4,People!$A$4,IF(M5443=People!$B$3,People!$A$3,IF(M5443=People!$B$2,People!$A$2,0))))</f>
        <v>Anna Andreadi</v>
      </c>
      <c r="W5443" t="str">
        <f>IFERROR(INDEX(Returns!A:A,MATCH(B5443,Returns!B:B,0)),"No")</f>
        <v>No</v>
      </c>
    </row>
    <row r="5444" spans="1:23" x14ac:dyDescent="0.2">
      <c r="A5444" s="1">
        <v>5443</v>
      </c>
      <c r="B5444" t="s">
        <v>8774</v>
      </c>
      <c r="C5444" s="8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47">
        <v>99.6</v>
      </c>
      <c r="S5444" s="1">
        <v>1</v>
      </c>
      <c r="T5444" s="1">
        <v>0</v>
      </c>
      <c r="U5444" s="47">
        <v>36.851999999999997</v>
      </c>
      <c r="V5444" t="str">
        <f>IF(M5444=People!$B$5,People!$A$5,IF(M5444=People!$B$4,People!$A$4,IF(M5444=People!$B$3,People!$A$3,IF(M5444=People!$B$2,People!$A$2,0))))</f>
        <v>Chuck Magee</v>
      </c>
      <c r="W5444" t="str">
        <f>IFERROR(INDEX(Returns!A:A,MATCH(B5444,Returns!B:B,0)),"No")</f>
        <v>No</v>
      </c>
    </row>
    <row r="5445" spans="1:23" x14ac:dyDescent="0.2">
      <c r="A5445" s="1">
        <v>5444</v>
      </c>
      <c r="B5445" t="s">
        <v>8774</v>
      </c>
      <c r="C5445" s="8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47">
        <v>62.296000000000006</v>
      </c>
      <c r="S5445" s="1">
        <v>13</v>
      </c>
      <c r="T5445" s="1">
        <v>0.2</v>
      </c>
      <c r="U5445" s="47">
        <v>21.024899999999999</v>
      </c>
      <c r="V5445" t="str">
        <f>IF(M5445=People!$B$5,People!$A$5,IF(M5445=People!$B$4,People!$A$4,IF(M5445=People!$B$3,People!$A$3,IF(M5445=People!$B$2,People!$A$2,0))))</f>
        <v>Chuck Magee</v>
      </c>
      <c r="W5445" t="str">
        <f>IFERROR(INDEX(Returns!A:A,MATCH(B5445,Returns!B:B,0)),"No")</f>
        <v>No</v>
      </c>
    </row>
    <row r="5446" spans="1:23" x14ac:dyDescent="0.2">
      <c r="A5446" s="1">
        <v>5445</v>
      </c>
      <c r="B5446" t="s">
        <v>8774</v>
      </c>
      <c r="C5446" s="8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47">
        <v>10.709999999999999</v>
      </c>
      <c r="S5446" s="1">
        <v>3</v>
      </c>
      <c r="T5446" s="1">
        <v>0</v>
      </c>
      <c r="U5446" s="47">
        <v>2.7845999999999997</v>
      </c>
      <c r="V5446" t="str">
        <f>IF(M5446=People!$B$5,People!$A$5,IF(M5446=People!$B$4,People!$A$4,IF(M5446=People!$B$3,People!$A$3,IF(M5446=People!$B$2,People!$A$2,0))))</f>
        <v>Chuck Magee</v>
      </c>
      <c r="W5446" t="str">
        <f>IFERROR(INDEX(Returns!A:A,MATCH(B5446,Returns!B:B,0)),"No")</f>
        <v>No</v>
      </c>
    </row>
    <row r="5447" spans="1:23" x14ac:dyDescent="0.2">
      <c r="A5447" s="1">
        <v>5446</v>
      </c>
      <c r="B5447" t="s">
        <v>8775</v>
      </c>
      <c r="C5447" s="8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47">
        <v>20.936000000000003</v>
      </c>
      <c r="S5447" s="1">
        <v>1</v>
      </c>
      <c r="T5447" s="1">
        <v>0.2</v>
      </c>
      <c r="U5447" s="47">
        <v>7.0659000000000001</v>
      </c>
      <c r="V5447" t="str">
        <f>IF(M5447=People!$B$5,People!$A$5,IF(M5447=People!$B$4,People!$A$4,IF(M5447=People!$B$3,People!$A$3,IF(M5447=People!$B$2,People!$A$2,0))))</f>
        <v>Kelly Williams</v>
      </c>
      <c r="W5447" t="str">
        <f>IFERROR(INDEX(Returns!A:A,MATCH(B5447,Returns!B:B,0)),"No")</f>
        <v>No</v>
      </c>
    </row>
    <row r="5448" spans="1:23" x14ac:dyDescent="0.2">
      <c r="A5448" s="1">
        <v>5447</v>
      </c>
      <c r="B5448" t="s">
        <v>6207</v>
      </c>
      <c r="C5448" s="8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47">
        <v>33</v>
      </c>
      <c r="S5448" s="1">
        <v>6</v>
      </c>
      <c r="T5448" s="1">
        <v>0</v>
      </c>
      <c r="U5448" s="47">
        <v>8.25</v>
      </c>
      <c r="V5448" t="str">
        <f>IF(M5448=People!$B$5,People!$A$5,IF(M5448=People!$B$4,People!$A$4,IF(M5448=People!$B$3,People!$A$3,IF(M5448=People!$B$2,People!$A$2,0))))</f>
        <v>Chuck Magee</v>
      </c>
      <c r="W5448" t="str">
        <f>IFERROR(INDEX(Returns!A:A,MATCH(B5448,Returns!B:B,0)),"No")</f>
        <v>Yes</v>
      </c>
    </row>
    <row r="5449" spans="1:23" x14ac:dyDescent="0.2">
      <c r="A5449" s="1">
        <v>5448</v>
      </c>
      <c r="B5449" t="s">
        <v>6207</v>
      </c>
      <c r="C5449" s="8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47">
        <v>249.95000000000002</v>
      </c>
      <c r="S5449" s="1">
        <v>5</v>
      </c>
      <c r="T5449" s="1">
        <v>0</v>
      </c>
      <c r="U5449" s="47">
        <v>87.482499999999987</v>
      </c>
      <c r="V5449" t="str">
        <f>IF(M5449=People!$B$5,People!$A$5,IF(M5449=People!$B$4,People!$A$4,IF(M5449=People!$B$3,People!$A$3,IF(M5449=People!$B$2,People!$A$2,0))))</f>
        <v>Chuck Magee</v>
      </c>
      <c r="W5449" t="str">
        <f>IFERROR(INDEX(Returns!A:A,MATCH(B5449,Returns!B:B,0)),"No")</f>
        <v>Yes</v>
      </c>
    </row>
    <row r="5450" spans="1:23" x14ac:dyDescent="0.2">
      <c r="A5450" s="1">
        <v>5449</v>
      </c>
      <c r="B5450" t="s">
        <v>8776</v>
      </c>
      <c r="C5450" s="8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47">
        <v>357.93</v>
      </c>
      <c r="S5450" s="1">
        <v>3</v>
      </c>
      <c r="T5450" s="1">
        <v>0</v>
      </c>
      <c r="U5450" s="47">
        <v>7.158600000000007</v>
      </c>
      <c r="V5450" t="str">
        <f>IF(M5450=People!$B$5,People!$A$5,IF(M5450=People!$B$4,People!$A$4,IF(M5450=People!$B$3,People!$A$3,IF(M5450=People!$B$2,People!$A$2,0))))</f>
        <v>Kelly Williams</v>
      </c>
      <c r="W5450" t="str">
        <f>IFERROR(INDEX(Returns!A:A,MATCH(B5450,Returns!B:B,0)),"No")</f>
        <v>No</v>
      </c>
    </row>
    <row r="5451" spans="1:23" x14ac:dyDescent="0.2">
      <c r="A5451" s="1">
        <v>5450</v>
      </c>
      <c r="B5451" t="s">
        <v>8776</v>
      </c>
      <c r="C5451" s="8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47">
        <v>57.400000000000006</v>
      </c>
      <c r="S5451" s="1">
        <v>5</v>
      </c>
      <c r="T5451" s="1">
        <v>0</v>
      </c>
      <c r="U5451" s="47">
        <v>10.905999999999993</v>
      </c>
      <c r="V5451" t="str">
        <f>IF(M5451=People!$B$5,People!$A$5,IF(M5451=People!$B$4,People!$A$4,IF(M5451=People!$B$3,People!$A$3,IF(M5451=People!$B$2,People!$A$2,0))))</f>
        <v>Kelly Williams</v>
      </c>
      <c r="W5451" t="str">
        <f>IFERROR(INDEX(Returns!A:A,MATCH(B5451,Returns!B:B,0)),"No")</f>
        <v>No</v>
      </c>
    </row>
    <row r="5452" spans="1:23" x14ac:dyDescent="0.2">
      <c r="A5452" s="1">
        <v>5451</v>
      </c>
      <c r="B5452" t="s">
        <v>8776</v>
      </c>
      <c r="C5452" s="8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47">
        <v>331.96</v>
      </c>
      <c r="S5452" s="1">
        <v>2</v>
      </c>
      <c r="T5452" s="1">
        <v>0</v>
      </c>
      <c r="U5452" s="47">
        <v>149.38199999999998</v>
      </c>
      <c r="V5452" t="str">
        <f>IF(M5452=People!$B$5,People!$A$5,IF(M5452=People!$B$4,People!$A$4,IF(M5452=People!$B$3,People!$A$3,IF(M5452=People!$B$2,People!$A$2,0))))</f>
        <v>Kelly Williams</v>
      </c>
      <c r="W5452" t="str">
        <f>IFERROR(INDEX(Returns!A:A,MATCH(B5452,Returns!B:B,0)),"No")</f>
        <v>No</v>
      </c>
    </row>
    <row r="5453" spans="1:23" x14ac:dyDescent="0.2">
      <c r="A5453" s="1">
        <v>5452</v>
      </c>
      <c r="B5453" t="s">
        <v>8776</v>
      </c>
      <c r="C5453" s="8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47">
        <v>40.56</v>
      </c>
      <c r="S5453" s="1">
        <v>2</v>
      </c>
      <c r="T5453" s="1">
        <v>0</v>
      </c>
      <c r="U5453" s="47">
        <v>12.979199999999999</v>
      </c>
      <c r="V5453" t="str">
        <f>IF(M5453=People!$B$5,People!$A$5,IF(M5453=People!$B$4,People!$A$4,IF(M5453=People!$B$3,People!$A$3,IF(M5453=People!$B$2,People!$A$2,0))))</f>
        <v>Kelly Williams</v>
      </c>
      <c r="W5453" t="str">
        <f>IFERROR(INDEX(Returns!A:A,MATCH(B5453,Returns!B:B,0)),"No")</f>
        <v>No</v>
      </c>
    </row>
    <row r="5454" spans="1:23" x14ac:dyDescent="0.2">
      <c r="A5454" s="1">
        <v>5453</v>
      </c>
      <c r="B5454" t="s">
        <v>8777</v>
      </c>
      <c r="C5454" s="8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47">
        <v>86.199999999999989</v>
      </c>
      <c r="S5454" s="1">
        <v>5</v>
      </c>
      <c r="T5454" s="1">
        <v>0</v>
      </c>
      <c r="U5454" s="47">
        <v>24.997999999999987</v>
      </c>
      <c r="V5454" t="str">
        <f>IF(M5454=People!$B$5,People!$A$5,IF(M5454=People!$B$4,People!$A$4,IF(M5454=People!$B$3,People!$A$3,IF(M5454=People!$B$2,People!$A$2,0))))</f>
        <v>Anna Andreadi</v>
      </c>
      <c r="W5454" t="str">
        <f>IFERROR(INDEX(Returns!A:A,MATCH(B5454,Returns!B:B,0)),"No")</f>
        <v>No</v>
      </c>
    </row>
    <row r="5455" spans="1:23" x14ac:dyDescent="0.2">
      <c r="A5455" s="1">
        <v>5454</v>
      </c>
      <c r="B5455" t="s">
        <v>8778</v>
      </c>
      <c r="C5455" s="8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47">
        <v>38.016000000000005</v>
      </c>
      <c r="S5455" s="1">
        <v>6</v>
      </c>
      <c r="T5455" s="1">
        <v>0.2</v>
      </c>
      <c r="U5455" s="47">
        <v>13.780799999999996</v>
      </c>
      <c r="V5455" t="str">
        <f>IF(M5455=People!$B$5,People!$A$5,IF(M5455=People!$B$4,People!$A$4,IF(M5455=People!$B$3,People!$A$3,IF(M5455=People!$B$2,People!$A$2,0))))</f>
        <v>Kelly Williams</v>
      </c>
      <c r="W5455" t="str">
        <f>IFERROR(INDEX(Returns!A:A,MATCH(B5455,Returns!B:B,0)),"No")</f>
        <v>No</v>
      </c>
    </row>
    <row r="5456" spans="1:23" x14ac:dyDescent="0.2">
      <c r="A5456" s="1">
        <v>5455</v>
      </c>
      <c r="B5456" t="s">
        <v>8779</v>
      </c>
      <c r="C5456" s="8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47">
        <v>8.3840000000000003</v>
      </c>
      <c r="S5456" s="1">
        <v>1</v>
      </c>
      <c r="T5456" s="1">
        <v>0.2</v>
      </c>
      <c r="U5456" s="47">
        <v>0.73360000000000003</v>
      </c>
      <c r="V5456" t="str">
        <f>IF(M5456=People!$B$5,People!$A$5,IF(M5456=People!$B$4,People!$A$4,IF(M5456=People!$B$3,People!$A$3,IF(M5456=People!$B$2,People!$A$2,0))))</f>
        <v>Chuck Magee</v>
      </c>
      <c r="W5456" t="str">
        <f>IFERROR(INDEX(Returns!A:A,MATCH(B5456,Returns!B:B,0)),"No")</f>
        <v>No</v>
      </c>
    </row>
    <row r="5457" spans="1:23" x14ac:dyDescent="0.2">
      <c r="A5457" s="1">
        <v>5456</v>
      </c>
      <c r="B5457" t="s">
        <v>8779</v>
      </c>
      <c r="C5457" s="8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47">
        <v>6.8480000000000008</v>
      </c>
      <c r="S5457" s="1">
        <v>2</v>
      </c>
      <c r="T5457" s="1">
        <v>0.2</v>
      </c>
      <c r="U5457" s="47">
        <v>0.77039999999999909</v>
      </c>
      <c r="V5457" t="str">
        <f>IF(M5457=People!$B$5,People!$A$5,IF(M5457=People!$B$4,People!$A$4,IF(M5457=People!$B$3,People!$A$3,IF(M5457=People!$B$2,People!$A$2,0))))</f>
        <v>Chuck Magee</v>
      </c>
      <c r="W5457" t="str">
        <f>IFERROR(INDEX(Returns!A:A,MATCH(B5457,Returns!B:B,0)),"No")</f>
        <v>No</v>
      </c>
    </row>
    <row r="5458" spans="1:23" x14ac:dyDescent="0.2">
      <c r="A5458" s="1">
        <v>5457</v>
      </c>
      <c r="B5458" t="s">
        <v>6127</v>
      </c>
      <c r="C5458" s="8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47">
        <v>19.600000000000001</v>
      </c>
      <c r="S5458" s="1">
        <v>5</v>
      </c>
      <c r="T5458" s="1">
        <v>0</v>
      </c>
      <c r="U5458" s="47">
        <v>9.6039999999999992</v>
      </c>
      <c r="V5458" t="str">
        <f>IF(M5458=People!$B$5,People!$A$5,IF(M5458=People!$B$4,People!$A$4,IF(M5458=People!$B$3,People!$A$3,IF(M5458=People!$B$2,People!$A$2,0))))</f>
        <v>Anna Andreadi</v>
      </c>
      <c r="W5458" t="str">
        <f>IFERROR(INDEX(Returns!A:A,MATCH(B5458,Returns!B:B,0)),"No")</f>
        <v>Yes</v>
      </c>
    </row>
    <row r="5459" spans="1:23" x14ac:dyDescent="0.2">
      <c r="A5459" s="1">
        <v>5458</v>
      </c>
      <c r="B5459" t="s">
        <v>6127</v>
      </c>
      <c r="C5459" s="8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47">
        <v>68.459999999999994</v>
      </c>
      <c r="S5459" s="1">
        <v>2</v>
      </c>
      <c r="T5459" s="1">
        <v>0</v>
      </c>
      <c r="U5459" s="47">
        <v>20.537999999999997</v>
      </c>
      <c r="V5459" t="str">
        <f>IF(M5459=People!$B$5,People!$A$5,IF(M5459=People!$B$4,People!$A$4,IF(M5459=People!$B$3,People!$A$3,IF(M5459=People!$B$2,People!$A$2,0))))</f>
        <v>Anna Andreadi</v>
      </c>
      <c r="W5459" t="str">
        <f>IFERROR(INDEX(Returns!A:A,MATCH(B5459,Returns!B:B,0)),"No")</f>
        <v>Yes</v>
      </c>
    </row>
    <row r="5460" spans="1:23" x14ac:dyDescent="0.2">
      <c r="A5460" s="1">
        <v>5459</v>
      </c>
      <c r="B5460" t="s">
        <v>8780</v>
      </c>
      <c r="C5460" s="8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47">
        <v>13.343999999999998</v>
      </c>
      <c r="S5460" s="1">
        <v>6</v>
      </c>
      <c r="T5460" s="1">
        <v>0.2</v>
      </c>
      <c r="U5460" s="47">
        <v>4.3367999999999993</v>
      </c>
      <c r="V5460" t="str">
        <f>IF(M5460=People!$B$5,People!$A$5,IF(M5460=People!$B$4,People!$A$4,IF(M5460=People!$B$3,People!$A$3,IF(M5460=People!$B$2,People!$A$2,0))))</f>
        <v>Anna Andreadi</v>
      </c>
      <c r="W5460" t="str">
        <f>IFERROR(INDEX(Returns!A:A,MATCH(B5460,Returns!B:B,0)),"No")</f>
        <v>No</v>
      </c>
    </row>
    <row r="5461" spans="1:23" x14ac:dyDescent="0.2">
      <c r="A5461" s="1">
        <v>5460</v>
      </c>
      <c r="B5461" t="s">
        <v>8780</v>
      </c>
      <c r="C5461" s="8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47">
        <v>1478.2719999999999</v>
      </c>
      <c r="S5461" s="1">
        <v>8</v>
      </c>
      <c r="T5461" s="1">
        <v>0.2</v>
      </c>
      <c r="U5461" s="47">
        <v>92.392000000000053</v>
      </c>
      <c r="V5461" t="str">
        <f>IF(M5461=People!$B$5,People!$A$5,IF(M5461=People!$B$4,People!$A$4,IF(M5461=People!$B$3,People!$A$3,IF(M5461=People!$B$2,People!$A$2,0))))</f>
        <v>Anna Andreadi</v>
      </c>
      <c r="W5461" t="str">
        <f>IFERROR(INDEX(Returns!A:A,MATCH(B5461,Returns!B:B,0)),"No")</f>
        <v>No</v>
      </c>
    </row>
    <row r="5462" spans="1:23" x14ac:dyDescent="0.2">
      <c r="A5462" s="1">
        <v>5461</v>
      </c>
      <c r="B5462" t="s">
        <v>8781</v>
      </c>
      <c r="C5462" s="8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47">
        <v>16.272000000000002</v>
      </c>
      <c r="S5462" s="1">
        <v>1</v>
      </c>
      <c r="T5462" s="1">
        <v>0.2</v>
      </c>
      <c r="U5462" s="47">
        <v>-3.864600000000002</v>
      </c>
      <c r="V5462" t="str">
        <f>IF(M5462=People!$B$5,People!$A$5,IF(M5462=People!$B$4,People!$A$4,IF(M5462=People!$B$3,People!$A$3,IF(M5462=People!$B$2,People!$A$2,0))))</f>
        <v>Cassandra Brandow</v>
      </c>
      <c r="W5462" t="str">
        <f>IFERROR(INDEX(Returns!A:A,MATCH(B5462,Returns!B:B,0)),"No")</f>
        <v>No</v>
      </c>
    </row>
    <row r="5463" spans="1:23" x14ac:dyDescent="0.2">
      <c r="A5463" s="1">
        <v>5462</v>
      </c>
      <c r="B5463" t="s">
        <v>6095</v>
      </c>
      <c r="C5463" s="8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47">
        <v>9.24</v>
      </c>
      <c r="S5463" s="1">
        <v>3</v>
      </c>
      <c r="T5463" s="1">
        <v>0</v>
      </c>
      <c r="U5463" s="47">
        <v>4.4352</v>
      </c>
      <c r="V5463" t="str">
        <f>IF(M5463=People!$B$5,People!$A$5,IF(M5463=People!$B$4,People!$A$4,IF(M5463=People!$B$3,People!$A$3,IF(M5463=People!$B$2,People!$A$2,0))))</f>
        <v>Anna Andreadi</v>
      </c>
      <c r="W5463" t="str">
        <f>IFERROR(INDEX(Returns!A:A,MATCH(B5463,Returns!B:B,0)),"No")</f>
        <v>Yes</v>
      </c>
    </row>
    <row r="5464" spans="1:23" x14ac:dyDescent="0.2">
      <c r="A5464" s="1">
        <v>5463</v>
      </c>
      <c r="B5464" t="s">
        <v>8782</v>
      </c>
      <c r="C5464" s="8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47">
        <v>32.340000000000003</v>
      </c>
      <c r="S5464" s="1">
        <v>10</v>
      </c>
      <c r="T5464" s="1">
        <v>0.7</v>
      </c>
      <c r="U5464" s="47">
        <v>-23.716000000000001</v>
      </c>
      <c r="V5464" t="str">
        <f>IF(M5464=People!$B$5,People!$A$5,IF(M5464=People!$B$4,People!$A$4,IF(M5464=People!$B$3,People!$A$3,IF(M5464=People!$B$2,People!$A$2,0))))</f>
        <v>Anna Andreadi</v>
      </c>
      <c r="W5464" t="str">
        <f>IFERROR(INDEX(Returns!A:A,MATCH(B5464,Returns!B:B,0)),"No")</f>
        <v>No</v>
      </c>
    </row>
    <row r="5465" spans="1:23" x14ac:dyDescent="0.2">
      <c r="A5465" s="1">
        <v>5464</v>
      </c>
      <c r="B5465" t="s">
        <v>8782</v>
      </c>
      <c r="C5465" s="8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47">
        <v>56.064</v>
      </c>
      <c r="S5465" s="1">
        <v>4</v>
      </c>
      <c r="T5465" s="1">
        <v>0.2</v>
      </c>
      <c r="U5465" s="47">
        <v>19.622399999999999</v>
      </c>
      <c r="V5465" t="str">
        <f>IF(M5465=People!$B$5,People!$A$5,IF(M5465=People!$B$4,People!$A$4,IF(M5465=People!$B$3,People!$A$3,IF(M5465=People!$B$2,People!$A$2,0))))</f>
        <v>Anna Andreadi</v>
      </c>
      <c r="W5465" t="str">
        <f>IFERROR(INDEX(Returns!A:A,MATCH(B5465,Returns!B:B,0)),"No")</f>
        <v>No</v>
      </c>
    </row>
    <row r="5466" spans="1:23" x14ac:dyDescent="0.2">
      <c r="A5466" s="1">
        <v>5465</v>
      </c>
      <c r="B5466" t="s">
        <v>8782</v>
      </c>
      <c r="C5466" s="8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47">
        <v>108.72</v>
      </c>
      <c r="S5466" s="1">
        <v>5</v>
      </c>
      <c r="T5466" s="1">
        <v>0.2</v>
      </c>
      <c r="U5466" s="47">
        <v>36.692999999999998</v>
      </c>
      <c r="V5466" t="str">
        <f>IF(M5466=People!$B$5,People!$A$5,IF(M5466=People!$B$4,People!$A$4,IF(M5466=People!$B$3,People!$A$3,IF(M5466=People!$B$2,People!$A$2,0))))</f>
        <v>Anna Andreadi</v>
      </c>
      <c r="W5466" t="str">
        <f>IFERROR(INDEX(Returns!A:A,MATCH(B5466,Returns!B:B,0)),"No")</f>
        <v>No</v>
      </c>
    </row>
    <row r="5467" spans="1:23" x14ac:dyDescent="0.2">
      <c r="A5467" s="1">
        <v>5466</v>
      </c>
      <c r="B5467" t="s">
        <v>8782</v>
      </c>
      <c r="C5467" s="8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47">
        <v>181.47000000000003</v>
      </c>
      <c r="S5467" s="1">
        <v>5</v>
      </c>
      <c r="T5467" s="1">
        <v>0.7</v>
      </c>
      <c r="U5467" s="47">
        <v>-320.59699999999998</v>
      </c>
      <c r="V5467" t="str">
        <f>IF(M5467=People!$B$5,People!$A$5,IF(M5467=People!$B$4,People!$A$4,IF(M5467=People!$B$3,People!$A$3,IF(M5467=People!$B$2,People!$A$2,0))))</f>
        <v>Anna Andreadi</v>
      </c>
      <c r="W5467" t="str">
        <f>IFERROR(INDEX(Returns!A:A,MATCH(B5467,Returns!B:B,0)),"No")</f>
        <v>No</v>
      </c>
    </row>
    <row r="5468" spans="1:23" x14ac:dyDescent="0.2">
      <c r="A5468" s="1">
        <v>5467</v>
      </c>
      <c r="B5468" t="s">
        <v>8783</v>
      </c>
      <c r="C5468" s="8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47">
        <v>16.176000000000002</v>
      </c>
      <c r="S5468" s="1">
        <v>3</v>
      </c>
      <c r="T5468" s="1">
        <v>0.2</v>
      </c>
      <c r="U5468" s="47">
        <v>6.0659999999999989</v>
      </c>
      <c r="V5468" t="str">
        <f>IF(M5468=People!$B$5,People!$A$5,IF(M5468=People!$B$4,People!$A$4,IF(M5468=People!$B$3,People!$A$3,IF(M5468=People!$B$2,People!$A$2,0))))</f>
        <v>Kelly Williams</v>
      </c>
      <c r="W5468" t="str">
        <f>IFERROR(INDEX(Returns!A:A,MATCH(B5468,Returns!B:B,0)),"No")</f>
        <v>No</v>
      </c>
    </row>
    <row r="5469" spans="1:23" x14ac:dyDescent="0.2">
      <c r="A5469" s="1">
        <v>5468</v>
      </c>
      <c r="B5469" t="s">
        <v>8784</v>
      </c>
      <c r="C5469" s="8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47">
        <v>122.352</v>
      </c>
      <c r="S5469" s="1">
        <v>3</v>
      </c>
      <c r="T5469" s="1">
        <v>0.2</v>
      </c>
      <c r="U5469" s="47">
        <v>13.764599999999994</v>
      </c>
      <c r="V5469" t="str">
        <f>IF(M5469=People!$B$5,People!$A$5,IF(M5469=People!$B$4,People!$A$4,IF(M5469=People!$B$3,People!$A$3,IF(M5469=People!$B$2,People!$A$2,0))))</f>
        <v>Anna Andreadi</v>
      </c>
      <c r="W5469" t="str">
        <f>IFERROR(INDEX(Returns!A:A,MATCH(B5469,Returns!B:B,0)),"No")</f>
        <v>No</v>
      </c>
    </row>
    <row r="5470" spans="1:23" x14ac:dyDescent="0.2">
      <c r="A5470" s="1">
        <v>5469</v>
      </c>
      <c r="B5470" t="s">
        <v>8785</v>
      </c>
      <c r="C5470" s="8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47">
        <v>585.55200000000002</v>
      </c>
      <c r="S5470" s="1">
        <v>3</v>
      </c>
      <c r="T5470" s="1">
        <v>0.2</v>
      </c>
      <c r="U5470" s="47">
        <v>73.19399999999996</v>
      </c>
      <c r="V5470" t="str">
        <f>IF(M5470=People!$B$5,People!$A$5,IF(M5470=People!$B$4,People!$A$4,IF(M5470=People!$B$3,People!$A$3,IF(M5470=People!$B$2,People!$A$2,0))))</f>
        <v>Anna Andreadi</v>
      </c>
      <c r="W5470" t="str">
        <f>IFERROR(INDEX(Returns!A:A,MATCH(B5470,Returns!B:B,0)),"No")</f>
        <v>No</v>
      </c>
    </row>
    <row r="5471" spans="1:23" x14ac:dyDescent="0.2">
      <c r="A5471" s="1">
        <v>5470</v>
      </c>
      <c r="B5471" t="s">
        <v>8785</v>
      </c>
      <c r="C5471" s="8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47">
        <v>19.440000000000001</v>
      </c>
      <c r="S5471" s="1">
        <v>3</v>
      </c>
      <c r="T5471" s="1">
        <v>0</v>
      </c>
      <c r="U5471" s="47">
        <v>9.3312000000000008</v>
      </c>
      <c r="V5471" t="str">
        <f>IF(M5471=People!$B$5,People!$A$5,IF(M5471=People!$B$4,People!$A$4,IF(M5471=People!$B$3,People!$A$3,IF(M5471=People!$B$2,People!$A$2,0))))</f>
        <v>Anna Andreadi</v>
      </c>
      <c r="W5471" t="str">
        <f>IFERROR(INDEX(Returns!A:A,MATCH(B5471,Returns!B:B,0)),"No")</f>
        <v>No</v>
      </c>
    </row>
    <row r="5472" spans="1:23" x14ac:dyDescent="0.2">
      <c r="A5472" s="1">
        <v>5471</v>
      </c>
      <c r="B5472" t="s">
        <v>8786</v>
      </c>
      <c r="C5472" s="8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47">
        <v>123.92000000000002</v>
      </c>
      <c r="S5472" s="1">
        <v>5</v>
      </c>
      <c r="T5472" s="1">
        <v>0.2</v>
      </c>
      <c r="U5472" s="47">
        <v>9.2939999999999969</v>
      </c>
      <c r="V5472" t="str">
        <f>IF(M5472=People!$B$5,People!$A$5,IF(M5472=People!$B$4,People!$A$4,IF(M5472=People!$B$3,People!$A$3,IF(M5472=People!$B$2,People!$A$2,0))))</f>
        <v>Chuck Magee</v>
      </c>
      <c r="W5472" t="str">
        <f>IFERROR(INDEX(Returns!A:A,MATCH(B5472,Returns!B:B,0)),"No")</f>
        <v>No</v>
      </c>
    </row>
    <row r="5473" spans="1:23" x14ac:dyDescent="0.2">
      <c r="A5473" s="1">
        <v>5472</v>
      </c>
      <c r="B5473" t="s">
        <v>8787</v>
      </c>
      <c r="C5473" s="8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47">
        <v>13.360000000000001</v>
      </c>
      <c r="S5473" s="1">
        <v>5</v>
      </c>
      <c r="T5473" s="1">
        <v>0.2</v>
      </c>
      <c r="U5473" s="47">
        <v>4.0080000000000009</v>
      </c>
      <c r="V5473" t="str">
        <f>IF(M5473=People!$B$5,People!$A$5,IF(M5473=People!$B$4,People!$A$4,IF(M5473=People!$B$3,People!$A$3,IF(M5473=People!$B$2,People!$A$2,0))))</f>
        <v>Anna Andreadi</v>
      </c>
      <c r="W5473" t="str">
        <f>IFERROR(INDEX(Returns!A:A,MATCH(B5473,Returns!B:B,0)),"No")</f>
        <v>No</v>
      </c>
    </row>
    <row r="5474" spans="1:23" x14ac:dyDescent="0.2">
      <c r="A5474" s="1">
        <v>5473</v>
      </c>
      <c r="B5474" t="s">
        <v>8787</v>
      </c>
      <c r="C5474" s="8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47">
        <v>78.256</v>
      </c>
      <c r="S5474" s="1">
        <v>2</v>
      </c>
      <c r="T5474" s="1">
        <v>0.2</v>
      </c>
      <c r="U5474" s="47">
        <v>-17.607599999999998</v>
      </c>
      <c r="V5474" t="str">
        <f>IF(M5474=People!$B$5,People!$A$5,IF(M5474=People!$B$4,People!$A$4,IF(M5474=People!$B$3,People!$A$3,IF(M5474=People!$B$2,People!$A$2,0))))</f>
        <v>Anna Andreadi</v>
      </c>
      <c r="W5474" t="str">
        <f>IFERROR(INDEX(Returns!A:A,MATCH(B5474,Returns!B:B,0)),"No")</f>
        <v>No</v>
      </c>
    </row>
    <row r="5475" spans="1:23" x14ac:dyDescent="0.2">
      <c r="A5475" s="1">
        <v>5474</v>
      </c>
      <c r="B5475" t="s">
        <v>8787</v>
      </c>
      <c r="C5475" s="8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47">
        <v>102.01800000000001</v>
      </c>
      <c r="S5475" s="1">
        <v>7</v>
      </c>
      <c r="T5475" s="1">
        <v>0.7</v>
      </c>
      <c r="U5475" s="47">
        <v>-183.6323999999999</v>
      </c>
      <c r="V5475" t="str">
        <f>IF(M5475=People!$B$5,People!$A$5,IF(M5475=People!$B$4,People!$A$4,IF(M5475=People!$B$3,People!$A$3,IF(M5475=People!$B$2,People!$A$2,0))))</f>
        <v>Anna Andreadi</v>
      </c>
      <c r="W5475" t="str">
        <f>IFERROR(INDEX(Returns!A:A,MATCH(B5475,Returns!B:B,0)),"No")</f>
        <v>No</v>
      </c>
    </row>
    <row r="5476" spans="1:23" x14ac:dyDescent="0.2">
      <c r="A5476" s="1">
        <v>5475</v>
      </c>
      <c r="B5476" t="s">
        <v>8788</v>
      </c>
      <c r="C5476" s="8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47">
        <v>750.68</v>
      </c>
      <c r="S5476" s="1">
        <v>2</v>
      </c>
      <c r="T5476" s="1">
        <v>0</v>
      </c>
      <c r="U5476" s="47">
        <v>37.533999999999992</v>
      </c>
      <c r="V5476" t="str">
        <f>IF(M5476=People!$B$5,People!$A$5,IF(M5476=People!$B$4,People!$A$4,IF(M5476=People!$B$3,People!$A$3,IF(M5476=People!$B$2,People!$A$2,0))))</f>
        <v>Kelly Williams</v>
      </c>
      <c r="W5476" t="str">
        <f>IFERROR(INDEX(Returns!A:A,MATCH(B5476,Returns!B:B,0)),"No")</f>
        <v>No</v>
      </c>
    </row>
    <row r="5477" spans="1:23" x14ac:dyDescent="0.2">
      <c r="A5477" s="1">
        <v>5476</v>
      </c>
      <c r="B5477" t="s">
        <v>8789</v>
      </c>
      <c r="C5477" s="8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47">
        <v>44.400000000000006</v>
      </c>
      <c r="S5477" s="1">
        <v>3</v>
      </c>
      <c r="T5477" s="1">
        <v>0</v>
      </c>
      <c r="U5477" s="47">
        <v>22.200000000000003</v>
      </c>
      <c r="V5477" t="str">
        <f>IF(M5477=People!$B$5,People!$A$5,IF(M5477=People!$B$4,People!$A$4,IF(M5477=People!$B$3,People!$A$3,IF(M5477=People!$B$2,People!$A$2,0))))</f>
        <v>Kelly Williams</v>
      </c>
      <c r="W5477" t="str">
        <f>IFERROR(INDEX(Returns!A:A,MATCH(B5477,Returns!B:B,0)),"No")</f>
        <v>No</v>
      </c>
    </row>
    <row r="5478" spans="1:23" x14ac:dyDescent="0.2">
      <c r="A5478" s="1">
        <v>5477</v>
      </c>
      <c r="B5478" t="s">
        <v>8789</v>
      </c>
      <c r="C5478" s="8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47">
        <v>84.55</v>
      </c>
      <c r="S5478" s="1">
        <v>5</v>
      </c>
      <c r="T5478" s="1">
        <v>0</v>
      </c>
      <c r="U5478" s="47">
        <v>22.828499999999998</v>
      </c>
      <c r="V5478" t="str">
        <f>IF(M5478=People!$B$5,People!$A$5,IF(M5478=People!$B$4,People!$A$4,IF(M5478=People!$B$3,People!$A$3,IF(M5478=People!$B$2,People!$A$2,0))))</f>
        <v>Kelly Williams</v>
      </c>
      <c r="W5478" t="str">
        <f>IFERROR(INDEX(Returns!A:A,MATCH(B5478,Returns!B:B,0)),"No")</f>
        <v>No</v>
      </c>
    </row>
    <row r="5479" spans="1:23" x14ac:dyDescent="0.2">
      <c r="A5479" s="1">
        <v>5478</v>
      </c>
      <c r="B5479" t="s">
        <v>8789</v>
      </c>
      <c r="C5479" s="8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47">
        <v>17.940000000000001</v>
      </c>
      <c r="S5479" s="1">
        <v>3</v>
      </c>
      <c r="T5479" s="1">
        <v>0</v>
      </c>
      <c r="U5479" s="47">
        <v>8.7906000000000013</v>
      </c>
      <c r="V5479" t="str">
        <f>IF(M5479=People!$B$5,People!$A$5,IF(M5479=People!$B$4,People!$A$4,IF(M5479=People!$B$3,People!$A$3,IF(M5479=People!$B$2,People!$A$2,0))))</f>
        <v>Kelly Williams</v>
      </c>
      <c r="W5479" t="str">
        <f>IFERROR(INDEX(Returns!A:A,MATCH(B5479,Returns!B:B,0)),"No")</f>
        <v>No</v>
      </c>
    </row>
    <row r="5480" spans="1:23" x14ac:dyDescent="0.2">
      <c r="A5480" s="1">
        <v>5479</v>
      </c>
      <c r="B5480" t="s">
        <v>8790</v>
      </c>
      <c r="C5480" s="8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47">
        <v>128.39999999999998</v>
      </c>
      <c r="S5480" s="1">
        <v>3</v>
      </c>
      <c r="T5480" s="1">
        <v>0</v>
      </c>
      <c r="U5480" s="47">
        <v>62.915999999999997</v>
      </c>
      <c r="V5480" t="str">
        <f>IF(M5480=People!$B$5,People!$A$5,IF(M5480=People!$B$4,People!$A$4,IF(M5480=People!$B$3,People!$A$3,IF(M5480=People!$B$2,People!$A$2,0))))</f>
        <v>Chuck Magee</v>
      </c>
      <c r="W5480" t="str">
        <f>IFERROR(INDEX(Returns!A:A,MATCH(B5480,Returns!B:B,0)),"No")</f>
        <v>No</v>
      </c>
    </row>
    <row r="5481" spans="1:23" x14ac:dyDescent="0.2">
      <c r="A5481" s="1">
        <v>5480</v>
      </c>
      <c r="B5481" t="s">
        <v>8791</v>
      </c>
      <c r="C5481" s="8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47">
        <v>1.8690000000000004</v>
      </c>
      <c r="S5481" s="1">
        <v>1</v>
      </c>
      <c r="T5481" s="1">
        <v>0.7</v>
      </c>
      <c r="U5481" s="47">
        <v>-1.3082999999999996</v>
      </c>
      <c r="V5481" t="str">
        <f>IF(M5481=People!$B$5,People!$A$5,IF(M5481=People!$B$4,People!$A$4,IF(M5481=People!$B$3,People!$A$3,IF(M5481=People!$B$2,People!$A$2,0))))</f>
        <v>Cassandra Brandow</v>
      </c>
      <c r="W5481" t="str">
        <f>IFERROR(INDEX(Returns!A:A,MATCH(B5481,Returns!B:B,0)),"No")</f>
        <v>No</v>
      </c>
    </row>
    <row r="5482" spans="1:23" x14ac:dyDescent="0.2">
      <c r="A5482" s="1">
        <v>5481</v>
      </c>
      <c r="B5482" t="s">
        <v>8792</v>
      </c>
      <c r="C5482" s="8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47">
        <v>103.19200000000001</v>
      </c>
      <c r="S5482" s="1">
        <v>1</v>
      </c>
      <c r="T5482" s="1">
        <v>0.2</v>
      </c>
      <c r="U5482" s="47">
        <v>11.609099999999998</v>
      </c>
      <c r="V5482" t="str">
        <f>IF(M5482=People!$B$5,People!$A$5,IF(M5482=People!$B$4,People!$A$4,IF(M5482=People!$B$3,People!$A$3,IF(M5482=People!$B$2,People!$A$2,0))))</f>
        <v>Anna Andreadi</v>
      </c>
      <c r="W5482" t="str">
        <f>IFERROR(INDEX(Returns!A:A,MATCH(B5482,Returns!B:B,0)),"No")</f>
        <v>No</v>
      </c>
    </row>
    <row r="5483" spans="1:23" x14ac:dyDescent="0.2">
      <c r="A5483" s="1">
        <v>5482</v>
      </c>
      <c r="B5483" t="s">
        <v>8792</v>
      </c>
      <c r="C5483" s="8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47">
        <v>36</v>
      </c>
      <c r="S5483" s="1">
        <v>2</v>
      </c>
      <c r="T5483" s="1">
        <v>0</v>
      </c>
      <c r="U5483" s="47">
        <v>6.4799999999999969</v>
      </c>
      <c r="V5483" t="str">
        <f>IF(M5483=People!$B$5,People!$A$5,IF(M5483=People!$B$4,People!$A$4,IF(M5483=People!$B$3,People!$A$3,IF(M5483=People!$B$2,People!$A$2,0))))</f>
        <v>Anna Andreadi</v>
      </c>
      <c r="W5483" t="str">
        <f>IFERROR(INDEX(Returns!A:A,MATCH(B5483,Returns!B:B,0)),"No")</f>
        <v>No</v>
      </c>
    </row>
    <row r="5484" spans="1:23" x14ac:dyDescent="0.2">
      <c r="A5484" s="1">
        <v>5483</v>
      </c>
      <c r="B5484" t="s">
        <v>8792</v>
      </c>
      <c r="C5484" s="8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47">
        <v>239.96</v>
      </c>
      <c r="S5484" s="1">
        <v>4</v>
      </c>
      <c r="T5484" s="1">
        <v>0</v>
      </c>
      <c r="U5484" s="47">
        <v>115.1808</v>
      </c>
      <c r="V5484" t="str">
        <f>IF(M5484=People!$B$5,People!$A$5,IF(M5484=People!$B$4,People!$A$4,IF(M5484=People!$B$3,People!$A$3,IF(M5484=People!$B$2,People!$A$2,0))))</f>
        <v>Anna Andreadi</v>
      </c>
      <c r="W5484" t="str">
        <f>IFERROR(INDEX(Returns!A:A,MATCH(B5484,Returns!B:B,0)),"No")</f>
        <v>No</v>
      </c>
    </row>
    <row r="5485" spans="1:23" x14ac:dyDescent="0.2">
      <c r="A5485" s="1">
        <v>5484</v>
      </c>
      <c r="B5485" t="s">
        <v>8792</v>
      </c>
      <c r="C5485" s="8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47">
        <v>40.68</v>
      </c>
      <c r="S5485" s="1">
        <v>2</v>
      </c>
      <c r="T5485" s="1">
        <v>0</v>
      </c>
      <c r="U5485" s="47">
        <v>0.40679999999999694</v>
      </c>
      <c r="V5485" t="str">
        <f>IF(M5485=People!$B$5,People!$A$5,IF(M5485=People!$B$4,People!$A$4,IF(M5485=People!$B$3,People!$A$3,IF(M5485=People!$B$2,People!$A$2,0))))</f>
        <v>Anna Andreadi</v>
      </c>
      <c r="W5485" t="str">
        <f>IFERROR(INDEX(Returns!A:A,MATCH(B5485,Returns!B:B,0)),"No")</f>
        <v>No</v>
      </c>
    </row>
    <row r="5486" spans="1:23" x14ac:dyDescent="0.2">
      <c r="A5486" s="1">
        <v>5485</v>
      </c>
      <c r="B5486" t="s">
        <v>8793</v>
      </c>
      <c r="C5486" s="8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47">
        <v>419.13599999999997</v>
      </c>
      <c r="S5486" s="1">
        <v>4</v>
      </c>
      <c r="T5486" s="1">
        <v>0.2</v>
      </c>
      <c r="U5486" s="47">
        <v>-68.1096</v>
      </c>
      <c r="V5486" t="str">
        <f>IF(M5486=People!$B$5,People!$A$5,IF(M5486=People!$B$4,People!$A$4,IF(M5486=People!$B$3,People!$A$3,IF(M5486=People!$B$2,People!$A$2,0))))</f>
        <v>Cassandra Brandow</v>
      </c>
      <c r="W5486" t="str">
        <f>IFERROR(INDEX(Returns!A:A,MATCH(B5486,Returns!B:B,0)),"No")</f>
        <v>No</v>
      </c>
    </row>
    <row r="5487" spans="1:23" x14ac:dyDescent="0.2">
      <c r="A5487" s="1">
        <v>5486</v>
      </c>
      <c r="B5487" t="s">
        <v>8794</v>
      </c>
      <c r="C5487" s="8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47">
        <v>23.472000000000001</v>
      </c>
      <c r="S5487" s="1">
        <v>3</v>
      </c>
      <c r="T5487" s="1">
        <v>0.2</v>
      </c>
      <c r="U5487" s="47">
        <v>7.6283999999999974</v>
      </c>
      <c r="V5487" t="str">
        <f>IF(M5487=People!$B$5,People!$A$5,IF(M5487=People!$B$4,People!$A$4,IF(M5487=People!$B$3,People!$A$3,IF(M5487=People!$B$2,People!$A$2,0))))</f>
        <v>Cassandra Brandow</v>
      </c>
      <c r="W5487" t="str">
        <f>IFERROR(INDEX(Returns!A:A,MATCH(B5487,Returns!B:B,0)),"No")</f>
        <v>No</v>
      </c>
    </row>
    <row r="5488" spans="1:23" x14ac:dyDescent="0.2">
      <c r="A5488" s="1">
        <v>5487</v>
      </c>
      <c r="B5488" t="s">
        <v>8795</v>
      </c>
      <c r="C5488" s="8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47">
        <v>3.5919999999999992</v>
      </c>
      <c r="S5488" s="1">
        <v>4</v>
      </c>
      <c r="T5488" s="1">
        <v>0.8</v>
      </c>
      <c r="U5488" s="47">
        <v>-6.2860000000000031</v>
      </c>
      <c r="V5488" t="str">
        <f>IF(M5488=People!$B$5,People!$A$5,IF(M5488=People!$B$4,People!$A$4,IF(M5488=People!$B$3,People!$A$3,IF(M5488=People!$B$2,People!$A$2,0))))</f>
        <v>Kelly Williams</v>
      </c>
      <c r="W5488" t="str">
        <f>IFERROR(INDEX(Returns!A:A,MATCH(B5488,Returns!B:B,0)),"No")</f>
        <v>No</v>
      </c>
    </row>
    <row r="5489" spans="1:23" x14ac:dyDescent="0.2">
      <c r="A5489" s="1">
        <v>5488</v>
      </c>
      <c r="B5489" t="s">
        <v>8796</v>
      </c>
      <c r="C5489" s="8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47">
        <v>23.976000000000003</v>
      </c>
      <c r="S5489" s="1">
        <v>3</v>
      </c>
      <c r="T5489" s="1">
        <v>0.2</v>
      </c>
      <c r="U5489" s="47">
        <v>-5.694300000000001</v>
      </c>
      <c r="V5489" t="str">
        <f>IF(M5489=People!$B$5,People!$A$5,IF(M5489=People!$B$4,People!$A$4,IF(M5489=People!$B$3,People!$A$3,IF(M5489=People!$B$2,People!$A$2,0))))</f>
        <v>Cassandra Brandow</v>
      </c>
      <c r="W5489" t="str">
        <f>IFERROR(INDEX(Returns!A:A,MATCH(B5489,Returns!B:B,0)),"No")</f>
        <v>No</v>
      </c>
    </row>
    <row r="5490" spans="1:23" x14ac:dyDescent="0.2">
      <c r="A5490" s="1">
        <v>5489</v>
      </c>
      <c r="B5490" t="s">
        <v>8796</v>
      </c>
      <c r="C5490" s="8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47">
        <v>6.2640000000000002</v>
      </c>
      <c r="S5490" s="1">
        <v>3</v>
      </c>
      <c r="T5490" s="1">
        <v>0.2</v>
      </c>
      <c r="U5490" s="47">
        <v>2.0358000000000001</v>
      </c>
      <c r="V5490" t="str">
        <f>IF(M5490=People!$B$5,People!$A$5,IF(M5490=People!$B$4,People!$A$4,IF(M5490=People!$B$3,People!$A$3,IF(M5490=People!$B$2,People!$A$2,0))))</f>
        <v>Cassandra Brandow</v>
      </c>
      <c r="W5490" t="str">
        <f>IFERROR(INDEX(Returns!A:A,MATCH(B5490,Returns!B:B,0)),"No")</f>
        <v>No</v>
      </c>
    </row>
    <row r="5491" spans="1:23" x14ac:dyDescent="0.2">
      <c r="A5491" s="1">
        <v>5490</v>
      </c>
      <c r="B5491" t="s">
        <v>8796</v>
      </c>
      <c r="C5491" s="8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47">
        <v>20.808</v>
      </c>
      <c r="S5491" s="1">
        <v>3</v>
      </c>
      <c r="T5491" s="1">
        <v>0.2</v>
      </c>
      <c r="U5491" s="47">
        <v>1.8207000000000013</v>
      </c>
      <c r="V5491" t="str">
        <f>IF(M5491=People!$B$5,People!$A$5,IF(M5491=People!$B$4,People!$A$4,IF(M5491=People!$B$3,People!$A$3,IF(M5491=People!$B$2,People!$A$2,0))))</f>
        <v>Cassandra Brandow</v>
      </c>
      <c r="W5491" t="str">
        <f>IFERROR(INDEX(Returns!A:A,MATCH(B5491,Returns!B:B,0)),"No")</f>
        <v>No</v>
      </c>
    </row>
    <row r="5492" spans="1:23" x14ac:dyDescent="0.2">
      <c r="A5492" s="1">
        <v>5491</v>
      </c>
      <c r="B5492" t="s">
        <v>8796</v>
      </c>
      <c r="C5492" s="8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47">
        <v>218.35200000000003</v>
      </c>
      <c r="S5492" s="1">
        <v>3</v>
      </c>
      <c r="T5492" s="1">
        <v>0.2</v>
      </c>
      <c r="U5492" s="47">
        <v>-19.105800000000016</v>
      </c>
      <c r="V5492" t="str">
        <f>IF(M5492=People!$B$5,People!$A$5,IF(M5492=People!$B$4,People!$A$4,IF(M5492=People!$B$3,People!$A$3,IF(M5492=People!$B$2,People!$A$2,0))))</f>
        <v>Cassandra Brandow</v>
      </c>
      <c r="W5492" t="str">
        <f>IFERROR(INDEX(Returns!A:A,MATCH(B5492,Returns!B:B,0)),"No")</f>
        <v>No</v>
      </c>
    </row>
    <row r="5493" spans="1:23" x14ac:dyDescent="0.2">
      <c r="A5493" s="1">
        <v>5492</v>
      </c>
      <c r="B5493" t="s">
        <v>8797</v>
      </c>
      <c r="C5493" s="8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47">
        <v>18.16</v>
      </c>
      <c r="S5493" s="1">
        <v>2</v>
      </c>
      <c r="T5493" s="1">
        <v>0.2</v>
      </c>
      <c r="U5493" s="47">
        <v>1.8160000000000016</v>
      </c>
      <c r="V5493" t="str">
        <f>IF(M5493=People!$B$5,People!$A$5,IF(M5493=People!$B$4,People!$A$4,IF(M5493=People!$B$3,People!$A$3,IF(M5493=People!$B$2,People!$A$2,0))))</f>
        <v>Kelly Williams</v>
      </c>
      <c r="W5493" t="str">
        <f>IFERROR(INDEX(Returns!A:A,MATCH(B5493,Returns!B:B,0)),"No")</f>
        <v>No</v>
      </c>
    </row>
    <row r="5494" spans="1:23" x14ac:dyDescent="0.2">
      <c r="A5494" s="1">
        <v>5493</v>
      </c>
      <c r="B5494" t="s">
        <v>8798</v>
      </c>
      <c r="C5494" s="8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47">
        <v>7.36</v>
      </c>
      <c r="S5494" s="1">
        <v>2</v>
      </c>
      <c r="T5494" s="1">
        <v>0</v>
      </c>
      <c r="U5494" s="47">
        <v>0.14719999999999978</v>
      </c>
      <c r="V5494" t="str">
        <f>IF(M5494=People!$B$5,People!$A$5,IF(M5494=People!$B$4,People!$A$4,IF(M5494=People!$B$3,People!$A$3,IF(M5494=People!$B$2,People!$A$2,0))))</f>
        <v>Anna Andreadi</v>
      </c>
      <c r="W5494" t="str">
        <f>IFERROR(INDEX(Returns!A:A,MATCH(B5494,Returns!B:B,0)),"No")</f>
        <v>No</v>
      </c>
    </row>
    <row r="5495" spans="1:23" x14ac:dyDescent="0.2">
      <c r="A5495" s="1">
        <v>5494</v>
      </c>
      <c r="B5495" t="s">
        <v>8798</v>
      </c>
      <c r="C5495" s="8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47">
        <v>41.4</v>
      </c>
      <c r="S5495" s="1">
        <v>4</v>
      </c>
      <c r="T5495" s="1">
        <v>0</v>
      </c>
      <c r="U5495" s="47">
        <v>19.872</v>
      </c>
      <c r="V5495" t="str">
        <f>IF(M5495=People!$B$5,People!$A$5,IF(M5495=People!$B$4,People!$A$4,IF(M5495=People!$B$3,People!$A$3,IF(M5495=People!$B$2,People!$A$2,0))))</f>
        <v>Anna Andreadi</v>
      </c>
      <c r="W5495" t="str">
        <f>IFERROR(INDEX(Returns!A:A,MATCH(B5495,Returns!B:B,0)),"No")</f>
        <v>No</v>
      </c>
    </row>
    <row r="5496" spans="1:23" x14ac:dyDescent="0.2">
      <c r="A5496" s="1">
        <v>5495</v>
      </c>
      <c r="B5496" t="s">
        <v>8798</v>
      </c>
      <c r="C5496" s="8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47">
        <v>411.33199999999999</v>
      </c>
      <c r="S5496" s="1">
        <v>4</v>
      </c>
      <c r="T5496" s="1">
        <v>0.15</v>
      </c>
      <c r="U5496" s="47">
        <v>-4.8391999999999769</v>
      </c>
      <c r="V5496" t="str">
        <f>IF(M5496=People!$B$5,People!$A$5,IF(M5496=People!$B$4,People!$A$4,IF(M5496=People!$B$3,People!$A$3,IF(M5496=People!$B$2,People!$A$2,0))))</f>
        <v>Anna Andreadi</v>
      </c>
      <c r="W5496" t="str">
        <f>IFERROR(INDEX(Returns!A:A,MATCH(B5496,Returns!B:B,0)),"No")</f>
        <v>No</v>
      </c>
    </row>
    <row r="5497" spans="1:23" x14ac:dyDescent="0.2">
      <c r="A5497" s="1">
        <v>5496</v>
      </c>
      <c r="B5497" t="s">
        <v>8799</v>
      </c>
      <c r="C5497" s="8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47">
        <v>7.6560000000000006</v>
      </c>
      <c r="S5497" s="1">
        <v>4</v>
      </c>
      <c r="T5497" s="1">
        <v>0.7</v>
      </c>
      <c r="U5497" s="47">
        <v>-6.1247999999999987</v>
      </c>
      <c r="V5497" t="str">
        <f>IF(M5497=People!$B$5,People!$A$5,IF(M5497=People!$B$4,People!$A$4,IF(M5497=People!$B$3,People!$A$3,IF(M5497=People!$B$2,People!$A$2,0))))</f>
        <v>Chuck Magee</v>
      </c>
      <c r="W5497" t="str">
        <f>IFERROR(INDEX(Returns!A:A,MATCH(B5497,Returns!B:B,0)),"No")</f>
        <v>No</v>
      </c>
    </row>
    <row r="5498" spans="1:23" x14ac:dyDescent="0.2">
      <c r="A5498" s="1">
        <v>5497</v>
      </c>
      <c r="B5498" t="s">
        <v>8800</v>
      </c>
      <c r="C5498" s="8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47">
        <v>63.920000000000009</v>
      </c>
      <c r="S5498" s="1">
        <v>2</v>
      </c>
      <c r="T5498" s="1">
        <v>0.2</v>
      </c>
      <c r="U5498" s="47">
        <v>19.176000000000002</v>
      </c>
      <c r="V5498" t="str">
        <f>IF(M5498=People!$B$5,People!$A$5,IF(M5498=People!$B$4,People!$A$4,IF(M5498=People!$B$3,People!$A$3,IF(M5498=People!$B$2,People!$A$2,0))))</f>
        <v>Chuck Magee</v>
      </c>
      <c r="W5498" t="str">
        <f>IFERROR(INDEX(Returns!A:A,MATCH(B5498,Returns!B:B,0)),"No")</f>
        <v>No</v>
      </c>
    </row>
    <row r="5499" spans="1:23" x14ac:dyDescent="0.2">
      <c r="A5499" s="1">
        <v>5498</v>
      </c>
      <c r="B5499" t="s">
        <v>8801</v>
      </c>
      <c r="C5499" s="8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47">
        <v>6.56</v>
      </c>
      <c r="S5499" s="1">
        <v>2</v>
      </c>
      <c r="T5499" s="1">
        <v>0</v>
      </c>
      <c r="U5499" s="47">
        <v>1.9023999999999992</v>
      </c>
      <c r="V5499" t="str">
        <f>IF(M5499=People!$B$5,People!$A$5,IF(M5499=People!$B$4,People!$A$4,IF(M5499=People!$B$3,People!$A$3,IF(M5499=People!$B$2,People!$A$2,0))))</f>
        <v>Chuck Magee</v>
      </c>
      <c r="W5499" t="str">
        <f>IFERROR(INDEX(Returns!A:A,MATCH(B5499,Returns!B:B,0)),"No")</f>
        <v>No</v>
      </c>
    </row>
    <row r="5500" spans="1:23" x14ac:dyDescent="0.2">
      <c r="A5500" s="1">
        <v>5499</v>
      </c>
      <c r="B5500" t="s">
        <v>8801</v>
      </c>
      <c r="C5500" s="8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47">
        <v>7.83</v>
      </c>
      <c r="S5500" s="1">
        <v>3</v>
      </c>
      <c r="T5500" s="1">
        <v>0</v>
      </c>
      <c r="U5500" s="47">
        <v>3.6017999999999999</v>
      </c>
      <c r="V5500" t="str">
        <f>IF(M5500=People!$B$5,People!$A$5,IF(M5500=People!$B$4,People!$A$4,IF(M5500=People!$B$3,People!$A$3,IF(M5500=People!$B$2,People!$A$2,0))))</f>
        <v>Chuck Magee</v>
      </c>
      <c r="W5500" t="str">
        <f>IFERROR(INDEX(Returns!A:A,MATCH(B5500,Returns!B:B,0)),"No")</f>
        <v>No</v>
      </c>
    </row>
    <row r="5501" spans="1:23" x14ac:dyDescent="0.2">
      <c r="A5501" s="1">
        <v>5500</v>
      </c>
      <c r="B5501" t="s">
        <v>8801</v>
      </c>
      <c r="C5501" s="8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47">
        <v>41.9</v>
      </c>
      <c r="S5501" s="1">
        <v>2</v>
      </c>
      <c r="T5501" s="1">
        <v>0</v>
      </c>
      <c r="U5501" s="47">
        <v>8.7989999999999995</v>
      </c>
      <c r="V5501" t="str">
        <f>IF(M5501=People!$B$5,People!$A$5,IF(M5501=People!$B$4,People!$A$4,IF(M5501=People!$B$3,People!$A$3,IF(M5501=People!$B$2,People!$A$2,0))))</f>
        <v>Chuck Magee</v>
      </c>
      <c r="W5501" t="str">
        <f>IFERROR(INDEX(Returns!A:A,MATCH(B5501,Returns!B:B,0)),"No")</f>
        <v>No</v>
      </c>
    </row>
    <row r="5502" spans="1:23" x14ac:dyDescent="0.2">
      <c r="A5502" s="1">
        <v>5501</v>
      </c>
      <c r="B5502" t="s">
        <v>8801</v>
      </c>
      <c r="C5502" s="8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47">
        <v>664.14599999999996</v>
      </c>
      <c r="S5502" s="1">
        <v>6</v>
      </c>
      <c r="T5502" s="1">
        <v>0.1</v>
      </c>
      <c r="U5502" s="47">
        <v>88.552800000000005</v>
      </c>
      <c r="V5502" t="str">
        <f>IF(M5502=People!$B$5,People!$A$5,IF(M5502=People!$B$4,People!$A$4,IF(M5502=People!$B$3,People!$A$3,IF(M5502=People!$B$2,People!$A$2,0))))</f>
        <v>Chuck Magee</v>
      </c>
      <c r="W5502" t="str">
        <f>IFERROR(INDEX(Returns!A:A,MATCH(B5502,Returns!B:B,0)),"No")</f>
        <v>No</v>
      </c>
    </row>
    <row r="5503" spans="1:23" x14ac:dyDescent="0.2">
      <c r="A5503" s="1">
        <v>5502</v>
      </c>
      <c r="B5503" t="s">
        <v>8801</v>
      </c>
      <c r="C5503" s="8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47">
        <v>8.9600000000000009</v>
      </c>
      <c r="S5503" s="1">
        <v>2</v>
      </c>
      <c r="T5503" s="1">
        <v>0</v>
      </c>
      <c r="U5503" s="47">
        <v>4.3904000000000005</v>
      </c>
      <c r="V5503" t="str">
        <f>IF(M5503=People!$B$5,People!$A$5,IF(M5503=People!$B$4,People!$A$4,IF(M5503=People!$B$3,People!$A$3,IF(M5503=People!$B$2,People!$A$2,0))))</f>
        <v>Chuck Magee</v>
      </c>
      <c r="W5503" t="str">
        <f>IFERROR(INDEX(Returns!A:A,MATCH(B5503,Returns!B:B,0)),"No")</f>
        <v>No</v>
      </c>
    </row>
    <row r="5504" spans="1:23" x14ac:dyDescent="0.2">
      <c r="A5504" s="1">
        <v>5503</v>
      </c>
      <c r="B5504" t="s">
        <v>8802</v>
      </c>
      <c r="C5504" s="8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47">
        <v>3.3119999999999998</v>
      </c>
      <c r="S5504" s="1">
        <v>1</v>
      </c>
      <c r="T5504" s="1">
        <v>0.2</v>
      </c>
      <c r="U5504" s="47">
        <v>0.66239999999999977</v>
      </c>
      <c r="V5504" t="str">
        <f>IF(M5504=People!$B$5,People!$A$5,IF(M5504=People!$B$4,People!$A$4,IF(M5504=People!$B$3,People!$A$3,IF(M5504=People!$B$2,People!$A$2,0))))</f>
        <v>Chuck Magee</v>
      </c>
      <c r="W5504" t="str">
        <f>IFERROR(INDEX(Returns!A:A,MATCH(B5504,Returns!B:B,0)),"No")</f>
        <v>No</v>
      </c>
    </row>
    <row r="5505" spans="1:23" x14ac:dyDescent="0.2">
      <c r="A5505" s="1">
        <v>5504</v>
      </c>
      <c r="B5505" t="s">
        <v>8802</v>
      </c>
      <c r="C5505" s="8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47">
        <v>20.136000000000003</v>
      </c>
      <c r="S5505" s="1">
        <v>3</v>
      </c>
      <c r="T5505" s="1">
        <v>0.2</v>
      </c>
      <c r="U5505" s="47">
        <v>1.2584999999999997</v>
      </c>
      <c r="V5505" t="str">
        <f>IF(M5505=People!$B$5,People!$A$5,IF(M5505=People!$B$4,People!$A$4,IF(M5505=People!$B$3,People!$A$3,IF(M5505=People!$B$2,People!$A$2,0))))</f>
        <v>Chuck Magee</v>
      </c>
      <c r="W5505" t="str">
        <f>IFERROR(INDEX(Returns!A:A,MATCH(B5505,Returns!B:B,0)),"No")</f>
        <v>No</v>
      </c>
    </row>
    <row r="5506" spans="1:23" x14ac:dyDescent="0.2">
      <c r="A5506" s="1">
        <v>5505</v>
      </c>
      <c r="B5506" t="s">
        <v>8802</v>
      </c>
      <c r="C5506" s="8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47">
        <v>8.8559999999999999</v>
      </c>
      <c r="S5506" s="1">
        <v>3</v>
      </c>
      <c r="T5506" s="1">
        <v>0.2</v>
      </c>
      <c r="U5506" s="47">
        <v>2.8781999999999992</v>
      </c>
      <c r="V5506" t="str">
        <f>IF(M5506=People!$B$5,People!$A$5,IF(M5506=People!$B$4,People!$A$4,IF(M5506=People!$B$3,People!$A$3,IF(M5506=People!$B$2,People!$A$2,0))))</f>
        <v>Chuck Magee</v>
      </c>
      <c r="W5506" t="str">
        <f>IFERROR(INDEX(Returns!A:A,MATCH(B5506,Returns!B:B,0)),"No")</f>
        <v>No</v>
      </c>
    </row>
    <row r="5507" spans="1:23" x14ac:dyDescent="0.2">
      <c r="A5507" s="1">
        <v>5506</v>
      </c>
      <c r="B5507" t="s">
        <v>8802</v>
      </c>
      <c r="C5507" s="8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47">
        <v>859.19999999999993</v>
      </c>
      <c r="S5507" s="1">
        <v>4</v>
      </c>
      <c r="T5507" s="1">
        <v>0.4</v>
      </c>
      <c r="U5507" s="47">
        <v>-186.15999999999997</v>
      </c>
      <c r="V5507" t="str">
        <f>IF(M5507=People!$B$5,People!$A$5,IF(M5507=People!$B$4,People!$A$4,IF(M5507=People!$B$3,People!$A$3,IF(M5507=People!$B$2,People!$A$2,0))))</f>
        <v>Chuck Magee</v>
      </c>
      <c r="W5507" t="str">
        <f>IFERROR(INDEX(Returns!A:A,MATCH(B5507,Returns!B:B,0)),"No")</f>
        <v>No</v>
      </c>
    </row>
    <row r="5508" spans="1:23" x14ac:dyDescent="0.2">
      <c r="A5508" s="1">
        <v>5507</v>
      </c>
      <c r="B5508" t="s">
        <v>8803</v>
      </c>
      <c r="C5508" s="8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47">
        <v>61.96</v>
      </c>
      <c r="S5508" s="1">
        <v>2</v>
      </c>
      <c r="T5508" s="1">
        <v>0</v>
      </c>
      <c r="U5508" s="47">
        <v>27.881999999999998</v>
      </c>
      <c r="V5508" t="str">
        <f>IF(M5508=People!$B$5,People!$A$5,IF(M5508=People!$B$4,People!$A$4,IF(M5508=People!$B$3,People!$A$3,IF(M5508=People!$B$2,People!$A$2,0))))</f>
        <v>Anna Andreadi</v>
      </c>
      <c r="W5508" t="str">
        <f>IFERROR(INDEX(Returns!A:A,MATCH(B5508,Returns!B:B,0)),"No")</f>
        <v>No</v>
      </c>
    </row>
    <row r="5509" spans="1:23" x14ac:dyDescent="0.2">
      <c r="A5509" s="1">
        <v>5508</v>
      </c>
      <c r="B5509" t="s">
        <v>8804</v>
      </c>
      <c r="C5509" s="8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47">
        <v>17.920000000000002</v>
      </c>
      <c r="S5509" s="1">
        <v>4</v>
      </c>
      <c r="T5509" s="1">
        <v>0</v>
      </c>
      <c r="U5509" s="47">
        <v>8.6016000000000012</v>
      </c>
      <c r="V5509" t="str">
        <f>IF(M5509=People!$B$5,People!$A$5,IF(M5509=People!$B$4,People!$A$4,IF(M5509=People!$B$3,People!$A$3,IF(M5509=People!$B$2,People!$A$2,0))))</f>
        <v>Cassandra Brandow</v>
      </c>
      <c r="W5509" t="str">
        <f>IFERROR(INDEX(Returns!A:A,MATCH(B5509,Returns!B:B,0)),"No")</f>
        <v>No</v>
      </c>
    </row>
    <row r="5510" spans="1:23" x14ac:dyDescent="0.2">
      <c r="A5510" s="1">
        <v>5509</v>
      </c>
      <c r="B5510" t="s">
        <v>8805</v>
      </c>
      <c r="C5510" s="8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47">
        <v>145.9</v>
      </c>
      <c r="S5510" s="1">
        <v>5</v>
      </c>
      <c r="T5510" s="1">
        <v>0</v>
      </c>
      <c r="U5510" s="47">
        <v>62.736999999999995</v>
      </c>
      <c r="V5510" t="str">
        <f>IF(M5510=People!$B$5,People!$A$5,IF(M5510=People!$B$4,People!$A$4,IF(M5510=People!$B$3,People!$A$3,IF(M5510=People!$B$2,People!$A$2,0))))</f>
        <v>Anna Andreadi</v>
      </c>
      <c r="W5510" t="str">
        <f>IFERROR(INDEX(Returns!A:A,MATCH(B5510,Returns!B:B,0)),"No")</f>
        <v>No</v>
      </c>
    </row>
    <row r="5511" spans="1:23" x14ac:dyDescent="0.2">
      <c r="A5511" s="1">
        <v>5510</v>
      </c>
      <c r="B5511" t="s">
        <v>8806</v>
      </c>
      <c r="C5511" s="8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47">
        <v>56.704000000000001</v>
      </c>
      <c r="S5511" s="1">
        <v>2</v>
      </c>
      <c r="T5511" s="1">
        <v>0.2</v>
      </c>
      <c r="U5511" s="47">
        <v>19.137599999999992</v>
      </c>
      <c r="V5511" t="str">
        <f>IF(M5511=People!$B$5,People!$A$5,IF(M5511=People!$B$4,People!$A$4,IF(M5511=People!$B$3,People!$A$3,IF(M5511=People!$B$2,People!$A$2,0))))</f>
        <v>Kelly Williams</v>
      </c>
      <c r="W5511" t="str">
        <f>IFERROR(INDEX(Returns!A:A,MATCH(B5511,Returns!B:B,0)),"No")</f>
        <v>No</v>
      </c>
    </row>
    <row r="5512" spans="1:23" x14ac:dyDescent="0.2">
      <c r="A5512" s="1">
        <v>5511</v>
      </c>
      <c r="B5512" t="s">
        <v>8806</v>
      </c>
      <c r="C5512" s="8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47">
        <v>11.120000000000001</v>
      </c>
      <c r="S5512" s="1">
        <v>2</v>
      </c>
      <c r="T5512" s="1">
        <v>0.2</v>
      </c>
      <c r="U5512" s="47">
        <v>3.4749999999999996</v>
      </c>
      <c r="V5512" t="str">
        <f>IF(M5512=People!$B$5,People!$A$5,IF(M5512=People!$B$4,People!$A$4,IF(M5512=People!$B$3,People!$A$3,IF(M5512=People!$B$2,People!$A$2,0))))</f>
        <v>Kelly Williams</v>
      </c>
      <c r="W5512" t="str">
        <f>IFERROR(INDEX(Returns!A:A,MATCH(B5512,Returns!B:B,0)),"No")</f>
        <v>No</v>
      </c>
    </row>
    <row r="5513" spans="1:23" x14ac:dyDescent="0.2">
      <c r="A5513" s="1">
        <v>5512</v>
      </c>
      <c r="B5513" t="s">
        <v>8807</v>
      </c>
      <c r="C5513" s="8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47">
        <v>32.896000000000001</v>
      </c>
      <c r="S5513" s="1">
        <v>4</v>
      </c>
      <c r="T5513" s="1">
        <v>0.2</v>
      </c>
      <c r="U5513" s="47">
        <v>11.102399999999996</v>
      </c>
      <c r="V5513" t="str">
        <f>IF(M5513=People!$B$5,People!$A$5,IF(M5513=People!$B$4,People!$A$4,IF(M5513=People!$B$3,People!$A$3,IF(M5513=People!$B$2,People!$A$2,0))))</f>
        <v>Anna Andreadi</v>
      </c>
      <c r="W5513" t="str">
        <f>IFERROR(INDEX(Returns!A:A,MATCH(B5513,Returns!B:B,0)),"No")</f>
        <v>No</v>
      </c>
    </row>
    <row r="5514" spans="1:23" x14ac:dyDescent="0.2">
      <c r="A5514" s="1">
        <v>5513</v>
      </c>
      <c r="B5514" t="s">
        <v>8807</v>
      </c>
      <c r="C5514" s="8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47">
        <v>22.776000000000003</v>
      </c>
      <c r="S5514" s="1">
        <v>3</v>
      </c>
      <c r="T5514" s="1">
        <v>0.2</v>
      </c>
      <c r="U5514" s="47">
        <v>7.6868999999999996</v>
      </c>
      <c r="V5514" t="str">
        <f>IF(M5514=People!$B$5,People!$A$5,IF(M5514=People!$B$4,People!$A$4,IF(M5514=People!$B$3,People!$A$3,IF(M5514=People!$B$2,People!$A$2,0))))</f>
        <v>Anna Andreadi</v>
      </c>
      <c r="W5514" t="str">
        <f>IFERROR(INDEX(Returns!A:A,MATCH(B5514,Returns!B:B,0)),"No")</f>
        <v>No</v>
      </c>
    </row>
    <row r="5515" spans="1:23" x14ac:dyDescent="0.2">
      <c r="A5515" s="1">
        <v>5514</v>
      </c>
      <c r="B5515" t="s">
        <v>8808</v>
      </c>
      <c r="C5515" s="8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47">
        <v>239.96999999999997</v>
      </c>
      <c r="S5515" s="1">
        <v>3</v>
      </c>
      <c r="T5515" s="1">
        <v>0</v>
      </c>
      <c r="U5515" s="47">
        <v>2.3996999999999815</v>
      </c>
      <c r="V5515" t="str">
        <f>IF(M5515=People!$B$5,People!$A$5,IF(M5515=People!$B$4,People!$A$4,IF(M5515=People!$B$3,People!$A$3,IF(M5515=People!$B$2,People!$A$2,0))))</f>
        <v>Chuck Magee</v>
      </c>
      <c r="W5515" t="str">
        <f>IFERROR(INDEX(Returns!A:A,MATCH(B5515,Returns!B:B,0)),"No")</f>
        <v>No</v>
      </c>
    </row>
    <row r="5516" spans="1:23" x14ac:dyDescent="0.2">
      <c r="A5516" s="1">
        <v>5515</v>
      </c>
      <c r="B5516" t="s">
        <v>8808</v>
      </c>
      <c r="C5516" s="8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47">
        <v>160.32</v>
      </c>
      <c r="S5516" s="1">
        <v>2</v>
      </c>
      <c r="T5516" s="1">
        <v>0</v>
      </c>
      <c r="U5516" s="47">
        <v>44.889600000000002</v>
      </c>
      <c r="V5516" t="str">
        <f>IF(M5516=People!$B$5,People!$A$5,IF(M5516=People!$B$4,People!$A$4,IF(M5516=People!$B$3,People!$A$3,IF(M5516=People!$B$2,People!$A$2,0))))</f>
        <v>Chuck Magee</v>
      </c>
      <c r="W5516" t="str">
        <f>IFERROR(INDEX(Returns!A:A,MATCH(B5516,Returns!B:B,0)),"No")</f>
        <v>No</v>
      </c>
    </row>
    <row r="5517" spans="1:23" x14ac:dyDescent="0.2">
      <c r="A5517" s="1">
        <v>5516</v>
      </c>
      <c r="B5517" t="s">
        <v>8808</v>
      </c>
      <c r="C5517" s="8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47">
        <v>128.85000000000002</v>
      </c>
      <c r="S5517" s="1">
        <v>3</v>
      </c>
      <c r="T5517" s="1">
        <v>0</v>
      </c>
      <c r="U5517" s="47">
        <v>3.8654999999999973</v>
      </c>
      <c r="V5517" t="str">
        <f>IF(M5517=People!$B$5,People!$A$5,IF(M5517=People!$B$4,People!$A$4,IF(M5517=People!$B$3,People!$A$3,IF(M5517=People!$B$2,People!$A$2,0))))</f>
        <v>Chuck Magee</v>
      </c>
      <c r="W5517" t="str">
        <f>IFERROR(INDEX(Returns!A:A,MATCH(B5517,Returns!B:B,0)),"No")</f>
        <v>No</v>
      </c>
    </row>
    <row r="5518" spans="1:23" x14ac:dyDescent="0.2">
      <c r="A5518" s="1">
        <v>5517</v>
      </c>
      <c r="B5518" t="s">
        <v>8809</v>
      </c>
      <c r="C5518" s="8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47">
        <v>1319.96</v>
      </c>
      <c r="S5518" s="1">
        <v>4</v>
      </c>
      <c r="T5518" s="1">
        <v>0</v>
      </c>
      <c r="U5518" s="47">
        <v>527.98400000000004</v>
      </c>
      <c r="V5518" t="str">
        <f>IF(M5518=People!$B$5,People!$A$5,IF(M5518=People!$B$4,People!$A$4,IF(M5518=People!$B$3,People!$A$3,IF(M5518=People!$B$2,People!$A$2,0))))</f>
        <v>Cassandra Brandow</v>
      </c>
      <c r="W5518" t="str">
        <f>IFERROR(INDEX(Returns!A:A,MATCH(B5518,Returns!B:B,0)),"No")</f>
        <v>No</v>
      </c>
    </row>
    <row r="5519" spans="1:23" x14ac:dyDescent="0.2">
      <c r="A5519" s="1">
        <v>5518</v>
      </c>
      <c r="B5519" t="s">
        <v>8810</v>
      </c>
      <c r="C5519" s="8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47">
        <v>239.95999999999998</v>
      </c>
      <c r="S5519" s="1">
        <v>10</v>
      </c>
      <c r="T5519" s="1">
        <v>0.3</v>
      </c>
      <c r="U5519" s="47">
        <v>-10.283999999999992</v>
      </c>
      <c r="V5519" t="str">
        <f>IF(M5519=People!$B$5,People!$A$5,IF(M5519=People!$B$4,People!$A$4,IF(M5519=People!$B$3,People!$A$3,IF(M5519=People!$B$2,People!$A$2,0))))</f>
        <v>Chuck Magee</v>
      </c>
      <c r="W5519" t="str">
        <f>IFERROR(INDEX(Returns!A:A,MATCH(B5519,Returns!B:B,0)),"No")</f>
        <v>No</v>
      </c>
    </row>
    <row r="5520" spans="1:23" x14ac:dyDescent="0.2">
      <c r="A5520" s="1">
        <v>5519</v>
      </c>
      <c r="B5520" t="s">
        <v>8810</v>
      </c>
      <c r="C5520" s="8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47">
        <v>54.768000000000001</v>
      </c>
      <c r="S5520" s="1">
        <v>2</v>
      </c>
      <c r="T5520" s="1">
        <v>0.2</v>
      </c>
      <c r="U5520" s="47">
        <v>6.8459999999999965</v>
      </c>
      <c r="V5520" t="str">
        <f>IF(M5520=People!$B$5,People!$A$5,IF(M5520=People!$B$4,People!$A$4,IF(M5520=People!$B$3,People!$A$3,IF(M5520=People!$B$2,People!$A$2,0))))</f>
        <v>Chuck Magee</v>
      </c>
      <c r="W5520" t="str">
        <f>IFERROR(INDEX(Returns!A:A,MATCH(B5520,Returns!B:B,0)),"No")</f>
        <v>No</v>
      </c>
    </row>
    <row r="5521" spans="1:23" x14ac:dyDescent="0.2">
      <c r="A5521" s="1">
        <v>5520</v>
      </c>
      <c r="B5521" t="s">
        <v>8810</v>
      </c>
      <c r="C5521" s="8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47">
        <v>13.392000000000001</v>
      </c>
      <c r="S5521" s="1">
        <v>3</v>
      </c>
      <c r="T5521" s="1">
        <v>0.2</v>
      </c>
      <c r="U5521" s="47">
        <v>3.1806000000000005</v>
      </c>
      <c r="V5521" t="str">
        <f>IF(M5521=People!$B$5,People!$A$5,IF(M5521=People!$B$4,People!$A$4,IF(M5521=People!$B$3,People!$A$3,IF(M5521=People!$B$2,People!$A$2,0))))</f>
        <v>Chuck Magee</v>
      </c>
      <c r="W5521" t="str">
        <f>IFERROR(INDEX(Returns!A:A,MATCH(B5521,Returns!B:B,0)),"No")</f>
        <v>No</v>
      </c>
    </row>
    <row r="5522" spans="1:23" x14ac:dyDescent="0.2">
      <c r="A5522" s="1">
        <v>5521</v>
      </c>
      <c r="B5522" t="s">
        <v>8810</v>
      </c>
      <c r="C5522" s="8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47">
        <v>23.92</v>
      </c>
      <c r="S5522" s="1">
        <v>5</v>
      </c>
      <c r="T5522" s="1">
        <v>0.2</v>
      </c>
      <c r="U5522" s="47">
        <v>8.6709999999999994</v>
      </c>
      <c r="V5522" t="str">
        <f>IF(M5522=People!$B$5,People!$A$5,IF(M5522=People!$B$4,People!$A$4,IF(M5522=People!$B$3,People!$A$3,IF(M5522=People!$B$2,People!$A$2,0))))</f>
        <v>Chuck Magee</v>
      </c>
      <c r="W5522" t="str">
        <f>IFERROR(INDEX(Returns!A:A,MATCH(B5522,Returns!B:B,0)),"No")</f>
        <v>No</v>
      </c>
    </row>
    <row r="5523" spans="1:23" x14ac:dyDescent="0.2">
      <c r="A5523" s="1">
        <v>5522</v>
      </c>
      <c r="B5523" t="s">
        <v>8810</v>
      </c>
      <c r="C5523" s="8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47">
        <v>255.96799999999999</v>
      </c>
      <c r="S5523" s="1">
        <v>4</v>
      </c>
      <c r="T5523" s="1">
        <v>0.2</v>
      </c>
      <c r="U5523" s="47">
        <v>-28.796399999999984</v>
      </c>
      <c r="V5523" t="str">
        <f>IF(M5523=People!$B$5,People!$A$5,IF(M5523=People!$B$4,People!$A$4,IF(M5523=People!$B$3,People!$A$3,IF(M5523=People!$B$2,People!$A$2,0))))</f>
        <v>Chuck Magee</v>
      </c>
      <c r="W5523" t="str">
        <f>IFERROR(INDEX(Returns!A:A,MATCH(B5523,Returns!B:B,0)),"No")</f>
        <v>No</v>
      </c>
    </row>
    <row r="5524" spans="1:23" x14ac:dyDescent="0.2">
      <c r="A5524" s="1">
        <v>5523</v>
      </c>
      <c r="B5524" t="s">
        <v>8811</v>
      </c>
      <c r="C5524" s="8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47">
        <v>21.552000000000003</v>
      </c>
      <c r="S5524" s="1">
        <v>6</v>
      </c>
      <c r="T5524" s="1">
        <v>0.2</v>
      </c>
      <c r="U5524" s="47">
        <v>7.0043999999999977</v>
      </c>
      <c r="V5524" t="str">
        <f>IF(M5524=People!$B$5,People!$A$5,IF(M5524=People!$B$4,People!$A$4,IF(M5524=People!$B$3,People!$A$3,IF(M5524=People!$B$2,People!$A$2,0))))</f>
        <v>Anna Andreadi</v>
      </c>
      <c r="W5524" t="str">
        <f>IFERROR(INDEX(Returns!A:A,MATCH(B5524,Returns!B:B,0)),"No")</f>
        <v>No</v>
      </c>
    </row>
    <row r="5525" spans="1:23" x14ac:dyDescent="0.2">
      <c r="A5525" s="1">
        <v>5524</v>
      </c>
      <c r="B5525" t="s">
        <v>8811</v>
      </c>
      <c r="C5525" s="8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47">
        <v>58.24</v>
      </c>
      <c r="S5525" s="1">
        <v>4</v>
      </c>
      <c r="T5525" s="1">
        <v>0</v>
      </c>
      <c r="U5525" s="47">
        <v>15.724800000000002</v>
      </c>
      <c r="V5525" t="str">
        <f>IF(M5525=People!$B$5,People!$A$5,IF(M5525=People!$B$4,People!$A$4,IF(M5525=People!$B$3,People!$A$3,IF(M5525=People!$B$2,People!$A$2,0))))</f>
        <v>Anna Andreadi</v>
      </c>
      <c r="W5525" t="str">
        <f>IFERROR(INDEX(Returns!A:A,MATCH(B5525,Returns!B:B,0)),"No")</f>
        <v>No</v>
      </c>
    </row>
    <row r="5526" spans="1:23" x14ac:dyDescent="0.2">
      <c r="A5526" s="1">
        <v>5525</v>
      </c>
      <c r="B5526" t="s">
        <v>8812</v>
      </c>
      <c r="C5526" s="8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47">
        <v>80.28</v>
      </c>
      <c r="S5526" s="1">
        <v>12</v>
      </c>
      <c r="T5526" s="1">
        <v>0</v>
      </c>
      <c r="U5526" s="47">
        <v>36.928799999999995</v>
      </c>
      <c r="V5526" t="str">
        <f>IF(M5526=People!$B$5,People!$A$5,IF(M5526=People!$B$4,People!$A$4,IF(M5526=People!$B$3,People!$A$3,IF(M5526=People!$B$2,People!$A$2,0))))</f>
        <v>Anna Andreadi</v>
      </c>
      <c r="W5526" t="str">
        <f>IFERROR(INDEX(Returns!A:A,MATCH(B5526,Returns!B:B,0)),"No")</f>
        <v>No</v>
      </c>
    </row>
    <row r="5527" spans="1:23" x14ac:dyDescent="0.2">
      <c r="A5527" s="1">
        <v>5526</v>
      </c>
      <c r="B5527" t="s">
        <v>8813</v>
      </c>
      <c r="C5527" s="8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47">
        <v>9.7799999999999994</v>
      </c>
      <c r="S5527" s="1">
        <v>2</v>
      </c>
      <c r="T5527" s="1">
        <v>0</v>
      </c>
      <c r="U5527" s="47">
        <v>4.0098000000000003</v>
      </c>
      <c r="V5527" t="str">
        <f>IF(M5527=People!$B$5,People!$A$5,IF(M5527=People!$B$4,People!$A$4,IF(M5527=People!$B$3,People!$A$3,IF(M5527=People!$B$2,People!$A$2,0))))</f>
        <v>Anna Andreadi</v>
      </c>
      <c r="W5527" t="str">
        <f>IFERROR(INDEX(Returns!A:A,MATCH(B5527,Returns!B:B,0)),"No")</f>
        <v>No</v>
      </c>
    </row>
    <row r="5528" spans="1:23" x14ac:dyDescent="0.2">
      <c r="A5528" s="1">
        <v>5527</v>
      </c>
      <c r="B5528" t="s">
        <v>8814</v>
      </c>
      <c r="C5528" s="8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47">
        <v>1.81</v>
      </c>
      <c r="S5528" s="1">
        <v>1</v>
      </c>
      <c r="T5528" s="1">
        <v>0</v>
      </c>
      <c r="U5528" s="47">
        <v>0.65159999999999996</v>
      </c>
      <c r="V5528" t="str">
        <f>IF(M5528=People!$B$5,People!$A$5,IF(M5528=People!$B$4,People!$A$4,IF(M5528=People!$B$3,People!$A$3,IF(M5528=People!$B$2,People!$A$2,0))))</f>
        <v>Anna Andreadi</v>
      </c>
      <c r="W5528" t="str">
        <f>IFERROR(INDEX(Returns!A:A,MATCH(B5528,Returns!B:B,0)),"No")</f>
        <v>No</v>
      </c>
    </row>
    <row r="5529" spans="1:23" x14ac:dyDescent="0.2">
      <c r="A5529" s="1">
        <v>5528</v>
      </c>
      <c r="B5529" t="s">
        <v>8815</v>
      </c>
      <c r="C5529" s="8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47">
        <v>37.94</v>
      </c>
      <c r="S5529" s="1">
        <v>2</v>
      </c>
      <c r="T5529" s="1">
        <v>0</v>
      </c>
      <c r="U5529" s="47">
        <v>18.211199999999998</v>
      </c>
      <c r="V5529" t="str">
        <f>IF(M5529=People!$B$5,People!$A$5,IF(M5529=People!$B$4,People!$A$4,IF(M5529=People!$B$3,People!$A$3,IF(M5529=People!$B$2,People!$A$2,0))))</f>
        <v>Chuck Magee</v>
      </c>
      <c r="W5529" t="str">
        <f>IFERROR(INDEX(Returns!A:A,MATCH(B5529,Returns!B:B,0)),"No")</f>
        <v>No</v>
      </c>
    </row>
    <row r="5530" spans="1:23" x14ac:dyDescent="0.2">
      <c r="A5530" s="1">
        <v>5529</v>
      </c>
      <c r="B5530" t="s">
        <v>8816</v>
      </c>
      <c r="C5530" s="8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47">
        <v>79.959999999999994</v>
      </c>
      <c r="S5530" s="1">
        <v>5</v>
      </c>
      <c r="T5530" s="1">
        <v>0.2</v>
      </c>
      <c r="U5530" s="47">
        <v>27.985999999999994</v>
      </c>
      <c r="V5530" t="str">
        <f>IF(M5530=People!$B$5,People!$A$5,IF(M5530=People!$B$4,People!$A$4,IF(M5530=People!$B$3,People!$A$3,IF(M5530=People!$B$2,People!$A$2,0))))</f>
        <v>Cassandra Brandow</v>
      </c>
      <c r="W5530" t="str">
        <f>IFERROR(INDEX(Returns!A:A,MATCH(B5530,Returns!B:B,0)),"No")</f>
        <v>No</v>
      </c>
    </row>
    <row r="5531" spans="1:23" x14ac:dyDescent="0.2">
      <c r="A5531" s="1">
        <v>5530</v>
      </c>
      <c r="B5531" t="s">
        <v>8817</v>
      </c>
      <c r="C5531" s="8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47">
        <v>115.29600000000001</v>
      </c>
      <c r="S5531" s="1">
        <v>3</v>
      </c>
      <c r="T5531" s="1">
        <v>0.2</v>
      </c>
      <c r="U5531" s="47">
        <v>40.353599999999986</v>
      </c>
      <c r="V5531" t="str">
        <f>IF(M5531=People!$B$5,People!$A$5,IF(M5531=People!$B$4,People!$A$4,IF(M5531=People!$B$3,People!$A$3,IF(M5531=People!$B$2,People!$A$2,0))))</f>
        <v>Kelly Williams</v>
      </c>
      <c r="W5531" t="str">
        <f>IFERROR(INDEX(Returns!A:A,MATCH(B5531,Returns!B:B,0)),"No")</f>
        <v>No</v>
      </c>
    </row>
    <row r="5532" spans="1:23" x14ac:dyDescent="0.2">
      <c r="A5532" s="1">
        <v>5531</v>
      </c>
      <c r="B5532" t="s">
        <v>8818</v>
      </c>
      <c r="C5532" s="8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47">
        <v>2479.96</v>
      </c>
      <c r="S5532" s="1">
        <v>4</v>
      </c>
      <c r="T5532" s="1">
        <v>0</v>
      </c>
      <c r="U5532" s="47">
        <v>743.98799999999983</v>
      </c>
      <c r="V5532" t="str">
        <f>IF(M5532=People!$B$5,People!$A$5,IF(M5532=People!$B$4,People!$A$4,IF(M5532=People!$B$3,People!$A$3,IF(M5532=People!$B$2,People!$A$2,0))))</f>
        <v>Kelly Williams</v>
      </c>
      <c r="W5532" t="str">
        <f>IFERROR(INDEX(Returns!A:A,MATCH(B5532,Returns!B:B,0)),"No")</f>
        <v>No</v>
      </c>
    </row>
    <row r="5533" spans="1:23" x14ac:dyDescent="0.2">
      <c r="A5533" s="1">
        <v>5532</v>
      </c>
      <c r="B5533" t="s">
        <v>8819</v>
      </c>
      <c r="C5533" s="8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47">
        <v>179.94</v>
      </c>
      <c r="S5533" s="1">
        <v>6</v>
      </c>
      <c r="T5533" s="1">
        <v>0</v>
      </c>
      <c r="U5533" s="47">
        <v>75.57480000000001</v>
      </c>
      <c r="V5533" t="str">
        <f>IF(M5533=People!$B$5,People!$A$5,IF(M5533=People!$B$4,People!$A$4,IF(M5533=People!$B$3,People!$A$3,IF(M5533=People!$B$2,People!$A$2,0))))</f>
        <v>Cassandra Brandow</v>
      </c>
      <c r="W5533" t="str">
        <f>IFERROR(INDEX(Returns!A:A,MATCH(B5533,Returns!B:B,0)),"No")</f>
        <v>No</v>
      </c>
    </row>
    <row r="5534" spans="1:23" x14ac:dyDescent="0.2">
      <c r="A5534" s="1">
        <v>5533</v>
      </c>
      <c r="B5534" t="s">
        <v>8819</v>
      </c>
      <c r="C5534" s="8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47">
        <v>26.849999999999998</v>
      </c>
      <c r="S5534" s="1">
        <v>3</v>
      </c>
      <c r="T5534" s="1">
        <v>0</v>
      </c>
      <c r="U5534" s="47">
        <v>5.101499999999997</v>
      </c>
      <c r="V5534" t="str">
        <f>IF(M5534=People!$B$5,People!$A$5,IF(M5534=People!$B$4,People!$A$4,IF(M5534=People!$B$3,People!$A$3,IF(M5534=People!$B$2,People!$A$2,0))))</f>
        <v>Cassandra Brandow</v>
      </c>
      <c r="W5534" t="str">
        <f>IFERROR(INDEX(Returns!A:A,MATCH(B5534,Returns!B:B,0)),"No")</f>
        <v>No</v>
      </c>
    </row>
    <row r="5535" spans="1:23" x14ac:dyDescent="0.2">
      <c r="A5535" s="1">
        <v>5534</v>
      </c>
      <c r="B5535" t="s">
        <v>8819</v>
      </c>
      <c r="C5535" s="8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47">
        <v>323.37</v>
      </c>
      <c r="S5535" s="1">
        <v>3</v>
      </c>
      <c r="T5535" s="1">
        <v>0</v>
      </c>
      <c r="U5535" s="47">
        <v>129.34800000000001</v>
      </c>
      <c r="V5535" t="str">
        <f>IF(M5535=People!$B$5,People!$A$5,IF(M5535=People!$B$4,People!$A$4,IF(M5535=People!$B$3,People!$A$3,IF(M5535=People!$B$2,People!$A$2,0))))</f>
        <v>Cassandra Brandow</v>
      </c>
      <c r="W5535" t="str">
        <f>IFERROR(INDEX(Returns!A:A,MATCH(B5535,Returns!B:B,0)),"No")</f>
        <v>No</v>
      </c>
    </row>
    <row r="5536" spans="1:23" x14ac:dyDescent="0.2">
      <c r="A5536" s="1">
        <v>5535</v>
      </c>
      <c r="B5536" t="s">
        <v>8819</v>
      </c>
      <c r="C5536" s="8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47">
        <v>59.94</v>
      </c>
      <c r="S5536" s="1">
        <v>3</v>
      </c>
      <c r="T5536" s="1">
        <v>0</v>
      </c>
      <c r="U5536" s="47">
        <v>28.171799999999998</v>
      </c>
      <c r="V5536" t="str">
        <f>IF(M5536=People!$B$5,People!$A$5,IF(M5536=People!$B$4,People!$A$4,IF(M5536=People!$B$3,People!$A$3,IF(M5536=People!$B$2,People!$A$2,0))))</f>
        <v>Cassandra Brandow</v>
      </c>
      <c r="W5536" t="str">
        <f>IFERROR(INDEX(Returns!A:A,MATCH(B5536,Returns!B:B,0)),"No")</f>
        <v>No</v>
      </c>
    </row>
    <row r="5537" spans="1:23" x14ac:dyDescent="0.2">
      <c r="A5537" s="1">
        <v>5536</v>
      </c>
      <c r="B5537" t="s">
        <v>8819</v>
      </c>
      <c r="C5537" s="8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47">
        <v>64.14</v>
      </c>
      <c r="S5537" s="1">
        <v>3</v>
      </c>
      <c r="T5537" s="1">
        <v>0</v>
      </c>
      <c r="U5537" s="47">
        <v>30.787199999999999</v>
      </c>
      <c r="V5537" t="str">
        <f>IF(M5537=People!$B$5,People!$A$5,IF(M5537=People!$B$4,People!$A$4,IF(M5537=People!$B$3,People!$A$3,IF(M5537=People!$B$2,People!$A$2,0))))</f>
        <v>Cassandra Brandow</v>
      </c>
      <c r="W5537" t="str">
        <f>IFERROR(INDEX(Returns!A:A,MATCH(B5537,Returns!B:B,0)),"No")</f>
        <v>No</v>
      </c>
    </row>
    <row r="5538" spans="1:23" x14ac:dyDescent="0.2">
      <c r="A5538" s="1">
        <v>5537</v>
      </c>
      <c r="B5538" t="s">
        <v>8819</v>
      </c>
      <c r="C5538" s="8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47">
        <v>11.67</v>
      </c>
      <c r="S5538" s="1">
        <v>3</v>
      </c>
      <c r="T5538" s="1">
        <v>0</v>
      </c>
      <c r="U5538" s="47">
        <v>5.6015999999999995</v>
      </c>
      <c r="V5538" t="str">
        <f>IF(M5538=People!$B$5,People!$A$5,IF(M5538=People!$B$4,People!$A$4,IF(M5538=People!$B$3,People!$A$3,IF(M5538=People!$B$2,People!$A$2,0))))</f>
        <v>Cassandra Brandow</v>
      </c>
      <c r="W5538" t="str">
        <f>IFERROR(INDEX(Returns!A:A,MATCH(B5538,Returns!B:B,0)),"No")</f>
        <v>No</v>
      </c>
    </row>
    <row r="5539" spans="1:23" x14ac:dyDescent="0.2">
      <c r="A5539" s="1">
        <v>5538</v>
      </c>
      <c r="B5539" t="s">
        <v>8819</v>
      </c>
      <c r="C5539" s="8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47">
        <v>12.96</v>
      </c>
      <c r="S5539" s="1">
        <v>2</v>
      </c>
      <c r="T5539" s="1">
        <v>0</v>
      </c>
      <c r="U5539" s="47">
        <v>6.2208000000000006</v>
      </c>
      <c r="V5539" t="str">
        <f>IF(M5539=People!$B$5,People!$A$5,IF(M5539=People!$B$4,People!$A$4,IF(M5539=People!$B$3,People!$A$3,IF(M5539=People!$B$2,People!$A$2,0))))</f>
        <v>Cassandra Brandow</v>
      </c>
      <c r="W5539" t="str">
        <f>IFERROR(INDEX(Returns!A:A,MATCH(B5539,Returns!B:B,0)),"No")</f>
        <v>No</v>
      </c>
    </row>
    <row r="5540" spans="1:23" x14ac:dyDescent="0.2">
      <c r="A5540" s="1">
        <v>5539</v>
      </c>
      <c r="B5540" t="s">
        <v>8820</v>
      </c>
      <c r="C5540" s="8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47">
        <v>17.43</v>
      </c>
      <c r="S5540" s="1">
        <v>3</v>
      </c>
      <c r="T5540" s="1">
        <v>0</v>
      </c>
      <c r="U5540" s="47">
        <v>8.0177999999999994</v>
      </c>
      <c r="V5540" t="str">
        <f>IF(M5540=People!$B$5,People!$A$5,IF(M5540=People!$B$4,People!$A$4,IF(M5540=People!$B$3,People!$A$3,IF(M5540=People!$B$2,People!$A$2,0))))</f>
        <v>Kelly Williams</v>
      </c>
      <c r="W5540" t="str">
        <f>IFERROR(INDEX(Returns!A:A,MATCH(B5540,Returns!B:B,0)),"No")</f>
        <v>No</v>
      </c>
    </row>
    <row r="5541" spans="1:23" x14ac:dyDescent="0.2">
      <c r="A5541" s="1">
        <v>5540</v>
      </c>
      <c r="B5541" t="s">
        <v>8821</v>
      </c>
      <c r="C5541" s="8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47">
        <v>181.98599999999999</v>
      </c>
      <c r="S5541" s="1">
        <v>2</v>
      </c>
      <c r="T5541" s="1">
        <v>0.3</v>
      </c>
      <c r="U5541" s="47">
        <v>-54.595799999999997</v>
      </c>
      <c r="V5541" t="str">
        <f>IF(M5541=People!$B$5,People!$A$5,IF(M5541=People!$B$4,People!$A$4,IF(M5541=People!$B$3,People!$A$3,IF(M5541=People!$B$2,People!$A$2,0))))</f>
        <v>Kelly Williams</v>
      </c>
      <c r="W5541" t="str">
        <f>IFERROR(INDEX(Returns!A:A,MATCH(B5541,Returns!B:B,0)),"No")</f>
        <v>No</v>
      </c>
    </row>
    <row r="5542" spans="1:23" x14ac:dyDescent="0.2">
      <c r="A5542" s="1">
        <v>5541</v>
      </c>
      <c r="B5542" t="s">
        <v>8821</v>
      </c>
      <c r="C5542" s="8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47">
        <v>1.5919999999999996</v>
      </c>
      <c r="S5542" s="1">
        <v>2</v>
      </c>
      <c r="T5542" s="1">
        <v>0.8</v>
      </c>
      <c r="U5542" s="47">
        <v>-2.6268000000000002</v>
      </c>
      <c r="V5542" t="str">
        <f>IF(M5542=People!$B$5,People!$A$5,IF(M5542=People!$B$4,People!$A$4,IF(M5542=People!$B$3,People!$A$3,IF(M5542=People!$B$2,People!$A$2,0))))</f>
        <v>Kelly Williams</v>
      </c>
      <c r="W5542" t="str">
        <f>IFERROR(INDEX(Returns!A:A,MATCH(B5542,Returns!B:B,0)),"No")</f>
        <v>No</v>
      </c>
    </row>
    <row r="5543" spans="1:23" x14ac:dyDescent="0.2">
      <c r="A5543" s="1">
        <v>5542</v>
      </c>
      <c r="B5543" t="s">
        <v>8821</v>
      </c>
      <c r="C5543" s="8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47">
        <v>22.344000000000001</v>
      </c>
      <c r="S5543" s="1">
        <v>3</v>
      </c>
      <c r="T5543" s="1">
        <v>0.2</v>
      </c>
      <c r="U5543" s="47">
        <v>2.5136999999999983</v>
      </c>
      <c r="V5543" t="str">
        <f>IF(M5543=People!$B$5,People!$A$5,IF(M5543=People!$B$4,People!$A$4,IF(M5543=People!$B$3,People!$A$3,IF(M5543=People!$B$2,People!$A$2,0))))</f>
        <v>Kelly Williams</v>
      </c>
      <c r="W5543" t="str">
        <f>IFERROR(INDEX(Returns!A:A,MATCH(B5543,Returns!B:B,0)),"No")</f>
        <v>No</v>
      </c>
    </row>
    <row r="5544" spans="1:23" x14ac:dyDescent="0.2">
      <c r="A5544" s="1">
        <v>5543</v>
      </c>
      <c r="B5544" t="s">
        <v>8822</v>
      </c>
      <c r="C5544" s="8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47">
        <v>455.97</v>
      </c>
      <c r="S5544" s="1">
        <v>6</v>
      </c>
      <c r="T5544" s="1">
        <v>0.5</v>
      </c>
      <c r="U5544" s="47">
        <v>-218.86559999999997</v>
      </c>
      <c r="V5544" t="str">
        <f>IF(M5544=People!$B$5,People!$A$5,IF(M5544=People!$B$4,People!$A$4,IF(M5544=People!$B$3,People!$A$3,IF(M5544=People!$B$2,People!$A$2,0))))</f>
        <v>Anna Andreadi</v>
      </c>
      <c r="W5544" t="str">
        <f>IFERROR(INDEX(Returns!A:A,MATCH(B5544,Returns!B:B,0)),"No")</f>
        <v>No</v>
      </c>
    </row>
    <row r="5545" spans="1:23" x14ac:dyDescent="0.2">
      <c r="A5545" s="1">
        <v>5544</v>
      </c>
      <c r="B5545" t="s">
        <v>8822</v>
      </c>
      <c r="C5545" s="8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47">
        <v>10.440000000000001</v>
      </c>
      <c r="S5545" s="1">
        <v>6</v>
      </c>
      <c r="T5545" s="1">
        <v>0.7</v>
      </c>
      <c r="U5545" s="47">
        <v>-7.6559999999999988</v>
      </c>
      <c r="V5545" t="str">
        <f>IF(M5545=People!$B$5,People!$A$5,IF(M5545=People!$B$4,People!$A$4,IF(M5545=People!$B$3,People!$A$3,IF(M5545=People!$B$2,People!$A$2,0))))</f>
        <v>Anna Andreadi</v>
      </c>
      <c r="W5545" t="str">
        <f>IFERROR(INDEX(Returns!A:A,MATCH(B5545,Returns!B:B,0)),"No")</f>
        <v>No</v>
      </c>
    </row>
    <row r="5546" spans="1:23" x14ac:dyDescent="0.2">
      <c r="A5546" s="1">
        <v>5545</v>
      </c>
      <c r="B5546" t="s">
        <v>8822</v>
      </c>
      <c r="C5546" s="8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47">
        <v>5.2140000000000004</v>
      </c>
      <c r="S5546" s="1">
        <v>2</v>
      </c>
      <c r="T5546" s="1">
        <v>0.7</v>
      </c>
      <c r="U5546" s="47">
        <v>-4.1711999999999989</v>
      </c>
      <c r="V5546" t="str">
        <f>IF(M5546=People!$B$5,People!$A$5,IF(M5546=People!$B$4,People!$A$4,IF(M5546=People!$B$3,People!$A$3,IF(M5546=People!$B$2,People!$A$2,0))))</f>
        <v>Anna Andreadi</v>
      </c>
      <c r="W5546" t="str">
        <f>IFERROR(INDEX(Returns!A:A,MATCH(B5546,Returns!B:B,0)),"No")</f>
        <v>No</v>
      </c>
    </row>
    <row r="5547" spans="1:23" x14ac:dyDescent="0.2">
      <c r="A5547" s="1">
        <v>5546</v>
      </c>
      <c r="B5547" t="s">
        <v>8823</v>
      </c>
      <c r="C5547" s="8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47">
        <v>67.400000000000006</v>
      </c>
      <c r="S5547" s="1">
        <v>5</v>
      </c>
      <c r="T5547" s="1">
        <v>0</v>
      </c>
      <c r="U5547" s="47">
        <v>17.523999999999997</v>
      </c>
      <c r="V5547" t="str">
        <f>IF(M5547=People!$B$5,People!$A$5,IF(M5547=People!$B$4,People!$A$4,IF(M5547=People!$B$3,People!$A$3,IF(M5547=People!$B$2,People!$A$2,0))))</f>
        <v>Chuck Magee</v>
      </c>
      <c r="W5547" t="str">
        <f>IFERROR(INDEX(Returns!A:A,MATCH(B5547,Returns!B:B,0)),"No")</f>
        <v>No</v>
      </c>
    </row>
    <row r="5548" spans="1:23" x14ac:dyDescent="0.2">
      <c r="A5548" s="1">
        <v>5547</v>
      </c>
      <c r="B5548" t="s">
        <v>8824</v>
      </c>
      <c r="C5548" s="8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47">
        <v>25.16</v>
      </c>
      <c r="S5548" s="1">
        <v>2</v>
      </c>
      <c r="T5548" s="1">
        <v>0</v>
      </c>
      <c r="U5548" s="47">
        <v>10.567200000000001</v>
      </c>
      <c r="V5548" t="str">
        <f>IF(M5548=People!$B$5,People!$A$5,IF(M5548=People!$B$4,People!$A$4,IF(M5548=People!$B$3,People!$A$3,IF(M5548=People!$B$2,People!$A$2,0))))</f>
        <v>Anna Andreadi</v>
      </c>
      <c r="W5548" t="str">
        <f>IFERROR(INDEX(Returns!A:A,MATCH(B5548,Returns!B:B,0)),"No")</f>
        <v>No</v>
      </c>
    </row>
    <row r="5549" spans="1:23" x14ac:dyDescent="0.2">
      <c r="A5549" s="1">
        <v>5548</v>
      </c>
      <c r="B5549" t="s">
        <v>8824</v>
      </c>
      <c r="C5549" s="8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47">
        <v>126.56</v>
      </c>
      <c r="S5549" s="1">
        <v>4</v>
      </c>
      <c r="T5549" s="1">
        <v>0.2</v>
      </c>
      <c r="U5549" s="47">
        <v>47.459999999999994</v>
      </c>
      <c r="V5549" t="str">
        <f>IF(M5549=People!$B$5,People!$A$5,IF(M5549=People!$B$4,People!$A$4,IF(M5549=People!$B$3,People!$A$3,IF(M5549=People!$B$2,People!$A$2,0))))</f>
        <v>Anna Andreadi</v>
      </c>
      <c r="W5549" t="str">
        <f>IFERROR(INDEX(Returns!A:A,MATCH(B5549,Returns!B:B,0)),"No")</f>
        <v>No</v>
      </c>
    </row>
    <row r="5550" spans="1:23" x14ac:dyDescent="0.2">
      <c r="A5550" s="1">
        <v>5549</v>
      </c>
      <c r="B5550" t="s">
        <v>8825</v>
      </c>
      <c r="C5550" s="8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47">
        <v>43.68</v>
      </c>
      <c r="S5550" s="1">
        <v>3</v>
      </c>
      <c r="T5550" s="1">
        <v>0</v>
      </c>
      <c r="U5550" s="47">
        <v>11.793600000000001</v>
      </c>
      <c r="V5550" t="str">
        <f>IF(M5550=People!$B$5,People!$A$5,IF(M5550=People!$B$4,People!$A$4,IF(M5550=People!$B$3,People!$A$3,IF(M5550=People!$B$2,People!$A$2,0))))</f>
        <v>Anna Andreadi</v>
      </c>
      <c r="W5550" t="str">
        <f>IFERROR(INDEX(Returns!A:A,MATCH(B5550,Returns!B:B,0)),"No")</f>
        <v>No</v>
      </c>
    </row>
    <row r="5551" spans="1:23" x14ac:dyDescent="0.2">
      <c r="A5551" s="1">
        <v>5550</v>
      </c>
      <c r="B5551" t="s">
        <v>8825</v>
      </c>
      <c r="C5551" s="8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47">
        <v>139.92999999999998</v>
      </c>
      <c r="S5551" s="1">
        <v>7</v>
      </c>
      <c r="T5551" s="1">
        <v>0</v>
      </c>
      <c r="U5551" s="47">
        <v>34.982499999999987</v>
      </c>
      <c r="V5551" t="str">
        <f>IF(M5551=People!$B$5,People!$A$5,IF(M5551=People!$B$4,People!$A$4,IF(M5551=People!$B$3,People!$A$3,IF(M5551=People!$B$2,People!$A$2,0))))</f>
        <v>Anna Andreadi</v>
      </c>
      <c r="W5551" t="str">
        <f>IFERROR(INDEX(Returns!A:A,MATCH(B5551,Returns!B:B,0)),"No")</f>
        <v>No</v>
      </c>
    </row>
    <row r="5552" spans="1:23" x14ac:dyDescent="0.2">
      <c r="A5552" s="1">
        <v>5551</v>
      </c>
      <c r="B5552" t="s">
        <v>8826</v>
      </c>
      <c r="C5552" s="8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47">
        <v>2.6720000000000002</v>
      </c>
      <c r="S5552" s="1">
        <v>1</v>
      </c>
      <c r="T5552" s="1">
        <v>0.2</v>
      </c>
      <c r="U5552" s="47">
        <v>0.33399999999999974</v>
      </c>
      <c r="V5552" t="str">
        <f>IF(M5552=People!$B$5,People!$A$5,IF(M5552=People!$B$4,People!$A$4,IF(M5552=People!$B$3,People!$A$3,IF(M5552=People!$B$2,People!$A$2,0))))</f>
        <v>Kelly Williams</v>
      </c>
      <c r="W5552" t="str">
        <f>IFERROR(INDEX(Returns!A:A,MATCH(B5552,Returns!B:B,0)),"No")</f>
        <v>No</v>
      </c>
    </row>
    <row r="5553" spans="1:23" x14ac:dyDescent="0.2">
      <c r="A5553" s="1">
        <v>5552</v>
      </c>
      <c r="B5553" t="s">
        <v>8826</v>
      </c>
      <c r="C5553" s="8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47">
        <v>16.656000000000002</v>
      </c>
      <c r="S5553" s="1">
        <v>6</v>
      </c>
      <c r="T5553" s="1">
        <v>0.2</v>
      </c>
      <c r="U5553" s="47">
        <v>-3.123000000000002</v>
      </c>
      <c r="V5553" t="str">
        <f>IF(M5553=People!$B$5,People!$A$5,IF(M5553=People!$B$4,People!$A$4,IF(M5553=People!$B$3,People!$A$3,IF(M5553=People!$B$2,People!$A$2,0))))</f>
        <v>Kelly Williams</v>
      </c>
      <c r="W5553" t="str">
        <f>IFERROR(INDEX(Returns!A:A,MATCH(B5553,Returns!B:B,0)),"No")</f>
        <v>No</v>
      </c>
    </row>
    <row r="5554" spans="1:23" x14ac:dyDescent="0.2">
      <c r="A5554" s="1">
        <v>5553</v>
      </c>
      <c r="B5554" t="s">
        <v>8826</v>
      </c>
      <c r="C5554" s="8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47">
        <v>79.512000000000015</v>
      </c>
      <c r="S5554" s="1">
        <v>3</v>
      </c>
      <c r="T5554" s="1">
        <v>0.2</v>
      </c>
      <c r="U5554" s="47">
        <v>20.8719</v>
      </c>
      <c r="V5554" t="str">
        <f>IF(M5554=People!$B$5,People!$A$5,IF(M5554=People!$B$4,People!$A$4,IF(M5554=People!$B$3,People!$A$3,IF(M5554=People!$B$2,People!$A$2,0))))</f>
        <v>Kelly Williams</v>
      </c>
      <c r="W5554" t="str">
        <f>IFERROR(INDEX(Returns!A:A,MATCH(B5554,Returns!B:B,0)),"No")</f>
        <v>No</v>
      </c>
    </row>
    <row r="5555" spans="1:23" x14ac:dyDescent="0.2">
      <c r="A5555" s="1">
        <v>5554</v>
      </c>
      <c r="B5555" t="s">
        <v>8826</v>
      </c>
      <c r="C5555" s="8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47">
        <v>36.288000000000011</v>
      </c>
      <c r="S5555" s="1">
        <v>7</v>
      </c>
      <c r="T5555" s="1">
        <v>0.2</v>
      </c>
      <c r="U5555" s="47">
        <v>12.700800000000001</v>
      </c>
      <c r="V5555" t="str">
        <f>IF(M5555=People!$B$5,People!$A$5,IF(M5555=People!$B$4,People!$A$4,IF(M5555=People!$B$3,People!$A$3,IF(M5555=People!$B$2,People!$A$2,0))))</f>
        <v>Kelly Williams</v>
      </c>
      <c r="W5555" t="str">
        <f>IFERROR(INDEX(Returns!A:A,MATCH(B5555,Returns!B:B,0)),"No")</f>
        <v>No</v>
      </c>
    </row>
    <row r="5556" spans="1:23" x14ac:dyDescent="0.2">
      <c r="A5556" s="1">
        <v>5555</v>
      </c>
      <c r="B5556" t="s">
        <v>8826</v>
      </c>
      <c r="C5556" s="8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47">
        <v>67.993199999999987</v>
      </c>
      <c r="S5556" s="1">
        <v>1</v>
      </c>
      <c r="T5556" s="1">
        <v>0.32</v>
      </c>
      <c r="U5556" s="47">
        <v>-12.998700000000007</v>
      </c>
      <c r="V5556" t="str">
        <f>IF(M5556=People!$B$5,People!$A$5,IF(M5556=People!$B$4,People!$A$4,IF(M5556=People!$B$3,People!$A$3,IF(M5556=People!$B$2,People!$A$2,0))))</f>
        <v>Kelly Williams</v>
      </c>
      <c r="W5556" t="str">
        <f>IFERROR(INDEX(Returns!A:A,MATCH(B5556,Returns!B:B,0)),"No")</f>
        <v>No</v>
      </c>
    </row>
    <row r="5557" spans="1:23" x14ac:dyDescent="0.2">
      <c r="A5557" s="1">
        <v>5556</v>
      </c>
      <c r="B5557" t="s">
        <v>8827</v>
      </c>
      <c r="C5557" s="8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47">
        <v>10.16</v>
      </c>
      <c r="S5557" s="1">
        <v>2</v>
      </c>
      <c r="T5557" s="1">
        <v>0</v>
      </c>
      <c r="U5557" s="47">
        <v>3.4543999999999997</v>
      </c>
      <c r="V5557" t="str">
        <f>IF(M5557=People!$B$5,People!$A$5,IF(M5557=People!$B$4,People!$A$4,IF(M5557=People!$B$3,People!$A$3,IF(M5557=People!$B$2,People!$A$2,0))))</f>
        <v>Cassandra Brandow</v>
      </c>
      <c r="W5557" t="str">
        <f>IFERROR(INDEX(Returns!A:A,MATCH(B5557,Returns!B:B,0)),"No")</f>
        <v>No</v>
      </c>
    </row>
    <row r="5558" spans="1:23" x14ac:dyDescent="0.2">
      <c r="A5558" s="1">
        <v>5557</v>
      </c>
      <c r="B5558" t="s">
        <v>8828</v>
      </c>
      <c r="C5558" s="8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47">
        <v>6.16</v>
      </c>
      <c r="S5558" s="1">
        <v>2</v>
      </c>
      <c r="T5558" s="1">
        <v>0</v>
      </c>
      <c r="U5558" s="47">
        <v>1.9711999999999996</v>
      </c>
      <c r="V5558" t="str">
        <f>IF(M5558=People!$B$5,People!$A$5,IF(M5558=People!$B$4,People!$A$4,IF(M5558=People!$B$3,People!$A$3,IF(M5558=People!$B$2,People!$A$2,0))))</f>
        <v>Cassandra Brandow</v>
      </c>
      <c r="W5558" t="str">
        <f>IFERROR(INDEX(Returns!A:A,MATCH(B5558,Returns!B:B,0)),"No")</f>
        <v>No</v>
      </c>
    </row>
    <row r="5559" spans="1:23" x14ac:dyDescent="0.2">
      <c r="A5559" s="1">
        <v>5558</v>
      </c>
      <c r="B5559" t="s">
        <v>8828</v>
      </c>
      <c r="C5559" s="8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47">
        <v>56.3</v>
      </c>
      <c r="S5559" s="1">
        <v>2</v>
      </c>
      <c r="T5559" s="1">
        <v>0</v>
      </c>
      <c r="U5559" s="47">
        <v>15.764000000000003</v>
      </c>
      <c r="V5559" t="str">
        <f>IF(M5559=People!$B$5,People!$A$5,IF(M5559=People!$B$4,People!$A$4,IF(M5559=People!$B$3,People!$A$3,IF(M5559=People!$B$2,People!$A$2,0))))</f>
        <v>Cassandra Brandow</v>
      </c>
      <c r="W5559" t="str">
        <f>IFERROR(INDEX(Returns!A:A,MATCH(B5559,Returns!B:B,0)),"No")</f>
        <v>No</v>
      </c>
    </row>
    <row r="5560" spans="1:23" x14ac:dyDescent="0.2">
      <c r="A5560" s="1">
        <v>5559</v>
      </c>
      <c r="B5560" t="s">
        <v>8829</v>
      </c>
      <c r="C5560" s="8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47">
        <v>6.48</v>
      </c>
      <c r="S5560" s="1">
        <v>1</v>
      </c>
      <c r="T5560" s="1">
        <v>0</v>
      </c>
      <c r="U5560" s="47">
        <v>3.1104000000000003</v>
      </c>
      <c r="V5560" t="str">
        <f>IF(M5560=People!$B$5,People!$A$5,IF(M5560=People!$B$4,People!$A$4,IF(M5560=People!$B$3,People!$A$3,IF(M5560=People!$B$2,People!$A$2,0))))</f>
        <v>Anna Andreadi</v>
      </c>
      <c r="W5560" t="str">
        <f>IFERROR(INDEX(Returns!A:A,MATCH(B5560,Returns!B:B,0)),"No")</f>
        <v>No</v>
      </c>
    </row>
    <row r="5561" spans="1:23" x14ac:dyDescent="0.2">
      <c r="A5561" s="1">
        <v>5560</v>
      </c>
      <c r="B5561" t="s">
        <v>8829</v>
      </c>
      <c r="C5561" s="8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47">
        <v>1325.8500000000001</v>
      </c>
      <c r="S5561" s="1">
        <v>5</v>
      </c>
      <c r="T5561" s="1">
        <v>0</v>
      </c>
      <c r="U5561" s="47">
        <v>238.65299999999991</v>
      </c>
      <c r="V5561" t="str">
        <f>IF(M5561=People!$B$5,People!$A$5,IF(M5561=People!$B$4,People!$A$4,IF(M5561=People!$B$3,People!$A$3,IF(M5561=People!$B$2,People!$A$2,0))))</f>
        <v>Anna Andreadi</v>
      </c>
      <c r="W5561" t="str">
        <f>IFERROR(INDEX(Returns!A:A,MATCH(B5561,Returns!B:B,0)),"No")</f>
        <v>No</v>
      </c>
    </row>
    <row r="5562" spans="1:23" x14ac:dyDescent="0.2">
      <c r="A5562" s="1">
        <v>5561</v>
      </c>
      <c r="B5562" t="s">
        <v>8829</v>
      </c>
      <c r="C5562" s="8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47">
        <v>14.940000000000001</v>
      </c>
      <c r="S5562" s="1">
        <v>3</v>
      </c>
      <c r="T5562" s="1">
        <v>0</v>
      </c>
      <c r="U5562" s="47">
        <v>6.8723999999999998</v>
      </c>
      <c r="V5562" t="str">
        <f>IF(M5562=People!$B$5,People!$A$5,IF(M5562=People!$B$4,People!$A$4,IF(M5562=People!$B$3,People!$A$3,IF(M5562=People!$B$2,People!$A$2,0))))</f>
        <v>Anna Andreadi</v>
      </c>
      <c r="W5562" t="str">
        <f>IFERROR(INDEX(Returns!A:A,MATCH(B5562,Returns!B:B,0)),"No")</f>
        <v>No</v>
      </c>
    </row>
    <row r="5563" spans="1:23" x14ac:dyDescent="0.2">
      <c r="A5563" s="1">
        <v>5562</v>
      </c>
      <c r="B5563" t="s">
        <v>8830</v>
      </c>
      <c r="C5563" s="8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47">
        <v>34.54</v>
      </c>
      <c r="S5563" s="1">
        <v>1</v>
      </c>
      <c r="T5563" s="1">
        <v>0</v>
      </c>
      <c r="U5563" s="47">
        <v>17.27</v>
      </c>
      <c r="V5563" t="str">
        <f>IF(M5563=People!$B$5,People!$A$5,IF(M5563=People!$B$4,People!$A$4,IF(M5563=People!$B$3,People!$A$3,IF(M5563=People!$B$2,People!$A$2,0))))</f>
        <v>Cassandra Brandow</v>
      </c>
      <c r="W5563" t="str">
        <f>IFERROR(INDEX(Returns!A:A,MATCH(B5563,Returns!B:B,0)),"No")</f>
        <v>No</v>
      </c>
    </row>
    <row r="5564" spans="1:23" x14ac:dyDescent="0.2">
      <c r="A5564" s="1">
        <v>5563</v>
      </c>
      <c r="B5564" t="s">
        <v>8830</v>
      </c>
      <c r="C5564" s="8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47">
        <v>2999.95</v>
      </c>
      <c r="S5564" s="1">
        <v>5</v>
      </c>
      <c r="T5564" s="1">
        <v>0</v>
      </c>
      <c r="U5564" s="47">
        <v>1439.9760000000001</v>
      </c>
      <c r="V5564" t="str">
        <f>IF(M5564=People!$B$5,People!$A$5,IF(M5564=People!$B$4,People!$A$4,IF(M5564=People!$B$3,People!$A$3,IF(M5564=People!$B$2,People!$A$2,0))))</f>
        <v>Cassandra Brandow</v>
      </c>
      <c r="W5564" t="str">
        <f>IFERROR(INDEX(Returns!A:A,MATCH(B5564,Returns!B:B,0)),"No")</f>
        <v>No</v>
      </c>
    </row>
    <row r="5565" spans="1:23" x14ac:dyDescent="0.2">
      <c r="A5565" s="1">
        <v>5564</v>
      </c>
      <c r="B5565" t="s">
        <v>8830</v>
      </c>
      <c r="C5565" s="8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47">
        <v>64.12</v>
      </c>
      <c r="S5565" s="1">
        <v>4</v>
      </c>
      <c r="T5565" s="1">
        <v>0</v>
      </c>
      <c r="U5565" s="47">
        <v>30.7776</v>
      </c>
      <c r="V5565" t="str">
        <f>IF(M5565=People!$B$5,People!$A$5,IF(M5565=People!$B$4,People!$A$4,IF(M5565=People!$B$3,People!$A$3,IF(M5565=People!$B$2,People!$A$2,0))))</f>
        <v>Cassandra Brandow</v>
      </c>
      <c r="W5565" t="str">
        <f>IFERROR(INDEX(Returns!A:A,MATCH(B5565,Returns!B:B,0)),"No")</f>
        <v>No</v>
      </c>
    </row>
    <row r="5566" spans="1:23" x14ac:dyDescent="0.2">
      <c r="A5566" s="1">
        <v>5565</v>
      </c>
      <c r="B5566" t="s">
        <v>8831</v>
      </c>
      <c r="C5566" s="8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47">
        <v>19.456000000000003</v>
      </c>
      <c r="S5566" s="1">
        <v>4</v>
      </c>
      <c r="T5566" s="1">
        <v>0.2</v>
      </c>
      <c r="U5566" s="47">
        <v>2.188799999999997</v>
      </c>
      <c r="V5566" t="str">
        <f>IF(M5566=People!$B$5,People!$A$5,IF(M5566=People!$B$4,People!$A$4,IF(M5566=People!$B$3,People!$A$3,IF(M5566=People!$B$2,People!$A$2,0))))</f>
        <v>Kelly Williams</v>
      </c>
      <c r="W5566" t="str">
        <f>IFERROR(INDEX(Returns!A:A,MATCH(B5566,Returns!B:B,0)),"No")</f>
        <v>No</v>
      </c>
    </row>
    <row r="5567" spans="1:23" x14ac:dyDescent="0.2">
      <c r="A5567" s="1">
        <v>5566</v>
      </c>
      <c r="B5567" t="s">
        <v>8831</v>
      </c>
      <c r="C5567" s="8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47">
        <v>209.98599999999999</v>
      </c>
      <c r="S5567" s="1">
        <v>2</v>
      </c>
      <c r="T5567" s="1">
        <v>0.3</v>
      </c>
      <c r="U5567" s="47">
        <v>8.9993999999999801</v>
      </c>
      <c r="V5567" t="str">
        <f>IF(M5567=People!$B$5,People!$A$5,IF(M5567=People!$B$4,People!$A$4,IF(M5567=People!$B$3,People!$A$3,IF(M5567=People!$B$2,People!$A$2,0))))</f>
        <v>Kelly Williams</v>
      </c>
      <c r="W5567" t="str">
        <f>IFERROR(INDEX(Returns!A:A,MATCH(B5567,Returns!B:B,0)),"No")</f>
        <v>No</v>
      </c>
    </row>
    <row r="5568" spans="1:23" x14ac:dyDescent="0.2">
      <c r="A5568" s="1">
        <v>5567</v>
      </c>
      <c r="B5568" t="s">
        <v>8831</v>
      </c>
      <c r="C5568" s="8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47">
        <v>29.760000000000005</v>
      </c>
      <c r="S5568" s="1">
        <v>5</v>
      </c>
      <c r="T5568" s="1">
        <v>0.2</v>
      </c>
      <c r="U5568" s="47">
        <v>1.8599999999999994</v>
      </c>
      <c r="V5568" t="str">
        <f>IF(M5568=People!$B$5,People!$A$5,IF(M5568=People!$B$4,People!$A$4,IF(M5568=People!$B$3,People!$A$3,IF(M5568=People!$B$2,People!$A$2,0))))</f>
        <v>Kelly Williams</v>
      </c>
      <c r="W5568" t="str">
        <f>IFERROR(INDEX(Returns!A:A,MATCH(B5568,Returns!B:B,0)),"No")</f>
        <v>No</v>
      </c>
    </row>
    <row r="5569" spans="1:23" x14ac:dyDescent="0.2">
      <c r="A5569" s="1">
        <v>5568</v>
      </c>
      <c r="B5569" t="s">
        <v>8831</v>
      </c>
      <c r="C5569" s="8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47">
        <v>89.768000000000001</v>
      </c>
      <c r="S5569" s="1">
        <v>1</v>
      </c>
      <c r="T5569" s="1">
        <v>0.3</v>
      </c>
      <c r="U5569" s="47">
        <v>-2.5647999999999982</v>
      </c>
      <c r="V5569" t="str">
        <f>IF(M5569=People!$B$5,People!$A$5,IF(M5569=People!$B$4,People!$A$4,IF(M5569=People!$B$3,People!$A$3,IF(M5569=People!$B$2,People!$A$2,0))))</f>
        <v>Kelly Williams</v>
      </c>
      <c r="W5569" t="str">
        <f>IFERROR(INDEX(Returns!A:A,MATCH(B5569,Returns!B:B,0)),"No")</f>
        <v>No</v>
      </c>
    </row>
    <row r="5570" spans="1:23" x14ac:dyDescent="0.2">
      <c r="A5570" s="1">
        <v>5569</v>
      </c>
      <c r="B5570" t="s">
        <v>8831</v>
      </c>
      <c r="C5570" s="8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47">
        <v>959.98400000000004</v>
      </c>
      <c r="S5570" s="1">
        <v>2</v>
      </c>
      <c r="T5570" s="1">
        <v>0.2</v>
      </c>
      <c r="U5570" s="47">
        <v>335.99440000000004</v>
      </c>
      <c r="V5570" t="str">
        <f>IF(M5570=People!$B$5,People!$A$5,IF(M5570=People!$B$4,People!$A$4,IF(M5570=People!$B$3,People!$A$3,IF(M5570=People!$B$2,People!$A$2,0))))</f>
        <v>Kelly Williams</v>
      </c>
      <c r="W5570" t="str">
        <f>IFERROR(INDEX(Returns!A:A,MATCH(B5570,Returns!B:B,0)),"No")</f>
        <v>No</v>
      </c>
    </row>
    <row r="5571" spans="1:23" x14ac:dyDescent="0.2">
      <c r="A5571" s="1">
        <v>5570</v>
      </c>
      <c r="B5571" t="s">
        <v>8831</v>
      </c>
      <c r="C5571" s="8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47">
        <v>15.552000000000003</v>
      </c>
      <c r="S5571" s="1">
        <v>3</v>
      </c>
      <c r="T5571" s="1">
        <v>0.2</v>
      </c>
      <c r="U5571" s="47">
        <v>5.6375999999999999</v>
      </c>
      <c r="V5571" t="str">
        <f>IF(M5571=People!$B$5,People!$A$5,IF(M5571=People!$B$4,People!$A$4,IF(M5571=People!$B$3,People!$A$3,IF(M5571=People!$B$2,People!$A$2,0))))</f>
        <v>Kelly Williams</v>
      </c>
      <c r="W5571" t="str">
        <f>IFERROR(INDEX(Returns!A:A,MATCH(B5571,Returns!B:B,0)),"No")</f>
        <v>No</v>
      </c>
    </row>
    <row r="5572" spans="1:23" x14ac:dyDescent="0.2">
      <c r="A5572" s="1">
        <v>5571</v>
      </c>
      <c r="B5572" t="s">
        <v>8831</v>
      </c>
      <c r="C5572" s="8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47">
        <v>34.360000000000007</v>
      </c>
      <c r="S5572" s="1">
        <v>1</v>
      </c>
      <c r="T5572" s="1">
        <v>0.2</v>
      </c>
      <c r="U5572" s="47">
        <v>-7.3015000000000025</v>
      </c>
      <c r="V5572" t="str">
        <f>IF(M5572=People!$B$5,People!$A$5,IF(M5572=People!$B$4,People!$A$4,IF(M5572=People!$B$3,People!$A$3,IF(M5572=People!$B$2,People!$A$2,0))))</f>
        <v>Kelly Williams</v>
      </c>
      <c r="W5572" t="str">
        <f>IFERROR(INDEX(Returns!A:A,MATCH(B5572,Returns!B:B,0)),"No")</f>
        <v>No</v>
      </c>
    </row>
    <row r="5573" spans="1:23" x14ac:dyDescent="0.2">
      <c r="A5573" s="1">
        <v>5572</v>
      </c>
      <c r="B5573" t="s">
        <v>5967</v>
      </c>
      <c r="C5573" s="8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47">
        <v>98.376000000000005</v>
      </c>
      <c r="S5573" s="1">
        <v>3</v>
      </c>
      <c r="T5573" s="1">
        <v>0.2</v>
      </c>
      <c r="U5573" s="47">
        <v>35.661300000000004</v>
      </c>
      <c r="V5573" t="str">
        <f>IF(M5573=People!$B$5,People!$A$5,IF(M5573=People!$B$4,People!$A$4,IF(M5573=People!$B$3,People!$A$3,IF(M5573=People!$B$2,People!$A$2,0))))</f>
        <v>Chuck Magee</v>
      </c>
      <c r="W5573" t="str">
        <f>IFERROR(INDEX(Returns!A:A,MATCH(B5573,Returns!B:B,0)),"No")</f>
        <v>Yes</v>
      </c>
    </row>
    <row r="5574" spans="1:23" x14ac:dyDescent="0.2">
      <c r="A5574" s="1">
        <v>5573</v>
      </c>
      <c r="B5574" t="s">
        <v>5967</v>
      </c>
      <c r="C5574" s="8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47">
        <v>29.940000000000005</v>
      </c>
      <c r="S5574" s="1">
        <v>4</v>
      </c>
      <c r="T5574" s="1">
        <v>0.7</v>
      </c>
      <c r="U5574" s="47">
        <v>-23.952000000000005</v>
      </c>
      <c r="V5574" t="str">
        <f>IF(M5574=People!$B$5,People!$A$5,IF(M5574=People!$B$4,People!$A$4,IF(M5574=People!$B$3,People!$A$3,IF(M5574=People!$B$2,People!$A$2,0))))</f>
        <v>Chuck Magee</v>
      </c>
      <c r="W5574" t="str">
        <f>IFERROR(INDEX(Returns!A:A,MATCH(B5574,Returns!B:B,0)),"No")</f>
        <v>Yes</v>
      </c>
    </row>
    <row r="5575" spans="1:23" x14ac:dyDescent="0.2">
      <c r="A5575" s="1">
        <v>5574</v>
      </c>
      <c r="B5575" t="s">
        <v>5967</v>
      </c>
      <c r="C5575" s="8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47">
        <v>17.472000000000001</v>
      </c>
      <c r="S5575" s="1">
        <v>3</v>
      </c>
      <c r="T5575" s="1">
        <v>0.2</v>
      </c>
      <c r="U5575" s="47">
        <v>5.6783999999999981</v>
      </c>
      <c r="V5575" t="str">
        <f>IF(M5575=People!$B$5,People!$A$5,IF(M5575=People!$B$4,People!$A$4,IF(M5575=People!$B$3,People!$A$3,IF(M5575=People!$B$2,People!$A$2,0))))</f>
        <v>Chuck Magee</v>
      </c>
      <c r="W5575" t="str">
        <f>IFERROR(INDEX(Returns!A:A,MATCH(B5575,Returns!B:B,0)),"No")</f>
        <v>Yes</v>
      </c>
    </row>
    <row r="5576" spans="1:23" x14ac:dyDescent="0.2">
      <c r="A5576" s="1">
        <v>5575</v>
      </c>
      <c r="B5576" t="s">
        <v>5967</v>
      </c>
      <c r="C5576" s="8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47">
        <v>36.738</v>
      </c>
      <c r="S5576" s="1">
        <v>1</v>
      </c>
      <c r="T5576" s="1">
        <v>0.4</v>
      </c>
      <c r="U5576" s="47">
        <v>-9.1845000000000034</v>
      </c>
      <c r="V5576" t="str">
        <f>IF(M5576=People!$B$5,People!$A$5,IF(M5576=People!$B$4,People!$A$4,IF(M5576=People!$B$3,People!$A$3,IF(M5576=People!$B$2,People!$A$2,0))))</f>
        <v>Chuck Magee</v>
      </c>
      <c r="W5576" t="str">
        <f>IFERROR(INDEX(Returns!A:A,MATCH(B5576,Returns!B:B,0)),"No")</f>
        <v>Yes</v>
      </c>
    </row>
    <row r="5577" spans="1:23" x14ac:dyDescent="0.2">
      <c r="A5577" s="1">
        <v>5576</v>
      </c>
      <c r="B5577" t="s">
        <v>5967</v>
      </c>
      <c r="C5577" s="8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47">
        <v>179.93999999999997</v>
      </c>
      <c r="S5577" s="1">
        <v>2</v>
      </c>
      <c r="T5577" s="1">
        <v>0.4</v>
      </c>
      <c r="U5577" s="47">
        <v>-44.984999999999999</v>
      </c>
      <c r="V5577" t="str">
        <f>IF(M5577=People!$B$5,People!$A$5,IF(M5577=People!$B$4,People!$A$4,IF(M5577=People!$B$3,People!$A$3,IF(M5577=People!$B$2,People!$A$2,0))))</f>
        <v>Chuck Magee</v>
      </c>
      <c r="W5577" t="str">
        <f>IFERROR(INDEX(Returns!A:A,MATCH(B5577,Returns!B:B,0)),"No")</f>
        <v>Yes</v>
      </c>
    </row>
    <row r="5578" spans="1:23" x14ac:dyDescent="0.2">
      <c r="A5578" s="1">
        <v>5577</v>
      </c>
      <c r="B5578" t="s">
        <v>8832</v>
      </c>
      <c r="C5578" s="8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47">
        <v>383.64</v>
      </c>
      <c r="S5578" s="1">
        <v>6</v>
      </c>
      <c r="T5578" s="1">
        <v>0</v>
      </c>
      <c r="U5578" s="47">
        <v>122.76479999999999</v>
      </c>
      <c r="V5578" t="str">
        <f>IF(M5578=People!$B$5,People!$A$5,IF(M5578=People!$B$4,People!$A$4,IF(M5578=People!$B$3,People!$A$3,IF(M5578=People!$B$2,People!$A$2,0))))</f>
        <v>Anna Andreadi</v>
      </c>
      <c r="W5578" t="str">
        <f>IFERROR(INDEX(Returns!A:A,MATCH(B5578,Returns!B:B,0)),"No")</f>
        <v>No</v>
      </c>
    </row>
    <row r="5579" spans="1:23" x14ac:dyDescent="0.2">
      <c r="A5579" s="1">
        <v>5578</v>
      </c>
      <c r="B5579" t="s">
        <v>8832</v>
      </c>
      <c r="C5579" s="8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47">
        <v>56.519999999999996</v>
      </c>
      <c r="S5579" s="1">
        <v>3</v>
      </c>
      <c r="T5579" s="1">
        <v>0</v>
      </c>
      <c r="U5579" s="47">
        <v>15.8256</v>
      </c>
      <c r="V5579" t="str">
        <f>IF(M5579=People!$B$5,People!$A$5,IF(M5579=People!$B$4,People!$A$4,IF(M5579=People!$B$3,People!$A$3,IF(M5579=People!$B$2,People!$A$2,0))))</f>
        <v>Anna Andreadi</v>
      </c>
      <c r="W5579" t="str">
        <f>IFERROR(INDEX(Returns!A:A,MATCH(B5579,Returns!B:B,0)),"No")</f>
        <v>No</v>
      </c>
    </row>
    <row r="5580" spans="1:23" x14ac:dyDescent="0.2">
      <c r="A5580" s="1">
        <v>5579</v>
      </c>
      <c r="B5580" t="s">
        <v>8833</v>
      </c>
      <c r="C5580" s="8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47">
        <v>6.56</v>
      </c>
      <c r="S5580" s="1">
        <v>2</v>
      </c>
      <c r="T5580" s="1">
        <v>0</v>
      </c>
      <c r="U5580" s="47">
        <v>1.9023999999999992</v>
      </c>
      <c r="V5580" t="str">
        <f>IF(M5580=People!$B$5,People!$A$5,IF(M5580=People!$B$4,People!$A$4,IF(M5580=People!$B$3,People!$A$3,IF(M5580=People!$B$2,People!$A$2,0))))</f>
        <v>Anna Andreadi</v>
      </c>
      <c r="W5580" t="str">
        <f>IFERROR(INDEX(Returns!A:A,MATCH(B5580,Returns!B:B,0)),"No")</f>
        <v>No</v>
      </c>
    </row>
    <row r="5581" spans="1:23" x14ac:dyDescent="0.2">
      <c r="A5581" s="1">
        <v>5580</v>
      </c>
      <c r="B5581" t="s">
        <v>8833</v>
      </c>
      <c r="C5581" s="8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47">
        <v>243.92</v>
      </c>
      <c r="S5581" s="1">
        <v>5</v>
      </c>
      <c r="T5581" s="1">
        <v>0.2</v>
      </c>
      <c r="U5581" s="47">
        <v>-15.245000000000005</v>
      </c>
      <c r="V5581" t="str">
        <f>IF(M5581=People!$B$5,People!$A$5,IF(M5581=People!$B$4,People!$A$4,IF(M5581=People!$B$3,People!$A$3,IF(M5581=People!$B$2,People!$A$2,0))))</f>
        <v>Anna Andreadi</v>
      </c>
      <c r="W5581" t="str">
        <f>IFERROR(INDEX(Returns!A:A,MATCH(B5581,Returns!B:B,0)),"No")</f>
        <v>No</v>
      </c>
    </row>
    <row r="5582" spans="1:23" x14ac:dyDescent="0.2">
      <c r="A5582" s="1">
        <v>5581</v>
      </c>
      <c r="B5582" t="s">
        <v>8833</v>
      </c>
      <c r="C5582" s="8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47">
        <v>47.52</v>
      </c>
      <c r="S5582" s="1">
        <v>9</v>
      </c>
      <c r="T5582" s="1">
        <v>0</v>
      </c>
      <c r="U5582" s="47">
        <v>22.809600000000003</v>
      </c>
      <c r="V5582" t="str">
        <f>IF(M5582=People!$B$5,People!$A$5,IF(M5582=People!$B$4,People!$A$4,IF(M5582=People!$B$3,People!$A$3,IF(M5582=People!$B$2,People!$A$2,0))))</f>
        <v>Anna Andreadi</v>
      </c>
      <c r="W5582" t="str">
        <f>IFERROR(INDEX(Returns!A:A,MATCH(B5582,Returns!B:B,0)),"No")</f>
        <v>No</v>
      </c>
    </row>
    <row r="5583" spans="1:23" x14ac:dyDescent="0.2">
      <c r="A5583" s="1">
        <v>5582</v>
      </c>
      <c r="B5583" t="s">
        <v>8834</v>
      </c>
      <c r="C5583" s="8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47">
        <v>19.98</v>
      </c>
      <c r="S5583" s="1">
        <v>1</v>
      </c>
      <c r="T5583" s="1">
        <v>0</v>
      </c>
      <c r="U5583" s="47">
        <v>8.5914000000000019</v>
      </c>
      <c r="V5583" t="str">
        <f>IF(M5583=People!$B$5,People!$A$5,IF(M5583=People!$B$4,People!$A$4,IF(M5583=People!$B$3,People!$A$3,IF(M5583=People!$B$2,People!$A$2,0))))</f>
        <v>Chuck Magee</v>
      </c>
      <c r="W5583" t="str">
        <f>IFERROR(INDEX(Returns!A:A,MATCH(B5583,Returns!B:B,0)),"No")</f>
        <v>No</v>
      </c>
    </row>
    <row r="5584" spans="1:23" x14ac:dyDescent="0.2">
      <c r="A5584" s="1">
        <v>5583</v>
      </c>
      <c r="B5584" t="s">
        <v>8835</v>
      </c>
      <c r="C5584" s="8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47">
        <v>8</v>
      </c>
      <c r="S5584" s="1">
        <v>5</v>
      </c>
      <c r="T5584" s="1">
        <v>0</v>
      </c>
      <c r="U5584" s="47">
        <v>3.4400000000000008</v>
      </c>
      <c r="V5584" t="str">
        <f>IF(M5584=People!$B$5,People!$A$5,IF(M5584=People!$B$4,People!$A$4,IF(M5584=People!$B$3,People!$A$3,IF(M5584=People!$B$2,People!$A$2,0))))</f>
        <v>Chuck Magee</v>
      </c>
      <c r="W5584" t="str">
        <f>IFERROR(INDEX(Returns!A:A,MATCH(B5584,Returns!B:B,0)),"No")</f>
        <v>No</v>
      </c>
    </row>
    <row r="5585" spans="1:23" x14ac:dyDescent="0.2">
      <c r="A5585" s="1">
        <v>5584</v>
      </c>
      <c r="B5585" t="s">
        <v>8836</v>
      </c>
      <c r="C5585" s="8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47">
        <v>6.16</v>
      </c>
      <c r="S5585" s="1">
        <v>2</v>
      </c>
      <c r="T5585" s="1">
        <v>0</v>
      </c>
      <c r="U5585" s="47">
        <v>1.9711999999999996</v>
      </c>
      <c r="V5585" t="str">
        <f>IF(M5585=People!$B$5,People!$A$5,IF(M5585=People!$B$4,People!$A$4,IF(M5585=People!$B$3,People!$A$3,IF(M5585=People!$B$2,People!$A$2,0))))</f>
        <v>Anna Andreadi</v>
      </c>
      <c r="W5585" t="str">
        <f>IFERROR(INDEX(Returns!A:A,MATCH(B5585,Returns!B:B,0)),"No")</f>
        <v>No</v>
      </c>
    </row>
    <row r="5586" spans="1:23" x14ac:dyDescent="0.2">
      <c r="A5586" s="1">
        <v>5585</v>
      </c>
      <c r="B5586" t="s">
        <v>8837</v>
      </c>
      <c r="C5586" s="8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47">
        <v>83.56</v>
      </c>
      <c r="S5586" s="1">
        <v>4</v>
      </c>
      <c r="T5586" s="1">
        <v>0</v>
      </c>
      <c r="U5586" s="47">
        <v>1.6711999999999989</v>
      </c>
      <c r="V5586" t="str">
        <f>IF(M5586=People!$B$5,People!$A$5,IF(M5586=People!$B$4,People!$A$4,IF(M5586=People!$B$3,People!$A$3,IF(M5586=People!$B$2,People!$A$2,0))))</f>
        <v>Chuck Magee</v>
      </c>
      <c r="W5586" t="str">
        <f>IFERROR(INDEX(Returns!A:A,MATCH(B5586,Returns!B:B,0)),"No")</f>
        <v>No</v>
      </c>
    </row>
    <row r="5587" spans="1:23" x14ac:dyDescent="0.2">
      <c r="A5587" s="1">
        <v>5586</v>
      </c>
      <c r="B5587" t="s">
        <v>8837</v>
      </c>
      <c r="C5587" s="8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47">
        <v>546.06000000000006</v>
      </c>
      <c r="S5587" s="1">
        <v>3</v>
      </c>
      <c r="T5587" s="1">
        <v>0</v>
      </c>
      <c r="U5587" s="47">
        <v>163.81799999999998</v>
      </c>
      <c r="V5587" t="str">
        <f>IF(M5587=People!$B$5,People!$A$5,IF(M5587=People!$B$4,People!$A$4,IF(M5587=People!$B$3,People!$A$3,IF(M5587=People!$B$2,People!$A$2,0))))</f>
        <v>Chuck Magee</v>
      </c>
      <c r="W5587" t="str">
        <f>IFERROR(INDEX(Returns!A:A,MATCH(B5587,Returns!B:B,0)),"No")</f>
        <v>No</v>
      </c>
    </row>
    <row r="5588" spans="1:23" x14ac:dyDescent="0.2">
      <c r="A5588" s="1">
        <v>5587</v>
      </c>
      <c r="B5588" t="s">
        <v>8837</v>
      </c>
      <c r="C5588" s="8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47">
        <v>269.49</v>
      </c>
      <c r="S5588" s="1">
        <v>3</v>
      </c>
      <c r="T5588" s="1">
        <v>0</v>
      </c>
      <c r="U5588" s="47">
        <v>5.3897999999999939</v>
      </c>
      <c r="V5588" t="str">
        <f>IF(M5588=People!$B$5,People!$A$5,IF(M5588=People!$B$4,People!$A$4,IF(M5588=People!$B$3,People!$A$3,IF(M5588=People!$B$2,People!$A$2,0))))</f>
        <v>Chuck Magee</v>
      </c>
      <c r="W5588" t="str">
        <f>IFERROR(INDEX(Returns!A:A,MATCH(B5588,Returns!B:B,0)),"No")</f>
        <v>No</v>
      </c>
    </row>
    <row r="5589" spans="1:23" x14ac:dyDescent="0.2">
      <c r="A5589" s="1">
        <v>5588</v>
      </c>
      <c r="B5589" t="s">
        <v>8838</v>
      </c>
      <c r="C5589" s="8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47">
        <v>10.9</v>
      </c>
      <c r="S5589" s="1">
        <v>5</v>
      </c>
      <c r="T5589" s="1">
        <v>0</v>
      </c>
      <c r="U5589" s="47">
        <v>3.5970000000000004</v>
      </c>
      <c r="V5589" t="str">
        <f>IF(M5589=People!$B$5,People!$A$5,IF(M5589=People!$B$4,People!$A$4,IF(M5589=People!$B$3,People!$A$3,IF(M5589=People!$B$2,People!$A$2,0))))</f>
        <v>Anna Andreadi</v>
      </c>
      <c r="W5589" t="str">
        <f>IFERROR(INDEX(Returns!A:A,MATCH(B5589,Returns!B:B,0)),"No")</f>
        <v>No</v>
      </c>
    </row>
    <row r="5590" spans="1:23" x14ac:dyDescent="0.2">
      <c r="A5590" s="1">
        <v>5589</v>
      </c>
      <c r="B5590" t="s">
        <v>8839</v>
      </c>
      <c r="C5590" s="8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47">
        <v>6.0960000000000001</v>
      </c>
      <c r="S5590" s="1">
        <v>2</v>
      </c>
      <c r="T5590" s="1">
        <v>0.2</v>
      </c>
      <c r="U5590" s="47">
        <v>2.2098</v>
      </c>
      <c r="V5590" t="str">
        <f>IF(M5590=People!$B$5,People!$A$5,IF(M5590=People!$B$4,People!$A$4,IF(M5590=People!$B$3,People!$A$3,IF(M5590=People!$B$2,People!$A$2,0))))</f>
        <v>Anna Andreadi</v>
      </c>
      <c r="W5590" t="str">
        <f>IFERROR(INDEX(Returns!A:A,MATCH(B5590,Returns!B:B,0)),"No")</f>
        <v>No</v>
      </c>
    </row>
    <row r="5591" spans="1:23" x14ac:dyDescent="0.2">
      <c r="A5591" s="1">
        <v>5590</v>
      </c>
      <c r="B5591" t="s">
        <v>8840</v>
      </c>
      <c r="C5591" s="8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47">
        <v>34.049999999999997</v>
      </c>
      <c r="S5591" s="1">
        <v>3</v>
      </c>
      <c r="T5591" s="1">
        <v>0</v>
      </c>
      <c r="U5591" s="47">
        <v>9.5340000000000025</v>
      </c>
      <c r="V5591" t="str">
        <f>IF(M5591=People!$B$5,People!$A$5,IF(M5591=People!$B$4,People!$A$4,IF(M5591=People!$B$3,People!$A$3,IF(M5591=People!$B$2,People!$A$2,0))))</f>
        <v>Anna Andreadi</v>
      </c>
      <c r="W5591" t="str">
        <f>IFERROR(INDEX(Returns!A:A,MATCH(B5591,Returns!B:B,0)),"No")</f>
        <v>No</v>
      </c>
    </row>
    <row r="5592" spans="1:23" x14ac:dyDescent="0.2">
      <c r="A5592" s="1">
        <v>5591</v>
      </c>
      <c r="B5592" t="s">
        <v>8840</v>
      </c>
      <c r="C5592" s="8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47">
        <v>352.38</v>
      </c>
      <c r="S5592" s="1">
        <v>2</v>
      </c>
      <c r="T5592" s="1">
        <v>0</v>
      </c>
      <c r="U5592" s="47">
        <v>81.047399999999982</v>
      </c>
      <c r="V5592" t="str">
        <f>IF(M5592=People!$B$5,People!$A$5,IF(M5592=People!$B$4,People!$A$4,IF(M5592=People!$B$3,People!$A$3,IF(M5592=People!$B$2,People!$A$2,0))))</f>
        <v>Anna Andreadi</v>
      </c>
      <c r="W5592" t="str">
        <f>IFERROR(INDEX(Returns!A:A,MATCH(B5592,Returns!B:B,0)),"No")</f>
        <v>No</v>
      </c>
    </row>
    <row r="5593" spans="1:23" x14ac:dyDescent="0.2">
      <c r="A5593" s="1">
        <v>5592</v>
      </c>
      <c r="B5593" t="s">
        <v>8841</v>
      </c>
      <c r="C5593" s="8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47">
        <v>245.98</v>
      </c>
      <c r="S5593" s="1">
        <v>2</v>
      </c>
      <c r="T5593" s="1">
        <v>0</v>
      </c>
      <c r="U5593" s="47">
        <v>27.057799999999986</v>
      </c>
      <c r="V5593" t="str">
        <f>IF(M5593=People!$B$5,People!$A$5,IF(M5593=People!$B$4,People!$A$4,IF(M5593=People!$B$3,People!$A$3,IF(M5593=People!$B$2,People!$A$2,0))))</f>
        <v>Chuck Magee</v>
      </c>
      <c r="W5593" t="str">
        <f>IFERROR(INDEX(Returns!A:A,MATCH(B5593,Returns!B:B,0)),"No")</f>
        <v>No</v>
      </c>
    </row>
    <row r="5594" spans="1:23" x14ac:dyDescent="0.2">
      <c r="A5594" s="1">
        <v>5593</v>
      </c>
      <c r="B5594" t="s">
        <v>8841</v>
      </c>
      <c r="C5594" s="8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47">
        <v>18.940000000000001</v>
      </c>
      <c r="S5594" s="1">
        <v>1</v>
      </c>
      <c r="T5594" s="1">
        <v>0</v>
      </c>
      <c r="U5594" s="47">
        <v>9.4700000000000006</v>
      </c>
      <c r="V5594" t="str">
        <f>IF(M5594=People!$B$5,People!$A$5,IF(M5594=People!$B$4,People!$A$4,IF(M5594=People!$B$3,People!$A$3,IF(M5594=People!$B$2,People!$A$2,0))))</f>
        <v>Chuck Magee</v>
      </c>
      <c r="W5594" t="str">
        <f>IFERROR(INDEX(Returns!A:A,MATCH(B5594,Returns!B:B,0)),"No")</f>
        <v>No</v>
      </c>
    </row>
    <row r="5595" spans="1:23" x14ac:dyDescent="0.2">
      <c r="A5595" s="1">
        <v>5594</v>
      </c>
      <c r="B5595" t="s">
        <v>8842</v>
      </c>
      <c r="C5595" s="8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47">
        <v>59.913000000000011</v>
      </c>
      <c r="S5595" s="1">
        <v>7</v>
      </c>
      <c r="T5595" s="1">
        <v>0.7</v>
      </c>
      <c r="U5595" s="47">
        <v>-45.933299999999988</v>
      </c>
      <c r="V5595" t="str">
        <f>IF(M5595=People!$B$5,People!$A$5,IF(M5595=People!$B$4,People!$A$4,IF(M5595=People!$B$3,People!$A$3,IF(M5595=People!$B$2,People!$A$2,0))))</f>
        <v>Chuck Magee</v>
      </c>
      <c r="W5595" t="str">
        <f>IFERROR(INDEX(Returns!A:A,MATCH(B5595,Returns!B:B,0)),"No")</f>
        <v>No</v>
      </c>
    </row>
    <row r="5596" spans="1:23" x14ac:dyDescent="0.2">
      <c r="A5596" s="1">
        <v>5595</v>
      </c>
      <c r="B5596" t="s">
        <v>8843</v>
      </c>
      <c r="C5596" s="8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47">
        <v>391.98</v>
      </c>
      <c r="S5596" s="1">
        <v>2</v>
      </c>
      <c r="T5596" s="1">
        <v>0</v>
      </c>
      <c r="U5596" s="47">
        <v>109.75440000000003</v>
      </c>
      <c r="V5596" t="str">
        <f>IF(M5596=People!$B$5,People!$A$5,IF(M5596=People!$B$4,People!$A$4,IF(M5596=People!$B$3,People!$A$3,IF(M5596=People!$B$2,People!$A$2,0))))</f>
        <v>Chuck Magee</v>
      </c>
      <c r="W5596" t="str">
        <f>IFERROR(INDEX(Returns!A:A,MATCH(B5596,Returns!B:B,0)),"No")</f>
        <v>No</v>
      </c>
    </row>
    <row r="5597" spans="1:23" x14ac:dyDescent="0.2">
      <c r="A5597" s="1">
        <v>5596</v>
      </c>
      <c r="B5597" t="s">
        <v>8843</v>
      </c>
      <c r="C5597" s="8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47">
        <v>437.84999999999997</v>
      </c>
      <c r="S5597" s="1">
        <v>3</v>
      </c>
      <c r="T5597" s="1">
        <v>0</v>
      </c>
      <c r="U5597" s="47">
        <v>131.35499999999996</v>
      </c>
      <c r="V5597" t="str">
        <f>IF(M5597=People!$B$5,People!$A$5,IF(M5597=People!$B$4,People!$A$4,IF(M5597=People!$B$3,People!$A$3,IF(M5597=People!$B$2,People!$A$2,0))))</f>
        <v>Chuck Magee</v>
      </c>
      <c r="W5597" t="str">
        <f>IFERROR(INDEX(Returns!A:A,MATCH(B5597,Returns!B:B,0)),"No")</f>
        <v>No</v>
      </c>
    </row>
    <row r="5598" spans="1:23" x14ac:dyDescent="0.2">
      <c r="A5598" s="1">
        <v>5597</v>
      </c>
      <c r="B5598" t="s">
        <v>8844</v>
      </c>
      <c r="C5598" s="8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47">
        <v>68.62</v>
      </c>
      <c r="S5598" s="1">
        <v>2</v>
      </c>
      <c r="T5598" s="1">
        <v>0</v>
      </c>
      <c r="U5598" s="47">
        <v>32.251400000000004</v>
      </c>
      <c r="V5598" t="str">
        <f>IF(M5598=People!$B$5,People!$A$5,IF(M5598=People!$B$4,People!$A$4,IF(M5598=People!$B$3,People!$A$3,IF(M5598=People!$B$2,People!$A$2,0))))</f>
        <v>Chuck Magee</v>
      </c>
      <c r="W5598" t="str">
        <f>IFERROR(INDEX(Returns!A:A,MATCH(B5598,Returns!B:B,0)),"No")</f>
        <v>No</v>
      </c>
    </row>
    <row r="5599" spans="1:23" x14ac:dyDescent="0.2">
      <c r="A5599" s="1">
        <v>5598</v>
      </c>
      <c r="B5599" t="s">
        <v>8845</v>
      </c>
      <c r="C5599" s="8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47">
        <v>25.02</v>
      </c>
      <c r="S5599" s="1">
        <v>3</v>
      </c>
      <c r="T5599" s="1">
        <v>0</v>
      </c>
      <c r="U5599" s="47">
        <v>6.5052000000000003</v>
      </c>
      <c r="V5599" t="str">
        <f>IF(M5599=People!$B$5,People!$A$5,IF(M5599=People!$B$4,People!$A$4,IF(M5599=People!$B$3,People!$A$3,IF(M5599=People!$B$2,People!$A$2,0))))</f>
        <v>Chuck Magee</v>
      </c>
      <c r="W5599" t="str">
        <f>IFERROR(INDEX(Returns!A:A,MATCH(B5599,Returns!B:B,0)),"No")</f>
        <v>No</v>
      </c>
    </row>
    <row r="5600" spans="1:23" x14ac:dyDescent="0.2">
      <c r="A5600" s="1">
        <v>5599</v>
      </c>
      <c r="B5600" t="s">
        <v>8845</v>
      </c>
      <c r="C5600" s="8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47">
        <v>10.709999999999999</v>
      </c>
      <c r="S5600" s="1">
        <v>3</v>
      </c>
      <c r="T5600" s="1">
        <v>0</v>
      </c>
      <c r="U5600" s="47">
        <v>2.7845999999999997</v>
      </c>
      <c r="V5600" t="str">
        <f>IF(M5600=People!$B$5,People!$A$5,IF(M5600=People!$B$4,People!$A$4,IF(M5600=People!$B$3,People!$A$3,IF(M5600=People!$B$2,People!$A$2,0))))</f>
        <v>Chuck Magee</v>
      </c>
      <c r="W5600" t="str">
        <f>IFERROR(INDEX(Returns!A:A,MATCH(B5600,Returns!B:B,0)),"No")</f>
        <v>No</v>
      </c>
    </row>
    <row r="5601" spans="1:23" x14ac:dyDescent="0.2">
      <c r="A5601" s="1">
        <v>5600</v>
      </c>
      <c r="B5601" t="s">
        <v>8846</v>
      </c>
      <c r="C5601" s="8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47">
        <v>55.984000000000009</v>
      </c>
      <c r="S5601" s="1">
        <v>2</v>
      </c>
      <c r="T5601" s="1">
        <v>0.2</v>
      </c>
      <c r="U5601" s="47">
        <v>4.1987999999999985</v>
      </c>
      <c r="V5601" t="str">
        <f>IF(M5601=People!$B$5,People!$A$5,IF(M5601=People!$B$4,People!$A$4,IF(M5601=People!$B$3,People!$A$3,IF(M5601=People!$B$2,People!$A$2,0))))</f>
        <v>Chuck Magee</v>
      </c>
      <c r="W5601" t="str">
        <f>IFERROR(INDEX(Returns!A:A,MATCH(B5601,Returns!B:B,0)),"No")</f>
        <v>No</v>
      </c>
    </row>
    <row r="5602" spans="1:23" x14ac:dyDescent="0.2">
      <c r="A5602" s="1">
        <v>5601</v>
      </c>
      <c r="B5602" t="s">
        <v>8846</v>
      </c>
      <c r="C5602" s="8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47">
        <v>14.480000000000002</v>
      </c>
      <c r="S5602" s="1">
        <v>5</v>
      </c>
      <c r="T5602" s="1">
        <v>0.2</v>
      </c>
      <c r="U5602" s="47">
        <v>4.8869999999999987</v>
      </c>
      <c r="V5602" t="str">
        <f>IF(M5602=People!$B$5,People!$A$5,IF(M5602=People!$B$4,People!$A$4,IF(M5602=People!$B$3,People!$A$3,IF(M5602=People!$B$2,People!$A$2,0))))</f>
        <v>Chuck Magee</v>
      </c>
      <c r="W5602" t="str">
        <f>IFERROR(INDEX(Returns!A:A,MATCH(B5602,Returns!B:B,0)),"No")</f>
        <v>No</v>
      </c>
    </row>
    <row r="5603" spans="1:23" x14ac:dyDescent="0.2">
      <c r="A5603" s="1">
        <v>5602</v>
      </c>
      <c r="B5603" t="s">
        <v>8846</v>
      </c>
      <c r="C5603" s="8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47">
        <v>142.488</v>
      </c>
      <c r="S5603" s="1">
        <v>3</v>
      </c>
      <c r="T5603" s="1">
        <v>0.2</v>
      </c>
      <c r="U5603" s="47">
        <v>-3.5622000000000043</v>
      </c>
      <c r="V5603" t="str">
        <f>IF(M5603=People!$B$5,People!$A$5,IF(M5603=People!$B$4,People!$A$4,IF(M5603=People!$B$3,People!$A$3,IF(M5603=People!$B$2,People!$A$2,0))))</f>
        <v>Chuck Magee</v>
      </c>
      <c r="W5603" t="str">
        <f>IFERROR(INDEX(Returns!A:A,MATCH(B5603,Returns!B:B,0)),"No")</f>
        <v>No</v>
      </c>
    </row>
    <row r="5604" spans="1:23" x14ac:dyDescent="0.2">
      <c r="A5604" s="1">
        <v>5603</v>
      </c>
      <c r="B5604" t="s">
        <v>8847</v>
      </c>
      <c r="C5604" s="8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47">
        <v>14.16</v>
      </c>
      <c r="S5604" s="1">
        <v>1</v>
      </c>
      <c r="T5604" s="1">
        <v>0.2</v>
      </c>
      <c r="U5604" s="47">
        <v>1.0620000000000003</v>
      </c>
      <c r="V5604" t="str">
        <f>IF(M5604=People!$B$5,People!$A$5,IF(M5604=People!$B$4,People!$A$4,IF(M5604=People!$B$3,People!$A$3,IF(M5604=People!$B$2,People!$A$2,0))))</f>
        <v>Kelly Williams</v>
      </c>
      <c r="W5604" t="str">
        <f>IFERROR(INDEX(Returns!A:A,MATCH(B5604,Returns!B:B,0)),"No")</f>
        <v>No</v>
      </c>
    </row>
    <row r="5605" spans="1:23" x14ac:dyDescent="0.2">
      <c r="A5605" s="1">
        <v>5604</v>
      </c>
      <c r="B5605" t="s">
        <v>8847</v>
      </c>
      <c r="C5605" s="8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47">
        <v>79.920000000000016</v>
      </c>
      <c r="S5605" s="1">
        <v>5</v>
      </c>
      <c r="T5605" s="1">
        <v>0.2</v>
      </c>
      <c r="U5605" s="47">
        <v>27.972000000000001</v>
      </c>
      <c r="V5605" t="str">
        <f>IF(M5605=People!$B$5,People!$A$5,IF(M5605=People!$B$4,People!$A$4,IF(M5605=People!$B$3,People!$A$3,IF(M5605=People!$B$2,People!$A$2,0))))</f>
        <v>Kelly Williams</v>
      </c>
      <c r="W5605" t="str">
        <f>IFERROR(INDEX(Returns!A:A,MATCH(B5605,Returns!B:B,0)),"No")</f>
        <v>No</v>
      </c>
    </row>
    <row r="5606" spans="1:23" x14ac:dyDescent="0.2">
      <c r="A5606" s="1">
        <v>5605</v>
      </c>
      <c r="B5606" t="s">
        <v>8848</v>
      </c>
      <c r="C5606" s="8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47">
        <v>590.35199999999998</v>
      </c>
      <c r="S5606" s="1">
        <v>6</v>
      </c>
      <c r="T5606" s="1">
        <v>0.2</v>
      </c>
      <c r="U5606" s="47">
        <v>206.62319999999997</v>
      </c>
      <c r="V5606" t="str">
        <f>IF(M5606=People!$B$5,People!$A$5,IF(M5606=People!$B$4,People!$A$4,IF(M5606=People!$B$3,People!$A$3,IF(M5606=People!$B$2,People!$A$2,0))))</f>
        <v>Chuck Magee</v>
      </c>
      <c r="W5606" t="str">
        <f>IFERROR(INDEX(Returns!A:A,MATCH(B5606,Returns!B:B,0)),"No")</f>
        <v>No</v>
      </c>
    </row>
    <row r="5607" spans="1:23" x14ac:dyDescent="0.2">
      <c r="A5607" s="1">
        <v>5606</v>
      </c>
      <c r="B5607" t="s">
        <v>8849</v>
      </c>
      <c r="C5607" s="8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47">
        <v>17.088000000000001</v>
      </c>
      <c r="S5607" s="1">
        <v>2</v>
      </c>
      <c r="T5607" s="1">
        <v>0.2</v>
      </c>
      <c r="U5607" s="47">
        <v>1.0679999999999996</v>
      </c>
      <c r="V5607" t="str">
        <f>IF(M5607=People!$B$5,People!$A$5,IF(M5607=People!$B$4,People!$A$4,IF(M5607=People!$B$3,People!$A$3,IF(M5607=People!$B$2,People!$A$2,0))))</f>
        <v>Cassandra Brandow</v>
      </c>
      <c r="W5607" t="str">
        <f>IFERROR(INDEX(Returns!A:A,MATCH(B5607,Returns!B:B,0)),"No")</f>
        <v>No</v>
      </c>
    </row>
    <row r="5608" spans="1:23" x14ac:dyDescent="0.2">
      <c r="A5608" s="1">
        <v>5607</v>
      </c>
      <c r="B5608" t="s">
        <v>8849</v>
      </c>
      <c r="C5608" s="8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47">
        <v>98.391999999999996</v>
      </c>
      <c r="S5608" s="1">
        <v>1</v>
      </c>
      <c r="T5608" s="1">
        <v>0.2</v>
      </c>
      <c r="U5608" s="47">
        <v>-11.069100000000006</v>
      </c>
      <c r="V5608" t="str">
        <f>IF(M5608=People!$B$5,People!$A$5,IF(M5608=People!$B$4,People!$A$4,IF(M5608=People!$B$3,People!$A$3,IF(M5608=People!$B$2,People!$A$2,0))))</f>
        <v>Cassandra Brandow</v>
      </c>
      <c r="W5608" t="str">
        <f>IFERROR(INDEX(Returns!A:A,MATCH(B5608,Returns!B:B,0)),"No")</f>
        <v>No</v>
      </c>
    </row>
    <row r="5609" spans="1:23" x14ac:dyDescent="0.2">
      <c r="A5609" s="1">
        <v>5608</v>
      </c>
      <c r="B5609" t="s">
        <v>8850</v>
      </c>
      <c r="C5609" s="8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47">
        <v>11.05</v>
      </c>
      <c r="S5609" s="1">
        <v>5</v>
      </c>
      <c r="T5609" s="1">
        <v>0</v>
      </c>
      <c r="U5609" s="47">
        <v>2.9835000000000003</v>
      </c>
      <c r="V5609" t="str">
        <f>IF(M5609=People!$B$5,People!$A$5,IF(M5609=People!$B$4,People!$A$4,IF(M5609=People!$B$3,People!$A$3,IF(M5609=People!$B$2,People!$A$2,0))))</f>
        <v>Chuck Magee</v>
      </c>
      <c r="W5609" t="str">
        <f>IFERROR(INDEX(Returns!A:A,MATCH(B5609,Returns!B:B,0)),"No")</f>
        <v>No</v>
      </c>
    </row>
    <row r="5610" spans="1:23" x14ac:dyDescent="0.2">
      <c r="A5610" s="1">
        <v>5609</v>
      </c>
      <c r="B5610" t="s">
        <v>8851</v>
      </c>
      <c r="C5610" s="8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47">
        <v>7.78</v>
      </c>
      <c r="S5610" s="1">
        <v>2</v>
      </c>
      <c r="T5610" s="1">
        <v>0</v>
      </c>
      <c r="U5610" s="47">
        <v>2.0228000000000002</v>
      </c>
      <c r="V5610" t="str">
        <f>IF(M5610=People!$B$5,People!$A$5,IF(M5610=People!$B$4,People!$A$4,IF(M5610=People!$B$3,People!$A$3,IF(M5610=People!$B$2,People!$A$2,0))))</f>
        <v>Anna Andreadi</v>
      </c>
      <c r="W5610" t="str">
        <f>IFERROR(INDEX(Returns!A:A,MATCH(B5610,Returns!B:B,0)),"No")</f>
        <v>No</v>
      </c>
    </row>
    <row r="5611" spans="1:23" x14ac:dyDescent="0.2">
      <c r="A5611" s="1">
        <v>5610</v>
      </c>
      <c r="B5611" t="s">
        <v>8852</v>
      </c>
      <c r="C5611" s="8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47">
        <v>659.9</v>
      </c>
      <c r="S5611" s="1">
        <v>2</v>
      </c>
      <c r="T5611" s="1">
        <v>0</v>
      </c>
      <c r="U5611" s="47">
        <v>217.76699999999994</v>
      </c>
      <c r="V5611" t="str">
        <f>IF(M5611=People!$B$5,People!$A$5,IF(M5611=People!$B$4,People!$A$4,IF(M5611=People!$B$3,People!$A$3,IF(M5611=People!$B$2,People!$A$2,0))))</f>
        <v>Cassandra Brandow</v>
      </c>
      <c r="W5611" t="str">
        <f>IFERROR(INDEX(Returns!A:A,MATCH(B5611,Returns!B:B,0)),"No")</f>
        <v>No</v>
      </c>
    </row>
    <row r="5612" spans="1:23" x14ac:dyDescent="0.2">
      <c r="A5612" s="1">
        <v>5611</v>
      </c>
      <c r="B5612" t="s">
        <v>8853</v>
      </c>
      <c r="C5612" s="8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47">
        <v>53.040000000000006</v>
      </c>
      <c r="S5612" s="1">
        <v>3</v>
      </c>
      <c r="T5612" s="1">
        <v>0.2</v>
      </c>
      <c r="U5612" s="47">
        <v>-4.6409999999999982</v>
      </c>
      <c r="V5612" t="str">
        <f>IF(M5612=People!$B$5,People!$A$5,IF(M5612=People!$B$4,People!$A$4,IF(M5612=People!$B$3,People!$A$3,IF(M5612=People!$B$2,People!$A$2,0))))</f>
        <v>Chuck Magee</v>
      </c>
      <c r="W5612" t="str">
        <f>IFERROR(INDEX(Returns!A:A,MATCH(B5612,Returns!B:B,0)),"No")</f>
        <v>No</v>
      </c>
    </row>
    <row r="5613" spans="1:23" x14ac:dyDescent="0.2">
      <c r="A5613" s="1">
        <v>5612</v>
      </c>
      <c r="B5613" t="s">
        <v>8854</v>
      </c>
      <c r="C5613" s="8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47">
        <v>843.9</v>
      </c>
      <c r="S5613" s="1">
        <v>2</v>
      </c>
      <c r="T5613" s="1">
        <v>0</v>
      </c>
      <c r="U5613" s="47">
        <v>371.31600000000003</v>
      </c>
      <c r="V5613" t="str">
        <f>IF(M5613=People!$B$5,People!$A$5,IF(M5613=People!$B$4,People!$A$4,IF(M5613=People!$B$3,People!$A$3,IF(M5613=People!$B$2,People!$A$2,0))))</f>
        <v>Anna Andreadi</v>
      </c>
      <c r="W5613" t="str">
        <f>IFERROR(INDEX(Returns!A:A,MATCH(B5613,Returns!B:B,0)),"No")</f>
        <v>No</v>
      </c>
    </row>
    <row r="5614" spans="1:23" x14ac:dyDescent="0.2">
      <c r="A5614" s="1">
        <v>5613</v>
      </c>
      <c r="B5614" t="s">
        <v>8854</v>
      </c>
      <c r="C5614" s="8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47">
        <v>1496.16</v>
      </c>
      <c r="S5614" s="1">
        <v>9</v>
      </c>
      <c r="T5614" s="1">
        <v>0</v>
      </c>
      <c r="U5614" s="47">
        <v>224.42400000000006</v>
      </c>
      <c r="V5614" t="str">
        <f>IF(M5614=People!$B$5,People!$A$5,IF(M5614=People!$B$4,People!$A$4,IF(M5614=People!$B$3,People!$A$3,IF(M5614=People!$B$2,People!$A$2,0))))</f>
        <v>Anna Andreadi</v>
      </c>
      <c r="W5614" t="str">
        <f>IFERROR(INDEX(Returns!A:A,MATCH(B5614,Returns!B:B,0)),"No")</f>
        <v>No</v>
      </c>
    </row>
    <row r="5615" spans="1:23" x14ac:dyDescent="0.2">
      <c r="A5615" s="1">
        <v>5614</v>
      </c>
      <c r="B5615" t="s">
        <v>8855</v>
      </c>
      <c r="C5615" s="8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47">
        <v>117.96</v>
      </c>
      <c r="S5615" s="1">
        <v>2</v>
      </c>
      <c r="T5615" s="1">
        <v>0</v>
      </c>
      <c r="U5615" s="47">
        <v>5.8979999999999961</v>
      </c>
      <c r="V5615" t="str">
        <f>IF(M5615=People!$B$5,People!$A$5,IF(M5615=People!$B$4,People!$A$4,IF(M5615=People!$B$3,People!$A$3,IF(M5615=People!$B$2,People!$A$2,0))))</f>
        <v>Chuck Magee</v>
      </c>
      <c r="W5615" t="str">
        <f>IFERROR(INDEX(Returns!A:A,MATCH(B5615,Returns!B:B,0)),"No")</f>
        <v>No</v>
      </c>
    </row>
    <row r="5616" spans="1:23" x14ac:dyDescent="0.2">
      <c r="A5616" s="1">
        <v>5615</v>
      </c>
      <c r="B5616" t="s">
        <v>8856</v>
      </c>
      <c r="C5616" s="8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47">
        <v>21.299999999999997</v>
      </c>
      <c r="S5616" s="1">
        <v>5</v>
      </c>
      <c r="T5616" s="1">
        <v>0</v>
      </c>
      <c r="U5616" s="47">
        <v>8.7330000000000005</v>
      </c>
      <c r="V5616" t="str">
        <f>IF(M5616=People!$B$5,People!$A$5,IF(M5616=People!$B$4,People!$A$4,IF(M5616=People!$B$3,People!$A$3,IF(M5616=People!$B$2,People!$A$2,0))))</f>
        <v>Chuck Magee</v>
      </c>
      <c r="W5616" t="str">
        <f>IFERROR(INDEX(Returns!A:A,MATCH(B5616,Returns!B:B,0)),"No")</f>
        <v>No</v>
      </c>
    </row>
    <row r="5617" spans="1:23" x14ac:dyDescent="0.2">
      <c r="A5617" s="1">
        <v>5616</v>
      </c>
      <c r="B5617" t="s">
        <v>8856</v>
      </c>
      <c r="C5617" s="8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47">
        <v>1040.8</v>
      </c>
      <c r="S5617" s="1">
        <v>5</v>
      </c>
      <c r="T5617" s="1">
        <v>0</v>
      </c>
      <c r="U5617" s="47">
        <v>281.01600000000008</v>
      </c>
      <c r="V5617" t="str">
        <f>IF(M5617=People!$B$5,People!$A$5,IF(M5617=People!$B$4,People!$A$4,IF(M5617=People!$B$3,People!$A$3,IF(M5617=People!$B$2,People!$A$2,0))))</f>
        <v>Chuck Magee</v>
      </c>
      <c r="W5617" t="str">
        <f>IFERROR(INDEX(Returns!A:A,MATCH(B5617,Returns!B:B,0)),"No")</f>
        <v>No</v>
      </c>
    </row>
    <row r="5618" spans="1:23" x14ac:dyDescent="0.2">
      <c r="A5618" s="1">
        <v>5617</v>
      </c>
      <c r="B5618" t="s">
        <v>8856</v>
      </c>
      <c r="C5618" s="8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47">
        <v>29.339999999999996</v>
      </c>
      <c r="S5618" s="1">
        <v>6</v>
      </c>
      <c r="T5618" s="1">
        <v>0</v>
      </c>
      <c r="U5618" s="47">
        <v>7.9218000000000002</v>
      </c>
      <c r="V5618" t="str">
        <f>IF(M5618=People!$B$5,People!$A$5,IF(M5618=People!$B$4,People!$A$4,IF(M5618=People!$B$3,People!$A$3,IF(M5618=People!$B$2,People!$A$2,0))))</f>
        <v>Chuck Magee</v>
      </c>
      <c r="W5618" t="str">
        <f>IFERROR(INDEX(Returns!A:A,MATCH(B5618,Returns!B:B,0)),"No")</f>
        <v>No</v>
      </c>
    </row>
    <row r="5619" spans="1:23" x14ac:dyDescent="0.2">
      <c r="A5619" s="1">
        <v>5618</v>
      </c>
      <c r="B5619" t="s">
        <v>8857</v>
      </c>
      <c r="C5619" s="8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47">
        <v>19.52</v>
      </c>
      <c r="S5619" s="1">
        <v>2</v>
      </c>
      <c r="T5619" s="1">
        <v>0.2</v>
      </c>
      <c r="U5619" s="47">
        <v>5.3680000000000012</v>
      </c>
      <c r="V5619" t="str">
        <f>IF(M5619=People!$B$5,People!$A$5,IF(M5619=People!$B$4,People!$A$4,IF(M5619=People!$B$3,People!$A$3,IF(M5619=People!$B$2,People!$A$2,0))))</f>
        <v>Cassandra Brandow</v>
      </c>
      <c r="W5619" t="str">
        <f>IFERROR(INDEX(Returns!A:A,MATCH(B5619,Returns!B:B,0)),"No")</f>
        <v>No</v>
      </c>
    </row>
    <row r="5620" spans="1:23" x14ac:dyDescent="0.2">
      <c r="A5620" s="1">
        <v>5619</v>
      </c>
      <c r="B5620" t="s">
        <v>8858</v>
      </c>
      <c r="C5620" s="8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47">
        <v>443.92</v>
      </c>
      <c r="S5620" s="1">
        <v>4</v>
      </c>
      <c r="T5620" s="1">
        <v>0</v>
      </c>
      <c r="U5620" s="47">
        <v>8.8783999999999992</v>
      </c>
      <c r="V5620" t="str">
        <f>IF(M5620=People!$B$5,People!$A$5,IF(M5620=People!$B$4,People!$A$4,IF(M5620=People!$B$3,People!$A$3,IF(M5620=People!$B$2,People!$A$2,0))))</f>
        <v>Anna Andreadi</v>
      </c>
      <c r="W5620" t="str">
        <f>IFERROR(INDEX(Returns!A:A,MATCH(B5620,Returns!B:B,0)),"No")</f>
        <v>No</v>
      </c>
    </row>
    <row r="5621" spans="1:23" x14ac:dyDescent="0.2">
      <c r="A5621" s="1">
        <v>5620</v>
      </c>
      <c r="B5621" t="s">
        <v>8859</v>
      </c>
      <c r="C5621" s="8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47">
        <v>499.95</v>
      </c>
      <c r="S5621" s="1">
        <v>5</v>
      </c>
      <c r="T5621" s="1">
        <v>0</v>
      </c>
      <c r="U5621" s="47">
        <v>174.98249999999999</v>
      </c>
      <c r="V5621" t="str">
        <f>IF(M5621=People!$B$5,People!$A$5,IF(M5621=People!$B$4,People!$A$4,IF(M5621=People!$B$3,People!$A$3,IF(M5621=People!$B$2,People!$A$2,0))))</f>
        <v>Kelly Williams</v>
      </c>
      <c r="W5621" t="str">
        <f>IFERROR(INDEX(Returns!A:A,MATCH(B5621,Returns!B:B,0)),"No")</f>
        <v>No</v>
      </c>
    </row>
    <row r="5622" spans="1:23" x14ac:dyDescent="0.2">
      <c r="A5622" s="1">
        <v>5621</v>
      </c>
      <c r="B5622" t="s">
        <v>8859</v>
      </c>
      <c r="C5622" s="8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47">
        <v>3.04</v>
      </c>
      <c r="S5622" s="1">
        <v>1</v>
      </c>
      <c r="T5622" s="1">
        <v>0</v>
      </c>
      <c r="U5622" s="47">
        <v>1.0335999999999999</v>
      </c>
      <c r="V5622" t="str">
        <f>IF(M5622=People!$B$5,People!$A$5,IF(M5622=People!$B$4,People!$A$4,IF(M5622=People!$B$3,People!$A$3,IF(M5622=People!$B$2,People!$A$2,0))))</f>
        <v>Kelly Williams</v>
      </c>
      <c r="W5622" t="str">
        <f>IFERROR(INDEX(Returns!A:A,MATCH(B5622,Returns!B:B,0)),"No")</f>
        <v>No</v>
      </c>
    </row>
    <row r="5623" spans="1:23" x14ac:dyDescent="0.2">
      <c r="A5623" s="1">
        <v>5622</v>
      </c>
      <c r="B5623" t="s">
        <v>8859</v>
      </c>
      <c r="C5623" s="8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47">
        <v>201.96</v>
      </c>
      <c r="S5623" s="1">
        <v>2</v>
      </c>
      <c r="T5623" s="1">
        <v>0</v>
      </c>
      <c r="U5623" s="47">
        <v>50.490000000000009</v>
      </c>
      <c r="V5623" t="str">
        <f>IF(M5623=People!$B$5,People!$A$5,IF(M5623=People!$B$4,People!$A$4,IF(M5623=People!$B$3,People!$A$3,IF(M5623=People!$B$2,People!$A$2,0))))</f>
        <v>Kelly Williams</v>
      </c>
      <c r="W5623" t="str">
        <f>IFERROR(INDEX(Returns!A:A,MATCH(B5623,Returns!B:B,0)),"No")</f>
        <v>No</v>
      </c>
    </row>
    <row r="5624" spans="1:23" x14ac:dyDescent="0.2">
      <c r="A5624" s="1">
        <v>5623</v>
      </c>
      <c r="B5624" t="s">
        <v>8859</v>
      </c>
      <c r="C5624" s="8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47">
        <v>68.64</v>
      </c>
      <c r="S5624" s="1">
        <v>11</v>
      </c>
      <c r="T5624" s="1">
        <v>0</v>
      </c>
      <c r="U5624" s="47">
        <v>17.160000000000004</v>
      </c>
      <c r="V5624" t="str">
        <f>IF(M5624=People!$B$5,People!$A$5,IF(M5624=People!$B$4,People!$A$4,IF(M5624=People!$B$3,People!$A$3,IF(M5624=People!$B$2,People!$A$2,0))))</f>
        <v>Kelly Williams</v>
      </c>
      <c r="W5624" t="str">
        <f>IFERROR(INDEX(Returns!A:A,MATCH(B5624,Returns!B:B,0)),"No")</f>
        <v>No</v>
      </c>
    </row>
    <row r="5625" spans="1:23" x14ac:dyDescent="0.2">
      <c r="A5625" s="1">
        <v>5624</v>
      </c>
      <c r="B5625" t="s">
        <v>8860</v>
      </c>
      <c r="C5625" s="8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47">
        <v>100</v>
      </c>
      <c r="S5625" s="1">
        <v>4</v>
      </c>
      <c r="T5625" s="1">
        <v>0</v>
      </c>
      <c r="U5625" s="47">
        <v>21</v>
      </c>
      <c r="V5625" t="str">
        <f>IF(M5625=People!$B$5,People!$A$5,IF(M5625=People!$B$4,People!$A$4,IF(M5625=People!$B$3,People!$A$3,IF(M5625=People!$B$2,People!$A$2,0))))</f>
        <v>Anna Andreadi</v>
      </c>
      <c r="W5625" t="str">
        <f>IFERROR(INDEX(Returns!A:A,MATCH(B5625,Returns!B:B,0)),"No")</f>
        <v>No</v>
      </c>
    </row>
    <row r="5626" spans="1:23" x14ac:dyDescent="0.2">
      <c r="A5626" s="1">
        <v>5625</v>
      </c>
      <c r="B5626" t="s">
        <v>8860</v>
      </c>
      <c r="C5626" s="8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47">
        <v>359.98</v>
      </c>
      <c r="S5626" s="1">
        <v>2</v>
      </c>
      <c r="T5626" s="1">
        <v>0</v>
      </c>
      <c r="U5626" s="47">
        <v>21.598799999999983</v>
      </c>
      <c r="V5626" t="str">
        <f>IF(M5626=People!$B$5,People!$A$5,IF(M5626=People!$B$4,People!$A$4,IF(M5626=People!$B$3,People!$A$3,IF(M5626=People!$B$2,People!$A$2,0))))</f>
        <v>Anna Andreadi</v>
      </c>
      <c r="W5626" t="str">
        <f>IFERROR(INDEX(Returns!A:A,MATCH(B5626,Returns!B:B,0)),"No")</f>
        <v>No</v>
      </c>
    </row>
    <row r="5627" spans="1:23" x14ac:dyDescent="0.2">
      <c r="A5627" s="1">
        <v>5626</v>
      </c>
      <c r="B5627" t="s">
        <v>8861</v>
      </c>
      <c r="C5627" s="8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47">
        <v>6.16</v>
      </c>
      <c r="S5627" s="1">
        <v>2</v>
      </c>
      <c r="T5627" s="1">
        <v>0</v>
      </c>
      <c r="U5627" s="47">
        <v>2.9567999999999999</v>
      </c>
      <c r="V5627" t="str">
        <f>IF(M5627=People!$B$5,People!$A$5,IF(M5627=People!$B$4,People!$A$4,IF(M5627=People!$B$3,People!$A$3,IF(M5627=People!$B$2,People!$A$2,0))))</f>
        <v>Anna Andreadi</v>
      </c>
      <c r="W5627" t="str">
        <f>IFERROR(INDEX(Returns!A:A,MATCH(B5627,Returns!B:B,0)),"No")</f>
        <v>No</v>
      </c>
    </row>
    <row r="5628" spans="1:23" x14ac:dyDescent="0.2">
      <c r="A5628" s="1">
        <v>5627</v>
      </c>
      <c r="B5628" t="s">
        <v>8861</v>
      </c>
      <c r="C5628" s="8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47">
        <v>2348.8200000000002</v>
      </c>
      <c r="S5628" s="1">
        <v>9</v>
      </c>
      <c r="T5628" s="1">
        <v>0</v>
      </c>
      <c r="U5628" s="47">
        <v>399.29939999999976</v>
      </c>
      <c r="V5628" t="str">
        <f>IF(M5628=People!$B$5,People!$A$5,IF(M5628=People!$B$4,People!$A$4,IF(M5628=People!$B$3,People!$A$3,IF(M5628=People!$B$2,People!$A$2,0))))</f>
        <v>Anna Andreadi</v>
      </c>
      <c r="W5628" t="str">
        <f>IFERROR(INDEX(Returns!A:A,MATCH(B5628,Returns!B:B,0)),"No")</f>
        <v>No</v>
      </c>
    </row>
    <row r="5629" spans="1:23" x14ac:dyDescent="0.2">
      <c r="A5629" s="1">
        <v>5628</v>
      </c>
      <c r="B5629" t="s">
        <v>8862</v>
      </c>
      <c r="C5629" s="8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47">
        <v>13.872000000000002</v>
      </c>
      <c r="S5629" s="1">
        <v>6</v>
      </c>
      <c r="T5629" s="1">
        <v>0.2</v>
      </c>
      <c r="U5629" s="47">
        <v>4.6818000000000008</v>
      </c>
      <c r="V5629" t="str">
        <f>IF(M5629=People!$B$5,People!$A$5,IF(M5629=People!$B$4,People!$A$4,IF(M5629=People!$B$3,People!$A$3,IF(M5629=People!$B$2,People!$A$2,0))))</f>
        <v>Cassandra Brandow</v>
      </c>
      <c r="W5629" t="str">
        <f>IFERROR(INDEX(Returns!A:A,MATCH(B5629,Returns!B:B,0)),"No")</f>
        <v>No</v>
      </c>
    </row>
    <row r="5630" spans="1:23" x14ac:dyDescent="0.2">
      <c r="A5630" s="1">
        <v>5629</v>
      </c>
      <c r="B5630" t="s">
        <v>8862</v>
      </c>
      <c r="C5630" s="8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47">
        <v>273.55200000000002</v>
      </c>
      <c r="S5630" s="1">
        <v>3</v>
      </c>
      <c r="T5630" s="1">
        <v>0.2</v>
      </c>
      <c r="U5630" s="47">
        <v>-13.677599999999998</v>
      </c>
      <c r="V5630" t="str">
        <f>IF(M5630=People!$B$5,People!$A$5,IF(M5630=People!$B$4,People!$A$4,IF(M5630=People!$B$3,People!$A$3,IF(M5630=People!$B$2,People!$A$2,0))))</f>
        <v>Cassandra Brandow</v>
      </c>
      <c r="W5630" t="str">
        <f>IFERROR(INDEX(Returns!A:A,MATCH(B5630,Returns!B:B,0)),"No")</f>
        <v>No</v>
      </c>
    </row>
    <row r="5631" spans="1:23" x14ac:dyDescent="0.2">
      <c r="A5631" s="1">
        <v>5630</v>
      </c>
      <c r="B5631" t="s">
        <v>8863</v>
      </c>
      <c r="C5631" s="8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47">
        <v>815.29199999999992</v>
      </c>
      <c r="S5631" s="1">
        <v>9</v>
      </c>
      <c r="T5631" s="1">
        <v>0.4</v>
      </c>
      <c r="U5631" s="47">
        <v>-339.7050000000001</v>
      </c>
      <c r="V5631" t="str">
        <f>IF(M5631=People!$B$5,People!$A$5,IF(M5631=People!$B$4,People!$A$4,IF(M5631=People!$B$3,People!$A$3,IF(M5631=People!$B$2,People!$A$2,0))))</f>
        <v>Chuck Magee</v>
      </c>
      <c r="W5631" t="str">
        <f>IFERROR(INDEX(Returns!A:A,MATCH(B5631,Returns!B:B,0)),"No")</f>
        <v>No</v>
      </c>
    </row>
    <row r="5632" spans="1:23" x14ac:dyDescent="0.2">
      <c r="A5632" s="1">
        <v>5631</v>
      </c>
      <c r="B5632" t="s">
        <v>8864</v>
      </c>
      <c r="C5632" s="8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47">
        <v>234.45000000000002</v>
      </c>
      <c r="S5632" s="1">
        <v>3</v>
      </c>
      <c r="T5632" s="1">
        <v>0</v>
      </c>
      <c r="U5632" s="47">
        <v>103.15800000000003</v>
      </c>
      <c r="V5632" t="str">
        <f>IF(M5632=People!$B$5,People!$A$5,IF(M5632=People!$B$4,People!$A$4,IF(M5632=People!$B$3,People!$A$3,IF(M5632=People!$B$2,People!$A$2,0))))</f>
        <v>Cassandra Brandow</v>
      </c>
      <c r="W5632" t="str">
        <f>IFERROR(INDEX(Returns!A:A,MATCH(B5632,Returns!B:B,0)),"No")</f>
        <v>No</v>
      </c>
    </row>
    <row r="5633" spans="1:23" x14ac:dyDescent="0.2">
      <c r="A5633" s="1">
        <v>5632</v>
      </c>
      <c r="B5633" t="s">
        <v>8864</v>
      </c>
      <c r="C5633" s="8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47">
        <v>1256.22</v>
      </c>
      <c r="S5633" s="1">
        <v>6</v>
      </c>
      <c r="T5633" s="1">
        <v>0</v>
      </c>
      <c r="U5633" s="47">
        <v>75.37319999999994</v>
      </c>
      <c r="V5633" t="str">
        <f>IF(M5633=People!$B$5,People!$A$5,IF(M5633=People!$B$4,People!$A$4,IF(M5633=People!$B$3,People!$A$3,IF(M5633=People!$B$2,People!$A$2,0))))</f>
        <v>Cassandra Brandow</v>
      </c>
      <c r="W5633" t="str">
        <f>IFERROR(INDEX(Returns!A:A,MATCH(B5633,Returns!B:B,0)),"No")</f>
        <v>No</v>
      </c>
    </row>
    <row r="5634" spans="1:23" x14ac:dyDescent="0.2">
      <c r="A5634" s="1">
        <v>5633</v>
      </c>
      <c r="B5634" t="s">
        <v>8864</v>
      </c>
      <c r="C5634" s="8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47">
        <v>17.46</v>
      </c>
      <c r="S5634" s="1">
        <v>2</v>
      </c>
      <c r="T5634" s="1">
        <v>0</v>
      </c>
      <c r="U5634" s="47">
        <v>8.2061999999999991</v>
      </c>
      <c r="V5634" t="str">
        <f>IF(M5634=People!$B$5,People!$A$5,IF(M5634=People!$B$4,People!$A$4,IF(M5634=People!$B$3,People!$A$3,IF(M5634=People!$B$2,People!$A$2,0))))</f>
        <v>Cassandra Brandow</v>
      </c>
      <c r="W5634" t="str">
        <f>IFERROR(INDEX(Returns!A:A,MATCH(B5634,Returns!B:B,0)),"No")</f>
        <v>No</v>
      </c>
    </row>
    <row r="5635" spans="1:23" x14ac:dyDescent="0.2">
      <c r="A5635" s="1">
        <v>5634</v>
      </c>
      <c r="B5635" t="s">
        <v>8865</v>
      </c>
      <c r="C5635" s="8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47">
        <v>10.528</v>
      </c>
      <c r="S5635" s="1">
        <v>7</v>
      </c>
      <c r="T5635" s="1">
        <v>0.2</v>
      </c>
      <c r="U5635" s="47">
        <v>3.6847999999999987</v>
      </c>
      <c r="V5635" t="str">
        <f>IF(M5635=People!$B$5,People!$A$5,IF(M5635=People!$B$4,People!$A$4,IF(M5635=People!$B$3,People!$A$3,IF(M5635=People!$B$2,People!$A$2,0))))</f>
        <v>Chuck Magee</v>
      </c>
      <c r="W5635" t="str">
        <f>IFERROR(INDEX(Returns!A:A,MATCH(B5635,Returns!B:B,0)),"No")</f>
        <v>No</v>
      </c>
    </row>
    <row r="5636" spans="1:23" x14ac:dyDescent="0.2">
      <c r="A5636" s="1">
        <v>5635</v>
      </c>
      <c r="B5636" t="s">
        <v>8866</v>
      </c>
      <c r="C5636" s="8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47">
        <v>152.79999999999998</v>
      </c>
      <c r="S5636" s="1">
        <v>5</v>
      </c>
      <c r="T5636" s="1">
        <v>0</v>
      </c>
      <c r="U5636" s="47">
        <v>76.399999999999991</v>
      </c>
      <c r="V5636" t="str">
        <f>IF(M5636=People!$B$5,People!$A$5,IF(M5636=People!$B$4,People!$A$4,IF(M5636=People!$B$3,People!$A$3,IF(M5636=People!$B$2,People!$A$2,0))))</f>
        <v>Kelly Williams</v>
      </c>
      <c r="W5636" t="str">
        <f>IFERROR(INDEX(Returns!A:A,MATCH(B5636,Returns!B:B,0)),"No")</f>
        <v>No</v>
      </c>
    </row>
    <row r="5637" spans="1:23" x14ac:dyDescent="0.2">
      <c r="A5637" s="1">
        <v>5636</v>
      </c>
      <c r="B5637" t="s">
        <v>8867</v>
      </c>
      <c r="C5637" s="8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47">
        <v>82.56</v>
      </c>
      <c r="S5637" s="1">
        <v>5</v>
      </c>
      <c r="T5637" s="1">
        <v>0.2</v>
      </c>
      <c r="U5637" s="47">
        <v>28.896000000000001</v>
      </c>
      <c r="V5637" t="str">
        <f>IF(M5637=People!$B$5,People!$A$5,IF(M5637=People!$B$4,People!$A$4,IF(M5637=People!$B$3,People!$A$3,IF(M5637=People!$B$2,People!$A$2,0))))</f>
        <v>Anna Andreadi</v>
      </c>
      <c r="W5637" t="str">
        <f>IFERROR(INDEX(Returns!A:A,MATCH(B5637,Returns!B:B,0)),"No")</f>
        <v>No</v>
      </c>
    </row>
    <row r="5638" spans="1:23" x14ac:dyDescent="0.2">
      <c r="A5638" s="1">
        <v>5637</v>
      </c>
      <c r="B5638" t="s">
        <v>8867</v>
      </c>
      <c r="C5638" s="8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47">
        <v>284.96999999999997</v>
      </c>
      <c r="S5638" s="1">
        <v>3</v>
      </c>
      <c r="T5638" s="1">
        <v>0</v>
      </c>
      <c r="U5638" s="47">
        <v>85.490999999999957</v>
      </c>
      <c r="V5638" t="str">
        <f>IF(M5638=People!$B$5,People!$A$5,IF(M5638=People!$B$4,People!$A$4,IF(M5638=People!$B$3,People!$A$3,IF(M5638=People!$B$2,People!$A$2,0))))</f>
        <v>Anna Andreadi</v>
      </c>
      <c r="W5638" t="str">
        <f>IFERROR(INDEX(Returns!A:A,MATCH(B5638,Returns!B:B,0)),"No")</f>
        <v>No</v>
      </c>
    </row>
    <row r="5639" spans="1:23" x14ac:dyDescent="0.2">
      <c r="A5639" s="1">
        <v>5638</v>
      </c>
      <c r="B5639" t="s">
        <v>8868</v>
      </c>
      <c r="C5639" s="8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47">
        <v>60.84</v>
      </c>
      <c r="S5639" s="1">
        <v>3</v>
      </c>
      <c r="T5639" s="1">
        <v>0</v>
      </c>
      <c r="U5639" s="47">
        <v>23.119199999999999</v>
      </c>
      <c r="V5639" t="str">
        <f>IF(M5639=People!$B$5,People!$A$5,IF(M5639=People!$B$4,People!$A$4,IF(M5639=People!$B$3,People!$A$3,IF(M5639=People!$B$2,People!$A$2,0))))</f>
        <v>Kelly Williams</v>
      </c>
      <c r="W5639" t="str">
        <f>IFERROR(INDEX(Returns!A:A,MATCH(B5639,Returns!B:B,0)),"No")</f>
        <v>No</v>
      </c>
    </row>
    <row r="5640" spans="1:23" x14ac:dyDescent="0.2">
      <c r="A5640" s="1">
        <v>5639</v>
      </c>
      <c r="B5640" t="s">
        <v>8869</v>
      </c>
      <c r="C5640" s="8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47">
        <v>1325.76</v>
      </c>
      <c r="S5640" s="1">
        <v>6</v>
      </c>
      <c r="T5640" s="1">
        <v>0.2</v>
      </c>
      <c r="U5640" s="47">
        <v>149.14799999999991</v>
      </c>
      <c r="V5640" t="str">
        <f>IF(M5640=People!$B$5,People!$A$5,IF(M5640=People!$B$4,People!$A$4,IF(M5640=People!$B$3,People!$A$3,IF(M5640=People!$B$2,People!$A$2,0))))</f>
        <v>Anna Andreadi</v>
      </c>
      <c r="W5640" t="str">
        <f>IFERROR(INDEX(Returns!A:A,MATCH(B5640,Returns!B:B,0)),"No")</f>
        <v>No</v>
      </c>
    </row>
    <row r="5641" spans="1:23" x14ac:dyDescent="0.2">
      <c r="A5641" s="1">
        <v>5640</v>
      </c>
      <c r="B5641" t="s">
        <v>8869</v>
      </c>
      <c r="C5641" s="8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47">
        <v>572.16000000000008</v>
      </c>
      <c r="S5641" s="1">
        <v>3</v>
      </c>
      <c r="T5641" s="1">
        <v>0.2</v>
      </c>
      <c r="U5641" s="47">
        <v>35.759999999999962</v>
      </c>
      <c r="V5641" t="str">
        <f>IF(M5641=People!$B$5,People!$A$5,IF(M5641=People!$B$4,People!$A$4,IF(M5641=People!$B$3,People!$A$3,IF(M5641=People!$B$2,People!$A$2,0))))</f>
        <v>Anna Andreadi</v>
      </c>
      <c r="W5641" t="str">
        <f>IFERROR(INDEX(Returns!A:A,MATCH(B5641,Returns!B:B,0)),"No")</f>
        <v>No</v>
      </c>
    </row>
    <row r="5642" spans="1:23" x14ac:dyDescent="0.2">
      <c r="A5642" s="1">
        <v>5641</v>
      </c>
      <c r="B5642" t="s">
        <v>8870</v>
      </c>
      <c r="C5642" s="8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47">
        <v>28.8</v>
      </c>
      <c r="S5642" s="1">
        <v>9</v>
      </c>
      <c r="T5642" s="1">
        <v>0.2</v>
      </c>
      <c r="U5642" s="47">
        <v>10.080000000000002</v>
      </c>
      <c r="V5642" t="str">
        <f>IF(M5642=People!$B$5,People!$A$5,IF(M5642=People!$B$4,People!$A$4,IF(M5642=People!$B$3,People!$A$3,IF(M5642=People!$B$2,People!$A$2,0))))</f>
        <v>Chuck Magee</v>
      </c>
      <c r="W5642" t="str">
        <f>IFERROR(INDEX(Returns!A:A,MATCH(B5642,Returns!B:B,0)),"No")</f>
        <v>No</v>
      </c>
    </row>
    <row r="5643" spans="1:23" x14ac:dyDescent="0.2">
      <c r="A5643" s="1">
        <v>5642</v>
      </c>
      <c r="B5643" t="s">
        <v>8871</v>
      </c>
      <c r="C5643" s="8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47">
        <v>11.12</v>
      </c>
      <c r="S5643" s="1">
        <v>4</v>
      </c>
      <c r="T5643" s="1">
        <v>0</v>
      </c>
      <c r="U5643" s="47">
        <v>2.8911999999999995</v>
      </c>
      <c r="V5643" t="str">
        <f>IF(M5643=People!$B$5,People!$A$5,IF(M5643=People!$B$4,People!$A$4,IF(M5643=People!$B$3,People!$A$3,IF(M5643=People!$B$2,People!$A$2,0))))</f>
        <v>Chuck Magee</v>
      </c>
      <c r="W5643" t="str">
        <f>IFERROR(INDEX(Returns!A:A,MATCH(B5643,Returns!B:B,0)),"No")</f>
        <v>No</v>
      </c>
    </row>
    <row r="5644" spans="1:23" x14ac:dyDescent="0.2">
      <c r="A5644" s="1">
        <v>5643</v>
      </c>
      <c r="B5644" t="s">
        <v>8872</v>
      </c>
      <c r="C5644" s="8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47">
        <v>7.04</v>
      </c>
      <c r="S5644" s="1">
        <v>4</v>
      </c>
      <c r="T5644" s="1">
        <v>0</v>
      </c>
      <c r="U5644" s="47">
        <v>3.0976000000000004</v>
      </c>
      <c r="V5644" t="str">
        <f>IF(M5644=People!$B$5,People!$A$5,IF(M5644=People!$B$4,People!$A$4,IF(M5644=People!$B$3,People!$A$3,IF(M5644=People!$B$2,People!$A$2,0))))</f>
        <v>Cassandra Brandow</v>
      </c>
      <c r="W5644" t="str">
        <f>IFERROR(INDEX(Returns!A:A,MATCH(B5644,Returns!B:B,0)),"No")</f>
        <v>No</v>
      </c>
    </row>
    <row r="5645" spans="1:23" x14ac:dyDescent="0.2">
      <c r="A5645" s="1">
        <v>5644</v>
      </c>
      <c r="B5645" t="s">
        <v>8873</v>
      </c>
      <c r="C5645" s="8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47">
        <v>17.940000000000001</v>
      </c>
      <c r="S5645" s="1">
        <v>3</v>
      </c>
      <c r="T5645" s="1">
        <v>0</v>
      </c>
      <c r="U5645" s="47">
        <v>8.7906000000000013</v>
      </c>
      <c r="V5645" t="str">
        <f>IF(M5645=People!$B$5,People!$A$5,IF(M5645=People!$B$4,People!$A$4,IF(M5645=People!$B$3,People!$A$3,IF(M5645=People!$B$2,People!$A$2,0))))</f>
        <v>Cassandra Brandow</v>
      </c>
      <c r="W5645" t="str">
        <f>IFERROR(INDEX(Returns!A:A,MATCH(B5645,Returns!B:B,0)),"No")</f>
        <v>No</v>
      </c>
    </row>
    <row r="5646" spans="1:23" x14ac:dyDescent="0.2">
      <c r="A5646" s="1">
        <v>5645</v>
      </c>
      <c r="B5646" t="s">
        <v>8874</v>
      </c>
      <c r="C5646" s="8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47">
        <v>34.76</v>
      </c>
      <c r="S5646" s="1">
        <v>5</v>
      </c>
      <c r="T5646" s="1">
        <v>0.2</v>
      </c>
      <c r="U5646" s="47">
        <v>11.296999999999999</v>
      </c>
      <c r="V5646" t="str">
        <f>IF(M5646=People!$B$5,People!$A$5,IF(M5646=People!$B$4,People!$A$4,IF(M5646=People!$B$3,People!$A$3,IF(M5646=People!$B$2,People!$A$2,0))))</f>
        <v>Anna Andreadi</v>
      </c>
      <c r="W5646" t="str">
        <f>IFERROR(INDEX(Returns!A:A,MATCH(B5646,Returns!B:B,0)),"No")</f>
        <v>No</v>
      </c>
    </row>
    <row r="5647" spans="1:23" x14ac:dyDescent="0.2">
      <c r="A5647" s="1">
        <v>5646</v>
      </c>
      <c r="B5647" t="s">
        <v>8875</v>
      </c>
      <c r="C5647" s="8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47">
        <v>74.45</v>
      </c>
      <c r="S5647" s="1">
        <v>5</v>
      </c>
      <c r="T5647" s="1">
        <v>0</v>
      </c>
      <c r="U5647" s="47">
        <v>20.101500000000001</v>
      </c>
      <c r="V5647" t="str">
        <f>IF(M5647=People!$B$5,People!$A$5,IF(M5647=People!$B$4,People!$A$4,IF(M5647=People!$B$3,People!$A$3,IF(M5647=People!$B$2,People!$A$2,0))))</f>
        <v>Chuck Magee</v>
      </c>
      <c r="W5647" t="str">
        <f>IFERROR(INDEX(Returns!A:A,MATCH(B5647,Returns!B:B,0)),"No")</f>
        <v>No</v>
      </c>
    </row>
    <row r="5648" spans="1:23" x14ac:dyDescent="0.2">
      <c r="A5648" s="1">
        <v>5647</v>
      </c>
      <c r="B5648" t="s">
        <v>8876</v>
      </c>
      <c r="C5648" s="8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47">
        <v>192.22</v>
      </c>
      <c r="S5648" s="1">
        <v>14</v>
      </c>
      <c r="T5648" s="1">
        <v>0</v>
      </c>
      <c r="U5648" s="47">
        <v>69.199200000000005</v>
      </c>
      <c r="V5648" t="str">
        <f>IF(M5648=People!$B$5,People!$A$5,IF(M5648=People!$B$4,People!$A$4,IF(M5648=People!$B$3,People!$A$3,IF(M5648=People!$B$2,People!$A$2,0))))</f>
        <v>Cassandra Brandow</v>
      </c>
      <c r="W5648" t="str">
        <f>IFERROR(INDEX(Returns!A:A,MATCH(B5648,Returns!B:B,0)),"No")</f>
        <v>No</v>
      </c>
    </row>
    <row r="5649" spans="1:23" x14ac:dyDescent="0.2">
      <c r="A5649" s="1">
        <v>5648</v>
      </c>
      <c r="B5649" t="s">
        <v>8877</v>
      </c>
      <c r="C5649" s="8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47">
        <v>19.440000000000001</v>
      </c>
      <c r="S5649" s="1">
        <v>3</v>
      </c>
      <c r="T5649" s="1">
        <v>0</v>
      </c>
      <c r="U5649" s="47">
        <v>9.3312000000000008</v>
      </c>
      <c r="V5649" t="str">
        <f>IF(M5649=People!$B$5,People!$A$5,IF(M5649=People!$B$4,People!$A$4,IF(M5649=People!$B$3,People!$A$3,IF(M5649=People!$B$2,People!$A$2,0))))</f>
        <v>Anna Andreadi</v>
      </c>
      <c r="W5649" t="str">
        <f>IFERROR(INDEX(Returns!A:A,MATCH(B5649,Returns!B:B,0)),"No")</f>
        <v>No</v>
      </c>
    </row>
    <row r="5650" spans="1:23" x14ac:dyDescent="0.2">
      <c r="A5650" s="1">
        <v>5649</v>
      </c>
      <c r="B5650" t="s">
        <v>6150</v>
      </c>
      <c r="C5650" s="8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47">
        <v>32.400000000000006</v>
      </c>
      <c r="S5650" s="1">
        <v>5</v>
      </c>
      <c r="T5650" s="1">
        <v>0</v>
      </c>
      <c r="U5650" s="47">
        <v>15.552000000000001</v>
      </c>
      <c r="V5650" t="str">
        <f>IF(M5650=People!$B$5,People!$A$5,IF(M5650=People!$B$4,People!$A$4,IF(M5650=People!$B$3,People!$A$3,IF(M5650=People!$B$2,People!$A$2,0))))</f>
        <v>Anna Andreadi</v>
      </c>
      <c r="W5650" t="str">
        <f>IFERROR(INDEX(Returns!A:A,MATCH(B5650,Returns!B:B,0)),"No")</f>
        <v>Yes</v>
      </c>
    </row>
    <row r="5651" spans="1:23" x14ac:dyDescent="0.2">
      <c r="A5651" s="1">
        <v>5650</v>
      </c>
      <c r="B5651" t="s">
        <v>6150</v>
      </c>
      <c r="C5651" s="8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47">
        <v>57.9</v>
      </c>
      <c r="S5651" s="1">
        <v>5</v>
      </c>
      <c r="T5651" s="1">
        <v>0</v>
      </c>
      <c r="U5651" s="47">
        <v>28.95</v>
      </c>
      <c r="V5651" t="str">
        <f>IF(M5651=People!$B$5,People!$A$5,IF(M5651=People!$B$4,People!$A$4,IF(M5651=People!$B$3,People!$A$3,IF(M5651=People!$B$2,People!$A$2,0))))</f>
        <v>Anna Andreadi</v>
      </c>
      <c r="W5651" t="str">
        <f>IFERROR(INDEX(Returns!A:A,MATCH(B5651,Returns!B:B,0)),"No")</f>
        <v>Yes</v>
      </c>
    </row>
    <row r="5652" spans="1:23" x14ac:dyDescent="0.2">
      <c r="A5652" s="1">
        <v>5651</v>
      </c>
      <c r="B5652" t="s">
        <v>6150</v>
      </c>
      <c r="C5652" s="8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47">
        <v>10.56</v>
      </c>
      <c r="S5652" s="1">
        <v>2</v>
      </c>
      <c r="T5652" s="1">
        <v>0</v>
      </c>
      <c r="U5652" s="47">
        <v>0</v>
      </c>
      <c r="V5652" t="str">
        <f>IF(M5652=People!$B$5,People!$A$5,IF(M5652=People!$B$4,People!$A$4,IF(M5652=People!$B$3,People!$A$3,IF(M5652=People!$B$2,People!$A$2,0))))</f>
        <v>Anna Andreadi</v>
      </c>
      <c r="W5652" t="str">
        <f>IFERROR(INDEX(Returns!A:A,MATCH(B5652,Returns!B:B,0)),"No")</f>
        <v>Yes</v>
      </c>
    </row>
    <row r="5653" spans="1:23" x14ac:dyDescent="0.2">
      <c r="A5653" s="1">
        <v>5652</v>
      </c>
      <c r="B5653" t="s">
        <v>6150</v>
      </c>
      <c r="C5653" s="8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47">
        <v>1194.165</v>
      </c>
      <c r="S5653" s="1">
        <v>5</v>
      </c>
      <c r="T5653" s="1">
        <v>0.15</v>
      </c>
      <c r="U5653" s="47">
        <v>210.73499999999993</v>
      </c>
      <c r="V5653" t="str">
        <f>IF(M5653=People!$B$5,People!$A$5,IF(M5653=People!$B$4,People!$A$4,IF(M5653=People!$B$3,People!$A$3,IF(M5653=People!$B$2,People!$A$2,0))))</f>
        <v>Anna Andreadi</v>
      </c>
      <c r="W5653" t="str">
        <f>IFERROR(INDEX(Returns!A:A,MATCH(B5653,Returns!B:B,0)),"No")</f>
        <v>Yes</v>
      </c>
    </row>
    <row r="5654" spans="1:23" x14ac:dyDescent="0.2">
      <c r="A5654" s="1">
        <v>5653</v>
      </c>
      <c r="B5654" t="s">
        <v>8878</v>
      </c>
      <c r="C5654" s="8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47">
        <v>40.99</v>
      </c>
      <c r="S5654" s="1">
        <v>1</v>
      </c>
      <c r="T5654" s="1">
        <v>0</v>
      </c>
      <c r="U5654" s="47">
        <v>20.085100000000001</v>
      </c>
      <c r="V5654" t="str">
        <f>IF(M5654=People!$B$5,People!$A$5,IF(M5654=People!$B$4,People!$A$4,IF(M5654=People!$B$3,People!$A$3,IF(M5654=People!$B$2,People!$A$2,0))))</f>
        <v>Chuck Magee</v>
      </c>
      <c r="W5654" t="str">
        <f>IFERROR(INDEX(Returns!A:A,MATCH(B5654,Returns!B:B,0)),"No")</f>
        <v>No</v>
      </c>
    </row>
    <row r="5655" spans="1:23" x14ac:dyDescent="0.2">
      <c r="A5655" s="1">
        <v>5654</v>
      </c>
      <c r="B5655" t="s">
        <v>8879</v>
      </c>
      <c r="C5655" s="8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47">
        <v>2.94</v>
      </c>
      <c r="S5655" s="1">
        <v>1</v>
      </c>
      <c r="T5655" s="1">
        <v>0</v>
      </c>
      <c r="U5655" s="47">
        <v>0.79380000000000006</v>
      </c>
      <c r="V5655" t="str">
        <f>IF(M5655=People!$B$5,People!$A$5,IF(M5655=People!$B$4,People!$A$4,IF(M5655=People!$B$3,People!$A$3,IF(M5655=People!$B$2,People!$A$2,0))))</f>
        <v>Anna Andreadi</v>
      </c>
      <c r="W5655" t="str">
        <f>IFERROR(INDEX(Returns!A:A,MATCH(B5655,Returns!B:B,0)),"No")</f>
        <v>No</v>
      </c>
    </row>
    <row r="5656" spans="1:23" x14ac:dyDescent="0.2">
      <c r="A5656" s="1">
        <v>5655</v>
      </c>
      <c r="B5656" t="s">
        <v>6071</v>
      </c>
      <c r="C5656" s="8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47">
        <v>45.240000000000009</v>
      </c>
      <c r="S5656" s="1">
        <v>4</v>
      </c>
      <c r="T5656" s="1">
        <v>0.7</v>
      </c>
      <c r="U5656" s="47">
        <v>-30.159999999999997</v>
      </c>
      <c r="V5656" t="str">
        <f>IF(M5656=People!$B$5,People!$A$5,IF(M5656=People!$B$4,People!$A$4,IF(M5656=People!$B$3,People!$A$3,IF(M5656=People!$B$2,People!$A$2,0))))</f>
        <v>Anna Andreadi</v>
      </c>
      <c r="W5656" t="str">
        <f>IFERROR(INDEX(Returns!A:A,MATCH(B5656,Returns!B:B,0)),"No")</f>
        <v>Yes</v>
      </c>
    </row>
    <row r="5657" spans="1:23" x14ac:dyDescent="0.2">
      <c r="A5657" s="1">
        <v>5656</v>
      </c>
      <c r="B5657" t="s">
        <v>6071</v>
      </c>
      <c r="C5657" s="8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47">
        <v>18.687999999999999</v>
      </c>
      <c r="S5657" s="1">
        <v>4</v>
      </c>
      <c r="T5657" s="1">
        <v>0.2</v>
      </c>
      <c r="U5657" s="47">
        <v>2.3359999999999994</v>
      </c>
      <c r="V5657" t="str">
        <f>IF(M5657=People!$B$5,People!$A$5,IF(M5657=People!$B$4,People!$A$4,IF(M5657=People!$B$3,People!$A$3,IF(M5657=People!$B$2,People!$A$2,0))))</f>
        <v>Anna Andreadi</v>
      </c>
      <c r="W5657" t="str">
        <f>IFERROR(INDEX(Returns!A:A,MATCH(B5657,Returns!B:B,0)),"No")</f>
        <v>Yes</v>
      </c>
    </row>
    <row r="5658" spans="1:23" x14ac:dyDescent="0.2">
      <c r="A5658" s="1">
        <v>5657</v>
      </c>
      <c r="B5658" t="s">
        <v>6071</v>
      </c>
      <c r="C5658" s="8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47">
        <v>11.648000000000001</v>
      </c>
      <c r="S5658" s="1">
        <v>2</v>
      </c>
      <c r="T5658" s="1">
        <v>0.2</v>
      </c>
      <c r="U5658" s="47">
        <v>3.7855999999999992</v>
      </c>
      <c r="V5658" t="str">
        <f>IF(M5658=People!$B$5,People!$A$5,IF(M5658=People!$B$4,People!$A$4,IF(M5658=People!$B$3,People!$A$3,IF(M5658=People!$B$2,People!$A$2,0))))</f>
        <v>Anna Andreadi</v>
      </c>
      <c r="W5658" t="str">
        <f>IFERROR(INDEX(Returns!A:A,MATCH(B5658,Returns!B:B,0)),"No")</f>
        <v>Yes</v>
      </c>
    </row>
    <row r="5659" spans="1:23" x14ac:dyDescent="0.2">
      <c r="A5659" s="1">
        <v>5658</v>
      </c>
      <c r="B5659" t="s">
        <v>6071</v>
      </c>
      <c r="C5659" s="8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47">
        <v>112.77600000000001</v>
      </c>
      <c r="S5659" s="1">
        <v>3</v>
      </c>
      <c r="T5659" s="1">
        <v>0.2</v>
      </c>
      <c r="U5659" s="47">
        <v>-8.4581999999999979</v>
      </c>
      <c r="V5659" t="str">
        <f>IF(M5659=People!$B$5,People!$A$5,IF(M5659=People!$B$4,People!$A$4,IF(M5659=People!$B$3,People!$A$3,IF(M5659=People!$B$2,People!$A$2,0))))</f>
        <v>Anna Andreadi</v>
      </c>
      <c r="W5659" t="str">
        <f>IFERROR(INDEX(Returns!A:A,MATCH(B5659,Returns!B:B,0)),"No")</f>
        <v>Yes</v>
      </c>
    </row>
    <row r="5660" spans="1:23" x14ac:dyDescent="0.2">
      <c r="A5660" s="1">
        <v>5659</v>
      </c>
      <c r="B5660" t="s">
        <v>6071</v>
      </c>
      <c r="C5660" s="8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47">
        <v>377.45</v>
      </c>
      <c r="S5660" s="1">
        <v>5</v>
      </c>
      <c r="T5660" s="1">
        <v>0.5</v>
      </c>
      <c r="U5660" s="47">
        <v>-264.21500000000003</v>
      </c>
      <c r="V5660" t="str">
        <f>IF(M5660=People!$B$5,People!$A$5,IF(M5660=People!$B$4,People!$A$4,IF(M5660=People!$B$3,People!$A$3,IF(M5660=People!$B$2,People!$A$2,0))))</f>
        <v>Anna Andreadi</v>
      </c>
      <c r="W5660" t="str">
        <f>IFERROR(INDEX(Returns!A:A,MATCH(B5660,Returns!B:B,0)),"No")</f>
        <v>Yes</v>
      </c>
    </row>
    <row r="5661" spans="1:23" x14ac:dyDescent="0.2">
      <c r="A5661" s="1">
        <v>5660</v>
      </c>
      <c r="B5661" t="s">
        <v>6071</v>
      </c>
      <c r="C5661" s="8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47">
        <v>15.936000000000002</v>
      </c>
      <c r="S5661" s="1">
        <v>4</v>
      </c>
      <c r="T5661" s="1">
        <v>0.2</v>
      </c>
      <c r="U5661" s="47">
        <v>5.1791999999999998</v>
      </c>
      <c r="V5661" t="str">
        <f>IF(M5661=People!$B$5,People!$A$5,IF(M5661=People!$B$4,People!$A$4,IF(M5661=People!$B$3,People!$A$3,IF(M5661=People!$B$2,People!$A$2,0))))</f>
        <v>Anna Andreadi</v>
      </c>
      <c r="W5661" t="str">
        <f>IFERROR(INDEX(Returns!A:A,MATCH(B5661,Returns!B:B,0)),"No")</f>
        <v>Yes</v>
      </c>
    </row>
    <row r="5662" spans="1:23" x14ac:dyDescent="0.2">
      <c r="A5662" s="1">
        <v>5661</v>
      </c>
      <c r="B5662" t="s">
        <v>6071</v>
      </c>
      <c r="C5662" s="8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47">
        <v>28.68</v>
      </c>
      <c r="S5662" s="1">
        <v>3</v>
      </c>
      <c r="T5662" s="1">
        <v>0.2</v>
      </c>
      <c r="U5662" s="47">
        <v>-7.17</v>
      </c>
      <c r="V5662" t="str">
        <f>IF(M5662=People!$B$5,People!$A$5,IF(M5662=People!$B$4,People!$A$4,IF(M5662=People!$B$3,People!$A$3,IF(M5662=People!$B$2,People!$A$2,0))))</f>
        <v>Anna Andreadi</v>
      </c>
      <c r="W5662" t="str">
        <f>IFERROR(INDEX(Returns!A:A,MATCH(B5662,Returns!B:B,0)),"No")</f>
        <v>Yes</v>
      </c>
    </row>
    <row r="5663" spans="1:23" x14ac:dyDescent="0.2">
      <c r="A5663" s="1">
        <v>5662</v>
      </c>
      <c r="B5663" t="s">
        <v>8880</v>
      </c>
      <c r="C5663" s="8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47">
        <v>21.44</v>
      </c>
      <c r="S5663" s="1">
        <v>2</v>
      </c>
      <c r="T5663" s="1">
        <v>0.2</v>
      </c>
      <c r="U5663" s="47">
        <v>7.5039999999999987</v>
      </c>
      <c r="V5663" t="str">
        <f>IF(M5663=People!$B$5,People!$A$5,IF(M5663=People!$B$4,People!$A$4,IF(M5663=People!$B$3,People!$A$3,IF(M5663=People!$B$2,People!$A$2,0))))</f>
        <v>Anna Andreadi</v>
      </c>
      <c r="W5663" t="str">
        <f>IFERROR(INDEX(Returns!A:A,MATCH(B5663,Returns!B:B,0)),"No")</f>
        <v>No</v>
      </c>
    </row>
    <row r="5664" spans="1:23" x14ac:dyDescent="0.2">
      <c r="A5664" s="1">
        <v>5663</v>
      </c>
      <c r="B5664" t="s">
        <v>8880</v>
      </c>
      <c r="C5664" s="8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47">
        <v>511.05600000000004</v>
      </c>
      <c r="S5664" s="1">
        <v>9</v>
      </c>
      <c r="T5664" s="1">
        <v>0.2</v>
      </c>
      <c r="U5664" s="47">
        <v>-95.823000000000079</v>
      </c>
      <c r="V5664" t="str">
        <f>IF(M5664=People!$B$5,People!$A$5,IF(M5664=People!$B$4,People!$A$4,IF(M5664=People!$B$3,People!$A$3,IF(M5664=People!$B$2,People!$A$2,0))))</f>
        <v>Anna Andreadi</v>
      </c>
      <c r="W5664" t="str">
        <f>IFERROR(INDEX(Returns!A:A,MATCH(B5664,Returns!B:B,0)),"No")</f>
        <v>No</v>
      </c>
    </row>
    <row r="5665" spans="1:23" x14ac:dyDescent="0.2">
      <c r="A5665" s="1">
        <v>5664</v>
      </c>
      <c r="B5665" t="s">
        <v>8881</v>
      </c>
      <c r="C5665" s="8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47">
        <v>18.656000000000002</v>
      </c>
      <c r="S5665" s="1">
        <v>2</v>
      </c>
      <c r="T5665" s="1">
        <v>0.2</v>
      </c>
      <c r="U5665" s="47">
        <v>1.3992000000000013</v>
      </c>
      <c r="V5665" t="str">
        <f>IF(M5665=People!$B$5,People!$A$5,IF(M5665=People!$B$4,People!$A$4,IF(M5665=People!$B$3,People!$A$3,IF(M5665=People!$B$2,People!$A$2,0))))</f>
        <v>Chuck Magee</v>
      </c>
      <c r="W5665" t="str">
        <f>IFERROR(INDEX(Returns!A:A,MATCH(B5665,Returns!B:B,0)),"No")</f>
        <v>No</v>
      </c>
    </row>
    <row r="5666" spans="1:23" x14ac:dyDescent="0.2">
      <c r="A5666" s="1">
        <v>5665</v>
      </c>
      <c r="B5666" t="s">
        <v>8881</v>
      </c>
      <c r="C5666" s="8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47">
        <v>11.088000000000003</v>
      </c>
      <c r="S5666" s="1">
        <v>7</v>
      </c>
      <c r="T5666" s="1">
        <v>0.7</v>
      </c>
      <c r="U5666" s="47">
        <v>-8.1311999999999998</v>
      </c>
      <c r="V5666" t="str">
        <f>IF(M5666=People!$B$5,People!$A$5,IF(M5666=People!$B$4,People!$A$4,IF(M5666=People!$B$3,People!$A$3,IF(M5666=People!$B$2,People!$A$2,0))))</f>
        <v>Chuck Magee</v>
      </c>
      <c r="W5666" t="str">
        <f>IFERROR(INDEX(Returns!A:A,MATCH(B5666,Returns!B:B,0)),"No")</f>
        <v>No</v>
      </c>
    </row>
    <row r="5667" spans="1:23" x14ac:dyDescent="0.2">
      <c r="A5667" s="1">
        <v>5666</v>
      </c>
      <c r="B5667" t="s">
        <v>8881</v>
      </c>
      <c r="C5667" s="8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47">
        <v>66.688000000000002</v>
      </c>
      <c r="S5667" s="1">
        <v>1</v>
      </c>
      <c r="T5667" s="1">
        <v>0.2</v>
      </c>
      <c r="U5667" s="47">
        <v>4.1680000000000028</v>
      </c>
      <c r="V5667" t="str">
        <f>IF(M5667=People!$B$5,People!$A$5,IF(M5667=People!$B$4,People!$A$4,IF(M5667=People!$B$3,People!$A$3,IF(M5667=People!$B$2,People!$A$2,0))))</f>
        <v>Chuck Magee</v>
      </c>
      <c r="W5667" t="str">
        <f>IFERROR(INDEX(Returns!A:A,MATCH(B5667,Returns!B:B,0)),"No")</f>
        <v>No</v>
      </c>
    </row>
    <row r="5668" spans="1:23" x14ac:dyDescent="0.2">
      <c r="A5668" s="1">
        <v>5667</v>
      </c>
      <c r="B5668" t="s">
        <v>8881</v>
      </c>
      <c r="C5668" s="8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47">
        <v>99.488</v>
      </c>
      <c r="S5668" s="1">
        <v>2</v>
      </c>
      <c r="T5668" s="1">
        <v>0.2</v>
      </c>
      <c r="U5668" s="47">
        <v>8.7052000000000049</v>
      </c>
      <c r="V5668" t="str">
        <f>IF(M5668=People!$B$5,People!$A$5,IF(M5668=People!$B$4,People!$A$4,IF(M5668=People!$B$3,People!$A$3,IF(M5668=People!$B$2,People!$A$2,0))))</f>
        <v>Chuck Magee</v>
      </c>
      <c r="W5668" t="str">
        <f>IFERROR(INDEX(Returns!A:A,MATCH(B5668,Returns!B:B,0)),"No")</f>
        <v>No</v>
      </c>
    </row>
    <row r="5669" spans="1:23" x14ac:dyDescent="0.2">
      <c r="A5669" s="1">
        <v>5668</v>
      </c>
      <c r="B5669" t="s">
        <v>8882</v>
      </c>
      <c r="C5669" s="8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47">
        <v>14.62</v>
      </c>
      <c r="S5669" s="1">
        <v>2</v>
      </c>
      <c r="T5669" s="1">
        <v>0</v>
      </c>
      <c r="U5669" s="47">
        <v>6.8713999999999995</v>
      </c>
      <c r="V5669" t="str">
        <f>IF(M5669=People!$B$5,People!$A$5,IF(M5669=People!$B$4,People!$A$4,IF(M5669=People!$B$3,People!$A$3,IF(M5669=People!$B$2,People!$A$2,0))))</f>
        <v>Anna Andreadi</v>
      </c>
      <c r="W5669" t="str">
        <f>IFERROR(INDEX(Returns!A:A,MATCH(B5669,Returns!B:B,0)),"No")</f>
        <v>No</v>
      </c>
    </row>
    <row r="5670" spans="1:23" x14ac:dyDescent="0.2">
      <c r="A5670" s="1">
        <v>5669</v>
      </c>
      <c r="B5670" t="s">
        <v>8882</v>
      </c>
      <c r="C5670" s="8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47">
        <v>53.984000000000002</v>
      </c>
      <c r="S5670" s="1">
        <v>14</v>
      </c>
      <c r="T5670" s="1">
        <v>0.2</v>
      </c>
      <c r="U5670" s="47">
        <v>17.544800000000002</v>
      </c>
      <c r="V5670" t="str">
        <f>IF(M5670=People!$B$5,People!$A$5,IF(M5670=People!$B$4,People!$A$4,IF(M5670=People!$B$3,People!$A$3,IF(M5670=People!$B$2,People!$A$2,0))))</f>
        <v>Anna Andreadi</v>
      </c>
      <c r="W5670" t="str">
        <f>IFERROR(INDEX(Returns!A:A,MATCH(B5670,Returns!B:B,0)),"No")</f>
        <v>No</v>
      </c>
    </row>
    <row r="5671" spans="1:23" x14ac:dyDescent="0.2">
      <c r="A5671" s="1">
        <v>5670</v>
      </c>
      <c r="B5671" t="s">
        <v>8882</v>
      </c>
      <c r="C5671" s="8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47">
        <v>389.97</v>
      </c>
      <c r="S5671" s="1">
        <v>3</v>
      </c>
      <c r="T5671" s="1">
        <v>0</v>
      </c>
      <c r="U5671" s="47">
        <v>132.58980000000003</v>
      </c>
      <c r="V5671" t="str">
        <f>IF(M5671=People!$B$5,People!$A$5,IF(M5671=People!$B$4,People!$A$4,IF(M5671=People!$B$3,People!$A$3,IF(M5671=People!$B$2,People!$A$2,0))))</f>
        <v>Anna Andreadi</v>
      </c>
      <c r="W5671" t="str">
        <f>IFERROR(INDEX(Returns!A:A,MATCH(B5671,Returns!B:B,0)),"No")</f>
        <v>No</v>
      </c>
    </row>
    <row r="5672" spans="1:23" x14ac:dyDescent="0.2">
      <c r="A5672" s="1">
        <v>5671</v>
      </c>
      <c r="B5672" t="s">
        <v>8883</v>
      </c>
      <c r="C5672" s="8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47">
        <v>355.36</v>
      </c>
      <c r="S5672" s="1">
        <v>4</v>
      </c>
      <c r="T5672" s="1">
        <v>0</v>
      </c>
      <c r="U5672" s="47">
        <v>92.393599999999992</v>
      </c>
      <c r="V5672" t="str">
        <f>IF(M5672=People!$B$5,People!$A$5,IF(M5672=People!$B$4,People!$A$4,IF(M5672=People!$B$3,People!$A$3,IF(M5672=People!$B$2,People!$A$2,0))))</f>
        <v>Anna Andreadi</v>
      </c>
      <c r="W5672" t="str">
        <f>IFERROR(INDEX(Returns!A:A,MATCH(B5672,Returns!B:B,0)),"No")</f>
        <v>No</v>
      </c>
    </row>
    <row r="5673" spans="1:23" x14ac:dyDescent="0.2">
      <c r="A5673" s="1">
        <v>5672</v>
      </c>
      <c r="B5673" t="s">
        <v>8883</v>
      </c>
      <c r="C5673" s="8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47">
        <v>140.376</v>
      </c>
      <c r="S5673" s="1">
        <v>3</v>
      </c>
      <c r="T5673" s="1">
        <v>0.2</v>
      </c>
      <c r="U5673" s="47">
        <v>8.7735000000000056</v>
      </c>
      <c r="V5673" t="str">
        <f>IF(M5673=People!$B$5,People!$A$5,IF(M5673=People!$B$4,People!$A$4,IF(M5673=People!$B$3,People!$A$3,IF(M5673=People!$B$2,People!$A$2,0))))</f>
        <v>Anna Andreadi</v>
      </c>
      <c r="W5673" t="str">
        <f>IFERROR(INDEX(Returns!A:A,MATCH(B5673,Returns!B:B,0)),"No")</f>
        <v>No</v>
      </c>
    </row>
    <row r="5674" spans="1:23" x14ac:dyDescent="0.2">
      <c r="A5674" s="1">
        <v>5673</v>
      </c>
      <c r="B5674" t="s">
        <v>8884</v>
      </c>
      <c r="C5674" s="8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47">
        <v>15.840000000000002</v>
      </c>
      <c r="S5674" s="1">
        <v>2</v>
      </c>
      <c r="T5674" s="1">
        <v>0.2</v>
      </c>
      <c r="U5674" s="47">
        <v>5.5439999999999987</v>
      </c>
      <c r="V5674" t="str">
        <f>IF(M5674=People!$B$5,People!$A$5,IF(M5674=People!$B$4,People!$A$4,IF(M5674=People!$B$3,People!$A$3,IF(M5674=People!$B$2,People!$A$2,0))))</f>
        <v>Kelly Williams</v>
      </c>
      <c r="W5674" t="str">
        <f>IFERROR(INDEX(Returns!A:A,MATCH(B5674,Returns!B:B,0)),"No")</f>
        <v>No</v>
      </c>
    </row>
    <row r="5675" spans="1:23" x14ac:dyDescent="0.2">
      <c r="A5675" s="1">
        <v>5674</v>
      </c>
      <c r="B5675" t="s">
        <v>8884</v>
      </c>
      <c r="C5675" s="8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47">
        <v>8.4480000000000004</v>
      </c>
      <c r="S5675" s="1">
        <v>2</v>
      </c>
      <c r="T5675" s="1">
        <v>0.2</v>
      </c>
      <c r="U5675" s="47">
        <v>2.6399999999999997</v>
      </c>
      <c r="V5675" t="str">
        <f>IF(M5675=People!$B$5,People!$A$5,IF(M5675=People!$B$4,People!$A$4,IF(M5675=People!$B$3,People!$A$3,IF(M5675=People!$B$2,People!$A$2,0))))</f>
        <v>Kelly Williams</v>
      </c>
      <c r="W5675" t="str">
        <f>IFERROR(INDEX(Returns!A:A,MATCH(B5675,Returns!B:B,0)),"No")</f>
        <v>No</v>
      </c>
    </row>
    <row r="5676" spans="1:23" x14ac:dyDescent="0.2">
      <c r="A5676" s="1">
        <v>5675</v>
      </c>
      <c r="B5676" t="s">
        <v>8885</v>
      </c>
      <c r="C5676" s="8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47">
        <v>12.96</v>
      </c>
      <c r="S5676" s="1">
        <v>2</v>
      </c>
      <c r="T5676" s="1">
        <v>0</v>
      </c>
      <c r="U5676" s="47">
        <v>6.2208000000000006</v>
      </c>
      <c r="V5676" t="str">
        <f>IF(M5676=People!$B$5,People!$A$5,IF(M5676=People!$B$4,People!$A$4,IF(M5676=People!$B$3,People!$A$3,IF(M5676=People!$B$2,People!$A$2,0))))</f>
        <v>Anna Andreadi</v>
      </c>
      <c r="W5676" t="str">
        <f>IFERROR(INDEX(Returns!A:A,MATCH(B5676,Returns!B:B,0)),"No")</f>
        <v>No</v>
      </c>
    </row>
    <row r="5677" spans="1:23" x14ac:dyDescent="0.2">
      <c r="A5677" s="1">
        <v>5676</v>
      </c>
      <c r="B5677" t="s">
        <v>8886</v>
      </c>
      <c r="C5677" s="8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47">
        <v>57.408000000000008</v>
      </c>
      <c r="S5677" s="1">
        <v>6</v>
      </c>
      <c r="T5677" s="1">
        <v>0.2</v>
      </c>
      <c r="U5677" s="47">
        <v>5.7408000000000019</v>
      </c>
      <c r="V5677" t="str">
        <f>IF(M5677=People!$B$5,People!$A$5,IF(M5677=People!$B$4,People!$A$4,IF(M5677=People!$B$3,People!$A$3,IF(M5677=People!$B$2,People!$A$2,0))))</f>
        <v>Anna Andreadi</v>
      </c>
      <c r="W5677" t="str">
        <f>IFERROR(INDEX(Returns!A:A,MATCH(B5677,Returns!B:B,0)),"No")</f>
        <v>No</v>
      </c>
    </row>
    <row r="5678" spans="1:23" x14ac:dyDescent="0.2">
      <c r="A5678" s="1">
        <v>5677</v>
      </c>
      <c r="B5678" t="s">
        <v>8886</v>
      </c>
      <c r="C5678" s="8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47">
        <v>27.6</v>
      </c>
      <c r="S5678" s="1">
        <v>4</v>
      </c>
      <c r="T5678" s="1">
        <v>0</v>
      </c>
      <c r="U5678" s="47">
        <v>2.2079999999999984</v>
      </c>
      <c r="V5678" t="str">
        <f>IF(M5678=People!$B$5,People!$A$5,IF(M5678=People!$B$4,People!$A$4,IF(M5678=People!$B$3,People!$A$3,IF(M5678=People!$B$2,People!$A$2,0))))</f>
        <v>Anna Andreadi</v>
      </c>
      <c r="W5678" t="str">
        <f>IFERROR(INDEX(Returns!A:A,MATCH(B5678,Returns!B:B,0)),"No")</f>
        <v>No</v>
      </c>
    </row>
    <row r="5679" spans="1:23" x14ac:dyDescent="0.2">
      <c r="A5679" s="1">
        <v>5678</v>
      </c>
      <c r="B5679" t="s">
        <v>8887</v>
      </c>
      <c r="C5679" s="8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47">
        <v>38.975999999999999</v>
      </c>
      <c r="S5679" s="1">
        <v>3</v>
      </c>
      <c r="T5679" s="1">
        <v>0.6</v>
      </c>
      <c r="U5679" s="47">
        <v>-50.66879999999999</v>
      </c>
      <c r="V5679" t="str">
        <f>IF(M5679=People!$B$5,People!$A$5,IF(M5679=People!$B$4,People!$A$4,IF(M5679=People!$B$3,People!$A$3,IF(M5679=People!$B$2,People!$A$2,0))))</f>
        <v>Kelly Williams</v>
      </c>
      <c r="W5679" t="str">
        <f>IFERROR(INDEX(Returns!A:A,MATCH(B5679,Returns!B:B,0)),"No")</f>
        <v>No</v>
      </c>
    </row>
    <row r="5680" spans="1:23" x14ac:dyDescent="0.2">
      <c r="A5680" s="1">
        <v>5679</v>
      </c>
      <c r="B5680" t="s">
        <v>8888</v>
      </c>
      <c r="C5680" s="8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47">
        <v>20.439999999999998</v>
      </c>
      <c r="S5680" s="1">
        <v>7</v>
      </c>
      <c r="T5680" s="1">
        <v>0</v>
      </c>
      <c r="U5680" s="47">
        <v>9.1979999999999986</v>
      </c>
      <c r="V5680" t="str">
        <f>IF(M5680=People!$B$5,People!$A$5,IF(M5680=People!$B$4,People!$A$4,IF(M5680=People!$B$3,People!$A$3,IF(M5680=People!$B$2,People!$A$2,0))))</f>
        <v>Kelly Williams</v>
      </c>
      <c r="W5680" t="str">
        <f>IFERROR(INDEX(Returns!A:A,MATCH(B5680,Returns!B:B,0)),"No")</f>
        <v>No</v>
      </c>
    </row>
    <row r="5681" spans="1:23" x14ac:dyDescent="0.2">
      <c r="A5681" s="1">
        <v>5680</v>
      </c>
      <c r="B5681" t="s">
        <v>8888</v>
      </c>
      <c r="C5681" s="8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47">
        <v>109.92</v>
      </c>
      <c r="S5681" s="1">
        <v>2</v>
      </c>
      <c r="T5681" s="1">
        <v>0</v>
      </c>
      <c r="U5681" s="47">
        <v>53.860799999999998</v>
      </c>
      <c r="V5681" t="str">
        <f>IF(M5681=People!$B$5,People!$A$5,IF(M5681=People!$B$4,People!$A$4,IF(M5681=People!$B$3,People!$A$3,IF(M5681=People!$B$2,People!$A$2,0))))</f>
        <v>Kelly Williams</v>
      </c>
      <c r="W5681" t="str">
        <f>IFERROR(INDEX(Returns!A:A,MATCH(B5681,Returns!B:B,0)),"No")</f>
        <v>No</v>
      </c>
    </row>
    <row r="5682" spans="1:23" x14ac:dyDescent="0.2">
      <c r="A5682" s="1">
        <v>5681</v>
      </c>
      <c r="B5682" t="s">
        <v>8889</v>
      </c>
      <c r="C5682" s="8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47">
        <v>6.38</v>
      </c>
      <c r="S5682" s="1">
        <v>1</v>
      </c>
      <c r="T5682" s="1">
        <v>0</v>
      </c>
      <c r="U5682" s="47">
        <v>2.9347999999999996</v>
      </c>
      <c r="V5682" t="str">
        <f>IF(M5682=People!$B$5,People!$A$5,IF(M5682=People!$B$4,People!$A$4,IF(M5682=People!$B$3,People!$A$3,IF(M5682=People!$B$2,People!$A$2,0))))</f>
        <v>Kelly Williams</v>
      </c>
      <c r="W5682" t="str">
        <f>IFERROR(INDEX(Returns!A:A,MATCH(B5682,Returns!B:B,0)),"No")</f>
        <v>No</v>
      </c>
    </row>
    <row r="5683" spans="1:23" x14ac:dyDescent="0.2">
      <c r="A5683" s="1">
        <v>5682</v>
      </c>
      <c r="B5683" t="s">
        <v>8889</v>
      </c>
      <c r="C5683" s="8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47">
        <v>6.48</v>
      </c>
      <c r="S5683" s="1">
        <v>1</v>
      </c>
      <c r="T5683" s="1">
        <v>0</v>
      </c>
      <c r="U5683" s="47">
        <v>3.1104000000000003</v>
      </c>
      <c r="V5683" t="str">
        <f>IF(M5683=People!$B$5,People!$A$5,IF(M5683=People!$B$4,People!$A$4,IF(M5683=People!$B$3,People!$A$3,IF(M5683=People!$B$2,People!$A$2,0))))</f>
        <v>Kelly Williams</v>
      </c>
      <c r="W5683" t="str">
        <f>IFERROR(INDEX(Returns!A:A,MATCH(B5683,Returns!B:B,0)),"No")</f>
        <v>No</v>
      </c>
    </row>
    <row r="5684" spans="1:23" x14ac:dyDescent="0.2">
      <c r="A5684" s="1">
        <v>5683</v>
      </c>
      <c r="B5684" t="s">
        <v>8890</v>
      </c>
      <c r="C5684" s="8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47">
        <v>15.84</v>
      </c>
      <c r="S5684" s="1">
        <v>3</v>
      </c>
      <c r="T5684" s="1">
        <v>0</v>
      </c>
      <c r="U5684" s="47">
        <v>7.1280000000000001</v>
      </c>
      <c r="V5684" t="str">
        <f>IF(M5684=People!$B$5,People!$A$5,IF(M5684=People!$B$4,People!$A$4,IF(M5684=People!$B$3,People!$A$3,IF(M5684=People!$B$2,People!$A$2,0))))</f>
        <v>Cassandra Brandow</v>
      </c>
      <c r="W5684" t="str">
        <f>IFERROR(INDEX(Returns!A:A,MATCH(B5684,Returns!B:B,0)),"No")</f>
        <v>No</v>
      </c>
    </row>
    <row r="5685" spans="1:23" x14ac:dyDescent="0.2">
      <c r="A5685" s="1">
        <v>5684</v>
      </c>
      <c r="B5685" t="s">
        <v>8890</v>
      </c>
      <c r="C5685" s="8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47">
        <v>1049.93</v>
      </c>
      <c r="S5685" s="1">
        <v>7</v>
      </c>
      <c r="T5685" s="1">
        <v>0</v>
      </c>
      <c r="U5685" s="47">
        <v>293.98040000000003</v>
      </c>
      <c r="V5685" t="str">
        <f>IF(M5685=People!$B$5,People!$A$5,IF(M5685=People!$B$4,People!$A$4,IF(M5685=People!$B$3,People!$A$3,IF(M5685=People!$B$2,People!$A$2,0))))</f>
        <v>Cassandra Brandow</v>
      </c>
      <c r="W5685" t="str">
        <f>IFERROR(INDEX(Returns!A:A,MATCH(B5685,Returns!B:B,0)),"No")</f>
        <v>No</v>
      </c>
    </row>
    <row r="5686" spans="1:23" x14ac:dyDescent="0.2">
      <c r="A5686" s="1">
        <v>5685</v>
      </c>
      <c r="B5686" t="s">
        <v>8890</v>
      </c>
      <c r="C5686" s="8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47">
        <v>154.9</v>
      </c>
      <c r="S5686" s="1">
        <v>5</v>
      </c>
      <c r="T5686" s="1">
        <v>0</v>
      </c>
      <c r="U5686" s="47">
        <v>40.274000000000001</v>
      </c>
      <c r="V5686" t="str">
        <f>IF(M5686=People!$B$5,People!$A$5,IF(M5686=People!$B$4,People!$A$4,IF(M5686=People!$B$3,People!$A$3,IF(M5686=People!$B$2,People!$A$2,0))))</f>
        <v>Cassandra Brandow</v>
      </c>
      <c r="W5686" t="str">
        <f>IFERROR(INDEX(Returns!A:A,MATCH(B5686,Returns!B:B,0)),"No")</f>
        <v>No</v>
      </c>
    </row>
    <row r="5687" spans="1:23" x14ac:dyDescent="0.2">
      <c r="A5687" s="1">
        <v>5686</v>
      </c>
      <c r="B5687" t="s">
        <v>8891</v>
      </c>
      <c r="C5687" s="8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47">
        <v>98.352000000000004</v>
      </c>
      <c r="S5687" s="1">
        <v>3</v>
      </c>
      <c r="T5687" s="1">
        <v>0.2</v>
      </c>
      <c r="U5687" s="47">
        <v>35.652599999999993</v>
      </c>
      <c r="V5687" t="str">
        <f>IF(M5687=People!$B$5,People!$A$5,IF(M5687=People!$B$4,People!$A$4,IF(M5687=People!$B$3,People!$A$3,IF(M5687=People!$B$2,People!$A$2,0))))</f>
        <v>Anna Andreadi</v>
      </c>
      <c r="W5687" t="str">
        <f>IFERROR(INDEX(Returns!A:A,MATCH(B5687,Returns!B:B,0)),"No")</f>
        <v>No</v>
      </c>
    </row>
    <row r="5688" spans="1:23" x14ac:dyDescent="0.2">
      <c r="A5688" s="1">
        <v>5687</v>
      </c>
      <c r="B5688" t="s">
        <v>8892</v>
      </c>
      <c r="C5688" s="8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47">
        <v>14.320000000000002</v>
      </c>
      <c r="S5688" s="1">
        <v>5</v>
      </c>
      <c r="T5688" s="1">
        <v>0.2</v>
      </c>
      <c r="U5688" s="47">
        <v>5.1910000000000007</v>
      </c>
      <c r="V5688" t="str">
        <f>IF(M5688=People!$B$5,People!$A$5,IF(M5688=People!$B$4,People!$A$4,IF(M5688=People!$B$3,People!$A$3,IF(M5688=People!$B$2,People!$A$2,0))))</f>
        <v>Cassandra Brandow</v>
      </c>
      <c r="W5688" t="str">
        <f>IFERROR(INDEX(Returns!A:A,MATCH(B5688,Returns!B:B,0)),"No")</f>
        <v>No</v>
      </c>
    </row>
    <row r="5689" spans="1:23" x14ac:dyDescent="0.2">
      <c r="A5689" s="1">
        <v>5688</v>
      </c>
      <c r="B5689" t="s">
        <v>8892</v>
      </c>
      <c r="C5689" s="8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47">
        <v>129.88800000000001</v>
      </c>
      <c r="S5689" s="1">
        <v>6</v>
      </c>
      <c r="T5689" s="1">
        <v>0.2</v>
      </c>
      <c r="U5689" s="47">
        <v>12.988799999999991</v>
      </c>
      <c r="V5689" t="str">
        <f>IF(M5689=People!$B$5,People!$A$5,IF(M5689=People!$B$4,People!$A$4,IF(M5689=People!$B$3,People!$A$3,IF(M5689=People!$B$2,People!$A$2,0))))</f>
        <v>Cassandra Brandow</v>
      </c>
      <c r="W5689" t="str">
        <f>IFERROR(INDEX(Returns!A:A,MATCH(B5689,Returns!B:B,0)),"No")</f>
        <v>No</v>
      </c>
    </row>
    <row r="5690" spans="1:23" x14ac:dyDescent="0.2">
      <c r="A5690" s="1">
        <v>5689</v>
      </c>
      <c r="B5690" t="s">
        <v>8892</v>
      </c>
      <c r="C5690" s="8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47">
        <v>48.944000000000003</v>
      </c>
      <c r="S5690" s="1">
        <v>7</v>
      </c>
      <c r="T5690" s="1">
        <v>0.2</v>
      </c>
      <c r="U5690" s="47">
        <v>16.518599999999999</v>
      </c>
      <c r="V5690" t="str">
        <f>IF(M5690=People!$B$5,People!$A$5,IF(M5690=People!$B$4,People!$A$4,IF(M5690=People!$B$3,People!$A$3,IF(M5690=People!$B$2,People!$A$2,0))))</f>
        <v>Cassandra Brandow</v>
      </c>
      <c r="W5690" t="str">
        <f>IFERROR(INDEX(Returns!A:A,MATCH(B5690,Returns!B:B,0)),"No")</f>
        <v>No</v>
      </c>
    </row>
    <row r="5691" spans="1:23" x14ac:dyDescent="0.2">
      <c r="A5691" s="1">
        <v>5690</v>
      </c>
      <c r="B5691" t="s">
        <v>8893</v>
      </c>
      <c r="C5691" s="8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47">
        <v>275.05799999999999</v>
      </c>
      <c r="S5691" s="1">
        <v>3</v>
      </c>
      <c r="T5691" s="1">
        <v>0.3</v>
      </c>
      <c r="U5691" s="47">
        <v>-90.376199999999997</v>
      </c>
      <c r="V5691" t="str">
        <f>IF(M5691=People!$B$5,People!$A$5,IF(M5691=People!$B$4,People!$A$4,IF(M5691=People!$B$3,People!$A$3,IF(M5691=People!$B$2,People!$A$2,0))))</f>
        <v>Kelly Williams</v>
      </c>
      <c r="W5691" t="str">
        <f>IFERROR(INDEX(Returns!A:A,MATCH(B5691,Returns!B:B,0)),"No")</f>
        <v>No</v>
      </c>
    </row>
    <row r="5692" spans="1:23" x14ac:dyDescent="0.2">
      <c r="A5692" s="1">
        <v>5691</v>
      </c>
      <c r="B5692" t="s">
        <v>8894</v>
      </c>
      <c r="C5692" s="8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47">
        <v>27.36</v>
      </c>
      <c r="S5692" s="1">
        <v>9</v>
      </c>
      <c r="T5692" s="1">
        <v>0</v>
      </c>
      <c r="U5692" s="47">
        <v>9.3023999999999987</v>
      </c>
      <c r="V5692" t="str">
        <f>IF(M5692=People!$B$5,People!$A$5,IF(M5692=People!$B$4,People!$A$4,IF(M5692=People!$B$3,People!$A$3,IF(M5692=People!$B$2,People!$A$2,0))))</f>
        <v>Chuck Magee</v>
      </c>
      <c r="W5692" t="str">
        <f>IFERROR(INDEX(Returns!A:A,MATCH(B5692,Returns!B:B,0)),"No")</f>
        <v>No</v>
      </c>
    </row>
    <row r="5693" spans="1:23" x14ac:dyDescent="0.2">
      <c r="A5693" s="1">
        <v>5692</v>
      </c>
      <c r="B5693" t="s">
        <v>8894</v>
      </c>
      <c r="C5693" s="8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47">
        <v>44.75</v>
      </c>
      <c r="S5693" s="1">
        <v>5</v>
      </c>
      <c r="T5693" s="1">
        <v>0</v>
      </c>
      <c r="U5693" s="47">
        <v>20.584999999999994</v>
      </c>
      <c r="V5693" t="str">
        <f>IF(M5693=People!$B$5,People!$A$5,IF(M5693=People!$B$4,People!$A$4,IF(M5693=People!$B$3,People!$A$3,IF(M5693=People!$B$2,People!$A$2,0))))</f>
        <v>Chuck Magee</v>
      </c>
      <c r="W5693" t="str">
        <f>IFERROR(INDEX(Returns!A:A,MATCH(B5693,Returns!B:B,0)),"No")</f>
        <v>No</v>
      </c>
    </row>
    <row r="5694" spans="1:23" x14ac:dyDescent="0.2">
      <c r="A5694" s="1">
        <v>5693</v>
      </c>
      <c r="B5694" t="s">
        <v>8894</v>
      </c>
      <c r="C5694" s="8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47">
        <v>134.99</v>
      </c>
      <c r="S5694" s="1">
        <v>1</v>
      </c>
      <c r="T5694" s="1">
        <v>0</v>
      </c>
      <c r="U5694" s="47">
        <v>36.447299999999998</v>
      </c>
      <c r="V5694" t="str">
        <f>IF(M5694=People!$B$5,People!$A$5,IF(M5694=People!$B$4,People!$A$4,IF(M5694=People!$B$3,People!$A$3,IF(M5694=People!$B$2,People!$A$2,0))))</f>
        <v>Chuck Magee</v>
      </c>
      <c r="W5694" t="str">
        <f>IFERROR(INDEX(Returns!A:A,MATCH(B5694,Returns!B:B,0)),"No")</f>
        <v>No</v>
      </c>
    </row>
    <row r="5695" spans="1:23" x14ac:dyDescent="0.2">
      <c r="A5695" s="1">
        <v>5694</v>
      </c>
      <c r="B5695" t="s">
        <v>8894</v>
      </c>
      <c r="C5695" s="8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47">
        <v>26.400000000000002</v>
      </c>
      <c r="S5695" s="1">
        <v>5</v>
      </c>
      <c r="T5695" s="1">
        <v>0</v>
      </c>
      <c r="U5695" s="47">
        <v>12.672000000000001</v>
      </c>
      <c r="V5695" t="str">
        <f>IF(M5695=People!$B$5,People!$A$5,IF(M5695=People!$B$4,People!$A$4,IF(M5695=People!$B$3,People!$A$3,IF(M5695=People!$B$2,People!$A$2,0))))</f>
        <v>Chuck Magee</v>
      </c>
      <c r="W5695" t="str">
        <f>IFERROR(INDEX(Returns!A:A,MATCH(B5695,Returns!B:B,0)),"No")</f>
        <v>No</v>
      </c>
    </row>
    <row r="5696" spans="1:23" x14ac:dyDescent="0.2">
      <c r="A5696" s="1">
        <v>5695</v>
      </c>
      <c r="B5696" t="s">
        <v>8894</v>
      </c>
      <c r="C5696" s="8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47">
        <v>542.93999999999994</v>
      </c>
      <c r="S5696" s="1">
        <v>3</v>
      </c>
      <c r="T5696" s="1">
        <v>0</v>
      </c>
      <c r="U5696" s="47">
        <v>141.1644</v>
      </c>
      <c r="V5696" t="str">
        <f>IF(M5696=People!$B$5,People!$A$5,IF(M5696=People!$B$4,People!$A$4,IF(M5696=People!$B$3,People!$A$3,IF(M5696=People!$B$2,People!$A$2,0))))</f>
        <v>Chuck Magee</v>
      </c>
      <c r="W5696" t="str">
        <f>IFERROR(INDEX(Returns!A:A,MATCH(B5696,Returns!B:B,0)),"No")</f>
        <v>No</v>
      </c>
    </row>
    <row r="5697" spans="1:23" x14ac:dyDescent="0.2">
      <c r="A5697" s="1">
        <v>5696</v>
      </c>
      <c r="B5697" t="s">
        <v>8895</v>
      </c>
      <c r="C5697" s="8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47">
        <v>71.088000000000008</v>
      </c>
      <c r="S5697" s="1">
        <v>2</v>
      </c>
      <c r="T5697" s="1">
        <v>0.2</v>
      </c>
      <c r="U5697" s="47">
        <v>-1.7772000000000041</v>
      </c>
      <c r="V5697" t="str">
        <f>IF(M5697=People!$B$5,People!$A$5,IF(M5697=People!$B$4,People!$A$4,IF(M5697=People!$B$3,People!$A$3,IF(M5697=People!$B$2,People!$A$2,0))))</f>
        <v>Anna Andreadi</v>
      </c>
      <c r="W5697" t="str">
        <f>IFERROR(INDEX(Returns!A:A,MATCH(B5697,Returns!B:B,0)),"No")</f>
        <v>No</v>
      </c>
    </row>
    <row r="5698" spans="1:23" x14ac:dyDescent="0.2">
      <c r="A5698" s="1">
        <v>5697</v>
      </c>
      <c r="B5698" t="s">
        <v>8896</v>
      </c>
      <c r="C5698" s="8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47">
        <v>27.395999999999997</v>
      </c>
      <c r="S5698" s="1">
        <v>9</v>
      </c>
      <c r="T5698" s="1">
        <v>0.8</v>
      </c>
      <c r="U5698" s="47">
        <v>-42.46380000000002</v>
      </c>
      <c r="V5698" t="str">
        <f>IF(M5698=People!$B$5,People!$A$5,IF(M5698=People!$B$4,People!$A$4,IF(M5698=People!$B$3,People!$A$3,IF(M5698=People!$B$2,People!$A$2,0))))</f>
        <v>Kelly Williams</v>
      </c>
      <c r="W5698" t="str">
        <f>IFERROR(INDEX(Returns!A:A,MATCH(B5698,Returns!B:B,0)),"No")</f>
        <v>No</v>
      </c>
    </row>
    <row r="5699" spans="1:23" x14ac:dyDescent="0.2">
      <c r="A5699" s="1">
        <v>5698</v>
      </c>
      <c r="B5699" t="s">
        <v>8896</v>
      </c>
      <c r="C5699" s="8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47">
        <v>13.455999999999998</v>
      </c>
      <c r="S5699" s="1">
        <v>1</v>
      </c>
      <c r="T5699" s="1">
        <v>0.8</v>
      </c>
      <c r="U5699" s="47">
        <v>-23.548000000000009</v>
      </c>
      <c r="V5699" t="str">
        <f>IF(M5699=People!$B$5,People!$A$5,IF(M5699=People!$B$4,People!$A$4,IF(M5699=People!$B$3,People!$A$3,IF(M5699=People!$B$2,People!$A$2,0))))</f>
        <v>Kelly Williams</v>
      </c>
      <c r="W5699" t="str">
        <f>IFERROR(INDEX(Returns!A:A,MATCH(B5699,Returns!B:B,0)),"No")</f>
        <v>No</v>
      </c>
    </row>
    <row r="5700" spans="1:23" x14ac:dyDescent="0.2">
      <c r="A5700" s="1">
        <v>5699</v>
      </c>
      <c r="B5700" t="s">
        <v>8897</v>
      </c>
      <c r="C5700" s="8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47">
        <v>11.840000000000002</v>
      </c>
      <c r="S5700" s="1">
        <v>1</v>
      </c>
      <c r="T5700" s="1">
        <v>0.2</v>
      </c>
      <c r="U5700" s="47">
        <v>4.4399999999999995</v>
      </c>
      <c r="V5700" t="str">
        <f>IF(M5700=People!$B$5,People!$A$5,IF(M5700=People!$B$4,People!$A$4,IF(M5700=People!$B$3,People!$A$3,IF(M5700=People!$B$2,People!$A$2,0))))</f>
        <v>Kelly Williams</v>
      </c>
      <c r="W5700" t="str">
        <f>IFERROR(INDEX(Returns!A:A,MATCH(B5700,Returns!B:B,0)),"No")</f>
        <v>No</v>
      </c>
    </row>
    <row r="5701" spans="1:23" x14ac:dyDescent="0.2">
      <c r="A5701" s="1">
        <v>5700</v>
      </c>
      <c r="B5701" t="s">
        <v>8898</v>
      </c>
      <c r="C5701" s="8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47">
        <v>35.880000000000003</v>
      </c>
      <c r="S5701" s="1">
        <v>6</v>
      </c>
      <c r="T5701" s="1">
        <v>0</v>
      </c>
      <c r="U5701" s="47">
        <v>17.581200000000003</v>
      </c>
      <c r="V5701" t="str">
        <f>IF(M5701=People!$B$5,People!$A$5,IF(M5701=People!$B$4,People!$A$4,IF(M5701=People!$B$3,People!$A$3,IF(M5701=People!$B$2,People!$A$2,0))))</f>
        <v>Anna Andreadi</v>
      </c>
      <c r="W5701" t="str">
        <f>IFERROR(INDEX(Returns!A:A,MATCH(B5701,Returns!B:B,0)),"No")</f>
        <v>No</v>
      </c>
    </row>
    <row r="5702" spans="1:23" x14ac:dyDescent="0.2">
      <c r="A5702" s="1">
        <v>5701</v>
      </c>
      <c r="B5702" t="s">
        <v>8899</v>
      </c>
      <c r="C5702" s="8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47">
        <v>40.752000000000002</v>
      </c>
      <c r="S5702" s="1">
        <v>3</v>
      </c>
      <c r="T5702" s="1">
        <v>0.2</v>
      </c>
      <c r="U5702" s="47">
        <v>15.281999999999998</v>
      </c>
      <c r="V5702" t="str">
        <f>IF(M5702=People!$B$5,People!$A$5,IF(M5702=People!$B$4,People!$A$4,IF(M5702=People!$B$3,People!$A$3,IF(M5702=People!$B$2,People!$A$2,0))))</f>
        <v>Chuck Magee</v>
      </c>
      <c r="W5702" t="str">
        <f>IFERROR(INDEX(Returns!A:A,MATCH(B5702,Returns!B:B,0)),"No")</f>
        <v>No</v>
      </c>
    </row>
    <row r="5703" spans="1:23" x14ac:dyDescent="0.2">
      <c r="A5703" s="1">
        <v>5702</v>
      </c>
      <c r="B5703" t="s">
        <v>8899</v>
      </c>
      <c r="C5703" s="8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47">
        <v>139.96000000000004</v>
      </c>
      <c r="S5703" s="1">
        <v>5</v>
      </c>
      <c r="T5703" s="1">
        <v>0.2</v>
      </c>
      <c r="U5703" s="47">
        <v>-22.743500000000004</v>
      </c>
      <c r="V5703" t="str">
        <f>IF(M5703=People!$B$5,People!$A$5,IF(M5703=People!$B$4,People!$A$4,IF(M5703=People!$B$3,People!$A$3,IF(M5703=People!$B$2,People!$A$2,0))))</f>
        <v>Chuck Magee</v>
      </c>
      <c r="W5703" t="str">
        <f>IFERROR(INDEX(Returns!A:A,MATCH(B5703,Returns!B:B,0)),"No")</f>
        <v>No</v>
      </c>
    </row>
    <row r="5704" spans="1:23" x14ac:dyDescent="0.2">
      <c r="A5704" s="1">
        <v>5703</v>
      </c>
      <c r="B5704" t="s">
        <v>8900</v>
      </c>
      <c r="C5704" s="8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47">
        <v>2.6240000000000001</v>
      </c>
      <c r="S5704" s="1">
        <v>1</v>
      </c>
      <c r="T5704" s="1">
        <v>0.2</v>
      </c>
      <c r="U5704" s="47">
        <v>0.29519999999999957</v>
      </c>
      <c r="V5704" t="str">
        <f>IF(M5704=People!$B$5,People!$A$5,IF(M5704=People!$B$4,People!$A$4,IF(M5704=People!$B$3,People!$A$3,IF(M5704=People!$B$2,People!$A$2,0))))</f>
        <v>Chuck Magee</v>
      </c>
      <c r="W5704" t="str">
        <f>IFERROR(INDEX(Returns!A:A,MATCH(B5704,Returns!B:B,0)),"No")</f>
        <v>No</v>
      </c>
    </row>
    <row r="5705" spans="1:23" x14ac:dyDescent="0.2">
      <c r="A5705" s="1">
        <v>5704</v>
      </c>
      <c r="B5705" t="s">
        <v>8900</v>
      </c>
      <c r="C5705" s="8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47">
        <v>136.53</v>
      </c>
      <c r="S5705" s="1">
        <v>1</v>
      </c>
      <c r="T5705" s="1">
        <v>0.4</v>
      </c>
      <c r="U5705" s="47">
        <v>-52.336500000000029</v>
      </c>
      <c r="V5705" t="str">
        <f>IF(M5705=People!$B$5,People!$A$5,IF(M5705=People!$B$4,People!$A$4,IF(M5705=People!$B$3,People!$A$3,IF(M5705=People!$B$2,People!$A$2,0))))</f>
        <v>Chuck Magee</v>
      </c>
      <c r="W5705" t="str">
        <f>IFERROR(INDEX(Returns!A:A,MATCH(B5705,Returns!B:B,0)),"No")</f>
        <v>No</v>
      </c>
    </row>
    <row r="5706" spans="1:23" x14ac:dyDescent="0.2">
      <c r="A5706" s="1">
        <v>5705</v>
      </c>
      <c r="B5706" t="s">
        <v>8900</v>
      </c>
      <c r="C5706" s="8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47">
        <v>263.95999999999998</v>
      </c>
      <c r="S5706" s="1">
        <v>1</v>
      </c>
      <c r="T5706" s="1">
        <v>0.2</v>
      </c>
      <c r="U5706" s="47">
        <v>42.893499999999975</v>
      </c>
      <c r="V5706" t="str">
        <f>IF(M5706=People!$B$5,People!$A$5,IF(M5706=People!$B$4,People!$A$4,IF(M5706=People!$B$3,People!$A$3,IF(M5706=People!$B$2,People!$A$2,0))))</f>
        <v>Chuck Magee</v>
      </c>
      <c r="W5706" t="str">
        <f>IFERROR(INDEX(Returns!A:A,MATCH(B5706,Returns!B:B,0)),"No")</f>
        <v>No</v>
      </c>
    </row>
    <row r="5707" spans="1:23" x14ac:dyDescent="0.2">
      <c r="A5707" s="1">
        <v>5706</v>
      </c>
      <c r="B5707" t="s">
        <v>8901</v>
      </c>
      <c r="C5707" s="8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47">
        <v>11.64</v>
      </c>
      <c r="S5707" s="1">
        <v>3</v>
      </c>
      <c r="T5707" s="1">
        <v>0</v>
      </c>
      <c r="U5707" s="47">
        <v>3.3755999999999986</v>
      </c>
      <c r="V5707" t="str">
        <f>IF(M5707=People!$B$5,People!$A$5,IF(M5707=People!$B$4,People!$A$4,IF(M5707=People!$B$3,People!$A$3,IF(M5707=People!$B$2,People!$A$2,0))))</f>
        <v>Chuck Magee</v>
      </c>
      <c r="W5707" t="str">
        <f>IFERROR(INDEX(Returns!A:A,MATCH(B5707,Returns!B:B,0)),"No")</f>
        <v>No</v>
      </c>
    </row>
    <row r="5708" spans="1:23" x14ac:dyDescent="0.2">
      <c r="A5708" s="1">
        <v>5707</v>
      </c>
      <c r="B5708" t="s">
        <v>8902</v>
      </c>
      <c r="C5708" s="8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47">
        <v>40.176000000000002</v>
      </c>
      <c r="S5708" s="1">
        <v>3</v>
      </c>
      <c r="T5708" s="1">
        <v>0.2</v>
      </c>
      <c r="U5708" s="47">
        <v>14.563799999999997</v>
      </c>
      <c r="V5708" t="str">
        <f>IF(M5708=People!$B$5,People!$A$5,IF(M5708=People!$B$4,People!$A$4,IF(M5708=People!$B$3,People!$A$3,IF(M5708=People!$B$2,People!$A$2,0))))</f>
        <v>Chuck Magee</v>
      </c>
      <c r="W5708" t="str">
        <f>IFERROR(INDEX(Returns!A:A,MATCH(B5708,Returns!B:B,0)),"No")</f>
        <v>No</v>
      </c>
    </row>
    <row r="5709" spans="1:23" x14ac:dyDescent="0.2">
      <c r="A5709" s="1">
        <v>5708</v>
      </c>
      <c r="B5709" t="s">
        <v>6199</v>
      </c>
      <c r="C5709" s="8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47">
        <v>79.44</v>
      </c>
      <c r="S5709" s="1">
        <v>3</v>
      </c>
      <c r="T5709" s="1">
        <v>0</v>
      </c>
      <c r="U5709" s="47">
        <v>30.187200000000001</v>
      </c>
      <c r="V5709" t="str">
        <f>IF(M5709=People!$B$5,People!$A$5,IF(M5709=People!$B$4,People!$A$4,IF(M5709=People!$B$3,People!$A$3,IF(M5709=People!$B$2,People!$A$2,0))))</f>
        <v>Chuck Magee</v>
      </c>
      <c r="W5709" t="str">
        <f>IFERROR(INDEX(Returns!A:A,MATCH(B5709,Returns!B:B,0)),"No")</f>
        <v>Yes</v>
      </c>
    </row>
    <row r="5710" spans="1:23" x14ac:dyDescent="0.2">
      <c r="A5710" s="1">
        <v>5709</v>
      </c>
      <c r="B5710" t="s">
        <v>6199</v>
      </c>
      <c r="C5710" s="8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47">
        <v>357.93</v>
      </c>
      <c r="S5710" s="1">
        <v>3</v>
      </c>
      <c r="T5710" s="1">
        <v>0</v>
      </c>
      <c r="U5710" s="47">
        <v>7.158600000000007</v>
      </c>
      <c r="V5710" t="str">
        <f>IF(M5710=People!$B$5,People!$A$5,IF(M5710=People!$B$4,People!$A$4,IF(M5710=People!$B$3,People!$A$3,IF(M5710=People!$B$2,People!$A$2,0))))</f>
        <v>Chuck Magee</v>
      </c>
      <c r="W5710" t="str">
        <f>IFERROR(INDEX(Returns!A:A,MATCH(B5710,Returns!B:B,0)),"No")</f>
        <v>Yes</v>
      </c>
    </row>
    <row r="5711" spans="1:23" x14ac:dyDescent="0.2">
      <c r="A5711" s="1">
        <v>5710</v>
      </c>
      <c r="B5711" t="s">
        <v>6199</v>
      </c>
      <c r="C5711" s="8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47">
        <v>127.76400000000001</v>
      </c>
      <c r="S5711" s="1">
        <v>2</v>
      </c>
      <c r="T5711" s="1">
        <v>0.1</v>
      </c>
      <c r="U5711" s="47">
        <v>21.294000000000008</v>
      </c>
      <c r="V5711" t="str">
        <f>IF(M5711=People!$B$5,People!$A$5,IF(M5711=People!$B$4,People!$A$4,IF(M5711=People!$B$3,People!$A$3,IF(M5711=People!$B$2,People!$A$2,0))))</f>
        <v>Chuck Magee</v>
      </c>
      <c r="W5711" t="str">
        <f>IFERROR(INDEX(Returns!A:A,MATCH(B5711,Returns!B:B,0)),"No")</f>
        <v>Yes</v>
      </c>
    </row>
    <row r="5712" spans="1:23" x14ac:dyDescent="0.2">
      <c r="A5712" s="1">
        <v>5711</v>
      </c>
      <c r="B5712" t="s">
        <v>6199</v>
      </c>
      <c r="C5712" s="8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47">
        <v>2799.944</v>
      </c>
      <c r="S5712" s="1">
        <v>7</v>
      </c>
      <c r="T5712" s="1">
        <v>0.2</v>
      </c>
      <c r="U5712" s="47">
        <v>1014.9797</v>
      </c>
      <c r="V5712" t="str">
        <f>IF(M5712=People!$B$5,People!$A$5,IF(M5712=People!$B$4,People!$A$4,IF(M5712=People!$B$3,People!$A$3,IF(M5712=People!$B$2,People!$A$2,0))))</f>
        <v>Chuck Magee</v>
      </c>
      <c r="W5712" t="str">
        <f>IFERROR(INDEX(Returns!A:A,MATCH(B5712,Returns!B:B,0)),"No")</f>
        <v>Yes</v>
      </c>
    </row>
    <row r="5713" spans="1:23" x14ac:dyDescent="0.2">
      <c r="A5713" s="1">
        <v>5712</v>
      </c>
      <c r="B5713" t="s">
        <v>6199</v>
      </c>
      <c r="C5713" s="8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47">
        <v>19.440000000000001</v>
      </c>
      <c r="S5713" s="1">
        <v>3</v>
      </c>
      <c r="T5713" s="1">
        <v>0</v>
      </c>
      <c r="U5713" s="47">
        <v>9.3312000000000008</v>
      </c>
      <c r="V5713" t="str">
        <f>IF(M5713=People!$B$5,People!$A$5,IF(M5713=People!$B$4,People!$A$4,IF(M5713=People!$B$3,People!$A$3,IF(M5713=People!$B$2,People!$A$2,0))))</f>
        <v>Chuck Magee</v>
      </c>
      <c r="W5713" t="str">
        <f>IFERROR(INDEX(Returns!A:A,MATCH(B5713,Returns!B:B,0)),"No")</f>
        <v>Yes</v>
      </c>
    </row>
    <row r="5714" spans="1:23" x14ac:dyDescent="0.2">
      <c r="A5714" s="1">
        <v>5713</v>
      </c>
      <c r="B5714" t="s">
        <v>8903</v>
      </c>
      <c r="C5714" s="8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47">
        <v>36.792000000000002</v>
      </c>
      <c r="S5714" s="1">
        <v>1</v>
      </c>
      <c r="T5714" s="1">
        <v>0.2</v>
      </c>
      <c r="U5714" s="47">
        <v>4.1390999999999991</v>
      </c>
      <c r="V5714" t="str">
        <f>IF(M5714=People!$B$5,People!$A$5,IF(M5714=People!$B$4,People!$A$4,IF(M5714=People!$B$3,People!$A$3,IF(M5714=People!$B$2,People!$A$2,0))))</f>
        <v>Kelly Williams</v>
      </c>
      <c r="W5714" t="str">
        <f>IFERROR(INDEX(Returns!A:A,MATCH(B5714,Returns!B:B,0)),"No")</f>
        <v>No</v>
      </c>
    </row>
    <row r="5715" spans="1:23" x14ac:dyDescent="0.2">
      <c r="A5715" s="1">
        <v>5714</v>
      </c>
      <c r="B5715" t="s">
        <v>8904</v>
      </c>
      <c r="C5715" s="8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47">
        <v>5.9399999999999995</v>
      </c>
      <c r="S5715" s="1">
        <v>3</v>
      </c>
      <c r="T5715" s="1">
        <v>0</v>
      </c>
      <c r="U5715" s="47">
        <v>1.6037999999999999</v>
      </c>
      <c r="V5715" t="str">
        <f>IF(M5715=People!$B$5,People!$A$5,IF(M5715=People!$B$4,People!$A$4,IF(M5715=People!$B$3,People!$A$3,IF(M5715=People!$B$2,People!$A$2,0))))</f>
        <v>Chuck Magee</v>
      </c>
      <c r="W5715" t="str">
        <f>IFERROR(INDEX(Returns!A:A,MATCH(B5715,Returns!B:B,0)),"No")</f>
        <v>No</v>
      </c>
    </row>
    <row r="5716" spans="1:23" x14ac:dyDescent="0.2">
      <c r="A5716" s="1">
        <v>5715</v>
      </c>
      <c r="B5716" t="s">
        <v>8905</v>
      </c>
      <c r="C5716" s="8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47">
        <v>177.54999999999998</v>
      </c>
      <c r="S5716" s="1">
        <v>5</v>
      </c>
      <c r="T5716" s="1">
        <v>0</v>
      </c>
      <c r="U5716" s="47">
        <v>47.938500000000005</v>
      </c>
      <c r="V5716" t="str">
        <f>IF(M5716=People!$B$5,People!$A$5,IF(M5716=People!$B$4,People!$A$4,IF(M5716=People!$B$3,People!$A$3,IF(M5716=People!$B$2,People!$A$2,0))))</f>
        <v>Cassandra Brandow</v>
      </c>
      <c r="W5716" t="str">
        <f>IFERROR(INDEX(Returns!A:A,MATCH(B5716,Returns!B:B,0)),"No")</f>
        <v>No</v>
      </c>
    </row>
    <row r="5717" spans="1:23" x14ac:dyDescent="0.2">
      <c r="A5717" s="1">
        <v>5716</v>
      </c>
      <c r="B5717" t="s">
        <v>8906</v>
      </c>
      <c r="C5717" s="8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47">
        <v>619.94999999999993</v>
      </c>
      <c r="S5717" s="1">
        <v>5</v>
      </c>
      <c r="T5717" s="1">
        <v>0</v>
      </c>
      <c r="U5717" s="47">
        <v>111.59099999999995</v>
      </c>
      <c r="V5717" t="str">
        <f>IF(M5717=People!$B$5,People!$A$5,IF(M5717=People!$B$4,People!$A$4,IF(M5717=People!$B$3,People!$A$3,IF(M5717=People!$B$2,People!$A$2,0))))</f>
        <v>Kelly Williams</v>
      </c>
      <c r="W5717" t="str">
        <f>IFERROR(INDEX(Returns!A:A,MATCH(B5717,Returns!B:B,0)),"No")</f>
        <v>No</v>
      </c>
    </row>
    <row r="5718" spans="1:23" x14ac:dyDescent="0.2">
      <c r="A5718" s="1">
        <v>5717</v>
      </c>
      <c r="B5718" t="s">
        <v>8906</v>
      </c>
      <c r="C5718" s="8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47">
        <v>29.160000000000004</v>
      </c>
      <c r="S5718" s="1">
        <v>3</v>
      </c>
      <c r="T5718" s="1">
        <v>0</v>
      </c>
      <c r="U5718" s="47">
        <v>8.4563999999999986</v>
      </c>
      <c r="V5718" t="str">
        <f>IF(M5718=People!$B$5,People!$A$5,IF(M5718=People!$B$4,People!$A$4,IF(M5718=People!$B$3,People!$A$3,IF(M5718=People!$B$2,People!$A$2,0))))</f>
        <v>Kelly Williams</v>
      </c>
      <c r="W5718" t="str">
        <f>IFERROR(INDEX(Returns!A:A,MATCH(B5718,Returns!B:B,0)),"No")</f>
        <v>No</v>
      </c>
    </row>
    <row r="5719" spans="1:23" x14ac:dyDescent="0.2">
      <c r="A5719" s="1">
        <v>5718</v>
      </c>
      <c r="B5719" t="s">
        <v>8906</v>
      </c>
      <c r="C5719" s="8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47">
        <v>57.959999999999994</v>
      </c>
      <c r="S5719" s="1">
        <v>7</v>
      </c>
      <c r="T5719" s="1">
        <v>0</v>
      </c>
      <c r="U5719" s="47">
        <v>27.241199999999996</v>
      </c>
      <c r="V5719" t="str">
        <f>IF(M5719=People!$B$5,People!$A$5,IF(M5719=People!$B$4,People!$A$4,IF(M5719=People!$B$3,People!$A$3,IF(M5719=People!$B$2,People!$A$2,0))))</f>
        <v>Kelly Williams</v>
      </c>
      <c r="W5719" t="str">
        <f>IFERROR(INDEX(Returns!A:A,MATCH(B5719,Returns!B:B,0)),"No")</f>
        <v>No</v>
      </c>
    </row>
    <row r="5720" spans="1:23" x14ac:dyDescent="0.2">
      <c r="A5720" s="1">
        <v>5719</v>
      </c>
      <c r="B5720" t="s">
        <v>8906</v>
      </c>
      <c r="C5720" s="8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47">
        <v>29.402999999999999</v>
      </c>
      <c r="S5720" s="1">
        <v>3</v>
      </c>
      <c r="T5720" s="1">
        <v>0.1</v>
      </c>
      <c r="U5720" s="47">
        <v>5.2272000000000007</v>
      </c>
      <c r="V5720" t="str">
        <f>IF(M5720=People!$B$5,People!$A$5,IF(M5720=People!$B$4,People!$A$4,IF(M5720=People!$B$3,People!$A$3,IF(M5720=People!$B$2,People!$A$2,0))))</f>
        <v>Kelly Williams</v>
      </c>
      <c r="W5720" t="str">
        <f>IFERROR(INDEX(Returns!A:A,MATCH(B5720,Returns!B:B,0)),"No")</f>
        <v>No</v>
      </c>
    </row>
    <row r="5721" spans="1:23" x14ac:dyDescent="0.2">
      <c r="A5721" s="1">
        <v>5720</v>
      </c>
      <c r="B5721" t="s">
        <v>8907</v>
      </c>
      <c r="C5721" s="8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47">
        <v>81.400000000000006</v>
      </c>
      <c r="S5721" s="1">
        <v>5</v>
      </c>
      <c r="T5721" s="1">
        <v>0</v>
      </c>
      <c r="U5721" s="47">
        <v>21.164000000000005</v>
      </c>
      <c r="V5721" t="str">
        <f>IF(M5721=People!$B$5,People!$A$5,IF(M5721=People!$B$4,People!$A$4,IF(M5721=People!$B$3,People!$A$3,IF(M5721=People!$B$2,People!$A$2,0))))</f>
        <v>Kelly Williams</v>
      </c>
      <c r="W5721" t="str">
        <f>IFERROR(INDEX(Returns!A:A,MATCH(B5721,Returns!B:B,0)),"No")</f>
        <v>No</v>
      </c>
    </row>
    <row r="5722" spans="1:23" x14ac:dyDescent="0.2">
      <c r="A5722" s="1">
        <v>5721</v>
      </c>
      <c r="B5722" t="s">
        <v>6002</v>
      </c>
      <c r="C5722" s="8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47">
        <v>8.7200000000000006</v>
      </c>
      <c r="S5722" s="1">
        <v>5</v>
      </c>
      <c r="T5722" s="1">
        <v>0.2</v>
      </c>
      <c r="U5722" s="47">
        <v>2.289000000000001</v>
      </c>
      <c r="V5722" t="str">
        <f>IF(M5722=People!$B$5,People!$A$5,IF(M5722=People!$B$4,People!$A$4,IF(M5722=People!$B$3,People!$A$3,IF(M5722=People!$B$2,People!$A$2,0))))</f>
        <v>Anna Andreadi</v>
      </c>
      <c r="W5722" t="str">
        <f>IFERROR(INDEX(Returns!A:A,MATCH(B5722,Returns!B:B,0)),"No")</f>
        <v>Yes</v>
      </c>
    </row>
    <row r="5723" spans="1:23" x14ac:dyDescent="0.2">
      <c r="A5723" s="1">
        <v>5722</v>
      </c>
      <c r="B5723" t="s">
        <v>6002</v>
      </c>
      <c r="C5723" s="8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47">
        <v>91.176000000000016</v>
      </c>
      <c r="S5723" s="1">
        <v>3</v>
      </c>
      <c r="T5723" s="1">
        <v>0.2</v>
      </c>
      <c r="U5723" s="47">
        <v>4.5587999999999944</v>
      </c>
      <c r="V5723" t="str">
        <f>IF(M5723=People!$B$5,People!$A$5,IF(M5723=People!$B$4,People!$A$4,IF(M5723=People!$B$3,People!$A$3,IF(M5723=People!$B$2,People!$A$2,0))))</f>
        <v>Anna Andreadi</v>
      </c>
      <c r="W5723" t="str">
        <f>IFERROR(INDEX(Returns!A:A,MATCH(B5723,Returns!B:B,0)),"No")</f>
        <v>Yes</v>
      </c>
    </row>
    <row r="5724" spans="1:23" x14ac:dyDescent="0.2">
      <c r="A5724" s="1">
        <v>5723</v>
      </c>
      <c r="B5724" t="s">
        <v>6002</v>
      </c>
      <c r="C5724" s="8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47">
        <v>159.96800000000002</v>
      </c>
      <c r="S5724" s="1">
        <v>4</v>
      </c>
      <c r="T5724" s="1">
        <v>0.2</v>
      </c>
      <c r="U5724" s="47">
        <v>29.993999999999986</v>
      </c>
      <c r="V5724" t="str">
        <f>IF(M5724=People!$B$5,People!$A$5,IF(M5724=People!$B$4,People!$A$4,IF(M5724=People!$B$3,People!$A$3,IF(M5724=People!$B$2,People!$A$2,0))))</f>
        <v>Anna Andreadi</v>
      </c>
      <c r="W5724" t="str">
        <f>IFERROR(INDEX(Returns!A:A,MATCH(B5724,Returns!B:B,0)),"No")</f>
        <v>Yes</v>
      </c>
    </row>
    <row r="5725" spans="1:23" x14ac:dyDescent="0.2">
      <c r="A5725" s="1">
        <v>5724</v>
      </c>
      <c r="B5725" t="s">
        <v>8908</v>
      </c>
      <c r="C5725" s="8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47">
        <v>12.96</v>
      </c>
      <c r="S5725" s="1">
        <v>2</v>
      </c>
      <c r="T5725" s="1">
        <v>0</v>
      </c>
      <c r="U5725" s="47">
        <v>6.2208000000000006</v>
      </c>
      <c r="V5725" t="str">
        <f>IF(M5725=People!$B$5,People!$A$5,IF(M5725=People!$B$4,People!$A$4,IF(M5725=People!$B$3,People!$A$3,IF(M5725=People!$B$2,People!$A$2,0))))</f>
        <v>Anna Andreadi</v>
      </c>
      <c r="W5725" t="str">
        <f>IFERROR(INDEX(Returns!A:A,MATCH(B5725,Returns!B:B,0)),"No")</f>
        <v>No</v>
      </c>
    </row>
    <row r="5726" spans="1:23" x14ac:dyDescent="0.2">
      <c r="A5726" s="1">
        <v>5725</v>
      </c>
      <c r="B5726" t="s">
        <v>8909</v>
      </c>
      <c r="C5726" s="8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47">
        <v>331.536</v>
      </c>
      <c r="S5726" s="1">
        <v>3</v>
      </c>
      <c r="T5726" s="1">
        <v>0.2</v>
      </c>
      <c r="U5726" s="47">
        <v>-82.884</v>
      </c>
      <c r="V5726" t="str">
        <f>IF(M5726=People!$B$5,People!$A$5,IF(M5726=People!$B$4,People!$A$4,IF(M5726=People!$B$3,People!$A$3,IF(M5726=People!$B$2,People!$A$2,0))))</f>
        <v>Kelly Williams</v>
      </c>
      <c r="W5726" t="str">
        <f>IFERROR(INDEX(Returns!A:A,MATCH(B5726,Returns!B:B,0)),"No")</f>
        <v>No</v>
      </c>
    </row>
    <row r="5727" spans="1:23" x14ac:dyDescent="0.2">
      <c r="A5727" s="1">
        <v>5726</v>
      </c>
      <c r="B5727" t="s">
        <v>8910</v>
      </c>
      <c r="C5727" s="8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47">
        <v>899.91</v>
      </c>
      <c r="S5727" s="1">
        <v>9</v>
      </c>
      <c r="T5727" s="1">
        <v>0</v>
      </c>
      <c r="U5727" s="47">
        <v>395.96040000000005</v>
      </c>
      <c r="V5727" t="str">
        <f>IF(M5727=People!$B$5,People!$A$5,IF(M5727=People!$B$4,People!$A$4,IF(M5727=People!$B$3,People!$A$3,IF(M5727=People!$B$2,People!$A$2,0))))</f>
        <v>Chuck Magee</v>
      </c>
      <c r="W5727" t="str">
        <f>IFERROR(INDEX(Returns!A:A,MATCH(B5727,Returns!B:B,0)),"No")</f>
        <v>No</v>
      </c>
    </row>
    <row r="5728" spans="1:23" x14ac:dyDescent="0.2">
      <c r="A5728" s="1">
        <v>5727</v>
      </c>
      <c r="B5728" t="s">
        <v>8911</v>
      </c>
      <c r="C5728" s="8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47">
        <v>946.34400000000005</v>
      </c>
      <c r="S5728" s="1">
        <v>7</v>
      </c>
      <c r="T5728" s="1">
        <v>0.2</v>
      </c>
      <c r="U5728" s="47">
        <v>118.29299999999989</v>
      </c>
      <c r="V5728" t="str">
        <f>IF(M5728=People!$B$5,People!$A$5,IF(M5728=People!$B$4,People!$A$4,IF(M5728=People!$B$3,People!$A$3,IF(M5728=People!$B$2,People!$A$2,0))))</f>
        <v>Kelly Williams</v>
      </c>
      <c r="W5728" t="str">
        <f>IFERROR(INDEX(Returns!A:A,MATCH(B5728,Returns!B:B,0)),"No")</f>
        <v>No</v>
      </c>
    </row>
    <row r="5729" spans="1:23" x14ac:dyDescent="0.2">
      <c r="A5729" s="1">
        <v>5728</v>
      </c>
      <c r="B5729" t="s">
        <v>8912</v>
      </c>
      <c r="C5729" s="8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47">
        <v>178.10999999999999</v>
      </c>
      <c r="S5729" s="1">
        <v>3</v>
      </c>
      <c r="T5729" s="1">
        <v>0</v>
      </c>
      <c r="U5729" s="47">
        <v>32.059799999999996</v>
      </c>
      <c r="V5729" t="str">
        <f>IF(M5729=People!$B$5,People!$A$5,IF(M5729=People!$B$4,People!$A$4,IF(M5729=People!$B$3,People!$A$3,IF(M5729=People!$B$2,People!$A$2,0))))</f>
        <v>Kelly Williams</v>
      </c>
      <c r="W5729" t="str">
        <f>IFERROR(INDEX(Returns!A:A,MATCH(B5729,Returns!B:B,0)),"No")</f>
        <v>No</v>
      </c>
    </row>
    <row r="5730" spans="1:23" x14ac:dyDescent="0.2">
      <c r="A5730" s="1">
        <v>5729</v>
      </c>
      <c r="B5730" t="s">
        <v>8912</v>
      </c>
      <c r="C5730" s="8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47">
        <v>1089.75</v>
      </c>
      <c r="S5730" s="1">
        <v>3</v>
      </c>
      <c r="T5730" s="1">
        <v>0</v>
      </c>
      <c r="U5730" s="47">
        <v>305.13000000000011</v>
      </c>
      <c r="V5730" t="str">
        <f>IF(M5730=People!$B$5,People!$A$5,IF(M5730=People!$B$4,People!$A$4,IF(M5730=People!$B$3,People!$A$3,IF(M5730=People!$B$2,People!$A$2,0))))</f>
        <v>Kelly Williams</v>
      </c>
      <c r="W5730" t="str">
        <f>IFERROR(INDEX(Returns!A:A,MATCH(B5730,Returns!B:B,0)),"No")</f>
        <v>No</v>
      </c>
    </row>
    <row r="5731" spans="1:23" x14ac:dyDescent="0.2">
      <c r="A5731" s="1">
        <v>5730</v>
      </c>
      <c r="B5731" t="s">
        <v>8912</v>
      </c>
      <c r="C5731" s="8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47">
        <v>61.06</v>
      </c>
      <c r="S5731" s="1">
        <v>2</v>
      </c>
      <c r="T5731" s="1">
        <v>0</v>
      </c>
      <c r="U5731" s="47">
        <v>28.087600000000002</v>
      </c>
      <c r="V5731" t="str">
        <f>IF(M5731=People!$B$5,People!$A$5,IF(M5731=People!$B$4,People!$A$4,IF(M5731=People!$B$3,People!$A$3,IF(M5731=People!$B$2,People!$A$2,0))))</f>
        <v>Kelly Williams</v>
      </c>
      <c r="W5731" t="str">
        <f>IFERROR(INDEX(Returns!A:A,MATCH(B5731,Returns!B:B,0)),"No")</f>
        <v>No</v>
      </c>
    </row>
    <row r="5732" spans="1:23" x14ac:dyDescent="0.2">
      <c r="A5732" s="1">
        <v>5731</v>
      </c>
      <c r="B5732" t="s">
        <v>8912</v>
      </c>
      <c r="C5732" s="8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47">
        <v>459.92</v>
      </c>
      <c r="S5732" s="1">
        <v>4</v>
      </c>
      <c r="T5732" s="1">
        <v>0</v>
      </c>
      <c r="U5732" s="47">
        <v>41.392799999999966</v>
      </c>
      <c r="V5732" t="str">
        <f>IF(M5732=People!$B$5,People!$A$5,IF(M5732=People!$B$4,People!$A$4,IF(M5732=People!$B$3,People!$A$3,IF(M5732=People!$B$2,People!$A$2,0))))</f>
        <v>Kelly Williams</v>
      </c>
      <c r="W5732" t="str">
        <f>IFERROR(INDEX(Returns!A:A,MATCH(B5732,Returns!B:B,0)),"No")</f>
        <v>No</v>
      </c>
    </row>
    <row r="5733" spans="1:23" x14ac:dyDescent="0.2">
      <c r="A5733" s="1">
        <v>5732</v>
      </c>
      <c r="B5733" t="s">
        <v>8912</v>
      </c>
      <c r="C5733" s="8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47">
        <v>27.52</v>
      </c>
      <c r="S5733" s="1">
        <v>4</v>
      </c>
      <c r="T5733" s="1">
        <v>0</v>
      </c>
      <c r="U5733" s="47">
        <v>12.659199999999998</v>
      </c>
      <c r="V5733" t="str">
        <f>IF(M5733=People!$B$5,People!$A$5,IF(M5733=People!$B$4,People!$A$4,IF(M5733=People!$B$3,People!$A$3,IF(M5733=People!$B$2,People!$A$2,0))))</f>
        <v>Kelly Williams</v>
      </c>
      <c r="W5733" t="str">
        <f>IFERROR(INDEX(Returns!A:A,MATCH(B5733,Returns!B:B,0)),"No")</f>
        <v>No</v>
      </c>
    </row>
    <row r="5734" spans="1:23" x14ac:dyDescent="0.2">
      <c r="A5734" s="1">
        <v>5733</v>
      </c>
      <c r="B5734" t="s">
        <v>8913</v>
      </c>
      <c r="C5734" s="8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47">
        <v>638.82000000000005</v>
      </c>
      <c r="S5734" s="1">
        <v>9</v>
      </c>
      <c r="T5734" s="1">
        <v>0</v>
      </c>
      <c r="U5734" s="47">
        <v>185.25779999999997</v>
      </c>
      <c r="V5734" t="str">
        <f>IF(M5734=People!$B$5,People!$A$5,IF(M5734=People!$B$4,People!$A$4,IF(M5734=People!$B$3,People!$A$3,IF(M5734=People!$B$2,People!$A$2,0))))</f>
        <v>Chuck Magee</v>
      </c>
      <c r="W5734" t="str">
        <f>IFERROR(INDEX(Returns!A:A,MATCH(B5734,Returns!B:B,0)),"No")</f>
        <v>No</v>
      </c>
    </row>
    <row r="5735" spans="1:23" x14ac:dyDescent="0.2">
      <c r="A5735" s="1">
        <v>5734</v>
      </c>
      <c r="B5735" t="s">
        <v>8913</v>
      </c>
      <c r="C5735" s="8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47">
        <v>30.69</v>
      </c>
      <c r="S5735" s="1">
        <v>3</v>
      </c>
      <c r="T5735" s="1">
        <v>0</v>
      </c>
      <c r="U5735" s="47">
        <v>7.9794000000000018</v>
      </c>
      <c r="V5735" t="str">
        <f>IF(M5735=People!$B$5,People!$A$5,IF(M5735=People!$B$4,People!$A$4,IF(M5735=People!$B$3,People!$A$3,IF(M5735=People!$B$2,People!$A$2,0))))</f>
        <v>Chuck Magee</v>
      </c>
      <c r="W5735" t="str">
        <f>IFERROR(INDEX(Returns!A:A,MATCH(B5735,Returns!B:B,0)),"No")</f>
        <v>No</v>
      </c>
    </row>
    <row r="5736" spans="1:23" x14ac:dyDescent="0.2">
      <c r="A5736" s="1">
        <v>5735</v>
      </c>
      <c r="B5736" t="s">
        <v>8913</v>
      </c>
      <c r="C5736" s="8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47">
        <v>25.16</v>
      </c>
      <c r="S5736" s="1">
        <v>2</v>
      </c>
      <c r="T5736" s="1">
        <v>0</v>
      </c>
      <c r="U5736" s="47">
        <v>8.5543999999999976</v>
      </c>
      <c r="V5736" t="str">
        <f>IF(M5736=People!$B$5,People!$A$5,IF(M5736=People!$B$4,People!$A$4,IF(M5736=People!$B$3,People!$A$3,IF(M5736=People!$B$2,People!$A$2,0))))</f>
        <v>Chuck Magee</v>
      </c>
      <c r="W5736" t="str">
        <f>IFERROR(INDEX(Returns!A:A,MATCH(B5736,Returns!B:B,0)),"No")</f>
        <v>No</v>
      </c>
    </row>
    <row r="5737" spans="1:23" x14ac:dyDescent="0.2">
      <c r="A5737" s="1">
        <v>5736</v>
      </c>
      <c r="B5737" t="s">
        <v>8914</v>
      </c>
      <c r="C5737" s="8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47">
        <v>13.919999999999998</v>
      </c>
      <c r="S5737" s="1">
        <v>3</v>
      </c>
      <c r="T5737" s="1">
        <v>0.2</v>
      </c>
      <c r="U5737" s="47">
        <v>4.8720000000000008</v>
      </c>
      <c r="V5737" t="str">
        <f>IF(M5737=People!$B$5,People!$A$5,IF(M5737=People!$B$4,People!$A$4,IF(M5737=People!$B$3,People!$A$3,IF(M5737=People!$B$2,People!$A$2,0))))</f>
        <v>Chuck Magee</v>
      </c>
      <c r="W5737" t="str">
        <f>IFERROR(INDEX(Returns!A:A,MATCH(B5737,Returns!B:B,0)),"No")</f>
        <v>No</v>
      </c>
    </row>
    <row r="5738" spans="1:23" x14ac:dyDescent="0.2">
      <c r="A5738" s="1">
        <v>5737</v>
      </c>
      <c r="B5738" t="s">
        <v>5965</v>
      </c>
      <c r="C5738" s="8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47">
        <v>19.36</v>
      </c>
      <c r="S5738" s="1">
        <v>2</v>
      </c>
      <c r="T5738" s="1">
        <v>0</v>
      </c>
      <c r="U5738" s="47">
        <v>9.2927999999999997</v>
      </c>
      <c r="V5738" t="str">
        <f>IF(M5738=People!$B$5,People!$A$5,IF(M5738=People!$B$4,People!$A$4,IF(M5738=People!$B$3,People!$A$3,IF(M5738=People!$B$2,People!$A$2,0))))</f>
        <v>Anna Andreadi</v>
      </c>
      <c r="W5738" t="str">
        <f>IFERROR(INDEX(Returns!A:A,MATCH(B5738,Returns!B:B,0)),"No")</f>
        <v>Yes</v>
      </c>
    </row>
    <row r="5739" spans="1:23" x14ac:dyDescent="0.2">
      <c r="A5739" s="1">
        <v>5738</v>
      </c>
      <c r="B5739" t="s">
        <v>5965</v>
      </c>
      <c r="C5739" s="8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47">
        <v>19.3</v>
      </c>
      <c r="S5739" s="1">
        <v>2</v>
      </c>
      <c r="T5739" s="1">
        <v>0</v>
      </c>
      <c r="U5739" s="47">
        <v>5.7899999999999991</v>
      </c>
      <c r="V5739" t="str">
        <f>IF(M5739=People!$B$5,People!$A$5,IF(M5739=People!$B$4,People!$A$4,IF(M5739=People!$B$3,People!$A$3,IF(M5739=People!$B$2,People!$A$2,0))))</f>
        <v>Anna Andreadi</v>
      </c>
      <c r="W5739" t="str">
        <f>IFERROR(INDEX(Returns!A:A,MATCH(B5739,Returns!B:B,0)),"No")</f>
        <v>Yes</v>
      </c>
    </row>
    <row r="5740" spans="1:23" x14ac:dyDescent="0.2">
      <c r="A5740" s="1">
        <v>5739</v>
      </c>
      <c r="B5740" t="s">
        <v>8915</v>
      </c>
      <c r="C5740" s="8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47">
        <v>38.376000000000005</v>
      </c>
      <c r="S5740" s="1">
        <v>3</v>
      </c>
      <c r="T5740" s="1">
        <v>0.2</v>
      </c>
      <c r="U5740" s="47">
        <v>13.4316</v>
      </c>
      <c r="V5740" t="str">
        <f>IF(M5740=People!$B$5,People!$A$5,IF(M5740=People!$B$4,People!$A$4,IF(M5740=People!$B$3,People!$A$3,IF(M5740=People!$B$2,People!$A$2,0))))</f>
        <v>Anna Andreadi</v>
      </c>
      <c r="W5740" t="str">
        <f>IFERROR(INDEX(Returns!A:A,MATCH(B5740,Returns!B:B,0)),"No")</f>
        <v>No</v>
      </c>
    </row>
    <row r="5741" spans="1:23" x14ac:dyDescent="0.2">
      <c r="A5741" s="1">
        <v>5740</v>
      </c>
      <c r="B5741" t="s">
        <v>6225</v>
      </c>
      <c r="C5741" s="8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47">
        <v>12.96</v>
      </c>
      <c r="S5741" s="1">
        <v>2</v>
      </c>
      <c r="T5741" s="1">
        <v>0</v>
      </c>
      <c r="U5741" s="47">
        <v>6.3504000000000005</v>
      </c>
      <c r="V5741" t="str">
        <f>IF(M5741=People!$B$5,People!$A$5,IF(M5741=People!$B$4,People!$A$4,IF(M5741=People!$B$3,People!$A$3,IF(M5741=People!$B$2,People!$A$2,0))))</f>
        <v>Anna Andreadi</v>
      </c>
      <c r="W5741" t="str">
        <f>IFERROR(INDEX(Returns!A:A,MATCH(B5741,Returns!B:B,0)),"No")</f>
        <v>Yes</v>
      </c>
    </row>
    <row r="5742" spans="1:23" x14ac:dyDescent="0.2">
      <c r="A5742" s="1">
        <v>5741</v>
      </c>
      <c r="B5742" t="s">
        <v>6225</v>
      </c>
      <c r="C5742" s="8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47">
        <v>26.48</v>
      </c>
      <c r="S5742" s="1">
        <v>1</v>
      </c>
      <c r="T5742" s="1">
        <v>0</v>
      </c>
      <c r="U5742" s="47">
        <v>10.0624</v>
      </c>
      <c r="V5742" t="str">
        <f>IF(M5742=People!$B$5,People!$A$5,IF(M5742=People!$B$4,People!$A$4,IF(M5742=People!$B$3,People!$A$3,IF(M5742=People!$B$2,People!$A$2,0))))</f>
        <v>Anna Andreadi</v>
      </c>
      <c r="W5742" t="str">
        <f>IFERROR(INDEX(Returns!A:A,MATCH(B5742,Returns!B:B,0)),"No")</f>
        <v>Yes</v>
      </c>
    </row>
    <row r="5743" spans="1:23" x14ac:dyDescent="0.2">
      <c r="A5743" s="1">
        <v>5742</v>
      </c>
      <c r="B5743" t="s">
        <v>6225</v>
      </c>
      <c r="C5743" s="8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47">
        <v>532.72</v>
      </c>
      <c r="S5743" s="1">
        <v>2</v>
      </c>
      <c r="T5743" s="1">
        <v>0.2</v>
      </c>
      <c r="U5743" s="47">
        <v>53.271999999999991</v>
      </c>
      <c r="V5743" t="str">
        <f>IF(M5743=People!$B$5,People!$A$5,IF(M5743=People!$B$4,People!$A$4,IF(M5743=People!$B$3,People!$A$3,IF(M5743=People!$B$2,People!$A$2,0))))</f>
        <v>Anna Andreadi</v>
      </c>
      <c r="W5743" t="str">
        <f>IFERROR(INDEX(Returns!A:A,MATCH(B5743,Returns!B:B,0)),"No")</f>
        <v>Yes</v>
      </c>
    </row>
    <row r="5744" spans="1:23" x14ac:dyDescent="0.2">
      <c r="A5744" s="1">
        <v>5743</v>
      </c>
      <c r="B5744" t="s">
        <v>6225</v>
      </c>
      <c r="C5744" s="8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47">
        <v>26.72</v>
      </c>
      <c r="S5744" s="1">
        <v>4</v>
      </c>
      <c r="T5744" s="1">
        <v>0</v>
      </c>
      <c r="U5744" s="47">
        <v>12.8256</v>
      </c>
      <c r="V5744" t="str">
        <f>IF(M5744=People!$B$5,People!$A$5,IF(M5744=People!$B$4,People!$A$4,IF(M5744=People!$B$3,People!$A$3,IF(M5744=People!$B$2,People!$A$2,0))))</f>
        <v>Anna Andreadi</v>
      </c>
      <c r="W5744" t="str">
        <f>IFERROR(INDEX(Returns!A:A,MATCH(B5744,Returns!B:B,0)),"No")</f>
        <v>Yes</v>
      </c>
    </row>
    <row r="5745" spans="1:23" x14ac:dyDescent="0.2">
      <c r="A5745" s="1">
        <v>5744</v>
      </c>
      <c r="B5745" t="s">
        <v>6225</v>
      </c>
      <c r="C5745" s="8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47">
        <v>20.04</v>
      </c>
      <c r="S5745" s="1">
        <v>3</v>
      </c>
      <c r="T5745" s="1">
        <v>0</v>
      </c>
      <c r="U5745" s="47">
        <v>9.6191999999999993</v>
      </c>
      <c r="V5745" t="str">
        <f>IF(M5745=People!$B$5,People!$A$5,IF(M5745=People!$B$4,People!$A$4,IF(M5745=People!$B$3,People!$A$3,IF(M5745=People!$B$2,People!$A$2,0))))</f>
        <v>Anna Andreadi</v>
      </c>
      <c r="W5745" t="str">
        <f>IFERROR(INDEX(Returns!A:A,MATCH(B5745,Returns!B:B,0)),"No")</f>
        <v>Yes</v>
      </c>
    </row>
    <row r="5746" spans="1:23" x14ac:dyDescent="0.2">
      <c r="A5746" s="1">
        <v>5745</v>
      </c>
      <c r="B5746" t="s">
        <v>6225</v>
      </c>
      <c r="C5746" s="8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47">
        <v>795.48</v>
      </c>
      <c r="S5746" s="1">
        <v>7</v>
      </c>
      <c r="T5746" s="1">
        <v>0</v>
      </c>
      <c r="U5746" s="47">
        <v>7.9547999999999632</v>
      </c>
      <c r="V5746" t="str">
        <f>IF(M5746=People!$B$5,People!$A$5,IF(M5746=People!$B$4,People!$A$4,IF(M5746=People!$B$3,People!$A$3,IF(M5746=People!$B$2,People!$A$2,0))))</f>
        <v>Anna Andreadi</v>
      </c>
      <c r="W5746" t="str">
        <f>IFERROR(INDEX(Returns!A:A,MATCH(B5746,Returns!B:B,0)),"No")</f>
        <v>Yes</v>
      </c>
    </row>
    <row r="5747" spans="1:23" x14ac:dyDescent="0.2">
      <c r="A5747" s="1">
        <v>5746</v>
      </c>
      <c r="B5747" t="s">
        <v>6225</v>
      </c>
      <c r="C5747" s="8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47">
        <v>21.560000000000002</v>
      </c>
      <c r="S5747" s="1">
        <v>7</v>
      </c>
      <c r="T5747" s="1">
        <v>0</v>
      </c>
      <c r="U5747" s="47">
        <v>6.8991999999999987</v>
      </c>
      <c r="V5747" t="str">
        <f>IF(M5747=People!$B$5,People!$A$5,IF(M5747=People!$B$4,People!$A$4,IF(M5747=People!$B$3,People!$A$3,IF(M5747=People!$B$2,People!$A$2,0))))</f>
        <v>Anna Andreadi</v>
      </c>
      <c r="W5747" t="str">
        <f>IFERROR(INDEX(Returns!A:A,MATCH(B5747,Returns!B:B,0)),"No")</f>
        <v>Yes</v>
      </c>
    </row>
    <row r="5748" spans="1:23" x14ac:dyDescent="0.2">
      <c r="A5748" s="1">
        <v>5747</v>
      </c>
      <c r="B5748" t="s">
        <v>8916</v>
      </c>
      <c r="C5748" s="8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47">
        <v>249.58400000000003</v>
      </c>
      <c r="S5748" s="1">
        <v>2</v>
      </c>
      <c r="T5748" s="1">
        <v>0.2</v>
      </c>
      <c r="U5748" s="47">
        <v>31.197999999999986</v>
      </c>
      <c r="V5748" t="str">
        <f>IF(M5748=People!$B$5,People!$A$5,IF(M5748=People!$B$4,People!$A$4,IF(M5748=People!$B$3,People!$A$3,IF(M5748=People!$B$2,People!$A$2,0))))</f>
        <v>Cassandra Brandow</v>
      </c>
      <c r="W5748" t="str">
        <f>IFERROR(INDEX(Returns!A:A,MATCH(B5748,Returns!B:B,0)),"No")</f>
        <v>No</v>
      </c>
    </row>
    <row r="5749" spans="1:23" x14ac:dyDescent="0.2">
      <c r="A5749" s="1">
        <v>5748</v>
      </c>
      <c r="B5749" t="s">
        <v>8916</v>
      </c>
      <c r="C5749" s="8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47">
        <v>68.111999999999995</v>
      </c>
      <c r="S5749" s="1">
        <v>3</v>
      </c>
      <c r="T5749" s="1">
        <v>0.2</v>
      </c>
      <c r="U5749" s="47">
        <v>17.879399999999997</v>
      </c>
      <c r="V5749" t="str">
        <f>IF(M5749=People!$B$5,People!$A$5,IF(M5749=People!$B$4,People!$A$4,IF(M5749=People!$B$3,People!$A$3,IF(M5749=People!$B$2,People!$A$2,0))))</f>
        <v>Cassandra Brandow</v>
      </c>
      <c r="W5749" t="str">
        <f>IFERROR(INDEX(Returns!A:A,MATCH(B5749,Returns!B:B,0)),"No")</f>
        <v>No</v>
      </c>
    </row>
    <row r="5750" spans="1:23" x14ac:dyDescent="0.2">
      <c r="A5750" s="1">
        <v>5749</v>
      </c>
      <c r="B5750" t="s">
        <v>8916</v>
      </c>
      <c r="C5750" s="8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47">
        <v>16.560000000000002</v>
      </c>
      <c r="S5750" s="1">
        <v>3</v>
      </c>
      <c r="T5750" s="1">
        <v>0.2</v>
      </c>
      <c r="U5750" s="47">
        <v>-2.4840000000000018</v>
      </c>
      <c r="V5750" t="str">
        <f>IF(M5750=People!$B$5,People!$A$5,IF(M5750=People!$B$4,People!$A$4,IF(M5750=People!$B$3,People!$A$3,IF(M5750=People!$B$2,People!$A$2,0))))</f>
        <v>Cassandra Brandow</v>
      </c>
      <c r="W5750" t="str">
        <f>IFERROR(INDEX(Returns!A:A,MATCH(B5750,Returns!B:B,0)),"No")</f>
        <v>No</v>
      </c>
    </row>
    <row r="5751" spans="1:23" x14ac:dyDescent="0.2">
      <c r="A5751" s="1">
        <v>5750</v>
      </c>
      <c r="B5751" t="s">
        <v>8917</v>
      </c>
      <c r="C5751" s="8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47">
        <v>74.95</v>
      </c>
      <c r="S5751" s="1">
        <v>5</v>
      </c>
      <c r="T5751" s="1">
        <v>0</v>
      </c>
      <c r="U5751" s="47">
        <v>36.725500000000004</v>
      </c>
      <c r="V5751" t="str">
        <f>IF(M5751=People!$B$5,People!$A$5,IF(M5751=People!$B$4,People!$A$4,IF(M5751=People!$B$3,People!$A$3,IF(M5751=People!$B$2,People!$A$2,0))))</f>
        <v>Chuck Magee</v>
      </c>
      <c r="W5751" t="str">
        <f>IFERROR(INDEX(Returns!A:A,MATCH(B5751,Returns!B:B,0)),"No")</f>
        <v>No</v>
      </c>
    </row>
    <row r="5752" spans="1:23" x14ac:dyDescent="0.2">
      <c r="A5752" s="1">
        <v>5751</v>
      </c>
      <c r="B5752" t="s">
        <v>8918</v>
      </c>
      <c r="C5752" s="8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47">
        <v>355.45499999999998</v>
      </c>
      <c r="S5752" s="1">
        <v>3</v>
      </c>
      <c r="T5752" s="1">
        <v>0.5</v>
      </c>
      <c r="U5752" s="47">
        <v>-184.83660000000003</v>
      </c>
      <c r="V5752" t="str">
        <f>IF(M5752=People!$B$5,People!$A$5,IF(M5752=People!$B$4,People!$A$4,IF(M5752=People!$B$3,People!$A$3,IF(M5752=People!$B$2,People!$A$2,0))))</f>
        <v>Kelly Williams</v>
      </c>
      <c r="W5752" t="str">
        <f>IFERROR(INDEX(Returns!A:A,MATCH(B5752,Returns!B:B,0)),"No")</f>
        <v>No</v>
      </c>
    </row>
    <row r="5753" spans="1:23" x14ac:dyDescent="0.2">
      <c r="A5753" s="1">
        <v>5752</v>
      </c>
      <c r="B5753" t="s">
        <v>8919</v>
      </c>
      <c r="C5753" s="8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47">
        <v>44.400000000000006</v>
      </c>
      <c r="S5753" s="1">
        <v>3</v>
      </c>
      <c r="T5753" s="1">
        <v>0</v>
      </c>
      <c r="U5753" s="47">
        <v>22.200000000000003</v>
      </c>
      <c r="V5753" t="str">
        <f>IF(M5753=People!$B$5,People!$A$5,IF(M5753=People!$B$4,People!$A$4,IF(M5753=People!$B$3,People!$A$3,IF(M5753=People!$B$2,People!$A$2,0))))</f>
        <v>Anna Andreadi</v>
      </c>
      <c r="W5753" t="str">
        <f>IFERROR(INDEX(Returns!A:A,MATCH(B5753,Returns!B:B,0)),"No")</f>
        <v>No</v>
      </c>
    </row>
    <row r="5754" spans="1:23" x14ac:dyDescent="0.2">
      <c r="A5754" s="1">
        <v>5753</v>
      </c>
      <c r="B5754" t="s">
        <v>8919</v>
      </c>
      <c r="C5754" s="8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47">
        <v>20.65</v>
      </c>
      <c r="S5754" s="1">
        <v>5</v>
      </c>
      <c r="T5754" s="1">
        <v>0</v>
      </c>
      <c r="U5754" s="47">
        <v>9.4989999999999988</v>
      </c>
      <c r="V5754" t="str">
        <f>IF(M5754=People!$B$5,People!$A$5,IF(M5754=People!$B$4,People!$A$4,IF(M5754=People!$B$3,People!$A$3,IF(M5754=People!$B$2,People!$A$2,0))))</f>
        <v>Anna Andreadi</v>
      </c>
      <c r="W5754" t="str">
        <f>IFERROR(INDEX(Returns!A:A,MATCH(B5754,Returns!B:B,0)),"No")</f>
        <v>No</v>
      </c>
    </row>
    <row r="5755" spans="1:23" x14ac:dyDescent="0.2">
      <c r="A5755" s="1">
        <v>5754</v>
      </c>
      <c r="B5755" t="s">
        <v>8920</v>
      </c>
      <c r="C5755" s="8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47">
        <v>866.4</v>
      </c>
      <c r="S5755" s="1">
        <v>4</v>
      </c>
      <c r="T5755" s="1">
        <v>0</v>
      </c>
      <c r="U5755" s="47">
        <v>225.26400000000001</v>
      </c>
      <c r="V5755" t="str">
        <f>IF(M5755=People!$B$5,People!$A$5,IF(M5755=People!$B$4,People!$A$4,IF(M5755=People!$B$3,People!$A$3,IF(M5755=People!$B$2,People!$A$2,0))))</f>
        <v>Cassandra Brandow</v>
      </c>
      <c r="W5755" t="str">
        <f>IFERROR(INDEX(Returns!A:A,MATCH(B5755,Returns!B:B,0)),"No")</f>
        <v>No</v>
      </c>
    </row>
    <row r="5756" spans="1:23" x14ac:dyDescent="0.2">
      <c r="A5756" s="1">
        <v>5755</v>
      </c>
      <c r="B5756" t="s">
        <v>8921</v>
      </c>
      <c r="C5756" s="8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47">
        <v>5.56</v>
      </c>
      <c r="S5756" s="1">
        <v>2</v>
      </c>
      <c r="T5756" s="1">
        <v>0</v>
      </c>
      <c r="U5756" s="47">
        <v>1.4455999999999998</v>
      </c>
      <c r="V5756" t="str">
        <f>IF(M5756=People!$B$5,People!$A$5,IF(M5756=People!$B$4,People!$A$4,IF(M5756=People!$B$3,People!$A$3,IF(M5756=People!$B$2,People!$A$2,0))))</f>
        <v>Cassandra Brandow</v>
      </c>
      <c r="W5756" t="str">
        <f>IFERROR(INDEX(Returns!A:A,MATCH(B5756,Returns!B:B,0)),"No")</f>
        <v>No</v>
      </c>
    </row>
    <row r="5757" spans="1:23" x14ac:dyDescent="0.2">
      <c r="A5757" s="1">
        <v>5756</v>
      </c>
      <c r="B5757" t="s">
        <v>8922</v>
      </c>
      <c r="C5757" s="8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47">
        <v>3.1599999999999993</v>
      </c>
      <c r="S5757" s="1">
        <v>4</v>
      </c>
      <c r="T5757" s="1">
        <v>0.8</v>
      </c>
      <c r="U5757" s="47">
        <v>-8.532</v>
      </c>
      <c r="V5757" t="str">
        <f>IF(M5757=People!$B$5,People!$A$5,IF(M5757=People!$B$4,People!$A$4,IF(M5757=People!$B$3,People!$A$3,IF(M5757=People!$B$2,People!$A$2,0))))</f>
        <v>Kelly Williams</v>
      </c>
      <c r="W5757" t="str">
        <f>IFERROR(INDEX(Returns!A:A,MATCH(B5757,Returns!B:B,0)),"No")</f>
        <v>No</v>
      </c>
    </row>
    <row r="5758" spans="1:23" x14ac:dyDescent="0.2">
      <c r="A5758" s="1">
        <v>5757</v>
      </c>
      <c r="B5758" t="s">
        <v>8922</v>
      </c>
      <c r="C5758" s="8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47">
        <v>1999.96</v>
      </c>
      <c r="S5758" s="1">
        <v>5</v>
      </c>
      <c r="T5758" s="1">
        <v>0.2</v>
      </c>
      <c r="U5758" s="47">
        <v>624.98749999999995</v>
      </c>
      <c r="V5758" t="str">
        <f>IF(M5758=People!$B$5,People!$A$5,IF(M5758=People!$B$4,People!$A$4,IF(M5758=People!$B$3,People!$A$3,IF(M5758=People!$B$2,People!$A$2,0))))</f>
        <v>Kelly Williams</v>
      </c>
      <c r="W5758" t="str">
        <f>IFERROR(INDEX(Returns!A:A,MATCH(B5758,Returns!B:B,0)),"No")</f>
        <v>No</v>
      </c>
    </row>
    <row r="5759" spans="1:23" x14ac:dyDescent="0.2">
      <c r="A5759" s="1">
        <v>5758</v>
      </c>
      <c r="B5759" t="s">
        <v>8923</v>
      </c>
      <c r="C5759" s="8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47">
        <v>46.152000000000001</v>
      </c>
      <c r="S5759" s="1">
        <v>3</v>
      </c>
      <c r="T5759" s="1">
        <v>0.2</v>
      </c>
      <c r="U5759" s="47">
        <v>12.114900000000002</v>
      </c>
      <c r="V5759" t="str">
        <f>IF(M5759=People!$B$5,People!$A$5,IF(M5759=People!$B$4,People!$A$4,IF(M5759=People!$B$3,People!$A$3,IF(M5759=People!$B$2,People!$A$2,0))))</f>
        <v>Cassandra Brandow</v>
      </c>
      <c r="W5759" t="str">
        <f>IFERROR(INDEX(Returns!A:A,MATCH(B5759,Returns!B:B,0)),"No")</f>
        <v>No</v>
      </c>
    </row>
    <row r="5760" spans="1:23" x14ac:dyDescent="0.2">
      <c r="A5760" s="1">
        <v>5759</v>
      </c>
      <c r="B5760" t="s">
        <v>8924</v>
      </c>
      <c r="C5760" s="8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47">
        <v>32.984999999999999</v>
      </c>
      <c r="S5760" s="1">
        <v>3</v>
      </c>
      <c r="T5760" s="1">
        <v>0.5</v>
      </c>
      <c r="U5760" s="47">
        <v>-1.9791000000000025</v>
      </c>
      <c r="V5760" t="str">
        <f>IF(M5760=People!$B$5,People!$A$5,IF(M5760=People!$B$4,People!$A$4,IF(M5760=People!$B$3,People!$A$3,IF(M5760=People!$B$2,People!$A$2,0))))</f>
        <v>Cassandra Brandow</v>
      </c>
      <c r="W5760" t="str">
        <f>IFERROR(INDEX(Returns!A:A,MATCH(B5760,Returns!B:B,0)),"No")</f>
        <v>No</v>
      </c>
    </row>
    <row r="5761" spans="1:23" x14ac:dyDescent="0.2">
      <c r="A5761" s="1">
        <v>5760</v>
      </c>
      <c r="B5761" t="s">
        <v>6202</v>
      </c>
      <c r="C5761" s="8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47">
        <v>481.32</v>
      </c>
      <c r="S5761" s="1">
        <v>4</v>
      </c>
      <c r="T5761" s="1">
        <v>0</v>
      </c>
      <c r="U5761" s="47">
        <v>125.14319999999998</v>
      </c>
      <c r="V5761" t="str">
        <f>IF(M5761=People!$B$5,People!$A$5,IF(M5761=People!$B$4,People!$A$4,IF(M5761=People!$B$3,People!$A$3,IF(M5761=People!$B$2,People!$A$2,0))))</f>
        <v>Anna Andreadi</v>
      </c>
      <c r="W5761" t="str">
        <f>IFERROR(INDEX(Returns!A:A,MATCH(B5761,Returns!B:B,0)),"No")</f>
        <v>Yes</v>
      </c>
    </row>
    <row r="5762" spans="1:23" x14ac:dyDescent="0.2">
      <c r="A5762" s="1">
        <v>5761</v>
      </c>
      <c r="B5762" t="s">
        <v>6202</v>
      </c>
      <c r="C5762" s="8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47">
        <v>6.3840000000000003</v>
      </c>
      <c r="S5762" s="1">
        <v>1</v>
      </c>
      <c r="T5762" s="1">
        <v>0.2</v>
      </c>
      <c r="U5762" s="47">
        <v>2.1546000000000003</v>
      </c>
      <c r="V5762" t="str">
        <f>IF(M5762=People!$B$5,People!$A$5,IF(M5762=People!$B$4,People!$A$4,IF(M5762=People!$B$3,People!$A$3,IF(M5762=People!$B$2,People!$A$2,0))))</f>
        <v>Anna Andreadi</v>
      </c>
      <c r="W5762" t="str">
        <f>IFERROR(INDEX(Returns!A:A,MATCH(B5762,Returns!B:B,0)),"No")</f>
        <v>Yes</v>
      </c>
    </row>
    <row r="5763" spans="1:23" x14ac:dyDescent="0.2">
      <c r="A5763" s="1">
        <v>5762</v>
      </c>
      <c r="B5763" t="s">
        <v>8925</v>
      </c>
      <c r="C5763" s="8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47">
        <v>542.93999999999994</v>
      </c>
      <c r="S5763" s="1">
        <v>3</v>
      </c>
      <c r="T5763" s="1">
        <v>0</v>
      </c>
      <c r="U5763" s="47">
        <v>152.02319999999997</v>
      </c>
      <c r="V5763" t="str">
        <f>IF(M5763=People!$B$5,People!$A$5,IF(M5763=People!$B$4,People!$A$4,IF(M5763=People!$B$3,People!$A$3,IF(M5763=People!$B$2,People!$A$2,0))))</f>
        <v>Anna Andreadi</v>
      </c>
      <c r="W5763" t="str">
        <f>IFERROR(INDEX(Returns!A:A,MATCH(B5763,Returns!B:B,0)),"No")</f>
        <v>No</v>
      </c>
    </row>
    <row r="5764" spans="1:23" x14ac:dyDescent="0.2">
      <c r="A5764" s="1">
        <v>5763</v>
      </c>
      <c r="B5764" t="s">
        <v>8925</v>
      </c>
      <c r="C5764" s="8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47">
        <v>54.92</v>
      </c>
      <c r="S5764" s="1">
        <v>4</v>
      </c>
      <c r="T5764" s="1">
        <v>0</v>
      </c>
      <c r="U5764" s="47">
        <v>19.7712</v>
      </c>
      <c r="V5764" t="str">
        <f>IF(M5764=People!$B$5,People!$A$5,IF(M5764=People!$B$4,People!$A$4,IF(M5764=People!$B$3,People!$A$3,IF(M5764=People!$B$2,People!$A$2,0))))</f>
        <v>Anna Andreadi</v>
      </c>
      <c r="W5764" t="str">
        <f>IFERROR(INDEX(Returns!A:A,MATCH(B5764,Returns!B:B,0)),"No")</f>
        <v>No</v>
      </c>
    </row>
    <row r="5765" spans="1:23" x14ac:dyDescent="0.2">
      <c r="A5765" s="1">
        <v>5764</v>
      </c>
      <c r="B5765" t="s">
        <v>8926</v>
      </c>
      <c r="C5765" s="8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47">
        <v>1448.8200000000002</v>
      </c>
      <c r="S5765" s="1">
        <v>10</v>
      </c>
      <c r="T5765" s="1">
        <v>0.1</v>
      </c>
      <c r="U5765" s="47">
        <v>209.27399999999992</v>
      </c>
      <c r="V5765" t="str">
        <f>IF(M5765=People!$B$5,People!$A$5,IF(M5765=People!$B$4,People!$A$4,IF(M5765=People!$B$3,People!$A$3,IF(M5765=People!$B$2,People!$A$2,0))))</f>
        <v>Chuck Magee</v>
      </c>
      <c r="W5765" t="str">
        <f>IFERROR(INDEX(Returns!A:A,MATCH(B5765,Returns!B:B,0)),"No")</f>
        <v>No</v>
      </c>
    </row>
    <row r="5766" spans="1:23" x14ac:dyDescent="0.2">
      <c r="A5766" s="1">
        <v>5765</v>
      </c>
      <c r="B5766" t="s">
        <v>8927</v>
      </c>
      <c r="C5766" s="8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47">
        <v>353.88</v>
      </c>
      <c r="S5766" s="1">
        <v>6</v>
      </c>
      <c r="T5766" s="1">
        <v>0</v>
      </c>
      <c r="U5766" s="47">
        <v>17.693999999999988</v>
      </c>
      <c r="V5766" t="str">
        <f>IF(M5766=People!$B$5,People!$A$5,IF(M5766=People!$B$4,People!$A$4,IF(M5766=People!$B$3,People!$A$3,IF(M5766=People!$B$2,People!$A$2,0))))</f>
        <v>Anna Andreadi</v>
      </c>
      <c r="W5766" t="str">
        <f>IFERROR(INDEX(Returns!A:A,MATCH(B5766,Returns!B:B,0)),"No")</f>
        <v>No</v>
      </c>
    </row>
    <row r="5767" spans="1:23" x14ac:dyDescent="0.2">
      <c r="A5767" s="1">
        <v>5766</v>
      </c>
      <c r="B5767" t="s">
        <v>8928</v>
      </c>
      <c r="C5767" s="8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47">
        <v>333.57600000000002</v>
      </c>
      <c r="S5767" s="1">
        <v>3</v>
      </c>
      <c r="T5767" s="1">
        <v>0.2</v>
      </c>
      <c r="U5767" s="47">
        <v>25.018199999999993</v>
      </c>
      <c r="V5767" t="str">
        <f>IF(M5767=People!$B$5,People!$A$5,IF(M5767=People!$B$4,People!$A$4,IF(M5767=People!$B$3,People!$A$3,IF(M5767=People!$B$2,People!$A$2,0))))</f>
        <v>Anna Andreadi</v>
      </c>
      <c r="W5767" t="str">
        <f>IFERROR(INDEX(Returns!A:A,MATCH(B5767,Returns!B:B,0)),"No")</f>
        <v>No</v>
      </c>
    </row>
    <row r="5768" spans="1:23" x14ac:dyDescent="0.2">
      <c r="A5768" s="1">
        <v>5767</v>
      </c>
      <c r="B5768" t="s">
        <v>8929</v>
      </c>
      <c r="C5768" s="8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47">
        <v>60.144000000000005</v>
      </c>
      <c r="S5768" s="1">
        <v>6</v>
      </c>
      <c r="T5768" s="1">
        <v>0.2</v>
      </c>
      <c r="U5768" s="47">
        <v>20.298599999999993</v>
      </c>
      <c r="V5768" t="str">
        <f>IF(M5768=People!$B$5,People!$A$5,IF(M5768=People!$B$4,People!$A$4,IF(M5768=People!$B$3,People!$A$3,IF(M5768=People!$B$2,People!$A$2,0))))</f>
        <v>Kelly Williams</v>
      </c>
      <c r="W5768" t="str">
        <f>IFERROR(INDEX(Returns!A:A,MATCH(B5768,Returns!B:B,0)),"No")</f>
        <v>No</v>
      </c>
    </row>
    <row r="5769" spans="1:23" x14ac:dyDescent="0.2">
      <c r="A5769" s="1">
        <v>5768</v>
      </c>
      <c r="B5769" t="s">
        <v>8930</v>
      </c>
      <c r="C5769" s="8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47">
        <v>85.2</v>
      </c>
      <c r="S5769" s="1">
        <v>6</v>
      </c>
      <c r="T5769" s="1">
        <v>0.2</v>
      </c>
      <c r="U5769" s="47">
        <v>20.234999999999996</v>
      </c>
      <c r="V5769" t="str">
        <f>IF(M5769=People!$B$5,People!$A$5,IF(M5769=People!$B$4,People!$A$4,IF(M5769=People!$B$3,People!$A$3,IF(M5769=People!$B$2,People!$A$2,0))))</f>
        <v>Kelly Williams</v>
      </c>
      <c r="W5769" t="str">
        <f>IFERROR(INDEX(Returns!A:A,MATCH(B5769,Returns!B:B,0)),"No")</f>
        <v>No</v>
      </c>
    </row>
    <row r="5770" spans="1:23" x14ac:dyDescent="0.2">
      <c r="A5770" s="1">
        <v>5769</v>
      </c>
      <c r="B5770" t="s">
        <v>8931</v>
      </c>
      <c r="C5770" s="8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47">
        <v>3.15</v>
      </c>
      <c r="S5770" s="1">
        <v>1</v>
      </c>
      <c r="T5770" s="1">
        <v>0</v>
      </c>
      <c r="U5770" s="47">
        <v>1.512</v>
      </c>
      <c r="V5770" t="str">
        <f>IF(M5770=People!$B$5,People!$A$5,IF(M5770=People!$B$4,People!$A$4,IF(M5770=People!$B$3,People!$A$3,IF(M5770=People!$B$2,People!$A$2,0))))</f>
        <v>Chuck Magee</v>
      </c>
      <c r="W5770" t="str">
        <f>IFERROR(INDEX(Returns!A:A,MATCH(B5770,Returns!B:B,0)),"No")</f>
        <v>No</v>
      </c>
    </row>
    <row r="5771" spans="1:23" x14ac:dyDescent="0.2">
      <c r="A5771" s="1">
        <v>5770</v>
      </c>
      <c r="B5771" t="s">
        <v>8931</v>
      </c>
      <c r="C5771" s="8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47">
        <v>22.72</v>
      </c>
      <c r="S5771" s="1">
        <v>4</v>
      </c>
      <c r="T5771" s="1">
        <v>0</v>
      </c>
      <c r="U5771" s="47">
        <v>10.223999999999998</v>
      </c>
      <c r="V5771" t="str">
        <f>IF(M5771=People!$B$5,People!$A$5,IF(M5771=People!$B$4,People!$A$4,IF(M5771=People!$B$3,People!$A$3,IF(M5771=People!$B$2,People!$A$2,0))))</f>
        <v>Chuck Magee</v>
      </c>
      <c r="W5771" t="str">
        <f>IFERROR(INDEX(Returns!A:A,MATCH(B5771,Returns!B:B,0)),"No")</f>
        <v>No</v>
      </c>
    </row>
    <row r="5772" spans="1:23" x14ac:dyDescent="0.2">
      <c r="A5772" s="1">
        <v>5771</v>
      </c>
      <c r="B5772" t="s">
        <v>8932</v>
      </c>
      <c r="C5772" s="8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47">
        <v>14.91</v>
      </c>
      <c r="S5772" s="1">
        <v>3</v>
      </c>
      <c r="T5772" s="1">
        <v>0</v>
      </c>
      <c r="U5772" s="47">
        <v>4.6220999999999997</v>
      </c>
      <c r="V5772" t="str">
        <f>IF(M5772=People!$B$5,People!$A$5,IF(M5772=People!$B$4,People!$A$4,IF(M5772=People!$B$3,People!$A$3,IF(M5772=People!$B$2,People!$A$2,0))))</f>
        <v>Anna Andreadi</v>
      </c>
      <c r="W5772" t="str">
        <f>IFERROR(INDEX(Returns!A:A,MATCH(B5772,Returns!B:B,0)),"No")</f>
        <v>No</v>
      </c>
    </row>
    <row r="5773" spans="1:23" x14ac:dyDescent="0.2">
      <c r="A5773" s="1">
        <v>5772</v>
      </c>
      <c r="B5773" t="s">
        <v>8932</v>
      </c>
      <c r="C5773" s="8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47">
        <v>1158.1199999999999</v>
      </c>
      <c r="S5773" s="1">
        <v>4</v>
      </c>
      <c r="T5773" s="1">
        <v>0</v>
      </c>
      <c r="U5773" s="47">
        <v>335.85479999999984</v>
      </c>
      <c r="V5773" t="str">
        <f>IF(M5773=People!$B$5,People!$A$5,IF(M5773=People!$B$4,People!$A$4,IF(M5773=People!$B$3,People!$A$3,IF(M5773=People!$B$2,People!$A$2,0))))</f>
        <v>Anna Andreadi</v>
      </c>
      <c r="W5773" t="str">
        <f>IFERROR(INDEX(Returns!A:A,MATCH(B5773,Returns!B:B,0)),"No")</f>
        <v>No</v>
      </c>
    </row>
    <row r="5774" spans="1:23" x14ac:dyDescent="0.2">
      <c r="A5774" s="1">
        <v>5773</v>
      </c>
      <c r="B5774" t="s">
        <v>8933</v>
      </c>
      <c r="C5774" s="8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47">
        <v>599.99</v>
      </c>
      <c r="S5774" s="1">
        <v>1</v>
      </c>
      <c r="T5774" s="1">
        <v>0</v>
      </c>
      <c r="U5774" s="47">
        <v>233.99610000000001</v>
      </c>
      <c r="V5774" t="str">
        <f>IF(M5774=People!$B$5,People!$A$5,IF(M5774=People!$B$4,People!$A$4,IF(M5774=People!$B$3,People!$A$3,IF(M5774=People!$B$2,People!$A$2,0))))</f>
        <v>Kelly Williams</v>
      </c>
      <c r="W5774" t="str">
        <f>IFERROR(INDEX(Returns!A:A,MATCH(B5774,Returns!B:B,0)),"No")</f>
        <v>No</v>
      </c>
    </row>
    <row r="5775" spans="1:23" x14ac:dyDescent="0.2">
      <c r="A5775" s="1">
        <v>5774</v>
      </c>
      <c r="B5775" t="s">
        <v>8934</v>
      </c>
      <c r="C5775" s="8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47">
        <v>23.968000000000004</v>
      </c>
      <c r="S5775" s="1">
        <v>2</v>
      </c>
      <c r="T5775" s="1">
        <v>0.2</v>
      </c>
      <c r="U5775" s="47">
        <v>2.3967999999999989</v>
      </c>
      <c r="V5775" t="str">
        <f>IF(M5775=People!$B$5,People!$A$5,IF(M5775=People!$B$4,People!$A$4,IF(M5775=People!$B$3,People!$A$3,IF(M5775=People!$B$2,People!$A$2,0))))</f>
        <v>Kelly Williams</v>
      </c>
      <c r="W5775" t="str">
        <f>IFERROR(INDEX(Returns!A:A,MATCH(B5775,Returns!B:B,0)),"No")</f>
        <v>No</v>
      </c>
    </row>
    <row r="5776" spans="1:23" x14ac:dyDescent="0.2">
      <c r="A5776" s="1">
        <v>5775</v>
      </c>
      <c r="B5776" t="s">
        <v>6070</v>
      </c>
      <c r="C5776" s="8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47">
        <v>638.28800000000012</v>
      </c>
      <c r="S5776" s="1">
        <v>7</v>
      </c>
      <c r="T5776" s="1">
        <v>0.2</v>
      </c>
      <c r="U5776" s="47">
        <v>-31.914400000000015</v>
      </c>
      <c r="V5776" t="str">
        <f>IF(M5776=People!$B$5,People!$A$5,IF(M5776=People!$B$4,People!$A$4,IF(M5776=People!$B$3,People!$A$3,IF(M5776=People!$B$2,People!$A$2,0))))</f>
        <v>Anna Andreadi</v>
      </c>
      <c r="W5776" t="str">
        <f>IFERROR(INDEX(Returns!A:A,MATCH(B5776,Returns!B:B,0)),"No")</f>
        <v>Yes</v>
      </c>
    </row>
    <row r="5777" spans="1:23" x14ac:dyDescent="0.2">
      <c r="A5777" s="1">
        <v>5776</v>
      </c>
      <c r="B5777" t="s">
        <v>6070</v>
      </c>
      <c r="C5777" s="8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47">
        <v>13.208000000000002</v>
      </c>
      <c r="S5777" s="1">
        <v>1</v>
      </c>
      <c r="T5777" s="1">
        <v>0.2</v>
      </c>
      <c r="U5777" s="47">
        <v>4.6228000000000007</v>
      </c>
      <c r="V5777" t="str">
        <f>IF(M5777=People!$B$5,People!$A$5,IF(M5777=People!$B$4,People!$A$4,IF(M5777=People!$B$3,People!$A$3,IF(M5777=People!$B$2,People!$A$2,0))))</f>
        <v>Anna Andreadi</v>
      </c>
      <c r="W5777" t="str">
        <f>IFERROR(INDEX(Returns!A:A,MATCH(B5777,Returns!B:B,0)),"No")</f>
        <v>Yes</v>
      </c>
    </row>
    <row r="5778" spans="1:23" x14ac:dyDescent="0.2">
      <c r="A5778" s="1">
        <v>5777</v>
      </c>
      <c r="B5778" t="s">
        <v>8935</v>
      </c>
      <c r="C5778" s="8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47">
        <v>15.528</v>
      </c>
      <c r="S5778" s="1">
        <v>3</v>
      </c>
      <c r="T5778" s="1">
        <v>0.2</v>
      </c>
      <c r="U5778" s="47">
        <v>5.8230000000000004</v>
      </c>
      <c r="V5778" t="str">
        <f>IF(M5778=People!$B$5,People!$A$5,IF(M5778=People!$B$4,People!$A$4,IF(M5778=People!$B$3,People!$A$3,IF(M5778=People!$B$2,People!$A$2,0))))</f>
        <v>Chuck Magee</v>
      </c>
      <c r="W5778" t="str">
        <f>IFERROR(INDEX(Returns!A:A,MATCH(B5778,Returns!B:B,0)),"No")</f>
        <v>No</v>
      </c>
    </row>
    <row r="5779" spans="1:23" x14ac:dyDescent="0.2">
      <c r="A5779" s="1">
        <v>5778</v>
      </c>
      <c r="B5779" t="s">
        <v>8936</v>
      </c>
      <c r="C5779" s="8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47">
        <v>104.85</v>
      </c>
      <c r="S5779" s="1">
        <v>1</v>
      </c>
      <c r="T5779" s="1">
        <v>0</v>
      </c>
      <c r="U5779" s="47">
        <v>50.327999999999996</v>
      </c>
      <c r="V5779" t="str">
        <f>IF(M5779=People!$B$5,People!$A$5,IF(M5779=People!$B$4,People!$A$4,IF(M5779=People!$B$3,People!$A$3,IF(M5779=People!$B$2,People!$A$2,0))))</f>
        <v>Anna Andreadi</v>
      </c>
      <c r="W5779" t="str">
        <f>IFERROR(INDEX(Returns!A:A,MATCH(B5779,Returns!B:B,0)),"No")</f>
        <v>No</v>
      </c>
    </row>
    <row r="5780" spans="1:23" x14ac:dyDescent="0.2">
      <c r="A5780" s="1">
        <v>5779</v>
      </c>
      <c r="B5780" t="s">
        <v>5940</v>
      </c>
      <c r="C5780" s="8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47">
        <v>30.48</v>
      </c>
      <c r="S5780" s="1">
        <v>3</v>
      </c>
      <c r="T5780" s="1">
        <v>0</v>
      </c>
      <c r="U5780" s="47">
        <v>7.9248000000000012</v>
      </c>
      <c r="V5780" t="str">
        <f>IF(M5780=People!$B$5,People!$A$5,IF(M5780=People!$B$4,People!$A$4,IF(M5780=People!$B$3,People!$A$3,IF(M5780=People!$B$2,People!$A$2,0))))</f>
        <v>Anna Andreadi</v>
      </c>
      <c r="W5780" t="str">
        <f>IFERROR(INDEX(Returns!A:A,MATCH(B5780,Returns!B:B,0)),"No")</f>
        <v>Yes</v>
      </c>
    </row>
    <row r="5781" spans="1:23" x14ac:dyDescent="0.2">
      <c r="A5781" s="1">
        <v>5780</v>
      </c>
      <c r="B5781" t="s">
        <v>5940</v>
      </c>
      <c r="C5781" s="8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47">
        <v>112.64800000000001</v>
      </c>
      <c r="S5781" s="1">
        <v>1</v>
      </c>
      <c r="T5781" s="1">
        <v>0.2</v>
      </c>
      <c r="U5781" s="47">
        <v>11.264799999999997</v>
      </c>
      <c r="V5781" t="str">
        <f>IF(M5781=People!$B$5,People!$A$5,IF(M5781=People!$B$4,People!$A$4,IF(M5781=People!$B$3,People!$A$3,IF(M5781=People!$B$2,People!$A$2,0))))</f>
        <v>Anna Andreadi</v>
      </c>
      <c r="W5781" t="str">
        <f>IFERROR(INDEX(Returns!A:A,MATCH(B5781,Returns!B:B,0)),"No")</f>
        <v>Yes</v>
      </c>
    </row>
    <row r="5782" spans="1:23" x14ac:dyDescent="0.2">
      <c r="A5782" s="1">
        <v>5781</v>
      </c>
      <c r="B5782" t="s">
        <v>8937</v>
      </c>
      <c r="C5782" s="8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47">
        <v>71.975999999999999</v>
      </c>
      <c r="S5782" s="1">
        <v>3</v>
      </c>
      <c r="T5782" s="1">
        <v>0.2</v>
      </c>
      <c r="U5782" s="47">
        <v>24.291899999999998</v>
      </c>
      <c r="V5782" t="str">
        <f>IF(M5782=People!$B$5,People!$A$5,IF(M5782=People!$B$4,People!$A$4,IF(M5782=People!$B$3,People!$A$3,IF(M5782=People!$B$2,People!$A$2,0))))</f>
        <v>Anna Andreadi</v>
      </c>
      <c r="W5782" t="str">
        <f>IFERROR(INDEX(Returns!A:A,MATCH(B5782,Returns!B:B,0)),"No")</f>
        <v>No</v>
      </c>
    </row>
    <row r="5783" spans="1:23" x14ac:dyDescent="0.2">
      <c r="A5783" s="1">
        <v>5782</v>
      </c>
      <c r="B5783" t="s">
        <v>8938</v>
      </c>
      <c r="C5783" s="8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47">
        <v>2.21</v>
      </c>
      <c r="S5783" s="1">
        <v>1</v>
      </c>
      <c r="T5783" s="1">
        <v>0</v>
      </c>
      <c r="U5783" s="47">
        <v>0.59670000000000001</v>
      </c>
      <c r="V5783" t="str">
        <f>IF(M5783=People!$B$5,People!$A$5,IF(M5783=People!$B$4,People!$A$4,IF(M5783=People!$B$3,People!$A$3,IF(M5783=People!$B$2,People!$A$2,0))))</f>
        <v>Anna Andreadi</v>
      </c>
      <c r="W5783" t="str">
        <f>IFERROR(INDEX(Returns!A:A,MATCH(B5783,Returns!B:B,0)),"No")</f>
        <v>No</v>
      </c>
    </row>
    <row r="5784" spans="1:23" x14ac:dyDescent="0.2">
      <c r="A5784" s="1">
        <v>5783</v>
      </c>
      <c r="B5784" t="s">
        <v>8938</v>
      </c>
      <c r="C5784" s="8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47">
        <v>15.52</v>
      </c>
      <c r="S5784" s="1">
        <v>4</v>
      </c>
      <c r="T5784" s="1">
        <v>0</v>
      </c>
      <c r="U5784" s="47">
        <v>7.4496000000000002</v>
      </c>
      <c r="V5784" t="str">
        <f>IF(M5784=People!$B$5,People!$A$5,IF(M5784=People!$B$4,People!$A$4,IF(M5784=People!$B$3,People!$A$3,IF(M5784=People!$B$2,People!$A$2,0))))</f>
        <v>Anna Andreadi</v>
      </c>
      <c r="W5784" t="str">
        <f>IFERROR(INDEX(Returns!A:A,MATCH(B5784,Returns!B:B,0)),"No")</f>
        <v>No</v>
      </c>
    </row>
    <row r="5785" spans="1:23" x14ac:dyDescent="0.2">
      <c r="A5785" s="1">
        <v>5784</v>
      </c>
      <c r="B5785" t="s">
        <v>8938</v>
      </c>
      <c r="C5785" s="8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47">
        <v>36.44</v>
      </c>
      <c r="S5785" s="1">
        <v>4</v>
      </c>
      <c r="T5785" s="1">
        <v>0</v>
      </c>
      <c r="U5785" s="47">
        <v>16.397999999999996</v>
      </c>
      <c r="V5785" t="str">
        <f>IF(M5785=People!$B$5,People!$A$5,IF(M5785=People!$B$4,People!$A$4,IF(M5785=People!$B$3,People!$A$3,IF(M5785=People!$B$2,People!$A$2,0))))</f>
        <v>Anna Andreadi</v>
      </c>
      <c r="W5785" t="str">
        <f>IFERROR(INDEX(Returns!A:A,MATCH(B5785,Returns!B:B,0)),"No")</f>
        <v>No</v>
      </c>
    </row>
    <row r="5786" spans="1:23" x14ac:dyDescent="0.2">
      <c r="A5786" s="1">
        <v>5785</v>
      </c>
      <c r="B5786" t="s">
        <v>8939</v>
      </c>
      <c r="C5786" s="8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47">
        <v>217.76400000000001</v>
      </c>
      <c r="S5786" s="1">
        <v>6</v>
      </c>
      <c r="T5786" s="1">
        <v>0.7</v>
      </c>
      <c r="U5786" s="47">
        <v>-384.71640000000002</v>
      </c>
      <c r="V5786" t="str">
        <f>IF(M5786=People!$B$5,People!$A$5,IF(M5786=People!$B$4,People!$A$4,IF(M5786=People!$B$3,People!$A$3,IF(M5786=People!$B$2,People!$A$2,0))))</f>
        <v>Anna Andreadi</v>
      </c>
      <c r="W5786" t="str">
        <f>IFERROR(INDEX(Returns!A:A,MATCH(B5786,Returns!B:B,0)),"No")</f>
        <v>No</v>
      </c>
    </row>
    <row r="5787" spans="1:23" x14ac:dyDescent="0.2">
      <c r="A5787" s="1">
        <v>5786</v>
      </c>
      <c r="B5787" t="s">
        <v>8939</v>
      </c>
      <c r="C5787" s="8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47">
        <v>39.072000000000003</v>
      </c>
      <c r="S5787" s="1">
        <v>6</v>
      </c>
      <c r="T5787" s="1">
        <v>0.2</v>
      </c>
      <c r="U5787" s="47">
        <v>4.3955999999999982</v>
      </c>
      <c r="V5787" t="str">
        <f>IF(M5787=People!$B$5,People!$A$5,IF(M5787=People!$B$4,People!$A$4,IF(M5787=People!$B$3,People!$A$3,IF(M5787=People!$B$2,People!$A$2,0))))</f>
        <v>Anna Andreadi</v>
      </c>
      <c r="W5787" t="str">
        <f>IFERROR(INDEX(Returns!A:A,MATCH(B5787,Returns!B:B,0)),"No")</f>
        <v>No</v>
      </c>
    </row>
    <row r="5788" spans="1:23" x14ac:dyDescent="0.2">
      <c r="A5788" s="1">
        <v>5787</v>
      </c>
      <c r="B5788" t="s">
        <v>8939</v>
      </c>
      <c r="C5788" s="8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47">
        <v>22.638000000000002</v>
      </c>
      <c r="S5788" s="1">
        <v>7</v>
      </c>
      <c r="T5788" s="1">
        <v>0.7</v>
      </c>
      <c r="U5788" s="47">
        <v>-16.601199999999999</v>
      </c>
      <c r="V5788" t="str">
        <f>IF(M5788=People!$B$5,People!$A$5,IF(M5788=People!$B$4,People!$A$4,IF(M5788=People!$B$3,People!$A$3,IF(M5788=People!$B$2,People!$A$2,0))))</f>
        <v>Anna Andreadi</v>
      </c>
      <c r="W5788" t="str">
        <f>IFERROR(INDEX(Returns!A:A,MATCH(B5788,Returns!B:B,0)),"No")</f>
        <v>No</v>
      </c>
    </row>
    <row r="5789" spans="1:23" x14ac:dyDescent="0.2">
      <c r="A5789" s="1">
        <v>5788</v>
      </c>
      <c r="B5789" t="s">
        <v>8939</v>
      </c>
      <c r="C5789" s="8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47">
        <v>95.143999999999991</v>
      </c>
      <c r="S5789" s="1">
        <v>7</v>
      </c>
      <c r="T5789" s="1">
        <v>0.2</v>
      </c>
      <c r="U5789" s="47">
        <v>10.703699999999987</v>
      </c>
      <c r="V5789" t="str">
        <f>IF(M5789=People!$B$5,People!$A$5,IF(M5789=People!$B$4,People!$A$4,IF(M5789=People!$B$3,People!$A$3,IF(M5789=People!$B$2,People!$A$2,0))))</f>
        <v>Anna Andreadi</v>
      </c>
      <c r="W5789" t="str">
        <f>IFERROR(INDEX(Returns!A:A,MATCH(B5789,Returns!B:B,0)),"No")</f>
        <v>No</v>
      </c>
    </row>
    <row r="5790" spans="1:23" x14ac:dyDescent="0.2">
      <c r="A5790" s="1">
        <v>5789</v>
      </c>
      <c r="B5790" t="s">
        <v>8940</v>
      </c>
      <c r="C5790" s="8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47">
        <v>12.320000000000002</v>
      </c>
      <c r="S5790" s="1">
        <v>5</v>
      </c>
      <c r="T5790" s="1">
        <v>0.2</v>
      </c>
      <c r="U5790" s="47">
        <v>1.8479999999999985</v>
      </c>
      <c r="V5790" t="str">
        <f>IF(M5790=People!$B$5,People!$A$5,IF(M5790=People!$B$4,People!$A$4,IF(M5790=People!$B$3,People!$A$3,IF(M5790=People!$B$2,People!$A$2,0))))</f>
        <v>Cassandra Brandow</v>
      </c>
      <c r="W5790" t="str">
        <f>IFERROR(INDEX(Returns!A:A,MATCH(B5790,Returns!B:B,0)),"No")</f>
        <v>No</v>
      </c>
    </row>
    <row r="5791" spans="1:23" x14ac:dyDescent="0.2">
      <c r="A5791" s="1">
        <v>5790</v>
      </c>
      <c r="B5791" t="s">
        <v>8940</v>
      </c>
      <c r="C5791" s="8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47">
        <v>4.4190000000000005</v>
      </c>
      <c r="S5791" s="1">
        <v>3</v>
      </c>
      <c r="T5791" s="1">
        <v>0.7</v>
      </c>
      <c r="U5791" s="47">
        <v>-3.0933000000000002</v>
      </c>
      <c r="V5791" t="str">
        <f>IF(M5791=People!$B$5,People!$A$5,IF(M5791=People!$B$4,People!$A$4,IF(M5791=People!$B$3,People!$A$3,IF(M5791=People!$B$2,People!$A$2,0))))</f>
        <v>Cassandra Brandow</v>
      </c>
      <c r="W5791" t="str">
        <f>IFERROR(INDEX(Returns!A:A,MATCH(B5791,Returns!B:B,0)),"No")</f>
        <v>No</v>
      </c>
    </row>
    <row r="5792" spans="1:23" x14ac:dyDescent="0.2">
      <c r="A5792" s="1">
        <v>5791</v>
      </c>
      <c r="B5792" t="s">
        <v>6145</v>
      </c>
      <c r="C5792" s="8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47">
        <v>35</v>
      </c>
      <c r="S5792" s="1">
        <v>7</v>
      </c>
      <c r="T5792" s="1">
        <v>0</v>
      </c>
      <c r="U5792" s="47">
        <v>16.8</v>
      </c>
      <c r="V5792" t="str">
        <f>IF(M5792=People!$B$5,People!$A$5,IF(M5792=People!$B$4,People!$A$4,IF(M5792=People!$B$3,People!$A$3,IF(M5792=People!$B$2,People!$A$2,0))))</f>
        <v>Anna Andreadi</v>
      </c>
      <c r="W5792" t="str">
        <f>IFERROR(INDEX(Returns!A:A,MATCH(B5792,Returns!B:B,0)),"No")</f>
        <v>Yes</v>
      </c>
    </row>
    <row r="5793" spans="1:23" x14ac:dyDescent="0.2">
      <c r="A5793" s="1">
        <v>5792</v>
      </c>
      <c r="B5793" t="s">
        <v>6145</v>
      </c>
      <c r="C5793" s="8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47">
        <v>72.784000000000006</v>
      </c>
      <c r="S5793" s="1">
        <v>1</v>
      </c>
      <c r="T5793" s="1">
        <v>0.2</v>
      </c>
      <c r="U5793" s="47">
        <v>0</v>
      </c>
      <c r="V5793" t="str">
        <f>IF(M5793=People!$B$5,People!$A$5,IF(M5793=People!$B$4,People!$A$4,IF(M5793=People!$B$3,People!$A$3,IF(M5793=People!$B$2,People!$A$2,0))))</f>
        <v>Anna Andreadi</v>
      </c>
      <c r="W5793" t="str">
        <f>IFERROR(INDEX(Returns!A:A,MATCH(B5793,Returns!B:B,0)),"No")</f>
        <v>Yes</v>
      </c>
    </row>
    <row r="5794" spans="1:23" x14ac:dyDescent="0.2">
      <c r="A5794" s="1">
        <v>5793</v>
      </c>
      <c r="B5794" t="s">
        <v>6145</v>
      </c>
      <c r="C5794" s="8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47">
        <v>97.84</v>
      </c>
      <c r="S5794" s="1">
        <v>2</v>
      </c>
      <c r="T5794" s="1">
        <v>0</v>
      </c>
      <c r="U5794" s="47">
        <v>25.438400000000001</v>
      </c>
      <c r="V5794" t="str">
        <f>IF(M5794=People!$B$5,People!$A$5,IF(M5794=People!$B$4,People!$A$4,IF(M5794=People!$B$3,People!$A$3,IF(M5794=People!$B$2,People!$A$2,0))))</f>
        <v>Anna Andreadi</v>
      </c>
      <c r="W5794" t="str">
        <f>IFERROR(INDEX(Returns!A:A,MATCH(B5794,Returns!B:B,0)),"No")</f>
        <v>Yes</v>
      </c>
    </row>
    <row r="5795" spans="1:23" x14ac:dyDescent="0.2">
      <c r="A5795" s="1">
        <v>5794</v>
      </c>
      <c r="B5795" t="s">
        <v>6145</v>
      </c>
      <c r="C5795" s="8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47">
        <v>51.75</v>
      </c>
      <c r="S5795" s="1">
        <v>1</v>
      </c>
      <c r="T5795" s="1">
        <v>0</v>
      </c>
      <c r="U5795" s="47">
        <v>15.524999999999999</v>
      </c>
      <c r="V5795" t="str">
        <f>IF(M5795=People!$B$5,People!$A$5,IF(M5795=People!$B$4,People!$A$4,IF(M5795=People!$B$3,People!$A$3,IF(M5795=People!$B$2,People!$A$2,0))))</f>
        <v>Anna Andreadi</v>
      </c>
      <c r="W5795" t="str">
        <f>IFERROR(INDEX(Returns!A:A,MATCH(B5795,Returns!B:B,0)),"No")</f>
        <v>Yes</v>
      </c>
    </row>
    <row r="5796" spans="1:23" x14ac:dyDescent="0.2">
      <c r="A5796" s="1">
        <v>5795</v>
      </c>
      <c r="B5796" t="s">
        <v>6145</v>
      </c>
      <c r="C5796" s="8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47">
        <v>46.672000000000004</v>
      </c>
      <c r="S5796" s="1">
        <v>2</v>
      </c>
      <c r="T5796" s="1">
        <v>0.2</v>
      </c>
      <c r="U5796" s="47">
        <v>16.3352</v>
      </c>
      <c r="V5796" t="str">
        <f>IF(M5796=People!$B$5,People!$A$5,IF(M5796=People!$B$4,People!$A$4,IF(M5796=People!$B$3,People!$A$3,IF(M5796=People!$B$2,People!$A$2,0))))</f>
        <v>Anna Andreadi</v>
      </c>
      <c r="W5796" t="str">
        <f>IFERROR(INDEX(Returns!A:A,MATCH(B5796,Returns!B:B,0)),"No")</f>
        <v>Yes</v>
      </c>
    </row>
    <row r="5797" spans="1:23" x14ac:dyDescent="0.2">
      <c r="A5797" s="1">
        <v>5796</v>
      </c>
      <c r="B5797" t="s">
        <v>8941</v>
      </c>
      <c r="C5797" s="8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47">
        <v>1395.54</v>
      </c>
      <c r="S5797" s="1">
        <v>9</v>
      </c>
      <c r="T5797" s="1">
        <v>0</v>
      </c>
      <c r="U5797" s="47">
        <v>362.84040000000005</v>
      </c>
      <c r="V5797" t="str">
        <f>IF(M5797=People!$B$5,People!$A$5,IF(M5797=People!$B$4,People!$A$4,IF(M5797=People!$B$3,People!$A$3,IF(M5797=People!$B$2,People!$A$2,0))))</f>
        <v>Chuck Magee</v>
      </c>
      <c r="W5797" t="str">
        <f>IFERROR(INDEX(Returns!A:A,MATCH(B5797,Returns!B:B,0)),"No")</f>
        <v>No</v>
      </c>
    </row>
    <row r="5798" spans="1:23" x14ac:dyDescent="0.2">
      <c r="A5798" s="1">
        <v>5797</v>
      </c>
      <c r="B5798" t="s">
        <v>8941</v>
      </c>
      <c r="C5798" s="8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47">
        <v>117.36</v>
      </c>
      <c r="S5798" s="1">
        <v>4</v>
      </c>
      <c r="T5798" s="1">
        <v>0</v>
      </c>
      <c r="U5798" s="47">
        <v>36.381599999999992</v>
      </c>
      <c r="V5798" t="str">
        <f>IF(M5798=People!$B$5,People!$A$5,IF(M5798=People!$B$4,People!$A$4,IF(M5798=People!$B$3,People!$A$3,IF(M5798=People!$B$2,People!$A$2,0))))</f>
        <v>Chuck Magee</v>
      </c>
      <c r="W5798" t="str">
        <f>IFERROR(INDEX(Returns!A:A,MATCH(B5798,Returns!B:B,0)),"No")</f>
        <v>No</v>
      </c>
    </row>
    <row r="5799" spans="1:23" x14ac:dyDescent="0.2">
      <c r="A5799" s="1">
        <v>5798</v>
      </c>
      <c r="B5799" t="s">
        <v>8941</v>
      </c>
      <c r="C5799" s="8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47">
        <v>18.899999999999999</v>
      </c>
      <c r="S5799" s="1">
        <v>3</v>
      </c>
      <c r="T5799" s="1">
        <v>0</v>
      </c>
      <c r="U5799" s="47">
        <v>8.6939999999999991</v>
      </c>
      <c r="V5799" t="str">
        <f>IF(M5799=People!$B$5,People!$A$5,IF(M5799=People!$B$4,People!$A$4,IF(M5799=People!$B$3,People!$A$3,IF(M5799=People!$B$2,People!$A$2,0))))</f>
        <v>Chuck Magee</v>
      </c>
      <c r="W5799" t="str">
        <f>IFERROR(INDEX(Returns!A:A,MATCH(B5799,Returns!B:B,0)),"No")</f>
        <v>No</v>
      </c>
    </row>
    <row r="5800" spans="1:23" x14ac:dyDescent="0.2">
      <c r="A5800" s="1">
        <v>5799</v>
      </c>
      <c r="B5800" t="s">
        <v>8941</v>
      </c>
      <c r="C5800" s="8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47">
        <v>77.52</v>
      </c>
      <c r="S5800" s="1">
        <v>2</v>
      </c>
      <c r="T5800" s="1">
        <v>0</v>
      </c>
      <c r="U5800" s="47">
        <v>37.9848</v>
      </c>
      <c r="V5800" t="str">
        <f>IF(M5800=People!$B$5,People!$A$5,IF(M5800=People!$B$4,People!$A$4,IF(M5800=People!$B$3,People!$A$3,IF(M5800=People!$B$2,People!$A$2,0))))</f>
        <v>Chuck Magee</v>
      </c>
      <c r="W5800" t="str">
        <f>IFERROR(INDEX(Returns!A:A,MATCH(B5800,Returns!B:B,0)),"No")</f>
        <v>No</v>
      </c>
    </row>
    <row r="5801" spans="1:23" x14ac:dyDescent="0.2">
      <c r="A5801" s="1">
        <v>5800</v>
      </c>
      <c r="B5801" t="s">
        <v>8942</v>
      </c>
      <c r="C5801" s="8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47">
        <v>421.37200000000001</v>
      </c>
      <c r="S5801" s="1">
        <v>2</v>
      </c>
      <c r="T5801" s="1">
        <v>0.3</v>
      </c>
      <c r="U5801" s="47">
        <v>-6.0196000000000538</v>
      </c>
      <c r="V5801" t="str">
        <f>IF(M5801=People!$B$5,People!$A$5,IF(M5801=People!$B$4,People!$A$4,IF(M5801=People!$B$3,People!$A$3,IF(M5801=People!$B$2,People!$A$2,0))))</f>
        <v>Kelly Williams</v>
      </c>
      <c r="W5801" t="str">
        <f>IFERROR(INDEX(Returns!A:A,MATCH(B5801,Returns!B:B,0)),"No")</f>
        <v>No</v>
      </c>
    </row>
    <row r="5802" spans="1:23" x14ac:dyDescent="0.2">
      <c r="A5802" s="1">
        <v>5801</v>
      </c>
      <c r="B5802" t="s">
        <v>5947</v>
      </c>
      <c r="C5802" s="8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47">
        <v>575.96800000000007</v>
      </c>
      <c r="S5802" s="1">
        <v>4</v>
      </c>
      <c r="T5802" s="1">
        <v>0.2</v>
      </c>
      <c r="U5802" s="47">
        <v>43.197600000000023</v>
      </c>
      <c r="V5802" t="str">
        <f>IF(M5802=People!$B$5,People!$A$5,IF(M5802=People!$B$4,People!$A$4,IF(M5802=People!$B$3,People!$A$3,IF(M5802=People!$B$2,People!$A$2,0))))</f>
        <v>Kelly Williams</v>
      </c>
      <c r="W5802" t="str">
        <f>IFERROR(INDEX(Returns!A:A,MATCH(B5802,Returns!B:B,0)),"No")</f>
        <v>Yes</v>
      </c>
    </row>
    <row r="5803" spans="1:23" x14ac:dyDescent="0.2">
      <c r="A5803" s="1">
        <v>5802</v>
      </c>
      <c r="B5803" t="s">
        <v>5947</v>
      </c>
      <c r="C5803" s="8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47">
        <v>10.368000000000002</v>
      </c>
      <c r="S5803" s="1">
        <v>2</v>
      </c>
      <c r="T5803" s="1">
        <v>0.2</v>
      </c>
      <c r="U5803" s="47">
        <v>3.6288</v>
      </c>
      <c r="V5803" t="str">
        <f>IF(M5803=People!$B$5,People!$A$5,IF(M5803=People!$B$4,People!$A$4,IF(M5803=People!$B$3,People!$A$3,IF(M5803=People!$B$2,People!$A$2,0))))</f>
        <v>Kelly Williams</v>
      </c>
      <c r="W5803" t="str">
        <f>IFERROR(INDEX(Returns!A:A,MATCH(B5803,Returns!B:B,0)),"No")</f>
        <v>Yes</v>
      </c>
    </row>
    <row r="5804" spans="1:23" x14ac:dyDescent="0.2">
      <c r="A5804" s="1">
        <v>5803</v>
      </c>
      <c r="B5804" t="s">
        <v>8943</v>
      </c>
      <c r="C5804" s="8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47">
        <v>15.984000000000002</v>
      </c>
      <c r="S5804" s="1">
        <v>2</v>
      </c>
      <c r="T5804" s="1">
        <v>0.2</v>
      </c>
      <c r="U5804" s="47">
        <v>1.1988000000000003</v>
      </c>
      <c r="V5804" t="str">
        <f>IF(M5804=People!$B$5,People!$A$5,IF(M5804=People!$B$4,People!$A$4,IF(M5804=People!$B$3,People!$A$3,IF(M5804=People!$B$2,People!$A$2,0))))</f>
        <v>Anna Andreadi</v>
      </c>
      <c r="W5804" t="str">
        <f>IFERROR(INDEX(Returns!A:A,MATCH(B5804,Returns!B:B,0)),"No")</f>
        <v>No</v>
      </c>
    </row>
    <row r="5805" spans="1:23" x14ac:dyDescent="0.2">
      <c r="A5805" s="1">
        <v>5804</v>
      </c>
      <c r="B5805" t="s">
        <v>8944</v>
      </c>
      <c r="C5805" s="8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47">
        <v>10.272000000000002</v>
      </c>
      <c r="S5805" s="1">
        <v>3</v>
      </c>
      <c r="T5805" s="1">
        <v>0.2</v>
      </c>
      <c r="U5805" s="47">
        <v>1.1555999999999984</v>
      </c>
      <c r="V5805" t="str">
        <f>IF(M5805=People!$B$5,People!$A$5,IF(M5805=People!$B$4,People!$A$4,IF(M5805=People!$B$3,People!$A$3,IF(M5805=People!$B$2,People!$A$2,0))))</f>
        <v>Chuck Magee</v>
      </c>
      <c r="W5805" t="str">
        <f>IFERROR(INDEX(Returns!A:A,MATCH(B5805,Returns!B:B,0)),"No")</f>
        <v>No</v>
      </c>
    </row>
    <row r="5806" spans="1:23" x14ac:dyDescent="0.2">
      <c r="A5806" s="1">
        <v>5805</v>
      </c>
      <c r="B5806" t="s">
        <v>8945</v>
      </c>
      <c r="C5806" s="8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47">
        <v>61.792000000000002</v>
      </c>
      <c r="S5806" s="1">
        <v>4</v>
      </c>
      <c r="T5806" s="1">
        <v>0.2</v>
      </c>
      <c r="U5806" s="47">
        <v>6.1792000000000016</v>
      </c>
      <c r="V5806" t="str">
        <f>IF(M5806=People!$B$5,People!$A$5,IF(M5806=People!$B$4,People!$A$4,IF(M5806=People!$B$3,People!$A$3,IF(M5806=People!$B$2,People!$A$2,0))))</f>
        <v>Kelly Williams</v>
      </c>
      <c r="W5806" t="str">
        <f>IFERROR(INDEX(Returns!A:A,MATCH(B5806,Returns!B:B,0)),"No")</f>
        <v>No</v>
      </c>
    </row>
    <row r="5807" spans="1:23" x14ac:dyDescent="0.2">
      <c r="A5807" s="1">
        <v>5806</v>
      </c>
      <c r="B5807" t="s">
        <v>8945</v>
      </c>
      <c r="C5807" s="8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47">
        <v>205.99919999999997</v>
      </c>
      <c r="S5807" s="1">
        <v>3</v>
      </c>
      <c r="T5807" s="1">
        <v>0.32</v>
      </c>
      <c r="U5807" s="47">
        <v>-27.264600000000016</v>
      </c>
      <c r="V5807" t="str">
        <f>IF(M5807=People!$B$5,People!$A$5,IF(M5807=People!$B$4,People!$A$4,IF(M5807=People!$B$3,People!$A$3,IF(M5807=People!$B$2,People!$A$2,0))))</f>
        <v>Kelly Williams</v>
      </c>
      <c r="W5807" t="str">
        <f>IFERROR(INDEX(Returns!A:A,MATCH(B5807,Returns!B:B,0)),"No")</f>
        <v>No</v>
      </c>
    </row>
    <row r="5808" spans="1:23" x14ac:dyDescent="0.2">
      <c r="A5808" s="1">
        <v>5807</v>
      </c>
      <c r="B5808" t="s">
        <v>8946</v>
      </c>
      <c r="C5808" s="8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47">
        <v>12.192</v>
      </c>
      <c r="S5808" s="1">
        <v>3</v>
      </c>
      <c r="T5808" s="1">
        <v>0.2</v>
      </c>
      <c r="U5808" s="47">
        <v>4.1147999999999998</v>
      </c>
      <c r="V5808" t="str">
        <f>IF(M5808=People!$B$5,People!$A$5,IF(M5808=People!$B$4,People!$A$4,IF(M5808=People!$B$3,People!$A$3,IF(M5808=People!$B$2,People!$A$2,0))))</f>
        <v>Cassandra Brandow</v>
      </c>
      <c r="W5808" t="str">
        <f>IFERROR(INDEX(Returns!A:A,MATCH(B5808,Returns!B:B,0)),"No")</f>
        <v>No</v>
      </c>
    </row>
    <row r="5809" spans="1:23" x14ac:dyDescent="0.2">
      <c r="A5809" s="1">
        <v>5808</v>
      </c>
      <c r="B5809" t="s">
        <v>8946</v>
      </c>
      <c r="C5809" s="8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47">
        <v>87.168000000000006</v>
      </c>
      <c r="S5809" s="1">
        <v>2</v>
      </c>
      <c r="T5809" s="1">
        <v>0.2</v>
      </c>
      <c r="U5809" s="47">
        <v>8.7168000000000063</v>
      </c>
      <c r="V5809" t="str">
        <f>IF(M5809=People!$B$5,People!$A$5,IF(M5809=People!$B$4,People!$A$4,IF(M5809=People!$B$3,People!$A$3,IF(M5809=People!$B$2,People!$A$2,0))))</f>
        <v>Cassandra Brandow</v>
      </c>
      <c r="W5809" t="str">
        <f>IFERROR(INDEX(Returns!A:A,MATCH(B5809,Returns!B:B,0)),"No")</f>
        <v>No</v>
      </c>
    </row>
    <row r="5810" spans="1:23" x14ac:dyDescent="0.2">
      <c r="A5810" s="1">
        <v>5809</v>
      </c>
      <c r="B5810" t="s">
        <v>8946</v>
      </c>
      <c r="C5810" s="8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47">
        <v>31.744</v>
      </c>
      <c r="S5810" s="1">
        <v>2</v>
      </c>
      <c r="T5810" s="1">
        <v>0.2</v>
      </c>
      <c r="U5810" s="47">
        <v>8.3328000000000024</v>
      </c>
      <c r="V5810" t="str">
        <f>IF(M5810=People!$B$5,People!$A$5,IF(M5810=People!$B$4,People!$A$4,IF(M5810=People!$B$3,People!$A$3,IF(M5810=People!$B$2,People!$A$2,0))))</f>
        <v>Cassandra Brandow</v>
      </c>
      <c r="W5810" t="str">
        <f>IFERROR(INDEX(Returns!A:A,MATCH(B5810,Returns!B:B,0)),"No")</f>
        <v>No</v>
      </c>
    </row>
    <row r="5811" spans="1:23" x14ac:dyDescent="0.2">
      <c r="A5811" s="1">
        <v>5810</v>
      </c>
      <c r="B5811" t="s">
        <v>8947</v>
      </c>
      <c r="C5811" s="8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47">
        <v>132.22400000000002</v>
      </c>
      <c r="S5811" s="1">
        <v>4</v>
      </c>
      <c r="T5811" s="1">
        <v>0.2</v>
      </c>
      <c r="U5811" s="47">
        <v>-18.180799999999998</v>
      </c>
      <c r="V5811" t="str">
        <f>IF(M5811=People!$B$5,People!$A$5,IF(M5811=People!$B$4,People!$A$4,IF(M5811=People!$B$3,People!$A$3,IF(M5811=People!$B$2,People!$A$2,0))))</f>
        <v>Cassandra Brandow</v>
      </c>
      <c r="W5811" t="str">
        <f>IFERROR(INDEX(Returns!A:A,MATCH(B5811,Returns!B:B,0)),"No")</f>
        <v>No</v>
      </c>
    </row>
    <row r="5812" spans="1:23" x14ac:dyDescent="0.2">
      <c r="A5812" s="1">
        <v>5811</v>
      </c>
      <c r="B5812" t="s">
        <v>8948</v>
      </c>
      <c r="C5812" s="8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47">
        <v>105.52</v>
      </c>
      <c r="S5812" s="1">
        <v>4</v>
      </c>
      <c r="T5812" s="1">
        <v>0</v>
      </c>
      <c r="U5812" s="47">
        <v>48.539199999999994</v>
      </c>
      <c r="V5812" t="str">
        <f>IF(M5812=People!$B$5,People!$A$5,IF(M5812=People!$B$4,People!$A$4,IF(M5812=People!$B$3,People!$A$3,IF(M5812=People!$B$2,People!$A$2,0))))</f>
        <v>Anna Andreadi</v>
      </c>
      <c r="W5812" t="str">
        <f>IFERROR(INDEX(Returns!A:A,MATCH(B5812,Returns!B:B,0)),"No")</f>
        <v>No</v>
      </c>
    </row>
    <row r="5813" spans="1:23" x14ac:dyDescent="0.2">
      <c r="A5813" s="1">
        <v>5812</v>
      </c>
      <c r="B5813" t="s">
        <v>8948</v>
      </c>
      <c r="C5813" s="8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47">
        <v>91.96</v>
      </c>
      <c r="S5813" s="1">
        <v>2</v>
      </c>
      <c r="T5813" s="1">
        <v>0</v>
      </c>
      <c r="U5813" s="47">
        <v>15.633199999999988</v>
      </c>
      <c r="V5813" t="str">
        <f>IF(M5813=People!$B$5,People!$A$5,IF(M5813=People!$B$4,People!$A$4,IF(M5813=People!$B$3,People!$A$3,IF(M5813=People!$B$2,People!$A$2,0))))</f>
        <v>Anna Andreadi</v>
      </c>
      <c r="W5813" t="str">
        <f>IFERROR(INDEX(Returns!A:A,MATCH(B5813,Returns!B:B,0)),"No")</f>
        <v>No</v>
      </c>
    </row>
    <row r="5814" spans="1:23" x14ac:dyDescent="0.2">
      <c r="A5814" s="1">
        <v>5813</v>
      </c>
      <c r="B5814" t="s">
        <v>8948</v>
      </c>
      <c r="C5814" s="8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47">
        <v>1487.9760000000001</v>
      </c>
      <c r="S5814" s="1">
        <v>3</v>
      </c>
      <c r="T5814" s="1">
        <v>0.2</v>
      </c>
      <c r="U5814" s="47">
        <v>185.99699999999984</v>
      </c>
      <c r="V5814" t="str">
        <f>IF(M5814=People!$B$5,People!$A$5,IF(M5814=People!$B$4,People!$A$4,IF(M5814=People!$B$3,People!$A$3,IF(M5814=People!$B$2,People!$A$2,0))))</f>
        <v>Anna Andreadi</v>
      </c>
      <c r="W5814" t="str">
        <f>IFERROR(INDEX(Returns!A:A,MATCH(B5814,Returns!B:B,0)),"No")</f>
        <v>No</v>
      </c>
    </row>
    <row r="5815" spans="1:23" x14ac:dyDescent="0.2">
      <c r="A5815" s="1">
        <v>5814</v>
      </c>
      <c r="B5815" t="s">
        <v>8949</v>
      </c>
      <c r="C5815" s="8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47">
        <v>19.440000000000001</v>
      </c>
      <c r="S5815" s="1">
        <v>3</v>
      </c>
      <c r="T5815" s="1">
        <v>0</v>
      </c>
      <c r="U5815" s="47">
        <v>9.3312000000000008</v>
      </c>
      <c r="V5815" t="str">
        <f>IF(M5815=People!$B$5,People!$A$5,IF(M5815=People!$B$4,People!$A$4,IF(M5815=People!$B$3,People!$A$3,IF(M5815=People!$B$2,People!$A$2,0))))</f>
        <v>Chuck Magee</v>
      </c>
      <c r="W5815" t="str">
        <f>IFERROR(INDEX(Returns!A:A,MATCH(B5815,Returns!B:B,0)),"No")</f>
        <v>No</v>
      </c>
    </row>
    <row r="5816" spans="1:23" x14ac:dyDescent="0.2">
      <c r="A5816" s="1">
        <v>5815</v>
      </c>
      <c r="B5816" t="s">
        <v>8950</v>
      </c>
      <c r="C5816" s="8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47">
        <v>11.672000000000001</v>
      </c>
      <c r="S5816" s="1">
        <v>1</v>
      </c>
      <c r="T5816" s="1">
        <v>0.2</v>
      </c>
      <c r="U5816" s="47">
        <v>-0.7295000000000007</v>
      </c>
      <c r="V5816" t="str">
        <f>IF(M5816=People!$B$5,People!$A$5,IF(M5816=People!$B$4,People!$A$4,IF(M5816=People!$B$3,People!$A$3,IF(M5816=People!$B$2,People!$A$2,0))))</f>
        <v>Cassandra Brandow</v>
      </c>
      <c r="W5816" t="str">
        <f>IFERROR(INDEX(Returns!A:A,MATCH(B5816,Returns!B:B,0)),"No")</f>
        <v>No</v>
      </c>
    </row>
    <row r="5817" spans="1:23" x14ac:dyDescent="0.2">
      <c r="A5817" s="1">
        <v>5816</v>
      </c>
      <c r="B5817" t="s">
        <v>8951</v>
      </c>
      <c r="C5817" s="8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47">
        <v>279.95999999999998</v>
      </c>
      <c r="S5817" s="1">
        <v>4</v>
      </c>
      <c r="T5817" s="1">
        <v>0</v>
      </c>
      <c r="U5817" s="47">
        <v>78.388800000000003</v>
      </c>
      <c r="V5817" t="str">
        <f>IF(M5817=People!$B$5,People!$A$5,IF(M5817=People!$B$4,People!$A$4,IF(M5817=People!$B$3,People!$A$3,IF(M5817=People!$B$2,People!$A$2,0))))</f>
        <v>Chuck Magee</v>
      </c>
      <c r="W5817" t="str">
        <f>IFERROR(INDEX(Returns!A:A,MATCH(B5817,Returns!B:B,0)),"No")</f>
        <v>No</v>
      </c>
    </row>
    <row r="5818" spans="1:23" x14ac:dyDescent="0.2">
      <c r="A5818" s="1">
        <v>5817</v>
      </c>
      <c r="B5818" t="s">
        <v>8951</v>
      </c>
      <c r="C5818" s="8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47">
        <v>12.912000000000001</v>
      </c>
      <c r="S5818" s="1">
        <v>3</v>
      </c>
      <c r="T5818" s="1">
        <v>0.2</v>
      </c>
      <c r="U5818" s="47">
        <v>4.6806000000000001</v>
      </c>
      <c r="V5818" t="str">
        <f>IF(M5818=People!$B$5,People!$A$5,IF(M5818=People!$B$4,People!$A$4,IF(M5818=People!$B$3,People!$A$3,IF(M5818=People!$B$2,People!$A$2,0))))</f>
        <v>Chuck Magee</v>
      </c>
      <c r="W5818" t="str">
        <f>IFERROR(INDEX(Returns!A:A,MATCH(B5818,Returns!B:B,0)),"No")</f>
        <v>No</v>
      </c>
    </row>
    <row r="5819" spans="1:23" x14ac:dyDescent="0.2">
      <c r="A5819" s="1">
        <v>5818</v>
      </c>
      <c r="B5819" t="s">
        <v>8951</v>
      </c>
      <c r="C5819" s="8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47">
        <v>17.088000000000001</v>
      </c>
      <c r="S5819" s="1">
        <v>4</v>
      </c>
      <c r="T5819" s="1">
        <v>0.2</v>
      </c>
      <c r="U5819" s="47">
        <v>5.767199999999999</v>
      </c>
      <c r="V5819" t="str">
        <f>IF(M5819=People!$B$5,People!$A$5,IF(M5819=People!$B$4,People!$A$4,IF(M5819=People!$B$3,People!$A$3,IF(M5819=People!$B$2,People!$A$2,0))))</f>
        <v>Chuck Magee</v>
      </c>
      <c r="W5819" t="str">
        <f>IFERROR(INDEX(Returns!A:A,MATCH(B5819,Returns!B:B,0)),"No")</f>
        <v>No</v>
      </c>
    </row>
    <row r="5820" spans="1:23" x14ac:dyDescent="0.2">
      <c r="A5820" s="1">
        <v>5819</v>
      </c>
      <c r="B5820" t="s">
        <v>8951</v>
      </c>
      <c r="C5820" s="8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47">
        <v>93.149999999999991</v>
      </c>
      <c r="S5820" s="1">
        <v>9</v>
      </c>
      <c r="T5820" s="1">
        <v>0</v>
      </c>
      <c r="U5820" s="47">
        <v>44.712000000000003</v>
      </c>
      <c r="V5820" t="str">
        <f>IF(M5820=People!$B$5,People!$A$5,IF(M5820=People!$B$4,People!$A$4,IF(M5820=People!$B$3,People!$A$3,IF(M5820=People!$B$2,People!$A$2,0))))</f>
        <v>Chuck Magee</v>
      </c>
      <c r="W5820" t="str">
        <f>IFERROR(INDEX(Returns!A:A,MATCH(B5820,Returns!B:B,0)),"No")</f>
        <v>No</v>
      </c>
    </row>
    <row r="5821" spans="1:23" x14ac:dyDescent="0.2">
      <c r="A5821" s="1">
        <v>5820</v>
      </c>
      <c r="B5821" t="s">
        <v>8951</v>
      </c>
      <c r="C5821" s="8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47">
        <v>11.52</v>
      </c>
      <c r="S5821" s="1">
        <v>4</v>
      </c>
      <c r="T5821" s="1">
        <v>0</v>
      </c>
      <c r="U5821" s="47">
        <v>5.6448</v>
      </c>
      <c r="V5821" t="str">
        <f>IF(M5821=People!$B$5,People!$A$5,IF(M5821=People!$B$4,People!$A$4,IF(M5821=People!$B$3,People!$A$3,IF(M5821=People!$B$2,People!$A$2,0))))</f>
        <v>Chuck Magee</v>
      </c>
      <c r="W5821" t="str">
        <f>IFERROR(INDEX(Returns!A:A,MATCH(B5821,Returns!B:B,0)),"No")</f>
        <v>No</v>
      </c>
    </row>
    <row r="5822" spans="1:23" x14ac:dyDescent="0.2">
      <c r="A5822" s="1">
        <v>5821</v>
      </c>
      <c r="B5822" t="s">
        <v>8952</v>
      </c>
      <c r="C5822" s="8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47">
        <v>238.62</v>
      </c>
      <c r="S5822" s="1">
        <v>2</v>
      </c>
      <c r="T5822" s="1">
        <v>0</v>
      </c>
      <c r="U5822" s="47">
        <v>4.7724000000000046</v>
      </c>
      <c r="V5822" t="str">
        <f>IF(M5822=People!$B$5,People!$A$5,IF(M5822=People!$B$4,People!$A$4,IF(M5822=People!$B$3,People!$A$3,IF(M5822=People!$B$2,People!$A$2,0))))</f>
        <v>Anna Andreadi</v>
      </c>
      <c r="W5822" t="str">
        <f>IFERROR(INDEX(Returns!A:A,MATCH(B5822,Returns!B:B,0)),"No")</f>
        <v>No</v>
      </c>
    </row>
    <row r="5823" spans="1:23" x14ac:dyDescent="0.2">
      <c r="A5823" s="1">
        <v>5822</v>
      </c>
      <c r="B5823" t="s">
        <v>8952</v>
      </c>
      <c r="C5823" s="8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47">
        <v>7.77</v>
      </c>
      <c r="S5823" s="1">
        <v>1</v>
      </c>
      <c r="T5823" s="1">
        <v>0</v>
      </c>
      <c r="U5823" s="47">
        <v>2.0979000000000001</v>
      </c>
      <c r="V5823" t="str">
        <f>IF(M5823=People!$B$5,People!$A$5,IF(M5823=People!$B$4,People!$A$4,IF(M5823=People!$B$3,People!$A$3,IF(M5823=People!$B$2,People!$A$2,0))))</f>
        <v>Anna Andreadi</v>
      </c>
      <c r="W5823" t="str">
        <f>IFERROR(INDEX(Returns!A:A,MATCH(B5823,Returns!B:B,0)),"No")</f>
        <v>No</v>
      </c>
    </row>
    <row r="5824" spans="1:23" x14ac:dyDescent="0.2">
      <c r="A5824" s="1">
        <v>5823</v>
      </c>
      <c r="B5824" t="s">
        <v>8952</v>
      </c>
      <c r="C5824" s="8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47">
        <v>285.48</v>
      </c>
      <c r="S5824" s="1">
        <v>5</v>
      </c>
      <c r="T5824" s="1">
        <v>0.2</v>
      </c>
      <c r="U5824" s="47">
        <v>-10.705500000000043</v>
      </c>
      <c r="V5824" t="str">
        <f>IF(M5824=People!$B$5,People!$A$5,IF(M5824=People!$B$4,People!$A$4,IF(M5824=People!$B$3,People!$A$3,IF(M5824=People!$B$2,People!$A$2,0))))</f>
        <v>Anna Andreadi</v>
      </c>
      <c r="W5824" t="str">
        <f>IFERROR(INDEX(Returns!A:A,MATCH(B5824,Returns!B:B,0)),"No")</f>
        <v>No</v>
      </c>
    </row>
    <row r="5825" spans="1:23" x14ac:dyDescent="0.2">
      <c r="A5825" s="1">
        <v>5824</v>
      </c>
      <c r="B5825" t="s">
        <v>8952</v>
      </c>
      <c r="C5825" s="8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47">
        <v>19.168000000000003</v>
      </c>
      <c r="S5825" s="1">
        <v>4</v>
      </c>
      <c r="T5825" s="1">
        <v>0.2</v>
      </c>
      <c r="U5825" s="47">
        <v>6.4691999999999998</v>
      </c>
      <c r="V5825" t="str">
        <f>IF(M5825=People!$B$5,People!$A$5,IF(M5825=People!$B$4,People!$A$4,IF(M5825=People!$B$3,People!$A$3,IF(M5825=People!$B$2,People!$A$2,0))))</f>
        <v>Anna Andreadi</v>
      </c>
      <c r="W5825" t="str">
        <f>IFERROR(INDEX(Returns!A:A,MATCH(B5825,Returns!B:B,0)),"No")</f>
        <v>No</v>
      </c>
    </row>
    <row r="5826" spans="1:23" x14ac:dyDescent="0.2">
      <c r="A5826" s="1">
        <v>5825</v>
      </c>
      <c r="B5826" t="s">
        <v>8953</v>
      </c>
      <c r="C5826" s="8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47">
        <v>26.136000000000003</v>
      </c>
      <c r="S5826" s="1">
        <v>3</v>
      </c>
      <c r="T5826" s="1">
        <v>0.2</v>
      </c>
      <c r="U5826" s="47">
        <v>1.9602000000000004</v>
      </c>
      <c r="V5826" t="str">
        <f>IF(M5826=People!$B$5,People!$A$5,IF(M5826=People!$B$4,People!$A$4,IF(M5826=People!$B$3,People!$A$3,IF(M5826=People!$B$2,People!$A$2,0))))</f>
        <v>Chuck Magee</v>
      </c>
      <c r="W5826" t="str">
        <f>IFERROR(INDEX(Returns!A:A,MATCH(B5826,Returns!B:B,0)),"No")</f>
        <v>No</v>
      </c>
    </row>
    <row r="5827" spans="1:23" x14ac:dyDescent="0.2">
      <c r="A5827" s="1">
        <v>5826</v>
      </c>
      <c r="B5827" t="s">
        <v>8954</v>
      </c>
      <c r="C5827" s="8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47">
        <v>419.4</v>
      </c>
      <c r="S5827" s="1">
        <v>4</v>
      </c>
      <c r="T5827" s="1">
        <v>0</v>
      </c>
      <c r="U5827" s="47">
        <v>201.31199999999998</v>
      </c>
      <c r="V5827" t="str">
        <f>IF(M5827=People!$B$5,People!$A$5,IF(M5827=People!$B$4,People!$A$4,IF(M5827=People!$B$3,People!$A$3,IF(M5827=People!$B$2,People!$A$2,0))))</f>
        <v>Chuck Magee</v>
      </c>
      <c r="W5827" t="str">
        <f>IFERROR(INDEX(Returns!A:A,MATCH(B5827,Returns!B:B,0)),"No")</f>
        <v>No</v>
      </c>
    </row>
    <row r="5828" spans="1:23" x14ac:dyDescent="0.2">
      <c r="A5828" s="1">
        <v>5827</v>
      </c>
      <c r="B5828" t="s">
        <v>8954</v>
      </c>
      <c r="C5828" s="8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47">
        <v>90.801000000000002</v>
      </c>
      <c r="S5828" s="1">
        <v>1</v>
      </c>
      <c r="T5828" s="1">
        <v>0.1</v>
      </c>
      <c r="U5828" s="47">
        <v>14.124599999999999</v>
      </c>
      <c r="V5828" t="str">
        <f>IF(M5828=People!$B$5,People!$A$5,IF(M5828=People!$B$4,People!$A$4,IF(M5828=People!$B$3,People!$A$3,IF(M5828=People!$B$2,People!$A$2,0))))</f>
        <v>Chuck Magee</v>
      </c>
      <c r="W5828" t="str">
        <f>IFERROR(INDEX(Returns!A:A,MATCH(B5828,Returns!B:B,0)),"No")</f>
        <v>No</v>
      </c>
    </row>
    <row r="5829" spans="1:23" x14ac:dyDescent="0.2">
      <c r="A5829" s="1">
        <v>5828</v>
      </c>
      <c r="B5829" t="s">
        <v>8954</v>
      </c>
      <c r="C5829" s="8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47">
        <v>181.76400000000001</v>
      </c>
      <c r="S5829" s="1">
        <v>2</v>
      </c>
      <c r="T5829" s="1">
        <v>0.1</v>
      </c>
      <c r="U5829" s="47">
        <v>-8.0784000000000198</v>
      </c>
      <c r="V5829" t="str">
        <f>IF(M5829=People!$B$5,People!$A$5,IF(M5829=People!$B$4,People!$A$4,IF(M5829=People!$B$3,People!$A$3,IF(M5829=People!$B$2,People!$A$2,0))))</f>
        <v>Chuck Magee</v>
      </c>
      <c r="W5829" t="str">
        <f>IFERROR(INDEX(Returns!A:A,MATCH(B5829,Returns!B:B,0)),"No")</f>
        <v>No</v>
      </c>
    </row>
    <row r="5830" spans="1:23" x14ac:dyDescent="0.2">
      <c r="A5830" s="1">
        <v>5829</v>
      </c>
      <c r="B5830" t="s">
        <v>8954</v>
      </c>
      <c r="C5830" s="8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47">
        <v>5.56</v>
      </c>
      <c r="S5830" s="1">
        <v>2</v>
      </c>
      <c r="T5830" s="1">
        <v>0</v>
      </c>
      <c r="U5830" s="47">
        <v>2.2239999999999998</v>
      </c>
      <c r="V5830" t="str">
        <f>IF(M5830=People!$B$5,People!$A$5,IF(M5830=People!$B$4,People!$A$4,IF(M5830=People!$B$3,People!$A$3,IF(M5830=People!$B$2,People!$A$2,0))))</f>
        <v>Chuck Magee</v>
      </c>
      <c r="W5830" t="str">
        <f>IFERROR(INDEX(Returns!A:A,MATCH(B5830,Returns!B:B,0)),"No")</f>
        <v>No</v>
      </c>
    </row>
    <row r="5831" spans="1:23" x14ac:dyDescent="0.2">
      <c r="A5831" s="1">
        <v>5830</v>
      </c>
      <c r="B5831" t="s">
        <v>8955</v>
      </c>
      <c r="C5831" s="8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47">
        <v>581.96</v>
      </c>
      <c r="S5831" s="1">
        <v>2</v>
      </c>
      <c r="T5831" s="1">
        <v>0</v>
      </c>
      <c r="U5831" s="47">
        <v>104.75279999999998</v>
      </c>
      <c r="V5831" t="str">
        <f>IF(M5831=People!$B$5,People!$A$5,IF(M5831=People!$B$4,People!$A$4,IF(M5831=People!$B$3,People!$A$3,IF(M5831=People!$B$2,People!$A$2,0))))</f>
        <v>Kelly Williams</v>
      </c>
      <c r="W5831" t="str">
        <f>IFERROR(INDEX(Returns!A:A,MATCH(B5831,Returns!B:B,0)),"No")</f>
        <v>No</v>
      </c>
    </row>
    <row r="5832" spans="1:23" x14ac:dyDescent="0.2">
      <c r="A5832" s="1">
        <v>5831</v>
      </c>
      <c r="B5832" t="s">
        <v>8955</v>
      </c>
      <c r="C5832" s="8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47">
        <v>29.98</v>
      </c>
      <c r="S5832" s="1">
        <v>1</v>
      </c>
      <c r="T5832" s="1">
        <v>0</v>
      </c>
      <c r="U5832" s="47">
        <v>8.0945999999999998</v>
      </c>
      <c r="V5832" t="str">
        <f>IF(M5832=People!$B$5,People!$A$5,IF(M5832=People!$B$4,People!$A$4,IF(M5832=People!$B$3,People!$A$3,IF(M5832=People!$B$2,People!$A$2,0))))</f>
        <v>Kelly Williams</v>
      </c>
      <c r="W5832" t="str">
        <f>IFERROR(INDEX(Returns!A:A,MATCH(B5832,Returns!B:B,0)),"No")</f>
        <v>No</v>
      </c>
    </row>
    <row r="5833" spans="1:23" x14ac:dyDescent="0.2">
      <c r="A5833" s="1">
        <v>5832</v>
      </c>
      <c r="B5833" t="s">
        <v>8956</v>
      </c>
      <c r="C5833" s="8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47">
        <v>519.96</v>
      </c>
      <c r="S5833" s="1">
        <v>4</v>
      </c>
      <c r="T5833" s="1">
        <v>0</v>
      </c>
      <c r="U5833" s="47">
        <v>176.78640000000001</v>
      </c>
      <c r="V5833" t="str">
        <f>IF(M5833=People!$B$5,People!$A$5,IF(M5833=People!$B$4,People!$A$4,IF(M5833=People!$B$3,People!$A$3,IF(M5833=People!$B$2,People!$A$2,0))))</f>
        <v>Anna Andreadi</v>
      </c>
      <c r="W5833" t="str">
        <f>IFERROR(INDEX(Returns!A:A,MATCH(B5833,Returns!B:B,0)),"No")</f>
        <v>No</v>
      </c>
    </row>
    <row r="5834" spans="1:23" x14ac:dyDescent="0.2">
      <c r="A5834" s="1">
        <v>5833</v>
      </c>
      <c r="B5834" t="s">
        <v>8957</v>
      </c>
      <c r="C5834" s="8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47">
        <v>6.2640000000000002</v>
      </c>
      <c r="S5834" s="1">
        <v>3</v>
      </c>
      <c r="T5834" s="1">
        <v>0.2</v>
      </c>
      <c r="U5834" s="47">
        <v>2.0358000000000001</v>
      </c>
      <c r="V5834" t="str">
        <f>IF(M5834=People!$B$5,People!$A$5,IF(M5834=People!$B$4,People!$A$4,IF(M5834=People!$B$3,People!$A$3,IF(M5834=People!$B$2,People!$A$2,0))))</f>
        <v>Cassandra Brandow</v>
      </c>
      <c r="W5834" t="str">
        <f>IFERROR(INDEX(Returns!A:A,MATCH(B5834,Returns!B:B,0)),"No")</f>
        <v>No</v>
      </c>
    </row>
    <row r="5835" spans="1:23" x14ac:dyDescent="0.2">
      <c r="A5835" s="1">
        <v>5834</v>
      </c>
      <c r="B5835" t="s">
        <v>8957</v>
      </c>
      <c r="C5835" s="8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47">
        <v>363.92</v>
      </c>
      <c r="S5835" s="1">
        <v>5</v>
      </c>
      <c r="T5835" s="1">
        <v>0.2</v>
      </c>
      <c r="U5835" s="47">
        <v>0</v>
      </c>
      <c r="V5835" t="str">
        <f>IF(M5835=People!$B$5,People!$A$5,IF(M5835=People!$B$4,People!$A$4,IF(M5835=People!$B$3,People!$A$3,IF(M5835=People!$B$2,People!$A$2,0))))</f>
        <v>Cassandra Brandow</v>
      </c>
      <c r="W5835" t="str">
        <f>IFERROR(INDEX(Returns!A:A,MATCH(B5835,Returns!B:B,0)),"No")</f>
        <v>No</v>
      </c>
    </row>
    <row r="5836" spans="1:23" x14ac:dyDescent="0.2">
      <c r="A5836" s="1">
        <v>5835</v>
      </c>
      <c r="B5836" t="s">
        <v>8958</v>
      </c>
      <c r="C5836" s="8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47">
        <v>64.2</v>
      </c>
      <c r="S5836" s="1">
        <v>5</v>
      </c>
      <c r="T5836" s="1">
        <v>0.7</v>
      </c>
      <c r="U5836" s="47">
        <v>-42.799999999999983</v>
      </c>
      <c r="V5836" t="str">
        <f>IF(M5836=People!$B$5,People!$A$5,IF(M5836=People!$B$4,People!$A$4,IF(M5836=People!$B$3,People!$A$3,IF(M5836=People!$B$2,People!$A$2,0))))</f>
        <v>Cassandra Brandow</v>
      </c>
      <c r="W5836" t="str">
        <f>IFERROR(INDEX(Returns!A:A,MATCH(B5836,Returns!B:B,0)),"No")</f>
        <v>No</v>
      </c>
    </row>
    <row r="5837" spans="1:23" x14ac:dyDescent="0.2">
      <c r="A5837" s="1">
        <v>5836</v>
      </c>
      <c r="B5837" t="s">
        <v>8958</v>
      </c>
      <c r="C5837" s="8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47">
        <v>38.520000000000003</v>
      </c>
      <c r="S5837" s="1">
        <v>3</v>
      </c>
      <c r="T5837" s="1">
        <v>0.7</v>
      </c>
      <c r="U5837" s="47">
        <v>-26.963999999999999</v>
      </c>
      <c r="V5837" t="str">
        <f>IF(M5837=People!$B$5,People!$A$5,IF(M5837=People!$B$4,People!$A$4,IF(M5837=People!$B$3,People!$A$3,IF(M5837=People!$B$2,People!$A$2,0))))</f>
        <v>Cassandra Brandow</v>
      </c>
      <c r="W5837" t="str">
        <f>IFERROR(INDEX(Returns!A:A,MATCH(B5837,Returns!B:B,0)),"No")</f>
        <v>No</v>
      </c>
    </row>
    <row r="5838" spans="1:23" x14ac:dyDescent="0.2">
      <c r="A5838" s="1">
        <v>5837</v>
      </c>
      <c r="B5838" t="s">
        <v>8958</v>
      </c>
      <c r="C5838" s="8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47">
        <v>72.599999999999994</v>
      </c>
      <c r="S5838" s="1">
        <v>5</v>
      </c>
      <c r="T5838" s="1">
        <v>0.2</v>
      </c>
      <c r="U5838" s="47">
        <v>-8.1674999999999933</v>
      </c>
      <c r="V5838" t="str">
        <f>IF(M5838=People!$B$5,People!$A$5,IF(M5838=People!$B$4,People!$A$4,IF(M5838=People!$B$3,People!$A$3,IF(M5838=People!$B$2,People!$A$2,0))))</f>
        <v>Cassandra Brandow</v>
      </c>
      <c r="W5838" t="str">
        <f>IFERROR(INDEX(Returns!A:A,MATCH(B5838,Returns!B:B,0)),"No")</f>
        <v>No</v>
      </c>
    </row>
    <row r="5839" spans="1:23" x14ac:dyDescent="0.2">
      <c r="A5839" s="1">
        <v>5838</v>
      </c>
      <c r="B5839" t="s">
        <v>8959</v>
      </c>
      <c r="C5839" s="8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47">
        <v>57.567999999999998</v>
      </c>
      <c r="S5839" s="1">
        <v>4</v>
      </c>
      <c r="T5839" s="1">
        <v>0.2</v>
      </c>
      <c r="U5839" s="47">
        <v>5.7568000000000019</v>
      </c>
      <c r="V5839" t="str">
        <f>IF(M5839=People!$B$5,People!$A$5,IF(M5839=People!$B$4,People!$A$4,IF(M5839=People!$B$3,People!$A$3,IF(M5839=People!$B$2,People!$A$2,0))))</f>
        <v>Anna Andreadi</v>
      </c>
      <c r="W5839" t="str">
        <f>IFERROR(INDEX(Returns!A:A,MATCH(B5839,Returns!B:B,0)),"No")</f>
        <v>No</v>
      </c>
    </row>
    <row r="5840" spans="1:23" x14ac:dyDescent="0.2">
      <c r="A5840" s="1">
        <v>5839</v>
      </c>
      <c r="B5840" t="s">
        <v>8960</v>
      </c>
      <c r="C5840" s="8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47">
        <v>83.699999999999989</v>
      </c>
      <c r="S5840" s="1">
        <v>5</v>
      </c>
      <c r="T5840" s="1">
        <v>0</v>
      </c>
      <c r="U5840" s="47">
        <v>3.3479999999999954</v>
      </c>
      <c r="V5840" t="str">
        <f>IF(M5840=People!$B$5,People!$A$5,IF(M5840=People!$B$4,People!$A$4,IF(M5840=People!$B$3,People!$A$3,IF(M5840=People!$B$2,People!$A$2,0))))</f>
        <v>Anna Andreadi</v>
      </c>
      <c r="W5840" t="str">
        <f>IFERROR(INDEX(Returns!A:A,MATCH(B5840,Returns!B:B,0)),"No")</f>
        <v>No</v>
      </c>
    </row>
    <row r="5841" spans="1:23" x14ac:dyDescent="0.2">
      <c r="A5841" s="1">
        <v>5840</v>
      </c>
      <c r="B5841" t="s">
        <v>8961</v>
      </c>
      <c r="C5841" s="8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47">
        <v>32.400000000000006</v>
      </c>
      <c r="S5841" s="1">
        <v>5</v>
      </c>
      <c r="T5841" s="1">
        <v>0</v>
      </c>
      <c r="U5841" s="47">
        <v>15.552000000000001</v>
      </c>
      <c r="V5841" t="str">
        <f>IF(M5841=People!$B$5,People!$A$5,IF(M5841=People!$B$4,People!$A$4,IF(M5841=People!$B$3,People!$A$3,IF(M5841=People!$B$2,People!$A$2,0))))</f>
        <v>Cassandra Brandow</v>
      </c>
      <c r="W5841" t="str">
        <f>IFERROR(INDEX(Returns!A:A,MATCH(B5841,Returns!B:B,0)),"No")</f>
        <v>No</v>
      </c>
    </row>
    <row r="5842" spans="1:23" x14ac:dyDescent="0.2">
      <c r="A5842" s="1">
        <v>5841</v>
      </c>
      <c r="B5842" t="s">
        <v>8961</v>
      </c>
      <c r="C5842" s="8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47">
        <v>47.98</v>
      </c>
      <c r="S5842" s="1">
        <v>2</v>
      </c>
      <c r="T5842" s="1">
        <v>0</v>
      </c>
      <c r="U5842" s="47">
        <v>11.035399999999996</v>
      </c>
      <c r="V5842" t="str">
        <f>IF(M5842=People!$B$5,People!$A$5,IF(M5842=People!$B$4,People!$A$4,IF(M5842=People!$B$3,People!$A$3,IF(M5842=People!$B$2,People!$A$2,0))))</f>
        <v>Cassandra Brandow</v>
      </c>
      <c r="W5842" t="str">
        <f>IFERROR(INDEX(Returns!A:A,MATCH(B5842,Returns!B:B,0)),"No")</f>
        <v>No</v>
      </c>
    </row>
    <row r="5843" spans="1:23" x14ac:dyDescent="0.2">
      <c r="A5843" s="1">
        <v>5842</v>
      </c>
      <c r="B5843" t="s">
        <v>8962</v>
      </c>
      <c r="C5843" s="8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47">
        <v>415.96800000000007</v>
      </c>
      <c r="S5843" s="1">
        <v>4</v>
      </c>
      <c r="T5843" s="1">
        <v>0.2</v>
      </c>
      <c r="U5843" s="47">
        <v>51.995999999999981</v>
      </c>
      <c r="V5843" t="str">
        <f>IF(M5843=People!$B$5,People!$A$5,IF(M5843=People!$B$4,People!$A$4,IF(M5843=People!$B$3,People!$A$3,IF(M5843=People!$B$2,People!$A$2,0))))</f>
        <v>Anna Andreadi</v>
      </c>
      <c r="W5843" t="str">
        <f>IFERROR(INDEX(Returns!A:A,MATCH(B5843,Returns!B:B,0)),"No")</f>
        <v>No</v>
      </c>
    </row>
    <row r="5844" spans="1:23" x14ac:dyDescent="0.2">
      <c r="A5844" s="1">
        <v>5843</v>
      </c>
      <c r="B5844" t="s">
        <v>8962</v>
      </c>
      <c r="C5844" s="8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47">
        <v>304.89999999999998</v>
      </c>
      <c r="S5844" s="1">
        <v>5</v>
      </c>
      <c r="T5844" s="1">
        <v>0</v>
      </c>
      <c r="U5844" s="47">
        <v>6.097999999999999</v>
      </c>
      <c r="V5844" t="str">
        <f>IF(M5844=People!$B$5,People!$A$5,IF(M5844=People!$B$4,People!$A$4,IF(M5844=People!$B$3,People!$A$3,IF(M5844=People!$B$2,People!$A$2,0))))</f>
        <v>Anna Andreadi</v>
      </c>
      <c r="W5844" t="str">
        <f>IFERROR(INDEX(Returns!A:A,MATCH(B5844,Returns!B:B,0)),"No")</f>
        <v>No</v>
      </c>
    </row>
    <row r="5845" spans="1:23" x14ac:dyDescent="0.2">
      <c r="A5845" s="1">
        <v>5844</v>
      </c>
      <c r="B5845" t="s">
        <v>8962</v>
      </c>
      <c r="C5845" s="8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47">
        <v>80.959999999999994</v>
      </c>
      <c r="S5845" s="1">
        <v>4</v>
      </c>
      <c r="T5845" s="1">
        <v>0</v>
      </c>
      <c r="U5845" s="47">
        <v>29.145599999999995</v>
      </c>
      <c r="V5845" t="str">
        <f>IF(M5845=People!$B$5,People!$A$5,IF(M5845=People!$B$4,People!$A$4,IF(M5845=People!$B$3,People!$A$3,IF(M5845=People!$B$2,People!$A$2,0))))</f>
        <v>Anna Andreadi</v>
      </c>
      <c r="W5845" t="str">
        <f>IFERROR(INDEX(Returns!A:A,MATCH(B5845,Returns!B:B,0)),"No")</f>
        <v>No</v>
      </c>
    </row>
    <row r="5846" spans="1:23" x14ac:dyDescent="0.2">
      <c r="A5846" s="1">
        <v>5845</v>
      </c>
      <c r="B5846" t="s">
        <v>8962</v>
      </c>
      <c r="C5846" s="8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47">
        <v>777.21</v>
      </c>
      <c r="S5846" s="1">
        <v>7</v>
      </c>
      <c r="T5846" s="1">
        <v>0</v>
      </c>
      <c r="U5846" s="47">
        <v>54.404699999999963</v>
      </c>
      <c r="V5846" t="str">
        <f>IF(M5846=People!$B$5,People!$A$5,IF(M5846=People!$B$4,People!$A$4,IF(M5846=People!$B$3,People!$A$3,IF(M5846=People!$B$2,People!$A$2,0))))</f>
        <v>Anna Andreadi</v>
      </c>
      <c r="W5846" t="str">
        <f>IFERROR(INDEX(Returns!A:A,MATCH(B5846,Returns!B:B,0)),"No")</f>
        <v>No</v>
      </c>
    </row>
    <row r="5847" spans="1:23" x14ac:dyDescent="0.2">
      <c r="A5847" s="1">
        <v>5846</v>
      </c>
      <c r="B5847" t="s">
        <v>8962</v>
      </c>
      <c r="C5847" s="8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47">
        <v>32.400000000000006</v>
      </c>
      <c r="S5847" s="1">
        <v>5</v>
      </c>
      <c r="T5847" s="1">
        <v>0</v>
      </c>
      <c r="U5847" s="47">
        <v>15.552000000000001</v>
      </c>
      <c r="V5847" t="str">
        <f>IF(M5847=People!$B$5,People!$A$5,IF(M5847=People!$B$4,People!$A$4,IF(M5847=People!$B$3,People!$A$3,IF(M5847=People!$B$2,People!$A$2,0))))</f>
        <v>Anna Andreadi</v>
      </c>
      <c r="W5847" t="str">
        <f>IFERROR(INDEX(Returns!A:A,MATCH(B5847,Returns!B:B,0)),"No")</f>
        <v>No</v>
      </c>
    </row>
    <row r="5848" spans="1:23" x14ac:dyDescent="0.2">
      <c r="A5848" s="1">
        <v>5847</v>
      </c>
      <c r="B5848" t="s">
        <v>8962</v>
      </c>
      <c r="C5848" s="8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47">
        <v>225.56799999999998</v>
      </c>
      <c r="S5848" s="1">
        <v>2</v>
      </c>
      <c r="T5848" s="1">
        <v>0.2</v>
      </c>
      <c r="U5848" s="47">
        <v>2.8195999999999799</v>
      </c>
      <c r="V5848" t="str">
        <f>IF(M5848=People!$B$5,People!$A$5,IF(M5848=People!$B$4,People!$A$4,IF(M5848=People!$B$3,People!$A$3,IF(M5848=People!$B$2,People!$A$2,0))))</f>
        <v>Anna Andreadi</v>
      </c>
      <c r="W5848" t="str">
        <f>IFERROR(INDEX(Returns!A:A,MATCH(B5848,Returns!B:B,0)),"No")</f>
        <v>No</v>
      </c>
    </row>
    <row r="5849" spans="1:23" x14ac:dyDescent="0.2">
      <c r="A5849" s="1">
        <v>5848</v>
      </c>
      <c r="B5849" t="s">
        <v>8962</v>
      </c>
      <c r="C5849" s="8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47">
        <v>36.599999999999994</v>
      </c>
      <c r="S5849" s="1">
        <v>3</v>
      </c>
      <c r="T5849" s="1">
        <v>0</v>
      </c>
      <c r="U5849" s="47">
        <v>15.372000000000002</v>
      </c>
      <c r="V5849" t="str">
        <f>IF(M5849=People!$B$5,People!$A$5,IF(M5849=People!$B$4,People!$A$4,IF(M5849=People!$B$3,People!$A$3,IF(M5849=People!$B$2,People!$A$2,0))))</f>
        <v>Anna Andreadi</v>
      </c>
      <c r="W5849" t="str">
        <f>IFERROR(INDEX(Returns!A:A,MATCH(B5849,Returns!B:B,0)),"No")</f>
        <v>No</v>
      </c>
    </row>
    <row r="5850" spans="1:23" x14ac:dyDescent="0.2">
      <c r="A5850" s="1">
        <v>5849</v>
      </c>
      <c r="B5850" t="s">
        <v>8963</v>
      </c>
      <c r="C5850" s="8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47">
        <v>715.64</v>
      </c>
      <c r="S5850" s="1">
        <v>2</v>
      </c>
      <c r="T5850" s="1">
        <v>0</v>
      </c>
      <c r="U5850" s="47">
        <v>178.90999999999997</v>
      </c>
      <c r="V5850" t="str">
        <f>IF(M5850=People!$B$5,People!$A$5,IF(M5850=People!$B$4,People!$A$4,IF(M5850=People!$B$3,People!$A$3,IF(M5850=People!$B$2,People!$A$2,0))))</f>
        <v>Kelly Williams</v>
      </c>
      <c r="W5850" t="str">
        <f>IFERROR(INDEX(Returns!A:A,MATCH(B5850,Returns!B:B,0)),"No")</f>
        <v>No</v>
      </c>
    </row>
    <row r="5851" spans="1:23" x14ac:dyDescent="0.2">
      <c r="A5851" s="1">
        <v>5850</v>
      </c>
      <c r="B5851" t="s">
        <v>8963</v>
      </c>
      <c r="C5851" s="8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47">
        <v>795.51</v>
      </c>
      <c r="S5851" s="1">
        <v>3</v>
      </c>
      <c r="T5851" s="1">
        <v>0</v>
      </c>
      <c r="U5851" s="47">
        <v>143.19179999999994</v>
      </c>
      <c r="V5851" t="str">
        <f>IF(M5851=People!$B$5,People!$A$5,IF(M5851=People!$B$4,People!$A$4,IF(M5851=People!$B$3,People!$A$3,IF(M5851=People!$B$2,People!$A$2,0))))</f>
        <v>Kelly Williams</v>
      </c>
      <c r="W5851" t="str">
        <f>IFERROR(INDEX(Returns!A:A,MATCH(B5851,Returns!B:B,0)),"No")</f>
        <v>No</v>
      </c>
    </row>
    <row r="5852" spans="1:23" x14ac:dyDescent="0.2">
      <c r="A5852" s="1">
        <v>5851</v>
      </c>
      <c r="B5852" t="s">
        <v>8963</v>
      </c>
      <c r="C5852" s="8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47">
        <v>549.99</v>
      </c>
      <c r="S5852" s="1">
        <v>1</v>
      </c>
      <c r="T5852" s="1">
        <v>0</v>
      </c>
      <c r="U5852" s="47">
        <v>274.995</v>
      </c>
      <c r="V5852" t="str">
        <f>IF(M5852=People!$B$5,People!$A$5,IF(M5852=People!$B$4,People!$A$4,IF(M5852=People!$B$3,People!$A$3,IF(M5852=People!$B$2,People!$A$2,0))))</f>
        <v>Kelly Williams</v>
      </c>
      <c r="W5852" t="str">
        <f>IFERROR(INDEX(Returns!A:A,MATCH(B5852,Returns!B:B,0)),"No")</f>
        <v>No</v>
      </c>
    </row>
    <row r="5853" spans="1:23" x14ac:dyDescent="0.2">
      <c r="A5853" s="1">
        <v>5852</v>
      </c>
      <c r="B5853" t="s">
        <v>8963</v>
      </c>
      <c r="C5853" s="8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47">
        <v>74.760000000000005</v>
      </c>
      <c r="S5853" s="1">
        <v>3</v>
      </c>
      <c r="T5853" s="1">
        <v>0</v>
      </c>
      <c r="U5853" s="47">
        <v>34.389600000000002</v>
      </c>
      <c r="V5853" t="str">
        <f>IF(M5853=People!$B$5,People!$A$5,IF(M5853=People!$B$4,People!$A$4,IF(M5853=People!$B$3,People!$A$3,IF(M5853=People!$B$2,People!$A$2,0))))</f>
        <v>Kelly Williams</v>
      </c>
      <c r="W5853" t="str">
        <f>IFERROR(INDEX(Returns!A:A,MATCH(B5853,Returns!B:B,0)),"No")</f>
        <v>No</v>
      </c>
    </row>
    <row r="5854" spans="1:23" x14ac:dyDescent="0.2">
      <c r="A5854" s="1">
        <v>5853</v>
      </c>
      <c r="B5854" t="s">
        <v>8963</v>
      </c>
      <c r="C5854" s="8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47">
        <v>29.22</v>
      </c>
      <c r="S5854" s="1">
        <v>3</v>
      </c>
      <c r="T5854" s="1">
        <v>0</v>
      </c>
      <c r="U5854" s="47">
        <v>12.856800000000002</v>
      </c>
      <c r="V5854" t="str">
        <f>IF(M5854=People!$B$5,People!$A$5,IF(M5854=People!$B$4,People!$A$4,IF(M5854=People!$B$3,People!$A$3,IF(M5854=People!$B$2,People!$A$2,0))))</f>
        <v>Kelly Williams</v>
      </c>
      <c r="W5854" t="str">
        <f>IFERROR(INDEX(Returns!A:A,MATCH(B5854,Returns!B:B,0)),"No")</f>
        <v>No</v>
      </c>
    </row>
    <row r="5855" spans="1:23" x14ac:dyDescent="0.2">
      <c r="A5855" s="1">
        <v>5854</v>
      </c>
      <c r="B5855" t="s">
        <v>8964</v>
      </c>
      <c r="C5855" s="8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47">
        <v>9.64</v>
      </c>
      <c r="S5855" s="1">
        <v>2</v>
      </c>
      <c r="T5855" s="1">
        <v>0</v>
      </c>
      <c r="U5855" s="47">
        <v>4.7236000000000002</v>
      </c>
      <c r="V5855" t="str">
        <f>IF(M5855=People!$B$5,People!$A$5,IF(M5855=People!$B$4,People!$A$4,IF(M5855=People!$B$3,People!$A$3,IF(M5855=People!$B$2,People!$A$2,0))))</f>
        <v>Cassandra Brandow</v>
      </c>
      <c r="W5855" t="str">
        <f>IFERROR(INDEX(Returns!A:A,MATCH(B5855,Returns!B:B,0)),"No")</f>
        <v>No</v>
      </c>
    </row>
    <row r="5856" spans="1:23" x14ac:dyDescent="0.2">
      <c r="A5856" s="1">
        <v>5855</v>
      </c>
      <c r="B5856" t="s">
        <v>8965</v>
      </c>
      <c r="C5856" s="8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47">
        <v>33.488000000000007</v>
      </c>
      <c r="S5856" s="1">
        <v>7</v>
      </c>
      <c r="T5856" s="1">
        <v>0.2</v>
      </c>
      <c r="U5856" s="47">
        <v>-1.2558000000000051</v>
      </c>
      <c r="V5856" t="str">
        <f>IF(M5856=People!$B$5,People!$A$5,IF(M5856=People!$B$4,People!$A$4,IF(M5856=People!$B$3,People!$A$3,IF(M5856=People!$B$2,People!$A$2,0))))</f>
        <v>Kelly Williams</v>
      </c>
      <c r="W5856" t="str">
        <f>IFERROR(INDEX(Returns!A:A,MATCH(B5856,Returns!B:B,0)),"No")</f>
        <v>No</v>
      </c>
    </row>
    <row r="5857" spans="1:23" x14ac:dyDescent="0.2">
      <c r="A5857" s="1">
        <v>5856</v>
      </c>
      <c r="B5857" t="s">
        <v>8965</v>
      </c>
      <c r="C5857" s="8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47">
        <v>23.04</v>
      </c>
      <c r="S5857" s="1">
        <v>3</v>
      </c>
      <c r="T5857" s="1">
        <v>0.2</v>
      </c>
      <c r="U5857" s="47">
        <v>-4.895999999999999</v>
      </c>
      <c r="V5857" t="str">
        <f>IF(M5857=People!$B$5,People!$A$5,IF(M5857=People!$B$4,People!$A$4,IF(M5857=People!$B$3,People!$A$3,IF(M5857=People!$B$2,People!$A$2,0))))</f>
        <v>Kelly Williams</v>
      </c>
      <c r="W5857" t="str">
        <f>IFERROR(INDEX(Returns!A:A,MATCH(B5857,Returns!B:B,0)),"No")</f>
        <v>No</v>
      </c>
    </row>
    <row r="5858" spans="1:23" x14ac:dyDescent="0.2">
      <c r="A5858" s="1">
        <v>5857</v>
      </c>
      <c r="B5858" t="s">
        <v>8965</v>
      </c>
      <c r="C5858" s="8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47">
        <v>1.3619999999999997</v>
      </c>
      <c r="S5858" s="1">
        <v>1</v>
      </c>
      <c r="T5858" s="1">
        <v>0.8</v>
      </c>
      <c r="U5858" s="47">
        <v>-2.1792000000000007</v>
      </c>
      <c r="V5858" t="str">
        <f>IF(M5858=People!$B$5,People!$A$5,IF(M5858=People!$B$4,People!$A$4,IF(M5858=People!$B$3,People!$A$3,IF(M5858=People!$B$2,People!$A$2,0))))</f>
        <v>Kelly Williams</v>
      </c>
      <c r="W5858" t="str">
        <f>IFERROR(INDEX(Returns!A:A,MATCH(B5858,Returns!B:B,0)),"No")</f>
        <v>No</v>
      </c>
    </row>
    <row r="5859" spans="1:23" x14ac:dyDescent="0.2">
      <c r="A5859" s="1">
        <v>5858</v>
      </c>
      <c r="B5859" t="s">
        <v>8965</v>
      </c>
      <c r="C5859" s="8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47">
        <v>14.76</v>
      </c>
      <c r="S5859" s="1">
        <v>5</v>
      </c>
      <c r="T5859" s="1">
        <v>0.6</v>
      </c>
      <c r="U5859" s="47">
        <v>-11.439000000000004</v>
      </c>
      <c r="V5859" t="str">
        <f>IF(M5859=People!$B$5,People!$A$5,IF(M5859=People!$B$4,People!$A$4,IF(M5859=People!$B$3,People!$A$3,IF(M5859=People!$B$2,People!$A$2,0))))</f>
        <v>Kelly Williams</v>
      </c>
      <c r="W5859" t="str">
        <f>IFERROR(INDEX(Returns!A:A,MATCH(B5859,Returns!B:B,0)),"No")</f>
        <v>No</v>
      </c>
    </row>
    <row r="5860" spans="1:23" x14ac:dyDescent="0.2">
      <c r="A5860" s="1">
        <v>5859</v>
      </c>
      <c r="B5860" t="s">
        <v>8966</v>
      </c>
      <c r="C5860" s="8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47">
        <v>239.66599999999997</v>
      </c>
      <c r="S5860" s="1">
        <v>2</v>
      </c>
      <c r="T5860" s="1">
        <v>0.15</v>
      </c>
      <c r="U5860" s="47">
        <v>14.097999999999999</v>
      </c>
      <c r="V5860" t="str">
        <f>IF(M5860=People!$B$5,People!$A$5,IF(M5860=People!$B$4,People!$A$4,IF(M5860=People!$B$3,People!$A$3,IF(M5860=People!$B$2,People!$A$2,0))))</f>
        <v>Anna Andreadi</v>
      </c>
      <c r="W5860" t="str">
        <f>IFERROR(INDEX(Returns!A:A,MATCH(B5860,Returns!B:B,0)),"No")</f>
        <v>No</v>
      </c>
    </row>
    <row r="5861" spans="1:23" x14ac:dyDescent="0.2">
      <c r="A5861" s="1">
        <v>5860</v>
      </c>
      <c r="B5861" t="s">
        <v>8967</v>
      </c>
      <c r="C5861" s="8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47">
        <v>301.95999999999998</v>
      </c>
      <c r="S5861" s="1">
        <v>2</v>
      </c>
      <c r="T5861" s="1">
        <v>0</v>
      </c>
      <c r="U5861" s="47">
        <v>45.293999999999983</v>
      </c>
      <c r="V5861" t="str">
        <f>IF(M5861=People!$B$5,People!$A$5,IF(M5861=People!$B$4,People!$A$4,IF(M5861=People!$B$3,People!$A$3,IF(M5861=People!$B$2,People!$A$2,0))))</f>
        <v>Cassandra Brandow</v>
      </c>
      <c r="W5861" t="str">
        <f>IFERROR(INDEX(Returns!A:A,MATCH(B5861,Returns!B:B,0)),"No")</f>
        <v>No</v>
      </c>
    </row>
    <row r="5862" spans="1:23" x14ac:dyDescent="0.2">
      <c r="A5862" s="1">
        <v>5861</v>
      </c>
      <c r="B5862" t="s">
        <v>8968</v>
      </c>
      <c r="C5862" s="8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47">
        <v>7.9680000000000009</v>
      </c>
      <c r="S5862" s="1">
        <v>2</v>
      </c>
      <c r="T5862" s="1">
        <v>0.2</v>
      </c>
      <c r="U5862" s="47">
        <v>2.8884000000000007</v>
      </c>
      <c r="V5862" t="str">
        <f>IF(M5862=People!$B$5,People!$A$5,IF(M5862=People!$B$4,People!$A$4,IF(M5862=People!$B$3,People!$A$3,IF(M5862=People!$B$2,People!$A$2,0))))</f>
        <v>Chuck Magee</v>
      </c>
      <c r="W5862" t="str">
        <f>IFERROR(INDEX(Returns!A:A,MATCH(B5862,Returns!B:B,0)),"No")</f>
        <v>No</v>
      </c>
    </row>
    <row r="5863" spans="1:23" x14ac:dyDescent="0.2">
      <c r="A5863" s="1">
        <v>5862</v>
      </c>
      <c r="B5863" t="s">
        <v>8969</v>
      </c>
      <c r="C5863" s="8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47">
        <v>109.92</v>
      </c>
      <c r="S5863" s="1">
        <v>2</v>
      </c>
      <c r="T5863" s="1">
        <v>0</v>
      </c>
      <c r="U5863" s="47">
        <v>53.860799999999998</v>
      </c>
      <c r="V5863" t="str">
        <f>IF(M5863=People!$B$5,People!$A$5,IF(M5863=People!$B$4,People!$A$4,IF(M5863=People!$B$3,People!$A$3,IF(M5863=People!$B$2,People!$A$2,0))))</f>
        <v>Cassandra Brandow</v>
      </c>
      <c r="W5863" t="str">
        <f>IFERROR(INDEX(Returns!A:A,MATCH(B5863,Returns!B:B,0)),"No")</f>
        <v>No</v>
      </c>
    </row>
    <row r="5864" spans="1:23" x14ac:dyDescent="0.2">
      <c r="A5864" s="1">
        <v>5863</v>
      </c>
      <c r="B5864" t="s">
        <v>8969</v>
      </c>
      <c r="C5864" s="8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47">
        <v>19.440000000000001</v>
      </c>
      <c r="S5864" s="1">
        <v>3</v>
      </c>
      <c r="T5864" s="1">
        <v>0</v>
      </c>
      <c r="U5864" s="47">
        <v>9.3312000000000008</v>
      </c>
      <c r="V5864" t="str">
        <f>IF(M5864=People!$B$5,People!$A$5,IF(M5864=People!$B$4,People!$A$4,IF(M5864=People!$B$3,People!$A$3,IF(M5864=People!$B$2,People!$A$2,0))))</f>
        <v>Cassandra Brandow</v>
      </c>
      <c r="W5864" t="str">
        <f>IFERROR(INDEX(Returns!A:A,MATCH(B5864,Returns!B:B,0)),"No")</f>
        <v>No</v>
      </c>
    </row>
    <row r="5865" spans="1:23" x14ac:dyDescent="0.2">
      <c r="A5865" s="1">
        <v>5864</v>
      </c>
      <c r="B5865" t="s">
        <v>8969</v>
      </c>
      <c r="C5865" s="8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47">
        <v>11.16</v>
      </c>
      <c r="S5865" s="1">
        <v>2</v>
      </c>
      <c r="T5865" s="1">
        <v>0</v>
      </c>
      <c r="U5865" s="47">
        <v>4.3524000000000003</v>
      </c>
      <c r="V5865" t="str">
        <f>IF(M5865=People!$B$5,People!$A$5,IF(M5865=People!$B$4,People!$A$4,IF(M5865=People!$B$3,People!$A$3,IF(M5865=People!$B$2,People!$A$2,0))))</f>
        <v>Cassandra Brandow</v>
      </c>
      <c r="W5865" t="str">
        <f>IFERROR(INDEX(Returns!A:A,MATCH(B5865,Returns!B:B,0)),"No")</f>
        <v>No</v>
      </c>
    </row>
    <row r="5866" spans="1:23" x14ac:dyDescent="0.2">
      <c r="A5866" s="1">
        <v>5865</v>
      </c>
      <c r="B5866" t="s">
        <v>8970</v>
      </c>
      <c r="C5866" s="8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47">
        <v>79.47</v>
      </c>
      <c r="S5866" s="1">
        <v>3</v>
      </c>
      <c r="T5866" s="1">
        <v>0</v>
      </c>
      <c r="U5866" s="47">
        <v>22.251600000000003</v>
      </c>
      <c r="V5866" t="str">
        <f>IF(M5866=People!$B$5,People!$A$5,IF(M5866=People!$B$4,People!$A$4,IF(M5866=People!$B$3,People!$A$3,IF(M5866=People!$B$2,People!$A$2,0))))</f>
        <v>Chuck Magee</v>
      </c>
      <c r="W5866" t="str">
        <f>IFERROR(INDEX(Returns!A:A,MATCH(B5866,Returns!B:B,0)),"No")</f>
        <v>No</v>
      </c>
    </row>
    <row r="5867" spans="1:23" x14ac:dyDescent="0.2">
      <c r="A5867" s="1">
        <v>5866</v>
      </c>
      <c r="B5867" t="s">
        <v>8970</v>
      </c>
      <c r="C5867" s="8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47">
        <v>4.5599999999999996</v>
      </c>
      <c r="S5867" s="1">
        <v>2</v>
      </c>
      <c r="T5867" s="1">
        <v>0</v>
      </c>
      <c r="U5867" s="47">
        <v>2.0064000000000002</v>
      </c>
      <c r="V5867" t="str">
        <f>IF(M5867=People!$B$5,People!$A$5,IF(M5867=People!$B$4,People!$A$4,IF(M5867=People!$B$3,People!$A$3,IF(M5867=People!$B$2,People!$A$2,0))))</f>
        <v>Chuck Magee</v>
      </c>
      <c r="W5867" t="str">
        <f>IFERROR(INDEX(Returns!A:A,MATCH(B5867,Returns!B:B,0)),"No")</f>
        <v>No</v>
      </c>
    </row>
    <row r="5868" spans="1:23" x14ac:dyDescent="0.2">
      <c r="A5868" s="1">
        <v>5867</v>
      </c>
      <c r="B5868" t="s">
        <v>8970</v>
      </c>
      <c r="C5868" s="8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47">
        <v>1133.3499999999999</v>
      </c>
      <c r="S5868" s="1">
        <v>5</v>
      </c>
      <c r="T5868" s="1">
        <v>0</v>
      </c>
      <c r="U5868" s="47">
        <v>294.67100000000005</v>
      </c>
      <c r="V5868" t="str">
        <f>IF(M5868=People!$B$5,People!$A$5,IF(M5868=People!$B$4,People!$A$4,IF(M5868=People!$B$3,People!$A$3,IF(M5868=People!$B$2,People!$A$2,0))))</f>
        <v>Chuck Magee</v>
      </c>
      <c r="W5868" t="str">
        <f>IFERROR(INDEX(Returns!A:A,MATCH(B5868,Returns!B:B,0)),"No")</f>
        <v>No</v>
      </c>
    </row>
    <row r="5869" spans="1:23" x14ac:dyDescent="0.2">
      <c r="A5869" s="1">
        <v>5868</v>
      </c>
      <c r="B5869" t="s">
        <v>8971</v>
      </c>
      <c r="C5869" s="8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47">
        <v>4.6719999999999997</v>
      </c>
      <c r="S5869" s="1">
        <v>1</v>
      </c>
      <c r="T5869" s="1">
        <v>0.2</v>
      </c>
      <c r="U5869" s="47">
        <v>0.58399999999999985</v>
      </c>
      <c r="V5869" t="str">
        <f>IF(M5869=People!$B$5,People!$A$5,IF(M5869=People!$B$4,People!$A$4,IF(M5869=People!$B$3,People!$A$3,IF(M5869=People!$B$2,People!$A$2,0))))</f>
        <v>Chuck Magee</v>
      </c>
      <c r="W5869" t="str">
        <f>IFERROR(INDEX(Returns!A:A,MATCH(B5869,Returns!B:B,0)),"No")</f>
        <v>No</v>
      </c>
    </row>
    <row r="5870" spans="1:23" x14ac:dyDescent="0.2">
      <c r="A5870" s="1">
        <v>5869</v>
      </c>
      <c r="B5870" t="s">
        <v>8971</v>
      </c>
      <c r="C5870" s="8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47">
        <v>104.58000000000001</v>
      </c>
      <c r="S5870" s="1">
        <v>6</v>
      </c>
      <c r="T5870" s="1">
        <v>0.7</v>
      </c>
      <c r="U5870" s="47">
        <v>-80.178000000000026</v>
      </c>
      <c r="V5870" t="str">
        <f>IF(M5870=People!$B$5,People!$A$5,IF(M5870=People!$B$4,People!$A$4,IF(M5870=People!$B$3,People!$A$3,IF(M5870=People!$B$2,People!$A$2,0))))</f>
        <v>Chuck Magee</v>
      </c>
      <c r="W5870" t="str">
        <f>IFERROR(INDEX(Returns!A:A,MATCH(B5870,Returns!B:B,0)),"No")</f>
        <v>No</v>
      </c>
    </row>
    <row r="5871" spans="1:23" x14ac:dyDescent="0.2">
      <c r="A5871" s="1">
        <v>5870</v>
      </c>
      <c r="B5871" t="s">
        <v>8972</v>
      </c>
      <c r="C5871" s="8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47">
        <v>1603.1360000000002</v>
      </c>
      <c r="S5871" s="1">
        <v>4</v>
      </c>
      <c r="T5871" s="1">
        <v>0.2</v>
      </c>
      <c r="U5871" s="47">
        <v>100.19599999999997</v>
      </c>
      <c r="V5871" t="str">
        <f>IF(M5871=People!$B$5,People!$A$5,IF(M5871=People!$B$4,People!$A$4,IF(M5871=People!$B$3,People!$A$3,IF(M5871=People!$B$2,People!$A$2,0))))</f>
        <v>Anna Andreadi</v>
      </c>
      <c r="W5871" t="str">
        <f>IFERROR(INDEX(Returns!A:A,MATCH(B5871,Returns!B:B,0)),"No")</f>
        <v>No</v>
      </c>
    </row>
    <row r="5872" spans="1:23" x14ac:dyDescent="0.2">
      <c r="A5872" s="1">
        <v>5871</v>
      </c>
      <c r="B5872" t="s">
        <v>8973</v>
      </c>
      <c r="C5872" s="8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47">
        <v>1293.4879999999998</v>
      </c>
      <c r="S5872" s="1">
        <v>7</v>
      </c>
      <c r="T5872" s="1">
        <v>0.2</v>
      </c>
      <c r="U5872" s="47">
        <v>80.843000000000075</v>
      </c>
      <c r="V5872" t="str">
        <f>IF(M5872=People!$B$5,People!$A$5,IF(M5872=People!$B$4,People!$A$4,IF(M5872=People!$B$3,People!$A$3,IF(M5872=People!$B$2,People!$A$2,0))))</f>
        <v>Anna Andreadi</v>
      </c>
      <c r="W5872" t="str">
        <f>IFERROR(INDEX(Returns!A:A,MATCH(B5872,Returns!B:B,0)),"No")</f>
        <v>No</v>
      </c>
    </row>
    <row r="5873" spans="1:23" x14ac:dyDescent="0.2">
      <c r="A5873" s="1">
        <v>5872</v>
      </c>
      <c r="B5873" t="s">
        <v>8974</v>
      </c>
      <c r="C5873" s="8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47">
        <v>127.94999999999999</v>
      </c>
      <c r="S5873" s="1">
        <v>3</v>
      </c>
      <c r="T5873" s="1">
        <v>0</v>
      </c>
      <c r="U5873" s="47">
        <v>21.751499999999986</v>
      </c>
      <c r="V5873" t="str">
        <f>IF(M5873=People!$B$5,People!$A$5,IF(M5873=People!$B$4,People!$A$4,IF(M5873=People!$B$3,People!$A$3,IF(M5873=People!$B$2,People!$A$2,0))))</f>
        <v>Kelly Williams</v>
      </c>
      <c r="W5873" t="str">
        <f>IFERROR(INDEX(Returns!A:A,MATCH(B5873,Returns!B:B,0)),"No")</f>
        <v>No</v>
      </c>
    </row>
    <row r="5874" spans="1:23" x14ac:dyDescent="0.2">
      <c r="A5874" s="1">
        <v>5873</v>
      </c>
      <c r="B5874" t="s">
        <v>8975</v>
      </c>
      <c r="C5874" s="8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47">
        <v>59.76</v>
      </c>
      <c r="S5874" s="1">
        <v>1</v>
      </c>
      <c r="T5874" s="1">
        <v>0</v>
      </c>
      <c r="U5874" s="47">
        <v>16.732800000000005</v>
      </c>
      <c r="V5874" t="str">
        <f>IF(M5874=People!$B$5,People!$A$5,IF(M5874=People!$B$4,People!$A$4,IF(M5874=People!$B$3,People!$A$3,IF(M5874=People!$B$2,People!$A$2,0))))</f>
        <v>Cassandra Brandow</v>
      </c>
      <c r="W5874" t="str">
        <f>IFERROR(INDEX(Returns!A:A,MATCH(B5874,Returns!B:B,0)),"No")</f>
        <v>No</v>
      </c>
    </row>
    <row r="5875" spans="1:23" x14ac:dyDescent="0.2">
      <c r="A5875" s="1">
        <v>5874</v>
      </c>
      <c r="B5875" t="s">
        <v>8976</v>
      </c>
      <c r="C5875" s="8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47">
        <v>108.08</v>
      </c>
      <c r="S5875" s="1">
        <v>7</v>
      </c>
      <c r="T5875" s="1">
        <v>0</v>
      </c>
      <c r="U5875" s="47">
        <v>54.04</v>
      </c>
      <c r="V5875" t="str">
        <f>IF(M5875=People!$B$5,People!$A$5,IF(M5875=People!$B$4,People!$A$4,IF(M5875=People!$B$3,People!$A$3,IF(M5875=People!$B$2,People!$A$2,0))))</f>
        <v>Cassandra Brandow</v>
      </c>
      <c r="W5875" t="str">
        <f>IFERROR(INDEX(Returns!A:A,MATCH(B5875,Returns!B:B,0)),"No")</f>
        <v>No</v>
      </c>
    </row>
    <row r="5876" spans="1:23" x14ac:dyDescent="0.2">
      <c r="A5876" s="1">
        <v>5875</v>
      </c>
      <c r="B5876" t="s">
        <v>8976</v>
      </c>
      <c r="C5876" s="8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47">
        <v>9.5400000000000009</v>
      </c>
      <c r="S5876" s="1">
        <v>3</v>
      </c>
      <c r="T5876" s="1">
        <v>0</v>
      </c>
      <c r="U5876" s="47">
        <v>4.3883999999999999</v>
      </c>
      <c r="V5876" t="str">
        <f>IF(M5876=People!$B$5,People!$A$5,IF(M5876=People!$B$4,People!$A$4,IF(M5876=People!$B$3,People!$A$3,IF(M5876=People!$B$2,People!$A$2,0))))</f>
        <v>Cassandra Brandow</v>
      </c>
      <c r="W5876" t="str">
        <f>IFERROR(INDEX(Returns!A:A,MATCH(B5876,Returns!B:B,0)),"No")</f>
        <v>No</v>
      </c>
    </row>
    <row r="5877" spans="1:23" x14ac:dyDescent="0.2">
      <c r="A5877" s="1">
        <v>5876</v>
      </c>
      <c r="B5877" t="s">
        <v>8977</v>
      </c>
      <c r="C5877" s="8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47">
        <v>11.736000000000001</v>
      </c>
      <c r="S5877" s="1">
        <v>3</v>
      </c>
      <c r="T5877" s="1">
        <v>0.2</v>
      </c>
      <c r="U5877" s="47">
        <v>1.0268999999999999</v>
      </c>
      <c r="V5877" t="str">
        <f>IF(M5877=People!$B$5,People!$A$5,IF(M5877=People!$B$4,People!$A$4,IF(M5877=People!$B$3,People!$A$3,IF(M5877=People!$B$2,People!$A$2,0))))</f>
        <v>Chuck Magee</v>
      </c>
      <c r="W5877" t="str">
        <f>IFERROR(INDEX(Returns!A:A,MATCH(B5877,Returns!B:B,0)),"No")</f>
        <v>No</v>
      </c>
    </row>
    <row r="5878" spans="1:23" x14ac:dyDescent="0.2">
      <c r="A5878" s="1">
        <v>5877</v>
      </c>
      <c r="B5878" t="s">
        <v>8978</v>
      </c>
      <c r="C5878" s="8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47">
        <v>447.85999999999996</v>
      </c>
      <c r="S5878" s="1">
        <v>7</v>
      </c>
      <c r="T5878" s="1">
        <v>0</v>
      </c>
      <c r="U5878" s="47">
        <v>219.45140000000001</v>
      </c>
      <c r="V5878" t="str">
        <f>IF(M5878=People!$B$5,People!$A$5,IF(M5878=People!$B$4,People!$A$4,IF(M5878=People!$B$3,People!$A$3,IF(M5878=People!$B$2,People!$A$2,0))))</f>
        <v>Chuck Magee</v>
      </c>
      <c r="W5878" t="str">
        <f>IFERROR(INDEX(Returns!A:A,MATCH(B5878,Returns!B:B,0)),"No")</f>
        <v>No</v>
      </c>
    </row>
    <row r="5879" spans="1:23" x14ac:dyDescent="0.2">
      <c r="A5879" s="1">
        <v>5878</v>
      </c>
      <c r="B5879" t="s">
        <v>8978</v>
      </c>
      <c r="C5879" s="8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47">
        <v>17.940000000000001</v>
      </c>
      <c r="S5879" s="1">
        <v>3</v>
      </c>
      <c r="T5879" s="1">
        <v>0</v>
      </c>
      <c r="U5879" s="47">
        <v>8.7906000000000013</v>
      </c>
      <c r="V5879" t="str">
        <f>IF(M5879=People!$B$5,People!$A$5,IF(M5879=People!$B$4,People!$A$4,IF(M5879=People!$B$3,People!$A$3,IF(M5879=People!$B$2,People!$A$2,0))))</f>
        <v>Chuck Magee</v>
      </c>
      <c r="W5879" t="str">
        <f>IFERROR(INDEX(Returns!A:A,MATCH(B5879,Returns!B:B,0)),"No")</f>
        <v>No</v>
      </c>
    </row>
    <row r="5880" spans="1:23" x14ac:dyDescent="0.2">
      <c r="A5880" s="1">
        <v>5879</v>
      </c>
      <c r="B5880" t="s">
        <v>8978</v>
      </c>
      <c r="C5880" s="8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47">
        <v>245.88</v>
      </c>
      <c r="S5880" s="1">
        <v>6</v>
      </c>
      <c r="T5880" s="1">
        <v>0</v>
      </c>
      <c r="U5880" s="47">
        <v>68.846399999999988</v>
      </c>
      <c r="V5880" t="str">
        <f>IF(M5880=People!$B$5,People!$A$5,IF(M5880=People!$B$4,People!$A$4,IF(M5880=People!$B$3,People!$A$3,IF(M5880=People!$B$2,People!$A$2,0))))</f>
        <v>Chuck Magee</v>
      </c>
      <c r="W5880" t="str">
        <f>IFERROR(INDEX(Returns!A:A,MATCH(B5880,Returns!B:B,0)),"No")</f>
        <v>No</v>
      </c>
    </row>
    <row r="5881" spans="1:23" x14ac:dyDescent="0.2">
      <c r="A5881" s="1">
        <v>5880</v>
      </c>
      <c r="B5881" t="s">
        <v>6061</v>
      </c>
      <c r="C5881" s="8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47">
        <v>192.16</v>
      </c>
      <c r="S5881" s="1">
        <v>4</v>
      </c>
      <c r="T5881" s="1">
        <v>0</v>
      </c>
      <c r="U5881" s="47">
        <v>92.236799999999988</v>
      </c>
      <c r="V5881" t="str">
        <f>IF(M5881=People!$B$5,People!$A$5,IF(M5881=People!$B$4,People!$A$4,IF(M5881=People!$B$3,People!$A$3,IF(M5881=People!$B$2,People!$A$2,0))))</f>
        <v>Chuck Magee</v>
      </c>
      <c r="W5881" t="str">
        <f>IFERROR(INDEX(Returns!A:A,MATCH(B5881,Returns!B:B,0)),"No")</f>
        <v>Yes</v>
      </c>
    </row>
    <row r="5882" spans="1:23" x14ac:dyDescent="0.2">
      <c r="A5882" s="1">
        <v>5881</v>
      </c>
      <c r="B5882" t="s">
        <v>8979</v>
      </c>
      <c r="C5882" s="8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47">
        <v>801.5680000000001</v>
      </c>
      <c r="S5882" s="1">
        <v>2</v>
      </c>
      <c r="T5882" s="1">
        <v>0.2</v>
      </c>
      <c r="U5882" s="47">
        <v>50.097999999999985</v>
      </c>
      <c r="V5882" t="str">
        <f>IF(M5882=People!$B$5,People!$A$5,IF(M5882=People!$B$4,People!$A$4,IF(M5882=People!$B$3,People!$A$3,IF(M5882=People!$B$2,People!$A$2,0))))</f>
        <v>Anna Andreadi</v>
      </c>
      <c r="W5882" t="str">
        <f>IFERROR(INDEX(Returns!A:A,MATCH(B5882,Returns!B:B,0)),"No")</f>
        <v>No</v>
      </c>
    </row>
    <row r="5883" spans="1:23" x14ac:dyDescent="0.2">
      <c r="A5883" s="1">
        <v>5882</v>
      </c>
      <c r="B5883" t="s">
        <v>8979</v>
      </c>
      <c r="C5883" s="8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47">
        <v>368.91</v>
      </c>
      <c r="S5883" s="1">
        <v>9</v>
      </c>
      <c r="T5883" s="1">
        <v>0</v>
      </c>
      <c r="U5883" s="47">
        <v>180.76590000000002</v>
      </c>
      <c r="V5883" t="str">
        <f>IF(M5883=People!$B$5,People!$A$5,IF(M5883=People!$B$4,People!$A$4,IF(M5883=People!$B$3,People!$A$3,IF(M5883=People!$B$2,People!$A$2,0))))</f>
        <v>Anna Andreadi</v>
      </c>
      <c r="W5883" t="str">
        <f>IFERROR(INDEX(Returns!A:A,MATCH(B5883,Returns!B:B,0)),"No")</f>
        <v>No</v>
      </c>
    </row>
    <row r="5884" spans="1:23" x14ac:dyDescent="0.2">
      <c r="A5884" s="1">
        <v>5883</v>
      </c>
      <c r="B5884" t="s">
        <v>8979</v>
      </c>
      <c r="C5884" s="8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47">
        <v>885.52800000000002</v>
      </c>
      <c r="S5884" s="1">
        <v>9</v>
      </c>
      <c r="T5884" s="1">
        <v>0.2</v>
      </c>
      <c r="U5884" s="47">
        <v>-99.621900000000068</v>
      </c>
      <c r="V5884" t="str">
        <f>IF(M5884=People!$B$5,People!$A$5,IF(M5884=People!$B$4,People!$A$4,IF(M5884=People!$B$3,People!$A$3,IF(M5884=People!$B$2,People!$A$2,0))))</f>
        <v>Anna Andreadi</v>
      </c>
      <c r="W5884" t="str">
        <f>IFERROR(INDEX(Returns!A:A,MATCH(B5884,Returns!B:B,0)),"No")</f>
        <v>No</v>
      </c>
    </row>
    <row r="5885" spans="1:23" x14ac:dyDescent="0.2">
      <c r="A5885" s="1">
        <v>5884</v>
      </c>
      <c r="B5885" t="s">
        <v>8980</v>
      </c>
      <c r="C5885" s="8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47">
        <v>28.28</v>
      </c>
      <c r="S5885" s="1">
        <v>2</v>
      </c>
      <c r="T5885" s="1">
        <v>0</v>
      </c>
      <c r="U5885" s="47">
        <v>7.352800000000002</v>
      </c>
      <c r="V5885" t="str">
        <f>IF(M5885=People!$B$5,People!$A$5,IF(M5885=People!$B$4,People!$A$4,IF(M5885=People!$B$3,People!$A$3,IF(M5885=People!$B$2,People!$A$2,0))))</f>
        <v>Anna Andreadi</v>
      </c>
      <c r="W5885" t="str">
        <f>IFERROR(INDEX(Returns!A:A,MATCH(B5885,Returns!B:B,0)),"No")</f>
        <v>No</v>
      </c>
    </row>
    <row r="5886" spans="1:23" x14ac:dyDescent="0.2">
      <c r="A5886" s="1">
        <v>5885</v>
      </c>
      <c r="B5886" t="s">
        <v>8980</v>
      </c>
      <c r="C5886" s="8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47">
        <v>4912.59</v>
      </c>
      <c r="S5886" s="1">
        <v>3</v>
      </c>
      <c r="T5886" s="1">
        <v>0</v>
      </c>
      <c r="U5886" s="47">
        <v>196.50359999999978</v>
      </c>
      <c r="V5886" t="str">
        <f>IF(M5886=People!$B$5,People!$A$5,IF(M5886=People!$B$4,People!$A$4,IF(M5886=People!$B$3,People!$A$3,IF(M5886=People!$B$2,People!$A$2,0))))</f>
        <v>Anna Andreadi</v>
      </c>
      <c r="W5886" t="str">
        <f>IFERROR(INDEX(Returns!A:A,MATCH(B5886,Returns!B:B,0)),"No")</f>
        <v>No</v>
      </c>
    </row>
    <row r="5887" spans="1:23" x14ac:dyDescent="0.2">
      <c r="A5887" s="1">
        <v>5886</v>
      </c>
      <c r="B5887" t="s">
        <v>8981</v>
      </c>
      <c r="C5887" s="8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47">
        <v>14.352000000000002</v>
      </c>
      <c r="S5887" s="1">
        <v>3</v>
      </c>
      <c r="T5887" s="1">
        <v>0.2</v>
      </c>
      <c r="U5887" s="47">
        <v>5.0231999999999992</v>
      </c>
      <c r="V5887" t="str">
        <f>IF(M5887=People!$B$5,People!$A$5,IF(M5887=People!$B$4,People!$A$4,IF(M5887=People!$B$3,People!$A$3,IF(M5887=People!$B$2,People!$A$2,0))))</f>
        <v>Anna Andreadi</v>
      </c>
      <c r="W5887" t="str">
        <f>IFERROR(INDEX(Returns!A:A,MATCH(B5887,Returns!B:B,0)),"No")</f>
        <v>No</v>
      </c>
    </row>
    <row r="5888" spans="1:23" x14ac:dyDescent="0.2">
      <c r="A5888" s="1">
        <v>5887</v>
      </c>
      <c r="B5888" t="s">
        <v>8981</v>
      </c>
      <c r="C5888" s="8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47">
        <v>179.97</v>
      </c>
      <c r="S5888" s="1">
        <v>3</v>
      </c>
      <c r="T5888" s="1">
        <v>0</v>
      </c>
      <c r="U5888" s="47">
        <v>86.385600000000011</v>
      </c>
      <c r="V5888" t="str">
        <f>IF(M5888=People!$B$5,People!$A$5,IF(M5888=People!$B$4,People!$A$4,IF(M5888=People!$B$3,People!$A$3,IF(M5888=People!$B$2,People!$A$2,0))))</f>
        <v>Anna Andreadi</v>
      </c>
      <c r="W5888" t="str">
        <f>IFERROR(INDEX(Returns!A:A,MATCH(B5888,Returns!B:B,0)),"No")</f>
        <v>No</v>
      </c>
    </row>
    <row r="5889" spans="1:23" x14ac:dyDescent="0.2">
      <c r="A5889" s="1">
        <v>5888</v>
      </c>
      <c r="B5889" t="s">
        <v>8982</v>
      </c>
      <c r="C5889" s="8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47">
        <v>42.76</v>
      </c>
      <c r="S5889" s="1">
        <v>1</v>
      </c>
      <c r="T5889" s="1">
        <v>0</v>
      </c>
      <c r="U5889" s="47">
        <v>11.117599999999999</v>
      </c>
      <c r="V5889" t="str">
        <f>IF(M5889=People!$B$5,People!$A$5,IF(M5889=People!$B$4,People!$A$4,IF(M5889=People!$B$3,People!$A$3,IF(M5889=People!$B$2,People!$A$2,0))))</f>
        <v>Chuck Magee</v>
      </c>
      <c r="W5889" t="str">
        <f>IFERROR(INDEX(Returns!A:A,MATCH(B5889,Returns!B:B,0)),"No")</f>
        <v>No</v>
      </c>
    </row>
    <row r="5890" spans="1:23" x14ac:dyDescent="0.2">
      <c r="A5890" s="1">
        <v>5889</v>
      </c>
      <c r="B5890" t="s">
        <v>8983</v>
      </c>
      <c r="C5890" s="8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47">
        <v>45.68</v>
      </c>
      <c r="S5890" s="1">
        <v>2</v>
      </c>
      <c r="T5890" s="1">
        <v>0</v>
      </c>
      <c r="U5890" s="47">
        <v>21.012799999999999</v>
      </c>
      <c r="V5890" t="str">
        <f>IF(M5890=People!$B$5,People!$A$5,IF(M5890=People!$B$4,People!$A$4,IF(M5890=People!$B$3,People!$A$3,IF(M5890=People!$B$2,People!$A$2,0))))</f>
        <v>Cassandra Brandow</v>
      </c>
      <c r="W5890" t="str">
        <f>IFERROR(INDEX(Returns!A:A,MATCH(B5890,Returns!B:B,0)),"No")</f>
        <v>No</v>
      </c>
    </row>
    <row r="5891" spans="1:23" x14ac:dyDescent="0.2">
      <c r="A5891" s="1">
        <v>5890</v>
      </c>
      <c r="B5891" t="s">
        <v>8984</v>
      </c>
      <c r="C5891" s="8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47">
        <v>25.06</v>
      </c>
      <c r="S5891" s="1">
        <v>2</v>
      </c>
      <c r="T5891" s="1">
        <v>0</v>
      </c>
      <c r="U5891" s="47">
        <v>11.778199999999998</v>
      </c>
      <c r="V5891" t="str">
        <f>IF(M5891=People!$B$5,People!$A$5,IF(M5891=People!$B$4,People!$A$4,IF(M5891=People!$B$3,People!$A$3,IF(M5891=People!$B$2,People!$A$2,0))))</f>
        <v>Chuck Magee</v>
      </c>
      <c r="W5891" t="str">
        <f>IFERROR(INDEX(Returns!A:A,MATCH(B5891,Returns!B:B,0)),"No")</f>
        <v>No</v>
      </c>
    </row>
    <row r="5892" spans="1:23" x14ac:dyDescent="0.2">
      <c r="A5892" s="1">
        <v>5891</v>
      </c>
      <c r="B5892" t="s">
        <v>8985</v>
      </c>
      <c r="C5892" s="8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47">
        <v>38.432000000000002</v>
      </c>
      <c r="S5892" s="1">
        <v>1</v>
      </c>
      <c r="T5892" s="1">
        <v>0.2</v>
      </c>
      <c r="U5892" s="47">
        <v>13.451199999999996</v>
      </c>
      <c r="V5892" t="str">
        <f>IF(M5892=People!$B$5,People!$A$5,IF(M5892=People!$B$4,People!$A$4,IF(M5892=People!$B$3,People!$A$3,IF(M5892=People!$B$2,People!$A$2,0))))</f>
        <v>Kelly Williams</v>
      </c>
      <c r="W5892" t="str">
        <f>IFERROR(INDEX(Returns!A:A,MATCH(B5892,Returns!B:B,0)),"No")</f>
        <v>No</v>
      </c>
    </row>
    <row r="5893" spans="1:23" x14ac:dyDescent="0.2">
      <c r="A5893" s="1">
        <v>5892</v>
      </c>
      <c r="B5893" t="s">
        <v>8985</v>
      </c>
      <c r="C5893" s="8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47">
        <v>21.568000000000001</v>
      </c>
      <c r="S5893" s="1">
        <v>2</v>
      </c>
      <c r="T5893" s="1">
        <v>0.2</v>
      </c>
      <c r="U5893" s="47">
        <v>1.6175999999999986</v>
      </c>
      <c r="V5893" t="str">
        <f>IF(M5893=People!$B$5,People!$A$5,IF(M5893=People!$B$4,People!$A$4,IF(M5893=People!$B$3,People!$A$3,IF(M5893=People!$B$2,People!$A$2,0))))</f>
        <v>Kelly Williams</v>
      </c>
      <c r="W5893" t="str">
        <f>IFERROR(INDEX(Returns!A:A,MATCH(B5893,Returns!B:B,0)),"No")</f>
        <v>No</v>
      </c>
    </row>
    <row r="5894" spans="1:23" x14ac:dyDescent="0.2">
      <c r="A5894" s="1">
        <v>5893</v>
      </c>
      <c r="B5894" t="s">
        <v>8985</v>
      </c>
      <c r="C5894" s="8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47">
        <v>81.576000000000008</v>
      </c>
      <c r="S5894" s="1">
        <v>3</v>
      </c>
      <c r="T5894" s="1">
        <v>0.2</v>
      </c>
      <c r="U5894" s="47">
        <v>2.0393999999999934</v>
      </c>
      <c r="V5894" t="str">
        <f>IF(M5894=People!$B$5,People!$A$5,IF(M5894=People!$B$4,People!$A$4,IF(M5894=People!$B$3,People!$A$3,IF(M5894=People!$B$2,People!$A$2,0))))</f>
        <v>Kelly Williams</v>
      </c>
      <c r="W5894" t="str">
        <f>IFERROR(INDEX(Returns!A:A,MATCH(B5894,Returns!B:B,0)),"No")</f>
        <v>No</v>
      </c>
    </row>
    <row r="5895" spans="1:23" x14ac:dyDescent="0.2">
      <c r="A5895" s="1">
        <v>5894</v>
      </c>
      <c r="B5895" t="s">
        <v>6170</v>
      </c>
      <c r="C5895" s="8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47">
        <v>2.78</v>
      </c>
      <c r="S5895" s="1">
        <v>1</v>
      </c>
      <c r="T5895" s="1">
        <v>0</v>
      </c>
      <c r="U5895" s="47">
        <v>1.3621999999999999</v>
      </c>
      <c r="V5895" t="str">
        <f>IF(M5895=People!$B$5,People!$A$5,IF(M5895=People!$B$4,People!$A$4,IF(M5895=People!$B$3,People!$A$3,IF(M5895=People!$B$2,People!$A$2,0))))</f>
        <v>Cassandra Brandow</v>
      </c>
      <c r="W5895" t="str">
        <f>IFERROR(INDEX(Returns!A:A,MATCH(B5895,Returns!B:B,0)),"No")</f>
        <v>Yes</v>
      </c>
    </row>
    <row r="5896" spans="1:23" x14ac:dyDescent="0.2">
      <c r="A5896" s="1">
        <v>5895</v>
      </c>
      <c r="B5896" t="s">
        <v>8986</v>
      </c>
      <c r="C5896" s="8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47">
        <v>99.87</v>
      </c>
      <c r="S5896" s="1">
        <v>3</v>
      </c>
      <c r="T5896" s="1">
        <v>0</v>
      </c>
      <c r="U5896" s="47">
        <v>23.968799999999998</v>
      </c>
      <c r="V5896" t="str">
        <f>IF(M5896=People!$B$5,People!$A$5,IF(M5896=People!$B$4,People!$A$4,IF(M5896=People!$B$3,People!$A$3,IF(M5896=People!$B$2,People!$A$2,0))))</f>
        <v>Anna Andreadi</v>
      </c>
      <c r="W5896" t="str">
        <f>IFERROR(INDEX(Returns!A:A,MATCH(B5896,Returns!B:B,0)),"No")</f>
        <v>No</v>
      </c>
    </row>
    <row r="5897" spans="1:23" x14ac:dyDescent="0.2">
      <c r="A5897" s="1">
        <v>5896</v>
      </c>
      <c r="B5897" t="s">
        <v>8987</v>
      </c>
      <c r="C5897" s="8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47">
        <v>44.400000000000006</v>
      </c>
      <c r="S5897" s="1">
        <v>3</v>
      </c>
      <c r="T5897" s="1">
        <v>0</v>
      </c>
      <c r="U5897" s="47">
        <v>22.200000000000003</v>
      </c>
      <c r="V5897" t="str">
        <f>IF(M5897=People!$B$5,People!$A$5,IF(M5897=People!$B$4,People!$A$4,IF(M5897=People!$B$3,People!$A$3,IF(M5897=People!$B$2,People!$A$2,0))))</f>
        <v>Anna Andreadi</v>
      </c>
      <c r="W5897" t="str">
        <f>IFERROR(INDEX(Returns!A:A,MATCH(B5897,Returns!B:B,0)),"No")</f>
        <v>No</v>
      </c>
    </row>
    <row r="5898" spans="1:23" x14ac:dyDescent="0.2">
      <c r="A5898" s="1">
        <v>5897</v>
      </c>
      <c r="B5898" t="s">
        <v>8987</v>
      </c>
      <c r="C5898" s="8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47">
        <v>21.400000000000002</v>
      </c>
      <c r="S5898" s="1">
        <v>5</v>
      </c>
      <c r="T5898" s="1">
        <v>0</v>
      </c>
      <c r="U5898" s="47">
        <v>9.629999999999999</v>
      </c>
      <c r="V5898" t="str">
        <f>IF(M5898=People!$B$5,People!$A$5,IF(M5898=People!$B$4,People!$A$4,IF(M5898=People!$B$3,People!$A$3,IF(M5898=People!$B$2,People!$A$2,0))))</f>
        <v>Anna Andreadi</v>
      </c>
      <c r="W5898" t="str">
        <f>IFERROR(INDEX(Returns!A:A,MATCH(B5898,Returns!B:B,0)),"No")</f>
        <v>No</v>
      </c>
    </row>
    <row r="5899" spans="1:23" x14ac:dyDescent="0.2">
      <c r="A5899" s="1">
        <v>5898</v>
      </c>
      <c r="B5899" t="s">
        <v>8988</v>
      </c>
      <c r="C5899" s="8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47">
        <v>71.12</v>
      </c>
      <c r="S5899" s="1">
        <v>4</v>
      </c>
      <c r="T5899" s="1">
        <v>0</v>
      </c>
      <c r="U5899" s="47">
        <v>22.047199999999997</v>
      </c>
      <c r="V5899" t="str">
        <f>IF(M5899=People!$B$5,People!$A$5,IF(M5899=People!$B$4,People!$A$4,IF(M5899=People!$B$3,People!$A$3,IF(M5899=People!$B$2,People!$A$2,0))))</f>
        <v>Kelly Williams</v>
      </c>
      <c r="W5899" t="str">
        <f>IFERROR(INDEX(Returns!A:A,MATCH(B5899,Returns!B:B,0)),"No")</f>
        <v>No</v>
      </c>
    </row>
    <row r="5900" spans="1:23" x14ac:dyDescent="0.2">
      <c r="A5900" s="1">
        <v>5899</v>
      </c>
      <c r="B5900" t="s">
        <v>8988</v>
      </c>
      <c r="C5900" s="8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47">
        <v>259.95999999999998</v>
      </c>
      <c r="S5900" s="1">
        <v>4</v>
      </c>
      <c r="T5900" s="1">
        <v>0</v>
      </c>
      <c r="U5900" s="47">
        <v>124.7808</v>
      </c>
      <c r="V5900" t="str">
        <f>IF(M5900=People!$B$5,People!$A$5,IF(M5900=People!$B$4,People!$A$4,IF(M5900=People!$B$3,People!$A$3,IF(M5900=People!$B$2,People!$A$2,0))))</f>
        <v>Kelly Williams</v>
      </c>
      <c r="W5900" t="str">
        <f>IFERROR(INDEX(Returns!A:A,MATCH(B5900,Returns!B:B,0)),"No")</f>
        <v>No</v>
      </c>
    </row>
    <row r="5901" spans="1:23" x14ac:dyDescent="0.2">
      <c r="A5901" s="1">
        <v>5900</v>
      </c>
      <c r="B5901" t="s">
        <v>8989</v>
      </c>
      <c r="C5901" s="8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47">
        <v>9.7799999999999994</v>
      </c>
      <c r="S5901" s="1">
        <v>1</v>
      </c>
      <c r="T5901" s="1">
        <v>0</v>
      </c>
      <c r="U5901" s="47">
        <v>4.8899999999999997</v>
      </c>
      <c r="V5901" t="str">
        <f>IF(M5901=People!$B$5,People!$A$5,IF(M5901=People!$B$4,People!$A$4,IF(M5901=People!$B$3,People!$A$3,IF(M5901=People!$B$2,People!$A$2,0))))</f>
        <v>Anna Andreadi</v>
      </c>
      <c r="W5901" t="str">
        <f>IFERROR(INDEX(Returns!A:A,MATCH(B5901,Returns!B:B,0)),"No")</f>
        <v>No</v>
      </c>
    </row>
    <row r="5902" spans="1:23" x14ac:dyDescent="0.2">
      <c r="A5902" s="1">
        <v>5901</v>
      </c>
      <c r="B5902" t="s">
        <v>8990</v>
      </c>
      <c r="C5902" s="8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47">
        <v>24.192</v>
      </c>
      <c r="S5902" s="1">
        <v>9</v>
      </c>
      <c r="T5902" s="1">
        <v>0.2</v>
      </c>
      <c r="U5902" s="47">
        <v>7.5599999999999987</v>
      </c>
      <c r="V5902" t="str">
        <f>IF(M5902=People!$B$5,People!$A$5,IF(M5902=People!$B$4,People!$A$4,IF(M5902=People!$B$3,People!$A$3,IF(M5902=People!$B$2,People!$A$2,0))))</f>
        <v>Anna Andreadi</v>
      </c>
      <c r="W5902" t="str">
        <f>IFERROR(INDEX(Returns!A:A,MATCH(B5902,Returns!B:B,0)),"No")</f>
        <v>No</v>
      </c>
    </row>
    <row r="5903" spans="1:23" x14ac:dyDescent="0.2">
      <c r="A5903" s="1">
        <v>5902</v>
      </c>
      <c r="B5903" t="s">
        <v>8991</v>
      </c>
      <c r="C5903" s="8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47">
        <v>31.56</v>
      </c>
      <c r="S5903" s="1">
        <v>3</v>
      </c>
      <c r="T5903" s="1">
        <v>0</v>
      </c>
      <c r="U5903" s="47">
        <v>10.4148</v>
      </c>
      <c r="V5903" t="str">
        <f>IF(M5903=People!$B$5,People!$A$5,IF(M5903=People!$B$4,People!$A$4,IF(M5903=People!$B$3,People!$A$3,IF(M5903=People!$B$2,People!$A$2,0))))</f>
        <v>Chuck Magee</v>
      </c>
      <c r="W5903" t="str">
        <f>IFERROR(INDEX(Returns!A:A,MATCH(B5903,Returns!B:B,0)),"No")</f>
        <v>No</v>
      </c>
    </row>
    <row r="5904" spans="1:23" x14ac:dyDescent="0.2">
      <c r="A5904" s="1">
        <v>5903</v>
      </c>
      <c r="B5904" t="s">
        <v>8992</v>
      </c>
      <c r="C5904" s="8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47">
        <v>59.94</v>
      </c>
      <c r="S5904" s="1">
        <v>3</v>
      </c>
      <c r="T5904" s="1">
        <v>0</v>
      </c>
      <c r="U5904" s="47">
        <v>28.171799999999998</v>
      </c>
      <c r="V5904" t="str">
        <f>IF(M5904=People!$B$5,People!$A$5,IF(M5904=People!$B$4,People!$A$4,IF(M5904=People!$B$3,People!$A$3,IF(M5904=People!$B$2,People!$A$2,0))))</f>
        <v>Anna Andreadi</v>
      </c>
      <c r="W5904" t="str">
        <f>IFERROR(INDEX(Returns!A:A,MATCH(B5904,Returns!B:B,0)),"No")</f>
        <v>No</v>
      </c>
    </row>
    <row r="5905" spans="1:23" x14ac:dyDescent="0.2">
      <c r="A5905" s="1">
        <v>5904</v>
      </c>
      <c r="B5905" t="s">
        <v>8992</v>
      </c>
      <c r="C5905" s="8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47">
        <v>45.36</v>
      </c>
      <c r="S5905" s="1">
        <v>4</v>
      </c>
      <c r="T5905" s="1">
        <v>0</v>
      </c>
      <c r="U5905" s="47">
        <v>22.226399999999998</v>
      </c>
      <c r="V5905" t="str">
        <f>IF(M5905=People!$B$5,People!$A$5,IF(M5905=People!$B$4,People!$A$4,IF(M5905=People!$B$3,People!$A$3,IF(M5905=People!$B$2,People!$A$2,0))))</f>
        <v>Anna Andreadi</v>
      </c>
      <c r="W5905" t="str">
        <f>IFERROR(INDEX(Returns!A:A,MATCH(B5905,Returns!B:B,0)),"No")</f>
        <v>No</v>
      </c>
    </row>
    <row r="5906" spans="1:23" x14ac:dyDescent="0.2">
      <c r="A5906" s="1">
        <v>5905</v>
      </c>
      <c r="B5906" t="s">
        <v>8992</v>
      </c>
      <c r="C5906" s="8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47">
        <v>26.400000000000002</v>
      </c>
      <c r="S5906" s="1">
        <v>5</v>
      </c>
      <c r="T5906" s="1">
        <v>0</v>
      </c>
      <c r="U5906" s="47">
        <v>12.672000000000001</v>
      </c>
      <c r="V5906" t="str">
        <f>IF(M5906=People!$B$5,People!$A$5,IF(M5906=People!$B$4,People!$A$4,IF(M5906=People!$B$3,People!$A$3,IF(M5906=People!$B$2,People!$A$2,0))))</f>
        <v>Anna Andreadi</v>
      </c>
      <c r="W5906" t="str">
        <f>IFERROR(INDEX(Returns!A:A,MATCH(B5906,Returns!B:B,0)),"No")</f>
        <v>No</v>
      </c>
    </row>
    <row r="5907" spans="1:23" x14ac:dyDescent="0.2">
      <c r="A5907" s="1">
        <v>5906</v>
      </c>
      <c r="B5907" t="s">
        <v>8992</v>
      </c>
      <c r="C5907" s="8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47">
        <v>41.4</v>
      </c>
      <c r="S5907" s="1">
        <v>4</v>
      </c>
      <c r="T5907" s="1">
        <v>0</v>
      </c>
      <c r="U5907" s="47">
        <v>19.872</v>
      </c>
      <c r="V5907" t="str">
        <f>IF(M5907=People!$B$5,People!$A$5,IF(M5907=People!$B$4,People!$A$4,IF(M5907=People!$B$3,People!$A$3,IF(M5907=People!$B$2,People!$A$2,0))))</f>
        <v>Anna Andreadi</v>
      </c>
      <c r="W5907" t="str">
        <f>IFERROR(INDEX(Returns!A:A,MATCH(B5907,Returns!B:B,0)),"No")</f>
        <v>No</v>
      </c>
    </row>
    <row r="5908" spans="1:23" x14ac:dyDescent="0.2">
      <c r="A5908" s="1">
        <v>5907</v>
      </c>
      <c r="B5908" t="s">
        <v>8992</v>
      </c>
      <c r="C5908" s="8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47">
        <v>16.95</v>
      </c>
      <c r="S5908" s="1">
        <v>1</v>
      </c>
      <c r="T5908" s="1">
        <v>0</v>
      </c>
      <c r="U5908" s="47">
        <v>1.0169999999999995</v>
      </c>
      <c r="V5908" t="str">
        <f>IF(M5908=People!$B$5,People!$A$5,IF(M5908=People!$B$4,People!$A$4,IF(M5908=People!$B$3,People!$A$3,IF(M5908=People!$B$2,People!$A$2,0))))</f>
        <v>Anna Andreadi</v>
      </c>
      <c r="W5908" t="str">
        <f>IFERROR(INDEX(Returns!A:A,MATCH(B5908,Returns!B:B,0)),"No")</f>
        <v>No</v>
      </c>
    </row>
    <row r="5909" spans="1:23" x14ac:dyDescent="0.2">
      <c r="A5909" s="1">
        <v>5908</v>
      </c>
      <c r="B5909" t="s">
        <v>8993</v>
      </c>
      <c r="C5909" s="8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47">
        <v>24.704000000000001</v>
      </c>
      <c r="S5909" s="1">
        <v>2</v>
      </c>
      <c r="T5909" s="1">
        <v>0.2</v>
      </c>
      <c r="U5909" s="47">
        <v>9.2639999999999993</v>
      </c>
      <c r="V5909" t="str">
        <f>IF(M5909=People!$B$5,People!$A$5,IF(M5909=People!$B$4,People!$A$4,IF(M5909=People!$B$3,People!$A$3,IF(M5909=People!$B$2,People!$A$2,0))))</f>
        <v>Anna Andreadi</v>
      </c>
      <c r="W5909" t="str">
        <f>IFERROR(INDEX(Returns!A:A,MATCH(B5909,Returns!B:B,0)),"No")</f>
        <v>No</v>
      </c>
    </row>
    <row r="5910" spans="1:23" x14ac:dyDescent="0.2">
      <c r="A5910" s="1">
        <v>5909</v>
      </c>
      <c r="B5910" t="s">
        <v>8993</v>
      </c>
      <c r="C5910" s="8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47">
        <v>59.699999999999996</v>
      </c>
      <c r="S5910" s="1">
        <v>3</v>
      </c>
      <c r="T5910" s="1">
        <v>0</v>
      </c>
      <c r="U5910" s="47">
        <v>26.864999999999995</v>
      </c>
      <c r="V5910" t="str">
        <f>IF(M5910=People!$B$5,People!$A$5,IF(M5910=People!$B$4,People!$A$4,IF(M5910=People!$B$3,People!$A$3,IF(M5910=People!$B$2,People!$A$2,0))))</f>
        <v>Anna Andreadi</v>
      </c>
      <c r="W5910" t="str">
        <f>IFERROR(INDEX(Returns!A:A,MATCH(B5910,Returns!B:B,0)),"No")</f>
        <v>No</v>
      </c>
    </row>
    <row r="5911" spans="1:23" x14ac:dyDescent="0.2">
      <c r="A5911" s="1">
        <v>5910</v>
      </c>
      <c r="B5911" t="s">
        <v>8993</v>
      </c>
      <c r="C5911" s="8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47">
        <v>14.52</v>
      </c>
      <c r="S5911" s="1">
        <v>3</v>
      </c>
      <c r="T5911" s="1">
        <v>0</v>
      </c>
      <c r="U5911" s="47">
        <v>5.6627999999999998</v>
      </c>
      <c r="V5911" t="str">
        <f>IF(M5911=People!$B$5,People!$A$5,IF(M5911=People!$B$4,People!$A$4,IF(M5911=People!$B$3,People!$A$3,IF(M5911=People!$B$2,People!$A$2,0))))</f>
        <v>Anna Andreadi</v>
      </c>
      <c r="W5911" t="str">
        <f>IFERROR(INDEX(Returns!A:A,MATCH(B5911,Returns!B:B,0)),"No")</f>
        <v>No</v>
      </c>
    </row>
    <row r="5912" spans="1:23" x14ac:dyDescent="0.2">
      <c r="A5912" s="1">
        <v>5911</v>
      </c>
      <c r="B5912" t="s">
        <v>8993</v>
      </c>
      <c r="C5912" s="8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47">
        <v>104.184</v>
      </c>
      <c r="S5912" s="1">
        <v>3</v>
      </c>
      <c r="T5912" s="1">
        <v>0.2</v>
      </c>
      <c r="U5912" s="47">
        <v>33.8598</v>
      </c>
      <c r="V5912" t="str">
        <f>IF(M5912=People!$B$5,People!$A$5,IF(M5912=People!$B$4,People!$A$4,IF(M5912=People!$B$3,People!$A$3,IF(M5912=People!$B$2,People!$A$2,0))))</f>
        <v>Anna Andreadi</v>
      </c>
      <c r="W5912" t="str">
        <f>IFERROR(INDEX(Returns!A:A,MATCH(B5912,Returns!B:B,0)),"No")</f>
        <v>No</v>
      </c>
    </row>
    <row r="5913" spans="1:23" x14ac:dyDescent="0.2">
      <c r="A5913" s="1">
        <v>5912</v>
      </c>
      <c r="B5913" t="s">
        <v>8994</v>
      </c>
      <c r="C5913" s="8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47">
        <v>46.53</v>
      </c>
      <c r="S5913" s="1">
        <v>3</v>
      </c>
      <c r="T5913" s="1">
        <v>0</v>
      </c>
      <c r="U5913" s="47">
        <v>13.028400000000001</v>
      </c>
      <c r="V5913" t="str">
        <f>IF(M5913=People!$B$5,People!$A$5,IF(M5913=People!$B$4,People!$A$4,IF(M5913=People!$B$3,People!$A$3,IF(M5913=People!$B$2,People!$A$2,0))))</f>
        <v>Anna Andreadi</v>
      </c>
      <c r="W5913" t="str">
        <f>IFERROR(INDEX(Returns!A:A,MATCH(B5913,Returns!B:B,0)),"No")</f>
        <v>No</v>
      </c>
    </row>
    <row r="5914" spans="1:23" x14ac:dyDescent="0.2">
      <c r="A5914" s="1">
        <v>5913</v>
      </c>
      <c r="B5914" t="s">
        <v>8995</v>
      </c>
      <c r="C5914" s="8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47">
        <v>25.5</v>
      </c>
      <c r="S5914" s="1">
        <v>3</v>
      </c>
      <c r="T5914" s="1">
        <v>0</v>
      </c>
      <c r="U5914" s="47">
        <v>6.63</v>
      </c>
      <c r="V5914" t="str">
        <f>IF(M5914=People!$B$5,People!$A$5,IF(M5914=People!$B$4,People!$A$4,IF(M5914=People!$B$3,People!$A$3,IF(M5914=People!$B$2,People!$A$2,0))))</f>
        <v>Cassandra Brandow</v>
      </c>
      <c r="W5914" t="str">
        <f>IFERROR(INDEX(Returns!A:A,MATCH(B5914,Returns!B:B,0)),"No")</f>
        <v>No</v>
      </c>
    </row>
    <row r="5915" spans="1:23" x14ac:dyDescent="0.2">
      <c r="A5915" s="1">
        <v>5914</v>
      </c>
      <c r="B5915" t="s">
        <v>8996</v>
      </c>
      <c r="C5915" s="8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47">
        <v>14.9</v>
      </c>
      <c r="S5915" s="1">
        <v>5</v>
      </c>
      <c r="T5915" s="1">
        <v>0</v>
      </c>
      <c r="U5915" s="47">
        <v>1.0429999999999984</v>
      </c>
      <c r="V5915" t="str">
        <f>IF(M5915=People!$B$5,People!$A$5,IF(M5915=People!$B$4,People!$A$4,IF(M5915=People!$B$3,People!$A$3,IF(M5915=People!$B$2,People!$A$2,0))))</f>
        <v>Chuck Magee</v>
      </c>
      <c r="W5915" t="str">
        <f>IFERROR(INDEX(Returns!A:A,MATCH(B5915,Returns!B:B,0)),"No")</f>
        <v>No</v>
      </c>
    </row>
    <row r="5916" spans="1:23" x14ac:dyDescent="0.2">
      <c r="A5916" s="1">
        <v>5915</v>
      </c>
      <c r="B5916" t="s">
        <v>8996</v>
      </c>
      <c r="C5916" s="8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47">
        <v>87.71</v>
      </c>
      <c r="S5916" s="1">
        <v>7</v>
      </c>
      <c r="T5916" s="1">
        <v>0</v>
      </c>
      <c r="U5916" s="47">
        <v>41.223699999999994</v>
      </c>
      <c r="V5916" t="str">
        <f>IF(M5916=People!$B$5,People!$A$5,IF(M5916=People!$B$4,People!$A$4,IF(M5916=People!$B$3,People!$A$3,IF(M5916=People!$B$2,People!$A$2,0))))</f>
        <v>Chuck Magee</v>
      </c>
      <c r="W5916" t="str">
        <f>IFERROR(INDEX(Returns!A:A,MATCH(B5916,Returns!B:B,0)),"No")</f>
        <v>No</v>
      </c>
    </row>
    <row r="5917" spans="1:23" x14ac:dyDescent="0.2">
      <c r="A5917" s="1">
        <v>5916</v>
      </c>
      <c r="B5917" t="s">
        <v>8996</v>
      </c>
      <c r="C5917" s="8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47">
        <v>199.76400000000001</v>
      </c>
      <c r="S5917" s="1">
        <v>2</v>
      </c>
      <c r="T5917" s="1">
        <v>0.1</v>
      </c>
      <c r="U5917" s="47">
        <v>8.8783999999999956</v>
      </c>
      <c r="V5917" t="str">
        <f>IF(M5917=People!$B$5,People!$A$5,IF(M5917=People!$B$4,People!$A$4,IF(M5917=People!$B$3,People!$A$3,IF(M5917=People!$B$2,People!$A$2,0))))</f>
        <v>Chuck Magee</v>
      </c>
      <c r="W5917" t="str">
        <f>IFERROR(INDEX(Returns!A:A,MATCH(B5917,Returns!B:B,0)),"No")</f>
        <v>No</v>
      </c>
    </row>
    <row r="5918" spans="1:23" x14ac:dyDescent="0.2">
      <c r="A5918" s="1">
        <v>5917</v>
      </c>
      <c r="B5918" t="s">
        <v>8996</v>
      </c>
      <c r="C5918" s="8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47">
        <v>94.6</v>
      </c>
      <c r="S5918" s="1">
        <v>4</v>
      </c>
      <c r="T5918" s="1">
        <v>0</v>
      </c>
      <c r="U5918" s="47">
        <v>27.433999999999997</v>
      </c>
      <c r="V5918" t="str">
        <f>IF(M5918=People!$B$5,People!$A$5,IF(M5918=People!$B$4,People!$A$4,IF(M5918=People!$B$3,People!$A$3,IF(M5918=People!$B$2,People!$A$2,0))))</f>
        <v>Chuck Magee</v>
      </c>
      <c r="W5918" t="str">
        <f>IFERROR(INDEX(Returns!A:A,MATCH(B5918,Returns!B:B,0)),"No")</f>
        <v>No</v>
      </c>
    </row>
    <row r="5919" spans="1:23" x14ac:dyDescent="0.2">
      <c r="A5919" s="1">
        <v>5918</v>
      </c>
      <c r="B5919" t="s">
        <v>8996</v>
      </c>
      <c r="C5919" s="8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47">
        <v>4228.7040000000006</v>
      </c>
      <c r="S5919" s="1">
        <v>6</v>
      </c>
      <c r="T5919" s="1">
        <v>0.2</v>
      </c>
      <c r="U5919" s="47">
        <v>158.57639999999992</v>
      </c>
      <c r="V5919" t="str">
        <f>IF(M5919=People!$B$5,People!$A$5,IF(M5919=People!$B$4,People!$A$4,IF(M5919=People!$B$3,People!$A$3,IF(M5919=People!$B$2,People!$A$2,0))))</f>
        <v>Chuck Magee</v>
      </c>
      <c r="W5919" t="str">
        <f>IFERROR(INDEX(Returns!A:A,MATCH(B5919,Returns!B:B,0)),"No")</f>
        <v>No</v>
      </c>
    </row>
    <row r="5920" spans="1:23" x14ac:dyDescent="0.2">
      <c r="A5920" s="1">
        <v>5919</v>
      </c>
      <c r="B5920" t="s">
        <v>8996</v>
      </c>
      <c r="C5920" s="8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47">
        <v>2003.9200000000003</v>
      </c>
      <c r="S5920" s="1">
        <v>5</v>
      </c>
      <c r="T5920" s="1">
        <v>0.2</v>
      </c>
      <c r="U5920" s="47">
        <v>-25.049000000000149</v>
      </c>
      <c r="V5920" t="str">
        <f>IF(M5920=People!$B$5,People!$A$5,IF(M5920=People!$B$4,People!$A$4,IF(M5920=People!$B$3,People!$A$3,IF(M5920=People!$B$2,People!$A$2,0))))</f>
        <v>Chuck Magee</v>
      </c>
      <c r="W5920" t="str">
        <f>IFERROR(INDEX(Returns!A:A,MATCH(B5920,Returns!B:B,0)),"No")</f>
        <v>No</v>
      </c>
    </row>
    <row r="5921" spans="1:23" x14ac:dyDescent="0.2">
      <c r="A5921" s="1">
        <v>5920</v>
      </c>
      <c r="B5921" t="s">
        <v>8996</v>
      </c>
      <c r="C5921" s="8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47">
        <v>209.96999999999997</v>
      </c>
      <c r="S5921" s="1">
        <v>3</v>
      </c>
      <c r="T5921" s="1">
        <v>0</v>
      </c>
      <c r="U5921" s="47">
        <v>58.791600000000003</v>
      </c>
      <c r="V5921" t="str">
        <f>IF(M5921=People!$B$5,People!$A$5,IF(M5921=People!$B$4,People!$A$4,IF(M5921=People!$B$3,People!$A$3,IF(M5921=People!$B$2,People!$A$2,0))))</f>
        <v>Chuck Magee</v>
      </c>
      <c r="W5921" t="str">
        <f>IFERROR(INDEX(Returns!A:A,MATCH(B5921,Returns!B:B,0)),"No")</f>
        <v>No</v>
      </c>
    </row>
    <row r="5922" spans="1:23" x14ac:dyDescent="0.2">
      <c r="A5922" s="1">
        <v>5921</v>
      </c>
      <c r="B5922" t="s">
        <v>8996</v>
      </c>
      <c r="C5922" s="8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47">
        <v>659.9</v>
      </c>
      <c r="S5922" s="1">
        <v>2</v>
      </c>
      <c r="T5922" s="1">
        <v>0</v>
      </c>
      <c r="U5922" s="47">
        <v>217.76699999999994</v>
      </c>
      <c r="V5922" t="str">
        <f>IF(M5922=People!$B$5,People!$A$5,IF(M5922=People!$B$4,People!$A$4,IF(M5922=People!$B$3,People!$A$3,IF(M5922=People!$B$2,People!$A$2,0))))</f>
        <v>Chuck Magee</v>
      </c>
      <c r="W5922" t="str">
        <f>IFERROR(INDEX(Returns!A:A,MATCH(B5922,Returns!B:B,0)),"No")</f>
        <v>No</v>
      </c>
    </row>
    <row r="5923" spans="1:23" x14ac:dyDescent="0.2">
      <c r="A5923" s="1">
        <v>5922</v>
      </c>
      <c r="B5923" t="s">
        <v>8996</v>
      </c>
      <c r="C5923" s="8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47">
        <v>110.96</v>
      </c>
      <c r="S5923" s="1">
        <v>2</v>
      </c>
      <c r="T5923" s="1">
        <v>0</v>
      </c>
      <c r="U5923" s="47">
        <v>53.260799999999996</v>
      </c>
      <c r="V5923" t="str">
        <f>IF(M5923=People!$B$5,People!$A$5,IF(M5923=People!$B$4,People!$A$4,IF(M5923=People!$B$3,People!$A$3,IF(M5923=People!$B$2,People!$A$2,0))))</f>
        <v>Chuck Magee</v>
      </c>
      <c r="W5923" t="str">
        <f>IFERROR(INDEX(Returns!A:A,MATCH(B5923,Returns!B:B,0)),"No")</f>
        <v>No</v>
      </c>
    </row>
    <row r="5924" spans="1:23" x14ac:dyDescent="0.2">
      <c r="A5924" s="1">
        <v>5923</v>
      </c>
      <c r="B5924" t="s">
        <v>8996</v>
      </c>
      <c r="C5924" s="8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47">
        <v>67.8</v>
      </c>
      <c r="S5924" s="1">
        <v>4</v>
      </c>
      <c r="T5924" s="1">
        <v>0</v>
      </c>
      <c r="U5924" s="47">
        <v>1.3559999999999945</v>
      </c>
      <c r="V5924" t="str">
        <f>IF(M5924=People!$B$5,People!$A$5,IF(M5924=People!$B$4,People!$A$4,IF(M5924=People!$B$3,People!$A$3,IF(M5924=People!$B$2,People!$A$2,0))))</f>
        <v>Chuck Magee</v>
      </c>
      <c r="W5924" t="str">
        <f>IFERROR(INDEX(Returns!A:A,MATCH(B5924,Returns!B:B,0)),"No")</f>
        <v>No</v>
      </c>
    </row>
    <row r="5925" spans="1:23" x14ac:dyDescent="0.2">
      <c r="A5925" s="1">
        <v>5924</v>
      </c>
      <c r="B5925" t="s">
        <v>8997</v>
      </c>
      <c r="C5925" s="8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47">
        <v>313.17599999999999</v>
      </c>
      <c r="S5925" s="1">
        <v>2</v>
      </c>
      <c r="T5925" s="1">
        <v>0.4</v>
      </c>
      <c r="U5925" s="47">
        <v>-120.05080000000007</v>
      </c>
      <c r="V5925" t="str">
        <f>IF(M5925=People!$B$5,People!$A$5,IF(M5925=People!$B$4,People!$A$4,IF(M5925=People!$B$3,People!$A$3,IF(M5925=People!$B$2,People!$A$2,0))))</f>
        <v>Chuck Magee</v>
      </c>
      <c r="W5925" t="str">
        <f>IFERROR(INDEX(Returns!A:A,MATCH(B5925,Returns!B:B,0)),"No")</f>
        <v>No</v>
      </c>
    </row>
    <row r="5926" spans="1:23" x14ac:dyDescent="0.2">
      <c r="A5926" s="1">
        <v>5925</v>
      </c>
      <c r="B5926" t="s">
        <v>8998</v>
      </c>
      <c r="C5926" s="8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47">
        <v>22.959999999999997</v>
      </c>
      <c r="S5926" s="1">
        <v>7</v>
      </c>
      <c r="T5926" s="1">
        <v>0</v>
      </c>
      <c r="U5926" s="47">
        <v>6.6583999999999968</v>
      </c>
      <c r="V5926" t="str">
        <f>IF(M5926=People!$B$5,People!$A$5,IF(M5926=People!$B$4,People!$A$4,IF(M5926=People!$B$3,People!$A$3,IF(M5926=People!$B$2,People!$A$2,0))))</f>
        <v>Cassandra Brandow</v>
      </c>
      <c r="W5926" t="str">
        <f>IFERROR(INDEX(Returns!A:A,MATCH(B5926,Returns!B:B,0)),"No")</f>
        <v>No</v>
      </c>
    </row>
    <row r="5927" spans="1:23" x14ac:dyDescent="0.2">
      <c r="A5927" s="1">
        <v>5926</v>
      </c>
      <c r="B5927" t="s">
        <v>8999</v>
      </c>
      <c r="C5927" s="8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47">
        <v>1099.5</v>
      </c>
      <c r="S5927" s="1">
        <v>10</v>
      </c>
      <c r="T5927" s="1">
        <v>0</v>
      </c>
      <c r="U5927" s="47">
        <v>362.83500000000004</v>
      </c>
      <c r="V5927" t="str">
        <f>IF(M5927=People!$B$5,People!$A$5,IF(M5927=People!$B$4,People!$A$4,IF(M5927=People!$B$3,People!$A$3,IF(M5927=People!$B$2,People!$A$2,0))))</f>
        <v>Anna Andreadi</v>
      </c>
      <c r="W5927" t="str">
        <f>IFERROR(INDEX(Returns!A:A,MATCH(B5927,Returns!B:B,0)),"No")</f>
        <v>No</v>
      </c>
    </row>
    <row r="5928" spans="1:23" x14ac:dyDescent="0.2">
      <c r="A5928" s="1">
        <v>5927</v>
      </c>
      <c r="B5928" t="s">
        <v>9000</v>
      </c>
      <c r="C5928" s="8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47">
        <v>1215.92</v>
      </c>
      <c r="S5928" s="1">
        <v>8</v>
      </c>
      <c r="T5928" s="1">
        <v>0</v>
      </c>
      <c r="U5928" s="47">
        <v>316.13920000000007</v>
      </c>
      <c r="V5928" t="str">
        <f>IF(M5928=People!$B$5,People!$A$5,IF(M5928=People!$B$4,People!$A$4,IF(M5928=People!$B$3,People!$A$3,IF(M5928=People!$B$2,People!$A$2,0))))</f>
        <v>Cassandra Brandow</v>
      </c>
      <c r="W5928" t="str">
        <f>IFERROR(INDEX(Returns!A:A,MATCH(B5928,Returns!B:B,0)),"No")</f>
        <v>No</v>
      </c>
    </row>
    <row r="5929" spans="1:23" x14ac:dyDescent="0.2">
      <c r="A5929" s="1">
        <v>5928</v>
      </c>
      <c r="B5929" t="s">
        <v>9001</v>
      </c>
      <c r="C5929" s="8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47">
        <v>7.31</v>
      </c>
      <c r="S5929" s="1">
        <v>1</v>
      </c>
      <c r="T5929" s="1">
        <v>0</v>
      </c>
      <c r="U5929" s="47">
        <v>3.4356999999999998</v>
      </c>
      <c r="V5929" t="str">
        <f>IF(M5929=People!$B$5,People!$A$5,IF(M5929=People!$B$4,People!$A$4,IF(M5929=People!$B$3,People!$A$3,IF(M5929=People!$B$2,People!$A$2,0))))</f>
        <v>Cassandra Brandow</v>
      </c>
      <c r="W5929" t="str">
        <f>IFERROR(INDEX(Returns!A:A,MATCH(B5929,Returns!B:B,0)),"No")</f>
        <v>No</v>
      </c>
    </row>
    <row r="5930" spans="1:23" x14ac:dyDescent="0.2">
      <c r="A5930" s="1">
        <v>5929</v>
      </c>
      <c r="B5930" t="s">
        <v>9001</v>
      </c>
      <c r="C5930" s="8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47">
        <v>8.92</v>
      </c>
      <c r="S5930" s="1">
        <v>4</v>
      </c>
      <c r="T5930" s="1">
        <v>0</v>
      </c>
      <c r="U5930" s="47">
        <v>3.9248000000000003</v>
      </c>
      <c r="V5930" t="str">
        <f>IF(M5930=People!$B$5,People!$A$5,IF(M5930=People!$B$4,People!$A$4,IF(M5930=People!$B$3,People!$A$3,IF(M5930=People!$B$2,People!$A$2,0))))</f>
        <v>Cassandra Brandow</v>
      </c>
      <c r="W5930" t="str">
        <f>IFERROR(INDEX(Returns!A:A,MATCH(B5930,Returns!B:B,0)),"No")</f>
        <v>No</v>
      </c>
    </row>
    <row r="5931" spans="1:23" x14ac:dyDescent="0.2">
      <c r="A5931" s="1">
        <v>5930</v>
      </c>
      <c r="B5931" t="s">
        <v>9002</v>
      </c>
      <c r="C5931" s="8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47">
        <v>87.210000000000008</v>
      </c>
      <c r="S5931" s="1">
        <v>3</v>
      </c>
      <c r="T5931" s="1">
        <v>0.5</v>
      </c>
      <c r="U5931" s="47">
        <v>-45.349200000000003</v>
      </c>
      <c r="V5931" t="str">
        <f>IF(M5931=People!$B$5,People!$A$5,IF(M5931=People!$B$4,People!$A$4,IF(M5931=People!$B$3,People!$A$3,IF(M5931=People!$B$2,People!$A$2,0))))</f>
        <v>Chuck Magee</v>
      </c>
      <c r="W5931" t="str">
        <f>IFERROR(INDEX(Returns!A:A,MATCH(B5931,Returns!B:B,0)),"No")</f>
        <v>No</v>
      </c>
    </row>
    <row r="5932" spans="1:23" x14ac:dyDescent="0.2">
      <c r="A5932" s="1">
        <v>5931</v>
      </c>
      <c r="B5932" t="s">
        <v>9002</v>
      </c>
      <c r="C5932" s="8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47">
        <v>15.552000000000003</v>
      </c>
      <c r="S5932" s="1">
        <v>3</v>
      </c>
      <c r="T5932" s="1">
        <v>0.2</v>
      </c>
      <c r="U5932" s="47">
        <v>5.4432</v>
      </c>
      <c r="V5932" t="str">
        <f>IF(M5932=People!$B$5,People!$A$5,IF(M5932=People!$B$4,People!$A$4,IF(M5932=People!$B$3,People!$A$3,IF(M5932=People!$B$2,People!$A$2,0))))</f>
        <v>Chuck Magee</v>
      </c>
      <c r="W5932" t="str">
        <f>IFERROR(INDEX(Returns!A:A,MATCH(B5932,Returns!B:B,0)),"No")</f>
        <v>No</v>
      </c>
    </row>
    <row r="5933" spans="1:23" x14ac:dyDescent="0.2">
      <c r="A5933" s="1">
        <v>5932</v>
      </c>
      <c r="B5933" t="s">
        <v>9002</v>
      </c>
      <c r="C5933" s="8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47">
        <v>683.98799999999994</v>
      </c>
      <c r="S5933" s="1">
        <v>2</v>
      </c>
      <c r="T5933" s="1">
        <v>0.4</v>
      </c>
      <c r="U5933" s="47">
        <v>-113.9980000000001</v>
      </c>
      <c r="V5933" t="str">
        <f>IF(M5933=People!$B$5,People!$A$5,IF(M5933=People!$B$4,People!$A$4,IF(M5933=People!$B$3,People!$A$3,IF(M5933=People!$B$2,People!$A$2,0))))</f>
        <v>Chuck Magee</v>
      </c>
      <c r="W5933" t="str">
        <f>IFERROR(INDEX(Returns!A:A,MATCH(B5933,Returns!B:B,0)),"No")</f>
        <v>No</v>
      </c>
    </row>
    <row r="5934" spans="1:23" x14ac:dyDescent="0.2">
      <c r="A5934" s="1">
        <v>5933</v>
      </c>
      <c r="B5934" t="s">
        <v>9002</v>
      </c>
      <c r="C5934" s="8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47">
        <v>13.392000000000001</v>
      </c>
      <c r="S5934" s="1">
        <v>3</v>
      </c>
      <c r="T5934" s="1">
        <v>0.2</v>
      </c>
      <c r="U5934" s="47">
        <v>1.0044</v>
      </c>
      <c r="V5934" t="str">
        <f>IF(M5934=People!$B$5,People!$A$5,IF(M5934=People!$B$4,People!$A$4,IF(M5934=People!$B$3,People!$A$3,IF(M5934=People!$B$2,People!$A$2,0))))</f>
        <v>Chuck Magee</v>
      </c>
      <c r="W5934" t="str">
        <f>IFERROR(INDEX(Returns!A:A,MATCH(B5934,Returns!B:B,0)),"No")</f>
        <v>No</v>
      </c>
    </row>
    <row r="5935" spans="1:23" x14ac:dyDescent="0.2">
      <c r="A5935" s="1">
        <v>5934</v>
      </c>
      <c r="B5935" t="s">
        <v>9002</v>
      </c>
      <c r="C5935" s="8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47">
        <v>16.776000000000003</v>
      </c>
      <c r="S5935" s="1">
        <v>3</v>
      </c>
      <c r="T5935" s="1">
        <v>0.2</v>
      </c>
      <c r="U5935" s="47">
        <v>4.8231000000000002</v>
      </c>
      <c r="V5935" t="str">
        <f>IF(M5935=People!$B$5,People!$A$5,IF(M5935=People!$B$4,People!$A$4,IF(M5935=People!$B$3,People!$A$3,IF(M5935=People!$B$2,People!$A$2,0))))</f>
        <v>Chuck Magee</v>
      </c>
      <c r="W5935" t="str">
        <f>IFERROR(INDEX(Returns!A:A,MATCH(B5935,Returns!B:B,0)),"No")</f>
        <v>No</v>
      </c>
    </row>
    <row r="5936" spans="1:23" x14ac:dyDescent="0.2">
      <c r="A5936" s="1">
        <v>5935</v>
      </c>
      <c r="B5936" t="s">
        <v>9002</v>
      </c>
      <c r="C5936" s="8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47">
        <v>527.91999999999996</v>
      </c>
      <c r="S5936" s="1">
        <v>2</v>
      </c>
      <c r="T5936" s="1">
        <v>0.2</v>
      </c>
      <c r="U5936" s="47">
        <v>85.786999999999949</v>
      </c>
      <c r="V5936" t="str">
        <f>IF(M5936=People!$B$5,People!$A$5,IF(M5936=People!$B$4,People!$A$4,IF(M5936=People!$B$3,People!$A$3,IF(M5936=People!$B$2,People!$A$2,0))))</f>
        <v>Chuck Magee</v>
      </c>
      <c r="W5936" t="str">
        <f>IFERROR(INDEX(Returns!A:A,MATCH(B5936,Returns!B:B,0)),"No")</f>
        <v>No</v>
      </c>
    </row>
    <row r="5937" spans="1:23" x14ac:dyDescent="0.2">
      <c r="A5937" s="1">
        <v>5936</v>
      </c>
      <c r="B5937" t="s">
        <v>9003</v>
      </c>
      <c r="C5937" s="8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47">
        <v>25.4</v>
      </c>
      <c r="S5937" s="1">
        <v>5</v>
      </c>
      <c r="T5937" s="1">
        <v>0</v>
      </c>
      <c r="U5937" s="47">
        <v>8.6359999999999992</v>
      </c>
      <c r="V5937" t="str">
        <f>IF(M5937=People!$B$5,People!$A$5,IF(M5937=People!$B$4,People!$A$4,IF(M5937=People!$B$3,People!$A$3,IF(M5937=People!$B$2,People!$A$2,0))))</f>
        <v>Anna Andreadi</v>
      </c>
      <c r="W5937" t="str">
        <f>IFERROR(INDEX(Returns!A:A,MATCH(B5937,Returns!B:B,0)),"No")</f>
        <v>No</v>
      </c>
    </row>
    <row r="5938" spans="1:23" x14ac:dyDescent="0.2">
      <c r="A5938" s="1">
        <v>5937</v>
      </c>
      <c r="B5938" t="s">
        <v>9003</v>
      </c>
      <c r="C5938" s="8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47">
        <v>177.48000000000002</v>
      </c>
      <c r="S5938" s="1">
        <v>3</v>
      </c>
      <c r="T5938" s="1">
        <v>0.2</v>
      </c>
      <c r="U5938" s="47">
        <v>19.966499999999982</v>
      </c>
      <c r="V5938" t="str">
        <f>IF(M5938=People!$B$5,People!$A$5,IF(M5938=People!$B$4,People!$A$4,IF(M5938=People!$B$3,People!$A$3,IF(M5938=People!$B$2,People!$A$2,0))))</f>
        <v>Anna Andreadi</v>
      </c>
      <c r="W5938" t="str">
        <f>IFERROR(INDEX(Returns!A:A,MATCH(B5938,Returns!B:B,0)),"No")</f>
        <v>No</v>
      </c>
    </row>
    <row r="5939" spans="1:23" x14ac:dyDescent="0.2">
      <c r="A5939" s="1">
        <v>5938</v>
      </c>
      <c r="B5939" t="s">
        <v>9003</v>
      </c>
      <c r="C5939" s="8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47">
        <v>71.975999999999999</v>
      </c>
      <c r="S5939" s="1">
        <v>3</v>
      </c>
      <c r="T5939" s="1">
        <v>0.2</v>
      </c>
      <c r="U5939" s="47">
        <v>8.9969999999999892</v>
      </c>
      <c r="V5939" t="str">
        <f>IF(M5939=People!$B$5,People!$A$5,IF(M5939=People!$B$4,People!$A$4,IF(M5939=People!$B$3,People!$A$3,IF(M5939=People!$B$2,People!$A$2,0))))</f>
        <v>Anna Andreadi</v>
      </c>
      <c r="W5939" t="str">
        <f>IFERROR(INDEX(Returns!A:A,MATCH(B5939,Returns!B:B,0)),"No")</f>
        <v>No</v>
      </c>
    </row>
    <row r="5940" spans="1:23" x14ac:dyDescent="0.2">
      <c r="A5940" s="1">
        <v>5939</v>
      </c>
      <c r="B5940" t="s">
        <v>9004</v>
      </c>
      <c r="C5940" s="8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47">
        <v>95.992000000000004</v>
      </c>
      <c r="S5940" s="1">
        <v>1</v>
      </c>
      <c r="T5940" s="1">
        <v>0.2</v>
      </c>
      <c r="U5940" s="47">
        <v>9.5991999999999997</v>
      </c>
      <c r="V5940" t="str">
        <f>IF(M5940=People!$B$5,People!$A$5,IF(M5940=People!$B$4,People!$A$4,IF(M5940=People!$B$3,People!$A$3,IF(M5940=People!$B$2,People!$A$2,0))))</f>
        <v>Kelly Williams</v>
      </c>
      <c r="W5940" t="str">
        <f>IFERROR(INDEX(Returns!A:A,MATCH(B5940,Returns!B:B,0)),"No")</f>
        <v>No</v>
      </c>
    </row>
    <row r="5941" spans="1:23" x14ac:dyDescent="0.2">
      <c r="A5941" s="1">
        <v>5940</v>
      </c>
      <c r="B5941" t="s">
        <v>9004</v>
      </c>
      <c r="C5941" s="8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47">
        <v>13.216000000000001</v>
      </c>
      <c r="S5941" s="1">
        <v>4</v>
      </c>
      <c r="T5941" s="1">
        <v>0.2</v>
      </c>
      <c r="U5941" s="47">
        <v>4.2951999999999995</v>
      </c>
      <c r="V5941" t="str">
        <f>IF(M5941=People!$B$5,People!$A$5,IF(M5941=People!$B$4,People!$A$4,IF(M5941=People!$B$3,People!$A$3,IF(M5941=People!$B$2,People!$A$2,0))))</f>
        <v>Kelly Williams</v>
      </c>
      <c r="W5941" t="str">
        <f>IFERROR(INDEX(Returns!A:A,MATCH(B5941,Returns!B:B,0)),"No")</f>
        <v>No</v>
      </c>
    </row>
    <row r="5942" spans="1:23" x14ac:dyDescent="0.2">
      <c r="A5942" s="1">
        <v>5941</v>
      </c>
      <c r="B5942" t="s">
        <v>9005</v>
      </c>
      <c r="C5942" s="8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47">
        <v>435.84000000000003</v>
      </c>
      <c r="S5942" s="1">
        <v>12</v>
      </c>
      <c r="T5942" s="1">
        <v>0</v>
      </c>
      <c r="U5942" s="47">
        <v>130.75199999999995</v>
      </c>
      <c r="V5942" t="str">
        <f>IF(M5942=People!$B$5,People!$A$5,IF(M5942=People!$B$4,People!$A$4,IF(M5942=People!$B$3,People!$A$3,IF(M5942=People!$B$2,People!$A$2,0))))</f>
        <v>Anna Andreadi</v>
      </c>
      <c r="W5942" t="str">
        <f>IFERROR(INDEX(Returns!A:A,MATCH(B5942,Returns!B:B,0)),"No")</f>
        <v>No</v>
      </c>
    </row>
    <row r="5943" spans="1:23" x14ac:dyDescent="0.2">
      <c r="A5943" s="1">
        <v>5942</v>
      </c>
      <c r="B5943" t="s">
        <v>9005</v>
      </c>
      <c r="C5943" s="8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47">
        <v>5.88</v>
      </c>
      <c r="S5943" s="1">
        <v>2</v>
      </c>
      <c r="T5943" s="1">
        <v>0</v>
      </c>
      <c r="U5943" s="47">
        <v>1.5876000000000001</v>
      </c>
      <c r="V5943" t="str">
        <f>IF(M5943=People!$B$5,People!$A$5,IF(M5943=People!$B$4,People!$A$4,IF(M5943=People!$B$3,People!$A$3,IF(M5943=People!$B$2,People!$A$2,0))))</f>
        <v>Anna Andreadi</v>
      </c>
      <c r="W5943" t="str">
        <f>IFERROR(INDEX(Returns!A:A,MATCH(B5943,Returns!B:B,0)),"No")</f>
        <v>No</v>
      </c>
    </row>
    <row r="5944" spans="1:23" x14ac:dyDescent="0.2">
      <c r="A5944" s="1">
        <v>5943</v>
      </c>
      <c r="B5944" t="s">
        <v>9006</v>
      </c>
      <c r="C5944" s="8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47">
        <v>211.16800000000001</v>
      </c>
      <c r="S5944" s="1">
        <v>4</v>
      </c>
      <c r="T5944" s="1">
        <v>0.2</v>
      </c>
      <c r="U5944" s="47">
        <v>18.477200000000011</v>
      </c>
      <c r="V5944" t="str">
        <f>IF(M5944=People!$B$5,People!$A$5,IF(M5944=People!$B$4,People!$A$4,IF(M5944=People!$B$3,People!$A$3,IF(M5944=People!$B$2,People!$A$2,0))))</f>
        <v>Anna Andreadi</v>
      </c>
      <c r="W5944" t="str">
        <f>IFERROR(INDEX(Returns!A:A,MATCH(B5944,Returns!B:B,0)),"No")</f>
        <v>No</v>
      </c>
    </row>
    <row r="5945" spans="1:23" x14ac:dyDescent="0.2">
      <c r="A5945" s="1">
        <v>5944</v>
      </c>
      <c r="B5945" t="s">
        <v>9007</v>
      </c>
      <c r="C5945" s="8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47">
        <v>6.28</v>
      </c>
      <c r="S5945" s="1">
        <v>1</v>
      </c>
      <c r="T5945" s="1">
        <v>0</v>
      </c>
      <c r="U5945" s="47">
        <v>2.6376000000000004</v>
      </c>
      <c r="V5945" t="str">
        <f>IF(M5945=People!$B$5,People!$A$5,IF(M5945=People!$B$4,People!$A$4,IF(M5945=People!$B$3,People!$A$3,IF(M5945=People!$B$2,People!$A$2,0))))</f>
        <v>Anna Andreadi</v>
      </c>
      <c r="W5945" t="str">
        <f>IFERROR(INDEX(Returns!A:A,MATCH(B5945,Returns!B:B,0)),"No")</f>
        <v>No</v>
      </c>
    </row>
    <row r="5946" spans="1:23" x14ac:dyDescent="0.2">
      <c r="A5946" s="1">
        <v>5945</v>
      </c>
      <c r="B5946" t="s">
        <v>9007</v>
      </c>
      <c r="C5946" s="8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47">
        <v>95.1</v>
      </c>
      <c r="S5946" s="1">
        <v>5</v>
      </c>
      <c r="T5946" s="1">
        <v>0</v>
      </c>
      <c r="U5946" s="47">
        <v>30.431999999999995</v>
      </c>
      <c r="V5946" t="str">
        <f>IF(M5946=People!$B$5,People!$A$5,IF(M5946=People!$B$4,People!$A$4,IF(M5946=People!$B$3,People!$A$3,IF(M5946=People!$B$2,People!$A$2,0))))</f>
        <v>Anna Andreadi</v>
      </c>
      <c r="W5946" t="str">
        <f>IFERROR(INDEX(Returns!A:A,MATCH(B5946,Returns!B:B,0)),"No")</f>
        <v>No</v>
      </c>
    </row>
    <row r="5947" spans="1:23" x14ac:dyDescent="0.2">
      <c r="A5947" s="1">
        <v>5946</v>
      </c>
      <c r="B5947" t="s">
        <v>9007</v>
      </c>
      <c r="C5947" s="8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47">
        <v>25.92</v>
      </c>
      <c r="S5947" s="1">
        <v>4</v>
      </c>
      <c r="T5947" s="1">
        <v>0</v>
      </c>
      <c r="U5947" s="47">
        <v>12.441600000000001</v>
      </c>
      <c r="V5947" t="str">
        <f>IF(M5947=People!$B$5,People!$A$5,IF(M5947=People!$B$4,People!$A$4,IF(M5947=People!$B$3,People!$A$3,IF(M5947=People!$B$2,People!$A$2,0))))</f>
        <v>Anna Andreadi</v>
      </c>
      <c r="W5947" t="str">
        <f>IFERROR(INDEX(Returns!A:A,MATCH(B5947,Returns!B:B,0)),"No")</f>
        <v>No</v>
      </c>
    </row>
    <row r="5948" spans="1:23" x14ac:dyDescent="0.2">
      <c r="A5948" s="1">
        <v>5947</v>
      </c>
      <c r="B5948" t="s">
        <v>9007</v>
      </c>
      <c r="C5948" s="8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47">
        <v>48.84</v>
      </c>
      <c r="S5948" s="1">
        <v>4</v>
      </c>
      <c r="T5948" s="1">
        <v>0</v>
      </c>
      <c r="U5948" s="47">
        <v>13.186800000000005</v>
      </c>
      <c r="V5948" t="str">
        <f>IF(M5948=People!$B$5,People!$A$5,IF(M5948=People!$B$4,People!$A$4,IF(M5948=People!$B$3,People!$A$3,IF(M5948=People!$B$2,People!$A$2,0))))</f>
        <v>Anna Andreadi</v>
      </c>
      <c r="W5948" t="str">
        <f>IFERROR(INDEX(Returns!A:A,MATCH(B5948,Returns!B:B,0)),"No")</f>
        <v>No</v>
      </c>
    </row>
    <row r="5949" spans="1:23" x14ac:dyDescent="0.2">
      <c r="A5949" s="1">
        <v>5948</v>
      </c>
      <c r="B5949" t="s">
        <v>9008</v>
      </c>
      <c r="C5949" s="8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47">
        <v>25.9</v>
      </c>
      <c r="S5949" s="1">
        <v>5</v>
      </c>
      <c r="T5949" s="1">
        <v>0</v>
      </c>
      <c r="U5949" s="47">
        <v>12.690999999999999</v>
      </c>
      <c r="V5949" t="str">
        <f>IF(M5949=People!$B$5,People!$A$5,IF(M5949=People!$B$4,People!$A$4,IF(M5949=People!$B$3,People!$A$3,IF(M5949=People!$B$2,People!$A$2,0))))</f>
        <v>Kelly Williams</v>
      </c>
      <c r="W5949" t="str">
        <f>IFERROR(INDEX(Returns!A:A,MATCH(B5949,Returns!B:B,0)),"No")</f>
        <v>No</v>
      </c>
    </row>
    <row r="5950" spans="1:23" x14ac:dyDescent="0.2">
      <c r="A5950" s="1">
        <v>5949</v>
      </c>
      <c r="B5950" t="s">
        <v>9009</v>
      </c>
      <c r="C5950" s="8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47">
        <v>42.68</v>
      </c>
      <c r="S5950" s="1">
        <v>4</v>
      </c>
      <c r="T5950" s="1">
        <v>0</v>
      </c>
      <c r="U5950" s="47">
        <v>19.6328</v>
      </c>
      <c r="V5950" t="str">
        <f>IF(M5950=People!$B$5,People!$A$5,IF(M5950=People!$B$4,People!$A$4,IF(M5950=People!$B$3,People!$A$3,IF(M5950=People!$B$2,People!$A$2,0))))</f>
        <v>Cassandra Brandow</v>
      </c>
      <c r="W5950" t="str">
        <f>IFERROR(INDEX(Returns!A:A,MATCH(B5950,Returns!B:B,0)),"No")</f>
        <v>No</v>
      </c>
    </row>
    <row r="5951" spans="1:23" x14ac:dyDescent="0.2">
      <c r="A5951" s="1">
        <v>5950</v>
      </c>
      <c r="B5951" t="s">
        <v>9009</v>
      </c>
      <c r="C5951" s="8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47">
        <v>299.96999999999997</v>
      </c>
      <c r="S5951" s="1">
        <v>3</v>
      </c>
      <c r="T5951" s="1">
        <v>0</v>
      </c>
      <c r="U5951" s="47">
        <v>125.98740000000001</v>
      </c>
      <c r="V5951" t="str">
        <f>IF(M5951=People!$B$5,People!$A$5,IF(M5951=People!$B$4,People!$A$4,IF(M5951=People!$B$3,People!$A$3,IF(M5951=People!$B$2,People!$A$2,0))))</f>
        <v>Cassandra Brandow</v>
      </c>
      <c r="W5951" t="str">
        <f>IFERROR(INDEX(Returns!A:A,MATCH(B5951,Returns!B:B,0)),"No")</f>
        <v>No</v>
      </c>
    </row>
    <row r="5952" spans="1:23" x14ac:dyDescent="0.2">
      <c r="A5952" s="1">
        <v>5951</v>
      </c>
      <c r="B5952" t="s">
        <v>9009</v>
      </c>
      <c r="C5952" s="8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47">
        <v>262.24</v>
      </c>
      <c r="S5952" s="1">
        <v>2</v>
      </c>
      <c r="T5952" s="1">
        <v>0</v>
      </c>
      <c r="U5952" s="47">
        <v>78.671999999999997</v>
      </c>
      <c r="V5952" t="str">
        <f>IF(M5952=People!$B$5,People!$A$5,IF(M5952=People!$B$4,People!$A$4,IF(M5952=People!$B$3,People!$A$3,IF(M5952=People!$B$2,People!$A$2,0))))</f>
        <v>Cassandra Brandow</v>
      </c>
      <c r="W5952" t="str">
        <f>IFERROR(INDEX(Returns!A:A,MATCH(B5952,Returns!B:B,0)),"No")</f>
        <v>No</v>
      </c>
    </row>
    <row r="5953" spans="1:23" x14ac:dyDescent="0.2">
      <c r="A5953" s="1">
        <v>5952</v>
      </c>
      <c r="B5953" t="s">
        <v>9009</v>
      </c>
      <c r="C5953" s="8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47">
        <v>234.36</v>
      </c>
      <c r="S5953" s="1">
        <v>6</v>
      </c>
      <c r="T5953" s="1">
        <v>0</v>
      </c>
      <c r="U5953" s="47">
        <v>112.49279999999999</v>
      </c>
      <c r="V5953" t="str">
        <f>IF(M5953=People!$B$5,People!$A$5,IF(M5953=People!$B$4,People!$A$4,IF(M5953=People!$B$3,People!$A$3,IF(M5953=People!$B$2,People!$A$2,0))))</f>
        <v>Cassandra Brandow</v>
      </c>
      <c r="W5953" t="str">
        <f>IFERROR(INDEX(Returns!A:A,MATCH(B5953,Returns!B:B,0)),"No")</f>
        <v>No</v>
      </c>
    </row>
    <row r="5954" spans="1:23" x14ac:dyDescent="0.2">
      <c r="A5954" s="1">
        <v>5953</v>
      </c>
      <c r="B5954" t="s">
        <v>9010</v>
      </c>
      <c r="C5954" s="8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47">
        <v>20.736000000000004</v>
      </c>
      <c r="S5954" s="1">
        <v>4</v>
      </c>
      <c r="T5954" s="1">
        <v>0.2</v>
      </c>
      <c r="U5954" s="47">
        <v>7.2576000000000001</v>
      </c>
      <c r="V5954" t="str">
        <f>IF(M5954=People!$B$5,People!$A$5,IF(M5954=People!$B$4,People!$A$4,IF(M5954=People!$B$3,People!$A$3,IF(M5954=People!$B$2,People!$A$2,0))))</f>
        <v>Kelly Williams</v>
      </c>
      <c r="W5954" t="str">
        <f>IFERROR(INDEX(Returns!A:A,MATCH(B5954,Returns!B:B,0)),"No")</f>
        <v>No</v>
      </c>
    </row>
    <row r="5955" spans="1:23" x14ac:dyDescent="0.2">
      <c r="A5955" s="1">
        <v>5954</v>
      </c>
      <c r="B5955" t="s">
        <v>9011</v>
      </c>
      <c r="C5955" s="8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47">
        <v>10.5</v>
      </c>
      <c r="S5955" s="1">
        <v>5</v>
      </c>
      <c r="T5955" s="1">
        <v>0</v>
      </c>
      <c r="U5955" s="47">
        <v>2.9400000000000004</v>
      </c>
      <c r="V5955" t="str">
        <f>IF(M5955=People!$B$5,People!$A$5,IF(M5955=People!$B$4,People!$A$4,IF(M5955=People!$B$3,People!$A$3,IF(M5955=People!$B$2,People!$A$2,0))))</f>
        <v>Chuck Magee</v>
      </c>
      <c r="W5955" t="str">
        <f>IFERROR(INDEX(Returns!A:A,MATCH(B5955,Returns!B:B,0)),"No")</f>
        <v>No</v>
      </c>
    </row>
    <row r="5956" spans="1:23" x14ac:dyDescent="0.2">
      <c r="A5956" s="1">
        <v>5955</v>
      </c>
      <c r="B5956" t="s">
        <v>9012</v>
      </c>
      <c r="C5956" s="8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47">
        <v>23.968000000000004</v>
      </c>
      <c r="S5956" s="1">
        <v>2</v>
      </c>
      <c r="T5956" s="1">
        <v>0.2</v>
      </c>
      <c r="U5956" s="47">
        <v>7.7896000000000001</v>
      </c>
      <c r="V5956" t="str">
        <f>IF(M5956=People!$B$5,People!$A$5,IF(M5956=People!$B$4,People!$A$4,IF(M5956=People!$B$3,People!$A$3,IF(M5956=People!$B$2,People!$A$2,0))))</f>
        <v>Chuck Magee</v>
      </c>
      <c r="W5956" t="str">
        <f>IFERROR(INDEX(Returns!A:A,MATCH(B5956,Returns!B:B,0)),"No")</f>
        <v>No</v>
      </c>
    </row>
    <row r="5957" spans="1:23" x14ac:dyDescent="0.2">
      <c r="A5957" s="1">
        <v>5956</v>
      </c>
      <c r="B5957" t="s">
        <v>9012</v>
      </c>
      <c r="C5957" s="8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47">
        <v>521.96</v>
      </c>
      <c r="S5957" s="1">
        <v>4</v>
      </c>
      <c r="T5957" s="1">
        <v>0.5</v>
      </c>
      <c r="U5957" s="47">
        <v>-250.54079999999999</v>
      </c>
      <c r="V5957" t="str">
        <f>IF(M5957=People!$B$5,People!$A$5,IF(M5957=People!$B$4,People!$A$4,IF(M5957=People!$B$3,People!$A$3,IF(M5957=People!$B$2,People!$A$2,0))))</f>
        <v>Chuck Magee</v>
      </c>
      <c r="W5957" t="str">
        <f>IFERROR(INDEX(Returns!A:A,MATCH(B5957,Returns!B:B,0)),"No")</f>
        <v>No</v>
      </c>
    </row>
    <row r="5958" spans="1:23" x14ac:dyDescent="0.2">
      <c r="A5958" s="1">
        <v>5957</v>
      </c>
      <c r="B5958" t="s">
        <v>9013</v>
      </c>
      <c r="C5958" s="8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47">
        <v>676.55</v>
      </c>
      <c r="S5958" s="1">
        <v>5</v>
      </c>
      <c r="T5958" s="1">
        <v>0</v>
      </c>
      <c r="U5958" s="47">
        <v>6.7655000000000598</v>
      </c>
      <c r="V5958" t="str">
        <f>IF(M5958=People!$B$5,People!$A$5,IF(M5958=People!$B$4,People!$A$4,IF(M5958=People!$B$3,People!$A$3,IF(M5958=People!$B$2,People!$A$2,0))))</f>
        <v>Anna Andreadi</v>
      </c>
      <c r="W5958" t="str">
        <f>IFERROR(INDEX(Returns!A:A,MATCH(B5958,Returns!B:B,0)),"No")</f>
        <v>No</v>
      </c>
    </row>
    <row r="5959" spans="1:23" x14ac:dyDescent="0.2">
      <c r="A5959" s="1">
        <v>5958</v>
      </c>
      <c r="B5959" t="s">
        <v>9013</v>
      </c>
      <c r="C5959" s="8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47">
        <v>154.9</v>
      </c>
      <c r="S5959" s="1">
        <v>5</v>
      </c>
      <c r="T5959" s="1">
        <v>0</v>
      </c>
      <c r="U5959" s="47">
        <v>40.274000000000001</v>
      </c>
      <c r="V5959" t="str">
        <f>IF(M5959=People!$B$5,People!$A$5,IF(M5959=People!$B$4,People!$A$4,IF(M5959=People!$B$3,People!$A$3,IF(M5959=People!$B$2,People!$A$2,0))))</f>
        <v>Anna Andreadi</v>
      </c>
      <c r="W5959" t="str">
        <f>IFERROR(INDEX(Returns!A:A,MATCH(B5959,Returns!B:B,0)),"No")</f>
        <v>No</v>
      </c>
    </row>
    <row r="5960" spans="1:23" x14ac:dyDescent="0.2">
      <c r="A5960" s="1">
        <v>5959</v>
      </c>
      <c r="B5960" t="s">
        <v>9013</v>
      </c>
      <c r="C5960" s="8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47">
        <v>30.56</v>
      </c>
      <c r="S5960" s="1">
        <v>4</v>
      </c>
      <c r="T5960" s="1">
        <v>0</v>
      </c>
      <c r="U5960" s="47">
        <v>14.974399999999999</v>
      </c>
      <c r="V5960" t="str">
        <f>IF(M5960=People!$B$5,People!$A$5,IF(M5960=People!$B$4,People!$A$4,IF(M5960=People!$B$3,People!$A$3,IF(M5960=People!$B$2,People!$A$2,0))))</f>
        <v>Anna Andreadi</v>
      </c>
      <c r="W5960" t="str">
        <f>IFERROR(INDEX(Returns!A:A,MATCH(B5960,Returns!B:B,0)),"No")</f>
        <v>No</v>
      </c>
    </row>
    <row r="5961" spans="1:23" x14ac:dyDescent="0.2">
      <c r="A5961" s="1">
        <v>5960</v>
      </c>
      <c r="B5961" t="s">
        <v>9013</v>
      </c>
      <c r="C5961" s="8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47">
        <v>770.35200000000009</v>
      </c>
      <c r="S5961" s="1">
        <v>3</v>
      </c>
      <c r="T5961" s="1">
        <v>0.2</v>
      </c>
      <c r="U5961" s="47">
        <v>77.035199999999975</v>
      </c>
      <c r="V5961" t="str">
        <f>IF(M5961=People!$B$5,People!$A$5,IF(M5961=People!$B$4,People!$A$4,IF(M5961=People!$B$3,People!$A$3,IF(M5961=People!$B$2,People!$A$2,0))))</f>
        <v>Anna Andreadi</v>
      </c>
      <c r="W5961" t="str">
        <f>IFERROR(INDEX(Returns!A:A,MATCH(B5961,Returns!B:B,0)),"No")</f>
        <v>No</v>
      </c>
    </row>
    <row r="5962" spans="1:23" x14ac:dyDescent="0.2">
      <c r="A5962" s="1">
        <v>5961</v>
      </c>
      <c r="B5962" t="s">
        <v>9014</v>
      </c>
      <c r="C5962" s="8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47">
        <v>21.12</v>
      </c>
      <c r="S5962" s="1">
        <v>4</v>
      </c>
      <c r="T5962" s="1">
        <v>0</v>
      </c>
      <c r="U5962" s="47">
        <v>6.5471999999999984</v>
      </c>
      <c r="V5962" t="str">
        <f>IF(M5962=People!$B$5,People!$A$5,IF(M5962=People!$B$4,People!$A$4,IF(M5962=People!$B$3,People!$A$3,IF(M5962=People!$B$2,People!$A$2,0))))</f>
        <v>Anna Andreadi</v>
      </c>
      <c r="W5962" t="str">
        <f>IFERROR(INDEX(Returns!A:A,MATCH(B5962,Returns!B:B,0)),"No")</f>
        <v>No</v>
      </c>
    </row>
    <row r="5963" spans="1:23" x14ac:dyDescent="0.2">
      <c r="A5963" s="1">
        <v>5962</v>
      </c>
      <c r="B5963" t="s">
        <v>9015</v>
      </c>
      <c r="C5963" s="8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47">
        <v>575.928</v>
      </c>
      <c r="S5963" s="1">
        <v>9</v>
      </c>
      <c r="T5963" s="1">
        <v>0.2</v>
      </c>
      <c r="U5963" s="47">
        <v>57.592799999999983</v>
      </c>
      <c r="V5963" t="str">
        <f>IF(M5963=People!$B$5,People!$A$5,IF(M5963=People!$B$4,People!$A$4,IF(M5963=People!$B$3,People!$A$3,IF(M5963=People!$B$2,People!$A$2,0))))</f>
        <v>Anna Andreadi</v>
      </c>
      <c r="W5963" t="str">
        <f>IFERROR(INDEX(Returns!A:A,MATCH(B5963,Returns!B:B,0)),"No")</f>
        <v>No</v>
      </c>
    </row>
    <row r="5964" spans="1:23" x14ac:dyDescent="0.2">
      <c r="A5964" s="1">
        <v>5963</v>
      </c>
      <c r="B5964" t="s">
        <v>9015</v>
      </c>
      <c r="C5964" s="8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47">
        <v>7.78</v>
      </c>
      <c r="S5964" s="1">
        <v>2</v>
      </c>
      <c r="T5964" s="1">
        <v>0</v>
      </c>
      <c r="U5964" s="47">
        <v>2.0228000000000002</v>
      </c>
      <c r="V5964" t="str">
        <f>IF(M5964=People!$B$5,People!$A$5,IF(M5964=People!$B$4,People!$A$4,IF(M5964=People!$B$3,People!$A$3,IF(M5964=People!$B$2,People!$A$2,0))))</f>
        <v>Anna Andreadi</v>
      </c>
      <c r="W5964" t="str">
        <f>IFERROR(INDEX(Returns!A:A,MATCH(B5964,Returns!B:B,0)),"No")</f>
        <v>No</v>
      </c>
    </row>
    <row r="5965" spans="1:23" x14ac:dyDescent="0.2">
      <c r="A5965" s="1">
        <v>5964</v>
      </c>
      <c r="B5965" t="s">
        <v>9015</v>
      </c>
      <c r="C5965" s="8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47">
        <v>123.92</v>
      </c>
      <c r="S5965" s="1">
        <v>4</v>
      </c>
      <c r="T5965" s="1">
        <v>0</v>
      </c>
      <c r="U5965" s="47">
        <v>55.763999999999996</v>
      </c>
      <c r="V5965" t="str">
        <f>IF(M5965=People!$B$5,People!$A$5,IF(M5965=People!$B$4,People!$A$4,IF(M5965=People!$B$3,People!$A$3,IF(M5965=People!$B$2,People!$A$2,0))))</f>
        <v>Anna Andreadi</v>
      </c>
      <c r="W5965" t="str">
        <f>IFERROR(INDEX(Returns!A:A,MATCH(B5965,Returns!B:B,0)),"No")</f>
        <v>No</v>
      </c>
    </row>
    <row r="5966" spans="1:23" x14ac:dyDescent="0.2">
      <c r="A5966" s="1">
        <v>5965</v>
      </c>
      <c r="B5966" t="s">
        <v>9016</v>
      </c>
      <c r="C5966" s="8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47">
        <v>17.22</v>
      </c>
      <c r="S5966" s="1">
        <v>3</v>
      </c>
      <c r="T5966" s="1">
        <v>0</v>
      </c>
      <c r="U5966" s="47">
        <v>5.1659999999999986</v>
      </c>
      <c r="V5966" t="str">
        <f>IF(M5966=People!$B$5,People!$A$5,IF(M5966=People!$B$4,People!$A$4,IF(M5966=People!$B$3,People!$A$3,IF(M5966=People!$B$2,People!$A$2,0))))</f>
        <v>Anna Andreadi</v>
      </c>
      <c r="W5966" t="str">
        <f>IFERROR(INDEX(Returns!A:A,MATCH(B5966,Returns!B:B,0)),"No")</f>
        <v>No</v>
      </c>
    </row>
    <row r="5967" spans="1:23" x14ac:dyDescent="0.2">
      <c r="A5967" s="1">
        <v>5966</v>
      </c>
      <c r="B5967" t="s">
        <v>9016</v>
      </c>
      <c r="C5967" s="8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47">
        <v>226.56</v>
      </c>
      <c r="S5967" s="1">
        <v>6</v>
      </c>
      <c r="T5967" s="1">
        <v>0</v>
      </c>
      <c r="U5967" s="47">
        <v>63.436800000000005</v>
      </c>
      <c r="V5967" t="str">
        <f>IF(M5967=People!$B$5,People!$A$5,IF(M5967=People!$B$4,People!$A$4,IF(M5967=People!$B$3,People!$A$3,IF(M5967=People!$B$2,People!$A$2,0))))</f>
        <v>Anna Andreadi</v>
      </c>
      <c r="W5967" t="str">
        <f>IFERROR(INDEX(Returns!A:A,MATCH(B5967,Returns!B:B,0)),"No")</f>
        <v>No</v>
      </c>
    </row>
    <row r="5968" spans="1:23" x14ac:dyDescent="0.2">
      <c r="A5968" s="1">
        <v>5967</v>
      </c>
      <c r="B5968" t="s">
        <v>9016</v>
      </c>
      <c r="C5968" s="8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47">
        <v>107.88</v>
      </c>
      <c r="S5968" s="1">
        <v>3</v>
      </c>
      <c r="T5968" s="1">
        <v>0.2</v>
      </c>
      <c r="U5968" s="47">
        <v>10.787999999999997</v>
      </c>
      <c r="V5968" t="str">
        <f>IF(M5968=People!$B$5,People!$A$5,IF(M5968=People!$B$4,People!$A$4,IF(M5968=People!$B$3,People!$A$3,IF(M5968=People!$B$2,People!$A$2,0))))</f>
        <v>Anna Andreadi</v>
      </c>
      <c r="W5968" t="str">
        <f>IFERROR(INDEX(Returns!A:A,MATCH(B5968,Returns!B:B,0)),"No")</f>
        <v>No</v>
      </c>
    </row>
    <row r="5969" spans="1:23" x14ac:dyDescent="0.2">
      <c r="A5969" s="1">
        <v>5968</v>
      </c>
      <c r="B5969" t="s">
        <v>9017</v>
      </c>
      <c r="C5969" s="8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47">
        <v>81.98</v>
      </c>
      <c r="S5969" s="1">
        <v>2</v>
      </c>
      <c r="T5969" s="1">
        <v>0</v>
      </c>
      <c r="U5969" s="47">
        <v>40.170200000000001</v>
      </c>
      <c r="V5969" t="str">
        <f>IF(M5969=People!$B$5,People!$A$5,IF(M5969=People!$B$4,People!$A$4,IF(M5969=People!$B$3,People!$A$3,IF(M5969=People!$B$2,People!$A$2,0))))</f>
        <v>Chuck Magee</v>
      </c>
      <c r="W5969" t="str">
        <f>IFERROR(INDEX(Returns!A:A,MATCH(B5969,Returns!B:B,0)),"No")</f>
        <v>No</v>
      </c>
    </row>
    <row r="5970" spans="1:23" x14ac:dyDescent="0.2">
      <c r="A5970" s="1">
        <v>5969</v>
      </c>
      <c r="B5970" t="s">
        <v>5961</v>
      </c>
      <c r="C5970" s="8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47">
        <v>104.85</v>
      </c>
      <c r="S5970" s="1">
        <v>1</v>
      </c>
      <c r="T5970" s="1">
        <v>0</v>
      </c>
      <c r="U5970" s="47">
        <v>50.327999999999996</v>
      </c>
      <c r="V5970" t="str">
        <f>IF(M5970=People!$B$5,People!$A$5,IF(M5970=People!$B$4,People!$A$4,IF(M5970=People!$B$3,People!$A$3,IF(M5970=People!$B$2,People!$A$2,0))))</f>
        <v>Anna Andreadi</v>
      </c>
      <c r="W5970" t="str">
        <f>IFERROR(INDEX(Returns!A:A,MATCH(B5970,Returns!B:B,0)),"No")</f>
        <v>Yes</v>
      </c>
    </row>
    <row r="5971" spans="1:23" x14ac:dyDescent="0.2">
      <c r="A5971" s="1">
        <v>5970</v>
      </c>
      <c r="B5971" t="s">
        <v>5961</v>
      </c>
      <c r="C5971" s="8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47">
        <v>8.7040000000000006</v>
      </c>
      <c r="S5971" s="1">
        <v>2</v>
      </c>
      <c r="T5971" s="1">
        <v>0.2</v>
      </c>
      <c r="U5971" s="47">
        <v>3.1551999999999998</v>
      </c>
      <c r="V5971" t="str">
        <f>IF(M5971=People!$B$5,People!$A$5,IF(M5971=People!$B$4,People!$A$4,IF(M5971=People!$B$3,People!$A$3,IF(M5971=People!$B$2,People!$A$2,0))))</f>
        <v>Anna Andreadi</v>
      </c>
      <c r="W5971" t="str">
        <f>IFERROR(INDEX(Returns!A:A,MATCH(B5971,Returns!B:B,0)),"No")</f>
        <v>Yes</v>
      </c>
    </row>
    <row r="5972" spans="1:23" x14ac:dyDescent="0.2">
      <c r="A5972" s="1">
        <v>5971</v>
      </c>
      <c r="B5972" t="s">
        <v>5961</v>
      </c>
      <c r="C5972" s="8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47">
        <v>19.920000000000002</v>
      </c>
      <c r="S5972" s="1">
        <v>4</v>
      </c>
      <c r="T5972" s="1">
        <v>0</v>
      </c>
      <c r="U5972" s="47">
        <v>9.7608000000000015</v>
      </c>
      <c r="V5972" t="str">
        <f>IF(M5972=People!$B$5,People!$A$5,IF(M5972=People!$B$4,People!$A$4,IF(M5972=People!$B$3,People!$A$3,IF(M5972=People!$B$2,People!$A$2,0))))</f>
        <v>Anna Andreadi</v>
      </c>
      <c r="W5972" t="str">
        <f>IFERROR(INDEX(Returns!A:A,MATCH(B5972,Returns!B:B,0)),"No")</f>
        <v>Yes</v>
      </c>
    </row>
    <row r="5973" spans="1:23" x14ac:dyDescent="0.2">
      <c r="A5973" s="1">
        <v>5972</v>
      </c>
      <c r="B5973" t="s">
        <v>5961</v>
      </c>
      <c r="C5973" s="8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47">
        <v>43.019999999999996</v>
      </c>
      <c r="S5973" s="1">
        <v>3</v>
      </c>
      <c r="T5973" s="1">
        <v>0</v>
      </c>
      <c r="U5973" s="47">
        <v>15.4872</v>
      </c>
      <c r="V5973" t="str">
        <f>IF(M5973=People!$B$5,People!$A$5,IF(M5973=People!$B$4,People!$A$4,IF(M5973=People!$B$3,People!$A$3,IF(M5973=People!$B$2,People!$A$2,0))))</f>
        <v>Anna Andreadi</v>
      </c>
      <c r="W5973" t="str">
        <f>IFERROR(INDEX(Returns!A:A,MATCH(B5973,Returns!B:B,0)),"No")</f>
        <v>Yes</v>
      </c>
    </row>
    <row r="5974" spans="1:23" x14ac:dyDescent="0.2">
      <c r="A5974" s="1">
        <v>5973</v>
      </c>
      <c r="B5974" t="s">
        <v>9018</v>
      </c>
      <c r="C5974" s="8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47">
        <v>240.78400000000002</v>
      </c>
      <c r="S5974" s="1">
        <v>1</v>
      </c>
      <c r="T5974" s="1">
        <v>0.2</v>
      </c>
      <c r="U5974" s="47">
        <v>30.097999999999978</v>
      </c>
      <c r="V5974" t="str">
        <f>IF(M5974=People!$B$5,People!$A$5,IF(M5974=People!$B$4,People!$A$4,IF(M5974=People!$B$3,People!$A$3,IF(M5974=People!$B$2,People!$A$2,0))))</f>
        <v>Chuck Magee</v>
      </c>
      <c r="W5974" t="str">
        <f>IFERROR(INDEX(Returns!A:A,MATCH(B5974,Returns!B:B,0)),"No")</f>
        <v>No</v>
      </c>
    </row>
    <row r="5975" spans="1:23" x14ac:dyDescent="0.2">
      <c r="A5975" s="1">
        <v>5974</v>
      </c>
      <c r="B5975" t="s">
        <v>9019</v>
      </c>
      <c r="C5975" s="8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47">
        <v>414.96</v>
      </c>
      <c r="S5975" s="1">
        <v>2</v>
      </c>
      <c r="T5975" s="1">
        <v>0</v>
      </c>
      <c r="U5975" s="47">
        <v>124.48799999999994</v>
      </c>
      <c r="V5975" t="str">
        <f>IF(M5975=People!$B$5,People!$A$5,IF(M5975=People!$B$4,People!$A$4,IF(M5975=People!$B$3,People!$A$3,IF(M5975=People!$B$2,People!$A$2,0))))</f>
        <v>Chuck Magee</v>
      </c>
      <c r="W5975" t="str">
        <f>IFERROR(INDEX(Returns!A:A,MATCH(B5975,Returns!B:B,0)),"No")</f>
        <v>No</v>
      </c>
    </row>
    <row r="5976" spans="1:23" x14ac:dyDescent="0.2">
      <c r="A5976" s="1">
        <v>5975</v>
      </c>
      <c r="B5976" t="s">
        <v>9020</v>
      </c>
      <c r="C5976" s="8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47">
        <v>387.72</v>
      </c>
      <c r="S5976" s="1">
        <v>5</v>
      </c>
      <c r="T5976" s="1">
        <v>0.2</v>
      </c>
      <c r="U5976" s="47">
        <v>-67.851000000000028</v>
      </c>
      <c r="V5976" t="str">
        <f>IF(M5976=People!$B$5,People!$A$5,IF(M5976=People!$B$4,People!$A$4,IF(M5976=People!$B$3,People!$A$3,IF(M5976=People!$B$2,People!$A$2,0))))</f>
        <v>Cassandra Brandow</v>
      </c>
      <c r="W5976" t="str">
        <f>IFERROR(INDEX(Returns!A:A,MATCH(B5976,Returns!B:B,0)),"No")</f>
        <v>No</v>
      </c>
    </row>
    <row r="5977" spans="1:23" x14ac:dyDescent="0.2">
      <c r="A5977" s="1">
        <v>5976</v>
      </c>
      <c r="B5977" t="s">
        <v>9021</v>
      </c>
      <c r="C5977" s="8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47">
        <v>360.38</v>
      </c>
      <c r="S5977" s="1">
        <v>2</v>
      </c>
      <c r="T5977" s="1">
        <v>0</v>
      </c>
      <c r="U5977" s="47">
        <v>93.698800000000006</v>
      </c>
      <c r="V5977" t="str">
        <f>IF(M5977=People!$B$5,People!$A$5,IF(M5977=People!$B$4,People!$A$4,IF(M5977=People!$B$3,People!$A$3,IF(M5977=People!$B$2,People!$A$2,0))))</f>
        <v>Kelly Williams</v>
      </c>
      <c r="W5977" t="str">
        <f>IFERROR(INDEX(Returns!A:A,MATCH(B5977,Returns!B:B,0)),"No")</f>
        <v>No</v>
      </c>
    </row>
    <row r="5978" spans="1:23" x14ac:dyDescent="0.2">
      <c r="A5978" s="1">
        <v>5977</v>
      </c>
      <c r="B5978" t="s">
        <v>9021</v>
      </c>
      <c r="C5978" s="8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47">
        <v>13.56</v>
      </c>
      <c r="S5978" s="1">
        <v>2</v>
      </c>
      <c r="T5978" s="1">
        <v>0</v>
      </c>
      <c r="U5978" s="47">
        <v>6.2375999999999996</v>
      </c>
      <c r="V5978" t="str">
        <f>IF(M5978=People!$B$5,People!$A$5,IF(M5978=People!$B$4,People!$A$4,IF(M5978=People!$B$3,People!$A$3,IF(M5978=People!$B$2,People!$A$2,0))))</f>
        <v>Kelly Williams</v>
      </c>
      <c r="W5978" t="str">
        <f>IFERROR(INDEX(Returns!A:A,MATCH(B5978,Returns!B:B,0)),"No")</f>
        <v>No</v>
      </c>
    </row>
    <row r="5979" spans="1:23" x14ac:dyDescent="0.2">
      <c r="A5979" s="1">
        <v>5978</v>
      </c>
      <c r="B5979" t="s">
        <v>9022</v>
      </c>
      <c r="C5979" s="8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47">
        <v>552</v>
      </c>
      <c r="S5979" s="1">
        <v>10</v>
      </c>
      <c r="T5979" s="1">
        <v>0.2</v>
      </c>
      <c r="U5979" s="47">
        <v>34.5</v>
      </c>
      <c r="V5979" t="str">
        <f>IF(M5979=People!$B$5,People!$A$5,IF(M5979=People!$B$4,People!$A$4,IF(M5979=People!$B$3,People!$A$3,IF(M5979=People!$B$2,People!$A$2,0))))</f>
        <v>Anna Andreadi</v>
      </c>
      <c r="W5979" t="str">
        <f>IFERROR(INDEX(Returns!A:A,MATCH(B5979,Returns!B:B,0)),"No")</f>
        <v>No</v>
      </c>
    </row>
    <row r="5980" spans="1:23" x14ac:dyDescent="0.2">
      <c r="A5980" s="1">
        <v>5979</v>
      </c>
      <c r="B5980" t="s">
        <v>9023</v>
      </c>
      <c r="C5980" s="8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47">
        <v>429.90000000000003</v>
      </c>
      <c r="S5980" s="1">
        <v>5</v>
      </c>
      <c r="T5980" s="1">
        <v>0</v>
      </c>
      <c r="U5980" s="47">
        <v>111.77400000000003</v>
      </c>
      <c r="V5980" t="str">
        <f>IF(M5980=People!$B$5,People!$A$5,IF(M5980=People!$B$4,People!$A$4,IF(M5980=People!$B$3,People!$A$3,IF(M5980=People!$B$2,People!$A$2,0))))</f>
        <v>Kelly Williams</v>
      </c>
      <c r="W5980" t="str">
        <f>IFERROR(INDEX(Returns!A:A,MATCH(B5980,Returns!B:B,0)),"No")</f>
        <v>No</v>
      </c>
    </row>
    <row r="5981" spans="1:23" x14ac:dyDescent="0.2">
      <c r="A5981" s="1">
        <v>5980</v>
      </c>
      <c r="B5981" t="s">
        <v>9023</v>
      </c>
      <c r="C5981" s="8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47">
        <v>32.06</v>
      </c>
      <c r="S5981" s="1">
        <v>2</v>
      </c>
      <c r="T5981" s="1">
        <v>0</v>
      </c>
      <c r="U5981" s="47">
        <v>15.3888</v>
      </c>
      <c r="V5981" t="str">
        <f>IF(M5981=People!$B$5,People!$A$5,IF(M5981=People!$B$4,People!$A$4,IF(M5981=People!$B$3,People!$A$3,IF(M5981=People!$B$2,People!$A$2,0))))</f>
        <v>Kelly Williams</v>
      </c>
      <c r="W5981" t="str">
        <f>IFERROR(INDEX(Returns!A:A,MATCH(B5981,Returns!B:B,0)),"No")</f>
        <v>No</v>
      </c>
    </row>
    <row r="5982" spans="1:23" x14ac:dyDescent="0.2">
      <c r="A5982" s="1">
        <v>5981</v>
      </c>
      <c r="B5982" t="s">
        <v>9023</v>
      </c>
      <c r="C5982" s="8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47">
        <v>161.96</v>
      </c>
      <c r="S5982" s="1">
        <v>2</v>
      </c>
      <c r="T5982" s="1">
        <v>0</v>
      </c>
      <c r="U5982" s="47">
        <v>45.348800000000011</v>
      </c>
      <c r="V5982" t="str">
        <f>IF(M5982=People!$B$5,People!$A$5,IF(M5982=People!$B$4,People!$A$4,IF(M5982=People!$B$3,People!$A$3,IF(M5982=People!$B$2,People!$A$2,0))))</f>
        <v>Kelly Williams</v>
      </c>
      <c r="W5982" t="str">
        <f>IFERROR(INDEX(Returns!A:A,MATCH(B5982,Returns!B:B,0)),"No")</f>
        <v>No</v>
      </c>
    </row>
    <row r="5983" spans="1:23" x14ac:dyDescent="0.2">
      <c r="A5983" s="1">
        <v>5982</v>
      </c>
      <c r="B5983" t="s">
        <v>9023</v>
      </c>
      <c r="C5983" s="8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47">
        <v>19.86</v>
      </c>
      <c r="S5983" s="1">
        <v>2</v>
      </c>
      <c r="T5983" s="1">
        <v>0</v>
      </c>
      <c r="U5983" s="47">
        <v>5.7593999999999976</v>
      </c>
      <c r="V5983" t="str">
        <f>IF(M5983=People!$B$5,People!$A$5,IF(M5983=People!$B$4,People!$A$4,IF(M5983=People!$B$3,People!$A$3,IF(M5983=People!$B$2,People!$A$2,0))))</f>
        <v>Kelly Williams</v>
      </c>
      <c r="W5983" t="str">
        <f>IFERROR(INDEX(Returns!A:A,MATCH(B5983,Returns!B:B,0)),"No")</f>
        <v>No</v>
      </c>
    </row>
    <row r="5984" spans="1:23" x14ac:dyDescent="0.2">
      <c r="A5984" s="1">
        <v>5983</v>
      </c>
      <c r="B5984" t="s">
        <v>9024</v>
      </c>
      <c r="C5984" s="8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47">
        <v>12.96</v>
      </c>
      <c r="S5984" s="1">
        <v>2</v>
      </c>
      <c r="T5984" s="1">
        <v>0</v>
      </c>
      <c r="U5984" s="47">
        <v>6.3504000000000005</v>
      </c>
      <c r="V5984" t="str">
        <f>IF(M5984=People!$B$5,People!$A$5,IF(M5984=People!$B$4,People!$A$4,IF(M5984=People!$B$3,People!$A$3,IF(M5984=People!$B$2,People!$A$2,0))))</f>
        <v>Chuck Magee</v>
      </c>
      <c r="W5984" t="str">
        <f>IFERROR(INDEX(Returns!A:A,MATCH(B5984,Returns!B:B,0)),"No")</f>
        <v>No</v>
      </c>
    </row>
    <row r="5985" spans="1:23" x14ac:dyDescent="0.2">
      <c r="A5985" s="1">
        <v>5984</v>
      </c>
      <c r="B5985" t="s">
        <v>9025</v>
      </c>
      <c r="C5985" s="8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47">
        <v>20.544000000000004</v>
      </c>
      <c r="S5985" s="1">
        <v>6</v>
      </c>
      <c r="T5985" s="1">
        <v>0.2</v>
      </c>
      <c r="U5985" s="47">
        <v>6.4199999999999964</v>
      </c>
      <c r="V5985" t="str">
        <f>IF(M5985=People!$B$5,People!$A$5,IF(M5985=People!$B$4,People!$A$4,IF(M5985=People!$B$3,People!$A$3,IF(M5985=People!$B$2,People!$A$2,0))))</f>
        <v>Chuck Magee</v>
      </c>
      <c r="W5985" t="str">
        <f>IFERROR(INDEX(Returns!A:A,MATCH(B5985,Returns!B:B,0)),"No")</f>
        <v>No</v>
      </c>
    </row>
    <row r="5986" spans="1:23" x14ac:dyDescent="0.2">
      <c r="A5986" s="1">
        <v>5985</v>
      </c>
      <c r="B5986" t="s">
        <v>9026</v>
      </c>
      <c r="C5986" s="8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47">
        <v>185.57999999999998</v>
      </c>
      <c r="S5986" s="1">
        <v>6</v>
      </c>
      <c r="T5986" s="1">
        <v>0</v>
      </c>
      <c r="U5986" s="47">
        <v>76.087800000000001</v>
      </c>
      <c r="V5986" t="str">
        <f>IF(M5986=People!$B$5,People!$A$5,IF(M5986=People!$B$4,People!$A$4,IF(M5986=People!$B$3,People!$A$3,IF(M5986=People!$B$2,People!$A$2,0))))</f>
        <v>Cassandra Brandow</v>
      </c>
      <c r="W5986" t="str">
        <f>IFERROR(INDEX(Returns!A:A,MATCH(B5986,Returns!B:B,0)),"No")</f>
        <v>No</v>
      </c>
    </row>
    <row r="5987" spans="1:23" x14ac:dyDescent="0.2">
      <c r="A5987" s="1">
        <v>5986</v>
      </c>
      <c r="B5987" t="s">
        <v>9026</v>
      </c>
      <c r="C5987" s="8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47">
        <v>77.56</v>
      </c>
      <c r="S5987" s="1">
        <v>2</v>
      </c>
      <c r="T5987" s="1">
        <v>0</v>
      </c>
      <c r="U5987" s="47">
        <v>35.677599999999998</v>
      </c>
      <c r="V5987" t="str">
        <f>IF(M5987=People!$B$5,People!$A$5,IF(M5987=People!$B$4,People!$A$4,IF(M5987=People!$B$3,People!$A$3,IF(M5987=People!$B$2,People!$A$2,0))))</f>
        <v>Cassandra Brandow</v>
      </c>
      <c r="W5987" t="str">
        <f>IFERROR(INDEX(Returns!A:A,MATCH(B5987,Returns!B:B,0)),"No")</f>
        <v>No</v>
      </c>
    </row>
    <row r="5988" spans="1:23" x14ac:dyDescent="0.2">
      <c r="A5988" s="1">
        <v>5987</v>
      </c>
      <c r="B5988" t="s">
        <v>9026</v>
      </c>
      <c r="C5988" s="8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47">
        <v>87.92</v>
      </c>
      <c r="S5988" s="1">
        <v>4</v>
      </c>
      <c r="T5988" s="1">
        <v>0</v>
      </c>
      <c r="U5988" s="47">
        <v>0.87919999999999732</v>
      </c>
      <c r="V5988" t="str">
        <f>IF(M5988=People!$B$5,People!$A$5,IF(M5988=People!$B$4,People!$A$4,IF(M5988=People!$B$3,People!$A$3,IF(M5988=People!$B$2,People!$A$2,0))))</f>
        <v>Cassandra Brandow</v>
      </c>
      <c r="W5988" t="str">
        <f>IFERROR(INDEX(Returns!A:A,MATCH(B5988,Returns!B:B,0)),"No")</f>
        <v>No</v>
      </c>
    </row>
    <row r="5989" spans="1:23" x14ac:dyDescent="0.2">
      <c r="A5989" s="1">
        <v>5988</v>
      </c>
      <c r="B5989" t="s">
        <v>9026</v>
      </c>
      <c r="C5989" s="8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47">
        <v>245.94</v>
      </c>
      <c r="S5989" s="1">
        <v>6</v>
      </c>
      <c r="T5989" s="1">
        <v>0</v>
      </c>
      <c r="U5989" s="47">
        <v>120.51060000000001</v>
      </c>
      <c r="V5989" t="str">
        <f>IF(M5989=People!$B$5,People!$A$5,IF(M5989=People!$B$4,People!$A$4,IF(M5989=People!$B$3,People!$A$3,IF(M5989=People!$B$2,People!$A$2,0))))</f>
        <v>Cassandra Brandow</v>
      </c>
      <c r="W5989" t="str">
        <f>IFERROR(INDEX(Returns!A:A,MATCH(B5989,Returns!B:B,0)),"No")</f>
        <v>No</v>
      </c>
    </row>
    <row r="5990" spans="1:23" x14ac:dyDescent="0.2">
      <c r="A5990" s="1">
        <v>5989</v>
      </c>
      <c r="B5990" t="s">
        <v>9026</v>
      </c>
      <c r="C5990" s="8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47">
        <v>8.6</v>
      </c>
      <c r="S5990" s="1">
        <v>1</v>
      </c>
      <c r="T5990" s="1">
        <v>0</v>
      </c>
      <c r="U5990" s="47">
        <v>4.0419999999999998</v>
      </c>
      <c r="V5990" t="str">
        <f>IF(M5990=People!$B$5,People!$A$5,IF(M5990=People!$B$4,People!$A$4,IF(M5990=People!$B$3,People!$A$3,IF(M5990=People!$B$2,People!$A$2,0))))</f>
        <v>Cassandra Brandow</v>
      </c>
      <c r="W5990" t="str">
        <f>IFERROR(INDEX(Returns!A:A,MATCH(B5990,Returns!B:B,0)),"No")</f>
        <v>No</v>
      </c>
    </row>
    <row r="5991" spans="1:23" x14ac:dyDescent="0.2">
      <c r="A5991" s="1">
        <v>5990</v>
      </c>
      <c r="B5991" t="s">
        <v>9026</v>
      </c>
      <c r="C5991" s="8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47">
        <v>504.90000000000003</v>
      </c>
      <c r="S5991" s="1">
        <v>5</v>
      </c>
      <c r="T5991" s="1">
        <v>0</v>
      </c>
      <c r="U5991" s="47">
        <v>126.22500000000002</v>
      </c>
      <c r="V5991" t="str">
        <f>IF(M5991=People!$B$5,People!$A$5,IF(M5991=People!$B$4,People!$A$4,IF(M5991=People!$B$3,People!$A$3,IF(M5991=People!$B$2,People!$A$2,0))))</f>
        <v>Cassandra Brandow</v>
      </c>
      <c r="W5991" t="str">
        <f>IFERROR(INDEX(Returns!A:A,MATCH(B5991,Returns!B:B,0)),"No")</f>
        <v>No</v>
      </c>
    </row>
    <row r="5992" spans="1:23" x14ac:dyDescent="0.2">
      <c r="A5992" s="1">
        <v>5991</v>
      </c>
      <c r="B5992" t="s">
        <v>9027</v>
      </c>
      <c r="C5992" s="8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47">
        <v>2357.4880000000003</v>
      </c>
      <c r="S5992" s="1">
        <v>7</v>
      </c>
      <c r="T5992" s="1">
        <v>0.2</v>
      </c>
      <c r="U5992" s="47">
        <v>884.05799999999999</v>
      </c>
      <c r="V5992" t="str">
        <f>IF(M5992=People!$B$5,People!$A$5,IF(M5992=People!$B$4,People!$A$4,IF(M5992=People!$B$3,People!$A$3,IF(M5992=People!$B$2,People!$A$2,0))))</f>
        <v>Anna Andreadi</v>
      </c>
      <c r="W5992" t="str">
        <f>IFERROR(INDEX(Returns!A:A,MATCH(B5992,Returns!B:B,0)),"No")</f>
        <v>No</v>
      </c>
    </row>
    <row r="5993" spans="1:23" x14ac:dyDescent="0.2">
      <c r="A5993" s="1">
        <v>5992</v>
      </c>
      <c r="B5993" t="s">
        <v>9027</v>
      </c>
      <c r="C5993" s="8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47">
        <v>369.54399999999998</v>
      </c>
      <c r="S5993" s="1">
        <v>7</v>
      </c>
      <c r="T5993" s="1">
        <v>0.2</v>
      </c>
      <c r="U5993" s="47">
        <v>32.335100000000025</v>
      </c>
      <c r="V5993" t="str">
        <f>IF(M5993=People!$B$5,People!$A$5,IF(M5993=People!$B$4,People!$A$4,IF(M5993=People!$B$3,People!$A$3,IF(M5993=People!$B$2,People!$A$2,0))))</f>
        <v>Anna Andreadi</v>
      </c>
      <c r="W5993" t="str">
        <f>IFERROR(INDEX(Returns!A:A,MATCH(B5993,Returns!B:B,0)),"No")</f>
        <v>No</v>
      </c>
    </row>
    <row r="5994" spans="1:23" x14ac:dyDescent="0.2">
      <c r="A5994" s="1">
        <v>5993</v>
      </c>
      <c r="B5994" t="s">
        <v>9027</v>
      </c>
      <c r="C5994" s="8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47">
        <v>184.75200000000001</v>
      </c>
      <c r="S5994" s="1">
        <v>3</v>
      </c>
      <c r="T5994" s="1">
        <v>0.2</v>
      </c>
      <c r="U5994" s="47">
        <v>-20.784600000000012</v>
      </c>
      <c r="V5994" t="str">
        <f>IF(M5994=People!$B$5,People!$A$5,IF(M5994=People!$B$4,People!$A$4,IF(M5994=People!$B$3,People!$A$3,IF(M5994=People!$B$2,People!$A$2,0))))</f>
        <v>Anna Andreadi</v>
      </c>
      <c r="W5994" t="str">
        <f>IFERROR(INDEX(Returns!A:A,MATCH(B5994,Returns!B:B,0)),"No")</f>
        <v>No</v>
      </c>
    </row>
    <row r="5995" spans="1:23" x14ac:dyDescent="0.2">
      <c r="A5995" s="1">
        <v>5994</v>
      </c>
      <c r="B5995" t="s">
        <v>9028</v>
      </c>
      <c r="C5995" s="8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47">
        <v>64.959999999999994</v>
      </c>
      <c r="S5995" s="1">
        <v>5</v>
      </c>
      <c r="T5995" s="1">
        <v>0.2</v>
      </c>
      <c r="U5995" s="47">
        <v>-4.0599999999999987</v>
      </c>
      <c r="V5995" t="str">
        <f>IF(M5995=People!$B$5,People!$A$5,IF(M5995=People!$B$4,People!$A$4,IF(M5995=People!$B$3,People!$A$3,IF(M5995=People!$B$2,People!$A$2,0))))</f>
        <v>Chuck Magee</v>
      </c>
      <c r="W5995" t="str">
        <f>IFERROR(INDEX(Returns!A:A,MATCH(B5995,Returns!B:B,0)),"No")</f>
        <v>No</v>
      </c>
    </row>
    <row r="5996" spans="1:23" x14ac:dyDescent="0.2">
      <c r="A5996" s="1">
        <v>5995</v>
      </c>
      <c r="B5996" t="s">
        <v>9028</v>
      </c>
      <c r="C5996" s="8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47">
        <v>13.52</v>
      </c>
      <c r="S5996" s="1">
        <v>2</v>
      </c>
      <c r="T5996" s="1">
        <v>0.2</v>
      </c>
      <c r="U5996" s="47">
        <v>1.6899999999999986</v>
      </c>
      <c r="V5996" t="str">
        <f>IF(M5996=People!$B$5,People!$A$5,IF(M5996=People!$B$4,People!$A$4,IF(M5996=People!$B$3,People!$A$3,IF(M5996=People!$B$2,People!$A$2,0))))</f>
        <v>Chuck Magee</v>
      </c>
      <c r="W5996" t="str">
        <f>IFERROR(INDEX(Returns!A:A,MATCH(B5996,Returns!B:B,0)),"No")</f>
        <v>No</v>
      </c>
    </row>
    <row r="5997" spans="1:23" x14ac:dyDescent="0.2">
      <c r="A5997" s="1">
        <v>5996</v>
      </c>
      <c r="B5997" t="s">
        <v>9028</v>
      </c>
      <c r="C5997" s="8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47">
        <v>458.42999999999995</v>
      </c>
      <c r="S5997" s="1">
        <v>5</v>
      </c>
      <c r="T5997" s="1">
        <v>0.3</v>
      </c>
      <c r="U5997" s="47">
        <v>-137.52900000000002</v>
      </c>
      <c r="V5997" t="str">
        <f>IF(M5997=People!$B$5,People!$A$5,IF(M5997=People!$B$4,People!$A$4,IF(M5997=People!$B$3,People!$A$3,IF(M5997=People!$B$2,People!$A$2,0))))</f>
        <v>Chuck Magee</v>
      </c>
      <c r="W5997" t="str">
        <f>IFERROR(INDEX(Returns!A:A,MATCH(B5997,Returns!B:B,0)),"No")</f>
        <v>No</v>
      </c>
    </row>
    <row r="5998" spans="1:23" x14ac:dyDescent="0.2">
      <c r="A5998" s="1">
        <v>5997</v>
      </c>
      <c r="B5998" t="s">
        <v>9028</v>
      </c>
      <c r="C5998" s="8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47">
        <v>387.13600000000002</v>
      </c>
      <c r="S5998" s="1">
        <v>4</v>
      </c>
      <c r="T5998" s="1">
        <v>0.2</v>
      </c>
      <c r="U5998" s="47">
        <v>24.196000000000012</v>
      </c>
      <c r="V5998" t="str">
        <f>IF(M5998=People!$B$5,People!$A$5,IF(M5998=People!$B$4,People!$A$4,IF(M5998=People!$B$3,People!$A$3,IF(M5998=People!$B$2,People!$A$2,0))))</f>
        <v>Chuck Magee</v>
      </c>
      <c r="W5998" t="str">
        <f>IFERROR(INDEX(Returns!A:A,MATCH(B5998,Returns!B:B,0)),"No")</f>
        <v>No</v>
      </c>
    </row>
    <row r="5999" spans="1:23" x14ac:dyDescent="0.2">
      <c r="A5999" s="1">
        <v>5998</v>
      </c>
      <c r="B5999" t="s">
        <v>9028</v>
      </c>
      <c r="C5999" s="8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47">
        <v>328.59000000000003</v>
      </c>
      <c r="S5999" s="1">
        <v>3</v>
      </c>
      <c r="T5999" s="1">
        <v>0.4</v>
      </c>
      <c r="U5999" s="47">
        <v>-147.8655</v>
      </c>
      <c r="V5999" t="str">
        <f>IF(M5999=People!$B$5,People!$A$5,IF(M5999=People!$B$4,People!$A$4,IF(M5999=People!$B$3,People!$A$3,IF(M5999=People!$B$2,People!$A$2,0))))</f>
        <v>Chuck Magee</v>
      </c>
      <c r="W5999" t="str">
        <f>IFERROR(INDEX(Returns!A:A,MATCH(B5999,Returns!B:B,0)),"No")</f>
        <v>No</v>
      </c>
    </row>
    <row r="6000" spans="1:23" x14ac:dyDescent="0.2">
      <c r="A6000" s="1">
        <v>5999</v>
      </c>
      <c r="B6000" t="s">
        <v>9029</v>
      </c>
      <c r="C6000" s="8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47">
        <v>338.35199999999998</v>
      </c>
      <c r="S6000" s="1">
        <v>3</v>
      </c>
      <c r="T6000" s="1">
        <v>0.2</v>
      </c>
      <c r="U6000" s="47">
        <v>4.2293999999999699</v>
      </c>
      <c r="V6000" t="str">
        <f>IF(M6000=People!$B$5,People!$A$5,IF(M6000=People!$B$4,People!$A$4,IF(M6000=People!$B$3,People!$A$3,IF(M6000=People!$B$2,People!$A$2,0))))</f>
        <v>Anna Andreadi</v>
      </c>
      <c r="W6000" t="str">
        <f>IFERROR(INDEX(Returns!A:A,MATCH(B6000,Returns!B:B,0)),"No")</f>
        <v>No</v>
      </c>
    </row>
    <row r="6001" spans="1:23" x14ac:dyDescent="0.2">
      <c r="A6001" s="1">
        <v>6000</v>
      </c>
      <c r="B6001" t="s">
        <v>9029</v>
      </c>
      <c r="C6001" s="8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47">
        <v>25.92</v>
      </c>
      <c r="S6001" s="1">
        <v>4</v>
      </c>
      <c r="T6001" s="1">
        <v>0</v>
      </c>
      <c r="U6001" s="47">
        <v>12.441600000000001</v>
      </c>
      <c r="V6001" t="str">
        <f>IF(M6001=People!$B$5,People!$A$5,IF(M6001=People!$B$4,People!$A$4,IF(M6001=People!$B$3,People!$A$3,IF(M6001=People!$B$2,People!$A$2,0))))</f>
        <v>Anna Andreadi</v>
      </c>
      <c r="W6001" t="str">
        <f>IFERROR(INDEX(Returns!A:A,MATCH(B6001,Returns!B:B,0)),"No")</f>
        <v>No</v>
      </c>
    </row>
    <row r="6002" spans="1:23" x14ac:dyDescent="0.2">
      <c r="A6002" s="1">
        <v>6001</v>
      </c>
      <c r="B6002" t="s">
        <v>9029</v>
      </c>
      <c r="C6002" s="8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47">
        <v>91.36</v>
      </c>
      <c r="S6002" s="1">
        <v>4</v>
      </c>
      <c r="T6002" s="1">
        <v>0</v>
      </c>
      <c r="U6002" s="47">
        <v>42.025599999999997</v>
      </c>
      <c r="V6002" t="str">
        <f>IF(M6002=People!$B$5,People!$A$5,IF(M6002=People!$B$4,People!$A$4,IF(M6002=People!$B$3,People!$A$3,IF(M6002=People!$B$2,People!$A$2,0))))</f>
        <v>Anna Andreadi</v>
      </c>
      <c r="W6002" t="str">
        <f>IFERROR(INDEX(Returns!A:A,MATCH(B6002,Returns!B:B,0)),"No")</f>
        <v>No</v>
      </c>
    </row>
    <row r="6003" spans="1:23" x14ac:dyDescent="0.2">
      <c r="A6003" s="1">
        <v>6002</v>
      </c>
      <c r="B6003" t="s">
        <v>9030</v>
      </c>
      <c r="C6003" s="8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47">
        <v>87.960000000000008</v>
      </c>
      <c r="S6003" s="1">
        <v>3</v>
      </c>
      <c r="T6003" s="1">
        <v>0.2</v>
      </c>
      <c r="U6003" s="47">
        <v>7.6965000000000039</v>
      </c>
      <c r="V6003" t="str">
        <f>IF(M6003=People!$B$5,People!$A$5,IF(M6003=People!$B$4,People!$A$4,IF(M6003=People!$B$3,People!$A$3,IF(M6003=People!$B$2,People!$A$2,0))))</f>
        <v>Anna Andreadi</v>
      </c>
      <c r="W6003" t="str">
        <f>IFERROR(INDEX(Returns!A:A,MATCH(B6003,Returns!B:B,0)),"No")</f>
        <v>No</v>
      </c>
    </row>
    <row r="6004" spans="1:23" x14ac:dyDescent="0.2">
      <c r="A6004" s="1">
        <v>6003</v>
      </c>
      <c r="B6004" t="s">
        <v>9030</v>
      </c>
      <c r="C6004" s="8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47">
        <v>5.2140000000000004</v>
      </c>
      <c r="S6004" s="1">
        <v>2</v>
      </c>
      <c r="T6004" s="1">
        <v>0.7</v>
      </c>
      <c r="U6004" s="47">
        <v>-4.1711999999999989</v>
      </c>
      <c r="V6004" t="str">
        <f>IF(M6004=People!$B$5,People!$A$5,IF(M6004=People!$B$4,People!$A$4,IF(M6004=People!$B$3,People!$A$3,IF(M6004=People!$B$2,People!$A$2,0))))</f>
        <v>Anna Andreadi</v>
      </c>
      <c r="W6004" t="str">
        <f>IFERROR(INDEX(Returns!A:A,MATCH(B6004,Returns!B:B,0)),"No")</f>
        <v>No</v>
      </c>
    </row>
    <row r="6005" spans="1:23" x14ac:dyDescent="0.2">
      <c r="A6005" s="1">
        <v>6004</v>
      </c>
      <c r="B6005" t="s">
        <v>9031</v>
      </c>
      <c r="C6005" s="8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47">
        <v>12.294</v>
      </c>
      <c r="S6005" s="1">
        <v>1</v>
      </c>
      <c r="T6005" s="1">
        <v>0.7</v>
      </c>
      <c r="U6005" s="47">
        <v>-8.6057999999999986</v>
      </c>
      <c r="V6005" t="str">
        <f>IF(M6005=People!$B$5,People!$A$5,IF(M6005=People!$B$4,People!$A$4,IF(M6005=People!$B$3,People!$A$3,IF(M6005=People!$B$2,People!$A$2,0))))</f>
        <v>Cassandra Brandow</v>
      </c>
      <c r="W6005" t="str">
        <f>IFERROR(INDEX(Returns!A:A,MATCH(B6005,Returns!B:B,0)),"No")</f>
        <v>No</v>
      </c>
    </row>
    <row r="6006" spans="1:23" x14ac:dyDescent="0.2">
      <c r="A6006" s="1">
        <v>6005</v>
      </c>
      <c r="B6006" t="s">
        <v>9032</v>
      </c>
      <c r="C6006" s="8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47">
        <v>19.760000000000002</v>
      </c>
      <c r="S6006" s="1">
        <v>4</v>
      </c>
      <c r="T6006" s="1">
        <v>0</v>
      </c>
      <c r="U6006" s="47">
        <v>8.2992000000000008</v>
      </c>
      <c r="V6006" t="str">
        <f>IF(M6006=People!$B$5,People!$A$5,IF(M6006=People!$B$4,People!$A$4,IF(M6006=People!$B$3,People!$A$3,IF(M6006=People!$B$2,People!$A$2,0))))</f>
        <v>Anna Andreadi</v>
      </c>
      <c r="W6006" t="str">
        <f>IFERROR(INDEX(Returns!A:A,MATCH(B6006,Returns!B:B,0)),"No")</f>
        <v>No</v>
      </c>
    </row>
    <row r="6007" spans="1:23" x14ac:dyDescent="0.2">
      <c r="A6007" s="1">
        <v>6006</v>
      </c>
      <c r="B6007" t="s">
        <v>9033</v>
      </c>
      <c r="C6007" s="8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47">
        <v>109.764</v>
      </c>
      <c r="S6007" s="1">
        <v>2</v>
      </c>
      <c r="T6007" s="1">
        <v>0.1</v>
      </c>
      <c r="U6007" s="47">
        <v>8.5371999999999968</v>
      </c>
      <c r="V6007" t="str">
        <f>IF(M6007=People!$B$5,People!$A$5,IF(M6007=People!$B$4,People!$A$4,IF(M6007=People!$B$3,People!$A$3,IF(M6007=People!$B$2,People!$A$2,0))))</f>
        <v>Chuck Magee</v>
      </c>
      <c r="W6007" t="str">
        <f>IFERROR(INDEX(Returns!A:A,MATCH(B6007,Returns!B:B,0)),"No")</f>
        <v>No</v>
      </c>
    </row>
    <row r="6008" spans="1:23" x14ac:dyDescent="0.2">
      <c r="A6008" s="1">
        <v>6007</v>
      </c>
      <c r="B6008" t="s">
        <v>9034</v>
      </c>
      <c r="C6008" s="8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47">
        <v>128.85000000000002</v>
      </c>
      <c r="S6008" s="1">
        <v>3</v>
      </c>
      <c r="T6008" s="1">
        <v>0</v>
      </c>
      <c r="U6008" s="47">
        <v>3.8654999999999973</v>
      </c>
      <c r="V6008" t="str">
        <f>IF(M6008=People!$B$5,People!$A$5,IF(M6008=People!$B$4,People!$A$4,IF(M6008=People!$B$3,People!$A$3,IF(M6008=People!$B$2,People!$A$2,0))))</f>
        <v>Chuck Magee</v>
      </c>
      <c r="W6008" t="str">
        <f>IFERROR(INDEX(Returns!A:A,MATCH(B6008,Returns!B:B,0)),"No")</f>
        <v>No</v>
      </c>
    </row>
    <row r="6009" spans="1:23" x14ac:dyDescent="0.2">
      <c r="A6009" s="1">
        <v>6008</v>
      </c>
      <c r="B6009" t="s">
        <v>9035</v>
      </c>
      <c r="C6009" s="8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47">
        <v>127.94999999999999</v>
      </c>
      <c r="S6009" s="1">
        <v>3</v>
      </c>
      <c r="T6009" s="1">
        <v>0</v>
      </c>
      <c r="U6009" s="47">
        <v>21.751499999999986</v>
      </c>
      <c r="V6009" t="str">
        <f>IF(M6009=People!$B$5,People!$A$5,IF(M6009=People!$B$4,People!$A$4,IF(M6009=People!$B$3,People!$A$3,IF(M6009=People!$B$2,People!$A$2,0))))</f>
        <v>Cassandra Brandow</v>
      </c>
      <c r="W6009" t="str">
        <f>IFERROR(INDEX(Returns!A:A,MATCH(B6009,Returns!B:B,0)),"No")</f>
        <v>No</v>
      </c>
    </row>
    <row r="6010" spans="1:23" x14ac:dyDescent="0.2">
      <c r="A6010" s="1">
        <v>6009</v>
      </c>
      <c r="B6010" t="s">
        <v>6001</v>
      </c>
      <c r="C6010" s="8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47">
        <v>68.52</v>
      </c>
      <c r="S6010" s="1">
        <v>3</v>
      </c>
      <c r="T6010" s="1">
        <v>0</v>
      </c>
      <c r="U6010" s="47">
        <v>31.519199999999998</v>
      </c>
      <c r="V6010" t="str">
        <f>IF(M6010=People!$B$5,People!$A$5,IF(M6010=People!$B$4,People!$A$4,IF(M6010=People!$B$3,People!$A$3,IF(M6010=People!$B$2,People!$A$2,0))))</f>
        <v>Anna Andreadi</v>
      </c>
      <c r="W6010" t="str">
        <f>IFERROR(INDEX(Returns!A:A,MATCH(B6010,Returns!B:B,0)),"No")</f>
        <v>Yes</v>
      </c>
    </row>
    <row r="6011" spans="1:23" x14ac:dyDescent="0.2">
      <c r="A6011" s="1">
        <v>6010</v>
      </c>
      <c r="B6011" t="s">
        <v>6001</v>
      </c>
      <c r="C6011" s="8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47">
        <v>74.94</v>
      </c>
      <c r="S6011" s="1">
        <v>3</v>
      </c>
      <c r="T6011" s="1">
        <v>0</v>
      </c>
      <c r="U6011" s="47">
        <v>14.238599999999995</v>
      </c>
      <c r="V6011" t="str">
        <f>IF(M6011=People!$B$5,People!$A$5,IF(M6011=People!$B$4,People!$A$4,IF(M6011=People!$B$3,People!$A$3,IF(M6011=People!$B$2,People!$A$2,0))))</f>
        <v>Anna Andreadi</v>
      </c>
      <c r="W6011" t="str">
        <f>IFERROR(INDEX(Returns!A:A,MATCH(B6011,Returns!B:B,0)),"No")</f>
        <v>Yes</v>
      </c>
    </row>
    <row r="6012" spans="1:23" x14ac:dyDescent="0.2">
      <c r="A6012" s="1">
        <v>6011</v>
      </c>
      <c r="B6012" t="s">
        <v>6001</v>
      </c>
      <c r="C6012" s="8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47">
        <v>2548.5600000000004</v>
      </c>
      <c r="S6012" s="1">
        <v>6</v>
      </c>
      <c r="T6012" s="1">
        <v>0.2</v>
      </c>
      <c r="U6012" s="47">
        <v>286.71299999999962</v>
      </c>
      <c r="V6012" t="str">
        <f>IF(M6012=People!$B$5,People!$A$5,IF(M6012=People!$B$4,People!$A$4,IF(M6012=People!$B$3,People!$A$3,IF(M6012=People!$B$2,People!$A$2,0))))</f>
        <v>Anna Andreadi</v>
      </c>
      <c r="W6012" t="str">
        <f>IFERROR(INDEX(Returns!A:A,MATCH(B6012,Returns!B:B,0)),"No")</f>
        <v>Yes</v>
      </c>
    </row>
    <row r="6013" spans="1:23" x14ac:dyDescent="0.2">
      <c r="A6013" s="1">
        <v>6012</v>
      </c>
      <c r="B6013" t="s">
        <v>6001</v>
      </c>
      <c r="C6013" s="8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47">
        <v>271.44</v>
      </c>
      <c r="S6013" s="1">
        <v>3</v>
      </c>
      <c r="T6013" s="1">
        <v>0</v>
      </c>
      <c r="U6013" s="47">
        <v>122.148</v>
      </c>
      <c r="V6013" t="str">
        <f>IF(M6013=People!$B$5,People!$A$5,IF(M6013=People!$B$4,People!$A$4,IF(M6013=People!$B$3,People!$A$3,IF(M6013=People!$B$2,People!$A$2,0))))</f>
        <v>Anna Andreadi</v>
      </c>
      <c r="W6013" t="str">
        <f>IFERROR(INDEX(Returns!A:A,MATCH(B6013,Returns!B:B,0)),"No")</f>
        <v>Yes</v>
      </c>
    </row>
    <row r="6014" spans="1:23" x14ac:dyDescent="0.2">
      <c r="A6014" s="1">
        <v>6013</v>
      </c>
      <c r="B6014" t="s">
        <v>6001</v>
      </c>
      <c r="C6014" s="8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47">
        <v>287.88</v>
      </c>
      <c r="S6014" s="1">
        <v>3</v>
      </c>
      <c r="T6014" s="1">
        <v>0.2</v>
      </c>
      <c r="U6014" s="47">
        <v>35.984999999999999</v>
      </c>
      <c r="V6014" t="str">
        <f>IF(M6014=People!$B$5,People!$A$5,IF(M6014=People!$B$4,People!$A$4,IF(M6014=People!$B$3,People!$A$3,IF(M6014=People!$B$2,People!$A$2,0))))</f>
        <v>Anna Andreadi</v>
      </c>
      <c r="W6014" t="str">
        <f>IFERROR(INDEX(Returns!A:A,MATCH(B6014,Returns!B:B,0)),"No")</f>
        <v>Yes</v>
      </c>
    </row>
    <row r="6015" spans="1:23" x14ac:dyDescent="0.2">
      <c r="A6015" s="1">
        <v>6014</v>
      </c>
      <c r="B6015" t="s">
        <v>9036</v>
      </c>
      <c r="C6015" s="8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47">
        <v>14.9</v>
      </c>
      <c r="S6015" s="1">
        <v>5</v>
      </c>
      <c r="T6015" s="1">
        <v>0</v>
      </c>
      <c r="U6015" s="47">
        <v>7.1519999999999992</v>
      </c>
      <c r="V6015" t="str">
        <f>IF(M6015=People!$B$5,People!$A$5,IF(M6015=People!$B$4,People!$A$4,IF(M6015=People!$B$3,People!$A$3,IF(M6015=People!$B$2,People!$A$2,0))))</f>
        <v>Anna Andreadi</v>
      </c>
      <c r="W6015" t="str">
        <f>IFERROR(INDEX(Returns!A:A,MATCH(B6015,Returns!B:B,0)),"No")</f>
        <v>No</v>
      </c>
    </row>
    <row r="6016" spans="1:23" x14ac:dyDescent="0.2">
      <c r="A6016" s="1">
        <v>6015</v>
      </c>
      <c r="B6016" t="s">
        <v>9036</v>
      </c>
      <c r="C6016" s="8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47">
        <v>4158.9120000000003</v>
      </c>
      <c r="S6016" s="1">
        <v>8</v>
      </c>
      <c r="T6016" s="1">
        <v>0.2</v>
      </c>
      <c r="U6016" s="47">
        <v>363.90480000000025</v>
      </c>
      <c r="V6016" t="str">
        <f>IF(M6016=People!$B$5,People!$A$5,IF(M6016=People!$B$4,People!$A$4,IF(M6016=People!$B$3,People!$A$3,IF(M6016=People!$B$2,People!$A$2,0))))</f>
        <v>Anna Andreadi</v>
      </c>
      <c r="W6016" t="str">
        <f>IFERROR(INDEX(Returns!A:A,MATCH(B6016,Returns!B:B,0)),"No")</f>
        <v>No</v>
      </c>
    </row>
    <row r="6017" spans="1:23" x14ac:dyDescent="0.2">
      <c r="A6017" s="1">
        <v>6016</v>
      </c>
      <c r="B6017" t="s">
        <v>5935</v>
      </c>
      <c r="C6017" s="8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47">
        <v>91.96</v>
      </c>
      <c r="S6017" s="1">
        <v>2</v>
      </c>
      <c r="T6017" s="1">
        <v>0</v>
      </c>
      <c r="U6017" s="47">
        <v>15.633199999999988</v>
      </c>
      <c r="V6017" t="str">
        <f>IF(M6017=People!$B$5,People!$A$5,IF(M6017=People!$B$4,People!$A$4,IF(M6017=People!$B$3,People!$A$3,IF(M6017=People!$B$2,People!$A$2,0))))</f>
        <v>Anna Andreadi</v>
      </c>
      <c r="W6017" t="str">
        <f>IFERROR(INDEX(Returns!A:A,MATCH(B6017,Returns!B:B,0)),"No")</f>
        <v>Yes</v>
      </c>
    </row>
    <row r="6018" spans="1:23" x14ac:dyDescent="0.2">
      <c r="A6018" s="1">
        <v>6017</v>
      </c>
      <c r="B6018" t="s">
        <v>5935</v>
      </c>
      <c r="C6018" s="8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47">
        <v>33.11</v>
      </c>
      <c r="S6018" s="1">
        <v>7</v>
      </c>
      <c r="T6018" s="1">
        <v>0</v>
      </c>
      <c r="U6018" s="47">
        <v>12.912900000000004</v>
      </c>
      <c r="V6018" t="str">
        <f>IF(M6018=People!$B$5,People!$A$5,IF(M6018=People!$B$4,People!$A$4,IF(M6018=People!$B$3,People!$A$3,IF(M6018=People!$B$2,People!$A$2,0))))</f>
        <v>Anna Andreadi</v>
      </c>
      <c r="W6018" t="str">
        <f>IFERROR(INDEX(Returns!A:A,MATCH(B6018,Returns!B:B,0)),"No")</f>
        <v>Yes</v>
      </c>
    </row>
    <row r="6019" spans="1:23" x14ac:dyDescent="0.2">
      <c r="A6019" s="1">
        <v>6018</v>
      </c>
      <c r="B6019" t="s">
        <v>5935</v>
      </c>
      <c r="C6019" s="8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47">
        <v>19.440000000000001</v>
      </c>
      <c r="S6019" s="1">
        <v>3</v>
      </c>
      <c r="T6019" s="1">
        <v>0</v>
      </c>
      <c r="U6019" s="47">
        <v>9.3312000000000008</v>
      </c>
      <c r="V6019" t="str">
        <f>IF(M6019=People!$B$5,People!$A$5,IF(M6019=People!$B$4,People!$A$4,IF(M6019=People!$B$3,People!$A$3,IF(M6019=People!$B$2,People!$A$2,0))))</f>
        <v>Anna Andreadi</v>
      </c>
      <c r="W6019" t="str">
        <f>IFERROR(INDEX(Returns!A:A,MATCH(B6019,Returns!B:B,0)),"No")</f>
        <v>Yes</v>
      </c>
    </row>
    <row r="6020" spans="1:23" x14ac:dyDescent="0.2">
      <c r="A6020" s="1">
        <v>6019</v>
      </c>
      <c r="B6020" t="s">
        <v>5935</v>
      </c>
      <c r="C6020" s="8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47">
        <v>55.48</v>
      </c>
      <c r="S6020" s="1">
        <v>1</v>
      </c>
      <c r="T6020" s="1">
        <v>0</v>
      </c>
      <c r="U6020" s="47">
        <v>26.630399999999998</v>
      </c>
      <c r="V6020" t="str">
        <f>IF(M6020=People!$B$5,People!$A$5,IF(M6020=People!$B$4,People!$A$4,IF(M6020=People!$B$3,People!$A$3,IF(M6020=People!$B$2,People!$A$2,0))))</f>
        <v>Anna Andreadi</v>
      </c>
      <c r="W6020" t="str">
        <f>IFERROR(INDEX(Returns!A:A,MATCH(B6020,Returns!B:B,0)),"No")</f>
        <v>Yes</v>
      </c>
    </row>
    <row r="6021" spans="1:23" x14ac:dyDescent="0.2">
      <c r="A6021" s="1">
        <v>6020</v>
      </c>
      <c r="B6021" t="s">
        <v>9037</v>
      </c>
      <c r="C6021" s="8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47">
        <v>91.92</v>
      </c>
      <c r="S6021" s="1">
        <v>5</v>
      </c>
      <c r="T6021" s="1">
        <v>0.2</v>
      </c>
      <c r="U6021" s="47">
        <v>11.489999999999991</v>
      </c>
      <c r="V6021" t="str">
        <f>IF(M6021=People!$B$5,People!$A$5,IF(M6021=People!$B$4,People!$A$4,IF(M6021=People!$B$3,People!$A$3,IF(M6021=People!$B$2,People!$A$2,0))))</f>
        <v>Chuck Magee</v>
      </c>
      <c r="W6021" t="str">
        <f>IFERROR(INDEX(Returns!A:A,MATCH(B6021,Returns!B:B,0)),"No")</f>
        <v>No</v>
      </c>
    </row>
    <row r="6022" spans="1:23" x14ac:dyDescent="0.2">
      <c r="A6022" s="1">
        <v>6021</v>
      </c>
      <c r="B6022" t="s">
        <v>9038</v>
      </c>
      <c r="C6022" s="8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47">
        <v>17.34</v>
      </c>
      <c r="S6022" s="1">
        <v>2</v>
      </c>
      <c r="T6022" s="1">
        <v>0</v>
      </c>
      <c r="U6022" s="47">
        <v>4.6818000000000008</v>
      </c>
      <c r="V6022" t="str">
        <f>IF(M6022=People!$B$5,People!$A$5,IF(M6022=People!$B$4,People!$A$4,IF(M6022=People!$B$3,People!$A$3,IF(M6022=People!$B$2,People!$A$2,0))))</f>
        <v>Cassandra Brandow</v>
      </c>
      <c r="W6022" t="str">
        <f>IFERROR(INDEX(Returns!A:A,MATCH(B6022,Returns!B:B,0)),"No")</f>
        <v>No</v>
      </c>
    </row>
    <row r="6023" spans="1:23" x14ac:dyDescent="0.2">
      <c r="A6023" s="1">
        <v>6022</v>
      </c>
      <c r="B6023" t="s">
        <v>9038</v>
      </c>
      <c r="C6023" s="8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47">
        <v>71.98</v>
      </c>
      <c r="S6023" s="1">
        <v>2</v>
      </c>
      <c r="T6023" s="1">
        <v>0</v>
      </c>
      <c r="U6023" s="47">
        <v>15.1158</v>
      </c>
      <c r="V6023" t="str">
        <f>IF(M6023=People!$B$5,People!$A$5,IF(M6023=People!$B$4,People!$A$4,IF(M6023=People!$B$3,People!$A$3,IF(M6023=People!$B$2,People!$A$2,0))))</f>
        <v>Cassandra Brandow</v>
      </c>
      <c r="W6023" t="str">
        <f>IFERROR(INDEX(Returns!A:A,MATCH(B6023,Returns!B:B,0)),"No")</f>
        <v>No</v>
      </c>
    </row>
    <row r="6024" spans="1:23" x14ac:dyDescent="0.2">
      <c r="A6024" s="1">
        <v>6023</v>
      </c>
      <c r="B6024" t="s">
        <v>9039</v>
      </c>
      <c r="C6024" s="8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47">
        <v>7.080000000000001</v>
      </c>
      <c r="S6024" s="1">
        <v>3</v>
      </c>
      <c r="T6024" s="1">
        <v>0.2</v>
      </c>
      <c r="U6024" s="47">
        <v>2.4779999999999989</v>
      </c>
      <c r="V6024" t="str">
        <f>IF(M6024=People!$B$5,People!$A$5,IF(M6024=People!$B$4,People!$A$4,IF(M6024=People!$B$3,People!$A$3,IF(M6024=People!$B$2,People!$A$2,0))))</f>
        <v>Kelly Williams</v>
      </c>
      <c r="W6024" t="str">
        <f>IFERROR(INDEX(Returns!A:A,MATCH(B6024,Returns!B:B,0)),"No")</f>
        <v>No</v>
      </c>
    </row>
    <row r="6025" spans="1:23" x14ac:dyDescent="0.2">
      <c r="A6025" s="1">
        <v>6024</v>
      </c>
      <c r="B6025" t="s">
        <v>9040</v>
      </c>
      <c r="C6025" s="8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47">
        <v>69.98</v>
      </c>
      <c r="S6025" s="1">
        <v>2</v>
      </c>
      <c r="T6025" s="1">
        <v>0</v>
      </c>
      <c r="U6025" s="47">
        <v>4.8986000000000018</v>
      </c>
      <c r="V6025" t="str">
        <f>IF(M6025=People!$B$5,People!$A$5,IF(M6025=People!$B$4,People!$A$4,IF(M6025=People!$B$3,People!$A$3,IF(M6025=People!$B$2,People!$A$2,0))))</f>
        <v>Chuck Magee</v>
      </c>
      <c r="W6025" t="str">
        <f>IFERROR(INDEX(Returns!A:A,MATCH(B6025,Returns!B:B,0)),"No")</f>
        <v>No</v>
      </c>
    </row>
    <row r="6026" spans="1:23" x14ac:dyDescent="0.2">
      <c r="A6026" s="1">
        <v>6025</v>
      </c>
      <c r="B6026" t="s">
        <v>9041</v>
      </c>
      <c r="C6026" s="8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47">
        <v>646.27200000000005</v>
      </c>
      <c r="S6026" s="1">
        <v>8</v>
      </c>
      <c r="T6026" s="1">
        <v>0.2</v>
      </c>
      <c r="U6026" s="47">
        <v>64.627199999999988</v>
      </c>
      <c r="V6026" t="str">
        <f>IF(M6026=People!$B$5,People!$A$5,IF(M6026=People!$B$4,People!$A$4,IF(M6026=People!$B$3,People!$A$3,IF(M6026=People!$B$2,People!$A$2,0))))</f>
        <v>Chuck Magee</v>
      </c>
      <c r="W6026" t="str">
        <f>IFERROR(INDEX(Returns!A:A,MATCH(B6026,Returns!B:B,0)),"No")</f>
        <v>No</v>
      </c>
    </row>
    <row r="6027" spans="1:23" x14ac:dyDescent="0.2">
      <c r="A6027" s="1">
        <v>6026</v>
      </c>
      <c r="B6027" t="s">
        <v>9041</v>
      </c>
      <c r="C6027" s="8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47">
        <v>10.368000000000002</v>
      </c>
      <c r="S6027" s="1">
        <v>2</v>
      </c>
      <c r="T6027" s="1">
        <v>0.2</v>
      </c>
      <c r="U6027" s="47">
        <v>3.7584</v>
      </c>
      <c r="V6027" t="str">
        <f>IF(M6027=People!$B$5,People!$A$5,IF(M6027=People!$B$4,People!$A$4,IF(M6027=People!$B$3,People!$A$3,IF(M6027=People!$B$2,People!$A$2,0))))</f>
        <v>Chuck Magee</v>
      </c>
      <c r="W6027" t="str">
        <f>IFERROR(INDEX(Returns!A:A,MATCH(B6027,Returns!B:B,0)),"No")</f>
        <v>No</v>
      </c>
    </row>
    <row r="6028" spans="1:23" x14ac:dyDescent="0.2">
      <c r="A6028" s="1">
        <v>6027</v>
      </c>
      <c r="B6028" t="s">
        <v>9042</v>
      </c>
      <c r="C6028" s="8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47">
        <v>8.4</v>
      </c>
      <c r="S6028" s="1">
        <v>5</v>
      </c>
      <c r="T6028" s="1">
        <v>0</v>
      </c>
      <c r="U6028" s="47">
        <v>0.33599999999999963</v>
      </c>
      <c r="V6028" t="str">
        <f>IF(M6028=People!$B$5,People!$A$5,IF(M6028=People!$B$4,People!$A$4,IF(M6028=People!$B$3,People!$A$3,IF(M6028=People!$B$2,People!$A$2,0))))</f>
        <v>Anna Andreadi</v>
      </c>
      <c r="W6028" t="str">
        <f>IFERROR(INDEX(Returns!A:A,MATCH(B6028,Returns!B:B,0)),"No")</f>
        <v>No</v>
      </c>
    </row>
    <row r="6029" spans="1:23" x14ac:dyDescent="0.2">
      <c r="A6029" s="1">
        <v>6028</v>
      </c>
      <c r="B6029" t="s">
        <v>9042</v>
      </c>
      <c r="C6029" s="8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47">
        <v>71.959999999999994</v>
      </c>
      <c r="S6029" s="1">
        <v>5</v>
      </c>
      <c r="T6029" s="1">
        <v>0.2</v>
      </c>
      <c r="U6029" s="47">
        <v>25.185999999999996</v>
      </c>
      <c r="V6029" t="str">
        <f>IF(M6029=People!$B$5,People!$A$5,IF(M6029=People!$B$4,People!$A$4,IF(M6029=People!$B$3,People!$A$3,IF(M6029=People!$B$2,People!$A$2,0))))</f>
        <v>Anna Andreadi</v>
      </c>
      <c r="W6029" t="str">
        <f>IFERROR(INDEX(Returns!A:A,MATCH(B6029,Returns!B:B,0)),"No")</f>
        <v>No</v>
      </c>
    </row>
    <row r="6030" spans="1:23" x14ac:dyDescent="0.2">
      <c r="A6030" s="1">
        <v>6029</v>
      </c>
      <c r="B6030" t="s">
        <v>9043</v>
      </c>
      <c r="C6030" s="8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47">
        <v>18.48</v>
      </c>
      <c r="S6030" s="1">
        <v>2</v>
      </c>
      <c r="T6030" s="1">
        <v>0.2</v>
      </c>
      <c r="U6030" s="47">
        <v>6.0059999999999993</v>
      </c>
      <c r="V6030" t="str">
        <f>IF(M6030=People!$B$5,People!$A$5,IF(M6030=People!$B$4,People!$A$4,IF(M6030=People!$B$3,People!$A$3,IF(M6030=People!$B$2,People!$A$2,0))))</f>
        <v>Cassandra Brandow</v>
      </c>
      <c r="W6030" t="str">
        <f>IFERROR(INDEX(Returns!A:A,MATCH(B6030,Returns!B:B,0)),"No")</f>
        <v>No</v>
      </c>
    </row>
    <row r="6031" spans="1:23" x14ac:dyDescent="0.2">
      <c r="A6031" s="1">
        <v>6030</v>
      </c>
      <c r="B6031" t="s">
        <v>9044</v>
      </c>
      <c r="C6031" s="8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47">
        <v>9.84</v>
      </c>
      <c r="S6031" s="1">
        <v>3</v>
      </c>
      <c r="T6031" s="1">
        <v>0</v>
      </c>
      <c r="U6031" s="47">
        <v>2.8535999999999988</v>
      </c>
      <c r="V6031" t="str">
        <f>IF(M6031=People!$B$5,People!$A$5,IF(M6031=People!$B$4,People!$A$4,IF(M6031=People!$B$3,People!$A$3,IF(M6031=People!$B$2,People!$A$2,0))))</f>
        <v>Anna Andreadi</v>
      </c>
      <c r="W6031" t="str">
        <f>IFERROR(INDEX(Returns!A:A,MATCH(B6031,Returns!B:B,0)),"No")</f>
        <v>No</v>
      </c>
    </row>
    <row r="6032" spans="1:23" x14ac:dyDescent="0.2">
      <c r="A6032" s="1">
        <v>6031</v>
      </c>
      <c r="B6032" t="s">
        <v>9045</v>
      </c>
      <c r="C6032" s="8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47">
        <v>239.24</v>
      </c>
      <c r="S6032" s="1">
        <v>1</v>
      </c>
      <c r="T6032" s="1">
        <v>0.2</v>
      </c>
      <c r="U6032" s="47">
        <v>23.924000000000007</v>
      </c>
      <c r="V6032" t="str">
        <f>IF(M6032=People!$B$5,People!$A$5,IF(M6032=People!$B$4,People!$A$4,IF(M6032=People!$B$3,People!$A$3,IF(M6032=People!$B$2,People!$A$2,0))))</f>
        <v>Cassandra Brandow</v>
      </c>
      <c r="W6032" t="str">
        <f>IFERROR(INDEX(Returns!A:A,MATCH(B6032,Returns!B:B,0)),"No")</f>
        <v>No</v>
      </c>
    </row>
    <row r="6033" spans="1:23" x14ac:dyDescent="0.2">
      <c r="A6033" s="1">
        <v>6032</v>
      </c>
      <c r="B6033" t="s">
        <v>9046</v>
      </c>
      <c r="C6033" s="8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47">
        <v>21.12</v>
      </c>
      <c r="S6033" s="1">
        <v>4</v>
      </c>
      <c r="T6033" s="1">
        <v>0</v>
      </c>
      <c r="U6033" s="47">
        <v>6.5471999999999984</v>
      </c>
      <c r="V6033" t="str">
        <f>IF(M6033=People!$B$5,People!$A$5,IF(M6033=People!$B$4,People!$A$4,IF(M6033=People!$B$3,People!$A$3,IF(M6033=People!$B$2,People!$A$2,0))))</f>
        <v>Chuck Magee</v>
      </c>
      <c r="W6033" t="str">
        <f>IFERROR(INDEX(Returns!A:A,MATCH(B6033,Returns!B:B,0)),"No")</f>
        <v>No</v>
      </c>
    </row>
    <row r="6034" spans="1:23" x14ac:dyDescent="0.2">
      <c r="A6034" s="1">
        <v>6033</v>
      </c>
      <c r="B6034" t="s">
        <v>9047</v>
      </c>
      <c r="C6034" s="8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47">
        <v>54.900000000000006</v>
      </c>
      <c r="S6034" s="1">
        <v>5</v>
      </c>
      <c r="T6034" s="1">
        <v>0</v>
      </c>
      <c r="U6034" s="47">
        <v>15.372000000000003</v>
      </c>
      <c r="V6034" t="str">
        <f>IF(M6034=People!$B$5,People!$A$5,IF(M6034=People!$B$4,People!$A$4,IF(M6034=People!$B$3,People!$A$3,IF(M6034=People!$B$2,People!$A$2,0))))</f>
        <v>Chuck Magee</v>
      </c>
      <c r="W6034" t="str">
        <f>IFERROR(INDEX(Returns!A:A,MATCH(B6034,Returns!B:B,0)),"No")</f>
        <v>No</v>
      </c>
    </row>
    <row r="6035" spans="1:23" x14ac:dyDescent="0.2">
      <c r="A6035" s="1">
        <v>6034</v>
      </c>
      <c r="B6035" t="s">
        <v>9048</v>
      </c>
      <c r="C6035" s="8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47">
        <v>15.24</v>
      </c>
      <c r="S6035" s="1">
        <v>3</v>
      </c>
      <c r="T6035" s="1">
        <v>0</v>
      </c>
      <c r="U6035" s="47">
        <v>5.1815999999999995</v>
      </c>
      <c r="V6035" t="str">
        <f>IF(M6035=People!$B$5,People!$A$5,IF(M6035=People!$B$4,People!$A$4,IF(M6035=People!$B$3,People!$A$3,IF(M6035=People!$B$2,People!$A$2,0))))</f>
        <v>Anna Andreadi</v>
      </c>
      <c r="W6035" t="str">
        <f>IFERROR(INDEX(Returns!A:A,MATCH(B6035,Returns!B:B,0)),"No")</f>
        <v>No</v>
      </c>
    </row>
    <row r="6036" spans="1:23" x14ac:dyDescent="0.2">
      <c r="A6036" s="1">
        <v>6035</v>
      </c>
      <c r="B6036" t="s">
        <v>9049</v>
      </c>
      <c r="C6036" s="8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47">
        <v>19.567999999999998</v>
      </c>
      <c r="S6036" s="1">
        <v>2</v>
      </c>
      <c r="T6036" s="1">
        <v>0.8</v>
      </c>
      <c r="U6036" s="47">
        <v>-52.833600000000004</v>
      </c>
      <c r="V6036" t="str">
        <f>IF(M6036=People!$B$5,People!$A$5,IF(M6036=People!$B$4,People!$A$4,IF(M6036=People!$B$3,People!$A$3,IF(M6036=People!$B$2,People!$A$2,0))))</f>
        <v>Kelly Williams</v>
      </c>
      <c r="W6036" t="str">
        <f>IFERROR(INDEX(Returns!A:A,MATCH(B6036,Returns!B:B,0)),"No")</f>
        <v>No</v>
      </c>
    </row>
    <row r="6037" spans="1:23" x14ac:dyDescent="0.2">
      <c r="A6037" s="1">
        <v>6036</v>
      </c>
      <c r="B6037" t="s">
        <v>9049</v>
      </c>
      <c r="C6037" s="8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47">
        <v>310.39199999999994</v>
      </c>
      <c r="S6037" s="1">
        <v>4</v>
      </c>
      <c r="T6037" s="1">
        <v>0.8</v>
      </c>
      <c r="U6037" s="47">
        <v>-512.14680000000021</v>
      </c>
      <c r="V6037" t="str">
        <f>IF(M6037=People!$B$5,People!$A$5,IF(M6037=People!$B$4,People!$A$4,IF(M6037=People!$B$3,People!$A$3,IF(M6037=People!$B$2,People!$A$2,0))))</f>
        <v>Kelly Williams</v>
      </c>
      <c r="W6037" t="str">
        <f>IFERROR(INDEX(Returns!A:A,MATCH(B6037,Returns!B:B,0)),"No")</f>
        <v>No</v>
      </c>
    </row>
    <row r="6038" spans="1:23" x14ac:dyDescent="0.2">
      <c r="A6038" s="1">
        <v>6037</v>
      </c>
      <c r="B6038" t="s">
        <v>9050</v>
      </c>
      <c r="C6038" s="8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47">
        <v>42.599999999999994</v>
      </c>
      <c r="S6038" s="1">
        <v>3</v>
      </c>
      <c r="T6038" s="1">
        <v>0</v>
      </c>
      <c r="U6038" s="47">
        <v>16.614000000000001</v>
      </c>
      <c r="V6038" t="str">
        <f>IF(M6038=People!$B$5,People!$A$5,IF(M6038=People!$B$4,People!$A$4,IF(M6038=People!$B$3,People!$A$3,IF(M6038=People!$B$2,People!$A$2,0))))</f>
        <v>Cassandra Brandow</v>
      </c>
      <c r="W6038" t="str">
        <f>IFERROR(INDEX(Returns!A:A,MATCH(B6038,Returns!B:B,0)),"No")</f>
        <v>No</v>
      </c>
    </row>
    <row r="6039" spans="1:23" x14ac:dyDescent="0.2">
      <c r="A6039" s="1">
        <v>6038</v>
      </c>
      <c r="B6039" t="s">
        <v>9050</v>
      </c>
      <c r="C6039" s="8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47">
        <v>113.94</v>
      </c>
      <c r="S6039" s="1">
        <v>6</v>
      </c>
      <c r="T6039" s="1">
        <v>0</v>
      </c>
      <c r="U6039" s="47">
        <v>54.691199999999995</v>
      </c>
      <c r="V6039" t="str">
        <f>IF(M6039=People!$B$5,People!$A$5,IF(M6039=People!$B$4,People!$A$4,IF(M6039=People!$B$3,People!$A$3,IF(M6039=People!$B$2,People!$A$2,0))))</f>
        <v>Cassandra Brandow</v>
      </c>
      <c r="W6039" t="str">
        <f>IFERROR(INDEX(Returns!A:A,MATCH(B6039,Returns!B:B,0)),"No")</f>
        <v>No</v>
      </c>
    </row>
    <row r="6040" spans="1:23" x14ac:dyDescent="0.2">
      <c r="A6040" s="1">
        <v>6039</v>
      </c>
      <c r="B6040" t="s">
        <v>9050</v>
      </c>
      <c r="C6040" s="8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47">
        <v>129.91999999999999</v>
      </c>
      <c r="S6040" s="1">
        <v>4</v>
      </c>
      <c r="T6040" s="1">
        <v>0</v>
      </c>
      <c r="U6040" s="47">
        <v>5.1967999999999961</v>
      </c>
      <c r="V6040" t="str">
        <f>IF(M6040=People!$B$5,People!$A$5,IF(M6040=People!$B$4,People!$A$4,IF(M6040=People!$B$3,People!$A$3,IF(M6040=People!$B$2,People!$A$2,0))))</f>
        <v>Cassandra Brandow</v>
      </c>
      <c r="W6040" t="str">
        <f>IFERROR(INDEX(Returns!A:A,MATCH(B6040,Returns!B:B,0)),"No")</f>
        <v>No</v>
      </c>
    </row>
    <row r="6041" spans="1:23" x14ac:dyDescent="0.2">
      <c r="A6041" s="1">
        <v>6040</v>
      </c>
      <c r="B6041" t="s">
        <v>9050</v>
      </c>
      <c r="C6041" s="8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47">
        <v>5.28</v>
      </c>
      <c r="S6041" s="1">
        <v>3</v>
      </c>
      <c r="T6041" s="1">
        <v>0</v>
      </c>
      <c r="U6041" s="47">
        <v>2.5343999999999998</v>
      </c>
      <c r="V6041" t="str">
        <f>IF(M6041=People!$B$5,People!$A$5,IF(M6041=People!$B$4,People!$A$4,IF(M6041=People!$B$3,People!$A$3,IF(M6041=People!$B$2,People!$A$2,0))))</f>
        <v>Cassandra Brandow</v>
      </c>
      <c r="W6041" t="str">
        <f>IFERROR(INDEX(Returns!A:A,MATCH(B6041,Returns!B:B,0)),"No")</f>
        <v>No</v>
      </c>
    </row>
    <row r="6042" spans="1:23" x14ac:dyDescent="0.2">
      <c r="A6042" s="1">
        <v>6041</v>
      </c>
      <c r="B6042" t="s">
        <v>9051</v>
      </c>
      <c r="C6042" s="8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47">
        <v>859.2</v>
      </c>
      <c r="S6042" s="1">
        <v>3</v>
      </c>
      <c r="T6042" s="1">
        <v>0.2</v>
      </c>
      <c r="U6042" s="47">
        <v>75.180000000000064</v>
      </c>
      <c r="V6042" t="str">
        <f>IF(M6042=People!$B$5,People!$A$5,IF(M6042=People!$B$4,People!$A$4,IF(M6042=People!$B$3,People!$A$3,IF(M6042=People!$B$2,People!$A$2,0))))</f>
        <v>Anna Andreadi</v>
      </c>
      <c r="W6042" t="str">
        <f>IFERROR(INDEX(Returns!A:A,MATCH(B6042,Returns!B:B,0)),"No")</f>
        <v>No</v>
      </c>
    </row>
    <row r="6043" spans="1:23" x14ac:dyDescent="0.2">
      <c r="A6043" s="1">
        <v>6042</v>
      </c>
      <c r="B6043" t="s">
        <v>9051</v>
      </c>
      <c r="C6043" s="8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47">
        <v>506.28</v>
      </c>
      <c r="S6043" s="1">
        <v>3</v>
      </c>
      <c r="T6043" s="1">
        <v>0.2</v>
      </c>
      <c r="U6043" s="47">
        <v>177.19799999999998</v>
      </c>
      <c r="V6043" t="str">
        <f>IF(M6043=People!$B$5,People!$A$5,IF(M6043=People!$B$4,People!$A$4,IF(M6043=People!$B$3,People!$A$3,IF(M6043=People!$B$2,People!$A$2,0))))</f>
        <v>Anna Andreadi</v>
      </c>
      <c r="W6043" t="str">
        <f>IFERROR(INDEX(Returns!A:A,MATCH(B6043,Returns!B:B,0)),"No")</f>
        <v>No</v>
      </c>
    </row>
    <row r="6044" spans="1:23" x14ac:dyDescent="0.2">
      <c r="A6044" s="1">
        <v>6043</v>
      </c>
      <c r="B6044" t="s">
        <v>9052</v>
      </c>
      <c r="C6044" s="8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47">
        <v>14.368000000000002</v>
      </c>
      <c r="S6044" s="1">
        <v>2</v>
      </c>
      <c r="T6044" s="1">
        <v>0.2</v>
      </c>
      <c r="U6044" s="47">
        <v>3.9512</v>
      </c>
      <c r="V6044" t="str">
        <f>IF(M6044=People!$B$5,People!$A$5,IF(M6044=People!$B$4,People!$A$4,IF(M6044=People!$B$3,People!$A$3,IF(M6044=People!$B$2,People!$A$2,0))))</f>
        <v>Anna Andreadi</v>
      </c>
      <c r="W6044" t="str">
        <f>IFERROR(INDEX(Returns!A:A,MATCH(B6044,Returns!B:B,0)),"No")</f>
        <v>No</v>
      </c>
    </row>
    <row r="6045" spans="1:23" x14ac:dyDescent="0.2">
      <c r="A6045" s="1">
        <v>6044</v>
      </c>
      <c r="B6045" t="s">
        <v>9053</v>
      </c>
      <c r="C6045" s="8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47">
        <v>314.35199999999998</v>
      </c>
      <c r="S6045" s="1">
        <v>3</v>
      </c>
      <c r="T6045" s="1">
        <v>0.2</v>
      </c>
      <c r="U6045" s="47">
        <v>-35.36460000000001</v>
      </c>
      <c r="V6045" t="str">
        <f>IF(M6045=People!$B$5,People!$A$5,IF(M6045=People!$B$4,People!$A$4,IF(M6045=People!$B$3,People!$A$3,IF(M6045=People!$B$2,People!$A$2,0))))</f>
        <v>Cassandra Brandow</v>
      </c>
      <c r="W6045" t="str">
        <f>IFERROR(INDEX(Returns!A:A,MATCH(B6045,Returns!B:B,0)),"No")</f>
        <v>No</v>
      </c>
    </row>
    <row r="6046" spans="1:23" x14ac:dyDescent="0.2">
      <c r="A6046" s="1">
        <v>6045</v>
      </c>
      <c r="B6046" t="s">
        <v>9053</v>
      </c>
      <c r="C6046" s="8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47">
        <v>27.888000000000002</v>
      </c>
      <c r="S6046" s="1">
        <v>7</v>
      </c>
      <c r="T6046" s="1">
        <v>0.2</v>
      </c>
      <c r="U6046" s="47">
        <v>10.109400000000001</v>
      </c>
      <c r="V6046" t="str">
        <f>IF(M6046=People!$B$5,People!$A$5,IF(M6046=People!$B$4,People!$A$4,IF(M6046=People!$B$3,People!$A$3,IF(M6046=People!$B$2,People!$A$2,0))))</f>
        <v>Cassandra Brandow</v>
      </c>
      <c r="W6046" t="str">
        <f>IFERROR(INDEX(Returns!A:A,MATCH(B6046,Returns!B:B,0)),"No")</f>
        <v>No</v>
      </c>
    </row>
    <row r="6047" spans="1:23" x14ac:dyDescent="0.2">
      <c r="A6047" s="1">
        <v>6046</v>
      </c>
      <c r="B6047" t="s">
        <v>9054</v>
      </c>
      <c r="C6047" s="8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47">
        <v>238.15200000000004</v>
      </c>
      <c r="S6047" s="1">
        <v>3</v>
      </c>
      <c r="T6047" s="1">
        <v>0.2</v>
      </c>
      <c r="U6047" s="47">
        <v>89.306999999999988</v>
      </c>
      <c r="V6047" t="str">
        <f>IF(M6047=People!$B$5,People!$A$5,IF(M6047=People!$B$4,People!$A$4,IF(M6047=People!$B$3,People!$A$3,IF(M6047=People!$B$2,People!$A$2,0))))</f>
        <v>Anna Andreadi</v>
      </c>
      <c r="W6047" t="str">
        <f>IFERROR(INDEX(Returns!A:A,MATCH(B6047,Returns!B:B,0)),"No")</f>
        <v>No</v>
      </c>
    </row>
    <row r="6048" spans="1:23" x14ac:dyDescent="0.2">
      <c r="A6048" s="1">
        <v>6047</v>
      </c>
      <c r="B6048" t="s">
        <v>9055</v>
      </c>
      <c r="C6048" s="8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47">
        <v>692.93999999999994</v>
      </c>
      <c r="S6048" s="1">
        <v>3</v>
      </c>
      <c r="T6048" s="1">
        <v>0</v>
      </c>
      <c r="U6048" s="47">
        <v>173.23500000000001</v>
      </c>
      <c r="V6048" t="str">
        <f>IF(M6048=People!$B$5,People!$A$5,IF(M6048=People!$B$4,People!$A$4,IF(M6048=People!$B$3,People!$A$3,IF(M6048=People!$B$2,People!$A$2,0))))</f>
        <v>Kelly Williams</v>
      </c>
      <c r="W6048" t="str">
        <f>IFERROR(INDEX(Returns!A:A,MATCH(B6048,Returns!B:B,0)),"No")</f>
        <v>No</v>
      </c>
    </row>
    <row r="6049" spans="1:23" x14ac:dyDescent="0.2">
      <c r="A6049" s="1">
        <v>6048</v>
      </c>
      <c r="B6049" t="s">
        <v>9056</v>
      </c>
      <c r="C6049" s="8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47">
        <v>16.146000000000004</v>
      </c>
      <c r="S6049" s="1">
        <v>9</v>
      </c>
      <c r="T6049" s="1">
        <v>0.7</v>
      </c>
      <c r="U6049" s="47">
        <v>-12.916800000000002</v>
      </c>
      <c r="V6049" t="str">
        <f>IF(M6049=People!$B$5,People!$A$5,IF(M6049=People!$B$4,People!$A$4,IF(M6049=People!$B$3,People!$A$3,IF(M6049=People!$B$2,People!$A$2,0))))</f>
        <v>Cassandra Brandow</v>
      </c>
      <c r="W6049" t="str">
        <f>IFERROR(INDEX(Returns!A:A,MATCH(B6049,Returns!B:B,0)),"No")</f>
        <v>No</v>
      </c>
    </row>
    <row r="6050" spans="1:23" x14ac:dyDescent="0.2">
      <c r="A6050" s="1">
        <v>6049</v>
      </c>
      <c r="B6050" t="s">
        <v>9056</v>
      </c>
      <c r="C6050" s="8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47">
        <v>1345.4850000000001</v>
      </c>
      <c r="S6050" s="1">
        <v>5</v>
      </c>
      <c r="T6050" s="1">
        <v>0.7</v>
      </c>
      <c r="U6050" s="47">
        <v>-1031.5385000000001</v>
      </c>
      <c r="V6050" t="str">
        <f>IF(M6050=People!$B$5,People!$A$5,IF(M6050=People!$B$4,People!$A$4,IF(M6050=People!$B$3,People!$A$3,IF(M6050=People!$B$2,People!$A$2,0))))</f>
        <v>Cassandra Brandow</v>
      </c>
      <c r="W6050" t="str">
        <f>IFERROR(INDEX(Returns!A:A,MATCH(B6050,Returns!B:B,0)),"No")</f>
        <v>No</v>
      </c>
    </row>
    <row r="6051" spans="1:23" x14ac:dyDescent="0.2">
      <c r="A6051" s="1">
        <v>6050</v>
      </c>
      <c r="B6051" t="s">
        <v>9057</v>
      </c>
      <c r="C6051" s="8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47">
        <v>173.48800000000003</v>
      </c>
      <c r="S6051" s="1">
        <v>7</v>
      </c>
      <c r="T6051" s="1">
        <v>0.2</v>
      </c>
      <c r="U6051" s="47">
        <v>54.214999999999982</v>
      </c>
      <c r="V6051" t="str">
        <f>IF(M6051=People!$B$5,People!$A$5,IF(M6051=People!$B$4,People!$A$4,IF(M6051=People!$B$3,People!$A$3,IF(M6051=People!$B$2,People!$A$2,0))))</f>
        <v>Kelly Williams</v>
      </c>
      <c r="W6051" t="str">
        <f>IFERROR(INDEX(Returns!A:A,MATCH(B6051,Returns!B:B,0)),"No")</f>
        <v>No</v>
      </c>
    </row>
    <row r="6052" spans="1:23" x14ac:dyDescent="0.2">
      <c r="A6052" s="1">
        <v>6051</v>
      </c>
      <c r="B6052" t="s">
        <v>9058</v>
      </c>
      <c r="C6052" s="8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47">
        <v>57.75</v>
      </c>
      <c r="S6052" s="1">
        <v>5</v>
      </c>
      <c r="T6052" s="1">
        <v>0</v>
      </c>
      <c r="U6052" s="47">
        <v>16.170000000000002</v>
      </c>
      <c r="V6052" t="str">
        <f>IF(M6052=People!$B$5,People!$A$5,IF(M6052=People!$B$4,People!$A$4,IF(M6052=People!$B$3,People!$A$3,IF(M6052=People!$B$2,People!$A$2,0))))</f>
        <v>Kelly Williams</v>
      </c>
      <c r="W6052" t="str">
        <f>IFERROR(INDEX(Returns!A:A,MATCH(B6052,Returns!B:B,0)),"No")</f>
        <v>No</v>
      </c>
    </row>
    <row r="6053" spans="1:23" x14ac:dyDescent="0.2">
      <c r="A6053" s="1">
        <v>6052</v>
      </c>
      <c r="B6053" t="s">
        <v>9058</v>
      </c>
      <c r="C6053" s="8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47">
        <v>272.39999999999998</v>
      </c>
      <c r="S6053" s="1">
        <v>5</v>
      </c>
      <c r="T6053" s="1">
        <v>0</v>
      </c>
      <c r="U6053" s="47">
        <v>76.27200000000002</v>
      </c>
      <c r="V6053" t="str">
        <f>IF(M6053=People!$B$5,People!$A$5,IF(M6053=People!$B$4,People!$A$4,IF(M6053=People!$B$3,People!$A$3,IF(M6053=People!$B$2,People!$A$2,0))))</f>
        <v>Kelly Williams</v>
      </c>
      <c r="W6053" t="str">
        <f>IFERROR(INDEX(Returns!A:A,MATCH(B6053,Returns!B:B,0)),"No")</f>
        <v>No</v>
      </c>
    </row>
    <row r="6054" spans="1:23" x14ac:dyDescent="0.2">
      <c r="A6054" s="1">
        <v>6053</v>
      </c>
      <c r="B6054" t="s">
        <v>9059</v>
      </c>
      <c r="C6054" s="8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47">
        <v>11.952000000000002</v>
      </c>
      <c r="S6054" s="1">
        <v>3</v>
      </c>
      <c r="T6054" s="1">
        <v>0.2</v>
      </c>
      <c r="U6054" s="47">
        <v>4.0338000000000003</v>
      </c>
      <c r="V6054" t="str">
        <f>IF(M6054=People!$B$5,People!$A$5,IF(M6054=People!$B$4,People!$A$4,IF(M6054=People!$B$3,People!$A$3,IF(M6054=People!$B$2,People!$A$2,0))))</f>
        <v>Chuck Magee</v>
      </c>
      <c r="W6054" t="str">
        <f>IFERROR(INDEX(Returns!A:A,MATCH(B6054,Returns!B:B,0)),"No")</f>
        <v>No</v>
      </c>
    </row>
    <row r="6055" spans="1:23" x14ac:dyDescent="0.2">
      <c r="A6055" s="1">
        <v>6054</v>
      </c>
      <c r="B6055" t="s">
        <v>9059</v>
      </c>
      <c r="C6055" s="8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47">
        <v>28</v>
      </c>
      <c r="S6055" s="1">
        <v>4</v>
      </c>
      <c r="T6055" s="1">
        <v>0.2</v>
      </c>
      <c r="U6055" s="47">
        <v>7.7000000000000028</v>
      </c>
      <c r="V6055" t="str">
        <f>IF(M6055=People!$B$5,People!$A$5,IF(M6055=People!$B$4,People!$A$4,IF(M6055=People!$B$3,People!$A$3,IF(M6055=People!$B$2,People!$A$2,0))))</f>
        <v>Chuck Magee</v>
      </c>
      <c r="W6055" t="str">
        <f>IFERROR(INDEX(Returns!A:A,MATCH(B6055,Returns!B:B,0)),"No")</f>
        <v>No</v>
      </c>
    </row>
    <row r="6056" spans="1:23" x14ac:dyDescent="0.2">
      <c r="A6056" s="1">
        <v>6055</v>
      </c>
      <c r="B6056" t="s">
        <v>9059</v>
      </c>
      <c r="C6056" s="8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47">
        <v>12.201000000000001</v>
      </c>
      <c r="S6056" s="1">
        <v>7</v>
      </c>
      <c r="T6056" s="1">
        <v>0.7</v>
      </c>
      <c r="U6056" s="47">
        <v>-9.7607999999999961</v>
      </c>
      <c r="V6056" t="str">
        <f>IF(M6056=People!$B$5,People!$A$5,IF(M6056=People!$B$4,People!$A$4,IF(M6056=People!$B$3,People!$A$3,IF(M6056=People!$B$2,People!$A$2,0))))</f>
        <v>Chuck Magee</v>
      </c>
      <c r="W6056" t="str">
        <f>IFERROR(INDEX(Returns!A:A,MATCH(B6056,Returns!B:B,0)),"No")</f>
        <v>No</v>
      </c>
    </row>
    <row r="6057" spans="1:23" x14ac:dyDescent="0.2">
      <c r="A6057" s="1">
        <v>6056</v>
      </c>
      <c r="B6057" t="s">
        <v>9060</v>
      </c>
      <c r="C6057" s="8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47">
        <v>2.0679999999999996</v>
      </c>
      <c r="S6057" s="1">
        <v>1</v>
      </c>
      <c r="T6057" s="1">
        <v>0.8</v>
      </c>
      <c r="U6057" s="47">
        <v>-3.4122000000000003</v>
      </c>
      <c r="V6057" t="str">
        <f>IF(M6057=People!$B$5,People!$A$5,IF(M6057=People!$B$4,People!$A$4,IF(M6057=People!$B$3,People!$A$3,IF(M6057=People!$B$2,People!$A$2,0))))</f>
        <v>Kelly Williams</v>
      </c>
      <c r="W6057" t="str">
        <f>IFERROR(INDEX(Returns!A:A,MATCH(B6057,Returns!B:B,0)),"No")</f>
        <v>No</v>
      </c>
    </row>
    <row r="6058" spans="1:23" x14ac:dyDescent="0.2">
      <c r="A6058" s="1">
        <v>6057</v>
      </c>
      <c r="B6058" t="s">
        <v>9060</v>
      </c>
      <c r="C6058" s="8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47">
        <v>83.84</v>
      </c>
      <c r="S6058" s="1">
        <v>8</v>
      </c>
      <c r="T6058" s="1">
        <v>0.2</v>
      </c>
      <c r="U6058" s="47">
        <v>30.391999999999996</v>
      </c>
      <c r="V6058" t="str">
        <f>IF(M6058=People!$B$5,People!$A$5,IF(M6058=People!$B$4,People!$A$4,IF(M6058=People!$B$3,People!$A$3,IF(M6058=People!$B$2,People!$A$2,0))))</f>
        <v>Kelly Williams</v>
      </c>
      <c r="W6058" t="str">
        <f>IFERROR(INDEX(Returns!A:A,MATCH(B6058,Returns!B:B,0)),"No")</f>
        <v>No</v>
      </c>
    </row>
    <row r="6059" spans="1:23" x14ac:dyDescent="0.2">
      <c r="A6059" s="1">
        <v>6058</v>
      </c>
      <c r="B6059" t="s">
        <v>9061</v>
      </c>
      <c r="C6059" s="8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47">
        <v>11.36</v>
      </c>
      <c r="S6059" s="1">
        <v>2</v>
      </c>
      <c r="T6059" s="1">
        <v>0</v>
      </c>
      <c r="U6059" s="47">
        <v>5.3391999999999991</v>
      </c>
      <c r="V6059" t="str">
        <f>IF(M6059=People!$B$5,People!$A$5,IF(M6059=People!$B$4,People!$A$4,IF(M6059=People!$B$3,People!$A$3,IF(M6059=People!$B$2,People!$A$2,0))))</f>
        <v>Chuck Magee</v>
      </c>
      <c r="W6059" t="str">
        <f>IFERROR(INDEX(Returns!A:A,MATCH(B6059,Returns!B:B,0)),"No")</f>
        <v>No</v>
      </c>
    </row>
    <row r="6060" spans="1:23" x14ac:dyDescent="0.2">
      <c r="A6060" s="1">
        <v>6059</v>
      </c>
      <c r="B6060" t="s">
        <v>9061</v>
      </c>
      <c r="C6060" s="8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47">
        <v>36.4</v>
      </c>
      <c r="S6060" s="1">
        <v>5</v>
      </c>
      <c r="T6060" s="1">
        <v>0</v>
      </c>
      <c r="U6060" s="47">
        <v>17.472000000000001</v>
      </c>
      <c r="V6060" t="str">
        <f>IF(M6060=People!$B$5,People!$A$5,IF(M6060=People!$B$4,People!$A$4,IF(M6060=People!$B$3,People!$A$3,IF(M6060=People!$B$2,People!$A$2,0))))</f>
        <v>Chuck Magee</v>
      </c>
      <c r="W6060" t="str">
        <f>IFERROR(INDEX(Returns!A:A,MATCH(B6060,Returns!B:B,0)),"No")</f>
        <v>No</v>
      </c>
    </row>
    <row r="6061" spans="1:23" x14ac:dyDescent="0.2">
      <c r="A6061" s="1">
        <v>6060</v>
      </c>
      <c r="B6061" t="s">
        <v>9062</v>
      </c>
      <c r="C6061" s="8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47">
        <v>27.968000000000004</v>
      </c>
      <c r="S6061" s="1">
        <v>2</v>
      </c>
      <c r="T6061" s="1">
        <v>0.2</v>
      </c>
      <c r="U6061" s="47">
        <v>6.9920000000000009</v>
      </c>
      <c r="V6061" t="str">
        <f>IF(M6061=People!$B$5,People!$A$5,IF(M6061=People!$B$4,People!$A$4,IF(M6061=People!$B$3,People!$A$3,IF(M6061=People!$B$2,People!$A$2,0))))</f>
        <v>Chuck Magee</v>
      </c>
      <c r="W6061" t="str">
        <f>IFERROR(INDEX(Returns!A:A,MATCH(B6061,Returns!B:B,0)),"No")</f>
        <v>No</v>
      </c>
    </row>
    <row r="6062" spans="1:23" x14ac:dyDescent="0.2">
      <c r="A6062" s="1">
        <v>6061</v>
      </c>
      <c r="B6062" t="s">
        <v>6000</v>
      </c>
      <c r="C6062" s="8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47">
        <v>142.04</v>
      </c>
      <c r="S6062" s="1">
        <v>4</v>
      </c>
      <c r="T6062" s="1">
        <v>0</v>
      </c>
      <c r="U6062" s="47">
        <v>38.350800000000007</v>
      </c>
      <c r="V6062" t="str">
        <f>IF(M6062=People!$B$5,People!$A$5,IF(M6062=People!$B$4,People!$A$4,IF(M6062=People!$B$3,People!$A$3,IF(M6062=People!$B$2,People!$A$2,0))))</f>
        <v>Chuck Magee</v>
      </c>
      <c r="W6062" t="str">
        <f>IFERROR(INDEX(Returns!A:A,MATCH(B6062,Returns!B:B,0)),"No")</f>
        <v>Yes</v>
      </c>
    </row>
    <row r="6063" spans="1:23" x14ac:dyDescent="0.2">
      <c r="A6063" s="1">
        <v>6062</v>
      </c>
      <c r="B6063" t="s">
        <v>6000</v>
      </c>
      <c r="C6063" s="8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47">
        <v>14.669999999999998</v>
      </c>
      <c r="S6063" s="1">
        <v>3</v>
      </c>
      <c r="T6063" s="1">
        <v>0</v>
      </c>
      <c r="U6063" s="47">
        <v>6.0147000000000004</v>
      </c>
      <c r="V6063" t="str">
        <f>IF(M6063=People!$B$5,People!$A$5,IF(M6063=People!$B$4,People!$A$4,IF(M6063=People!$B$3,People!$A$3,IF(M6063=People!$B$2,People!$A$2,0))))</f>
        <v>Chuck Magee</v>
      </c>
      <c r="W6063" t="str">
        <f>IFERROR(INDEX(Returns!A:A,MATCH(B6063,Returns!B:B,0)),"No")</f>
        <v>Yes</v>
      </c>
    </row>
    <row r="6064" spans="1:23" x14ac:dyDescent="0.2">
      <c r="A6064" s="1">
        <v>6063</v>
      </c>
      <c r="B6064" t="s">
        <v>9063</v>
      </c>
      <c r="C6064" s="8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47">
        <v>1199.96</v>
      </c>
      <c r="S6064" s="1">
        <v>5</v>
      </c>
      <c r="T6064" s="1">
        <v>0.2</v>
      </c>
      <c r="U6064" s="47">
        <v>224.99249999999995</v>
      </c>
      <c r="V6064" t="str">
        <f>IF(M6064=People!$B$5,People!$A$5,IF(M6064=People!$B$4,People!$A$4,IF(M6064=People!$B$3,People!$A$3,IF(M6064=People!$B$2,People!$A$2,0))))</f>
        <v>Anna Andreadi</v>
      </c>
      <c r="W6064" t="str">
        <f>IFERROR(INDEX(Returns!A:A,MATCH(B6064,Returns!B:B,0)),"No")</f>
        <v>No</v>
      </c>
    </row>
    <row r="6065" spans="1:23" x14ac:dyDescent="0.2">
      <c r="A6065" s="1">
        <v>6064</v>
      </c>
      <c r="B6065" t="s">
        <v>9063</v>
      </c>
      <c r="C6065" s="8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47">
        <v>12.600000000000001</v>
      </c>
      <c r="S6065" s="1">
        <v>3</v>
      </c>
      <c r="T6065" s="1">
        <v>0</v>
      </c>
      <c r="U6065" s="47">
        <v>6.1739999999999995</v>
      </c>
      <c r="V6065" t="str">
        <f>IF(M6065=People!$B$5,People!$A$5,IF(M6065=People!$B$4,People!$A$4,IF(M6065=People!$B$3,People!$A$3,IF(M6065=People!$B$2,People!$A$2,0))))</f>
        <v>Anna Andreadi</v>
      </c>
      <c r="W6065" t="str">
        <f>IFERROR(INDEX(Returns!A:A,MATCH(B6065,Returns!B:B,0)),"No")</f>
        <v>No</v>
      </c>
    </row>
    <row r="6066" spans="1:23" x14ac:dyDescent="0.2">
      <c r="A6066" s="1">
        <v>6065</v>
      </c>
      <c r="B6066" t="s">
        <v>9063</v>
      </c>
      <c r="C6066" s="8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47">
        <v>17.940000000000001</v>
      </c>
      <c r="S6066" s="1">
        <v>3</v>
      </c>
      <c r="T6066" s="1">
        <v>0</v>
      </c>
      <c r="U6066" s="47">
        <v>8.0730000000000004</v>
      </c>
      <c r="V6066" t="str">
        <f>IF(M6066=People!$B$5,People!$A$5,IF(M6066=People!$B$4,People!$A$4,IF(M6066=People!$B$3,People!$A$3,IF(M6066=People!$B$2,People!$A$2,0))))</f>
        <v>Anna Andreadi</v>
      </c>
      <c r="W6066" t="str">
        <f>IFERROR(INDEX(Returns!A:A,MATCH(B6066,Returns!B:B,0)),"No")</f>
        <v>No</v>
      </c>
    </row>
    <row r="6067" spans="1:23" x14ac:dyDescent="0.2">
      <c r="A6067" s="1">
        <v>6066</v>
      </c>
      <c r="B6067" t="s">
        <v>9064</v>
      </c>
      <c r="C6067" s="8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47">
        <v>23.904000000000003</v>
      </c>
      <c r="S6067" s="1">
        <v>6</v>
      </c>
      <c r="T6067" s="1">
        <v>0.2</v>
      </c>
      <c r="U6067" s="47">
        <v>7.7687999999999988</v>
      </c>
      <c r="V6067" t="str">
        <f>IF(M6067=People!$B$5,People!$A$5,IF(M6067=People!$B$4,People!$A$4,IF(M6067=People!$B$3,People!$A$3,IF(M6067=People!$B$2,People!$A$2,0))))</f>
        <v>Chuck Magee</v>
      </c>
      <c r="W6067" t="str">
        <f>IFERROR(INDEX(Returns!A:A,MATCH(B6067,Returns!B:B,0)),"No")</f>
        <v>No</v>
      </c>
    </row>
    <row r="6068" spans="1:23" x14ac:dyDescent="0.2">
      <c r="A6068" s="1">
        <v>6067</v>
      </c>
      <c r="B6068" t="s">
        <v>6020</v>
      </c>
      <c r="C6068" s="8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47">
        <v>88.960000000000008</v>
      </c>
      <c r="S6068" s="1">
        <v>8</v>
      </c>
      <c r="T6068" s="1">
        <v>0.2</v>
      </c>
      <c r="U6068" s="47">
        <v>10.007999999999988</v>
      </c>
      <c r="V6068" t="str">
        <f>IF(M6068=People!$B$5,People!$A$5,IF(M6068=People!$B$4,People!$A$4,IF(M6068=People!$B$3,People!$A$3,IF(M6068=People!$B$2,People!$A$2,0))))</f>
        <v>Cassandra Brandow</v>
      </c>
      <c r="W6068" t="str">
        <f>IFERROR(INDEX(Returns!A:A,MATCH(B6068,Returns!B:B,0)),"No")</f>
        <v>Yes</v>
      </c>
    </row>
    <row r="6069" spans="1:23" x14ac:dyDescent="0.2">
      <c r="A6069" s="1">
        <v>6068</v>
      </c>
      <c r="B6069" t="s">
        <v>9065</v>
      </c>
      <c r="C6069" s="8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47">
        <v>518.27200000000005</v>
      </c>
      <c r="S6069" s="1">
        <v>8</v>
      </c>
      <c r="T6069" s="1">
        <v>0.2</v>
      </c>
      <c r="U6069" s="47">
        <v>-97.176000000000073</v>
      </c>
      <c r="V6069" t="str">
        <f>IF(M6069=People!$B$5,People!$A$5,IF(M6069=People!$B$4,People!$A$4,IF(M6069=People!$B$3,People!$A$3,IF(M6069=People!$B$2,People!$A$2,0))))</f>
        <v>Anna Andreadi</v>
      </c>
      <c r="W6069" t="str">
        <f>IFERROR(INDEX(Returns!A:A,MATCH(B6069,Returns!B:B,0)),"No")</f>
        <v>No</v>
      </c>
    </row>
    <row r="6070" spans="1:23" x14ac:dyDescent="0.2">
      <c r="A6070" s="1">
        <v>6069</v>
      </c>
      <c r="B6070" t="s">
        <v>9065</v>
      </c>
      <c r="C6070" s="8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47">
        <v>6.98</v>
      </c>
      <c r="S6070" s="1">
        <v>1</v>
      </c>
      <c r="T6070" s="1">
        <v>0</v>
      </c>
      <c r="U6070" s="47">
        <v>3.3504</v>
      </c>
      <c r="V6070" t="str">
        <f>IF(M6070=People!$B$5,People!$A$5,IF(M6070=People!$B$4,People!$A$4,IF(M6070=People!$B$3,People!$A$3,IF(M6070=People!$B$2,People!$A$2,0))))</f>
        <v>Anna Andreadi</v>
      </c>
      <c r="W6070" t="str">
        <f>IFERROR(INDEX(Returns!A:A,MATCH(B6070,Returns!B:B,0)),"No")</f>
        <v>No</v>
      </c>
    </row>
    <row r="6071" spans="1:23" x14ac:dyDescent="0.2">
      <c r="A6071" s="1">
        <v>6070</v>
      </c>
      <c r="B6071" t="s">
        <v>9065</v>
      </c>
      <c r="C6071" s="8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47">
        <v>343.20000000000005</v>
      </c>
      <c r="S6071" s="1">
        <v>1</v>
      </c>
      <c r="T6071" s="1">
        <v>0.2</v>
      </c>
      <c r="U6071" s="47">
        <v>38.609999999999957</v>
      </c>
      <c r="V6071" t="str">
        <f>IF(M6071=People!$B$5,People!$A$5,IF(M6071=People!$B$4,People!$A$4,IF(M6071=People!$B$3,People!$A$3,IF(M6071=People!$B$2,People!$A$2,0))))</f>
        <v>Anna Andreadi</v>
      </c>
      <c r="W6071" t="str">
        <f>IFERROR(INDEX(Returns!A:A,MATCH(B6071,Returns!B:B,0)),"No")</f>
        <v>No</v>
      </c>
    </row>
    <row r="6072" spans="1:23" x14ac:dyDescent="0.2">
      <c r="A6072" s="1">
        <v>6071</v>
      </c>
      <c r="B6072" t="s">
        <v>9066</v>
      </c>
      <c r="C6072" s="8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47">
        <v>17.544</v>
      </c>
      <c r="S6072" s="1">
        <v>3</v>
      </c>
      <c r="T6072" s="1">
        <v>0.2</v>
      </c>
      <c r="U6072" s="47">
        <v>5.9210999999999983</v>
      </c>
      <c r="V6072" t="str">
        <f>IF(M6072=People!$B$5,People!$A$5,IF(M6072=People!$B$4,People!$A$4,IF(M6072=People!$B$3,People!$A$3,IF(M6072=People!$B$2,People!$A$2,0))))</f>
        <v>Chuck Magee</v>
      </c>
      <c r="W6072" t="str">
        <f>IFERROR(INDEX(Returns!A:A,MATCH(B6072,Returns!B:B,0)),"No")</f>
        <v>No</v>
      </c>
    </row>
    <row r="6073" spans="1:23" x14ac:dyDescent="0.2">
      <c r="A6073" s="1">
        <v>6072</v>
      </c>
      <c r="B6073" t="s">
        <v>9067</v>
      </c>
      <c r="C6073" s="8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47">
        <v>152.68800000000002</v>
      </c>
      <c r="S6073" s="1">
        <v>2</v>
      </c>
      <c r="T6073" s="1">
        <v>0.2</v>
      </c>
      <c r="U6073" s="47">
        <v>-26.720400000000019</v>
      </c>
      <c r="V6073" t="str">
        <f>IF(M6073=People!$B$5,People!$A$5,IF(M6073=People!$B$4,People!$A$4,IF(M6073=People!$B$3,People!$A$3,IF(M6073=People!$B$2,People!$A$2,0))))</f>
        <v>Kelly Williams</v>
      </c>
      <c r="W6073" t="str">
        <f>IFERROR(INDEX(Returns!A:A,MATCH(B6073,Returns!B:B,0)),"No")</f>
        <v>No</v>
      </c>
    </row>
    <row r="6074" spans="1:23" x14ac:dyDescent="0.2">
      <c r="A6074" s="1">
        <v>6073</v>
      </c>
      <c r="B6074" t="s">
        <v>9067</v>
      </c>
      <c r="C6074" s="8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47">
        <v>3.4880000000000004</v>
      </c>
      <c r="S6074" s="1">
        <v>2</v>
      </c>
      <c r="T6074" s="1">
        <v>0.2</v>
      </c>
      <c r="U6074" s="47">
        <v>0.56679999999999997</v>
      </c>
      <c r="V6074" t="str">
        <f>IF(M6074=People!$B$5,People!$A$5,IF(M6074=People!$B$4,People!$A$4,IF(M6074=People!$B$3,People!$A$3,IF(M6074=People!$B$2,People!$A$2,0))))</f>
        <v>Kelly Williams</v>
      </c>
      <c r="W6074" t="str">
        <f>IFERROR(INDEX(Returns!A:A,MATCH(B6074,Returns!B:B,0)),"No")</f>
        <v>No</v>
      </c>
    </row>
    <row r="6075" spans="1:23" x14ac:dyDescent="0.2">
      <c r="A6075" s="1">
        <v>6074</v>
      </c>
      <c r="B6075" t="s">
        <v>9067</v>
      </c>
      <c r="C6075" s="8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47">
        <v>5.8880000000000008</v>
      </c>
      <c r="S6075" s="1">
        <v>2</v>
      </c>
      <c r="T6075" s="1">
        <v>0.2</v>
      </c>
      <c r="U6075" s="47">
        <v>-1.3248000000000004</v>
      </c>
      <c r="V6075" t="str">
        <f>IF(M6075=People!$B$5,People!$A$5,IF(M6075=People!$B$4,People!$A$4,IF(M6075=People!$B$3,People!$A$3,IF(M6075=People!$B$2,People!$A$2,0))))</f>
        <v>Kelly Williams</v>
      </c>
      <c r="W6075" t="str">
        <f>IFERROR(INDEX(Returns!A:A,MATCH(B6075,Returns!B:B,0)),"No")</f>
        <v>No</v>
      </c>
    </row>
    <row r="6076" spans="1:23" x14ac:dyDescent="0.2">
      <c r="A6076" s="1">
        <v>6075</v>
      </c>
      <c r="B6076" t="s">
        <v>9068</v>
      </c>
      <c r="C6076" s="8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47">
        <v>153.55199999999999</v>
      </c>
      <c r="S6076" s="1">
        <v>3</v>
      </c>
      <c r="T6076" s="1">
        <v>0.2</v>
      </c>
      <c r="U6076" s="47">
        <v>51.823799999999999</v>
      </c>
      <c r="V6076" t="str">
        <f>IF(M6076=People!$B$5,People!$A$5,IF(M6076=People!$B$4,People!$A$4,IF(M6076=People!$B$3,People!$A$3,IF(M6076=People!$B$2,People!$A$2,0))))</f>
        <v>Anna Andreadi</v>
      </c>
      <c r="W6076" t="str">
        <f>IFERROR(INDEX(Returns!A:A,MATCH(B6076,Returns!B:B,0)),"No")</f>
        <v>No</v>
      </c>
    </row>
    <row r="6077" spans="1:23" x14ac:dyDescent="0.2">
      <c r="A6077" s="1">
        <v>6076</v>
      </c>
      <c r="B6077" t="s">
        <v>9068</v>
      </c>
      <c r="C6077" s="8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47">
        <v>270.62</v>
      </c>
      <c r="S6077" s="1">
        <v>2</v>
      </c>
      <c r="T6077" s="1">
        <v>0</v>
      </c>
      <c r="U6077" s="47">
        <v>2.7062000000000239</v>
      </c>
      <c r="V6077" t="str">
        <f>IF(M6077=People!$B$5,People!$A$5,IF(M6077=People!$B$4,People!$A$4,IF(M6077=People!$B$3,People!$A$3,IF(M6077=People!$B$2,People!$A$2,0))))</f>
        <v>Anna Andreadi</v>
      </c>
      <c r="W6077" t="str">
        <f>IFERROR(INDEX(Returns!A:A,MATCH(B6077,Returns!B:B,0)),"No")</f>
        <v>No</v>
      </c>
    </row>
    <row r="6078" spans="1:23" x14ac:dyDescent="0.2">
      <c r="A6078" s="1">
        <v>6077</v>
      </c>
      <c r="B6078" t="s">
        <v>9069</v>
      </c>
      <c r="C6078" s="8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47">
        <v>468.90000000000003</v>
      </c>
      <c r="S6078" s="1">
        <v>6</v>
      </c>
      <c r="T6078" s="1">
        <v>0</v>
      </c>
      <c r="U6078" s="47">
        <v>206.31600000000006</v>
      </c>
      <c r="V6078" t="str">
        <f>IF(M6078=People!$B$5,People!$A$5,IF(M6078=People!$B$4,People!$A$4,IF(M6078=People!$B$3,People!$A$3,IF(M6078=People!$B$2,People!$A$2,0))))</f>
        <v>Chuck Magee</v>
      </c>
      <c r="W6078" t="str">
        <f>IFERROR(INDEX(Returns!A:A,MATCH(B6078,Returns!B:B,0)),"No")</f>
        <v>No</v>
      </c>
    </row>
    <row r="6079" spans="1:23" x14ac:dyDescent="0.2">
      <c r="A6079" s="1">
        <v>6078</v>
      </c>
      <c r="B6079" t="s">
        <v>9069</v>
      </c>
      <c r="C6079" s="8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47">
        <v>72.48</v>
      </c>
      <c r="S6079" s="1">
        <v>2</v>
      </c>
      <c r="T6079" s="1">
        <v>0</v>
      </c>
      <c r="U6079" s="47">
        <v>30.441600000000001</v>
      </c>
      <c r="V6079" t="str">
        <f>IF(M6079=People!$B$5,People!$A$5,IF(M6079=People!$B$4,People!$A$4,IF(M6079=People!$B$3,People!$A$3,IF(M6079=People!$B$2,People!$A$2,0))))</f>
        <v>Chuck Magee</v>
      </c>
      <c r="W6079" t="str">
        <f>IFERROR(INDEX(Returns!A:A,MATCH(B6079,Returns!B:B,0)),"No")</f>
        <v>No</v>
      </c>
    </row>
    <row r="6080" spans="1:23" x14ac:dyDescent="0.2">
      <c r="A6080" s="1">
        <v>6079</v>
      </c>
      <c r="B6080" t="s">
        <v>9069</v>
      </c>
      <c r="C6080" s="8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47">
        <v>10.95</v>
      </c>
      <c r="S6080" s="1">
        <v>3</v>
      </c>
      <c r="T6080" s="1">
        <v>0</v>
      </c>
      <c r="U6080" s="47">
        <v>3.2849999999999993</v>
      </c>
      <c r="V6080" t="str">
        <f>IF(M6080=People!$B$5,People!$A$5,IF(M6080=People!$B$4,People!$A$4,IF(M6080=People!$B$3,People!$A$3,IF(M6080=People!$B$2,People!$A$2,0))))</f>
        <v>Chuck Magee</v>
      </c>
      <c r="W6080" t="str">
        <f>IFERROR(INDEX(Returns!A:A,MATCH(B6080,Returns!B:B,0)),"No")</f>
        <v>No</v>
      </c>
    </row>
    <row r="6081" spans="1:23" x14ac:dyDescent="0.2">
      <c r="A6081" s="1">
        <v>6080</v>
      </c>
      <c r="B6081" t="s">
        <v>9069</v>
      </c>
      <c r="C6081" s="8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47">
        <v>191.82</v>
      </c>
      <c r="S6081" s="1">
        <v>3</v>
      </c>
      <c r="T6081" s="1">
        <v>0</v>
      </c>
      <c r="U6081" s="47">
        <v>61.382399999999997</v>
      </c>
      <c r="V6081" t="str">
        <f>IF(M6081=People!$B$5,People!$A$5,IF(M6081=People!$B$4,People!$A$4,IF(M6081=People!$B$3,People!$A$3,IF(M6081=People!$B$2,People!$A$2,0))))</f>
        <v>Chuck Magee</v>
      </c>
      <c r="W6081" t="str">
        <f>IFERROR(INDEX(Returns!A:A,MATCH(B6081,Returns!B:B,0)),"No")</f>
        <v>No</v>
      </c>
    </row>
    <row r="6082" spans="1:23" x14ac:dyDescent="0.2">
      <c r="A6082" s="1">
        <v>6081</v>
      </c>
      <c r="B6082" t="s">
        <v>9070</v>
      </c>
      <c r="C6082" s="8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47">
        <v>151.05600000000001</v>
      </c>
      <c r="S6082" s="1">
        <v>9</v>
      </c>
      <c r="T6082" s="1">
        <v>0.2</v>
      </c>
      <c r="U6082" s="47">
        <v>7.5527999999999977</v>
      </c>
      <c r="V6082" t="str">
        <f>IF(M6082=People!$B$5,People!$A$5,IF(M6082=People!$B$4,People!$A$4,IF(M6082=People!$B$3,People!$A$3,IF(M6082=People!$B$2,People!$A$2,0))))</f>
        <v>Kelly Williams</v>
      </c>
      <c r="W6082" t="str">
        <f>IFERROR(INDEX(Returns!A:A,MATCH(B6082,Returns!B:B,0)),"No")</f>
        <v>No</v>
      </c>
    </row>
    <row r="6083" spans="1:23" x14ac:dyDescent="0.2">
      <c r="A6083" s="1">
        <v>6082</v>
      </c>
      <c r="B6083" t="s">
        <v>9071</v>
      </c>
      <c r="C6083" s="8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47">
        <v>25.16</v>
      </c>
      <c r="S6083" s="1">
        <v>5</v>
      </c>
      <c r="T6083" s="1">
        <v>0.6</v>
      </c>
      <c r="U6083" s="47">
        <v>-11.321999999999999</v>
      </c>
      <c r="V6083" t="str">
        <f>IF(M6083=People!$B$5,People!$A$5,IF(M6083=People!$B$4,People!$A$4,IF(M6083=People!$B$3,People!$A$3,IF(M6083=People!$B$2,People!$A$2,0))))</f>
        <v>Kelly Williams</v>
      </c>
      <c r="W6083" t="str">
        <f>IFERROR(INDEX(Returns!A:A,MATCH(B6083,Returns!B:B,0)),"No")</f>
        <v>No</v>
      </c>
    </row>
    <row r="6084" spans="1:23" x14ac:dyDescent="0.2">
      <c r="A6084" s="1">
        <v>6083</v>
      </c>
      <c r="B6084" t="s">
        <v>9072</v>
      </c>
      <c r="C6084" s="8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47">
        <v>6.2159999999999993</v>
      </c>
      <c r="S6084" s="1">
        <v>6</v>
      </c>
      <c r="T6084" s="1">
        <v>0.8</v>
      </c>
      <c r="U6084" s="47">
        <v>-9.634800000000002</v>
      </c>
      <c r="V6084" t="str">
        <f>IF(M6084=People!$B$5,People!$A$5,IF(M6084=People!$B$4,People!$A$4,IF(M6084=People!$B$3,People!$A$3,IF(M6084=People!$B$2,People!$A$2,0))))</f>
        <v>Kelly Williams</v>
      </c>
      <c r="W6084" t="str">
        <f>IFERROR(INDEX(Returns!A:A,MATCH(B6084,Returns!B:B,0)),"No")</f>
        <v>No</v>
      </c>
    </row>
    <row r="6085" spans="1:23" x14ac:dyDescent="0.2">
      <c r="A6085" s="1">
        <v>6084</v>
      </c>
      <c r="B6085" t="s">
        <v>9072</v>
      </c>
      <c r="C6085" s="8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47">
        <v>23.616</v>
      </c>
      <c r="S6085" s="1">
        <v>9</v>
      </c>
      <c r="T6085" s="1">
        <v>0.2</v>
      </c>
      <c r="U6085" s="47">
        <v>2.6567999999999969</v>
      </c>
      <c r="V6085" t="str">
        <f>IF(M6085=People!$B$5,People!$A$5,IF(M6085=People!$B$4,People!$A$4,IF(M6085=People!$B$3,People!$A$3,IF(M6085=People!$B$2,People!$A$2,0))))</f>
        <v>Kelly Williams</v>
      </c>
      <c r="W6085" t="str">
        <f>IFERROR(INDEX(Returns!A:A,MATCH(B6085,Returns!B:B,0)),"No")</f>
        <v>No</v>
      </c>
    </row>
    <row r="6086" spans="1:23" x14ac:dyDescent="0.2">
      <c r="A6086" s="1">
        <v>6085</v>
      </c>
      <c r="B6086" t="s">
        <v>9072</v>
      </c>
      <c r="C6086" s="8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47">
        <v>24.032</v>
      </c>
      <c r="S6086" s="1">
        <v>2</v>
      </c>
      <c r="T6086" s="1">
        <v>0.2</v>
      </c>
      <c r="U6086" s="47">
        <v>-0.60080000000000044</v>
      </c>
      <c r="V6086" t="str">
        <f>IF(M6086=People!$B$5,People!$A$5,IF(M6086=People!$B$4,People!$A$4,IF(M6086=People!$B$3,People!$A$3,IF(M6086=People!$B$2,People!$A$2,0))))</f>
        <v>Kelly Williams</v>
      </c>
      <c r="W6086" t="str">
        <f>IFERROR(INDEX(Returns!A:A,MATCH(B6086,Returns!B:B,0)),"No")</f>
        <v>No</v>
      </c>
    </row>
    <row r="6087" spans="1:23" x14ac:dyDescent="0.2">
      <c r="A6087" s="1">
        <v>6086</v>
      </c>
      <c r="B6087" t="s">
        <v>9072</v>
      </c>
      <c r="C6087" s="8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47">
        <v>2.0880000000000001</v>
      </c>
      <c r="S6087" s="1">
        <v>1</v>
      </c>
      <c r="T6087" s="1">
        <v>0.2</v>
      </c>
      <c r="U6087" s="47">
        <v>0.67859999999999987</v>
      </c>
      <c r="V6087" t="str">
        <f>IF(M6087=People!$B$5,People!$A$5,IF(M6087=People!$B$4,People!$A$4,IF(M6087=People!$B$3,People!$A$3,IF(M6087=People!$B$2,People!$A$2,0))))</f>
        <v>Kelly Williams</v>
      </c>
      <c r="W6087" t="str">
        <f>IFERROR(INDEX(Returns!A:A,MATCH(B6087,Returns!B:B,0)),"No")</f>
        <v>No</v>
      </c>
    </row>
    <row r="6088" spans="1:23" x14ac:dyDescent="0.2">
      <c r="A6088" s="1">
        <v>6087</v>
      </c>
      <c r="B6088" t="s">
        <v>9072</v>
      </c>
      <c r="C6088" s="8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47">
        <v>4.4879999999999995</v>
      </c>
      <c r="S6088" s="1">
        <v>6</v>
      </c>
      <c r="T6088" s="1">
        <v>0.8</v>
      </c>
      <c r="U6088" s="47">
        <v>-6.7320000000000011</v>
      </c>
      <c r="V6088" t="str">
        <f>IF(M6088=People!$B$5,People!$A$5,IF(M6088=People!$B$4,People!$A$4,IF(M6088=People!$B$3,People!$A$3,IF(M6088=People!$B$2,People!$A$2,0))))</f>
        <v>Kelly Williams</v>
      </c>
      <c r="W6088" t="str">
        <f>IFERROR(INDEX(Returns!A:A,MATCH(B6088,Returns!B:B,0)),"No")</f>
        <v>No</v>
      </c>
    </row>
    <row r="6089" spans="1:23" x14ac:dyDescent="0.2">
      <c r="A6089" s="1">
        <v>6088</v>
      </c>
      <c r="B6089" t="s">
        <v>5989</v>
      </c>
      <c r="C6089" s="8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47">
        <v>29.22</v>
      </c>
      <c r="S6089" s="1">
        <v>3</v>
      </c>
      <c r="T6089" s="1">
        <v>0</v>
      </c>
      <c r="U6089" s="47">
        <v>12.856800000000002</v>
      </c>
      <c r="V6089" t="str">
        <f>IF(M6089=People!$B$5,People!$A$5,IF(M6089=People!$B$4,People!$A$4,IF(M6089=People!$B$3,People!$A$3,IF(M6089=People!$B$2,People!$A$2,0))))</f>
        <v>Anna Andreadi</v>
      </c>
      <c r="W6089" t="str">
        <f>IFERROR(INDEX(Returns!A:A,MATCH(B6089,Returns!B:B,0)),"No")</f>
        <v>Yes</v>
      </c>
    </row>
    <row r="6090" spans="1:23" x14ac:dyDescent="0.2">
      <c r="A6090" s="1">
        <v>6089</v>
      </c>
      <c r="B6090" t="s">
        <v>9073</v>
      </c>
      <c r="C6090" s="8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47">
        <v>6.48</v>
      </c>
      <c r="S6090" s="1">
        <v>1</v>
      </c>
      <c r="T6090" s="1">
        <v>0</v>
      </c>
      <c r="U6090" s="47">
        <v>3.1104000000000003</v>
      </c>
      <c r="V6090" t="str">
        <f>IF(M6090=People!$B$5,People!$A$5,IF(M6090=People!$B$4,People!$A$4,IF(M6090=People!$B$3,People!$A$3,IF(M6090=People!$B$2,People!$A$2,0))))</f>
        <v>Cassandra Brandow</v>
      </c>
      <c r="W6090" t="str">
        <f>IFERROR(INDEX(Returns!A:A,MATCH(B6090,Returns!B:B,0)),"No")</f>
        <v>No</v>
      </c>
    </row>
    <row r="6091" spans="1:23" x14ac:dyDescent="0.2">
      <c r="A6091" s="1">
        <v>6090</v>
      </c>
      <c r="B6091" t="s">
        <v>9074</v>
      </c>
      <c r="C6091" s="8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47">
        <v>1.1880000000000002</v>
      </c>
      <c r="S6091" s="1">
        <v>2</v>
      </c>
      <c r="T6091" s="1">
        <v>0.7</v>
      </c>
      <c r="U6091" s="47">
        <v>-0.98999999999999977</v>
      </c>
      <c r="V6091" t="str">
        <f>IF(M6091=People!$B$5,People!$A$5,IF(M6091=People!$B$4,People!$A$4,IF(M6091=People!$B$3,People!$A$3,IF(M6091=People!$B$2,People!$A$2,0))))</f>
        <v>Anna Andreadi</v>
      </c>
      <c r="W6091" t="str">
        <f>IFERROR(INDEX(Returns!A:A,MATCH(B6091,Returns!B:B,0)),"No")</f>
        <v>No</v>
      </c>
    </row>
    <row r="6092" spans="1:23" x14ac:dyDescent="0.2">
      <c r="A6092" s="1">
        <v>6091</v>
      </c>
      <c r="B6092" t="s">
        <v>6093</v>
      </c>
      <c r="C6092" s="8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47">
        <v>272.64600000000002</v>
      </c>
      <c r="S6092" s="1">
        <v>3</v>
      </c>
      <c r="T6092" s="1">
        <v>0.1</v>
      </c>
      <c r="U6092" s="47">
        <v>18.176400000000008</v>
      </c>
      <c r="V6092" t="str">
        <f>IF(M6092=People!$B$5,People!$A$5,IF(M6092=People!$B$4,People!$A$4,IF(M6092=People!$B$3,People!$A$3,IF(M6092=People!$B$2,People!$A$2,0))))</f>
        <v>Chuck Magee</v>
      </c>
      <c r="W6092" t="str">
        <f>IFERROR(INDEX(Returns!A:A,MATCH(B6092,Returns!B:B,0)),"No")</f>
        <v>Yes</v>
      </c>
    </row>
    <row r="6093" spans="1:23" x14ac:dyDescent="0.2">
      <c r="A6093" s="1">
        <v>6092</v>
      </c>
      <c r="B6093" t="s">
        <v>6093</v>
      </c>
      <c r="C6093" s="8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47">
        <v>212.8</v>
      </c>
      <c r="S6093" s="1">
        <v>2</v>
      </c>
      <c r="T6093" s="1">
        <v>0</v>
      </c>
      <c r="U6093" s="47">
        <v>95.759999999999991</v>
      </c>
      <c r="V6093" t="str">
        <f>IF(M6093=People!$B$5,People!$A$5,IF(M6093=People!$B$4,People!$A$4,IF(M6093=People!$B$3,People!$A$3,IF(M6093=People!$B$2,People!$A$2,0))))</f>
        <v>Chuck Magee</v>
      </c>
      <c r="W6093" t="str">
        <f>IFERROR(INDEX(Returns!A:A,MATCH(B6093,Returns!B:B,0)),"No")</f>
        <v>Yes</v>
      </c>
    </row>
    <row r="6094" spans="1:23" x14ac:dyDescent="0.2">
      <c r="A6094" s="1">
        <v>6093</v>
      </c>
      <c r="B6094" t="s">
        <v>6093</v>
      </c>
      <c r="C6094" s="8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47">
        <v>38.520000000000003</v>
      </c>
      <c r="S6094" s="1">
        <v>9</v>
      </c>
      <c r="T6094" s="1">
        <v>0</v>
      </c>
      <c r="U6094" s="47">
        <v>18.104400000000002</v>
      </c>
      <c r="V6094" t="str">
        <f>IF(M6094=People!$B$5,People!$A$5,IF(M6094=People!$B$4,People!$A$4,IF(M6094=People!$B$3,People!$A$3,IF(M6094=People!$B$2,People!$A$2,0))))</f>
        <v>Chuck Magee</v>
      </c>
      <c r="W6094" t="str">
        <f>IFERROR(INDEX(Returns!A:A,MATCH(B6094,Returns!B:B,0)),"No")</f>
        <v>Yes</v>
      </c>
    </row>
    <row r="6095" spans="1:23" x14ac:dyDescent="0.2">
      <c r="A6095" s="1">
        <v>6094</v>
      </c>
      <c r="B6095" t="s">
        <v>6093</v>
      </c>
      <c r="C6095" s="8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47">
        <v>72.64</v>
      </c>
      <c r="S6095" s="1">
        <v>2</v>
      </c>
      <c r="T6095" s="1">
        <v>0</v>
      </c>
      <c r="U6095" s="47">
        <v>21.791999999999994</v>
      </c>
      <c r="V6095" t="str">
        <f>IF(M6095=People!$B$5,People!$A$5,IF(M6095=People!$B$4,People!$A$4,IF(M6095=People!$B$3,People!$A$3,IF(M6095=People!$B$2,People!$A$2,0))))</f>
        <v>Chuck Magee</v>
      </c>
      <c r="W6095" t="str">
        <f>IFERROR(INDEX(Returns!A:A,MATCH(B6095,Returns!B:B,0)),"No")</f>
        <v>Yes</v>
      </c>
    </row>
    <row r="6096" spans="1:23" x14ac:dyDescent="0.2">
      <c r="A6096" s="1">
        <v>6095</v>
      </c>
      <c r="B6096" t="s">
        <v>6093</v>
      </c>
      <c r="C6096" s="8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47">
        <v>45.4</v>
      </c>
      <c r="S6096" s="1">
        <v>4</v>
      </c>
      <c r="T6096" s="1">
        <v>0</v>
      </c>
      <c r="U6096" s="47">
        <v>12.712000000000003</v>
      </c>
      <c r="V6096" t="str">
        <f>IF(M6096=People!$B$5,People!$A$5,IF(M6096=People!$B$4,People!$A$4,IF(M6096=People!$B$3,People!$A$3,IF(M6096=People!$B$2,People!$A$2,0))))</f>
        <v>Chuck Magee</v>
      </c>
      <c r="W6096" t="str">
        <f>IFERROR(INDEX(Returns!A:A,MATCH(B6096,Returns!B:B,0)),"No")</f>
        <v>Yes</v>
      </c>
    </row>
    <row r="6097" spans="1:23" x14ac:dyDescent="0.2">
      <c r="A6097" s="1">
        <v>6096</v>
      </c>
      <c r="B6097" t="s">
        <v>6093</v>
      </c>
      <c r="C6097" s="8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47">
        <v>13.76</v>
      </c>
      <c r="S6097" s="1">
        <v>2</v>
      </c>
      <c r="T6097" s="1">
        <v>0</v>
      </c>
      <c r="U6097" s="47">
        <v>6.3295999999999992</v>
      </c>
      <c r="V6097" t="str">
        <f>IF(M6097=People!$B$5,People!$A$5,IF(M6097=People!$B$4,People!$A$4,IF(M6097=People!$B$3,People!$A$3,IF(M6097=People!$B$2,People!$A$2,0))))</f>
        <v>Chuck Magee</v>
      </c>
      <c r="W6097" t="str">
        <f>IFERROR(INDEX(Returns!A:A,MATCH(B6097,Returns!B:B,0)),"No")</f>
        <v>Yes</v>
      </c>
    </row>
    <row r="6098" spans="1:23" x14ac:dyDescent="0.2">
      <c r="A6098" s="1">
        <v>6097</v>
      </c>
      <c r="B6098" t="s">
        <v>6093</v>
      </c>
      <c r="C6098" s="8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47">
        <v>80.991</v>
      </c>
      <c r="S6098" s="1">
        <v>1</v>
      </c>
      <c r="T6098" s="1">
        <v>0.1</v>
      </c>
      <c r="U6098" s="47">
        <v>8.0990999999999875</v>
      </c>
      <c r="V6098" t="str">
        <f>IF(M6098=People!$B$5,People!$A$5,IF(M6098=People!$B$4,People!$A$4,IF(M6098=People!$B$3,People!$A$3,IF(M6098=People!$B$2,People!$A$2,0))))</f>
        <v>Chuck Magee</v>
      </c>
      <c r="W6098" t="str">
        <f>IFERROR(INDEX(Returns!A:A,MATCH(B6098,Returns!B:B,0)),"No")</f>
        <v>Yes</v>
      </c>
    </row>
    <row r="6099" spans="1:23" x14ac:dyDescent="0.2">
      <c r="A6099" s="1">
        <v>6098</v>
      </c>
      <c r="B6099" t="s">
        <v>6093</v>
      </c>
      <c r="C6099" s="8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47">
        <v>11.784000000000001</v>
      </c>
      <c r="S6099" s="1">
        <v>3</v>
      </c>
      <c r="T6099" s="1">
        <v>0.2</v>
      </c>
      <c r="U6099" s="47">
        <v>3.9770999999999996</v>
      </c>
      <c r="V6099" t="str">
        <f>IF(M6099=People!$B$5,People!$A$5,IF(M6099=People!$B$4,People!$A$4,IF(M6099=People!$B$3,People!$A$3,IF(M6099=People!$B$2,People!$A$2,0))))</f>
        <v>Chuck Magee</v>
      </c>
      <c r="W6099" t="str">
        <f>IFERROR(INDEX(Returns!A:A,MATCH(B6099,Returns!B:B,0)),"No")</f>
        <v>Yes</v>
      </c>
    </row>
    <row r="6100" spans="1:23" x14ac:dyDescent="0.2">
      <c r="A6100" s="1">
        <v>6099</v>
      </c>
      <c r="B6100" t="s">
        <v>6093</v>
      </c>
      <c r="C6100" s="8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47">
        <v>4.3600000000000003</v>
      </c>
      <c r="S6100" s="1">
        <v>2</v>
      </c>
      <c r="T6100" s="1">
        <v>0</v>
      </c>
      <c r="U6100" s="47">
        <v>1.7876000000000003</v>
      </c>
      <c r="V6100" t="str">
        <f>IF(M6100=People!$B$5,People!$A$5,IF(M6100=People!$B$4,People!$A$4,IF(M6100=People!$B$3,People!$A$3,IF(M6100=People!$B$2,People!$A$2,0))))</f>
        <v>Chuck Magee</v>
      </c>
      <c r="W6100" t="str">
        <f>IFERROR(INDEX(Returns!A:A,MATCH(B6100,Returns!B:B,0)),"No")</f>
        <v>Yes</v>
      </c>
    </row>
    <row r="6101" spans="1:23" x14ac:dyDescent="0.2">
      <c r="A6101" s="1">
        <v>6100</v>
      </c>
      <c r="B6101" t="s">
        <v>6093</v>
      </c>
      <c r="C6101" s="8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47">
        <v>2888.1270000000004</v>
      </c>
      <c r="S6101" s="1">
        <v>11</v>
      </c>
      <c r="T6101" s="1">
        <v>0.1</v>
      </c>
      <c r="U6101" s="47">
        <v>609.71569999999997</v>
      </c>
      <c r="V6101" t="str">
        <f>IF(M6101=People!$B$5,People!$A$5,IF(M6101=People!$B$4,People!$A$4,IF(M6101=People!$B$3,People!$A$3,IF(M6101=People!$B$2,People!$A$2,0))))</f>
        <v>Chuck Magee</v>
      </c>
      <c r="W6101" t="str">
        <f>IFERROR(INDEX(Returns!A:A,MATCH(B6101,Returns!B:B,0)),"No")</f>
        <v>Yes</v>
      </c>
    </row>
    <row r="6102" spans="1:23" x14ac:dyDescent="0.2">
      <c r="A6102" s="1">
        <v>6101</v>
      </c>
      <c r="B6102" t="s">
        <v>6093</v>
      </c>
      <c r="C6102" s="8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47">
        <v>1299.6600000000001</v>
      </c>
      <c r="S6102" s="1">
        <v>2</v>
      </c>
      <c r="T6102" s="1">
        <v>0</v>
      </c>
      <c r="U6102" s="47">
        <v>350.90820000000008</v>
      </c>
      <c r="V6102" t="str">
        <f>IF(M6102=People!$B$5,People!$A$5,IF(M6102=People!$B$4,People!$A$4,IF(M6102=People!$B$3,People!$A$3,IF(M6102=People!$B$2,People!$A$2,0))))</f>
        <v>Chuck Magee</v>
      </c>
      <c r="W6102" t="str">
        <f>IFERROR(INDEX(Returns!A:A,MATCH(B6102,Returns!B:B,0)),"No")</f>
        <v>Yes</v>
      </c>
    </row>
    <row r="6103" spans="1:23" x14ac:dyDescent="0.2">
      <c r="A6103" s="1">
        <v>6102</v>
      </c>
      <c r="B6103" t="s">
        <v>6093</v>
      </c>
      <c r="C6103" s="8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47">
        <v>2254.41</v>
      </c>
      <c r="S6103" s="1">
        <v>5</v>
      </c>
      <c r="T6103" s="1">
        <v>0.1</v>
      </c>
      <c r="U6103" s="47">
        <v>375.73500000000001</v>
      </c>
      <c r="V6103" t="str">
        <f>IF(M6103=People!$B$5,People!$A$5,IF(M6103=People!$B$4,People!$A$4,IF(M6103=People!$B$3,People!$A$3,IF(M6103=People!$B$2,People!$A$2,0))))</f>
        <v>Chuck Magee</v>
      </c>
      <c r="W6103" t="str">
        <f>IFERROR(INDEX(Returns!A:A,MATCH(B6103,Returns!B:B,0)),"No")</f>
        <v>Yes</v>
      </c>
    </row>
    <row r="6104" spans="1:23" x14ac:dyDescent="0.2">
      <c r="A6104" s="1">
        <v>6103</v>
      </c>
      <c r="B6104" t="s">
        <v>6093</v>
      </c>
      <c r="C6104" s="8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47">
        <v>104.85000000000001</v>
      </c>
      <c r="S6104" s="1">
        <v>3</v>
      </c>
      <c r="T6104" s="1">
        <v>0</v>
      </c>
      <c r="U6104" s="47">
        <v>28.309500000000007</v>
      </c>
      <c r="V6104" t="str">
        <f>IF(M6104=People!$B$5,People!$A$5,IF(M6104=People!$B$4,People!$A$4,IF(M6104=People!$B$3,People!$A$3,IF(M6104=People!$B$2,People!$A$2,0))))</f>
        <v>Chuck Magee</v>
      </c>
      <c r="W6104" t="str">
        <f>IFERROR(INDEX(Returns!A:A,MATCH(B6104,Returns!B:B,0)),"No")</f>
        <v>Yes</v>
      </c>
    </row>
    <row r="6105" spans="1:23" x14ac:dyDescent="0.2">
      <c r="A6105" s="1">
        <v>6104</v>
      </c>
      <c r="B6105" t="s">
        <v>6093</v>
      </c>
      <c r="C6105" s="8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47">
        <v>59.97</v>
      </c>
      <c r="S6105" s="1">
        <v>3</v>
      </c>
      <c r="T6105" s="1">
        <v>0</v>
      </c>
      <c r="U6105" s="47">
        <v>20.389799999999994</v>
      </c>
      <c r="V6105" t="str">
        <f>IF(M6105=People!$B$5,People!$A$5,IF(M6105=People!$B$4,People!$A$4,IF(M6105=People!$B$3,People!$A$3,IF(M6105=People!$B$2,People!$A$2,0))))</f>
        <v>Chuck Magee</v>
      </c>
      <c r="W6105" t="str">
        <f>IFERROR(INDEX(Returns!A:A,MATCH(B6105,Returns!B:B,0)),"No")</f>
        <v>Yes</v>
      </c>
    </row>
    <row r="6106" spans="1:23" x14ac:dyDescent="0.2">
      <c r="A6106" s="1">
        <v>6105</v>
      </c>
      <c r="B6106" t="s">
        <v>9075</v>
      </c>
      <c r="C6106" s="8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47">
        <v>314.53199999999998</v>
      </c>
      <c r="S6106" s="1">
        <v>2</v>
      </c>
      <c r="T6106" s="1">
        <v>0.4</v>
      </c>
      <c r="U6106" s="47">
        <v>-83.875200000000035</v>
      </c>
      <c r="V6106" t="str">
        <f>IF(M6106=People!$B$5,People!$A$5,IF(M6106=People!$B$4,People!$A$4,IF(M6106=People!$B$3,People!$A$3,IF(M6106=People!$B$2,People!$A$2,0))))</f>
        <v>Chuck Magee</v>
      </c>
      <c r="W6106" t="str">
        <f>IFERROR(INDEX(Returns!A:A,MATCH(B6106,Returns!B:B,0)),"No")</f>
        <v>No</v>
      </c>
    </row>
    <row r="6107" spans="1:23" x14ac:dyDescent="0.2">
      <c r="A6107" s="1">
        <v>6106</v>
      </c>
      <c r="B6107" t="s">
        <v>9076</v>
      </c>
      <c r="C6107" s="8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47">
        <v>13.632</v>
      </c>
      <c r="S6107" s="1">
        <v>4</v>
      </c>
      <c r="T6107" s="1">
        <v>0.2</v>
      </c>
      <c r="U6107" s="47">
        <v>3.5783999999999998</v>
      </c>
      <c r="V6107" t="str">
        <f>IF(M6107=People!$B$5,People!$A$5,IF(M6107=People!$B$4,People!$A$4,IF(M6107=People!$B$3,People!$A$3,IF(M6107=People!$B$2,People!$A$2,0))))</f>
        <v>Cassandra Brandow</v>
      </c>
      <c r="W6107" t="str">
        <f>IFERROR(INDEX(Returns!A:A,MATCH(B6107,Returns!B:B,0)),"No")</f>
        <v>No</v>
      </c>
    </row>
    <row r="6108" spans="1:23" x14ac:dyDescent="0.2">
      <c r="A6108" s="1">
        <v>6107</v>
      </c>
      <c r="B6108" t="s">
        <v>9077</v>
      </c>
      <c r="C6108" s="8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47">
        <v>19.431999999999995</v>
      </c>
      <c r="S6108" s="1">
        <v>2</v>
      </c>
      <c r="T6108" s="1">
        <v>0.8</v>
      </c>
      <c r="U6108" s="47">
        <v>-49.551600000000022</v>
      </c>
      <c r="V6108" t="str">
        <f>IF(M6108=People!$B$5,People!$A$5,IF(M6108=People!$B$4,People!$A$4,IF(M6108=People!$B$3,People!$A$3,IF(M6108=People!$B$2,People!$A$2,0))))</f>
        <v>Kelly Williams</v>
      </c>
      <c r="W6108" t="str">
        <f>IFERROR(INDEX(Returns!A:A,MATCH(B6108,Returns!B:B,0)),"No")</f>
        <v>No</v>
      </c>
    </row>
    <row r="6109" spans="1:23" x14ac:dyDescent="0.2">
      <c r="A6109" s="1">
        <v>6108</v>
      </c>
      <c r="B6109" t="s">
        <v>9077</v>
      </c>
      <c r="C6109" s="8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47">
        <v>65.44</v>
      </c>
      <c r="S6109" s="1">
        <v>5</v>
      </c>
      <c r="T6109" s="1">
        <v>0.2</v>
      </c>
      <c r="U6109" s="47">
        <v>-8.1800000000000033</v>
      </c>
      <c r="V6109" t="str">
        <f>IF(M6109=People!$B$5,People!$A$5,IF(M6109=People!$B$4,People!$A$4,IF(M6109=People!$B$3,People!$A$3,IF(M6109=People!$B$2,People!$A$2,0))))</f>
        <v>Kelly Williams</v>
      </c>
      <c r="W6109" t="str">
        <f>IFERROR(INDEX(Returns!A:A,MATCH(B6109,Returns!B:B,0)),"No")</f>
        <v>No</v>
      </c>
    </row>
    <row r="6110" spans="1:23" x14ac:dyDescent="0.2">
      <c r="A6110" s="1">
        <v>6109</v>
      </c>
      <c r="B6110" t="s">
        <v>9078</v>
      </c>
      <c r="C6110" s="8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47">
        <v>6</v>
      </c>
      <c r="S6110" s="1">
        <v>2</v>
      </c>
      <c r="T6110" s="1">
        <v>0.2</v>
      </c>
      <c r="U6110" s="47">
        <v>2.0999999999999996</v>
      </c>
      <c r="V6110" t="str">
        <f>IF(M6110=People!$B$5,People!$A$5,IF(M6110=People!$B$4,People!$A$4,IF(M6110=People!$B$3,People!$A$3,IF(M6110=People!$B$2,People!$A$2,0))))</f>
        <v>Kelly Williams</v>
      </c>
      <c r="W6110" t="str">
        <f>IFERROR(INDEX(Returns!A:A,MATCH(B6110,Returns!B:B,0)),"No")</f>
        <v>No</v>
      </c>
    </row>
    <row r="6111" spans="1:23" x14ac:dyDescent="0.2">
      <c r="A6111" s="1">
        <v>6110</v>
      </c>
      <c r="B6111" t="s">
        <v>9078</v>
      </c>
      <c r="C6111" s="8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47">
        <v>1.9079999999999997</v>
      </c>
      <c r="S6111" s="1">
        <v>3</v>
      </c>
      <c r="T6111" s="1">
        <v>0.8</v>
      </c>
      <c r="U6111" s="47">
        <v>-3.2436000000000016</v>
      </c>
      <c r="V6111" t="str">
        <f>IF(M6111=People!$B$5,People!$A$5,IF(M6111=People!$B$4,People!$A$4,IF(M6111=People!$B$3,People!$A$3,IF(M6111=People!$B$2,People!$A$2,0))))</f>
        <v>Kelly Williams</v>
      </c>
      <c r="W6111" t="str">
        <f>IFERROR(INDEX(Returns!A:A,MATCH(B6111,Returns!B:B,0)),"No")</f>
        <v>No</v>
      </c>
    </row>
    <row r="6112" spans="1:23" x14ac:dyDescent="0.2">
      <c r="A6112" s="1">
        <v>6111</v>
      </c>
      <c r="B6112" t="s">
        <v>9079</v>
      </c>
      <c r="C6112" s="8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47">
        <v>1474.8020000000001</v>
      </c>
      <c r="S6112" s="1">
        <v>7</v>
      </c>
      <c r="T6112" s="1">
        <v>0.3</v>
      </c>
      <c r="U6112" s="47">
        <v>-21.068600000000174</v>
      </c>
      <c r="V6112" t="str">
        <f>IF(M6112=People!$B$5,People!$A$5,IF(M6112=People!$B$4,People!$A$4,IF(M6112=People!$B$3,People!$A$3,IF(M6112=People!$B$2,People!$A$2,0))))</f>
        <v>Chuck Magee</v>
      </c>
      <c r="W6112" t="str">
        <f>IFERROR(INDEX(Returns!A:A,MATCH(B6112,Returns!B:B,0)),"No")</f>
        <v>No</v>
      </c>
    </row>
    <row r="6113" spans="1:23" x14ac:dyDescent="0.2">
      <c r="A6113" s="1">
        <v>6112</v>
      </c>
      <c r="B6113" t="s">
        <v>9079</v>
      </c>
      <c r="C6113" s="8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47">
        <v>110.096</v>
      </c>
      <c r="S6113" s="1">
        <v>2</v>
      </c>
      <c r="T6113" s="1">
        <v>0.2</v>
      </c>
      <c r="U6113" s="47">
        <v>33.028800000000004</v>
      </c>
      <c r="V6113" t="str">
        <f>IF(M6113=People!$B$5,People!$A$5,IF(M6113=People!$B$4,People!$A$4,IF(M6113=People!$B$3,People!$A$3,IF(M6113=People!$B$2,People!$A$2,0))))</f>
        <v>Chuck Magee</v>
      </c>
      <c r="W6113" t="str">
        <f>IFERROR(INDEX(Returns!A:A,MATCH(B6113,Returns!B:B,0)),"No")</f>
        <v>No</v>
      </c>
    </row>
    <row r="6114" spans="1:23" x14ac:dyDescent="0.2">
      <c r="A6114" s="1">
        <v>6113</v>
      </c>
      <c r="B6114" t="s">
        <v>9079</v>
      </c>
      <c r="C6114" s="8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47">
        <v>16.752000000000002</v>
      </c>
      <c r="S6114" s="1">
        <v>6</v>
      </c>
      <c r="T6114" s="1">
        <v>0.2</v>
      </c>
      <c r="U6114" s="47">
        <v>5.4443999999999999</v>
      </c>
      <c r="V6114" t="str">
        <f>IF(M6114=People!$B$5,People!$A$5,IF(M6114=People!$B$4,People!$A$4,IF(M6114=People!$B$3,People!$A$3,IF(M6114=People!$B$2,People!$A$2,0))))</f>
        <v>Chuck Magee</v>
      </c>
      <c r="W6114" t="str">
        <f>IFERROR(INDEX(Returns!A:A,MATCH(B6114,Returns!B:B,0)),"No")</f>
        <v>No</v>
      </c>
    </row>
    <row r="6115" spans="1:23" x14ac:dyDescent="0.2">
      <c r="A6115" s="1">
        <v>6114</v>
      </c>
      <c r="B6115" t="s">
        <v>9079</v>
      </c>
      <c r="C6115" s="8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47">
        <v>1537.0739999999998</v>
      </c>
      <c r="S6115" s="1">
        <v>9</v>
      </c>
      <c r="T6115" s="1">
        <v>0.3</v>
      </c>
      <c r="U6115" s="47">
        <v>0</v>
      </c>
      <c r="V6115" t="str">
        <f>IF(M6115=People!$B$5,People!$A$5,IF(M6115=People!$B$4,People!$A$4,IF(M6115=People!$B$3,People!$A$3,IF(M6115=People!$B$2,People!$A$2,0))))</f>
        <v>Chuck Magee</v>
      </c>
      <c r="W6115" t="str">
        <f>IFERROR(INDEX(Returns!A:A,MATCH(B6115,Returns!B:B,0)),"No")</f>
        <v>No</v>
      </c>
    </row>
    <row r="6116" spans="1:23" x14ac:dyDescent="0.2">
      <c r="A6116" s="1">
        <v>6115</v>
      </c>
      <c r="B6116" t="s">
        <v>9079</v>
      </c>
      <c r="C6116" s="8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47">
        <v>449.37200000000001</v>
      </c>
      <c r="S6116" s="1">
        <v>2</v>
      </c>
      <c r="T6116" s="1">
        <v>0.3</v>
      </c>
      <c r="U6116" s="47">
        <v>-12.839199999999977</v>
      </c>
      <c r="V6116" t="str">
        <f>IF(M6116=People!$B$5,People!$A$5,IF(M6116=People!$B$4,People!$A$4,IF(M6116=People!$B$3,People!$A$3,IF(M6116=People!$B$2,People!$A$2,0))))</f>
        <v>Chuck Magee</v>
      </c>
      <c r="W6116" t="str">
        <f>IFERROR(INDEX(Returns!A:A,MATCH(B6116,Returns!B:B,0)),"No")</f>
        <v>No</v>
      </c>
    </row>
    <row r="6117" spans="1:23" x14ac:dyDescent="0.2">
      <c r="A6117" s="1">
        <v>6116</v>
      </c>
      <c r="B6117" t="s">
        <v>6063</v>
      </c>
      <c r="C6117" s="8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47">
        <v>41.904000000000003</v>
      </c>
      <c r="S6117" s="1">
        <v>6</v>
      </c>
      <c r="T6117" s="1">
        <v>0.2</v>
      </c>
      <c r="U6117" s="47">
        <v>14.142599999999996</v>
      </c>
      <c r="V6117" t="str">
        <f>IF(M6117=People!$B$5,People!$A$5,IF(M6117=People!$B$4,People!$A$4,IF(M6117=People!$B$3,People!$A$3,IF(M6117=People!$B$2,People!$A$2,0))))</f>
        <v>Anna Andreadi</v>
      </c>
      <c r="W6117" t="str">
        <f>IFERROR(INDEX(Returns!A:A,MATCH(B6117,Returns!B:B,0)),"No")</f>
        <v>Yes</v>
      </c>
    </row>
    <row r="6118" spans="1:23" x14ac:dyDescent="0.2">
      <c r="A6118" s="1">
        <v>6117</v>
      </c>
      <c r="B6118" t="s">
        <v>9080</v>
      </c>
      <c r="C6118" s="8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47">
        <v>2279.96</v>
      </c>
      <c r="S6118" s="1">
        <v>4</v>
      </c>
      <c r="T6118" s="1">
        <v>0</v>
      </c>
      <c r="U6118" s="47">
        <v>592.78960000000006</v>
      </c>
      <c r="V6118" t="str">
        <f>IF(M6118=People!$B$5,People!$A$5,IF(M6118=People!$B$4,People!$A$4,IF(M6118=People!$B$3,People!$A$3,IF(M6118=People!$B$2,People!$A$2,0))))</f>
        <v>Chuck Magee</v>
      </c>
      <c r="W6118" t="str">
        <f>IFERROR(INDEX(Returns!A:A,MATCH(B6118,Returns!B:B,0)),"No")</f>
        <v>No</v>
      </c>
    </row>
    <row r="6119" spans="1:23" x14ac:dyDescent="0.2">
      <c r="A6119" s="1">
        <v>6118</v>
      </c>
      <c r="B6119" t="s">
        <v>9080</v>
      </c>
      <c r="C6119" s="8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47">
        <v>14.940000000000001</v>
      </c>
      <c r="S6119" s="1">
        <v>3</v>
      </c>
      <c r="T6119" s="1">
        <v>0</v>
      </c>
      <c r="U6119" s="47">
        <v>6.8723999999999998</v>
      </c>
      <c r="V6119" t="str">
        <f>IF(M6119=People!$B$5,People!$A$5,IF(M6119=People!$B$4,People!$A$4,IF(M6119=People!$B$3,People!$A$3,IF(M6119=People!$B$2,People!$A$2,0))))</f>
        <v>Chuck Magee</v>
      </c>
      <c r="W6119" t="str">
        <f>IFERROR(INDEX(Returns!A:A,MATCH(B6119,Returns!B:B,0)),"No")</f>
        <v>No</v>
      </c>
    </row>
    <row r="6120" spans="1:23" x14ac:dyDescent="0.2">
      <c r="A6120" s="1">
        <v>6119</v>
      </c>
      <c r="B6120" t="s">
        <v>9081</v>
      </c>
      <c r="C6120" s="8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47">
        <v>191.976</v>
      </c>
      <c r="S6120" s="1">
        <v>3</v>
      </c>
      <c r="T6120" s="1">
        <v>0.2</v>
      </c>
      <c r="U6120" s="47">
        <v>19.197599999999994</v>
      </c>
      <c r="V6120" t="str">
        <f>IF(M6120=People!$B$5,People!$A$5,IF(M6120=People!$B$4,People!$A$4,IF(M6120=People!$B$3,People!$A$3,IF(M6120=People!$B$2,People!$A$2,0))))</f>
        <v>Anna Andreadi</v>
      </c>
      <c r="W6120" t="str">
        <f>IFERROR(INDEX(Returns!A:A,MATCH(B6120,Returns!B:B,0)),"No")</f>
        <v>No</v>
      </c>
    </row>
    <row r="6121" spans="1:23" x14ac:dyDescent="0.2">
      <c r="A6121" s="1">
        <v>6120</v>
      </c>
      <c r="B6121" t="s">
        <v>9081</v>
      </c>
      <c r="C6121" s="8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47">
        <v>23.832000000000001</v>
      </c>
      <c r="S6121" s="1">
        <v>3</v>
      </c>
      <c r="T6121" s="1">
        <v>0.2</v>
      </c>
      <c r="U6121" s="47">
        <v>6.5538000000000007</v>
      </c>
      <c r="V6121" t="str">
        <f>IF(M6121=People!$B$5,People!$A$5,IF(M6121=People!$B$4,People!$A$4,IF(M6121=People!$B$3,People!$A$3,IF(M6121=People!$B$2,People!$A$2,0))))</f>
        <v>Anna Andreadi</v>
      </c>
      <c r="W6121" t="str">
        <f>IFERROR(INDEX(Returns!A:A,MATCH(B6121,Returns!B:B,0)),"No")</f>
        <v>No</v>
      </c>
    </row>
    <row r="6122" spans="1:23" x14ac:dyDescent="0.2">
      <c r="A6122" s="1">
        <v>6121</v>
      </c>
      <c r="B6122" t="s">
        <v>9081</v>
      </c>
      <c r="C6122" s="8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47">
        <v>409.21600000000001</v>
      </c>
      <c r="S6122" s="1">
        <v>8</v>
      </c>
      <c r="T6122" s="1">
        <v>0.2</v>
      </c>
      <c r="U6122" s="47">
        <v>61.38239999999999</v>
      </c>
      <c r="V6122" t="str">
        <f>IF(M6122=People!$B$5,People!$A$5,IF(M6122=People!$B$4,People!$A$4,IF(M6122=People!$B$3,People!$A$3,IF(M6122=People!$B$2,People!$A$2,0))))</f>
        <v>Anna Andreadi</v>
      </c>
      <c r="W6122" t="str">
        <f>IFERROR(INDEX(Returns!A:A,MATCH(B6122,Returns!B:B,0)),"No")</f>
        <v>No</v>
      </c>
    </row>
    <row r="6123" spans="1:23" x14ac:dyDescent="0.2">
      <c r="A6123" s="1">
        <v>6122</v>
      </c>
      <c r="B6123" t="s">
        <v>9081</v>
      </c>
      <c r="C6123" s="8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47">
        <v>72.588000000000008</v>
      </c>
      <c r="S6123" s="1">
        <v>2</v>
      </c>
      <c r="T6123" s="1">
        <v>0.7</v>
      </c>
      <c r="U6123" s="47">
        <v>-128.2388</v>
      </c>
      <c r="V6123" t="str">
        <f>IF(M6123=People!$B$5,People!$A$5,IF(M6123=People!$B$4,People!$A$4,IF(M6123=People!$B$3,People!$A$3,IF(M6123=People!$B$2,People!$A$2,0))))</f>
        <v>Anna Andreadi</v>
      </c>
      <c r="W6123" t="str">
        <f>IFERROR(INDEX(Returns!A:A,MATCH(B6123,Returns!B:B,0)),"No")</f>
        <v>No</v>
      </c>
    </row>
    <row r="6124" spans="1:23" x14ac:dyDescent="0.2">
      <c r="A6124" s="1">
        <v>6123</v>
      </c>
      <c r="B6124" t="s">
        <v>6160</v>
      </c>
      <c r="C6124" s="8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47">
        <v>61.567999999999998</v>
      </c>
      <c r="S6124" s="1">
        <v>2</v>
      </c>
      <c r="T6124" s="1">
        <v>0.2</v>
      </c>
      <c r="U6124" s="47">
        <v>4.6175999999999995</v>
      </c>
      <c r="V6124" t="str">
        <f>IF(M6124=People!$B$5,People!$A$5,IF(M6124=People!$B$4,People!$A$4,IF(M6124=People!$B$3,People!$A$3,IF(M6124=People!$B$2,People!$A$2,0))))</f>
        <v>Kelly Williams</v>
      </c>
      <c r="W6124" t="str">
        <f>IFERROR(INDEX(Returns!A:A,MATCH(B6124,Returns!B:B,0)),"No")</f>
        <v>Yes</v>
      </c>
    </row>
    <row r="6125" spans="1:23" x14ac:dyDescent="0.2">
      <c r="A6125" s="1">
        <v>6124</v>
      </c>
      <c r="B6125" t="s">
        <v>9082</v>
      </c>
      <c r="C6125" s="8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47">
        <v>20.96</v>
      </c>
      <c r="S6125" s="1">
        <v>4</v>
      </c>
      <c r="T6125" s="1">
        <v>0.2</v>
      </c>
      <c r="U6125" s="47">
        <v>6.8119999999999994</v>
      </c>
      <c r="V6125" t="str">
        <f>IF(M6125=People!$B$5,People!$A$5,IF(M6125=People!$B$4,People!$A$4,IF(M6125=People!$B$3,People!$A$3,IF(M6125=People!$B$2,People!$A$2,0))))</f>
        <v>Kelly Williams</v>
      </c>
      <c r="W6125" t="str">
        <f>IFERROR(INDEX(Returns!A:A,MATCH(B6125,Returns!B:B,0)),"No")</f>
        <v>No</v>
      </c>
    </row>
    <row r="6126" spans="1:23" x14ac:dyDescent="0.2">
      <c r="A6126" s="1">
        <v>6125</v>
      </c>
      <c r="B6126" t="s">
        <v>6156</v>
      </c>
      <c r="C6126" s="8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47">
        <v>44.75</v>
      </c>
      <c r="S6126" s="1">
        <v>5</v>
      </c>
      <c r="T6126" s="1">
        <v>0</v>
      </c>
      <c r="U6126" s="47">
        <v>8.5024999999999942</v>
      </c>
      <c r="V6126" t="str">
        <f>IF(M6126=People!$B$5,People!$A$5,IF(M6126=People!$B$4,People!$A$4,IF(M6126=People!$B$3,People!$A$3,IF(M6126=People!$B$2,People!$A$2,0))))</f>
        <v>Anna Andreadi</v>
      </c>
      <c r="W6126" t="str">
        <f>IFERROR(INDEX(Returns!A:A,MATCH(B6126,Returns!B:B,0)),"No")</f>
        <v>Yes</v>
      </c>
    </row>
    <row r="6127" spans="1:23" x14ac:dyDescent="0.2">
      <c r="A6127" s="1">
        <v>6126</v>
      </c>
      <c r="B6127" t="s">
        <v>6156</v>
      </c>
      <c r="C6127" s="8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47">
        <v>11.96</v>
      </c>
      <c r="S6127" s="1">
        <v>2</v>
      </c>
      <c r="T6127" s="1">
        <v>0</v>
      </c>
      <c r="U6127" s="47">
        <v>5.3819999999999997</v>
      </c>
      <c r="V6127" t="str">
        <f>IF(M6127=People!$B$5,People!$A$5,IF(M6127=People!$B$4,People!$A$4,IF(M6127=People!$B$3,People!$A$3,IF(M6127=People!$B$2,People!$A$2,0))))</f>
        <v>Anna Andreadi</v>
      </c>
      <c r="W6127" t="str">
        <f>IFERROR(INDEX(Returns!A:A,MATCH(B6127,Returns!B:B,0)),"No")</f>
        <v>Yes</v>
      </c>
    </row>
    <row r="6128" spans="1:23" x14ac:dyDescent="0.2">
      <c r="A6128" s="1">
        <v>6127</v>
      </c>
      <c r="B6128" t="s">
        <v>6156</v>
      </c>
      <c r="C6128" s="8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47">
        <v>3.9119999999999999</v>
      </c>
      <c r="S6128" s="1">
        <v>1</v>
      </c>
      <c r="T6128" s="1">
        <v>0.2</v>
      </c>
      <c r="U6128" s="47">
        <v>1.2713999999999996</v>
      </c>
      <c r="V6128" t="str">
        <f>IF(M6128=People!$B$5,People!$A$5,IF(M6128=People!$B$4,People!$A$4,IF(M6128=People!$B$3,People!$A$3,IF(M6128=People!$B$2,People!$A$2,0))))</f>
        <v>Anna Andreadi</v>
      </c>
      <c r="W6128" t="str">
        <f>IFERROR(INDEX(Returns!A:A,MATCH(B6128,Returns!B:B,0)),"No")</f>
        <v>Yes</v>
      </c>
    </row>
    <row r="6129" spans="1:23" x14ac:dyDescent="0.2">
      <c r="A6129" s="1">
        <v>6128</v>
      </c>
      <c r="B6129" t="s">
        <v>9083</v>
      </c>
      <c r="C6129" s="8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47">
        <v>327.99600000000004</v>
      </c>
      <c r="S6129" s="1">
        <v>6</v>
      </c>
      <c r="T6129" s="1">
        <v>0.1</v>
      </c>
      <c r="U6129" s="47">
        <v>54.666000000000011</v>
      </c>
      <c r="V6129" t="str">
        <f>IF(M6129=People!$B$5,People!$A$5,IF(M6129=People!$B$4,People!$A$4,IF(M6129=People!$B$3,People!$A$3,IF(M6129=People!$B$2,People!$A$2,0))))</f>
        <v>Chuck Magee</v>
      </c>
      <c r="W6129" t="str">
        <f>IFERROR(INDEX(Returns!A:A,MATCH(B6129,Returns!B:B,0)),"No")</f>
        <v>No</v>
      </c>
    </row>
    <row r="6130" spans="1:23" x14ac:dyDescent="0.2">
      <c r="A6130" s="1">
        <v>6129</v>
      </c>
      <c r="B6130" t="s">
        <v>9084</v>
      </c>
      <c r="C6130" s="8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47">
        <v>49.408000000000001</v>
      </c>
      <c r="S6130" s="1">
        <v>4</v>
      </c>
      <c r="T6130" s="1">
        <v>0.2</v>
      </c>
      <c r="U6130" s="47">
        <v>18.527999999999999</v>
      </c>
      <c r="V6130" t="str">
        <f>IF(M6130=People!$B$5,People!$A$5,IF(M6130=People!$B$4,People!$A$4,IF(M6130=People!$B$3,People!$A$3,IF(M6130=People!$B$2,People!$A$2,0))))</f>
        <v>Anna Andreadi</v>
      </c>
      <c r="W6130" t="str">
        <f>IFERROR(INDEX(Returns!A:A,MATCH(B6130,Returns!B:B,0)),"No")</f>
        <v>No</v>
      </c>
    </row>
    <row r="6131" spans="1:23" x14ac:dyDescent="0.2">
      <c r="A6131" s="1">
        <v>6130</v>
      </c>
      <c r="B6131" t="s">
        <v>9085</v>
      </c>
      <c r="C6131" s="8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47">
        <v>53.25</v>
      </c>
      <c r="S6131" s="1">
        <v>3</v>
      </c>
      <c r="T6131" s="1">
        <v>0</v>
      </c>
      <c r="U6131" s="47">
        <v>20.767499999999998</v>
      </c>
      <c r="V6131" t="str">
        <f>IF(M6131=People!$B$5,People!$A$5,IF(M6131=People!$B$4,People!$A$4,IF(M6131=People!$B$3,People!$A$3,IF(M6131=People!$B$2,People!$A$2,0))))</f>
        <v>Cassandra Brandow</v>
      </c>
      <c r="W6131" t="str">
        <f>IFERROR(INDEX(Returns!A:A,MATCH(B6131,Returns!B:B,0)),"No")</f>
        <v>No</v>
      </c>
    </row>
    <row r="6132" spans="1:23" x14ac:dyDescent="0.2">
      <c r="A6132" s="1">
        <v>6131</v>
      </c>
      <c r="B6132" t="s">
        <v>9085</v>
      </c>
      <c r="C6132" s="8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47">
        <v>3.76</v>
      </c>
      <c r="S6132" s="1">
        <v>2</v>
      </c>
      <c r="T6132" s="1">
        <v>0</v>
      </c>
      <c r="U6132" s="47">
        <v>1.3159999999999998</v>
      </c>
      <c r="V6132" t="str">
        <f>IF(M6132=People!$B$5,People!$A$5,IF(M6132=People!$B$4,People!$A$4,IF(M6132=People!$B$3,People!$A$3,IF(M6132=People!$B$2,People!$A$2,0))))</f>
        <v>Cassandra Brandow</v>
      </c>
      <c r="W6132" t="str">
        <f>IFERROR(INDEX(Returns!A:A,MATCH(B6132,Returns!B:B,0)),"No")</f>
        <v>No</v>
      </c>
    </row>
    <row r="6133" spans="1:23" x14ac:dyDescent="0.2">
      <c r="A6133" s="1">
        <v>6132</v>
      </c>
      <c r="B6133" t="s">
        <v>9086</v>
      </c>
      <c r="C6133" s="8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47">
        <v>767.21400000000006</v>
      </c>
      <c r="S6133" s="1">
        <v>14</v>
      </c>
      <c r="T6133" s="1">
        <v>0.1</v>
      </c>
      <c r="U6133" s="47">
        <v>161.96739999999997</v>
      </c>
      <c r="V6133" t="str">
        <f>IF(M6133=People!$B$5,People!$A$5,IF(M6133=People!$B$4,People!$A$4,IF(M6133=People!$B$3,People!$A$3,IF(M6133=People!$B$2,People!$A$2,0))))</f>
        <v>Chuck Magee</v>
      </c>
      <c r="W6133" t="str">
        <f>IFERROR(INDEX(Returns!A:A,MATCH(B6133,Returns!B:B,0)),"No")</f>
        <v>No</v>
      </c>
    </row>
    <row r="6134" spans="1:23" x14ac:dyDescent="0.2">
      <c r="A6134" s="1">
        <v>6133</v>
      </c>
      <c r="B6134" t="s">
        <v>9087</v>
      </c>
      <c r="C6134" s="8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47">
        <v>163.96</v>
      </c>
      <c r="S6134" s="1">
        <v>5</v>
      </c>
      <c r="T6134" s="1">
        <v>0.2</v>
      </c>
      <c r="U6134" s="47">
        <v>59.435499999999998</v>
      </c>
      <c r="V6134" t="str">
        <f>IF(M6134=People!$B$5,People!$A$5,IF(M6134=People!$B$4,People!$A$4,IF(M6134=People!$B$3,People!$A$3,IF(M6134=People!$B$2,People!$A$2,0))))</f>
        <v>Cassandra Brandow</v>
      </c>
      <c r="W6134" t="str">
        <f>IFERROR(INDEX(Returns!A:A,MATCH(B6134,Returns!B:B,0)),"No")</f>
        <v>No</v>
      </c>
    </row>
    <row r="6135" spans="1:23" x14ac:dyDescent="0.2">
      <c r="A6135" s="1">
        <v>6134</v>
      </c>
      <c r="B6135" t="s">
        <v>9088</v>
      </c>
      <c r="C6135" s="8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47">
        <v>161.28</v>
      </c>
      <c r="S6135" s="1">
        <v>2</v>
      </c>
      <c r="T6135" s="1">
        <v>0.2</v>
      </c>
      <c r="U6135" s="47">
        <v>12.095999999999997</v>
      </c>
      <c r="V6135" t="str">
        <f>IF(M6135=People!$B$5,People!$A$5,IF(M6135=People!$B$4,People!$A$4,IF(M6135=People!$B$3,People!$A$3,IF(M6135=People!$B$2,People!$A$2,0))))</f>
        <v>Anna Andreadi</v>
      </c>
      <c r="W6135" t="str">
        <f>IFERROR(INDEX(Returns!A:A,MATCH(B6135,Returns!B:B,0)),"No")</f>
        <v>No</v>
      </c>
    </row>
    <row r="6136" spans="1:23" x14ac:dyDescent="0.2">
      <c r="A6136" s="1">
        <v>6135</v>
      </c>
      <c r="B6136" t="s">
        <v>9089</v>
      </c>
      <c r="C6136" s="8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47">
        <v>192.8</v>
      </c>
      <c r="S6136" s="1">
        <v>4</v>
      </c>
      <c r="T6136" s="1">
        <v>0</v>
      </c>
      <c r="U6136" s="47">
        <v>55.911999999999978</v>
      </c>
      <c r="V6136" t="str">
        <f>IF(M6136=People!$B$5,People!$A$5,IF(M6136=People!$B$4,People!$A$4,IF(M6136=People!$B$3,People!$A$3,IF(M6136=People!$B$2,People!$A$2,0))))</f>
        <v>Anna Andreadi</v>
      </c>
      <c r="W6136" t="str">
        <f>IFERROR(INDEX(Returns!A:A,MATCH(B6136,Returns!B:B,0)),"No")</f>
        <v>No</v>
      </c>
    </row>
    <row r="6137" spans="1:23" x14ac:dyDescent="0.2">
      <c r="A6137" s="1">
        <v>6136</v>
      </c>
      <c r="B6137" t="s">
        <v>9090</v>
      </c>
      <c r="C6137" s="8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47">
        <v>27.695999999999998</v>
      </c>
      <c r="S6137" s="1">
        <v>3</v>
      </c>
      <c r="T6137" s="1">
        <v>0.2</v>
      </c>
      <c r="U6137" s="47">
        <v>3.4619999999999997</v>
      </c>
      <c r="V6137" t="str">
        <f>IF(M6137=People!$B$5,People!$A$5,IF(M6137=People!$B$4,People!$A$4,IF(M6137=People!$B$3,People!$A$3,IF(M6137=People!$B$2,People!$A$2,0))))</f>
        <v>Kelly Williams</v>
      </c>
      <c r="W6137" t="str">
        <f>IFERROR(INDEX(Returns!A:A,MATCH(B6137,Returns!B:B,0)),"No")</f>
        <v>No</v>
      </c>
    </row>
    <row r="6138" spans="1:23" x14ac:dyDescent="0.2">
      <c r="A6138" s="1">
        <v>6137</v>
      </c>
      <c r="B6138" t="s">
        <v>9090</v>
      </c>
      <c r="C6138" s="8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47">
        <v>73.163999999999987</v>
      </c>
      <c r="S6138" s="1">
        <v>6</v>
      </c>
      <c r="T6138" s="1">
        <v>0.8</v>
      </c>
      <c r="U6138" s="47">
        <v>-186.56820000000005</v>
      </c>
      <c r="V6138" t="str">
        <f>IF(M6138=People!$B$5,People!$A$5,IF(M6138=People!$B$4,People!$A$4,IF(M6138=People!$B$3,People!$A$3,IF(M6138=People!$B$2,People!$A$2,0))))</f>
        <v>Kelly Williams</v>
      </c>
      <c r="W6138" t="str">
        <f>IFERROR(INDEX(Returns!A:A,MATCH(B6138,Returns!B:B,0)),"No")</f>
        <v>No</v>
      </c>
    </row>
    <row r="6139" spans="1:23" x14ac:dyDescent="0.2">
      <c r="A6139" s="1">
        <v>6138</v>
      </c>
      <c r="B6139" t="s">
        <v>9091</v>
      </c>
      <c r="C6139" s="8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47">
        <v>32.064</v>
      </c>
      <c r="S6139" s="1">
        <v>6</v>
      </c>
      <c r="T6139" s="1">
        <v>0.2</v>
      </c>
      <c r="U6139" s="47">
        <v>11.222399999999999</v>
      </c>
      <c r="V6139" t="str">
        <f>IF(M6139=People!$B$5,People!$A$5,IF(M6139=People!$B$4,People!$A$4,IF(M6139=People!$B$3,People!$A$3,IF(M6139=People!$B$2,People!$A$2,0))))</f>
        <v>Cassandra Brandow</v>
      </c>
      <c r="W6139" t="str">
        <f>IFERROR(INDEX(Returns!A:A,MATCH(B6139,Returns!B:B,0)),"No")</f>
        <v>No</v>
      </c>
    </row>
    <row r="6140" spans="1:23" x14ac:dyDescent="0.2">
      <c r="A6140" s="1">
        <v>6139</v>
      </c>
      <c r="B6140" t="s">
        <v>9092</v>
      </c>
      <c r="C6140" s="8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47">
        <v>205.666</v>
      </c>
      <c r="S6140" s="1">
        <v>2</v>
      </c>
      <c r="T6140" s="1">
        <v>0.15</v>
      </c>
      <c r="U6140" s="47">
        <v>-12.097999999999999</v>
      </c>
      <c r="V6140" t="str">
        <f>IF(M6140=People!$B$5,People!$A$5,IF(M6140=People!$B$4,People!$A$4,IF(M6140=People!$B$3,People!$A$3,IF(M6140=People!$B$2,People!$A$2,0))))</f>
        <v>Anna Andreadi</v>
      </c>
      <c r="W6140" t="str">
        <f>IFERROR(INDEX(Returns!A:A,MATCH(B6140,Returns!B:B,0)),"No")</f>
        <v>No</v>
      </c>
    </row>
    <row r="6141" spans="1:23" x14ac:dyDescent="0.2">
      <c r="A6141" s="1">
        <v>6140</v>
      </c>
      <c r="B6141" t="s">
        <v>9093</v>
      </c>
      <c r="C6141" s="8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47">
        <v>115.44</v>
      </c>
      <c r="S6141" s="1">
        <v>3</v>
      </c>
      <c r="T6141" s="1">
        <v>0</v>
      </c>
      <c r="U6141" s="47">
        <v>30.014399999999998</v>
      </c>
      <c r="V6141" t="str">
        <f>IF(M6141=People!$B$5,People!$A$5,IF(M6141=People!$B$4,People!$A$4,IF(M6141=People!$B$3,People!$A$3,IF(M6141=People!$B$2,People!$A$2,0))))</f>
        <v>Anna Andreadi</v>
      </c>
      <c r="W6141" t="str">
        <f>IFERROR(INDEX(Returns!A:A,MATCH(B6141,Returns!B:B,0)),"No")</f>
        <v>No</v>
      </c>
    </row>
    <row r="6142" spans="1:23" x14ac:dyDescent="0.2">
      <c r="A6142" s="1">
        <v>6141</v>
      </c>
      <c r="B6142" t="s">
        <v>9094</v>
      </c>
      <c r="C6142" s="8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47">
        <v>274.8</v>
      </c>
      <c r="S6142" s="1">
        <v>5</v>
      </c>
      <c r="T6142" s="1">
        <v>0</v>
      </c>
      <c r="U6142" s="47">
        <v>134.65199999999999</v>
      </c>
      <c r="V6142" t="str">
        <f>IF(M6142=People!$B$5,People!$A$5,IF(M6142=People!$B$4,People!$A$4,IF(M6142=People!$B$3,People!$A$3,IF(M6142=People!$B$2,People!$A$2,0))))</f>
        <v>Chuck Magee</v>
      </c>
      <c r="W6142" t="str">
        <f>IFERROR(INDEX(Returns!A:A,MATCH(B6142,Returns!B:B,0)),"No")</f>
        <v>No</v>
      </c>
    </row>
    <row r="6143" spans="1:23" x14ac:dyDescent="0.2">
      <c r="A6143" s="1">
        <v>6142</v>
      </c>
      <c r="B6143" t="s">
        <v>9094</v>
      </c>
      <c r="C6143" s="8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47">
        <v>195.64</v>
      </c>
      <c r="S6143" s="1">
        <v>4</v>
      </c>
      <c r="T6143" s="1">
        <v>0</v>
      </c>
      <c r="U6143" s="47">
        <v>3.9128000000000043</v>
      </c>
      <c r="V6143" t="str">
        <f>IF(M6143=People!$B$5,People!$A$5,IF(M6143=People!$B$4,People!$A$4,IF(M6143=People!$B$3,People!$A$3,IF(M6143=People!$B$2,People!$A$2,0))))</f>
        <v>Chuck Magee</v>
      </c>
      <c r="W6143" t="str">
        <f>IFERROR(INDEX(Returns!A:A,MATCH(B6143,Returns!B:B,0)),"No")</f>
        <v>No</v>
      </c>
    </row>
    <row r="6144" spans="1:23" x14ac:dyDescent="0.2">
      <c r="A6144" s="1">
        <v>6143</v>
      </c>
      <c r="B6144" t="s">
        <v>9094</v>
      </c>
      <c r="C6144" s="8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47">
        <v>257.98</v>
      </c>
      <c r="S6144" s="1">
        <v>2</v>
      </c>
      <c r="T6144" s="1">
        <v>0</v>
      </c>
      <c r="U6144" s="47">
        <v>74.8142</v>
      </c>
      <c r="V6144" t="str">
        <f>IF(M6144=People!$B$5,People!$A$5,IF(M6144=People!$B$4,People!$A$4,IF(M6144=People!$B$3,People!$A$3,IF(M6144=People!$B$2,People!$A$2,0))))</f>
        <v>Chuck Magee</v>
      </c>
      <c r="W6144" t="str">
        <f>IFERROR(INDEX(Returns!A:A,MATCH(B6144,Returns!B:B,0)),"No")</f>
        <v>No</v>
      </c>
    </row>
    <row r="6145" spans="1:23" x14ac:dyDescent="0.2">
      <c r="A6145" s="1">
        <v>6144</v>
      </c>
      <c r="B6145" t="s">
        <v>9094</v>
      </c>
      <c r="C6145" s="8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47">
        <v>119.03999999999999</v>
      </c>
      <c r="S6145" s="1">
        <v>6</v>
      </c>
      <c r="T6145" s="1">
        <v>0</v>
      </c>
      <c r="U6145" s="47">
        <v>48.806400000000011</v>
      </c>
      <c r="V6145" t="str">
        <f>IF(M6145=People!$B$5,People!$A$5,IF(M6145=People!$B$4,People!$A$4,IF(M6145=People!$B$3,People!$A$3,IF(M6145=People!$B$2,People!$A$2,0))))</f>
        <v>Chuck Magee</v>
      </c>
      <c r="W6145" t="str">
        <f>IFERROR(INDEX(Returns!A:A,MATCH(B6145,Returns!B:B,0)),"No")</f>
        <v>No</v>
      </c>
    </row>
    <row r="6146" spans="1:23" x14ac:dyDescent="0.2">
      <c r="A6146" s="1">
        <v>6145</v>
      </c>
      <c r="B6146" t="s">
        <v>9095</v>
      </c>
      <c r="C6146" s="8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47">
        <v>20.07</v>
      </c>
      <c r="S6146" s="1">
        <v>3</v>
      </c>
      <c r="T6146" s="1">
        <v>0</v>
      </c>
      <c r="U6146" s="47">
        <v>9.2321999999999989</v>
      </c>
      <c r="V6146" t="str">
        <f>IF(M6146=People!$B$5,People!$A$5,IF(M6146=People!$B$4,People!$A$4,IF(M6146=People!$B$3,People!$A$3,IF(M6146=People!$B$2,People!$A$2,0))))</f>
        <v>Kelly Williams</v>
      </c>
      <c r="W6146" t="str">
        <f>IFERROR(INDEX(Returns!A:A,MATCH(B6146,Returns!B:B,0)),"No")</f>
        <v>No</v>
      </c>
    </row>
    <row r="6147" spans="1:23" x14ac:dyDescent="0.2">
      <c r="A6147" s="1">
        <v>6146</v>
      </c>
      <c r="B6147" t="s">
        <v>9096</v>
      </c>
      <c r="C6147" s="8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47">
        <v>11.76</v>
      </c>
      <c r="S6147" s="1">
        <v>4</v>
      </c>
      <c r="T6147" s="1">
        <v>0</v>
      </c>
      <c r="U6147" s="47">
        <v>3.1752000000000002</v>
      </c>
      <c r="V6147" t="str">
        <f>IF(M6147=People!$B$5,People!$A$5,IF(M6147=People!$B$4,People!$A$4,IF(M6147=People!$B$3,People!$A$3,IF(M6147=People!$B$2,People!$A$2,0))))</f>
        <v>Anna Andreadi</v>
      </c>
      <c r="W6147" t="str">
        <f>IFERROR(INDEX(Returns!A:A,MATCH(B6147,Returns!B:B,0)),"No")</f>
        <v>No</v>
      </c>
    </row>
    <row r="6148" spans="1:23" x14ac:dyDescent="0.2">
      <c r="A6148" s="1">
        <v>6147</v>
      </c>
      <c r="B6148" t="s">
        <v>9097</v>
      </c>
      <c r="C6148" s="8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47">
        <v>11.76</v>
      </c>
      <c r="S6148" s="1">
        <v>4</v>
      </c>
      <c r="T6148" s="1">
        <v>0</v>
      </c>
      <c r="U6148" s="47">
        <v>3.1752000000000002</v>
      </c>
      <c r="V6148" t="str">
        <f>IF(M6148=People!$B$5,People!$A$5,IF(M6148=People!$B$4,People!$A$4,IF(M6148=People!$B$3,People!$A$3,IF(M6148=People!$B$2,People!$A$2,0))))</f>
        <v>Anna Andreadi</v>
      </c>
      <c r="W6148" t="str">
        <f>IFERROR(INDEX(Returns!A:A,MATCH(B6148,Returns!B:B,0)),"No")</f>
        <v>No</v>
      </c>
    </row>
    <row r="6149" spans="1:23" x14ac:dyDescent="0.2">
      <c r="A6149" s="1">
        <v>6148</v>
      </c>
      <c r="B6149" t="s">
        <v>9097</v>
      </c>
      <c r="C6149" s="8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47">
        <v>40.736000000000004</v>
      </c>
      <c r="S6149" s="1">
        <v>2</v>
      </c>
      <c r="T6149" s="1">
        <v>0.2</v>
      </c>
      <c r="U6149" s="47">
        <v>14.7668</v>
      </c>
      <c r="V6149" t="str">
        <f>IF(M6149=People!$B$5,People!$A$5,IF(M6149=People!$B$4,People!$A$4,IF(M6149=People!$B$3,People!$A$3,IF(M6149=People!$B$2,People!$A$2,0))))</f>
        <v>Anna Andreadi</v>
      </c>
      <c r="W6149" t="str">
        <f>IFERROR(INDEX(Returns!A:A,MATCH(B6149,Returns!B:B,0)),"No")</f>
        <v>No</v>
      </c>
    </row>
    <row r="6150" spans="1:23" x14ac:dyDescent="0.2">
      <c r="A6150" s="1">
        <v>6149</v>
      </c>
      <c r="B6150" t="s">
        <v>9098</v>
      </c>
      <c r="C6150" s="8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47">
        <v>201.584</v>
      </c>
      <c r="S6150" s="1">
        <v>2</v>
      </c>
      <c r="T6150" s="1">
        <v>0.2</v>
      </c>
      <c r="U6150" s="47">
        <v>12.599000000000004</v>
      </c>
      <c r="V6150" t="str">
        <f>IF(M6150=People!$B$5,People!$A$5,IF(M6150=People!$B$4,People!$A$4,IF(M6150=People!$B$3,People!$A$3,IF(M6150=People!$B$2,People!$A$2,0))))</f>
        <v>Anna Andreadi</v>
      </c>
      <c r="W6150" t="str">
        <f>IFERROR(INDEX(Returns!A:A,MATCH(B6150,Returns!B:B,0)),"No")</f>
        <v>No</v>
      </c>
    </row>
    <row r="6151" spans="1:23" x14ac:dyDescent="0.2">
      <c r="A6151" s="1">
        <v>6150</v>
      </c>
      <c r="B6151" t="s">
        <v>9099</v>
      </c>
      <c r="C6151" s="8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47">
        <v>340.70400000000006</v>
      </c>
      <c r="S6151" s="1">
        <v>6</v>
      </c>
      <c r="T6151" s="1">
        <v>0.2</v>
      </c>
      <c r="U6151" s="47">
        <v>-34.070400000000006</v>
      </c>
      <c r="V6151" t="str">
        <f>IF(M6151=People!$B$5,People!$A$5,IF(M6151=People!$B$4,People!$A$4,IF(M6151=People!$B$3,People!$A$3,IF(M6151=People!$B$2,People!$A$2,0))))</f>
        <v>Anna Andreadi</v>
      </c>
      <c r="W6151" t="str">
        <f>IFERROR(INDEX(Returns!A:A,MATCH(B6151,Returns!B:B,0)),"No")</f>
        <v>No</v>
      </c>
    </row>
    <row r="6152" spans="1:23" x14ac:dyDescent="0.2">
      <c r="A6152" s="1">
        <v>6151</v>
      </c>
      <c r="B6152" t="s">
        <v>9100</v>
      </c>
      <c r="C6152" s="8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47">
        <v>354.90000000000003</v>
      </c>
      <c r="S6152" s="1">
        <v>5</v>
      </c>
      <c r="T6152" s="1">
        <v>0</v>
      </c>
      <c r="U6152" s="47">
        <v>88.725000000000023</v>
      </c>
      <c r="V6152" t="str">
        <f>IF(M6152=People!$B$5,People!$A$5,IF(M6152=People!$B$4,People!$A$4,IF(M6152=People!$B$3,People!$A$3,IF(M6152=People!$B$2,People!$A$2,0))))</f>
        <v>Cassandra Brandow</v>
      </c>
      <c r="W6152" t="str">
        <f>IFERROR(INDEX(Returns!A:A,MATCH(B6152,Returns!B:B,0)),"No")</f>
        <v>No</v>
      </c>
    </row>
    <row r="6153" spans="1:23" x14ac:dyDescent="0.2">
      <c r="A6153" s="1">
        <v>6152</v>
      </c>
      <c r="B6153" t="s">
        <v>5945</v>
      </c>
      <c r="C6153" s="8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47">
        <v>1198.33</v>
      </c>
      <c r="S6153" s="1">
        <v>10</v>
      </c>
      <c r="T6153" s="1">
        <v>0.15</v>
      </c>
      <c r="U6153" s="47">
        <v>70.490000000000009</v>
      </c>
      <c r="V6153" t="str">
        <f>IF(M6153=People!$B$5,People!$A$5,IF(M6153=People!$B$4,People!$A$4,IF(M6153=People!$B$3,People!$A$3,IF(M6153=People!$B$2,People!$A$2,0))))</f>
        <v>Anna Andreadi</v>
      </c>
      <c r="W6153" t="str">
        <f>IFERROR(INDEX(Returns!A:A,MATCH(B6153,Returns!B:B,0)),"No")</f>
        <v>Yes</v>
      </c>
    </row>
    <row r="6154" spans="1:23" x14ac:dyDescent="0.2">
      <c r="A6154" s="1">
        <v>6153</v>
      </c>
      <c r="B6154" t="s">
        <v>9101</v>
      </c>
      <c r="C6154" s="8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47">
        <v>87.92</v>
      </c>
      <c r="S6154" s="1">
        <v>4</v>
      </c>
      <c r="T6154" s="1">
        <v>0</v>
      </c>
      <c r="U6154" s="47">
        <v>0.87919999999999732</v>
      </c>
      <c r="V6154" t="str">
        <f>IF(M6154=People!$B$5,People!$A$5,IF(M6154=People!$B$4,People!$A$4,IF(M6154=People!$B$3,People!$A$3,IF(M6154=People!$B$2,People!$A$2,0))))</f>
        <v>Anna Andreadi</v>
      </c>
      <c r="W6154" t="str">
        <f>IFERROR(INDEX(Returns!A:A,MATCH(B6154,Returns!B:B,0)),"No")</f>
        <v>No</v>
      </c>
    </row>
    <row r="6155" spans="1:23" x14ac:dyDescent="0.2">
      <c r="A6155" s="1">
        <v>6154</v>
      </c>
      <c r="B6155" t="s">
        <v>9102</v>
      </c>
      <c r="C6155" s="8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47">
        <v>51.967999999999996</v>
      </c>
      <c r="S6155" s="1">
        <v>2</v>
      </c>
      <c r="T6155" s="1">
        <v>0.2</v>
      </c>
      <c r="U6155" s="47">
        <v>10.393599999999998</v>
      </c>
      <c r="V6155" t="str">
        <f>IF(M6155=People!$B$5,People!$A$5,IF(M6155=People!$B$4,People!$A$4,IF(M6155=People!$B$3,People!$A$3,IF(M6155=People!$B$2,People!$A$2,0))))</f>
        <v>Chuck Magee</v>
      </c>
      <c r="W6155" t="str">
        <f>IFERROR(INDEX(Returns!A:A,MATCH(B6155,Returns!B:B,0)),"No")</f>
        <v>No</v>
      </c>
    </row>
    <row r="6156" spans="1:23" x14ac:dyDescent="0.2">
      <c r="A6156" s="1">
        <v>6155</v>
      </c>
      <c r="B6156" t="s">
        <v>9102</v>
      </c>
      <c r="C6156" s="8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47">
        <v>51.336000000000006</v>
      </c>
      <c r="S6156" s="1">
        <v>3</v>
      </c>
      <c r="T6156" s="1">
        <v>0.2</v>
      </c>
      <c r="U6156" s="47">
        <v>5.7752999999999961</v>
      </c>
      <c r="V6156" t="str">
        <f>IF(M6156=People!$B$5,People!$A$5,IF(M6156=People!$B$4,People!$A$4,IF(M6156=People!$B$3,People!$A$3,IF(M6156=People!$B$2,People!$A$2,0))))</f>
        <v>Chuck Magee</v>
      </c>
      <c r="W6156" t="str">
        <f>IFERROR(INDEX(Returns!A:A,MATCH(B6156,Returns!B:B,0)),"No")</f>
        <v>No</v>
      </c>
    </row>
    <row r="6157" spans="1:23" x14ac:dyDescent="0.2">
      <c r="A6157" s="1">
        <v>6156</v>
      </c>
      <c r="B6157" t="s">
        <v>9102</v>
      </c>
      <c r="C6157" s="8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47">
        <v>332.70400000000001</v>
      </c>
      <c r="S6157" s="1">
        <v>1</v>
      </c>
      <c r="T6157" s="1">
        <v>0.2</v>
      </c>
      <c r="U6157" s="47">
        <v>33.270399999999981</v>
      </c>
      <c r="V6157" t="str">
        <f>IF(M6157=People!$B$5,People!$A$5,IF(M6157=People!$B$4,People!$A$4,IF(M6157=People!$B$3,People!$A$3,IF(M6157=People!$B$2,People!$A$2,0))))</f>
        <v>Chuck Magee</v>
      </c>
      <c r="W6157" t="str">
        <f>IFERROR(INDEX(Returns!A:A,MATCH(B6157,Returns!B:B,0)),"No")</f>
        <v>No</v>
      </c>
    </row>
    <row r="6158" spans="1:23" x14ac:dyDescent="0.2">
      <c r="A6158" s="1">
        <v>6157</v>
      </c>
      <c r="B6158" t="s">
        <v>9102</v>
      </c>
      <c r="C6158" s="8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47">
        <v>42.408000000000008</v>
      </c>
      <c r="S6158" s="1">
        <v>3</v>
      </c>
      <c r="T6158" s="1">
        <v>0.2</v>
      </c>
      <c r="U6158" s="47">
        <v>9.5418000000000003</v>
      </c>
      <c r="V6158" t="str">
        <f>IF(M6158=People!$B$5,People!$A$5,IF(M6158=People!$B$4,People!$A$4,IF(M6158=People!$B$3,People!$A$3,IF(M6158=People!$B$2,People!$A$2,0))))</f>
        <v>Chuck Magee</v>
      </c>
      <c r="W6158" t="str">
        <f>IFERROR(INDEX(Returns!A:A,MATCH(B6158,Returns!B:B,0)),"No")</f>
        <v>No</v>
      </c>
    </row>
    <row r="6159" spans="1:23" x14ac:dyDescent="0.2">
      <c r="A6159" s="1">
        <v>6158</v>
      </c>
      <c r="B6159" t="s">
        <v>9103</v>
      </c>
      <c r="C6159" s="8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47">
        <v>81.539999999999992</v>
      </c>
      <c r="S6159" s="1">
        <v>3</v>
      </c>
      <c r="T6159" s="1">
        <v>0</v>
      </c>
      <c r="U6159" s="47">
        <v>38.323799999999999</v>
      </c>
      <c r="V6159" t="str">
        <f>IF(M6159=People!$B$5,People!$A$5,IF(M6159=People!$B$4,People!$A$4,IF(M6159=People!$B$3,People!$A$3,IF(M6159=People!$B$2,People!$A$2,0))))</f>
        <v>Kelly Williams</v>
      </c>
      <c r="W6159" t="str">
        <f>IFERROR(INDEX(Returns!A:A,MATCH(B6159,Returns!B:B,0)),"No")</f>
        <v>No</v>
      </c>
    </row>
    <row r="6160" spans="1:23" x14ac:dyDescent="0.2">
      <c r="A6160" s="1">
        <v>6159</v>
      </c>
      <c r="B6160" t="s">
        <v>9103</v>
      </c>
      <c r="C6160" s="8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47">
        <v>167.28</v>
      </c>
      <c r="S6160" s="1">
        <v>12</v>
      </c>
      <c r="T6160" s="1">
        <v>0</v>
      </c>
      <c r="U6160" s="47">
        <v>23.419200000000011</v>
      </c>
      <c r="V6160" t="str">
        <f>IF(M6160=People!$B$5,People!$A$5,IF(M6160=People!$B$4,People!$A$4,IF(M6160=People!$B$3,People!$A$3,IF(M6160=People!$B$2,People!$A$2,0))))</f>
        <v>Kelly Williams</v>
      </c>
      <c r="W6160" t="str">
        <f>IFERROR(INDEX(Returns!A:A,MATCH(B6160,Returns!B:B,0)),"No")</f>
        <v>No</v>
      </c>
    </row>
    <row r="6161" spans="1:23" x14ac:dyDescent="0.2">
      <c r="A6161" s="1">
        <v>6160</v>
      </c>
      <c r="B6161" t="s">
        <v>9104</v>
      </c>
      <c r="C6161" s="8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47">
        <v>772.68</v>
      </c>
      <c r="S6161" s="1">
        <v>4</v>
      </c>
      <c r="T6161" s="1">
        <v>0</v>
      </c>
      <c r="U6161" s="47">
        <v>108.17520000000002</v>
      </c>
      <c r="V6161" t="str">
        <f>IF(M6161=People!$B$5,People!$A$5,IF(M6161=People!$B$4,People!$A$4,IF(M6161=People!$B$3,People!$A$3,IF(M6161=People!$B$2,People!$A$2,0))))</f>
        <v>Anna Andreadi</v>
      </c>
      <c r="W6161" t="str">
        <f>IFERROR(INDEX(Returns!A:A,MATCH(B6161,Returns!B:B,0)),"No")</f>
        <v>No</v>
      </c>
    </row>
    <row r="6162" spans="1:23" x14ac:dyDescent="0.2">
      <c r="A6162" s="1">
        <v>6161</v>
      </c>
      <c r="B6162" t="s">
        <v>9105</v>
      </c>
      <c r="C6162" s="8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47">
        <v>323.97600000000006</v>
      </c>
      <c r="S6162" s="1">
        <v>3</v>
      </c>
      <c r="T6162" s="1">
        <v>0.2</v>
      </c>
      <c r="U6162" s="47">
        <v>28.347899999999981</v>
      </c>
      <c r="V6162" t="str">
        <f>IF(M6162=People!$B$5,People!$A$5,IF(M6162=People!$B$4,People!$A$4,IF(M6162=People!$B$3,People!$A$3,IF(M6162=People!$B$2,People!$A$2,0))))</f>
        <v>Cassandra Brandow</v>
      </c>
      <c r="W6162" t="str">
        <f>IFERROR(INDEX(Returns!A:A,MATCH(B6162,Returns!B:B,0)),"No")</f>
        <v>No</v>
      </c>
    </row>
    <row r="6163" spans="1:23" x14ac:dyDescent="0.2">
      <c r="A6163" s="1">
        <v>6162</v>
      </c>
      <c r="B6163" t="s">
        <v>9105</v>
      </c>
      <c r="C6163" s="8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47">
        <v>11.808</v>
      </c>
      <c r="S6163" s="1">
        <v>4</v>
      </c>
      <c r="T6163" s="1">
        <v>0.2</v>
      </c>
      <c r="U6163" s="47">
        <v>3.9851999999999999</v>
      </c>
      <c r="V6163" t="str">
        <f>IF(M6163=People!$B$5,People!$A$5,IF(M6163=People!$B$4,People!$A$4,IF(M6163=People!$B$3,People!$A$3,IF(M6163=People!$B$2,People!$A$2,0))))</f>
        <v>Cassandra Brandow</v>
      </c>
      <c r="W6163" t="str">
        <f>IFERROR(INDEX(Returns!A:A,MATCH(B6163,Returns!B:B,0)),"No")</f>
        <v>No</v>
      </c>
    </row>
    <row r="6164" spans="1:23" x14ac:dyDescent="0.2">
      <c r="A6164" s="1">
        <v>6163</v>
      </c>
      <c r="B6164" t="s">
        <v>9105</v>
      </c>
      <c r="C6164" s="8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47">
        <v>26.160000000000004</v>
      </c>
      <c r="S6164" s="1">
        <v>3</v>
      </c>
      <c r="T6164" s="1">
        <v>0.2</v>
      </c>
      <c r="U6164" s="47">
        <v>1.961999999999998</v>
      </c>
      <c r="V6164" t="str">
        <f>IF(M6164=People!$B$5,People!$A$5,IF(M6164=People!$B$4,People!$A$4,IF(M6164=People!$B$3,People!$A$3,IF(M6164=People!$B$2,People!$A$2,0))))</f>
        <v>Cassandra Brandow</v>
      </c>
      <c r="W6164" t="str">
        <f>IFERROR(INDEX(Returns!A:A,MATCH(B6164,Returns!B:B,0)),"No")</f>
        <v>No</v>
      </c>
    </row>
    <row r="6165" spans="1:23" x14ac:dyDescent="0.2">
      <c r="A6165" s="1">
        <v>6164</v>
      </c>
      <c r="B6165" t="s">
        <v>9105</v>
      </c>
      <c r="C6165" s="8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47">
        <v>33.57</v>
      </c>
      <c r="S6165" s="1">
        <v>5</v>
      </c>
      <c r="T6165" s="1">
        <v>0.7</v>
      </c>
      <c r="U6165" s="47">
        <v>-25.737000000000002</v>
      </c>
      <c r="V6165" t="str">
        <f>IF(M6165=People!$B$5,People!$A$5,IF(M6165=People!$B$4,People!$A$4,IF(M6165=People!$B$3,People!$A$3,IF(M6165=People!$B$2,People!$A$2,0))))</f>
        <v>Cassandra Brandow</v>
      </c>
      <c r="W6165" t="str">
        <f>IFERROR(INDEX(Returns!A:A,MATCH(B6165,Returns!B:B,0)),"No")</f>
        <v>No</v>
      </c>
    </row>
    <row r="6166" spans="1:23" x14ac:dyDescent="0.2">
      <c r="A6166" s="1">
        <v>6165</v>
      </c>
      <c r="B6166" t="s">
        <v>9105</v>
      </c>
      <c r="C6166" s="8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47">
        <v>4.9920000000000009</v>
      </c>
      <c r="S6166" s="1">
        <v>3</v>
      </c>
      <c r="T6166" s="1">
        <v>0.2</v>
      </c>
      <c r="U6166" s="47">
        <v>1.3728000000000002</v>
      </c>
      <c r="V6166" t="str">
        <f>IF(M6166=People!$B$5,People!$A$5,IF(M6166=People!$B$4,People!$A$4,IF(M6166=People!$B$3,People!$A$3,IF(M6166=People!$B$2,People!$A$2,0))))</f>
        <v>Cassandra Brandow</v>
      </c>
      <c r="W6166" t="str">
        <f>IFERROR(INDEX(Returns!A:A,MATCH(B6166,Returns!B:B,0)),"No")</f>
        <v>No</v>
      </c>
    </row>
    <row r="6167" spans="1:23" x14ac:dyDescent="0.2">
      <c r="A6167" s="1">
        <v>6166</v>
      </c>
      <c r="B6167" t="s">
        <v>9105</v>
      </c>
      <c r="C6167" s="8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47">
        <v>20.016000000000002</v>
      </c>
      <c r="S6167" s="1">
        <v>3</v>
      </c>
      <c r="T6167" s="1">
        <v>0.2</v>
      </c>
      <c r="U6167" s="47">
        <v>5.5044000000000013</v>
      </c>
      <c r="V6167" t="str">
        <f>IF(M6167=People!$B$5,People!$A$5,IF(M6167=People!$B$4,People!$A$4,IF(M6167=People!$B$3,People!$A$3,IF(M6167=People!$B$2,People!$A$2,0))))</f>
        <v>Cassandra Brandow</v>
      </c>
      <c r="W6167" t="str">
        <f>IFERROR(INDEX(Returns!A:A,MATCH(B6167,Returns!B:B,0)),"No")</f>
        <v>No</v>
      </c>
    </row>
    <row r="6168" spans="1:23" x14ac:dyDescent="0.2">
      <c r="A6168" s="1">
        <v>6167</v>
      </c>
      <c r="B6168" t="s">
        <v>9105</v>
      </c>
      <c r="C6168" s="8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47">
        <v>170.24</v>
      </c>
      <c r="S6168" s="1">
        <v>2</v>
      </c>
      <c r="T6168" s="1">
        <v>0.2</v>
      </c>
      <c r="U6168" s="47">
        <v>53.199999999999989</v>
      </c>
      <c r="V6168" t="str">
        <f>IF(M6168=People!$B$5,People!$A$5,IF(M6168=People!$B$4,People!$A$4,IF(M6168=People!$B$3,People!$A$3,IF(M6168=People!$B$2,People!$A$2,0))))</f>
        <v>Cassandra Brandow</v>
      </c>
      <c r="W6168" t="str">
        <f>IFERROR(INDEX(Returns!A:A,MATCH(B6168,Returns!B:B,0)),"No")</f>
        <v>No</v>
      </c>
    </row>
    <row r="6169" spans="1:23" x14ac:dyDescent="0.2">
      <c r="A6169" s="1">
        <v>6168</v>
      </c>
      <c r="B6169" t="s">
        <v>9106</v>
      </c>
      <c r="C6169" s="8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47">
        <v>117.456</v>
      </c>
      <c r="S6169" s="1">
        <v>3</v>
      </c>
      <c r="T6169" s="1">
        <v>0.2</v>
      </c>
      <c r="U6169" s="47">
        <v>44.045999999999992</v>
      </c>
      <c r="V6169" t="str">
        <f>IF(M6169=People!$B$5,People!$A$5,IF(M6169=People!$B$4,People!$A$4,IF(M6169=People!$B$3,People!$A$3,IF(M6169=People!$B$2,People!$A$2,0))))</f>
        <v>Kelly Williams</v>
      </c>
      <c r="W6169" t="str">
        <f>IFERROR(INDEX(Returns!A:A,MATCH(B6169,Returns!B:B,0)),"No")</f>
        <v>No</v>
      </c>
    </row>
    <row r="6170" spans="1:23" x14ac:dyDescent="0.2">
      <c r="A6170" s="1">
        <v>6169</v>
      </c>
      <c r="B6170" t="s">
        <v>9107</v>
      </c>
      <c r="C6170" s="8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47">
        <v>22.96</v>
      </c>
      <c r="S6170" s="1">
        <v>2</v>
      </c>
      <c r="T6170" s="1">
        <v>0</v>
      </c>
      <c r="U6170" s="47">
        <v>11.250400000000001</v>
      </c>
      <c r="V6170" t="str">
        <f>IF(M6170=People!$B$5,People!$A$5,IF(M6170=People!$B$4,People!$A$4,IF(M6170=People!$B$3,People!$A$3,IF(M6170=People!$B$2,People!$A$2,0))))</f>
        <v>Anna Andreadi</v>
      </c>
      <c r="W6170" t="str">
        <f>IFERROR(INDEX(Returns!A:A,MATCH(B6170,Returns!B:B,0)),"No")</f>
        <v>No</v>
      </c>
    </row>
    <row r="6171" spans="1:23" x14ac:dyDescent="0.2">
      <c r="A6171" s="1">
        <v>6170</v>
      </c>
      <c r="B6171" t="s">
        <v>9108</v>
      </c>
      <c r="C6171" s="8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47">
        <v>13.36</v>
      </c>
      <c r="S6171" s="1">
        <v>2</v>
      </c>
      <c r="T6171" s="1">
        <v>0</v>
      </c>
      <c r="U6171" s="47">
        <v>6.4127999999999998</v>
      </c>
      <c r="V6171" t="str">
        <f>IF(M6171=People!$B$5,People!$A$5,IF(M6171=People!$B$4,People!$A$4,IF(M6171=People!$B$3,People!$A$3,IF(M6171=People!$B$2,People!$A$2,0))))</f>
        <v>Cassandra Brandow</v>
      </c>
      <c r="W6171" t="str">
        <f>IFERROR(INDEX(Returns!A:A,MATCH(B6171,Returns!B:B,0)),"No")</f>
        <v>No</v>
      </c>
    </row>
    <row r="6172" spans="1:23" x14ac:dyDescent="0.2">
      <c r="A6172" s="1">
        <v>6171</v>
      </c>
      <c r="B6172" t="s">
        <v>9109</v>
      </c>
      <c r="C6172" s="8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47">
        <v>34.248000000000005</v>
      </c>
      <c r="S6172" s="1">
        <v>3</v>
      </c>
      <c r="T6172" s="1">
        <v>0.2</v>
      </c>
      <c r="U6172" s="47">
        <v>11.558699999999998</v>
      </c>
      <c r="V6172" t="str">
        <f>IF(M6172=People!$B$5,People!$A$5,IF(M6172=People!$B$4,People!$A$4,IF(M6172=People!$B$3,People!$A$3,IF(M6172=People!$B$2,People!$A$2,0))))</f>
        <v>Chuck Magee</v>
      </c>
      <c r="W6172" t="str">
        <f>IFERROR(INDEX(Returns!A:A,MATCH(B6172,Returns!B:B,0)),"No")</f>
        <v>No</v>
      </c>
    </row>
    <row r="6173" spans="1:23" x14ac:dyDescent="0.2">
      <c r="A6173" s="1">
        <v>6172</v>
      </c>
      <c r="B6173" t="s">
        <v>9109</v>
      </c>
      <c r="C6173" s="8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47">
        <v>3.52</v>
      </c>
      <c r="S6173" s="1">
        <v>2</v>
      </c>
      <c r="T6173" s="1">
        <v>0</v>
      </c>
      <c r="U6173" s="47">
        <v>1.0207999999999999</v>
      </c>
      <c r="V6173" t="str">
        <f>IF(M6173=People!$B$5,People!$A$5,IF(M6173=People!$B$4,People!$A$4,IF(M6173=People!$B$3,People!$A$3,IF(M6173=People!$B$2,People!$A$2,0))))</f>
        <v>Chuck Magee</v>
      </c>
      <c r="W6173" t="str">
        <f>IFERROR(INDEX(Returns!A:A,MATCH(B6173,Returns!B:B,0)),"No")</f>
        <v>No</v>
      </c>
    </row>
    <row r="6174" spans="1:23" x14ac:dyDescent="0.2">
      <c r="A6174" s="1">
        <v>6173</v>
      </c>
      <c r="B6174" t="s">
        <v>9110</v>
      </c>
      <c r="C6174" s="8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47">
        <v>26.7</v>
      </c>
      <c r="S6174" s="1">
        <v>5</v>
      </c>
      <c r="T6174" s="1">
        <v>0</v>
      </c>
      <c r="U6174" s="47">
        <v>12.548999999999999</v>
      </c>
      <c r="V6174" t="str">
        <f>IF(M6174=People!$B$5,People!$A$5,IF(M6174=People!$B$4,People!$A$4,IF(M6174=People!$B$3,People!$A$3,IF(M6174=People!$B$2,People!$A$2,0))))</f>
        <v>Kelly Williams</v>
      </c>
      <c r="W6174" t="str">
        <f>IFERROR(INDEX(Returns!A:A,MATCH(B6174,Returns!B:B,0)),"No")</f>
        <v>No</v>
      </c>
    </row>
    <row r="6175" spans="1:23" x14ac:dyDescent="0.2">
      <c r="A6175" s="1">
        <v>6174</v>
      </c>
      <c r="B6175" t="s">
        <v>9110</v>
      </c>
      <c r="C6175" s="8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47">
        <v>21.2</v>
      </c>
      <c r="S6175" s="1">
        <v>2</v>
      </c>
      <c r="T6175" s="1">
        <v>0</v>
      </c>
      <c r="U6175" s="47">
        <v>9.1160000000000014</v>
      </c>
      <c r="V6175" t="str">
        <f>IF(M6175=People!$B$5,People!$A$5,IF(M6175=People!$B$4,People!$A$4,IF(M6175=People!$B$3,People!$A$3,IF(M6175=People!$B$2,People!$A$2,0))))</f>
        <v>Kelly Williams</v>
      </c>
      <c r="W6175" t="str">
        <f>IFERROR(INDEX(Returns!A:A,MATCH(B6175,Returns!B:B,0)),"No")</f>
        <v>No</v>
      </c>
    </row>
    <row r="6176" spans="1:23" x14ac:dyDescent="0.2">
      <c r="A6176" s="1">
        <v>6175</v>
      </c>
      <c r="B6176" t="s">
        <v>9110</v>
      </c>
      <c r="C6176" s="8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47">
        <v>838.38</v>
      </c>
      <c r="S6176" s="1">
        <v>2</v>
      </c>
      <c r="T6176" s="1">
        <v>0</v>
      </c>
      <c r="U6176" s="47">
        <v>226.36260000000004</v>
      </c>
      <c r="V6176" t="str">
        <f>IF(M6176=People!$B$5,People!$A$5,IF(M6176=People!$B$4,People!$A$4,IF(M6176=People!$B$3,People!$A$3,IF(M6176=People!$B$2,People!$A$2,0))))</f>
        <v>Kelly Williams</v>
      </c>
      <c r="W6176" t="str">
        <f>IFERROR(INDEX(Returns!A:A,MATCH(B6176,Returns!B:B,0)),"No")</f>
        <v>No</v>
      </c>
    </row>
    <row r="6177" spans="1:23" x14ac:dyDescent="0.2">
      <c r="A6177" s="1">
        <v>6176</v>
      </c>
      <c r="B6177" t="s">
        <v>9111</v>
      </c>
      <c r="C6177" s="8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47">
        <v>1690.04</v>
      </c>
      <c r="S6177" s="1">
        <v>4</v>
      </c>
      <c r="T6177" s="1">
        <v>0</v>
      </c>
      <c r="U6177" s="47">
        <v>422.51</v>
      </c>
      <c r="V6177" t="str">
        <f>IF(M6177=People!$B$5,People!$A$5,IF(M6177=People!$B$4,People!$A$4,IF(M6177=People!$B$3,People!$A$3,IF(M6177=People!$B$2,People!$A$2,0))))</f>
        <v>Cassandra Brandow</v>
      </c>
      <c r="W6177" t="str">
        <f>IFERROR(INDEX(Returns!A:A,MATCH(B6177,Returns!B:B,0)),"No")</f>
        <v>No</v>
      </c>
    </row>
    <row r="6178" spans="1:23" x14ac:dyDescent="0.2">
      <c r="A6178" s="1">
        <v>6177</v>
      </c>
      <c r="B6178" t="s">
        <v>9111</v>
      </c>
      <c r="C6178" s="8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47">
        <v>85.96</v>
      </c>
      <c r="S6178" s="1">
        <v>7</v>
      </c>
      <c r="T6178" s="1">
        <v>0</v>
      </c>
      <c r="U6178" s="47">
        <v>24.068799999999996</v>
      </c>
      <c r="V6178" t="str">
        <f>IF(M6178=People!$B$5,People!$A$5,IF(M6178=People!$B$4,People!$A$4,IF(M6178=People!$B$3,People!$A$3,IF(M6178=People!$B$2,People!$A$2,0))))</f>
        <v>Cassandra Brandow</v>
      </c>
      <c r="W6178" t="str">
        <f>IFERROR(INDEX(Returns!A:A,MATCH(B6178,Returns!B:B,0)),"No")</f>
        <v>No</v>
      </c>
    </row>
    <row r="6179" spans="1:23" x14ac:dyDescent="0.2">
      <c r="A6179" s="1">
        <v>6178</v>
      </c>
      <c r="B6179" t="s">
        <v>9111</v>
      </c>
      <c r="C6179" s="8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47">
        <v>121.96</v>
      </c>
      <c r="S6179" s="1">
        <v>2</v>
      </c>
      <c r="T6179" s="1">
        <v>0</v>
      </c>
      <c r="U6179" s="47">
        <v>57.32119999999999</v>
      </c>
      <c r="V6179" t="str">
        <f>IF(M6179=People!$B$5,People!$A$5,IF(M6179=People!$B$4,People!$A$4,IF(M6179=People!$B$3,People!$A$3,IF(M6179=People!$B$2,People!$A$2,0))))</f>
        <v>Cassandra Brandow</v>
      </c>
      <c r="W6179" t="str">
        <f>IFERROR(INDEX(Returns!A:A,MATCH(B6179,Returns!B:B,0)),"No")</f>
        <v>No</v>
      </c>
    </row>
    <row r="6180" spans="1:23" x14ac:dyDescent="0.2">
      <c r="A6180" s="1">
        <v>6179</v>
      </c>
      <c r="B6180" t="s">
        <v>9111</v>
      </c>
      <c r="C6180" s="8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47">
        <v>23.92</v>
      </c>
      <c r="S6180" s="1">
        <v>4</v>
      </c>
      <c r="T6180" s="1">
        <v>0</v>
      </c>
      <c r="U6180" s="47">
        <v>11.720800000000001</v>
      </c>
      <c r="V6180" t="str">
        <f>IF(M6180=People!$B$5,People!$A$5,IF(M6180=People!$B$4,People!$A$4,IF(M6180=People!$B$3,People!$A$3,IF(M6180=People!$B$2,People!$A$2,0))))</f>
        <v>Cassandra Brandow</v>
      </c>
      <c r="W6180" t="str">
        <f>IFERROR(INDEX(Returns!A:A,MATCH(B6180,Returns!B:B,0)),"No")</f>
        <v>No</v>
      </c>
    </row>
    <row r="6181" spans="1:23" x14ac:dyDescent="0.2">
      <c r="A6181" s="1">
        <v>6180</v>
      </c>
      <c r="B6181" t="s">
        <v>9111</v>
      </c>
      <c r="C6181" s="8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47">
        <v>63.96</v>
      </c>
      <c r="S6181" s="1">
        <v>2</v>
      </c>
      <c r="T6181" s="1">
        <v>0</v>
      </c>
      <c r="U6181" s="47">
        <v>6.3960000000000008</v>
      </c>
      <c r="V6181" t="str">
        <f>IF(M6181=People!$B$5,People!$A$5,IF(M6181=People!$B$4,People!$A$4,IF(M6181=People!$B$3,People!$A$3,IF(M6181=People!$B$2,People!$A$2,0))))</f>
        <v>Cassandra Brandow</v>
      </c>
      <c r="W6181" t="str">
        <f>IFERROR(INDEX(Returns!A:A,MATCH(B6181,Returns!B:B,0)),"No")</f>
        <v>No</v>
      </c>
    </row>
    <row r="6182" spans="1:23" x14ac:dyDescent="0.2">
      <c r="A6182" s="1">
        <v>6181</v>
      </c>
      <c r="B6182" t="s">
        <v>9111</v>
      </c>
      <c r="C6182" s="8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47">
        <v>629.94999999999993</v>
      </c>
      <c r="S6182" s="1">
        <v>5</v>
      </c>
      <c r="T6182" s="1">
        <v>0</v>
      </c>
      <c r="U6182" s="47">
        <v>176.38600000000002</v>
      </c>
      <c r="V6182" t="str">
        <f>IF(M6182=People!$B$5,People!$A$5,IF(M6182=People!$B$4,People!$A$4,IF(M6182=People!$B$3,People!$A$3,IF(M6182=People!$B$2,People!$A$2,0))))</f>
        <v>Cassandra Brandow</v>
      </c>
      <c r="W6182" t="str">
        <f>IFERROR(INDEX(Returns!A:A,MATCH(B6182,Returns!B:B,0)),"No")</f>
        <v>No</v>
      </c>
    </row>
    <row r="6183" spans="1:23" x14ac:dyDescent="0.2">
      <c r="A6183" s="1">
        <v>6182</v>
      </c>
      <c r="B6183" t="s">
        <v>9111</v>
      </c>
      <c r="C6183" s="8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47">
        <v>113.72999999999999</v>
      </c>
      <c r="S6183" s="1">
        <v>3</v>
      </c>
      <c r="T6183" s="1">
        <v>0</v>
      </c>
      <c r="U6183" s="47">
        <v>32.981699999999989</v>
      </c>
      <c r="V6183" t="str">
        <f>IF(M6183=People!$B$5,People!$A$5,IF(M6183=People!$B$4,People!$A$4,IF(M6183=People!$B$3,People!$A$3,IF(M6183=People!$B$2,People!$A$2,0))))</f>
        <v>Cassandra Brandow</v>
      </c>
      <c r="W6183" t="str">
        <f>IFERROR(INDEX(Returns!A:A,MATCH(B6183,Returns!B:B,0)),"No")</f>
        <v>No</v>
      </c>
    </row>
    <row r="6184" spans="1:23" x14ac:dyDescent="0.2">
      <c r="A6184" s="1">
        <v>6183</v>
      </c>
      <c r="B6184" t="s">
        <v>9111</v>
      </c>
      <c r="C6184" s="8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47">
        <v>14.6</v>
      </c>
      <c r="S6184" s="1">
        <v>2</v>
      </c>
      <c r="T6184" s="1">
        <v>0</v>
      </c>
      <c r="U6184" s="47">
        <v>6.8619999999999992</v>
      </c>
      <c r="V6184" t="str">
        <f>IF(M6184=People!$B$5,People!$A$5,IF(M6184=People!$B$4,People!$A$4,IF(M6184=People!$B$3,People!$A$3,IF(M6184=People!$B$2,People!$A$2,0))))</f>
        <v>Cassandra Brandow</v>
      </c>
      <c r="W6184" t="str">
        <f>IFERROR(INDEX(Returns!A:A,MATCH(B6184,Returns!B:B,0)),"No")</f>
        <v>No</v>
      </c>
    </row>
    <row r="6185" spans="1:23" x14ac:dyDescent="0.2">
      <c r="A6185" s="1">
        <v>6184</v>
      </c>
      <c r="B6185" t="s">
        <v>9111</v>
      </c>
      <c r="C6185" s="8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47">
        <v>887.84</v>
      </c>
      <c r="S6185" s="1">
        <v>8</v>
      </c>
      <c r="T6185" s="1">
        <v>0</v>
      </c>
      <c r="U6185" s="47">
        <v>17.756799999999998</v>
      </c>
      <c r="V6185" t="str">
        <f>IF(M6185=People!$B$5,People!$A$5,IF(M6185=People!$B$4,People!$A$4,IF(M6185=People!$B$3,People!$A$3,IF(M6185=People!$B$2,People!$A$2,0))))</f>
        <v>Cassandra Brandow</v>
      </c>
      <c r="W6185" t="str">
        <f>IFERROR(INDEX(Returns!A:A,MATCH(B6185,Returns!B:B,0)),"No")</f>
        <v>No</v>
      </c>
    </row>
    <row r="6186" spans="1:23" x14ac:dyDescent="0.2">
      <c r="A6186" s="1">
        <v>6185</v>
      </c>
      <c r="B6186" t="s">
        <v>9112</v>
      </c>
      <c r="C6186" s="8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47">
        <v>403.92</v>
      </c>
      <c r="S6186" s="1">
        <v>5</v>
      </c>
      <c r="T6186" s="1">
        <v>0.2</v>
      </c>
      <c r="U6186" s="47">
        <v>25.245000000000019</v>
      </c>
      <c r="V6186" t="str">
        <f>IF(M6186=People!$B$5,People!$A$5,IF(M6186=People!$B$4,People!$A$4,IF(M6186=People!$B$3,People!$A$3,IF(M6186=People!$B$2,People!$A$2,0))))</f>
        <v>Anna Andreadi</v>
      </c>
      <c r="W6186" t="str">
        <f>IFERROR(INDEX(Returns!A:A,MATCH(B6186,Returns!B:B,0)),"No")</f>
        <v>No</v>
      </c>
    </row>
    <row r="6187" spans="1:23" x14ac:dyDescent="0.2">
      <c r="A6187" s="1">
        <v>6186</v>
      </c>
      <c r="B6187" t="s">
        <v>9113</v>
      </c>
      <c r="C6187" s="8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47">
        <v>106.8</v>
      </c>
      <c r="S6187" s="1">
        <v>10</v>
      </c>
      <c r="T6187" s="1">
        <v>0.2</v>
      </c>
      <c r="U6187" s="47">
        <v>10.679999999999996</v>
      </c>
      <c r="V6187" t="str">
        <f>IF(M6187=People!$B$5,People!$A$5,IF(M6187=People!$B$4,People!$A$4,IF(M6187=People!$B$3,People!$A$3,IF(M6187=People!$B$2,People!$A$2,0))))</f>
        <v>Chuck Magee</v>
      </c>
      <c r="W6187" t="str">
        <f>IFERROR(INDEX(Returns!A:A,MATCH(B6187,Returns!B:B,0)),"No")</f>
        <v>No</v>
      </c>
    </row>
    <row r="6188" spans="1:23" x14ac:dyDescent="0.2">
      <c r="A6188" s="1">
        <v>6187</v>
      </c>
      <c r="B6188" t="s">
        <v>9114</v>
      </c>
      <c r="C6188" s="8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47">
        <v>70.949999999999989</v>
      </c>
      <c r="S6188" s="1">
        <v>3</v>
      </c>
      <c r="T6188" s="1">
        <v>0</v>
      </c>
      <c r="U6188" s="47">
        <v>20.575499999999998</v>
      </c>
      <c r="V6188" t="str">
        <f>IF(M6188=People!$B$5,People!$A$5,IF(M6188=People!$B$4,People!$A$4,IF(M6188=People!$B$3,People!$A$3,IF(M6188=People!$B$2,People!$A$2,0))))</f>
        <v>Chuck Magee</v>
      </c>
      <c r="W6188" t="str">
        <f>IFERROR(INDEX(Returns!A:A,MATCH(B6188,Returns!B:B,0)),"No")</f>
        <v>No</v>
      </c>
    </row>
    <row r="6189" spans="1:23" x14ac:dyDescent="0.2">
      <c r="A6189" s="1">
        <v>6188</v>
      </c>
      <c r="B6189" t="s">
        <v>9114</v>
      </c>
      <c r="C6189" s="8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47">
        <v>34.944000000000003</v>
      </c>
      <c r="S6189" s="1">
        <v>6</v>
      </c>
      <c r="T6189" s="1">
        <v>0.2</v>
      </c>
      <c r="U6189" s="47">
        <v>11.793599999999998</v>
      </c>
      <c r="V6189" t="str">
        <f>IF(M6189=People!$B$5,People!$A$5,IF(M6189=People!$B$4,People!$A$4,IF(M6189=People!$B$3,People!$A$3,IF(M6189=People!$B$2,People!$A$2,0))))</f>
        <v>Chuck Magee</v>
      </c>
      <c r="W6189" t="str">
        <f>IFERROR(INDEX(Returns!A:A,MATCH(B6189,Returns!B:B,0)),"No")</f>
        <v>No</v>
      </c>
    </row>
    <row r="6190" spans="1:23" x14ac:dyDescent="0.2">
      <c r="A6190" s="1">
        <v>6189</v>
      </c>
      <c r="B6190" t="s">
        <v>9114</v>
      </c>
      <c r="C6190" s="8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47">
        <v>119.03999999999999</v>
      </c>
      <c r="S6190" s="1">
        <v>6</v>
      </c>
      <c r="T6190" s="1">
        <v>0</v>
      </c>
      <c r="U6190" s="47">
        <v>35.711999999999989</v>
      </c>
      <c r="V6190" t="str">
        <f>IF(M6190=People!$B$5,People!$A$5,IF(M6190=People!$B$4,People!$A$4,IF(M6190=People!$B$3,People!$A$3,IF(M6190=People!$B$2,People!$A$2,0))))</f>
        <v>Chuck Magee</v>
      </c>
      <c r="W6190" t="str">
        <f>IFERROR(INDEX(Returns!A:A,MATCH(B6190,Returns!B:B,0)),"No")</f>
        <v>No</v>
      </c>
    </row>
    <row r="6191" spans="1:23" x14ac:dyDescent="0.2">
      <c r="A6191" s="1">
        <v>6190</v>
      </c>
      <c r="B6191" t="s">
        <v>9115</v>
      </c>
      <c r="C6191" s="8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47">
        <v>383.84000000000003</v>
      </c>
      <c r="S6191" s="1">
        <v>4</v>
      </c>
      <c r="T6191" s="1">
        <v>0.2</v>
      </c>
      <c r="U6191" s="47">
        <v>47.97999999999999</v>
      </c>
      <c r="V6191" t="str">
        <f>IF(M6191=People!$B$5,People!$A$5,IF(M6191=People!$B$4,People!$A$4,IF(M6191=People!$B$3,People!$A$3,IF(M6191=People!$B$2,People!$A$2,0))))</f>
        <v>Kelly Williams</v>
      </c>
      <c r="W6191" t="str">
        <f>IFERROR(INDEX(Returns!A:A,MATCH(B6191,Returns!B:B,0)),"No")</f>
        <v>No</v>
      </c>
    </row>
    <row r="6192" spans="1:23" x14ac:dyDescent="0.2">
      <c r="A6192" s="1">
        <v>6191</v>
      </c>
      <c r="B6192" t="s">
        <v>9116</v>
      </c>
      <c r="C6192" s="8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47">
        <v>799.56000000000006</v>
      </c>
      <c r="S6192" s="1">
        <v>9</v>
      </c>
      <c r="T6192" s="1">
        <v>0</v>
      </c>
      <c r="U6192" s="47">
        <v>207.88559999999998</v>
      </c>
      <c r="V6192" t="str">
        <f>IF(M6192=People!$B$5,People!$A$5,IF(M6192=People!$B$4,People!$A$4,IF(M6192=People!$B$3,People!$A$3,IF(M6192=People!$B$2,People!$A$2,0))))</f>
        <v>Chuck Magee</v>
      </c>
      <c r="W6192" t="str">
        <f>IFERROR(INDEX(Returns!A:A,MATCH(B6192,Returns!B:B,0)),"No")</f>
        <v>No</v>
      </c>
    </row>
    <row r="6193" spans="1:23" x14ac:dyDescent="0.2">
      <c r="A6193" s="1">
        <v>6192</v>
      </c>
      <c r="B6193" t="s">
        <v>9117</v>
      </c>
      <c r="C6193" s="8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47">
        <v>31.44</v>
      </c>
      <c r="S6193" s="1">
        <v>3</v>
      </c>
      <c r="T6193" s="1">
        <v>0</v>
      </c>
      <c r="U6193" s="47">
        <v>8.4888000000000012</v>
      </c>
      <c r="V6193" t="str">
        <f>IF(M6193=People!$B$5,People!$A$5,IF(M6193=People!$B$4,People!$A$4,IF(M6193=People!$B$3,People!$A$3,IF(M6193=People!$B$2,People!$A$2,0))))</f>
        <v>Anna Andreadi</v>
      </c>
      <c r="W6193" t="str">
        <f>IFERROR(INDEX(Returns!A:A,MATCH(B6193,Returns!B:B,0)),"No")</f>
        <v>No</v>
      </c>
    </row>
    <row r="6194" spans="1:23" x14ac:dyDescent="0.2">
      <c r="A6194" s="1">
        <v>6193</v>
      </c>
      <c r="B6194" t="s">
        <v>9118</v>
      </c>
      <c r="C6194" s="8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47">
        <v>25.920000000000005</v>
      </c>
      <c r="S6194" s="1">
        <v>5</v>
      </c>
      <c r="T6194" s="1">
        <v>0.2</v>
      </c>
      <c r="U6194" s="47">
        <v>9.0719999999999992</v>
      </c>
      <c r="V6194" t="str">
        <f>IF(M6194=People!$B$5,People!$A$5,IF(M6194=People!$B$4,People!$A$4,IF(M6194=People!$B$3,People!$A$3,IF(M6194=People!$B$2,People!$A$2,0))))</f>
        <v>Kelly Williams</v>
      </c>
      <c r="W6194" t="str">
        <f>IFERROR(INDEX(Returns!A:A,MATCH(B6194,Returns!B:B,0)),"No")</f>
        <v>No</v>
      </c>
    </row>
    <row r="6195" spans="1:23" x14ac:dyDescent="0.2">
      <c r="A6195" s="1">
        <v>6194</v>
      </c>
      <c r="B6195" t="s">
        <v>9118</v>
      </c>
      <c r="C6195" s="8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47">
        <v>6.3299999999999992</v>
      </c>
      <c r="S6195" s="1">
        <v>5</v>
      </c>
      <c r="T6195" s="1">
        <v>0.8</v>
      </c>
      <c r="U6195" s="47">
        <v>-9.8114999999999988</v>
      </c>
      <c r="V6195" t="str">
        <f>IF(M6195=People!$B$5,People!$A$5,IF(M6195=People!$B$4,People!$A$4,IF(M6195=People!$B$3,People!$A$3,IF(M6195=People!$B$2,People!$A$2,0))))</f>
        <v>Kelly Williams</v>
      </c>
      <c r="W6195" t="str">
        <f>IFERROR(INDEX(Returns!A:A,MATCH(B6195,Returns!B:B,0)),"No")</f>
        <v>No</v>
      </c>
    </row>
    <row r="6196" spans="1:23" x14ac:dyDescent="0.2">
      <c r="A6196" s="1">
        <v>6195</v>
      </c>
      <c r="B6196" t="s">
        <v>9118</v>
      </c>
      <c r="C6196" s="8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47">
        <v>75.88</v>
      </c>
      <c r="S6196" s="1">
        <v>5</v>
      </c>
      <c r="T6196" s="1">
        <v>0.2</v>
      </c>
      <c r="U6196" s="47">
        <v>26.557999999999993</v>
      </c>
      <c r="V6196" t="str">
        <f>IF(M6196=People!$B$5,People!$A$5,IF(M6196=People!$B$4,People!$A$4,IF(M6196=People!$B$3,People!$A$3,IF(M6196=People!$B$2,People!$A$2,0))))</f>
        <v>Kelly Williams</v>
      </c>
      <c r="W6196" t="str">
        <f>IFERROR(INDEX(Returns!A:A,MATCH(B6196,Returns!B:B,0)),"No")</f>
        <v>No</v>
      </c>
    </row>
    <row r="6197" spans="1:23" x14ac:dyDescent="0.2">
      <c r="A6197" s="1">
        <v>6196</v>
      </c>
      <c r="B6197" t="s">
        <v>9119</v>
      </c>
      <c r="C6197" s="8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47">
        <v>329.988</v>
      </c>
      <c r="S6197" s="1">
        <v>2</v>
      </c>
      <c r="T6197" s="1">
        <v>0.4</v>
      </c>
      <c r="U6197" s="47">
        <v>-76.997200000000021</v>
      </c>
      <c r="V6197" t="str">
        <f>IF(M6197=People!$B$5,People!$A$5,IF(M6197=People!$B$4,People!$A$4,IF(M6197=People!$B$3,People!$A$3,IF(M6197=People!$B$2,People!$A$2,0))))</f>
        <v>Chuck Magee</v>
      </c>
      <c r="W6197" t="str">
        <f>IFERROR(INDEX(Returns!A:A,MATCH(B6197,Returns!B:B,0)),"No")</f>
        <v>No</v>
      </c>
    </row>
    <row r="6198" spans="1:23" x14ac:dyDescent="0.2">
      <c r="A6198" s="1">
        <v>6197</v>
      </c>
      <c r="B6198" t="s">
        <v>9119</v>
      </c>
      <c r="C6198" s="8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47">
        <v>71.376000000000005</v>
      </c>
      <c r="S6198" s="1">
        <v>3</v>
      </c>
      <c r="T6198" s="1">
        <v>0.2</v>
      </c>
      <c r="U6198" s="47">
        <v>-4.460999999999995</v>
      </c>
      <c r="V6198" t="str">
        <f>IF(M6198=People!$B$5,People!$A$5,IF(M6198=People!$B$4,People!$A$4,IF(M6198=People!$B$3,People!$A$3,IF(M6198=People!$B$2,People!$A$2,0))))</f>
        <v>Chuck Magee</v>
      </c>
      <c r="W6198" t="str">
        <f>IFERROR(INDEX(Returns!A:A,MATCH(B6198,Returns!B:B,0)),"No")</f>
        <v>No</v>
      </c>
    </row>
    <row r="6199" spans="1:23" x14ac:dyDescent="0.2">
      <c r="A6199" s="1">
        <v>6198</v>
      </c>
      <c r="B6199" t="s">
        <v>9120</v>
      </c>
      <c r="C6199" s="8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47">
        <v>63.769999999999996</v>
      </c>
      <c r="S6199" s="1">
        <v>7</v>
      </c>
      <c r="T6199" s="1">
        <v>0</v>
      </c>
      <c r="U6199" s="47">
        <v>28.696499999999993</v>
      </c>
      <c r="V6199" t="str">
        <f>IF(M6199=People!$B$5,People!$A$5,IF(M6199=People!$B$4,People!$A$4,IF(M6199=People!$B$3,People!$A$3,IF(M6199=People!$B$2,People!$A$2,0))))</f>
        <v>Kelly Williams</v>
      </c>
      <c r="W6199" t="str">
        <f>IFERROR(INDEX(Returns!A:A,MATCH(B6199,Returns!B:B,0)),"No")</f>
        <v>No</v>
      </c>
    </row>
    <row r="6200" spans="1:23" x14ac:dyDescent="0.2">
      <c r="A6200" s="1">
        <v>6199</v>
      </c>
      <c r="B6200" t="s">
        <v>9120</v>
      </c>
      <c r="C6200" s="8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47">
        <v>50.97</v>
      </c>
      <c r="S6200" s="1">
        <v>3</v>
      </c>
      <c r="T6200" s="1">
        <v>0</v>
      </c>
      <c r="U6200" s="47">
        <v>13.252199999999997</v>
      </c>
      <c r="V6200" t="str">
        <f>IF(M6200=People!$B$5,People!$A$5,IF(M6200=People!$B$4,People!$A$4,IF(M6200=People!$B$3,People!$A$3,IF(M6200=People!$B$2,People!$A$2,0))))</f>
        <v>Kelly Williams</v>
      </c>
      <c r="W6200" t="str">
        <f>IFERROR(INDEX(Returns!A:A,MATCH(B6200,Returns!B:B,0)),"No")</f>
        <v>No</v>
      </c>
    </row>
    <row r="6201" spans="1:23" x14ac:dyDescent="0.2">
      <c r="A6201" s="1">
        <v>6200</v>
      </c>
      <c r="B6201" t="s">
        <v>9120</v>
      </c>
      <c r="C6201" s="8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47">
        <v>96.08</v>
      </c>
      <c r="S6201" s="1">
        <v>2</v>
      </c>
      <c r="T6201" s="1">
        <v>0</v>
      </c>
      <c r="U6201" s="47">
        <v>46.118399999999994</v>
      </c>
      <c r="V6201" t="str">
        <f>IF(M6201=People!$B$5,People!$A$5,IF(M6201=People!$B$4,People!$A$4,IF(M6201=People!$B$3,People!$A$3,IF(M6201=People!$B$2,People!$A$2,0))))</f>
        <v>Kelly Williams</v>
      </c>
      <c r="W6201" t="str">
        <f>IFERROR(INDEX(Returns!A:A,MATCH(B6201,Returns!B:B,0)),"No")</f>
        <v>No</v>
      </c>
    </row>
    <row r="6202" spans="1:23" x14ac:dyDescent="0.2">
      <c r="A6202" s="1">
        <v>6201</v>
      </c>
      <c r="B6202" t="s">
        <v>9121</v>
      </c>
      <c r="C6202" s="8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47">
        <v>1439.9680000000001</v>
      </c>
      <c r="S6202" s="1">
        <v>4</v>
      </c>
      <c r="T6202" s="1">
        <v>0.2</v>
      </c>
      <c r="U6202" s="47">
        <v>485.98919999999993</v>
      </c>
      <c r="V6202" t="str">
        <f>IF(M6202=People!$B$5,People!$A$5,IF(M6202=People!$B$4,People!$A$4,IF(M6202=People!$B$3,People!$A$3,IF(M6202=People!$B$2,People!$A$2,0))))</f>
        <v>Kelly Williams</v>
      </c>
      <c r="W6202" t="str">
        <f>IFERROR(INDEX(Returns!A:A,MATCH(B6202,Returns!B:B,0)),"No")</f>
        <v>No</v>
      </c>
    </row>
    <row r="6203" spans="1:23" x14ac:dyDescent="0.2">
      <c r="A6203" s="1">
        <v>6202</v>
      </c>
      <c r="B6203" t="s">
        <v>9121</v>
      </c>
      <c r="C6203" s="8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47">
        <v>43.56</v>
      </c>
      <c r="S6203" s="1">
        <v>3</v>
      </c>
      <c r="T6203" s="1">
        <v>0.2</v>
      </c>
      <c r="U6203" s="47">
        <v>-4.9004999999999974</v>
      </c>
      <c r="V6203" t="str">
        <f>IF(M6203=People!$B$5,People!$A$5,IF(M6203=People!$B$4,People!$A$4,IF(M6203=People!$B$3,People!$A$3,IF(M6203=People!$B$2,People!$A$2,0))))</f>
        <v>Kelly Williams</v>
      </c>
      <c r="W6203" t="str">
        <f>IFERROR(INDEX(Returns!A:A,MATCH(B6203,Returns!B:B,0)),"No")</f>
        <v>No</v>
      </c>
    </row>
    <row r="6204" spans="1:23" x14ac:dyDescent="0.2">
      <c r="A6204" s="1">
        <v>6203</v>
      </c>
      <c r="B6204" t="s">
        <v>9122</v>
      </c>
      <c r="C6204" s="8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47">
        <v>563.91999999999996</v>
      </c>
      <c r="S6204" s="1">
        <v>5</v>
      </c>
      <c r="T6204" s="1">
        <v>0.2</v>
      </c>
      <c r="U6204" s="47">
        <v>7.0489999999999498</v>
      </c>
      <c r="V6204" t="str">
        <f>IF(M6204=People!$B$5,People!$A$5,IF(M6204=People!$B$4,People!$A$4,IF(M6204=People!$B$3,People!$A$3,IF(M6204=People!$B$2,People!$A$2,0))))</f>
        <v>Anna Andreadi</v>
      </c>
      <c r="W6204" t="str">
        <f>IFERROR(INDEX(Returns!A:A,MATCH(B6204,Returns!B:B,0)),"No")</f>
        <v>No</v>
      </c>
    </row>
    <row r="6205" spans="1:23" x14ac:dyDescent="0.2">
      <c r="A6205" s="1">
        <v>6204</v>
      </c>
      <c r="B6205" t="s">
        <v>9123</v>
      </c>
      <c r="C6205" s="8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47">
        <v>235.15199999999999</v>
      </c>
      <c r="S6205" s="1">
        <v>8</v>
      </c>
      <c r="T6205" s="1">
        <v>0.4</v>
      </c>
      <c r="U6205" s="47">
        <v>-47.030399999999986</v>
      </c>
      <c r="V6205" t="str">
        <f>IF(M6205=People!$B$5,People!$A$5,IF(M6205=People!$B$4,People!$A$4,IF(M6205=People!$B$3,People!$A$3,IF(M6205=People!$B$2,People!$A$2,0))))</f>
        <v>Chuck Magee</v>
      </c>
      <c r="W6205" t="str">
        <f>IFERROR(INDEX(Returns!A:A,MATCH(B6205,Returns!B:B,0)),"No")</f>
        <v>No</v>
      </c>
    </row>
    <row r="6206" spans="1:23" x14ac:dyDescent="0.2">
      <c r="A6206" s="1">
        <v>6205</v>
      </c>
      <c r="B6206" t="s">
        <v>9124</v>
      </c>
      <c r="C6206" s="8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47">
        <v>7.7120000000000006</v>
      </c>
      <c r="S6206" s="1">
        <v>2</v>
      </c>
      <c r="T6206" s="1">
        <v>0.2</v>
      </c>
      <c r="U6206" s="47">
        <v>1.7352000000000005</v>
      </c>
      <c r="V6206" t="str">
        <f>IF(M6206=People!$B$5,People!$A$5,IF(M6206=People!$B$4,People!$A$4,IF(M6206=People!$B$3,People!$A$3,IF(M6206=People!$B$2,People!$A$2,0))))</f>
        <v>Chuck Magee</v>
      </c>
      <c r="W6206" t="str">
        <f>IFERROR(INDEX(Returns!A:A,MATCH(B6206,Returns!B:B,0)),"No")</f>
        <v>No</v>
      </c>
    </row>
    <row r="6207" spans="1:23" x14ac:dyDescent="0.2">
      <c r="A6207" s="1">
        <v>6206</v>
      </c>
      <c r="B6207" t="s">
        <v>9125</v>
      </c>
      <c r="C6207" s="8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47">
        <v>51.016000000000005</v>
      </c>
      <c r="S6207" s="1">
        <v>7</v>
      </c>
      <c r="T6207" s="1">
        <v>0.2</v>
      </c>
      <c r="U6207" s="47">
        <v>15.942499999999992</v>
      </c>
      <c r="V6207" t="str">
        <f>IF(M6207=People!$B$5,People!$A$5,IF(M6207=People!$B$4,People!$A$4,IF(M6207=People!$B$3,People!$A$3,IF(M6207=People!$B$2,People!$A$2,0))))</f>
        <v>Kelly Williams</v>
      </c>
      <c r="W6207" t="str">
        <f>IFERROR(INDEX(Returns!A:A,MATCH(B6207,Returns!B:B,0)),"No")</f>
        <v>No</v>
      </c>
    </row>
    <row r="6208" spans="1:23" x14ac:dyDescent="0.2">
      <c r="A6208" s="1">
        <v>6207</v>
      </c>
      <c r="B6208" t="s">
        <v>9125</v>
      </c>
      <c r="C6208" s="8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47">
        <v>25.248000000000001</v>
      </c>
      <c r="S6208" s="1">
        <v>4</v>
      </c>
      <c r="T6208" s="1">
        <v>0.2</v>
      </c>
      <c r="U6208" s="47">
        <v>7.8899999999999979</v>
      </c>
      <c r="V6208" t="str">
        <f>IF(M6208=People!$B$5,People!$A$5,IF(M6208=People!$B$4,People!$A$4,IF(M6208=People!$B$3,People!$A$3,IF(M6208=People!$B$2,People!$A$2,0))))</f>
        <v>Kelly Williams</v>
      </c>
      <c r="W6208" t="str">
        <f>IFERROR(INDEX(Returns!A:A,MATCH(B6208,Returns!B:B,0)),"No")</f>
        <v>No</v>
      </c>
    </row>
    <row r="6209" spans="1:23" x14ac:dyDescent="0.2">
      <c r="A6209" s="1">
        <v>6208</v>
      </c>
      <c r="B6209" t="s">
        <v>9125</v>
      </c>
      <c r="C6209" s="8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47">
        <v>56.686</v>
      </c>
      <c r="S6209" s="1">
        <v>1</v>
      </c>
      <c r="T6209" s="1">
        <v>0.3</v>
      </c>
      <c r="U6209" s="47">
        <v>-14.576399999999996</v>
      </c>
      <c r="V6209" t="str">
        <f>IF(M6209=People!$B$5,People!$A$5,IF(M6209=People!$B$4,People!$A$4,IF(M6209=People!$B$3,People!$A$3,IF(M6209=People!$B$2,People!$A$2,0))))</f>
        <v>Kelly Williams</v>
      </c>
      <c r="W6209" t="str">
        <f>IFERROR(INDEX(Returns!A:A,MATCH(B6209,Returns!B:B,0)),"No")</f>
        <v>No</v>
      </c>
    </row>
    <row r="6210" spans="1:23" x14ac:dyDescent="0.2">
      <c r="A6210" s="1">
        <v>6209</v>
      </c>
      <c r="B6210" t="s">
        <v>9126</v>
      </c>
      <c r="C6210" s="8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47">
        <v>51.168000000000006</v>
      </c>
      <c r="S6210" s="1">
        <v>2</v>
      </c>
      <c r="T6210" s="1">
        <v>0.2</v>
      </c>
      <c r="U6210" s="47">
        <v>-6.3960000000000008</v>
      </c>
      <c r="V6210" t="str">
        <f>IF(M6210=People!$B$5,People!$A$5,IF(M6210=People!$B$4,People!$A$4,IF(M6210=People!$B$3,People!$A$3,IF(M6210=People!$B$2,People!$A$2,0))))</f>
        <v>Chuck Magee</v>
      </c>
      <c r="W6210" t="str">
        <f>IFERROR(INDEX(Returns!A:A,MATCH(B6210,Returns!B:B,0)),"No")</f>
        <v>No</v>
      </c>
    </row>
    <row r="6211" spans="1:23" x14ac:dyDescent="0.2">
      <c r="A6211" s="1">
        <v>6210</v>
      </c>
      <c r="B6211" t="s">
        <v>9127</v>
      </c>
      <c r="C6211" s="8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47">
        <v>2793.5280000000002</v>
      </c>
      <c r="S6211" s="1">
        <v>9</v>
      </c>
      <c r="T6211" s="1">
        <v>0.2</v>
      </c>
      <c r="U6211" s="47">
        <v>942.81569999999988</v>
      </c>
      <c r="V6211" t="str">
        <f>IF(M6211=People!$B$5,People!$A$5,IF(M6211=People!$B$4,People!$A$4,IF(M6211=People!$B$3,People!$A$3,IF(M6211=People!$B$2,People!$A$2,0))))</f>
        <v>Anna Andreadi</v>
      </c>
      <c r="W6211" t="str">
        <f>IFERROR(INDEX(Returns!A:A,MATCH(B6211,Returns!B:B,0)),"No")</f>
        <v>No</v>
      </c>
    </row>
    <row r="6212" spans="1:23" x14ac:dyDescent="0.2">
      <c r="A6212" s="1">
        <v>6211</v>
      </c>
      <c r="B6212" t="s">
        <v>9127</v>
      </c>
      <c r="C6212" s="8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47">
        <v>1000.0200000000001</v>
      </c>
      <c r="S6212" s="1">
        <v>7</v>
      </c>
      <c r="T6212" s="1">
        <v>0</v>
      </c>
      <c r="U6212" s="47">
        <v>290.00579999999991</v>
      </c>
      <c r="V6212" t="str">
        <f>IF(M6212=People!$B$5,People!$A$5,IF(M6212=People!$B$4,People!$A$4,IF(M6212=People!$B$3,People!$A$3,IF(M6212=People!$B$2,People!$A$2,0))))</f>
        <v>Anna Andreadi</v>
      </c>
      <c r="W6212" t="str">
        <f>IFERROR(INDEX(Returns!A:A,MATCH(B6212,Returns!B:B,0)),"No")</f>
        <v>No</v>
      </c>
    </row>
    <row r="6213" spans="1:23" x14ac:dyDescent="0.2">
      <c r="A6213" s="1">
        <v>6212</v>
      </c>
      <c r="B6213" t="s">
        <v>9127</v>
      </c>
      <c r="C6213" s="8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47">
        <v>65.94</v>
      </c>
      <c r="S6213" s="1">
        <v>3</v>
      </c>
      <c r="T6213" s="1">
        <v>0</v>
      </c>
      <c r="U6213" s="47">
        <v>22.419600000000003</v>
      </c>
      <c r="V6213" t="str">
        <f>IF(M6213=People!$B$5,People!$A$5,IF(M6213=People!$B$4,People!$A$4,IF(M6213=People!$B$3,People!$A$3,IF(M6213=People!$B$2,People!$A$2,0))))</f>
        <v>Anna Andreadi</v>
      </c>
      <c r="W6213" t="str">
        <f>IFERROR(INDEX(Returns!A:A,MATCH(B6213,Returns!B:B,0)),"No")</f>
        <v>No</v>
      </c>
    </row>
    <row r="6214" spans="1:23" x14ac:dyDescent="0.2">
      <c r="A6214" s="1">
        <v>6213</v>
      </c>
      <c r="B6214" t="s">
        <v>9128</v>
      </c>
      <c r="C6214" s="8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47">
        <v>18.240000000000002</v>
      </c>
      <c r="S6214" s="1">
        <v>3</v>
      </c>
      <c r="T6214" s="1">
        <v>0</v>
      </c>
      <c r="U6214" s="47">
        <v>9.120000000000001</v>
      </c>
      <c r="V6214" t="str">
        <f>IF(M6214=People!$B$5,People!$A$5,IF(M6214=People!$B$4,People!$A$4,IF(M6214=People!$B$3,People!$A$3,IF(M6214=People!$B$2,People!$A$2,0))))</f>
        <v>Anna Andreadi</v>
      </c>
      <c r="W6214" t="str">
        <f>IFERROR(INDEX(Returns!A:A,MATCH(B6214,Returns!B:B,0)),"No")</f>
        <v>No</v>
      </c>
    </row>
    <row r="6215" spans="1:23" x14ac:dyDescent="0.2">
      <c r="A6215" s="1">
        <v>6214</v>
      </c>
      <c r="B6215" t="s">
        <v>9128</v>
      </c>
      <c r="C6215" s="8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47">
        <v>76.12</v>
      </c>
      <c r="S6215" s="1">
        <v>2</v>
      </c>
      <c r="T6215" s="1">
        <v>0</v>
      </c>
      <c r="U6215" s="47">
        <v>22.074799999999996</v>
      </c>
      <c r="V6215" t="str">
        <f>IF(M6215=People!$B$5,People!$A$5,IF(M6215=People!$B$4,People!$A$4,IF(M6215=People!$B$3,People!$A$3,IF(M6215=People!$B$2,People!$A$2,0))))</f>
        <v>Anna Andreadi</v>
      </c>
      <c r="W6215" t="str">
        <f>IFERROR(INDEX(Returns!A:A,MATCH(B6215,Returns!B:B,0)),"No")</f>
        <v>No</v>
      </c>
    </row>
    <row r="6216" spans="1:23" x14ac:dyDescent="0.2">
      <c r="A6216" s="1">
        <v>6215</v>
      </c>
      <c r="B6216" t="s">
        <v>9129</v>
      </c>
      <c r="C6216" s="8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47">
        <v>7.64</v>
      </c>
      <c r="S6216" s="1">
        <v>1</v>
      </c>
      <c r="T6216" s="1">
        <v>0</v>
      </c>
      <c r="U6216" s="47">
        <v>3.7435999999999998</v>
      </c>
      <c r="V6216" t="str">
        <f>IF(M6216=People!$B$5,People!$A$5,IF(M6216=People!$B$4,People!$A$4,IF(M6216=People!$B$3,People!$A$3,IF(M6216=People!$B$2,People!$A$2,0))))</f>
        <v>Anna Andreadi</v>
      </c>
      <c r="W6216" t="str">
        <f>IFERROR(INDEX(Returns!A:A,MATCH(B6216,Returns!B:B,0)),"No")</f>
        <v>No</v>
      </c>
    </row>
    <row r="6217" spans="1:23" x14ac:dyDescent="0.2">
      <c r="A6217" s="1">
        <v>6216</v>
      </c>
      <c r="B6217" t="s">
        <v>9130</v>
      </c>
      <c r="C6217" s="8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47">
        <v>68.16</v>
      </c>
      <c r="S6217" s="1">
        <v>3</v>
      </c>
      <c r="T6217" s="1">
        <v>0</v>
      </c>
      <c r="U6217" s="47">
        <v>27.945600000000002</v>
      </c>
      <c r="V6217" t="str">
        <f>IF(M6217=People!$B$5,People!$A$5,IF(M6217=People!$B$4,People!$A$4,IF(M6217=People!$B$3,People!$A$3,IF(M6217=People!$B$2,People!$A$2,0))))</f>
        <v>Chuck Magee</v>
      </c>
      <c r="W6217" t="str">
        <f>IFERROR(INDEX(Returns!A:A,MATCH(B6217,Returns!B:B,0)),"No")</f>
        <v>No</v>
      </c>
    </row>
    <row r="6218" spans="1:23" x14ac:dyDescent="0.2">
      <c r="A6218" s="1">
        <v>6217</v>
      </c>
      <c r="B6218" t="s">
        <v>9130</v>
      </c>
      <c r="C6218" s="8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47">
        <v>62.24</v>
      </c>
      <c r="S6218" s="1">
        <v>8</v>
      </c>
      <c r="T6218" s="1">
        <v>0</v>
      </c>
      <c r="U6218" s="47">
        <v>29.252800000000001</v>
      </c>
      <c r="V6218" t="str">
        <f>IF(M6218=People!$B$5,People!$A$5,IF(M6218=People!$B$4,People!$A$4,IF(M6218=People!$B$3,People!$A$3,IF(M6218=People!$B$2,People!$A$2,0))))</f>
        <v>Chuck Magee</v>
      </c>
      <c r="W6218" t="str">
        <f>IFERROR(INDEX(Returns!A:A,MATCH(B6218,Returns!B:B,0)),"No")</f>
        <v>No</v>
      </c>
    </row>
    <row r="6219" spans="1:23" x14ac:dyDescent="0.2">
      <c r="A6219" s="1">
        <v>6218</v>
      </c>
      <c r="B6219" t="s">
        <v>9131</v>
      </c>
      <c r="C6219" s="8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47">
        <v>29.97</v>
      </c>
      <c r="S6219" s="1">
        <v>3</v>
      </c>
      <c r="T6219" s="1">
        <v>0</v>
      </c>
      <c r="U6219" s="47">
        <v>0.29969999999999963</v>
      </c>
      <c r="V6219" t="str">
        <f>IF(M6219=People!$B$5,People!$A$5,IF(M6219=People!$B$4,People!$A$4,IF(M6219=People!$B$3,People!$A$3,IF(M6219=People!$B$2,People!$A$2,0))))</f>
        <v>Cassandra Brandow</v>
      </c>
      <c r="W6219" t="str">
        <f>IFERROR(INDEX(Returns!A:A,MATCH(B6219,Returns!B:B,0)),"No")</f>
        <v>No</v>
      </c>
    </row>
    <row r="6220" spans="1:23" x14ac:dyDescent="0.2">
      <c r="A6220" s="1">
        <v>6219</v>
      </c>
      <c r="B6220" t="s">
        <v>9132</v>
      </c>
      <c r="C6220" s="8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47">
        <v>125.69999999999999</v>
      </c>
      <c r="S6220" s="1">
        <v>6</v>
      </c>
      <c r="T6220" s="1">
        <v>0</v>
      </c>
      <c r="U6220" s="47">
        <v>35.195999999999998</v>
      </c>
      <c r="V6220" t="str">
        <f>IF(M6220=People!$B$5,People!$A$5,IF(M6220=People!$B$4,People!$A$4,IF(M6220=People!$B$3,People!$A$3,IF(M6220=People!$B$2,People!$A$2,0))))</f>
        <v>Kelly Williams</v>
      </c>
      <c r="W6220" t="str">
        <f>IFERROR(INDEX(Returns!A:A,MATCH(B6220,Returns!B:B,0)),"No")</f>
        <v>No</v>
      </c>
    </row>
    <row r="6221" spans="1:23" x14ac:dyDescent="0.2">
      <c r="A6221" s="1">
        <v>6220</v>
      </c>
      <c r="B6221" t="s">
        <v>9132</v>
      </c>
      <c r="C6221" s="8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47">
        <v>191.98</v>
      </c>
      <c r="S6221" s="1">
        <v>2</v>
      </c>
      <c r="T6221" s="1">
        <v>0</v>
      </c>
      <c r="U6221" s="47">
        <v>51.834599999999995</v>
      </c>
      <c r="V6221" t="str">
        <f>IF(M6221=People!$B$5,People!$A$5,IF(M6221=People!$B$4,People!$A$4,IF(M6221=People!$B$3,People!$A$3,IF(M6221=People!$B$2,People!$A$2,0))))</f>
        <v>Kelly Williams</v>
      </c>
      <c r="W6221" t="str">
        <f>IFERROR(INDEX(Returns!A:A,MATCH(B6221,Returns!B:B,0)),"No")</f>
        <v>No</v>
      </c>
    </row>
    <row r="6222" spans="1:23" x14ac:dyDescent="0.2">
      <c r="A6222" s="1">
        <v>6221</v>
      </c>
      <c r="B6222" t="s">
        <v>9132</v>
      </c>
      <c r="C6222" s="8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47">
        <v>20.86</v>
      </c>
      <c r="S6222" s="1">
        <v>7</v>
      </c>
      <c r="T6222" s="1">
        <v>0</v>
      </c>
      <c r="U6222" s="47">
        <v>1.4601999999999977</v>
      </c>
      <c r="V6222" t="str">
        <f>IF(M6222=People!$B$5,People!$A$5,IF(M6222=People!$B$4,People!$A$4,IF(M6222=People!$B$3,People!$A$3,IF(M6222=People!$B$2,People!$A$2,0))))</f>
        <v>Kelly Williams</v>
      </c>
      <c r="W6222" t="str">
        <f>IFERROR(INDEX(Returns!A:A,MATCH(B6222,Returns!B:B,0)),"No")</f>
        <v>No</v>
      </c>
    </row>
    <row r="6223" spans="1:23" x14ac:dyDescent="0.2">
      <c r="A6223" s="1">
        <v>6222</v>
      </c>
      <c r="B6223" t="s">
        <v>9133</v>
      </c>
      <c r="C6223" s="8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47">
        <v>56.699999999999996</v>
      </c>
      <c r="S6223" s="1">
        <v>9</v>
      </c>
      <c r="T6223" s="1">
        <v>0</v>
      </c>
      <c r="U6223" s="47">
        <v>26.081999999999997</v>
      </c>
      <c r="V6223" t="str">
        <f>IF(M6223=People!$B$5,People!$A$5,IF(M6223=People!$B$4,People!$A$4,IF(M6223=People!$B$3,People!$A$3,IF(M6223=People!$B$2,People!$A$2,0))))</f>
        <v>Anna Andreadi</v>
      </c>
      <c r="W6223" t="str">
        <f>IFERROR(INDEX(Returns!A:A,MATCH(B6223,Returns!B:B,0)),"No")</f>
        <v>No</v>
      </c>
    </row>
    <row r="6224" spans="1:23" x14ac:dyDescent="0.2">
      <c r="A6224" s="1">
        <v>6223</v>
      </c>
      <c r="B6224" t="s">
        <v>9134</v>
      </c>
      <c r="C6224" s="8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47">
        <v>72.703999999999994</v>
      </c>
      <c r="S6224" s="1">
        <v>4</v>
      </c>
      <c r="T6224" s="1">
        <v>0.2</v>
      </c>
      <c r="U6224" s="47">
        <v>19.084800000000005</v>
      </c>
      <c r="V6224" t="str">
        <f>IF(M6224=People!$B$5,People!$A$5,IF(M6224=People!$B$4,People!$A$4,IF(M6224=People!$B$3,People!$A$3,IF(M6224=People!$B$2,People!$A$2,0))))</f>
        <v>Cassandra Brandow</v>
      </c>
      <c r="W6224" t="str">
        <f>IFERROR(INDEX(Returns!A:A,MATCH(B6224,Returns!B:B,0)),"No")</f>
        <v>No</v>
      </c>
    </row>
    <row r="6225" spans="1:23" x14ac:dyDescent="0.2">
      <c r="A6225" s="1">
        <v>6224</v>
      </c>
      <c r="B6225" t="s">
        <v>9134</v>
      </c>
      <c r="C6225" s="8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47">
        <v>12.263999999999999</v>
      </c>
      <c r="S6225" s="1">
        <v>7</v>
      </c>
      <c r="T6225" s="1">
        <v>0.2</v>
      </c>
      <c r="U6225" s="47">
        <v>1.0730999999999993</v>
      </c>
      <c r="V6225" t="str">
        <f>IF(M6225=People!$B$5,People!$A$5,IF(M6225=People!$B$4,People!$A$4,IF(M6225=People!$B$3,People!$A$3,IF(M6225=People!$B$2,People!$A$2,0))))</f>
        <v>Cassandra Brandow</v>
      </c>
      <c r="W6225" t="str">
        <f>IFERROR(INDEX(Returns!A:A,MATCH(B6225,Returns!B:B,0)),"No")</f>
        <v>No</v>
      </c>
    </row>
    <row r="6226" spans="1:23" x14ac:dyDescent="0.2">
      <c r="A6226" s="1">
        <v>6225</v>
      </c>
      <c r="B6226" t="s">
        <v>9134</v>
      </c>
      <c r="C6226" s="8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47">
        <v>218.35200000000003</v>
      </c>
      <c r="S6226" s="1">
        <v>3</v>
      </c>
      <c r="T6226" s="1">
        <v>0.2</v>
      </c>
      <c r="U6226" s="47">
        <v>-54.588000000000008</v>
      </c>
      <c r="V6226" t="str">
        <f>IF(M6226=People!$B$5,People!$A$5,IF(M6226=People!$B$4,People!$A$4,IF(M6226=People!$B$3,People!$A$3,IF(M6226=People!$B$2,People!$A$2,0))))</f>
        <v>Cassandra Brandow</v>
      </c>
      <c r="W6226" t="str">
        <f>IFERROR(INDEX(Returns!A:A,MATCH(B6226,Returns!B:B,0)),"No")</f>
        <v>No</v>
      </c>
    </row>
    <row r="6227" spans="1:23" x14ac:dyDescent="0.2">
      <c r="A6227" s="1">
        <v>6226</v>
      </c>
      <c r="B6227" t="s">
        <v>9135</v>
      </c>
      <c r="C6227" s="8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47">
        <v>66.294000000000011</v>
      </c>
      <c r="S6227" s="1">
        <v>1</v>
      </c>
      <c r="T6227" s="1">
        <v>0.7</v>
      </c>
      <c r="U6227" s="47">
        <v>-103.86059999999998</v>
      </c>
      <c r="V6227" t="str">
        <f>IF(M6227=People!$B$5,People!$A$5,IF(M6227=People!$B$4,People!$A$4,IF(M6227=People!$B$3,People!$A$3,IF(M6227=People!$B$2,People!$A$2,0))))</f>
        <v>Anna Andreadi</v>
      </c>
      <c r="W6227" t="str">
        <f>IFERROR(INDEX(Returns!A:A,MATCH(B6227,Returns!B:B,0)),"No")</f>
        <v>No</v>
      </c>
    </row>
    <row r="6228" spans="1:23" x14ac:dyDescent="0.2">
      <c r="A6228" s="1">
        <v>6227</v>
      </c>
      <c r="B6228" t="s">
        <v>9135</v>
      </c>
      <c r="C6228" s="8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47">
        <v>291.16800000000001</v>
      </c>
      <c r="S6228" s="1">
        <v>4</v>
      </c>
      <c r="T6228" s="1">
        <v>0.2</v>
      </c>
      <c r="U6228" s="47">
        <v>-14.558399999999978</v>
      </c>
      <c r="V6228" t="str">
        <f>IF(M6228=People!$B$5,People!$A$5,IF(M6228=People!$B$4,People!$A$4,IF(M6228=People!$B$3,People!$A$3,IF(M6228=People!$B$2,People!$A$2,0))))</f>
        <v>Anna Andreadi</v>
      </c>
      <c r="W6228" t="str">
        <f>IFERROR(INDEX(Returns!A:A,MATCH(B6228,Returns!B:B,0)),"No")</f>
        <v>No</v>
      </c>
    </row>
    <row r="6229" spans="1:23" x14ac:dyDescent="0.2">
      <c r="A6229" s="1">
        <v>6228</v>
      </c>
      <c r="B6229" t="s">
        <v>9136</v>
      </c>
      <c r="C6229" s="8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47">
        <v>88.77600000000001</v>
      </c>
      <c r="S6229" s="1">
        <v>3</v>
      </c>
      <c r="T6229" s="1">
        <v>0.2</v>
      </c>
      <c r="U6229" s="47">
        <v>7.7679000000000009</v>
      </c>
      <c r="V6229" t="str">
        <f>IF(M6229=People!$B$5,People!$A$5,IF(M6229=People!$B$4,People!$A$4,IF(M6229=People!$B$3,People!$A$3,IF(M6229=People!$B$2,People!$A$2,0))))</f>
        <v>Kelly Williams</v>
      </c>
      <c r="W6229" t="str">
        <f>IFERROR(INDEX(Returns!A:A,MATCH(B6229,Returns!B:B,0)),"No")</f>
        <v>No</v>
      </c>
    </row>
    <row r="6230" spans="1:23" x14ac:dyDescent="0.2">
      <c r="A6230" s="1">
        <v>6229</v>
      </c>
      <c r="B6230" t="s">
        <v>9137</v>
      </c>
      <c r="C6230" s="8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47">
        <v>110.376</v>
      </c>
      <c r="S6230" s="1">
        <v>4</v>
      </c>
      <c r="T6230" s="1">
        <v>0.4</v>
      </c>
      <c r="U6230" s="47">
        <v>-20.235600000000005</v>
      </c>
      <c r="V6230" t="str">
        <f>IF(M6230=People!$B$5,People!$A$5,IF(M6230=People!$B$4,People!$A$4,IF(M6230=People!$B$3,People!$A$3,IF(M6230=People!$B$2,People!$A$2,0))))</f>
        <v>Chuck Magee</v>
      </c>
      <c r="W6230" t="str">
        <f>IFERROR(INDEX(Returns!A:A,MATCH(B6230,Returns!B:B,0)),"No")</f>
        <v>No</v>
      </c>
    </row>
    <row r="6231" spans="1:23" x14ac:dyDescent="0.2">
      <c r="A6231" s="1">
        <v>6230</v>
      </c>
      <c r="B6231" t="s">
        <v>9137</v>
      </c>
      <c r="C6231" s="8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47">
        <v>55.176000000000002</v>
      </c>
      <c r="S6231" s="1">
        <v>3</v>
      </c>
      <c r="T6231" s="1">
        <v>0.2</v>
      </c>
      <c r="U6231" s="47">
        <v>15.863099999999999</v>
      </c>
      <c r="V6231" t="str">
        <f>IF(M6231=People!$B$5,People!$A$5,IF(M6231=People!$B$4,People!$A$4,IF(M6231=People!$B$3,People!$A$3,IF(M6231=People!$B$2,People!$A$2,0))))</f>
        <v>Chuck Magee</v>
      </c>
      <c r="W6231" t="str">
        <f>IFERROR(INDEX(Returns!A:A,MATCH(B6231,Returns!B:B,0)),"No")</f>
        <v>No</v>
      </c>
    </row>
    <row r="6232" spans="1:23" x14ac:dyDescent="0.2">
      <c r="A6232" s="1">
        <v>6231</v>
      </c>
      <c r="B6232" t="s">
        <v>9138</v>
      </c>
      <c r="C6232" s="8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47">
        <v>30.32</v>
      </c>
      <c r="S6232" s="1">
        <v>4</v>
      </c>
      <c r="T6232" s="1">
        <v>0</v>
      </c>
      <c r="U6232" s="47">
        <v>11.8248</v>
      </c>
      <c r="V6232" t="str">
        <f>IF(M6232=People!$B$5,People!$A$5,IF(M6232=People!$B$4,People!$A$4,IF(M6232=People!$B$3,People!$A$3,IF(M6232=People!$B$2,People!$A$2,0))))</f>
        <v>Kelly Williams</v>
      </c>
      <c r="W6232" t="str">
        <f>IFERROR(INDEX(Returns!A:A,MATCH(B6232,Returns!B:B,0)),"No")</f>
        <v>No</v>
      </c>
    </row>
    <row r="6233" spans="1:23" x14ac:dyDescent="0.2">
      <c r="A6233" s="1">
        <v>6232</v>
      </c>
      <c r="B6233" t="s">
        <v>9139</v>
      </c>
      <c r="C6233" s="8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47">
        <v>177.56800000000001</v>
      </c>
      <c r="S6233" s="1">
        <v>2</v>
      </c>
      <c r="T6233" s="1">
        <v>0.2</v>
      </c>
      <c r="U6233" s="47">
        <v>8.8783999999999921</v>
      </c>
      <c r="V6233" t="str">
        <f>IF(M6233=People!$B$5,People!$A$5,IF(M6233=People!$B$4,People!$A$4,IF(M6233=People!$B$3,People!$A$3,IF(M6233=People!$B$2,People!$A$2,0))))</f>
        <v>Anna Andreadi</v>
      </c>
      <c r="W6233" t="str">
        <f>IFERROR(INDEX(Returns!A:A,MATCH(B6233,Returns!B:B,0)),"No")</f>
        <v>No</v>
      </c>
    </row>
    <row r="6234" spans="1:23" x14ac:dyDescent="0.2">
      <c r="A6234" s="1">
        <v>6233</v>
      </c>
      <c r="B6234" t="s">
        <v>9139</v>
      </c>
      <c r="C6234" s="8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47">
        <v>19.440000000000001</v>
      </c>
      <c r="S6234" s="1">
        <v>3</v>
      </c>
      <c r="T6234" s="1">
        <v>0</v>
      </c>
      <c r="U6234" s="47">
        <v>9.3312000000000008</v>
      </c>
      <c r="V6234" t="str">
        <f>IF(M6234=People!$B$5,People!$A$5,IF(M6234=People!$B$4,People!$A$4,IF(M6234=People!$B$3,People!$A$3,IF(M6234=People!$B$2,People!$A$2,0))))</f>
        <v>Anna Andreadi</v>
      </c>
      <c r="W6234" t="str">
        <f>IFERROR(INDEX(Returns!A:A,MATCH(B6234,Returns!B:B,0)),"No")</f>
        <v>No</v>
      </c>
    </row>
    <row r="6235" spans="1:23" x14ac:dyDescent="0.2">
      <c r="A6235" s="1">
        <v>6234</v>
      </c>
      <c r="B6235" t="s">
        <v>9139</v>
      </c>
      <c r="C6235" s="8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47">
        <v>71.28</v>
      </c>
      <c r="S6235" s="1">
        <v>11</v>
      </c>
      <c r="T6235" s="1">
        <v>0</v>
      </c>
      <c r="U6235" s="47">
        <v>34.214400000000005</v>
      </c>
      <c r="V6235" t="str">
        <f>IF(M6235=People!$B$5,People!$A$5,IF(M6235=People!$B$4,People!$A$4,IF(M6235=People!$B$3,People!$A$3,IF(M6235=People!$B$2,People!$A$2,0))))</f>
        <v>Anna Andreadi</v>
      </c>
      <c r="W6235" t="str">
        <f>IFERROR(INDEX(Returns!A:A,MATCH(B6235,Returns!B:B,0)),"No")</f>
        <v>No</v>
      </c>
    </row>
    <row r="6236" spans="1:23" x14ac:dyDescent="0.2">
      <c r="A6236" s="1">
        <v>6235</v>
      </c>
      <c r="B6236" t="s">
        <v>9139</v>
      </c>
      <c r="C6236" s="8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47">
        <v>1471.96</v>
      </c>
      <c r="S6236" s="1">
        <v>5</v>
      </c>
      <c r="T6236" s="1">
        <v>0.2</v>
      </c>
      <c r="U6236" s="47">
        <v>459.98749999999995</v>
      </c>
      <c r="V6236" t="str">
        <f>IF(M6236=People!$B$5,People!$A$5,IF(M6236=People!$B$4,People!$A$4,IF(M6236=People!$B$3,People!$A$3,IF(M6236=People!$B$2,People!$A$2,0))))</f>
        <v>Anna Andreadi</v>
      </c>
      <c r="W6236" t="str">
        <f>IFERROR(INDEX(Returns!A:A,MATCH(B6236,Returns!B:B,0)),"No")</f>
        <v>No</v>
      </c>
    </row>
    <row r="6237" spans="1:23" x14ac:dyDescent="0.2">
      <c r="A6237" s="1">
        <v>6236</v>
      </c>
      <c r="B6237" t="s">
        <v>9139</v>
      </c>
      <c r="C6237" s="8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47">
        <v>79.959999999999994</v>
      </c>
      <c r="S6237" s="1">
        <v>5</v>
      </c>
      <c r="T6237" s="1">
        <v>0.2</v>
      </c>
      <c r="U6237" s="47">
        <v>-17.991000000000003</v>
      </c>
      <c r="V6237" t="str">
        <f>IF(M6237=People!$B$5,People!$A$5,IF(M6237=People!$B$4,People!$A$4,IF(M6237=People!$B$3,People!$A$3,IF(M6237=People!$B$2,People!$A$2,0))))</f>
        <v>Anna Andreadi</v>
      </c>
      <c r="W6237" t="str">
        <f>IFERROR(INDEX(Returns!A:A,MATCH(B6237,Returns!B:B,0)),"No")</f>
        <v>No</v>
      </c>
    </row>
    <row r="6238" spans="1:23" x14ac:dyDescent="0.2">
      <c r="A6238" s="1">
        <v>6237</v>
      </c>
      <c r="B6238" t="s">
        <v>9140</v>
      </c>
      <c r="C6238" s="8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47">
        <v>57.576000000000001</v>
      </c>
      <c r="S6238" s="1">
        <v>3</v>
      </c>
      <c r="T6238" s="1">
        <v>0.2</v>
      </c>
      <c r="U6238" s="47">
        <v>21.591000000000001</v>
      </c>
      <c r="V6238" t="str">
        <f>IF(M6238=People!$B$5,People!$A$5,IF(M6238=People!$B$4,People!$A$4,IF(M6238=People!$B$3,People!$A$3,IF(M6238=People!$B$2,People!$A$2,0))))</f>
        <v>Chuck Magee</v>
      </c>
      <c r="W6238" t="str">
        <f>IFERROR(INDEX(Returns!A:A,MATCH(B6238,Returns!B:B,0)),"No")</f>
        <v>No</v>
      </c>
    </row>
    <row r="6239" spans="1:23" x14ac:dyDescent="0.2">
      <c r="A6239" s="1">
        <v>6238</v>
      </c>
      <c r="B6239" t="s">
        <v>9141</v>
      </c>
      <c r="C6239" s="8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47">
        <v>26.336000000000002</v>
      </c>
      <c r="S6239" s="1">
        <v>4</v>
      </c>
      <c r="T6239" s="1">
        <v>0.2</v>
      </c>
      <c r="U6239" s="47">
        <v>9.2176000000000009</v>
      </c>
      <c r="V6239" t="str">
        <f>IF(M6239=People!$B$5,People!$A$5,IF(M6239=People!$B$4,People!$A$4,IF(M6239=People!$B$3,People!$A$3,IF(M6239=People!$B$2,People!$A$2,0))))</f>
        <v>Chuck Magee</v>
      </c>
      <c r="W6239" t="str">
        <f>IFERROR(INDEX(Returns!A:A,MATCH(B6239,Returns!B:B,0)),"No")</f>
        <v>No</v>
      </c>
    </row>
    <row r="6240" spans="1:23" x14ac:dyDescent="0.2">
      <c r="A6240" s="1">
        <v>6239</v>
      </c>
      <c r="B6240" t="s">
        <v>5999</v>
      </c>
      <c r="C6240" s="8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47">
        <v>166.5</v>
      </c>
      <c r="S6240" s="1">
        <v>3</v>
      </c>
      <c r="T6240" s="1">
        <v>0</v>
      </c>
      <c r="U6240" s="47">
        <v>21.64500000000001</v>
      </c>
      <c r="V6240" t="str">
        <f>IF(M6240=People!$B$5,People!$A$5,IF(M6240=People!$B$4,People!$A$4,IF(M6240=People!$B$3,People!$A$3,IF(M6240=People!$B$2,People!$A$2,0))))</f>
        <v>Anna Andreadi</v>
      </c>
      <c r="W6240" t="str">
        <f>IFERROR(INDEX(Returns!A:A,MATCH(B6240,Returns!B:B,0)),"No")</f>
        <v>Yes</v>
      </c>
    </row>
    <row r="6241" spans="1:23" x14ac:dyDescent="0.2">
      <c r="A6241" s="1">
        <v>6240</v>
      </c>
      <c r="B6241" t="s">
        <v>5999</v>
      </c>
      <c r="C6241" s="8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47">
        <v>360.38</v>
      </c>
      <c r="S6241" s="1">
        <v>2</v>
      </c>
      <c r="T6241" s="1">
        <v>0</v>
      </c>
      <c r="U6241" s="47">
        <v>93.698800000000006</v>
      </c>
      <c r="V6241" t="str">
        <f>IF(M6241=People!$B$5,People!$A$5,IF(M6241=People!$B$4,People!$A$4,IF(M6241=People!$B$3,People!$A$3,IF(M6241=People!$B$2,People!$A$2,0))))</f>
        <v>Anna Andreadi</v>
      </c>
      <c r="W6241" t="str">
        <f>IFERROR(INDEX(Returns!A:A,MATCH(B6241,Returns!B:B,0)),"No")</f>
        <v>Yes</v>
      </c>
    </row>
    <row r="6242" spans="1:23" x14ac:dyDescent="0.2">
      <c r="A6242" s="1">
        <v>6241</v>
      </c>
      <c r="B6242" t="s">
        <v>9142</v>
      </c>
      <c r="C6242" s="8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47">
        <v>11.744</v>
      </c>
      <c r="S6242" s="1">
        <v>1</v>
      </c>
      <c r="T6242" s="1">
        <v>0.2</v>
      </c>
      <c r="U6242" s="47">
        <v>3.8167999999999997</v>
      </c>
      <c r="V6242" t="str">
        <f>IF(M6242=People!$B$5,People!$A$5,IF(M6242=People!$B$4,People!$A$4,IF(M6242=People!$B$3,People!$A$3,IF(M6242=People!$B$2,People!$A$2,0))))</f>
        <v>Anna Andreadi</v>
      </c>
      <c r="W6242" t="str">
        <f>IFERROR(INDEX(Returns!A:A,MATCH(B6242,Returns!B:B,0)),"No")</f>
        <v>No</v>
      </c>
    </row>
    <row r="6243" spans="1:23" x14ac:dyDescent="0.2">
      <c r="A6243" s="1">
        <v>6242</v>
      </c>
      <c r="B6243" t="s">
        <v>9143</v>
      </c>
      <c r="C6243" s="8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47">
        <v>247.44</v>
      </c>
      <c r="S6243" s="1">
        <v>8</v>
      </c>
      <c r="T6243" s="1">
        <v>0</v>
      </c>
      <c r="U6243" s="47">
        <v>101.4504</v>
      </c>
      <c r="V6243" t="str">
        <f>IF(M6243=People!$B$5,People!$A$5,IF(M6243=People!$B$4,People!$A$4,IF(M6243=People!$B$3,People!$A$3,IF(M6243=People!$B$2,People!$A$2,0))))</f>
        <v>Chuck Magee</v>
      </c>
      <c r="W6243" t="str">
        <f>IFERROR(INDEX(Returns!A:A,MATCH(B6243,Returns!B:B,0)),"No")</f>
        <v>No</v>
      </c>
    </row>
    <row r="6244" spans="1:23" x14ac:dyDescent="0.2">
      <c r="A6244" s="1">
        <v>6243</v>
      </c>
      <c r="B6244" t="s">
        <v>9144</v>
      </c>
      <c r="C6244" s="8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47">
        <v>18.240000000000002</v>
      </c>
      <c r="S6244" s="1">
        <v>2</v>
      </c>
      <c r="T6244" s="1">
        <v>0.7</v>
      </c>
      <c r="U6244" s="47">
        <v>-14.591999999999999</v>
      </c>
      <c r="V6244" t="str">
        <f>IF(M6244=People!$B$5,People!$A$5,IF(M6244=People!$B$4,People!$A$4,IF(M6244=People!$B$3,People!$A$3,IF(M6244=People!$B$2,People!$A$2,0))))</f>
        <v>Cassandra Brandow</v>
      </c>
      <c r="W6244" t="str">
        <f>IFERROR(INDEX(Returns!A:A,MATCH(B6244,Returns!B:B,0)),"No")</f>
        <v>No</v>
      </c>
    </row>
    <row r="6245" spans="1:23" x14ac:dyDescent="0.2">
      <c r="A6245" s="1">
        <v>6244</v>
      </c>
      <c r="B6245" t="s">
        <v>9145</v>
      </c>
      <c r="C6245" s="8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47">
        <v>25.349999999999998</v>
      </c>
      <c r="S6245" s="1">
        <v>3</v>
      </c>
      <c r="T6245" s="1">
        <v>0</v>
      </c>
      <c r="U6245" s="47">
        <v>7.6049999999999978</v>
      </c>
      <c r="V6245" t="str">
        <f>IF(M6245=People!$B$5,People!$A$5,IF(M6245=People!$B$4,People!$A$4,IF(M6245=People!$B$3,People!$A$3,IF(M6245=People!$B$2,People!$A$2,0))))</f>
        <v>Anna Andreadi</v>
      </c>
      <c r="W6245" t="str">
        <f>IFERROR(INDEX(Returns!A:A,MATCH(B6245,Returns!B:B,0)),"No")</f>
        <v>No</v>
      </c>
    </row>
    <row r="6246" spans="1:23" x14ac:dyDescent="0.2">
      <c r="A6246" s="1">
        <v>6245</v>
      </c>
      <c r="B6246" t="s">
        <v>9146</v>
      </c>
      <c r="C6246" s="8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47">
        <v>119.03999999999999</v>
      </c>
      <c r="S6246" s="1">
        <v>6</v>
      </c>
      <c r="T6246" s="1">
        <v>0</v>
      </c>
      <c r="U6246" s="47">
        <v>30.950400000000002</v>
      </c>
      <c r="V6246" t="str">
        <f>IF(M6246=People!$B$5,People!$A$5,IF(M6246=People!$B$4,People!$A$4,IF(M6246=People!$B$3,People!$A$3,IF(M6246=People!$B$2,People!$A$2,0))))</f>
        <v>Anna Andreadi</v>
      </c>
      <c r="W6246" t="str">
        <f>IFERROR(INDEX(Returns!A:A,MATCH(B6246,Returns!B:B,0)),"No")</f>
        <v>No</v>
      </c>
    </row>
    <row r="6247" spans="1:23" x14ac:dyDescent="0.2">
      <c r="A6247" s="1">
        <v>6246</v>
      </c>
      <c r="B6247" t="s">
        <v>9146</v>
      </c>
      <c r="C6247" s="8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47">
        <v>22.14</v>
      </c>
      <c r="S6247" s="1">
        <v>3</v>
      </c>
      <c r="T6247" s="1">
        <v>0</v>
      </c>
      <c r="U6247" s="47">
        <v>6.4205999999999976</v>
      </c>
      <c r="V6247" t="str">
        <f>IF(M6247=People!$B$5,People!$A$5,IF(M6247=People!$B$4,People!$A$4,IF(M6247=People!$B$3,People!$A$3,IF(M6247=People!$B$2,People!$A$2,0))))</f>
        <v>Anna Andreadi</v>
      </c>
      <c r="W6247" t="str">
        <f>IFERROR(INDEX(Returns!A:A,MATCH(B6247,Returns!B:B,0)),"No")</f>
        <v>No</v>
      </c>
    </row>
    <row r="6248" spans="1:23" x14ac:dyDescent="0.2">
      <c r="A6248" s="1">
        <v>6247</v>
      </c>
      <c r="B6248" t="s">
        <v>9146</v>
      </c>
      <c r="C6248" s="8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47">
        <v>13.98</v>
      </c>
      <c r="S6248" s="1">
        <v>2</v>
      </c>
      <c r="T6248" s="1">
        <v>0</v>
      </c>
      <c r="U6248" s="47">
        <v>6.011400000000001</v>
      </c>
      <c r="V6248" t="str">
        <f>IF(M6248=People!$B$5,People!$A$5,IF(M6248=People!$B$4,People!$A$4,IF(M6248=People!$B$3,People!$A$3,IF(M6248=People!$B$2,People!$A$2,0))))</f>
        <v>Anna Andreadi</v>
      </c>
      <c r="W6248" t="str">
        <f>IFERROR(INDEX(Returns!A:A,MATCH(B6248,Returns!B:B,0)),"No")</f>
        <v>No</v>
      </c>
    </row>
    <row r="6249" spans="1:23" x14ac:dyDescent="0.2">
      <c r="A6249" s="1">
        <v>6248</v>
      </c>
      <c r="B6249" t="s">
        <v>9147</v>
      </c>
      <c r="C6249" s="8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47">
        <v>43.41</v>
      </c>
      <c r="S6249" s="1">
        <v>1</v>
      </c>
      <c r="T6249" s="1">
        <v>0</v>
      </c>
      <c r="U6249" s="47">
        <v>19.968599999999999</v>
      </c>
      <c r="V6249" t="str">
        <f>IF(M6249=People!$B$5,People!$A$5,IF(M6249=People!$B$4,People!$A$4,IF(M6249=People!$B$3,People!$A$3,IF(M6249=People!$B$2,People!$A$2,0))))</f>
        <v>Kelly Williams</v>
      </c>
      <c r="W6249" t="str">
        <f>IFERROR(INDEX(Returns!A:A,MATCH(B6249,Returns!B:B,0)),"No")</f>
        <v>No</v>
      </c>
    </row>
    <row r="6250" spans="1:23" x14ac:dyDescent="0.2">
      <c r="A6250" s="1">
        <v>6249</v>
      </c>
      <c r="B6250" t="s">
        <v>9147</v>
      </c>
      <c r="C6250" s="8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47">
        <v>6.24</v>
      </c>
      <c r="S6250" s="1">
        <v>3</v>
      </c>
      <c r="T6250" s="1">
        <v>0</v>
      </c>
      <c r="U6250" s="47">
        <v>2.6208000000000005</v>
      </c>
      <c r="V6250" t="str">
        <f>IF(M6250=People!$B$5,People!$A$5,IF(M6250=People!$B$4,People!$A$4,IF(M6250=People!$B$3,People!$A$3,IF(M6250=People!$B$2,People!$A$2,0))))</f>
        <v>Kelly Williams</v>
      </c>
      <c r="W6250" t="str">
        <f>IFERROR(INDEX(Returns!A:A,MATCH(B6250,Returns!B:B,0)),"No")</f>
        <v>No</v>
      </c>
    </row>
    <row r="6251" spans="1:23" x14ac:dyDescent="0.2">
      <c r="A6251" s="1">
        <v>6250</v>
      </c>
      <c r="B6251" t="s">
        <v>9147</v>
      </c>
      <c r="C6251" s="8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47">
        <v>465.16</v>
      </c>
      <c r="S6251" s="1">
        <v>2</v>
      </c>
      <c r="T6251" s="1">
        <v>0</v>
      </c>
      <c r="U6251" s="47">
        <v>120.94159999999999</v>
      </c>
      <c r="V6251" t="str">
        <f>IF(M6251=People!$B$5,People!$A$5,IF(M6251=People!$B$4,People!$A$4,IF(M6251=People!$B$3,People!$A$3,IF(M6251=People!$B$2,People!$A$2,0))))</f>
        <v>Kelly Williams</v>
      </c>
      <c r="W6251" t="str">
        <f>IFERROR(INDEX(Returns!A:A,MATCH(B6251,Returns!B:B,0)),"No")</f>
        <v>No</v>
      </c>
    </row>
    <row r="6252" spans="1:23" x14ac:dyDescent="0.2">
      <c r="A6252" s="1">
        <v>6251</v>
      </c>
      <c r="B6252" t="s">
        <v>9147</v>
      </c>
      <c r="C6252" s="8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47">
        <v>7.98</v>
      </c>
      <c r="S6252" s="1">
        <v>1</v>
      </c>
      <c r="T6252" s="1">
        <v>0</v>
      </c>
      <c r="U6252" s="47">
        <v>3.99</v>
      </c>
      <c r="V6252" t="str">
        <f>IF(M6252=People!$B$5,People!$A$5,IF(M6252=People!$B$4,People!$A$4,IF(M6252=People!$B$3,People!$A$3,IF(M6252=People!$B$2,People!$A$2,0))))</f>
        <v>Kelly Williams</v>
      </c>
      <c r="W6252" t="str">
        <f>IFERROR(INDEX(Returns!A:A,MATCH(B6252,Returns!B:B,0)),"No")</f>
        <v>No</v>
      </c>
    </row>
    <row r="6253" spans="1:23" x14ac:dyDescent="0.2">
      <c r="A6253" s="1">
        <v>6252</v>
      </c>
      <c r="B6253" t="s">
        <v>9148</v>
      </c>
      <c r="C6253" s="8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47">
        <v>2.3939999999999997</v>
      </c>
      <c r="S6253" s="1">
        <v>1</v>
      </c>
      <c r="T6253" s="1">
        <v>0.8</v>
      </c>
      <c r="U6253" s="47">
        <v>-6.344100000000001</v>
      </c>
      <c r="V6253" t="str">
        <f>IF(M6253=People!$B$5,People!$A$5,IF(M6253=People!$B$4,People!$A$4,IF(M6253=People!$B$3,People!$A$3,IF(M6253=People!$B$2,People!$A$2,0))))</f>
        <v>Kelly Williams</v>
      </c>
      <c r="W6253" t="str">
        <f>IFERROR(INDEX(Returns!A:A,MATCH(B6253,Returns!B:B,0)),"No")</f>
        <v>No</v>
      </c>
    </row>
    <row r="6254" spans="1:23" x14ac:dyDescent="0.2">
      <c r="A6254" s="1">
        <v>6253</v>
      </c>
      <c r="B6254" t="s">
        <v>9149</v>
      </c>
      <c r="C6254" s="8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47">
        <v>58.320000000000007</v>
      </c>
      <c r="S6254" s="1">
        <v>9</v>
      </c>
      <c r="T6254" s="1">
        <v>0</v>
      </c>
      <c r="U6254" s="47">
        <v>27.993600000000001</v>
      </c>
      <c r="V6254" t="str">
        <f>IF(M6254=People!$B$5,People!$A$5,IF(M6254=People!$B$4,People!$A$4,IF(M6254=People!$B$3,People!$A$3,IF(M6254=People!$B$2,People!$A$2,0))))</f>
        <v>Cassandra Brandow</v>
      </c>
      <c r="W6254" t="str">
        <f>IFERROR(INDEX(Returns!A:A,MATCH(B6254,Returns!B:B,0)),"No")</f>
        <v>No</v>
      </c>
    </row>
    <row r="6255" spans="1:23" x14ac:dyDescent="0.2">
      <c r="A6255" s="1">
        <v>6254</v>
      </c>
      <c r="B6255" t="s">
        <v>9149</v>
      </c>
      <c r="C6255" s="8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47">
        <v>200.96999999999997</v>
      </c>
      <c r="S6255" s="1">
        <v>3</v>
      </c>
      <c r="T6255" s="1">
        <v>0</v>
      </c>
      <c r="U6255" s="47">
        <v>50.242500000000007</v>
      </c>
      <c r="V6255" t="str">
        <f>IF(M6255=People!$B$5,People!$A$5,IF(M6255=People!$B$4,People!$A$4,IF(M6255=People!$B$3,People!$A$3,IF(M6255=People!$B$2,People!$A$2,0))))</f>
        <v>Cassandra Brandow</v>
      </c>
      <c r="W6255" t="str">
        <f>IFERROR(INDEX(Returns!A:A,MATCH(B6255,Returns!B:B,0)),"No")</f>
        <v>No</v>
      </c>
    </row>
    <row r="6256" spans="1:23" x14ac:dyDescent="0.2">
      <c r="A6256" s="1">
        <v>6255</v>
      </c>
      <c r="B6256" t="s">
        <v>9150</v>
      </c>
      <c r="C6256" s="8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47">
        <v>21.36</v>
      </c>
      <c r="S6256" s="1">
        <v>8</v>
      </c>
      <c r="T6256" s="1">
        <v>0</v>
      </c>
      <c r="U6256" s="47">
        <v>8.1167999999999996</v>
      </c>
      <c r="V6256" t="str">
        <f>IF(M6256=People!$B$5,People!$A$5,IF(M6256=People!$B$4,People!$A$4,IF(M6256=People!$B$3,People!$A$3,IF(M6256=People!$B$2,People!$A$2,0))))</f>
        <v>Cassandra Brandow</v>
      </c>
      <c r="W6256" t="str">
        <f>IFERROR(INDEX(Returns!A:A,MATCH(B6256,Returns!B:B,0)),"No")</f>
        <v>No</v>
      </c>
    </row>
    <row r="6257" spans="1:23" x14ac:dyDescent="0.2">
      <c r="A6257" s="1">
        <v>6256</v>
      </c>
      <c r="B6257" t="s">
        <v>9151</v>
      </c>
      <c r="C6257" s="8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47">
        <v>9.8560000000000016</v>
      </c>
      <c r="S6257" s="1">
        <v>4</v>
      </c>
      <c r="T6257" s="1">
        <v>0.2</v>
      </c>
      <c r="U6257" s="47">
        <v>3.4495999999999993</v>
      </c>
      <c r="V6257" t="str">
        <f>IF(M6257=People!$B$5,People!$A$5,IF(M6257=People!$B$4,People!$A$4,IF(M6257=People!$B$3,People!$A$3,IF(M6257=People!$B$2,People!$A$2,0))))</f>
        <v>Kelly Williams</v>
      </c>
      <c r="W6257" t="str">
        <f>IFERROR(INDEX(Returns!A:A,MATCH(B6257,Returns!B:B,0)),"No")</f>
        <v>No</v>
      </c>
    </row>
    <row r="6258" spans="1:23" x14ac:dyDescent="0.2">
      <c r="A6258" s="1">
        <v>6257</v>
      </c>
      <c r="B6258" t="s">
        <v>9152</v>
      </c>
      <c r="C6258" s="8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47">
        <v>3.4440000000000008</v>
      </c>
      <c r="S6258" s="1">
        <v>1</v>
      </c>
      <c r="T6258" s="1">
        <v>0.7</v>
      </c>
      <c r="U6258" s="47">
        <v>-2.5255999999999998</v>
      </c>
      <c r="V6258" t="str">
        <f>IF(M6258=People!$B$5,People!$A$5,IF(M6258=People!$B$4,People!$A$4,IF(M6258=People!$B$3,People!$A$3,IF(M6258=People!$B$2,People!$A$2,0))))</f>
        <v>Cassandra Brandow</v>
      </c>
      <c r="W6258" t="str">
        <f>IFERROR(INDEX(Returns!A:A,MATCH(B6258,Returns!B:B,0)),"No")</f>
        <v>No</v>
      </c>
    </row>
    <row r="6259" spans="1:23" x14ac:dyDescent="0.2">
      <c r="A6259" s="1">
        <v>6258</v>
      </c>
      <c r="B6259" t="s">
        <v>9153</v>
      </c>
      <c r="C6259" s="8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47">
        <v>384.59200000000004</v>
      </c>
      <c r="S6259" s="1">
        <v>2</v>
      </c>
      <c r="T6259" s="1">
        <v>0.2</v>
      </c>
      <c r="U6259" s="47">
        <v>-81.725799999999978</v>
      </c>
      <c r="V6259" t="str">
        <f>IF(M6259=People!$B$5,People!$A$5,IF(M6259=People!$B$4,People!$A$4,IF(M6259=People!$B$3,People!$A$3,IF(M6259=People!$B$2,People!$A$2,0))))</f>
        <v>Chuck Magee</v>
      </c>
      <c r="W6259" t="str">
        <f>IFERROR(INDEX(Returns!A:A,MATCH(B6259,Returns!B:B,0)),"No")</f>
        <v>No</v>
      </c>
    </row>
    <row r="6260" spans="1:23" x14ac:dyDescent="0.2">
      <c r="A6260" s="1">
        <v>6259</v>
      </c>
      <c r="B6260" t="s">
        <v>9154</v>
      </c>
      <c r="C6260" s="8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47">
        <v>22.919999999999998</v>
      </c>
      <c r="S6260" s="1">
        <v>3</v>
      </c>
      <c r="T6260" s="1">
        <v>0</v>
      </c>
      <c r="U6260" s="47">
        <v>11.230799999999999</v>
      </c>
      <c r="V6260" t="str">
        <f>IF(M6260=People!$B$5,People!$A$5,IF(M6260=People!$B$4,People!$A$4,IF(M6260=People!$B$3,People!$A$3,IF(M6260=People!$B$2,People!$A$2,0))))</f>
        <v>Chuck Magee</v>
      </c>
      <c r="W6260" t="str">
        <f>IFERROR(INDEX(Returns!A:A,MATCH(B6260,Returns!B:B,0)),"No")</f>
        <v>No</v>
      </c>
    </row>
    <row r="6261" spans="1:23" x14ac:dyDescent="0.2">
      <c r="A6261" s="1">
        <v>6260</v>
      </c>
      <c r="B6261" t="s">
        <v>9155</v>
      </c>
      <c r="C6261" s="8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47">
        <v>11.36</v>
      </c>
      <c r="S6261" s="1">
        <v>4</v>
      </c>
      <c r="T6261" s="1">
        <v>0</v>
      </c>
      <c r="U6261" s="47">
        <v>5.5663999999999998</v>
      </c>
      <c r="V6261" t="str">
        <f>IF(M6261=People!$B$5,People!$A$5,IF(M6261=People!$B$4,People!$A$4,IF(M6261=People!$B$3,People!$A$3,IF(M6261=People!$B$2,People!$A$2,0))))</f>
        <v>Kelly Williams</v>
      </c>
      <c r="W6261" t="str">
        <f>IFERROR(INDEX(Returns!A:A,MATCH(B6261,Returns!B:B,0)),"No")</f>
        <v>No</v>
      </c>
    </row>
    <row r="6262" spans="1:23" x14ac:dyDescent="0.2">
      <c r="A6262" s="1">
        <v>6261</v>
      </c>
      <c r="B6262" t="s">
        <v>9156</v>
      </c>
      <c r="C6262" s="8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47">
        <v>14.592000000000002</v>
      </c>
      <c r="S6262" s="1">
        <v>3</v>
      </c>
      <c r="T6262" s="1">
        <v>0.2</v>
      </c>
      <c r="U6262" s="47">
        <v>4.9247999999999985</v>
      </c>
      <c r="V6262" t="str">
        <f>IF(M6262=People!$B$5,People!$A$5,IF(M6262=People!$B$4,People!$A$4,IF(M6262=People!$B$3,People!$A$3,IF(M6262=People!$B$2,People!$A$2,0))))</f>
        <v>Anna Andreadi</v>
      </c>
      <c r="W6262" t="str">
        <f>IFERROR(INDEX(Returns!A:A,MATCH(B6262,Returns!B:B,0)),"No")</f>
        <v>No</v>
      </c>
    </row>
    <row r="6263" spans="1:23" x14ac:dyDescent="0.2">
      <c r="A6263" s="1">
        <v>6262</v>
      </c>
      <c r="B6263" t="s">
        <v>9157</v>
      </c>
      <c r="C6263" s="8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47">
        <v>41.4</v>
      </c>
      <c r="S6263" s="1">
        <v>4</v>
      </c>
      <c r="T6263" s="1">
        <v>0</v>
      </c>
      <c r="U6263" s="47">
        <v>19.872</v>
      </c>
      <c r="V6263" t="str">
        <f>IF(M6263=People!$B$5,People!$A$5,IF(M6263=People!$B$4,People!$A$4,IF(M6263=People!$B$3,People!$A$3,IF(M6263=People!$B$2,People!$A$2,0))))</f>
        <v>Chuck Magee</v>
      </c>
      <c r="W6263" t="str">
        <f>IFERROR(INDEX(Returns!A:A,MATCH(B6263,Returns!B:B,0)),"No")</f>
        <v>No</v>
      </c>
    </row>
    <row r="6264" spans="1:23" x14ac:dyDescent="0.2">
      <c r="A6264" s="1">
        <v>6263</v>
      </c>
      <c r="B6264" t="s">
        <v>9158</v>
      </c>
      <c r="C6264" s="8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47">
        <v>442.37199999999996</v>
      </c>
      <c r="S6264" s="1">
        <v>7</v>
      </c>
      <c r="T6264" s="1">
        <v>0.8</v>
      </c>
      <c r="U6264" s="47">
        <v>-729.91380000000004</v>
      </c>
      <c r="V6264" t="str">
        <f>IF(M6264=People!$B$5,People!$A$5,IF(M6264=People!$B$4,People!$A$4,IF(M6264=People!$B$3,People!$A$3,IF(M6264=People!$B$2,People!$A$2,0))))</f>
        <v>Kelly Williams</v>
      </c>
      <c r="W6264" t="str">
        <f>IFERROR(INDEX(Returns!A:A,MATCH(B6264,Returns!B:B,0)),"No")</f>
        <v>No</v>
      </c>
    </row>
    <row r="6265" spans="1:23" x14ac:dyDescent="0.2">
      <c r="A6265" s="1">
        <v>6264</v>
      </c>
      <c r="B6265" t="s">
        <v>9159</v>
      </c>
      <c r="C6265" s="8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47">
        <v>34.5</v>
      </c>
      <c r="S6265" s="1">
        <v>3</v>
      </c>
      <c r="T6265" s="1">
        <v>0</v>
      </c>
      <c r="U6265" s="47">
        <v>15.524999999999999</v>
      </c>
      <c r="V6265" t="str">
        <f>IF(M6265=People!$B$5,People!$A$5,IF(M6265=People!$B$4,People!$A$4,IF(M6265=People!$B$3,People!$A$3,IF(M6265=People!$B$2,People!$A$2,0))))</f>
        <v>Cassandra Brandow</v>
      </c>
      <c r="W6265" t="str">
        <f>IFERROR(INDEX(Returns!A:A,MATCH(B6265,Returns!B:B,0)),"No")</f>
        <v>No</v>
      </c>
    </row>
    <row r="6266" spans="1:23" x14ac:dyDescent="0.2">
      <c r="A6266" s="1">
        <v>6265</v>
      </c>
      <c r="B6266" t="s">
        <v>6205</v>
      </c>
      <c r="C6266" s="8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47">
        <v>28.849999999999998</v>
      </c>
      <c r="S6266" s="1">
        <v>5</v>
      </c>
      <c r="T6266" s="1">
        <v>0</v>
      </c>
      <c r="U6266" s="47">
        <v>14.424999999999999</v>
      </c>
      <c r="V6266" t="str">
        <f>IF(M6266=People!$B$5,People!$A$5,IF(M6266=People!$B$4,People!$A$4,IF(M6266=People!$B$3,People!$A$3,IF(M6266=People!$B$2,People!$A$2,0))))</f>
        <v>Kelly Williams</v>
      </c>
      <c r="W6266" t="str">
        <f>IFERROR(INDEX(Returns!A:A,MATCH(B6266,Returns!B:B,0)),"No")</f>
        <v>Yes</v>
      </c>
    </row>
    <row r="6267" spans="1:23" x14ac:dyDescent="0.2">
      <c r="A6267" s="1">
        <v>6266</v>
      </c>
      <c r="B6267" t="s">
        <v>9160</v>
      </c>
      <c r="C6267" s="8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47">
        <v>3.4880000000000004</v>
      </c>
      <c r="S6267" s="1">
        <v>2</v>
      </c>
      <c r="T6267" s="1">
        <v>0.2</v>
      </c>
      <c r="U6267" s="47">
        <v>1.1771999999999998</v>
      </c>
      <c r="V6267" t="str">
        <f>IF(M6267=People!$B$5,People!$A$5,IF(M6267=People!$B$4,People!$A$4,IF(M6267=People!$B$3,People!$A$3,IF(M6267=People!$B$2,People!$A$2,0))))</f>
        <v>Cassandra Brandow</v>
      </c>
      <c r="W6267" t="str">
        <f>IFERROR(INDEX(Returns!A:A,MATCH(B6267,Returns!B:B,0)),"No")</f>
        <v>No</v>
      </c>
    </row>
    <row r="6268" spans="1:23" x14ac:dyDescent="0.2">
      <c r="A6268" s="1">
        <v>6267</v>
      </c>
      <c r="B6268" t="s">
        <v>9160</v>
      </c>
      <c r="C6268" s="8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47">
        <v>143.85600000000002</v>
      </c>
      <c r="S6268" s="1">
        <v>9</v>
      </c>
      <c r="T6268" s="1">
        <v>0.2</v>
      </c>
      <c r="U6268" s="47">
        <v>48.551399999999994</v>
      </c>
      <c r="V6268" t="str">
        <f>IF(M6268=People!$B$5,People!$A$5,IF(M6268=People!$B$4,People!$A$4,IF(M6268=People!$B$3,People!$A$3,IF(M6268=People!$B$2,People!$A$2,0))))</f>
        <v>Cassandra Brandow</v>
      </c>
      <c r="W6268" t="str">
        <f>IFERROR(INDEX(Returns!A:A,MATCH(B6268,Returns!B:B,0)),"No")</f>
        <v>No</v>
      </c>
    </row>
    <row r="6269" spans="1:23" x14ac:dyDescent="0.2">
      <c r="A6269" s="1">
        <v>6268</v>
      </c>
      <c r="B6269" t="s">
        <v>9161</v>
      </c>
      <c r="C6269" s="8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47">
        <v>311.98</v>
      </c>
      <c r="S6269" s="1">
        <v>2</v>
      </c>
      <c r="T6269" s="1">
        <v>0</v>
      </c>
      <c r="U6269" s="47">
        <v>93.593999999999994</v>
      </c>
      <c r="V6269" t="str">
        <f>IF(M6269=People!$B$5,People!$A$5,IF(M6269=People!$B$4,People!$A$4,IF(M6269=People!$B$3,People!$A$3,IF(M6269=People!$B$2,People!$A$2,0))))</f>
        <v>Chuck Magee</v>
      </c>
      <c r="W6269" t="str">
        <f>IFERROR(INDEX(Returns!A:A,MATCH(B6269,Returns!B:B,0)),"No")</f>
        <v>No</v>
      </c>
    </row>
    <row r="6270" spans="1:23" x14ac:dyDescent="0.2">
      <c r="A6270" s="1">
        <v>6269</v>
      </c>
      <c r="B6270" t="s">
        <v>9161</v>
      </c>
      <c r="C6270" s="8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47">
        <v>22.450000000000003</v>
      </c>
      <c r="S6270" s="1">
        <v>5</v>
      </c>
      <c r="T6270" s="1">
        <v>0</v>
      </c>
      <c r="U6270" s="47">
        <v>10.327</v>
      </c>
      <c r="V6270" t="str">
        <f>IF(M6270=People!$B$5,People!$A$5,IF(M6270=People!$B$4,People!$A$4,IF(M6270=People!$B$3,People!$A$3,IF(M6270=People!$B$2,People!$A$2,0))))</f>
        <v>Chuck Magee</v>
      </c>
      <c r="W6270" t="str">
        <f>IFERROR(INDEX(Returns!A:A,MATCH(B6270,Returns!B:B,0)),"No")</f>
        <v>No</v>
      </c>
    </row>
    <row r="6271" spans="1:23" x14ac:dyDescent="0.2">
      <c r="A6271" s="1">
        <v>6270</v>
      </c>
      <c r="B6271" t="s">
        <v>9162</v>
      </c>
      <c r="C6271" s="8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47">
        <v>39.992000000000004</v>
      </c>
      <c r="S6271" s="1">
        <v>1</v>
      </c>
      <c r="T6271" s="1">
        <v>0.2</v>
      </c>
      <c r="U6271" s="47">
        <v>-7.9984000000000073</v>
      </c>
      <c r="V6271" t="str">
        <f>IF(M6271=People!$B$5,People!$A$5,IF(M6271=People!$B$4,People!$A$4,IF(M6271=People!$B$3,People!$A$3,IF(M6271=People!$B$2,People!$A$2,0))))</f>
        <v>Anna Andreadi</v>
      </c>
      <c r="W6271" t="str">
        <f>IFERROR(INDEX(Returns!A:A,MATCH(B6271,Returns!B:B,0)),"No")</f>
        <v>No</v>
      </c>
    </row>
    <row r="6272" spans="1:23" x14ac:dyDescent="0.2">
      <c r="A6272" s="1">
        <v>6271</v>
      </c>
      <c r="B6272" t="s">
        <v>9162</v>
      </c>
      <c r="C6272" s="8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47">
        <v>1159.056</v>
      </c>
      <c r="S6272" s="1">
        <v>9</v>
      </c>
      <c r="T6272" s="1">
        <v>0.2</v>
      </c>
      <c r="U6272" s="47">
        <v>43.464599999999905</v>
      </c>
      <c r="V6272" t="str">
        <f>IF(M6272=People!$B$5,People!$A$5,IF(M6272=People!$B$4,People!$A$4,IF(M6272=People!$B$3,People!$A$3,IF(M6272=People!$B$2,People!$A$2,0))))</f>
        <v>Anna Andreadi</v>
      </c>
      <c r="W6272" t="str">
        <f>IFERROR(INDEX(Returns!A:A,MATCH(B6272,Returns!B:B,0)),"No")</f>
        <v>No</v>
      </c>
    </row>
    <row r="6273" spans="1:23" x14ac:dyDescent="0.2">
      <c r="A6273" s="1">
        <v>6272</v>
      </c>
      <c r="B6273" t="s">
        <v>9162</v>
      </c>
      <c r="C6273" s="8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47">
        <v>179.89999999999998</v>
      </c>
      <c r="S6273" s="1">
        <v>5</v>
      </c>
      <c r="T6273" s="1">
        <v>0</v>
      </c>
      <c r="U6273" s="47">
        <v>44.974999999999987</v>
      </c>
      <c r="V6273" t="str">
        <f>IF(M6273=People!$B$5,People!$A$5,IF(M6273=People!$B$4,People!$A$4,IF(M6273=People!$B$3,People!$A$3,IF(M6273=People!$B$2,People!$A$2,0))))</f>
        <v>Anna Andreadi</v>
      </c>
      <c r="W6273" t="str">
        <f>IFERROR(INDEX(Returns!A:A,MATCH(B6273,Returns!B:B,0)),"No")</f>
        <v>No</v>
      </c>
    </row>
    <row r="6274" spans="1:23" x14ac:dyDescent="0.2">
      <c r="A6274" s="1">
        <v>6273</v>
      </c>
      <c r="B6274" t="s">
        <v>9163</v>
      </c>
      <c r="C6274" s="8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47">
        <v>116.312</v>
      </c>
      <c r="S6274" s="1">
        <v>7</v>
      </c>
      <c r="T6274" s="1">
        <v>0.2</v>
      </c>
      <c r="U6274" s="47">
        <v>23.262400000000003</v>
      </c>
      <c r="V6274" t="str">
        <f>IF(M6274=People!$B$5,People!$A$5,IF(M6274=People!$B$4,People!$A$4,IF(M6274=People!$B$3,People!$A$3,IF(M6274=People!$B$2,People!$A$2,0))))</f>
        <v>Kelly Williams</v>
      </c>
      <c r="W6274" t="str">
        <f>IFERROR(INDEX(Returns!A:A,MATCH(B6274,Returns!B:B,0)),"No")</f>
        <v>No</v>
      </c>
    </row>
    <row r="6275" spans="1:23" x14ac:dyDescent="0.2">
      <c r="A6275" s="1">
        <v>6274</v>
      </c>
      <c r="B6275" t="s">
        <v>9164</v>
      </c>
      <c r="C6275" s="8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47">
        <v>12.419999999999998</v>
      </c>
      <c r="S6275" s="1">
        <v>3</v>
      </c>
      <c r="T6275" s="1">
        <v>0</v>
      </c>
      <c r="U6275" s="47">
        <v>4.4711999999999996</v>
      </c>
      <c r="V6275" t="str">
        <f>IF(M6275=People!$B$5,People!$A$5,IF(M6275=People!$B$4,People!$A$4,IF(M6275=People!$B$3,People!$A$3,IF(M6275=People!$B$2,People!$A$2,0))))</f>
        <v>Anna Andreadi</v>
      </c>
      <c r="W6275" t="str">
        <f>IFERROR(INDEX(Returns!A:A,MATCH(B6275,Returns!B:B,0)),"No")</f>
        <v>No</v>
      </c>
    </row>
    <row r="6276" spans="1:23" x14ac:dyDescent="0.2">
      <c r="A6276" s="1">
        <v>6275</v>
      </c>
      <c r="B6276" t="s">
        <v>9164</v>
      </c>
      <c r="C6276" s="8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47">
        <v>428.40000000000003</v>
      </c>
      <c r="S6276" s="1">
        <v>3</v>
      </c>
      <c r="T6276" s="1">
        <v>0</v>
      </c>
      <c r="U6276" s="47">
        <v>89.963999999999999</v>
      </c>
      <c r="V6276" t="str">
        <f>IF(M6276=People!$B$5,People!$A$5,IF(M6276=People!$B$4,People!$A$4,IF(M6276=People!$B$3,People!$A$3,IF(M6276=People!$B$2,People!$A$2,0))))</f>
        <v>Anna Andreadi</v>
      </c>
      <c r="W6276" t="str">
        <f>IFERROR(INDEX(Returns!A:A,MATCH(B6276,Returns!B:B,0)),"No")</f>
        <v>No</v>
      </c>
    </row>
    <row r="6277" spans="1:23" x14ac:dyDescent="0.2">
      <c r="A6277" s="1">
        <v>6276</v>
      </c>
      <c r="B6277" t="s">
        <v>9164</v>
      </c>
      <c r="C6277" s="8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47">
        <v>24.75</v>
      </c>
      <c r="S6277" s="1">
        <v>5</v>
      </c>
      <c r="T6277" s="1">
        <v>0</v>
      </c>
      <c r="U6277" s="47">
        <v>10.890000000000002</v>
      </c>
      <c r="V6277" t="str">
        <f>IF(M6277=People!$B$5,People!$A$5,IF(M6277=People!$B$4,People!$A$4,IF(M6277=People!$B$3,People!$A$3,IF(M6277=People!$B$2,People!$A$2,0))))</f>
        <v>Anna Andreadi</v>
      </c>
      <c r="W6277" t="str">
        <f>IFERROR(INDEX(Returns!A:A,MATCH(B6277,Returns!B:B,0)),"No")</f>
        <v>No</v>
      </c>
    </row>
    <row r="6278" spans="1:23" x14ac:dyDescent="0.2">
      <c r="A6278" s="1">
        <v>6277</v>
      </c>
      <c r="B6278" t="s">
        <v>9164</v>
      </c>
      <c r="C6278" s="8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47">
        <v>87.71</v>
      </c>
      <c r="S6278" s="1">
        <v>7</v>
      </c>
      <c r="T6278" s="1">
        <v>0</v>
      </c>
      <c r="U6278" s="47">
        <v>41.223699999999994</v>
      </c>
      <c r="V6278" t="str">
        <f>IF(M6278=People!$B$5,People!$A$5,IF(M6278=People!$B$4,People!$A$4,IF(M6278=People!$B$3,People!$A$3,IF(M6278=People!$B$2,People!$A$2,0))))</f>
        <v>Anna Andreadi</v>
      </c>
      <c r="W6278" t="str">
        <f>IFERROR(INDEX(Returns!A:A,MATCH(B6278,Returns!B:B,0)),"No")</f>
        <v>No</v>
      </c>
    </row>
    <row r="6279" spans="1:23" x14ac:dyDescent="0.2">
      <c r="A6279" s="1">
        <v>6278</v>
      </c>
      <c r="B6279" t="s">
        <v>9164</v>
      </c>
      <c r="C6279" s="8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47">
        <v>69.52</v>
      </c>
      <c r="S6279" s="1">
        <v>2</v>
      </c>
      <c r="T6279" s="1">
        <v>0</v>
      </c>
      <c r="U6279" s="47">
        <v>17.379999999999995</v>
      </c>
      <c r="V6279" t="str">
        <f>IF(M6279=People!$B$5,People!$A$5,IF(M6279=People!$B$4,People!$A$4,IF(M6279=People!$B$3,People!$A$3,IF(M6279=People!$B$2,People!$A$2,0))))</f>
        <v>Anna Andreadi</v>
      </c>
      <c r="W6279" t="str">
        <f>IFERROR(INDEX(Returns!A:A,MATCH(B6279,Returns!B:B,0)),"No")</f>
        <v>No</v>
      </c>
    </row>
    <row r="6280" spans="1:23" x14ac:dyDescent="0.2">
      <c r="A6280" s="1">
        <v>6279</v>
      </c>
      <c r="B6280" t="s">
        <v>9164</v>
      </c>
      <c r="C6280" s="8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47">
        <v>20.784000000000002</v>
      </c>
      <c r="S6280" s="1">
        <v>2</v>
      </c>
      <c r="T6280" s="1">
        <v>0.2</v>
      </c>
      <c r="U6280" s="47">
        <v>-4.6764000000000001</v>
      </c>
      <c r="V6280" t="str">
        <f>IF(M6280=People!$B$5,People!$A$5,IF(M6280=People!$B$4,People!$A$4,IF(M6280=People!$B$3,People!$A$3,IF(M6280=People!$B$2,People!$A$2,0))))</f>
        <v>Anna Andreadi</v>
      </c>
      <c r="W6280" t="str">
        <f>IFERROR(INDEX(Returns!A:A,MATCH(B6280,Returns!B:B,0)),"No")</f>
        <v>No</v>
      </c>
    </row>
    <row r="6281" spans="1:23" x14ac:dyDescent="0.2">
      <c r="A6281" s="1">
        <v>6280</v>
      </c>
      <c r="B6281" t="s">
        <v>9164</v>
      </c>
      <c r="C6281" s="8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47">
        <v>12.816000000000001</v>
      </c>
      <c r="S6281" s="1">
        <v>3</v>
      </c>
      <c r="T6281" s="1">
        <v>0.2</v>
      </c>
      <c r="U6281" s="47">
        <v>4.1651999999999987</v>
      </c>
      <c r="V6281" t="str">
        <f>IF(M6281=People!$B$5,People!$A$5,IF(M6281=People!$B$4,People!$A$4,IF(M6281=People!$B$3,People!$A$3,IF(M6281=People!$B$2,People!$A$2,0))))</f>
        <v>Anna Andreadi</v>
      </c>
      <c r="W6281" t="str">
        <f>IFERROR(INDEX(Returns!A:A,MATCH(B6281,Returns!B:B,0)),"No")</f>
        <v>No</v>
      </c>
    </row>
    <row r="6282" spans="1:23" x14ac:dyDescent="0.2">
      <c r="A6282" s="1">
        <v>6281</v>
      </c>
      <c r="B6282" t="s">
        <v>9165</v>
      </c>
      <c r="C6282" s="8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47">
        <v>5.9039999999999999</v>
      </c>
      <c r="S6282" s="1">
        <v>2</v>
      </c>
      <c r="T6282" s="1">
        <v>0.2</v>
      </c>
      <c r="U6282" s="47">
        <v>1.9925999999999999</v>
      </c>
      <c r="V6282" t="str">
        <f>IF(M6282=People!$B$5,People!$A$5,IF(M6282=People!$B$4,People!$A$4,IF(M6282=People!$B$3,People!$A$3,IF(M6282=People!$B$2,People!$A$2,0))))</f>
        <v>Chuck Magee</v>
      </c>
      <c r="W6282" t="str">
        <f>IFERROR(INDEX(Returns!A:A,MATCH(B6282,Returns!B:B,0)),"No")</f>
        <v>No</v>
      </c>
    </row>
    <row r="6283" spans="1:23" x14ac:dyDescent="0.2">
      <c r="A6283" s="1">
        <v>6282</v>
      </c>
      <c r="B6283" t="s">
        <v>9166</v>
      </c>
      <c r="C6283" s="8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47">
        <v>63.824000000000005</v>
      </c>
      <c r="S6283" s="1">
        <v>2</v>
      </c>
      <c r="T6283" s="1">
        <v>0.2</v>
      </c>
      <c r="U6283" s="47">
        <v>9.5735999999999937</v>
      </c>
      <c r="V6283" t="str">
        <f>IF(M6283=People!$B$5,People!$A$5,IF(M6283=People!$B$4,People!$A$4,IF(M6283=People!$B$3,People!$A$3,IF(M6283=People!$B$2,People!$A$2,0))))</f>
        <v>Chuck Magee</v>
      </c>
      <c r="W6283" t="str">
        <f>IFERROR(INDEX(Returns!A:A,MATCH(B6283,Returns!B:B,0)),"No")</f>
        <v>No</v>
      </c>
    </row>
    <row r="6284" spans="1:23" x14ac:dyDescent="0.2">
      <c r="A6284" s="1">
        <v>6283</v>
      </c>
      <c r="B6284" t="s">
        <v>9166</v>
      </c>
      <c r="C6284" s="8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47">
        <v>141.55199999999999</v>
      </c>
      <c r="S6284" s="1">
        <v>3</v>
      </c>
      <c r="T6284" s="1">
        <v>0.2</v>
      </c>
      <c r="U6284" s="47">
        <v>-26.541000000000004</v>
      </c>
      <c r="V6284" t="str">
        <f>IF(M6284=People!$B$5,People!$A$5,IF(M6284=People!$B$4,People!$A$4,IF(M6284=People!$B$3,People!$A$3,IF(M6284=People!$B$2,People!$A$2,0))))</f>
        <v>Chuck Magee</v>
      </c>
      <c r="W6284" t="str">
        <f>IFERROR(INDEX(Returns!A:A,MATCH(B6284,Returns!B:B,0)),"No")</f>
        <v>No</v>
      </c>
    </row>
    <row r="6285" spans="1:23" x14ac:dyDescent="0.2">
      <c r="A6285" s="1">
        <v>6284</v>
      </c>
      <c r="B6285" t="s">
        <v>9167</v>
      </c>
      <c r="C6285" s="8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47">
        <v>304.89999999999998</v>
      </c>
      <c r="S6285" s="1">
        <v>5</v>
      </c>
      <c r="T6285" s="1">
        <v>0</v>
      </c>
      <c r="U6285" s="47">
        <v>143.30299999999997</v>
      </c>
      <c r="V6285" t="str">
        <f>IF(M6285=People!$B$5,People!$A$5,IF(M6285=People!$B$4,People!$A$4,IF(M6285=People!$B$3,People!$A$3,IF(M6285=People!$B$2,People!$A$2,0))))</f>
        <v>Anna Andreadi</v>
      </c>
      <c r="W6285" t="str">
        <f>IFERROR(INDEX(Returns!A:A,MATCH(B6285,Returns!B:B,0)),"No")</f>
        <v>No</v>
      </c>
    </row>
    <row r="6286" spans="1:23" x14ac:dyDescent="0.2">
      <c r="A6286" s="1">
        <v>6285</v>
      </c>
      <c r="B6286" t="s">
        <v>9167</v>
      </c>
      <c r="C6286" s="8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47">
        <v>563.24</v>
      </c>
      <c r="S6286" s="1">
        <v>5</v>
      </c>
      <c r="T6286" s="1">
        <v>0.2</v>
      </c>
      <c r="U6286" s="47">
        <v>56.324000000000012</v>
      </c>
      <c r="V6286" t="str">
        <f>IF(M6286=People!$B$5,People!$A$5,IF(M6286=People!$B$4,People!$A$4,IF(M6286=People!$B$3,People!$A$3,IF(M6286=People!$B$2,People!$A$2,0))))</f>
        <v>Anna Andreadi</v>
      </c>
      <c r="W6286" t="str">
        <f>IFERROR(INDEX(Returns!A:A,MATCH(B6286,Returns!B:B,0)),"No")</f>
        <v>No</v>
      </c>
    </row>
    <row r="6287" spans="1:23" x14ac:dyDescent="0.2">
      <c r="A6287" s="1">
        <v>6286</v>
      </c>
      <c r="B6287" t="s">
        <v>9168</v>
      </c>
      <c r="C6287" s="8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47">
        <v>661.17600000000004</v>
      </c>
      <c r="S6287" s="1">
        <v>2</v>
      </c>
      <c r="T6287" s="1">
        <v>0.4</v>
      </c>
      <c r="U6287" s="47">
        <v>-231.41160000000008</v>
      </c>
      <c r="V6287" t="str">
        <f>IF(M6287=People!$B$5,People!$A$5,IF(M6287=People!$B$4,People!$A$4,IF(M6287=People!$B$3,People!$A$3,IF(M6287=People!$B$2,People!$A$2,0))))</f>
        <v>Chuck Magee</v>
      </c>
      <c r="W6287" t="str">
        <f>IFERROR(INDEX(Returns!A:A,MATCH(B6287,Returns!B:B,0)),"No")</f>
        <v>No</v>
      </c>
    </row>
    <row r="6288" spans="1:23" x14ac:dyDescent="0.2">
      <c r="A6288" s="1">
        <v>6287</v>
      </c>
      <c r="B6288" t="s">
        <v>9169</v>
      </c>
      <c r="C6288" s="8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47">
        <v>239.976</v>
      </c>
      <c r="S6288" s="1">
        <v>3</v>
      </c>
      <c r="T6288" s="1">
        <v>0.2</v>
      </c>
      <c r="U6288" s="47">
        <v>17.998199999999997</v>
      </c>
      <c r="V6288" t="str">
        <f>IF(M6288=People!$B$5,People!$A$5,IF(M6288=People!$B$4,People!$A$4,IF(M6288=People!$B$3,People!$A$3,IF(M6288=People!$B$2,People!$A$2,0))))</f>
        <v>Cassandra Brandow</v>
      </c>
      <c r="W6288" t="str">
        <f>IFERROR(INDEX(Returns!A:A,MATCH(B6288,Returns!B:B,0)),"No")</f>
        <v>No</v>
      </c>
    </row>
    <row r="6289" spans="1:23" x14ac:dyDescent="0.2">
      <c r="A6289" s="1">
        <v>6288</v>
      </c>
      <c r="B6289" t="s">
        <v>9170</v>
      </c>
      <c r="C6289" s="8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47">
        <v>502.48800000000006</v>
      </c>
      <c r="S6289" s="1">
        <v>3</v>
      </c>
      <c r="T6289" s="1">
        <v>0.2</v>
      </c>
      <c r="U6289" s="47">
        <v>-87.935400000000044</v>
      </c>
      <c r="V6289" t="str">
        <f>IF(M6289=People!$B$5,People!$A$5,IF(M6289=People!$B$4,People!$A$4,IF(M6289=People!$B$3,People!$A$3,IF(M6289=People!$B$2,People!$A$2,0))))</f>
        <v>Anna Andreadi</v>
      </c>
      <c r="W6289" t="str">
        <f>IFERROR(INDEX(Returns!A:A,MATCH(B6289,Returns!B:B,0)),"No")</f>
        <v>No</v>
      </c>
    </row>
    <row r="6290" spans="1:23" x14ac:dyDescent="0.2">
      <c r="A6290" s="1">
        <v>6289</v>
      </c>
      <c r="B6290" t="s">
        <v>9170</v>
      </c>
      <c r="C6290" s="8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47">
        <v>196.70400000000001</v>
      </c>
      <c r="S6290" s="1">
        <v>6</v>
      </c>
      <c r="T6290" s="1">
        <v>0.2</v>
      </c>
      <c r="U6290" s="47">
        <v>68.846399999999974</v>
      </c>
      <c r="V6290" t="str">
        <f>IF(M6290=People!$B$5,People!$A$5,IF(M6290=People!$B$4,People!$A$4,IF(M6290=People!$B$3,People!$A$3,IF(M6290=People!$B$2,People!$A$2,0))))</f>
        <v>Anna Andreadi</v>
      </c>
      <c r="W6290" t="str">
        <f>IFERROR(INDEX(Returns!A:A,MATCH(B6290,Returns!B:B,0)),"No")</f>
        <v>No</v>
      </c>
    </row>
    <row r="6291" spans="1:23" x14ac:dyDescent="0.2">
      <c r="A6291" s="1">
        <v>6290</v>
      </c>
      <c r="B6291" t="s">
        <v>9171</v>
      </c>
      <c r="C6291" s="8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47">
        <v>915.13600000000008</v>
      </c>
      <c r="S6291" s="1">
        <v>4</v>
      </c>
      <c r="T6291" s="1">
        <v>0.2</v>
      </c>
      <c r="U6291" s="47">
        <v>102.95279999999988</v>
      </c>
      <c r="V6291" t="str">
        <f>IF(M6291=People!$B$5,People!$A$5,IF(M6291=People!$B$4,People!$A$4,IF(M6291=People!$B$3,People!$A$3,IF(M6291=People!$B$2,People!$A$2,0))))</f>
        <v>Anna Andreadi</v>
      </c>
      <c r="W6291" t="str">
        <f>IFERROR(INDEX(Returns!A:A,MATCH(B6291,Returns!B:B,0)),"No")</f>
        <v>No</v>
      </c>
    </row>
    <row r="6292" spans="1:23" x14ac:dyDescent="0.2">
      <c r="A6292" s="1">
        <v>6291</v>
      </c>
      <c r="B6292" t="s">
        <v>9171</v>
      </c>
      <c r="C6292" s="8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47">
        <v>327.76</v>
      </c>
      <c r="S6292" s="1">
        <v>8</v>
      </c>
      <c r="T6292" s="1">
        <v>0</v>
      </c>
      <c r="U6292" s="47">
        <v>91.772800000000018</v>
      </c>
      <c r="V6292" t="str">
        <f>IF(M6292=People!$B$5,People!$A$5,IF(M6292=People!$B$4,People!$A$4,IF(M6292=People!$B$3,People!$A$3,IF(M6292=People!$B$2,People!$A$2,0))))</f>
        <v>Anna Andreadi</v>
      </c>
      <c r="W6292" t="str">
        <f>IFERROR(INDEX(Returns!A:A,MATCH(B6292,Returns!B:B,0)),"No")</f>
        <v>No</v>
      </c>
    </row>
    <row r="6293" spans="1:23" x14ac:dyDescent="0.2">
      <c r="A6293" s="1">
        <v>6292</v>
      </c>
      <c r="B6293" t="s">
        <v>9172</v>
      </c>
      <c r="C6293" s="8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47">
        <v>701.96</v>
      </c>
      <c r="S6293" s="1">
        <v>2</v>
      </c>
      <c r="T6293" s="1">
        <v>0</v>
      </c>
      <c r="U6293" s="47">
        <v>168.47040000000004</v>
      </c>
      <c r="V6293" t="str">
        <f>IF(M6293=People!$B$5,People!$A$5,IF(M6293=People!$B$4,People!$A$4,IF(M6293=People!$B$3,People!$A$3,IF(M6293=People!$B$2,People!$A$2,0))))</f>
        <v>Cassandra Brandow</v>
      </c>
      <c r="W6293" t="str">
        <f>IFERROR(INDEX(Returns!A:A,MATCH(B6293,Returns!B:B,0)),"No")</f>
        <v>No</v>
      </c>
    </row>
    <row r="6294" spans="1:23" x14ac:dyDescent="0.2">
      <c r="A6294" s="1">
        <v>6293</v>
      </c>
      <c r="B6294" t="s">
        <v>9173</v>
      </c>
      <c r="C6294" s="8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47">
        <v>88.77600000000001</v>
      </c>
      <c r="S6294" s="1">
        <v>3</v>
      </c>
      <c r="T6294" s="1">
        <v>0.2</v>
      </c>
      <c r="U6294" s="47">
        <v>7.7679000000000009</v>
      </c>
      <c r="V6294" t="str">
        <f>IF(M6294=People!$B$5,People!$A$5,IF(M6294=People!$B$4,People!$A$4,IF(M6294=People!$B$3,People!$A$3,IF(M6294=People!$B$2,People!$A$2,0))))</f>
        <v>Anna Andreadi</v>
      </c>
      <c r="W6294" t="str">
        <f>IFERROR(INDEX(Returns!A:A,MATCH(B6294,Returns!B:B,0)),"No")</f>
        <v>No</v>
      </c>
    </row>
    <row r="6295" spans="1:23" x14ac:dyDescent="0.2">
      <c r="A6295" s="1">
        <v>6294</v>
      </c>
      <c r="B6295" t="s">
        <v>9173</v>
      </c>
      <c r="C6295" s="8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47">
        <v>64.14</v>
      </c>
      <c r="S6295" s="1">
        <v>3</v>
      </c>
      <c r="T6295" s="1">
        <v>0</v>
      </c>
      <c r="U6295" s="47">
        <v>16.676400000000001</v>
      </c>
      <c r="V6295" t="str">
        <f>IF(M6295=People!$B$5,People!$A$5,IF(M6295=People!$B$4,People!$A$4,IF(M6295=People!$B$3,People!$A$3,IF(M6295=People!$B$2,People!$A$2,0))))</f>
        <v>Anna Andreadi</v>
      </c>
      <c r="W6295" t="str">
        <f>IFERROR(INDEX(Returns!A:A,MATCH(B6295,Returns!B:B,0)),"No")</f>
        <v>No</v>
      </c>
    </row>
    <row r="6296" spans="1:23" x14ac:dyDescent="0.2">
      <c r="A6296" s="1">
        <v>6295</v>
      </c>
      <c r="B6296" t="s">
        <v>9174</v>
      </c>
      <c r="C6296" s="8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47">
        <v>33.552</v>
      </c>
      <c r="S6296" s="1">
        <v>1</v>
      </c>
      <c r="T6296" s="1">
        <v>0.2</v>
      </c>
      <c r="U6296" s="47">
        <v>12.581999999999999</v>
      </c>
      <c r="V6296" t="str">
        <f>IF(M6296=People!$B$5,People!$A$5,IF(M6296=People!$B$4,People!$A$4,IF(M6296=People!$B$3,People!$A$3,IF(M6296=People!$B$2,People!$A$2,0))))</f>
        <v>Chuck Magee</v>
      </c>
      <c r="W6296" t="str">
        <f>IFERROR(INDEX(Returns!A:A,MATCH(B6296,Returns!B:B,0)),"No")</f>
        <v>No</v>
      </c>
    </row>
    <row r="6297" spans="1:23" x14ac:dyDescent="0.2">
      <c r="A6297" s="1">
        <v>6296</v>
      </c>
      <c r="B6297" t="s">
        <v>9175</v>
      </c>
      <c r="C6297" s="8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47">
        <v>1737.1799999999998</v>
      </c>
      <c r="S6297" s="1">
        <v>6</v>
      </c>
      <c r="T6297" s="1">
        <v>0</v>
      </c>
      <c r="U6297" s="47">
        <v>503.78219999999976</v>
      </c>
      <c r="V6297" t="str">
        <f>IF(M6297=People!$B$5,People!$A$5,IF(M6297=People!$B$4,People!$A$4,IF(M6297=People!$B$3,People!$A$3,IF(M6297=People!$B$2,People!$A$2,0))))</f>
        <v>Chuck Magee</v>
      </c>
      <c r="W6297" t="str">
        <f>IFERROR(INDEX(Returns!A:A,MATCH(B6297,Returns!B:B,0)),"No")</f>
        <v>No</v>
      </c>
    </row>
    <row r="6298" spans="1:23" x14ac:dyDescent="0.2">
      <c r="A6298" s="1">
        <v>6297</v>
      </c>
      <c r="B6298" t="s">
        <v>9175</v>
      </c>
      <c r="C6298" s="8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47">
        <v>704.25</v>
      </c>
      <c r="S6298" s="1">
        <v>5</v>
      </c>
      <c r="T6298" s="1">
        <v>0</v>
      </c>
      <c r="U6298" s="47">
        <v>84.51</v>
      </c>
      <c r="V6298" t="str">
        <f>IF(M6298=People!$B$5,People!$A$5,IF(M6298=People!$B$4,People!$A$4,IF(M6298=People!$B$3,People!$A$3,IF(M6298=People!$B$2,People!$A$2,0))))</f>
        <v>Chuck Magee</v>
      </c>
      <c r="W6298" t="str">
        <f>IFERROR(INDEX(Returns!A:A,MATCH(B6298,Returns!B:B,0)),"No")</f>
        <v>No</v>
      </c>
    </row>
    <row r="6299" spans="1:23" x14ac:dyDescent="0.2">
      <c r="A6299" s="1">
        <v>6298</v>
      </c>
      <c r="B6299" t="s">
        <v>9175</v>
      </c>
      <c r="C6299" s="8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47">
        <v>141.76</v>
      </c>
      <c r="S6299" s="1">
        <v>4</v>
      </c>
      <c r="T6299" s="1">
        <v>0</v>
      </c>
      <c r="U6299" s="47">
        <v>66.627199999999988</v>
      </c>
      <c r="V6299" t="str">
        <f>IF(M6299=People!$B$5,People!$A$5,IF(M6299=People!$B$4,People!$A$4,IF(M6299=People!$B$3,People!$A$3,IF(M6299=People!$B$2,People!$A$2,0))))</f>
        <v>Chuck Magee</v>
      </c>
      <c r="W6299" t="str">
        <f>IFERROR(INDEX(Returns!A:A,MATCH(B6299,Returns!B:B,0)),"No")</f>
        <v>No</v>
      </c>
    </row>
    <row r="6300" spans="1:23" x14ac:dyDescent="0.2">
      <c r="A6300" s="1">
        <v>6299</v>
      </c>
      <c r="B6300" t="s">
        <v>9176</v>
      </c>
      <c r="C6300" s="8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47">
        <v>36.36</v>
      </c>
      <c r="S6300" s="1">
        <v>3</v>
      </c>
      <c r="T6300" s="1">
        <v>0.2</v>
      </c>
      <c r="U6300" s="47">
        <v>12.2715</v>
      </c>
      <c r="V6300" t="str">
        <f>IF(M6300=People!$B$5,People!$A$5,IF(M6300=People!$B$4,People!$A$4,IF(M6300=People!$B$3,People!$A$3,IF(M6300=People!$B$2,People!$A$2,0))))</f>
        <v>Anna Andreadi</v>
      </c>
      <c r="W6300" t="str">
        <f>IFERROR(INDEX(Returns!A:A,MATCH(B6300,Returns!B:B,0)),"No")</f>
        <v>No</v>
      </c>
    </row>
    <row r="6301" spans="1:23" x14ac:dyDescent="0.2">
      <c r="A6301" s="1">
        <v>6300</v>
      </c>
      <c r="B6301" t="s">
        <v>9177</v>
      </c>
      <c r="C6301" s="8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47">
        <v>25.83</v>
      </c>
      <c r="S6301" s="1">
        <v>3</v>
      </c>
      <c r="T6301" s="1">
        <v>0</v>
      </c>
      <c r="U6301" s="47">
        <v>9.5570999999999984</v>
      </c>
      <c r="V6301" t="str">
        <f>IF(M6301=People!$B$5,People!$A$5,IF(M6301=People!$B$4,People!$A$4,IF(M6301=People!$B$3,People!$A$3,IF(M6301=People!$B$2,People!$A$2,0))))</f>
        <v>Anna Andreadi</v>
      </c>
      <c r="W6301" t="str">
        <f>IFERROR(INDEX(Returns!A:A,MATCH(B6301,Returns!B:B,0)),"No")</f>
        <v>No</v>
      </c>
    </row>
    <row r="6302" spans="1:23" x14ac:dyDescent="0.2">
      <c r="A6302" s="1">
        <v>6301</v>
      </c>
      <c r="B6302" t="s">
        <v>9178</v>
      </c>
      <c r="C6302" s="8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47">
        <v>24.587999999999994</v>
      </c>
      <c r="S6302" s="1">
        <v>3</v>
      </c>
      <c r="T6302" s="1">
        <v>0.8</v>
      </c>
      <c r="U6302" s="47">
        <v>-38.11140000000001</v>
      </c>
      <c r="V6302" t="str">
        <f>IF(M6302=People!$B$5,People!$A$5,IF(M6302=People!$B$4,People!$A$4,IF(M6302=People!$B$3,People!$A$3,IF(M6302=People!$B$2,People!$A$2,0))))</f>
        <v>Kelly Williams</v>
      </c>
      <c r="W6302" t="str">
        <f>IFERROR(INDEX(Returns!A:A,MATCH(B6302,Returns!B:B,0)),"No")</f>
        <v>No</v>
      </c>
    </row>
    <row r="6303" spans="1:23" x14ac:dyDescent="0.2">
      <c r="A6303" s="1">
        <v>6302</v>
      </c>
      <c r="B6303" t="s">
        <v>9178</v>
      </c>
      <c r="C6303" s="8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47">
        <v>13.984000000000002</v>
      </c>
      <c r="S6303" s="1">
        <v>2</v>
      </c>
      <c r="T6303" s="1">
        <v>0.2</v>
      </c>
      <c r="U6303" s="47">
        <v>4.7195999999999998</v>
      </c>
      <c r="V6303" t="str">
        <f>IF(M6303=People!$B$5,People!$A$5,IF(M6303=People!$B$4,People!$A$4,IF(M6303=People!$B$3,People!$A$3,IF(M6303=People!$B$2,People!$A$2,0))))</f>
        <v>Kelly Williams</v>
      </c>
      <c r="W6303" t="str">
        <f>IFERROR(INDEX(Returns!A:A,MATCH(B6303,Returns!B:B,0)),"No")</f>
        <v>No</v>
      </c>
    </row>
    <row r="6304" spans="1:23" x14ac:dyDescent="0.2">
      <c r="A6304" s="1">
        <v>6303</v>
      </c>
      <c r="B6304" t="s">
        <v>9179</v>
      </c>
      <c r="C6304" s="8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47">
        <v>195.96000000000004</v>
      </c>
      <c r="S6304" s="1">
        <v>5</v>
      </c>
      <c r="T6304" s="1">
        <v>0.2</v>
      </c>
      <c r="U6304" s="47">
        <v>19.596000000000018</v>
      </c>
      <c r="V6304" t="str">
        <f>IF(M6304=People!$B$5,People!$A$5,IF(M6304=People!$B$4,People!$A$4,IF(M6304=People!$B$3,People!$A$3,IF(M6304=People!$B$2,People!$A$2,0))))</f>
        <v>Kelly Williams</v>
      </c>
      <c r="W6304" t="str">
        <f>IFERROR(INDEX(Returns!A:A,MATCH(B6304,Returns!B:B,0)),"No")</f>
        <v>No</v>
      </c>
    </row>
    <row r="6305" spans="1:23" x14ac:dyDescent="0.2">
      <c r="A6305" s="1">
        <v>6304</v>
      </c>
      <c r="B6305" t="s">
        <v>9180</v>
      </c>
      <c r="C6305" s="8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47">
        <v>74.352000000000004</v>
      </c>
      <c r="S6305" s="1">
        <v>3</v>
      </c>
      <c r="T6305" s="1">
        <v>0.2</v>
      </c>
      <c r="U6305" s="47">
        <v>23.234999999999992</v>
      </c>
      <c r="V6305" t="str">
        <f>IF(M6305=People!$B$5,People!$A$5,IF(M6305=People!$B$4,People!$A$4,IF(M6305=People!$B$3,People!$A$3,IF(M6305=People!$B$2,People!$A$2,0))))</f>
        <v>Kelly Williams</v>
      </c>
      <c r="W6305" t="str">
        <f>IFERROR(INDEX(Returns!A:A,MATCH(B6305,Returns!B:B,0)),"No")</f>
        <v>No</v>
      </c>
    </row>
    <row r="6306" spans="1:23" x14ac:dyDescent="0.2">
      <c r="A6306" s="1">
        <v>6305</v>
      </c>
      <c r="B6306" t="s">
        <v>9181</v>
      </c>
      <c r="C6306" s="8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47">
        <v>6.68</v>
      </c>
      <c r="S6306" s="1">
        <v>1</v>
      </c>
      <c r="T6306" s="1">
        <v>0</v>
      </c>
      <c r="U6306" s="47">
        <v>3.2063999999999999</v>
      </c>
      <c r="V6306" t="str">
        <f>IF(M6306=People!$B$5,People!$A$5,IF(M6306=People!$B$4,People!$A$4,IF(M6306=People!$B$3,People!$A$3,IF(M6306=People!$B$2,People!$A$2,0))))</f>
        <v>Chuck Magee</v>
      </c>
      <c r="W6306" t="str">
        <f>IFERROR(INDEX(Returns!A:A,MATCH(B6306,Returns!B:B,0)),"No")</f>
        <v>No</v>
      </c>
    </row>
    <row r="6307" spans="1:23" x14ac:dyDescent="0.2">
      <c r="A6307" s="1">
        <v>6306</v>
      </c>
      <c r="B6307" t="s">
        <v>9182</v>
      </c>
      <c r="C6307" s="8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47">
        <v>17.584000000000003</v>
      </c>
      <c r="S6307" s="1">
        <v>7</v>
      </c>
      <c r="T6307" s="1">
        <v>0.2</v>
      </c>
      <c r="U6307" s="47">
        <v>-4.1761999999999997</v>
      </c>
      <c r="V6307" t="str">
        <f>IF(M6307=People!$B$5,People!$A$5,IF(M6307=People!$B$4,People!$A$4,IF(M6307=People!$B$3,People!$A$3,IF(M6307=People!$B$2,People!$A$2,0))))</f>
        <v>Anna Andreadi</v>
      </c>
      <c r="W6307" t="str">
        <f>IFERROR(INDEX(Returns!A:A,MATCH(B6307,Returns!B:B,0)),"No")</f>
        <v>No</v>
      </c>
    </row>
    <row r="6308" spans="1:23" x14ac:dyDescent="0.2">
      <c r="A6308" s="1">
        <v>6307</v>
      </c>
      <c r="B6308" t="s">
        <v>9182</v>
      </c>
      <c r="C6308" s="8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47">
        <v>104.78399999999999</v>
      </c>
      <c r="S6308" s="1">
        <v>1</v>
      </c>
      <c r="T6308" s="1">
        <v>0.2</v>
      </c>
      <c r="U6308" s="47">
        <v>-14.407800000000009</v>
      </c>
      <c r="V6308" t="str">
        <f>IF(M6308=People!$B$5,People!$A$5,IF(M6308=People!$B$4,People!$A$4,IF(M6308=People!$B$3,People!$A$3,IF(M6308=People!$B$2,People!$A$2,0))))</f>
        <v>Anna Andreadi</v>
      </c>
      <c r="W6308" t="str">
        <f>IFERROR(INDEX(Returns!A:A,MATCH(B6308,Returns!B:B,0)),"No")</f>
        <v>No</v>
      </c>
    </row>
    <row r="6309" spans="1:23" x14ac:dyDescent="0.2">
      <c r="A6309" s="1">
        <v>6308</v>
      </c>
      <c r="B6309" t="s">
        <v>9182</v>
      </c>
      <c r="C6309" s="8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47">
        <v>47.952000000000005</v>
      </c>
      <c r="S6309" s="1">
        <v>3</v>
      </c>
      <c r="T6309" s="1">
        <v>0.2</v>
      </c>
      <c r="U6309" s="47">
        <v>16.783200000000001</v>
      </c>
      <c r="V6309" t="str">
        <f>IF(M6309=People!$B$5,People!$A$5,IF(M6309=People!$B$4,People!$A$4,IF(M6309=People!$B$3,People!$A$3,IF(M6309=People!$B$2,People!$A$2,0))))</f>
        <v>Anna Andreadi</v>
      </c>
      <c r="W6309" t="str">
        <f>IFERROR(INDEX(Returns!A:A,MATCH(B6309,Returns!B:B,0)),"No")</f>
        <v>No</v>
      </c>
    </row>
    <row r="6310" spans="1:23" x14ac:dyDescent="0.2">
      <c r="A6310" s="1">
        <v>6309</v>
      </c>
      <c r="B6310" t="s">
        <v>9182</v>
      </c>
      <c r="C6310" s="8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47">
        <v>650.35200000000009</v>
      </c>
      <c r="S6310" s="1">
        <v>3</v>
      </c>
      <c r="T6310" s="1">
        <v>0.2</v>
      </c>
      <c r="U6310" s="47">
        <v>-97.552800000000076</v>
      </c>
      <c r="V6310" t="str">
        <f>IF(M6310=People!$B$5,People!$A$5,IF(M6310=People!$B$4,People!$A$4,IF(M6310=People!$B$3,People!$A$3,IF(M6310=People!$B$2,People!$A$2,0))))</f>
        <v>Anna Andreadi</v>
      </c>
      <c r="W6310" t="str">
        <f>IFERROR(INDEX(Returns!A:A,MATCH(B6310,Returns!B:B,0)),"No")</f>
        <v>No</v>
      </c>
    </row>
    <row r="6311" spans="1:23" x14ac:dyDescent="0.2">
      <c r="A6311" s="1">
        <v>6310</v>
      </c>
      <c r="B6311" t="s">
        <v>9182</v>
      </c>
      <c r="C6311" s="8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47">
        <v>629.18400000000008</v>
      </c>
      <c r="S6311" s="1">
        <v>8</v>
      </c>
      <c r="T6311" s="1">
        <v>0.2</v>
      </c>
      <c r="U6311" s="47">
        <v>228.07919999999999</v>
      </c>
      <c r="V6311" t="str">
        <f>IF(M6311=People!$B$5,People!$A$5,IF(M6311=People!$B$4,People!$A$4,IF(M6311=People!$B$3,People!$A$3,IF(M6311=People!$B$2,People!$A$2,0))))</f>
        <v>Anna Andreadi</v>
      </c>
      <c r="W6311" t="str">
        <f>IFERROR(INDEX(Returns!A:A,MATCH(B6311,Returns!B:B,0)),"No")</f>
        <v>No</v>
      </c>
    </row>
    <row r="6312" spans="1:23" x14ac:dyDescent="0.2">
      <c r="A6312" s="1">
        <v>6311</v>
      </c>
      <c r="B6312" t="s">
        <v>9182</v>
      </c>
      <c r="C6312" s="8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47">
        <v>15.176</v>
      </c>
      <c r="S6312" s="1">
        <v>1</v>
      </c>
      <c r="T6312" s="1">
        <v>0.2</v>
      </c>
      <c r="U6312" s="47">
        <v>5.3115999999999985</v>
      </c>
      <c r="V6312" t="str">
        <f>IF(M6312=People!$B$5,People!$A$5,IF(M6312=People!$B$4,People!$A$4,IF(M6312=People!$B$3,People!$A$3,IF(M6312=People!$B$2,People!$A$2,0))))</f>
        <v>Anna Andreadi</v>
      </c>
      <c r="W6312" t="str">
        <f>IFERROR(INDEX(Returns!A:A,MATCH(B6312,Returns!B:B,0)),"No")</f>
        <v>No</v>
      </c>
    </row>
    <row r="6313" spans="1:23" x14ac:dyDescent="0.2">
      <c r="A6313" s="1">
        <v>6312</v>
      </c>
      <c r="B6313" t="s">
        <v>9183</v>
      </c>
      <c r="C6313" s="8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47">
        <v>127.94999999999999</v>
      </c>
      <c r="S6313" s="1">
        <v>3</v>
      </c>
      <c r="T6313" s="1">
        <v>0</v>
      </c>
      <c r="U6313" s="47">
        <v>21.751499999999986</v>
      </c>
      <c r="V6313" t="str">
        <f>IF(M6313=People!$B$5,People!$A$5,IF(M6313=People!$B$4,People!$A$4,IF(M6313=People!$B$3,People!$A$3,IF(M6313=People!$B$2,People!$A$2,0))))</f>
        <v>Anna Andreadi</v>
      </c>
      <c r="W6313" t="str">
        <f>IFERROR(INDEX(Returns!A:A,MATCH(B6313,Returns!B:B,0)),"No")</f>
        <v>No</v>
      </c>
    </row>
    <row r="6314" spans="1:23" x14ac:dyDescent="0.2">
      <c r="A6314" s="1">
        <v>6313</v>
      </c>
      <c r="B6314" t="s">
        <v>9184</v>
      </c>
      <c r="C6314" s="8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47">
        <v>579.51</v>
      </c>
      <c r="S6314" s="1">
        <v>3</v>
      </c>
      <c r="T6314" s="1">
        <v>0</v>
      </c>
      <c r="U6314" s="47">
        <v>81.131400000000014</v>
      </c>
      <c r="V6314" t="str">
        <f>IF(M6314=People!$B$5,People!$A$5,IF(M6314=People!$B$4,People!$A$4,IF(M6314=People!$B$3,People!$A$3,IF(M6314=People!$B$2,People!$A$2,0))))</f>
        <v>Chuck Magee</v>
      </c>
      <c r="W6314" t="str">
        <f>IFERROR(INDEX(Returns!A:A,MATCH(B6314,Returns!B:B,0)),"No")</f>
        <v>No</v>
      </c>
    </row>
    <row r="6315" spans="1:23" x14ac:dyDescent="0.2">
      <c r="A6315" s="1">
        <v>6314</v>
      </c>
      <c r="B6315" t="s">
        <v>9184</v>
      </c>
      <c r="C6315" s="8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47">
        <v>14.99</v>
      </c>
      <c r="S6315" s="1">
        <v>1</v>
      </c>
      <c r="T6315" s="1">
        <v>0</v>
      </c>
      <c r="U6315" s="47">
        <v>7.3451000000000004</v>
      </c>
      <c r="V6315" t="str">
        <f>IF(M6315=People!$B$5,People!$A$5,IF(M6315=People!$B$4,People!$A$4,IF(M6315=People!$B$3,People!$A$3,IF(M6315=People!$B$2,People!$A$2,0))))</f>
        <v>Chuck Magee</v>
      </c>
      <c r="W6315" t="str">
        <f>IFERROR(INDEX(Returns!A:A,MATCH(B6315,Returns!B:B,0)),"No")</f>
        <v>No</v>
      </c>
    </row>
    <row r="6316" spans="1:23" x14ac:dyDescent="0.2">
      <c r="A6316" s="1">
        <v>6315</v>
      </c>
      <c r="B6316" t="s">
        <v>5933</v>
      </c>
      <c r="C6316" s="8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47">
        <v>151.91999999999999</v>
      </c>
      <c r="S6316" s="1">
        <v>4</v>
      </c>
      <c r="T6316" s="1">
        <v>0</v>
      </c>
      <c r="U6316" s="47">
        <v>45.575999999999979</v>
      </c>
      <c r="V6316" t="str">
        <f>IF(M6316=People!$B$5,People!$A$5,IF(M6316=People!$B$4,People!$A$4,IF(M6316=People!$B$3,People!$A$3,IF(M6316=People!$B$2,People!$A$2,0))))</f>
        <v>Kelly Williams</v>
      </c>
      <c r="W6316" t="str">
        <f>IFERROR(INDEX(Returns!A:A,MATCH(B6316,Returns!B:B,0)),"No")</f>
        <v>Yes</v>
      </c>
    </row>
    <row r="6317" spans="1:23" x14ac:dyDescent="0.2">
      <c r="A6317" s="1">
        <v>6316</v>
      </c>
      <c r="B6317" t="s">
        <v>5933</v>
      </c>
      <c r="C6317" s="8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47">
        <v>196.62</v>
      </c>
      <c r="S6317" s="1">
        <v>2</v>
      </c>
      <c r="T6317" s="1">
        <v>0</v>
      </c>
      <c r="U6317" s="47">
        <v>96.343800000000002</v>
      </c>
      <c r="V6317" t="str">
        <f>IF(M6317=People!$B$5,People!$A$5,IF(M6317=People!$B$4,People!$A$4,IF(M6317=People!$B$3,People!$A$3,IF(M6317=People!$B$2,People!$A$2,0))))</f>
        <v>Kelly Williams</v>
      </c>
      <c r="W6317" t="str">
        <f>IFERROR(INDEX(Returns!A:A,MATCH(B6317,Returns!B:B,0)),"No")</f>
        <v>Yes</v>
      </c>
    </row>
    <row r="6318" spans="1:23" x14ac:dyDescent="0.2">
      <c r="A6318" s="1">
        <v>6317</v>
      </c>
      <c r="B6318" t="s">
        <v>5933</v>
      </c>
      <c r="C6318" s="8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47">
        <v>144.12</v>
      </c>
      <c r="S6318" s="1">
        <v>3</v>
      </c>
      <c r="T6318" s="1">
        <v>0</v>
      </c>
      <c r="U6318" s="47">
        <v>69.177599999999984</v>
      </c>
      <c r="V6318" t="str">
        <f>IF(M6318=People!$B$5,People!$A$5,IF(M6318=People!$B$4,People!$A$4,IF(M6318=People!$B$3,People!$A$3,IF(M6318=People!$B$2,People!$A$2,0))))</f>
        <v>Kelly Williams</v>
      </c>
      <c r="W6318" t="str">
        <f>IFERROR(INDEX(Returns!A:A,MATCH(B6318,Returns!B:B,0)),"No")</f>
        <v>Yes</v>
      </c>
    </row>
    <row r="6319" spans="1:23" x14ac:dyDescent="0.2">
      <c r="A6319" s="1">
        <v>6318</v>
      </c>
      <c r="B6319" t="s">
        <v>5933</v>
      </c>
      <c r="C6319" s="8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47">
        <v>15.96</v>
      </c>
      <c r="S6319" s="1">
        <v>2</v>
      </c>
      <c r="T6319" s="1">
        <v>0</v>
      </c>
      <c r="U6319" s="47">
        <v>7.98</v>
      </c>
      <c r="V6319" t="str">
        <f>IF(M6319=People!$B$5,People!$A$5,IF(M6319=People!$B$4,People!$A$4,IF(M6319=People!$B$3,People!$A$3,IF(M6319=People!$B$2,People!$A$2,0))))</f>
        <v>Kelly Williams</v>
      </c>
      <c r="W6319" t="str">
        <f>IFERROR(INDEX(Returns!A:A,MATCH(B6319,Returns!B:B,0)),"No")</f>
        <v>Yes</v>
      </c>
    </row>
    <row r="6320" spans="1:23" x14ac:dyDescent="0.2">
      <c r="A6320" s="1">
        <v>6319</v>
      </c>
      <c r="B6320" t="s">
        <v>6171</v>
      </c>
      <c r="C6320" s="8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47">
        <v>39.960000000000008</v>
      </c>
      <c r="S6320" s="1">
        <v>5</v>
      </c>
      <c r="T6320" s="1">
        <v>0.2</v>
      </c>
      <c r="U6320" s="47">
        <v>3.4964999999999993</v>
      </c>
      <c r="V6320" t="str">
        <f>IF(M6320=People!$B$5,People!$A$5,IF(M6320=People!$B$4,People!$A$4,IF(M6320=People!$B$3,People!$A$3,IF(M6320=People!$B$2,People!$A$2,0))))</f>
        <v>Anna Andreadi</v>
      </c>
      <c r="W6320" t="str">
        <f>IFERROR(INDEX(Returns!A:A,MATCH(B6320,Returns!B:B,0)),"No")</f>
        <v>Yes</v>
      </c>
    </row>
    <row r="6321" spans="1:23" x14ac:dyDescent="0.2">
      <c r="A6321" s="1">
        <v>6320</v>
      </c>
      <c r="B6321" t="s">
        <v>6171</v>
      </c>
      <c r="C6321" s="8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47">
        <v>34.08</v>
      </c>
      <c r="S6321" s="1">
        <v>6</v>
      </c>
      <c r="T6321" s="1">
        <v>0</v>
      </c>
      <c r="U6321" s="47">
        <v>15.335999999999999</v>
      </c>
      <c r="V6321" t="str">
        <f>IF(M6321=People!$B$5,People!$A$5,IF(M6321=People!$B$4,People!$A$4,IF(M6321=People!$B$3,People!$A$3,IF(M6321=People!$B$2,People!$A$2,0))))</f>
        <v>Anna Andreadi</v>
      </c>
      <c r="W6321" t="str">
        <f>IFERROR(INDEX(Returns!A:A,MATCH(B6321,Returns!B:B,0)),"No")</f>
        <v>Yes</v>
      </c>
    </row>
    <row r="6322" spans="1:23" x14ac:dyDescent="0.2">
      <c r="A6322" s="1">
        <v>6321</v>
      </c>
      <c r="B6322" t="s">
        <v>9185</v>
      </c>
      <c r="C6322" s="8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47">
        <v>10.368000000000002</v>
      </c>
      <c r="S6322" s="1">
        <v>2</v>
      </c>
      <c r="T6322" s="1">
        <v>0.2</v>
      </c>
      <c r="U6322" s="47">
        <v>3.6288</v>
      </c>
      <c r="V6322" t="str">
        <f>IF(M6322=People!$B$5,People!$A$5,IF(M6322=People!$B$4,People!$A$4,IF(M6322=People!$B$3,People!$A$3,IF(M6322=People!$B$2,People!$A$2,0))))</f>
        <v>Cassandra Brandow</v>
      </c>
      <c r="W6322" t="str">
        <f>IFERROR(INDEX(Returns!A:A,MATCH(B6322,Returns!B:B,0)),"No")</f>
        <v>No</v>
      </c>
    </row>
    <row r="6323" spans="1:23" x14ac:dyDescent="0.2">
      <c r="A6323" s="1">
        <v>6322</v>
      </c>
      <c r="B6323" t="s">
        <v>9186</v>
      </c>
      <c r="C6323" s="8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47">
        <v>7.7520000000000007</v>
      </c>
      <c r="S6323" s="1">
        <v>3</v>
      </c>
      <c r="T6323" s="1">
        <v>0.2</v>
      </c>
      <c r="U6323" s="47">
        <v>2.8100999999999998</v>
      </c>
      <c r="V6323" t="str">
        <f>IF(M6323=People!$B$5,People!$A$5,IF(M6323=People!$B$4,People!$A$4,IF(M6323=People!$B$3,People!$A$3,IF(M6323=People!$B$2,People!$A$2,0))))</f>
        <v>Chuck Magee</v>
      </c>
      <c r="W6323" t="str">
        <f>IFERROR(INDEX(Returns!A:A,MATCH(B6323,Returns!B:B,0)),"No")</f>
        <v>No</v>
      </c>
    </row>
    <row r="6324" spans="1:23" x14ac:dyDescent="0.2">
      <c r="A6324" s="1">
        <v>6323</v>
      </c>
      <c r="B6324" t="s">
        <v>9187</v>
      </c>
      <c r="C6324" s="8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47">
        <v>15.28</v>
      </c>
      <c r="S6324" s="1">
        <v>2</v>
      </c>
      <c r="T6324" s="1">
        <v>0</v>
      </c>
      <c r="U6324" s="47">
        <v>7.4871999999999996</v>
      </c>
      <c r="V6324" t="str">
        <f>IF(M6324=People!$B$5,People!$A$5,IF(M6324=People!$B$4,People!$A$4,IF(M6324=People!$B$3,People!$A$3,IF(M6324=People!$B$2,People!$A$2,0))))</f>
        <v>Kelly Williams</v>
      </c>
      <c r="W6324" t="str">
        <f>IFERROR(INDEX(Returns!A:A,MATCH(B6324,Returns!B:B,0)),"No")</f>
        <v>No</v>
      </c>
    </row>
    <row r="6325" spans="1:23" x14ac:dyDescent="0.2">
      <c r="A6325" s="1">
        <v>6324</v>
      </c>
      <c r="B6325" t="s">
        <v>9188</v>
      </c>
      <c r="C6325" s="8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47">
        <v>65.97</v>
      </c>
      <c r="S6325" s="1">
        <v>3</v>
      </c>
      <c r="T6325" s="1">
        <v>0</v>
      </c>
      <c r="U6325" s="47">
        <v>31.005899999999997</v>
      </c>
      <c r="V6325" t="str">
        <f>IF(M6325=People!$B$5,People!$A$5,IF(M6325=People!$B$4,People!$A$4,IF(M6325=People!$B$3,People!$A$3,IF(M6325=People!$B$2,People!$A$2,0))))</f>
        <v>Chuck Magee</v>
      </c>
      <c r="W6325" t="str">
        <f>IFERROR(INDEX(Returns!A:A,MATCH(B6325,Returns!B:B,0)),"No")</f>
        <v>No</v>
      </c>
    </row>
    <row r="6326" spans="1:23" x14ac:dyDescent="0.2">
      <c r="A6326" s="1">
        <v>6325</v>
      </c>
      <c r="B6326" t="s">
        <v>9189</v>
      </c>
      <c r="C6326" s="8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47">
        <v>33.4</v>
      </c>
      <c r="S6326" s="1">
        <v>5</v>
      </c>
      <c r="T6326" s="1">
        <v>0</v>
      </c>
      <c r="U6326" s="47">
        <v>16.032</v>
      </c>
      <c r="V6326" t="str">
        <f>IF(M6326=People!$B$5,People!$A$5,IF(M6326=People!$B$4,People!$A$4,IF(M6326=People!$B$3,People!$A$3,IF(M6326=People!$B$2,People!$A$2,0))))</f>
        <v>Anna Andreadi</v>
      </c>
      <c r="W6326" t="str">
        <f>IFERROR(INDEX(Returns!A:A,MATCH(B6326,Returns!B:B,0)),"No")</f>
        <v>No</v>
      </c>
    </row>
    <row r="6327" spans="1:23" x14ac:dyDescent="0.2">
      <c r="A6327" s="1">
        <v>6326</v>
      </c>
      <c r="B6327" t="s">
        <v>9189</v>
      </c>
      <c r="C6327" s="8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47">
        <v>210.84</v>
      </c>
      <c r="S6327" s="1">
        <v>4</v>
      </c>
      <c r="T6327" s="1">
        <v>0</v>
      </c>
      <c r="U6327" s="47">
        <v>103.3116</v>
      </c>
      <c r="V6327" t="str">
        <f>IF(M6327=People!$B$5,People!$A$5,IF(M6327=People!$B$4,People!$A$4,IF(M6327=People!$B$3,People!$A$3,IF(M6327=People!$B$2,People!$A$2,0))))</f>
        <v>Anna Andreadi</v>
      </c>
      <c r="W6327" t="str">
        <f>IFERROR(INDEX(Returns!A:A,MATCH(B6327,Returns!B:B,0)),"No")</f>
        <v>No</v>
      </c>
    </row>
    <row r="6328" spans="1:23" x14ac:dyDescent="0.2">
      <c r="A6328" s="1">
        <v>6327</v>
      </c>
      <c r="B6328" t="s">
        <v>9190</v>
      </c>
      <c r="C6328" s="8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47">
        <v>13.98</v>
      </c>
      <c r="S6328" s="1">
        <v>1</v>
      </c>
      <c r="T6328" s="1">
        <v>0</v>
      </c>
      <c r="U6328" s="47">
        <v>4.0541999999999998</v>
      </c>
      <c r="V6328" t="str">
        <f>IF(M6328=People!$B$5,People!$A$5,IF(M6328=People!$B$4,People!$A$4,IF(M6328=People!$B$3,People!$A$3,IF(M6328=People!$B$2,People!$A$2,0))))</f>
        <v>Kelly Williams</v>
      </c>
      <c r="W6328" t="str">
        <f>IFERROR(INDEX(Returns!A:A,MATCH(B6328,Returns!B:B,0)),"No")</f>
        <v>No</v>
      </c>
    </row>
    <row r="6329" spans="1:23" x14ac:dyDescent="0.2">
      <c r="A6329" s="1">
        <v>6328</v>
      </c>
      <c r="B6329" t="s">
        <v>9190</v>
      </c>
      <c r="C6329" s="8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47">
        <v>272.94</v>
      </c>
      <c r="S6329" s="1">
        <v>3</v>
      </c>
      <c r="T6329" s="1">
        <v>0</v>
      </c>
      <c r="U6329" s="47">
        <v>30.023400000000009</v>
      </c>
      <c r="V6329" t="str">
        <f>IF(M6329=People!$B$5,People!$A$5,IF(M6329=People!$B$4,People!$A$4,IF(M6329=People!$B$3,People!$A$3,IF(M6329=People!$B$2,People!$A$2,0))))</f>
        <v>Kelly Williams</v>
      </c>
      <c r="W6329" t="str">
        <f>IFERROR(INDEX(Returns!A:A,MATCH(B6329,Returns!B:B,0)),"No")</f>
        <v>No</v>
      </c>
    </row>
    <row r="6330" spans="1:23" x14ac:dyDescent="0.2">
      <c r="A6330" s="1">
        <v>6329</v>
      </c>
      <c r="B6330" t="s">
        <v>9190</v>
      </c>
      <c r="C6330" s="8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47">
        <v>19.05</v>
      </c>
      <c r="S6330" s="1">
        <v>5</v>
      </c>
      <c r="T6330" s="1">
        <v>0</v>
      </c>
      <c r="U6330" s="47">
        <v>8.9534999999999982</v>
      </c>
      <c r="V6330" t="str">
        <f>IF(M6330=People!$B$5,People!$A$5,IF(M6330=People!$B$4,People!$A$4,IF(M6330=People!$B$3,People!$A$3,IF(M6330=People!$B$2,People!$A$2,0))))</f>
        <v>Kelly Williams</v>
      </c>
      <c r="W6330" t="str">
        <f>IFERROR(INDEX(Returns!A:A,MATCH(B6330,Returns!B:B,0)),"No")</f>
        <v>No</v>
      </c>
    </row>
    <row r="6331" spans="1:23" x14ac:dyDescent="0.2">
      <c r="A6331" s="1">
        <v>6330</v>
      </c>
      <c r="B6331" t="s">
        <v>9190</v>
      </c>
      <c r="C6331" s="8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47">
        <v>247.71600000000001</v>
      </c>
      <c r="S6331" s="1">
        <v>4</v>
      </c>
      <c r="T6331" s="1">
        <v>0.1</v>
      </c>
      <c r="U6331" s="47">
        <v>93.581600000000009</v>
      </c>
      <c r="V6331" t="str">
        <f>IF(M6331=People!$B$5,People!$A$5,IF(M6331=People!$B$4,People!$A$4,IF(M6331=People!$B$3,People!$A$3,IF(M6331=People!$B$2,People!$A$2,0))))</f>
        <v>Kelly Williams</v>
      </c>
      <c r="W6331" t="str">
        <f>IFERROR(INDEX(Returns!A:A,MATCH(B6331,Returns!B:B,0)),"No")</f>
        <v>No</v>
      </c>
    </row>
    <row r="6332" spans="1:23" x14ac:dyDescent="0.2">
      <c r="A6332" s="1">
        <v>6331</v>
      </c>
      <c r="B6332" t="s">
        <v>9190</v>
      </c>
      <c r="C6332" s="8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47">
        <v>66.58</v>
      </c>
      <c r="S6332" s="1">
        <v>2</v>
      </c>
      <c r="T6332" s="1">
        <v>0</v>
      </c>
      <c r="U6332" s="47">
        <v>15.979199999999999</v>
      </c>
      <c r="V6332" t="str">
        <f>IF(M6332=People!$B$5,People!$A$5,IF(M6332=People!$B$4,People!$A$4,IF(M6332=People!$B$3,People!$A$3,IF(M6332=People!$B$2,People!$A$2,0))))</f>
        <v>Kelly Williams</v>
      </c>
      <c r="W6332" t="str">
        <f>IFERROR(INDEX(Returns!A:A,MATCH(B6332,Returns!B:B,0)),"No")</f>
        <v>No</v>
      </c>
    </row>
    <row r="6333" spans="1:23" x14ac:dyDescent="0.2">
      <c r="A6333" s="1">
        <v>6332</v>
      </c>
      <c r="B6333" t="s">
        <v>9190</v>
      </c>
      <c r="C6333" s="8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47">
        <v>43.92</v>
      </c>
      <c r="S6333" s="1">
        <v>3</v>
      </c>
      <c r="T6333" s="1">
        <v>0</v>
      </c>
      <c r="U6333" s="47">
        <v>12.736799999999999</v>
      </c>
      <c r="V6333" t="str">
        <f>IF(M6333=People!$B$5,People!$A$5,IF(M6333=People!$B$4,People!$A$4,IF(M6333=People!$B$3,People!$A$3,IF(M6333=People!$B$2,People!$A$2,0))))</f>
        <v>Kelly Williams</v>
      </c>
      <c r="W6333" t="str">
        <f>IFERROR(INDEX(Returns!A:A,MATCH(B6333,Returns!B:B,0)),"No")</f>
        <v>No</v>
      </c>
    </row>
    <row r="6334" spans="1:23" x14ac:dyDescent="0.2">
      <c r="A6334" s="1">
        <v>6333</v>
      </c>
      <c r="B6334" t="s">
        <v>9190</v>
      </c>
      <c r="C6334" s="8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47">
        <v>14.73</v>
      </c>
      <c r="S6334" s="1">
        <v>3</v>
      </c>
      <c r="T6334" s="1">
        <v>0</v>
      </c>
      <c r="U6334" s="47">
        <v>4.8608999999999991</v>
      </c>
      <c r="V6334" t="str">
        <f>IF(M6334=People!$B$5,People!$A$5,IF(M6334=People!$B$4,People!$A$4,IF(M6334=People!$B$3,People!$A$3,IF(M6334=People!$B$2,People!$A$2,0))))</f>
        <v>Kelly Williams</v>
      </c>
      <c r="W6334" t="str">
        <f>IFERROR(INDEX(Returns!A:A,MATCH(B6334,Returns!B:B,0)),"No")</f>
        <v>No</v>
      </c>
    </row>
    <row r="6335" spans="1:23" x14ac:dyDescent="0.2">
      <c r="A6335" s="1">
        <v>6334</v>
      </c>
      <c r="B6335" t="s">
        <v>9190</v>
      </c>
      <c r="C6335" s="8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47">
        <v>29.700000000000003</v>
      </c>
      <c r="S6335" s="1">
        <v>5</v>
      </c>
      <c r="T6335" s="1">
        <v>0</v>
      </c>
      <c r="U6335" s="47">
        <v>13.365</v>
      </c>
      <c r="V6335" t="str">
        <f>IF(M6335=People!$B$5,People!$A$5,IF(M6335=People!$B$4,People!$A$4,IF(M6335=People!$B$3,People!$A$3,IF(M6335=People!$B$2,People!$A$2,0))))</f>
        <v>Kelly Williams</v>
      </c>
      <c r="W6335" t="str">
        <f>IFERROR(INDEX(Returns!A:A,MATCH(B6335,Returns!B:B,0)),"No")</f>
        <v>No</v>
      </c>
    </row>
    <row r="6336" spans="1:23" x14ac:dyDescent="0.2">
      <c r="A6336" s="1">
        <v>6335</v>
      </c>
      <c r="B6336" t="s">
        <v>9191</v>
      </c>
      <c r="C6336" s="8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47">
        <v>49.12</v>
      </c>
      <c r="S6336" s="1">
        <v>4</v>
      </c>
      <c r="T6336" s="1">
        <v>0</v>
      </c>
      <c r="U6336" s="47">
        <v>23.086399999999998</v>
      </c>
      <c r="V6336" t="str">
        <f>IF(M6336=People!$B$5,People!$A$5,IF(M6336=People!$B$4,People!$A$4,IF(M6336=People!$B$3,People!$A$3,IF(M6336=People!$B$2,People!$A$2,0))))</f>
        <v>Chuck Magee</v>
      </c>
      <c r="W6336" t="str">
        <f>IFERROR(INDEX(Returns!A:A,MATCH(B6336,Returns!B:B,0)),"No")</f>
        <v>No</v>
      </c>
    </row>
    <row r="6337" spans="1:23" x14ac:dyDescent="0.2">
      <c r="A6337" s="1">
        <v>6336</v>
      </c>
      <c r="B6337" t="s">
        <v>9191</v>
      </c>
      <c r="C6337" s="8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47">
        <v>18.28</v>
      </c>
      <c r="S6337" s="1">
        <v>5</v>
      </c>
      <c r="T6337" s="1">
        <v>0.2</v>
      </c>
      <c r="U6337" s="47">
        <v>6.3979999999999997</v>
      </c>
      <c r="V6337" t="str">
        <f>IF(M6337=People!$B$5,People!$A$5,IF(M6337=People!$B$4,People!$A$4,IF(M6337=People!$B$3,People!$A$3,IF(M6337=People!$B$2,People!$A$2,0))))</f>
        <v>Chuck Magee</v>
      </c>
      <c r="W6337" t="str">
        <f>IFERROR(INDEX(Returns!A:A,MATCH(B6337,Returns!B:B,0)),"No")</f>
        <v>No</v>
      </c>
    </row>
    <row r="6338" spans="1:23" x14ac:dyDescent="0.2">
      <c r="A6338" s="1">
        <v>6337</v>
      </c>
      <c r="B6338" t="s">
        <v>9192</v>
      </c>
      <c r="C6338" s="8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47">
        <v>47.04</v>
      </c>
      <c r="S6338" s="1">
        <v>4</v>
      </c>
      <c r="T6338" s="1">
        <v>0</v>
      </c>
      <c r="U6338" s="47">
        <v>15.993599999999997</v>
      </c>
      <c r="V6338" t="str">
        <f>IF(M6338=People!$B$5,People!$A$5,IF(M6338=People!$B$4,People!$A$4,IF(M6338=People!$B$3,People!$A$3,IF(M6338=People!$B$2,People!$A$2,0))))</f>
        <v>Anna Andreadi</v>
      </c>
      <c r="W6338" t="str">
        <f>IFERROR(INDEX(Returns!A:A,MATCH(B6338,Returns!B:B,0)),"No")</f>
        <v>No</v>
      </c>
    </row>
    <row r="6339" spans="1:23" x14ac:dyDescent="0.2">
      <c r="A6339" s="1">
        <v>6338</v>
      </c>
      <c r="B6339" t="s">
        <v>9192</v>
      </c>
      <c r="C6339" s="8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47">
        <v>339.96000000000004</v>
      </c>
      <c r="S6339" s="1">
        <v>5</v>
      </c>
      <c r="T6339" s="1">
        <v>0.2</v>
      </c>
      <c r="U6339" s="47">
        <v>42.494999999999948</v>
      </c>
      <c r="V6339" t="str">
        <f>IF(M6339=People!$B$5,People!$A$5,IF(M6339=People!$B$4,People!$A$4,IF(M6339=People!$B$3,People!$A$3,IF(M6339=People!$B$2,People!$A$2,0))))</f>
        <v>Anna Andreadi</v>
      </c>
      <c r="W6339" t="str">
        <f>IFERROR(INDEX(Returns!A:A,MATCH(B6339,Returns!B:B,0)),"No")</f>
        <v>No</v>
      </c>
    </row>
    <row r="6340" spans="1:23" x14ac:dyDescent="0.2">
      <c r="A6340" s="1">
        <v>6339</v>
      </c>
      <c r="B6340" t="s">
        <v>9193</v>
      </c>
      <c r="C6340" s="8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47">
        <v>87.8</v>
      </c>
      <c r="S6340" s="1">
        <v>4</v>
      </c>
      <c r="T6340" s="1">
        <v>0</v>
      </c>
      <c r="U6340" s="47">
        <v>43.9</v>
      </c>
      <c r="V6340" t="str">
        <f>IF(M6340=People!$B$5,People!$A$5,IF(M6340=People!$B$4,People!$A$4,IF(M6340=People!$B$3,People!$A$3,IF(M6340=People!$B$2,People!$A$2,0))))</f>
        <v>Chuck Magee</v>
      </c>
      <c r="W6340" t="str">
        <f>IFERROR(INDEX(Returns!A:A,MATCH(B6340,Returns!B:B,0)),"No")</f>
        <v>No</v>
      </c>
    </row>
    <row r="6341" spans="1:23" x14ac:dyDescent="0.2">
      <c r="A6341" s="1">
        <v>6340</v>
      </c>
      <c r="B6341" t="s">
        <v>9193</v>
      </c>
      <c r="C6341" s="8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47">
        <v>221.38200000000001</v>
      </c>
      <c r="S6341" s="1">
        <v>2</v>
      </c>
      <c r="T6341" s="1">
        <v>0.1</v>
      </c>
      <c r="U6341" s="47">
        <v>2.4597999999999871</v>
      </c>
      <c r="V6341" t="str">
        <f>IF(M6341=People!$B$5,People!$A$5,IF(M6341=People!$B$4,People!$A$4,IF(M6341=People!$B$3,People!$A$3,IF(M6341=People!$B$2,People!$A$2,0))))</f>
        <v>Chuck Magee</v>
      </c>
      <c r="W6341" t="str">
        <f>IFERROR(INDEX(Returns!A:A,MATCH(B6341,Returns!B:B,0)),"No")</f>
        <v>No</v>
      </c>
    </row>
    <row r="6342" spans="1:23" x14ac:dyDescent="0.2">
      <c r="A6342" s="1">
        <v>6341</v>
      </c>
      <c r="B6342" t="s">
        <v>9193</v>
      </c>
      <c r="C6342" s="8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47">
        <v>5199.96</v>
      </c>
      <c r="S6342" s="1">
        <v>4</v>
      </c>
      <c r="T6342" s="1">
        <v>0</v>
      </c>
      <c r="U6342" s="47">
        <v>1351.9895999999999</v>
      </c>
      <c r="V6342" t="str">
        <f>IF(M6342=People!$B$5,People!$A$5,IF(M6342=People!$B$4,People!$A$4,IF(M6342=People!$B$3,People!$A$3,IF(M6342=People!$B$2,People!$A$2,0))))</f>
        <v>Chuck Magee</v>
      </c>
      <c r="W6342" t="str">
        <f>IFERROR(INDEX(Returns!A:A,MATCH(B6342,Returns!B:B,0)),"No")</f>
        <v>No</v>
      </c>
    </row>
    <row r="6343" spans="1:23" x14ac:dyDescent="0.2">
      <c r="A6343" s="1">
        <v>6342</v>
      </c>
      <c r="B6343" t="s">
        <v>9194</v>
      </c>
      <c r="C6343" s="8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47">
        <v>156.512</v>
      </c>
      <c r="S6343" s="1">
        <v>4</v>
      </c>
      <c r="T6343" s="1">
        <v>0.2</v>
      </c>
      <c r="U6343" s="47">
        <v>-35.215199999999996</v>
      </c>
      <c r="V6343" t="str">
        <f>IF(M6343=People!$B$5,People!$A$5,IF(M6343=People!$B$4,People!$A$4,IF(M6343=People!$B$3,People!$A$3,IF(M6343=People!$B$2,People!$A$2,0))))</f>
        <v>Chuck Magee</v>
      </c>
      <c r="W6343" t="str">
        <f>IFERROR(INDEX(Returns!A:A,MATCH(B6343,Returns!B:B,0)),"No")</f>
        <v>No</v>
      </c>
    </row>
    <row r="6344" spans="1:23" x14ac:dyDescent="0.2">
      <c r="A6344" s="1">
        <v>6343</v>
      </c>
      <c r="B6344" t="s">
        <v>6011</v>
      </c>
      <c r="C6344" s="8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47">
        <v>119.85000000000001</v>
      </c>
      <c r="S6344" s="1">
        <v>3</v>
      </c>
      <c r="T6344" s="1">
        <v>0</v>
      </c>
      <c r="U6344" s="47">
        <v>52.734000000000009</v>
      </c>
      <c r="V6344" t="str">
        <f>IF(M6344=People!$B$5,People!$A$5,IF(M6344=People!$B$4,People!$A$4,IF(M6344=People!$B$3,People!$A$3,IF(M6344=People!$B$2,People!$A$2,0))))</f>
        <v>Chuck Magee</v>
      </c>
      <c r="W6344" t="str">
        <f>IFERROR(INDEX(Returns!A:A,MATCH(B6344,Returns!B:B,0)),"No")</f>
        <v>Yes</v>
      </c>
    </row>
    <row r="6345" spans="1:23" x14ac:dyDescent="0.2">
      <c r="A6345" s="1">
        <v>6344</v>
      </c>
      <c r="B6345" t="s">
        <v>6011</v>
      </c>
      <c r="C6345" s="8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47">
        <v>30.44</v>
      </c>
      <c r="S6345" s="1">
        <v>2</v>
      </c>
      <c r="T6345" s="1">
        <v>0</v>
      </c>
      <c r="U6345" s="47">
        <v>14.9156</v>
      </c>
      <c r="V6345" t="str">
        <f>IF(M6345=People!$B$5,People!$A$5,IF(M6345=People!$B$4,People!$A$4,IF(M6345=People!$B$3,People!$A$3,IF(M6345=People!$B$2,People!$A$2,0))))</f>
        <v>Chuck Magee</v>
      </c>
      <c r="W6345" t="str">
        <f>IFERROR(INDEX(Returns!A:A,MATCH(B6345,Returns!B:B,0)),"No")</f>
        <v>Yes</v>
      </c>
    </row>
    <row r="6346" spans="1:23" x14ac:dyDescent="0.2">
      <c r="A6346" s="1">
        <v>6345</v>
      </c>
      <c r="B6346" t="s">
        <v>6011</v>
      </c>
      <c r="C6346" s="8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47">
        <v>69.28</v>
      </c>
      <c r="S6346" s="1">
        <v>2</v>
      </c>
      <c r="T6346" s="1">
        <v>0</v>
      </c>
      <c r="U6346" s="47">
        <v>33.254399999999997</v>
      </c>
      <c r="V6346" t="str">
        <f>IF(M6346=People!$B$5,People!$A$5,IF(M6346=People!$B$4,People!$A$4,IF(M6346=People!$B$3,People!$A$3,IF(M6346=People!$B$2,People!$A$2,0))))</f>
        <v>Chuck Magee</v>
      </c>
      <c r="W6346" t="str">
        <f>IFERROR(INDEX(Returns!A:A,MATCH(B6346,Returns!B:B,0)),"No")</f>
        <v>Yes</v>
      </c>
    </row>
    <row r="6347" spans="1:23" x14ac:dyDescent="0.2">
      <c r="A6347" s="1">
        <v>6346</v>
      </c>
      <c r="B6347" t="s">
        <v>6011</v>
      </c>
      <c r="C6347" s="8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47">
        <v>587.97</v>
      </c>
      <c r="S6347" s="1">
        <v>3</v>
      </c>
      <c r="T6347" s="1">
        <v>0</v>
      </c>
      <c r="U6347" s="47">
        <v>170.51129999999998</v>
      </c>
      <c r="V6347" t="str">
        <f>IF(M6347=People!$B$5,People!$A$5,IF(M6347=People!$B$4,People!$A$4,IF(M6347=People!$B$3,People!$A$3,IF(M6347=People!$B$2,People!$A$2,0))))</f>
        <v>Chuck Magee</v>
      </c>
      <c r="W6347" t="str">
        <f>IFERROR(INDEX(Returns!A:A,MATCH(B6347,Returns!B:B,0)),"No")</f>
        <v>Yes</v>
      </c>
    </row>
    <row r="6348" spans="1:23" x14ac:dyDescent="0.2">
      <c r="A6348" s="1">
        <v>6347</v>
      </c>
      <c r="B6348" t="s">
        <v>9195</v>
      </c>
      <c r="C6348" s="8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47">
        <v>24.55</v>
      </c>
      <c r="S6348" s="1">
        <v>5</v>
      </c>
      <c r="T6348" s="1">
        <v>0</v>
      </c>
      <c r="U6348" s="47">
        <v>12.029499999999999</v>
      </c>
      <c r="V6348" t="str">
        <f>IF(M6348=People!$B$5,People!$A$5,IF(M6348=People!$B$4,People!$A$4,IF(M6348=People!$B$3,People!$A$3,IF(M6348=People!$B$2,People!$A$2,0))))</f>
        <v>Chuck Magee</v>
      </c>
      <c r="W6348" t="str">
        <f>IFERROR(INDEX(Returns!A:A,MATCH(B6348,Returns!B:B,0)),"No")</f>
        <v>No</v>
      </c>
    </row>
    <row r="6349" spans="1:23" x14ac:dyDescent="0.2">
      <c r="A6349" s="1">
        <v>6348</v>
      </c>
      <c r="B6349" t="s">
        <v>9196</v>
      </c>
      <c r="C6349" s="8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47">
        <v>12.176000000000002</v>
      </c>
      <c r="S6349" s="1">
        <v>1</v>
      </c>
      <c r="T6349" s="1">
        <v>0.2</v>
      </c>
      <c r="U6349" s="47">
        <v>4.4137999999999993</v>
      </c>
      <c r="V6349" t="str">
        <f>IF(M6349=People!$B$5,People!$A$5,IF(M6349=People!$B$4,People!$A$4,IF(M6349=People!$B$3,People!$A$3,IF(M6349=People!$B$2,People!$A$2,0))))</f>
        <v>Anna Andreadi</v>
      </c>
      <c r="W6349" t="str">
        <f>IFERROR(INDEX(Returns!A:A,MATCH(B6349,Returns!B:B,0)),"No")</f>
        <v>No</v>
      </c>
    </row>
    <row r="6350" spans="1:23" x14ac:dyDescent="0.2">
      <c r="A6350" s="1">
        <v>6349</v>
      </c>
      <c r="B6350" t="s">
        <v>9196</v>
      </c>
      <c r="C6350" s="8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47">
        <v>37.32</v>
      </c>
      <c r="S6350" s="1">
        <v>3</v>
      </c>
      <c r="T6350" s="1">
        <v>0</v>
      </c>
      <c r="U6350" s="47">
        <v>10.4496</v>
      </c>
      <c r="V6350" t="str">
        <f>IF(M6350=People!$B$5,People!$A$5,IF(M6350=People!$B$4,People!$A$4,IF(M6350=People!$B$3,People!$A$3,IF(M6350=People!$B$2,People!$A$2,0))))</f>
        <v>Anna Andreadi</v>
      </c>
      <c r="W6350" t="str">
        <f>IFERROR(INDEX(Returns!A:A,MATCH(B6350,Returns!B:B,0)),"No")</f>
        <v>No</v>
      </c>
    </row>
    <row r="6351" spans="1:23" x14ac:dyDescent="0.2">
      <c r="A6351" s="1">
        <v>6350</v>
      </c>
      <c r="B6351" t="s">
        <v>9196</v>
      </c>
      <c r="C6351" s="8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47">
        <v>35.06</v>
      </c>
      <c r="S6351" s="1">
        <v>2</v>
      </c>
      <c r="T6351" s="1">
        <v>0</v>
      </c>
      <c r="U6351" s="47">
        <v>10.517999999999997</v>
      </c>
      <c r="V6351" t="str">
        <f>IF(M6351=People!$B$5,People!$A$5,IF(M6351=People!$B$4,People!$A$4,IF(M6351=People!$B$3,People!$A$3,IF(M6351=People!$B$2,People!$A$2,0))))</f>
        <v>Anna Andreadi</v>
      </c>
      <c r="W6351" t="str">
        <f>IFERROR(INDEX(Returns!A:A,MATCH(B6351,Returns!B:B,0)),"No")</f>
        <v>No</v>
      </c>
    </row>
    <row r="6352" spans="1:23" x14ac:dyDescent="0.2">
      <c r="A6352" s="1">
        <v>6351</v>
      </c>
      <c r="B6352" t="s">
        <v>6172</v>
      </c>
      <c r="C6352" s="8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47">
        <v>108.40000000000002</v>
      </c>
      <c r="S6352" s="1">
        <v>5</v>
      </c>
      <c r="T6352" s="1">
        <v>0.6</v>
      </c>
      <c r="U6352" s="47">
        <v>-105.69000000000003</v>
      </c>
      <c r="V6352" t="str">
        <f>IF(M6352=People!$B$5,People!$A$5,IF(M6352=People!$B$4,People!$A$4,IF(M6352=People!$B$3,People!$A$3,IF(M6352=People!$B$2,People!$A$2,0))))</f>
        <v>Kelly Williams</v>
      </c>
      <c r="W6352" t="str">
        <f>IFERROR(INDEX(Returns!A:A,MATCH(B6352,Returns!B:B,0)),"No")</f>
        <v>Yes</v>
      </c>
    </row>
    <row r="6353" spans="1:23" x14ac:dyDescent="0.2">
      <c r="A6353" s="1">
        <v>6352</v>
      </c>
      <c r="B6353" t="s">
        <v>9197</v>
      </c>
      <c r="C6353" s="8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47">
        <v>361.37600000000003</v>
      </c>
      <c r="S6353" s="1">
        <v>2</v>
      </c>
      <c r="T6353" s="1">
        <v>0.2</v>
      </c>
      <c r="U6353" s="47">
        <v>27.103200000000001</v>
      </c>
      <c r="V6353" t="str">
        <f>IF(M6353=People!$B$5,People!$A$5,IF(M6353=People!$B$4,People!$A$4,IF(M6353=People!$B$3,People!$A$3,IF(M6353=People!$B$2,People!$A$2,0))))</f>
        <v>Cassandra Brandow</v>
      </c>
      <c r="W6353" t="str">
        <f>IFERROR(INDEX(Returns!A:A,MATCH(B6353,Returns!B:B,0)),"No")</f>
        <v>No</v>
      </c>
    </row>
    <row r="6354" spans="1:23" x14ac:dyDescent="0.2">
      <c r="A6354" s="1">
        <v>6353</v>
      </c>
      <c r="B6354" t="s">
        <v>9198</v>
      </c>
      <c r="C6354" s="8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47">
        <v>2.4119999999999999</v>
      </c>
      <c r="S6354" s="1">
        <v>1</v>
      </c>
      <c r="T6354" s="1">
        <v>0.7</v>
      </c>
      <c r="U6354" s="47">
        <v>-2.0099999999999998</v>
      </c>
      <c r="V6354" t="str">
        <f>IF(M6354=People!$B$5,People!$A$5,IF(M6354=People!$B$4,People!$A$4,IF(M6354=People!$B$3,People!$A$3,IF(M6354=People!$B$2,People!$A$2,0))))</f>
        <v>Chuck Magee</v>
      </c>
      <c r="W6354" t="str">
        <f>IFERROR(INDEX(Returns!A:A,MATCH(B6354,Returns!B:B,0)),"No")</f>
        <v>No</v>
      </c>
    </row>
    <row r="6355" spans="1:23" x14ac:dyDescent="0.2">
      <c r="A6355" s="1">
        <v>6354</v>
      </c>
      <c r="B6355" t="s">
        <v>9199</v>
      </c>
      <c r="C6355" s="8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47">
        <v>8.39</v>
      </c>
      <c r="S6355" s="1">
        <v>1</v>
      </c>
      <c r="T6355" s="1">
        <v>0</v>
      </c>
      <c r="U6355" s="47">
        <v>2.0975000000000001</v>
      </c>
      <c r="V6355" t="str">
        <f>IF(M6355=People!$B$5,People!$A$5,IF(M6355=People!$B$4,People!$A$4,IF(M6355=People!$B$3,People!$A$3,IF(M6355=People!$B$2,People!$A$2,0))))</f>
        <v>Chuck Magee</v>
      </c>
      <c r="W6355" t="str">
        <f>IFERROR(INDEX(Returns!A:A,MATCH(B6355,Returns!B:B,0)),"No")</f>
        <v>No</v>
      </c>
    </row>
    <row r="6356" spans="1:23" x14ac:dyDescent="0.2">
      <c r="A6356" s="1">
        <v>6355</v>
      </c>
      <c r="B6356" t="s">
        <v>9199</v>
      </c>
      <c r="C6356" s="8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47">
        <v>337.98</v>
      </c>
      <c r="S6356" s="1">
        <v>2</v>
      </c>
      <c r="T6356" s="1">
        <v>0</v>
      </c>
      <c r="U6356" s="47">
        <v>101.39399999999998</v>
      </c>
      <c r="V6356" t="str">
        <f>IF(M6356=People!$B$5,People!$A$5,IF(M6356=People!$B$4,People!$A$4,IF(M6356=People!$B$3,People!$A$3,IF(M6356=People!$B$2,People!$A$2,0))))</f>
        <v>Chuck Magee</v>
      </c>
      <c r="W6356" t="str">
        <f>IFERROR(INDEX(Returns!A:A,MATCH(B6356,Returns!B:B,0)),"No")</f>
        <v>No</v>
      </c>
    </row>
    <row r="6357" spans="1:23" x14ac:dyDescent="0.2">
      <c r="A6357" s="1">
        <v>6356</v>
      </c>
      <c r="B6357" t="s">
        <v>9200</v>
      </c>
      <c r="C6357" s="8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47">
        <v>83.920000000000016</v>
      </c>
      <c r="S6357" s="1">
        <v>5</v>
      </c>
      <c r="T6357" s="1">
        <v>0.2</v>
      </c>
      <c r="U6357" s="47">
        <v>-13.637000000000011</v>
      </c>
      <c r="V6357" t="str">
        <f>IF(M6357=People!$B$5,People!$A$5,IF(M6357=People!$B$4,People!$A$4,IF(M6357=People!$B$3,People!$A$3,IF(M6357=People!$B$2,People!$A$2,0))))</f>
        <v>Chuck Magee</v>
      </c>
      <c r="W6357" t="str">
        <f>IFERROR(INDEX(Returns!A:A,MATCH(B6357,Returns!B:B,0)),"No")</f>
        <v>No</v>
      </c>
    </row>
    <row r="6358" spans="1:23" x14ac:dyDescent="0.2">
      <c r="A6358" s="1">
        <v>6357</v>
      </c>
      <c r="B6358" t="s">
        <v>9201</v>
      </c>
      <c r="C6358" s="8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47">
        <v>19.68</v>
      </c>
      <c r="S6358" s="1">
        <v>5</v>
      </c>
      <c r="T6358" s="1">
        <v>0.2</v>
      </c>
      <c r="U6358" s="47">
        <v>6.8879999999999981</v>
      </c>
      <c r="V6358" t="str">
        <f>IF(M6358=People!$B$5,People!$A$5,IF(M6358=People!$B$4,People!$A$4,IF(M6358=People!$B$3,People!$A$3,IF(M6358=People!$B$2,People!$A$2,0))))</f>
        <v>Anna Andreadi</v>
      </c>
      <c r="W6358" t="str">
        <f>IFERROR(INDEX(Returns!A:A,MATCH(B6358,Returns!B:B,0)),"No")</f>
        <v>No</v>
      </c>
    </row>
    <row r="6359" spans="1:23" x14ac:dyDescent="0.2">
      <c r="A6359" s="1">
        <v>6358</v>
      </c>
      <c r="B6359" t="s">
        <v>9201</v>
      </c>
      <c r="C6359" s="8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47">
        <v>25.92</v>
      </c>
      <c r="S6359" s="1">
        <v>4</v>
      </c>
      <c r="T6359" s="1">
        <v>0</v>
      </c>
      <c r="U6359" s="47">
        <v>12.441600000000001</v>
      </c>
      <c r="V6359" t="str">
        <f>IF(M6359=People!$B$5,People!$A$5,IF(M6359=People!$B$4,People!$A$4,IF(M6359=People!$B$3,People!$A$3,IF(M6359=People!$B$2,People!$A$2,0))))</f>
        <v>Anna Andreadi</v>
      </c>
      <c r="W6359" t="str">
        <f>IFERROR(INDEX(Returns!A:A,MATCH(B6359,Returns!B:B,0)),"No")</f>
        <v>No</v>
      </c>
    </row>
    <row r="6360" spans="1:23" x14ac:dyDescent="0.2">
      <c r="A6360" s="1">
        <v>6359</v>
      </c>
      <c r="B6360" t="s">
        <v>9201</v>
      </c>
      <c r="C6360" s="8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47">
        <v>6.48</v>
      </c>
      <c r="S6360" s="1">
        <v>1</v>
      </c>
      <c r="T6360" s="1">
        <v>0</v>
      </c>
      <c r="U6360" s="47">
        <v>3.1104000000000003</v>
      </c>
      <c r="V6360" t="str">
        <f>IF(M6360=People!$B$5,People!$A$5,IF(M6360=People!$B$4,People!$A$4,IF(M6360=People!$B$3,People!$A$3,IF(M6360=People!$B$2,People!$A$2,0))))</f>
        <v>Anna Andreadi</v>
      </c>
      <c r="W6360" t="str">
        <f>IFERROR(INDEX(Returns!A:A,MATCH(B6360,Returns!B:B,0)),"No")</f>
        <v>No</v>
      </c>
    </row>
    <row r="6361" spans="1:23" x14ac:dyDescent="0.2">
      <c r="A6361" s="1">
        <v>6360</v>
      </c>
      <c r="B6361" t="s">
        <v>9201</v>
      </c>
      <c r="C6361" s="8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47">
        <v>86.352000000000004</v>
      </c>
      <c r="S6361" s="1">
        <v>6</v>
      </c>
      <c r="T6361" s="1">
        <v>0.2</v>
      </c>
      <c r="U6361" s="47">
        <v>8.6352000000000011</v>
      </c>
      <c r="V6361" t="str">
        <f>IF(M6361=People!$B$5,People!$A$5,IF(M6361=People!$B$4,People!$A$4,IF(M6361=People!$B$3,People!$A$3,IF(M6361=People!$B$2,People!$A$2,0))))</f>
        <v>Anna Andreadi</v>
      </c>
      <c r="W6361" t="str">
        <f>IFERROR(INDEX(Returns!A:A,MATCH(B6361,Returns!B:B,0)),"No")</f>
        <v>No</v>
      </c>
    </row>
    <row r="6362" spans="1:23" x14ac:dyDescent="0.2">
      <c r="A6362" s="1">
        <v>6361</v>
      </c>
      <c r="B6362" t="s">
        <v>9202</v>
      </c>
      <c r="C6362" s="8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47">
        <v>56.3</v>
      </c>
      <c r="S6362" s="1">
        <v>2</v>
      </c>
      <c r="T6362" s="1">
        <v>0</v>
      </c>
      <c r="U6362" s="47">
        <v>15.764000000000003</v>
      </c>
      <c r="V6362" t="str">
        <f>IF(M6362=People!$B$5,People!$A$5,IF(M6362=People!$B$4,People!$A$4,IF(M6362=People!$B$3,People!$A$3,IF(M6362=People!$B$2,People!$A$2,0))))</f>
        <v>Anna Andreadi</v>
      </c>
      <c r="W6362" t="str">
        <f>IFERROR(INDEX(Returns!A:A,MATCH(B6362,Returns!B:B,0)),"No")</f>
        <v>No</v>
      </c>
    </row>
    <row r="6363" spans="1:23" x14ac:dyDescent="0.2">
      <c r="A6363" s="1">
        <v>6362</v>
      </c>
      <c r="B6363" t="s">
        <v>9203</v>
      </c>
      <c r="C6363" s="8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47">
        <v>51.016000000000005</v>
      </c>
      <c r="S6363" s="1">
        <v>7</v>
      </c>
      <c r="T6363" s="1">
        <v>0.2</v>
      </c>
      <c r="U6363" s="47">
        <v>8.2900999999999954</v>
      </c>
      <c r="V6363" t="str">
        <f>IF(M6363=People!$B$5,People!$A$5,IF(M6363=People!$B$4,People!$A$4,IF(M6363=People!$B$3,People!$A$3,IF(M6363=People!$B$2,People!$A$2,0))))</f>
        <v>Anna Andreadi</v>
      </c>
      <c r="W6363" t="str">
        <f>IFERROR(INDEX(Returns!A:A,MATCH(B6363,Returns!B:B,0)),"No")</f>
        <v>No</v>
      </c>
    </row>
    <row r="6364" spans="1:23" x14ac:dyDescent="0.2">
      <c r="A6364" s="1">
        <v>6363</v>
      </c>
      <c r="B6364" t="s">
        <v>9204</v>
      </c>
      <c r="C6364" s="8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47">
        <v>150.80000000000001</v>
      </c>
      <c r="S6364" s="1">
        <v>5</v>
      </c>
      <c r="T6364" s="1">
        <v>0.2</v>
      </c>
      <c r="U6364" s="47">
        <v>56.55</v>
      </c>
      <c r="V6364" t="str">
        <f>IF(M6364=People!$B$5,People!$A$5,IF(M6364=People!$B$4,People!$A$4,IF(M6364=People!$B$3,People!$A$3,IF(M6364=People!$B$2,People!$A$2,0))))</f>
        <v>Anna Andreadi</v>
      </c>
      <c r="W6364" t="str">
        <f>IFERROR(INDEX(Returns!A:A,MATCH(B6364,Returns!B:B,0)),"No")</f>
        <v>No</v>
      </c>
    </row>
    <row r="6365" spans="1:23" x14ac:dyDescent="0.2">
      <c r="A6365" s="1">
        <v>6364</v>
      </c>
      <c r="B6365" t="s">
        <v>9204</v>
      </c>
      <c r="C6365" s="8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47">
        <v>1039.992</v>
      </c>
      <c r="S6365" s="1">
        <v>1</v>
      </c>
      <c r="T6365" s="1">
        <v>0.2</v>
      </c>
      <c r="U6365" s="47">
        <v>103.99920000000003</v>
      </c>
      <c r="V6365" t="str">
        <f>IF(M6365=People!$B$5,People!$A$5,IF(M6365=People!$B$4,People!$A$4,IF(M6365=People!$B$3,People!$A$3,IF(M6365=People!$B$2,People!$A$2,0))))</f>
        <v>Anna Andreadi</v>
      </c>
      <c r="W6365" t="str">
        <f>IFERROR(INDEX(Returns!A:A,MATCH(B6365,Returns!B:B,0)),"No")</f>
        <v>No</v>
      </c>
    </row>
    <row r="6366" spans="1:23" x14ac:dyDescent="0.2">
      <c r="A6366" s="1">
        <v>6365</v>
      </c>
      <c r="B6366" t="s">
        <v>9204</v>
      </c>
      <c r="C6366" s="8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47">
        <v>51.84</v>
      </c>
      <c r="S6366" s="1">
        <v>8</v>
      </c>
      <c r="T6366" s="1">
        <v>0</v>
      </c>
      <c r="U6366" s="47">
        <v>24.883200000000002</v>
      </c>
      <c r="V6366" t="str">
        <f>IF(M6366=People!$B$5,People!$A$5,IF(M6366=People!$B$4,People!$A$4,IF(M6366=People!$B$3,People!$A$3,IF(M6366=People!$B$2,People!$A$2,0))))</f>
        <v>Anna Andreadi</v>
      </c>
      <c r="W6366" t="str">
        <f>IFERROR(INDEX(Returns!A:A,MATCH(B6366,Returns!B:B,0)),"No")</f>
        <v>No</v>
      </c>
    </row>
    <row r="6367" spans="1:23" x14ac:dyDescent="0.2">
      <c r="A6367" s="1">
        <v>6366</v>
      </c>
      <c r="B6367" t="s">
        <v>9205</v>
      </c>
      <c r="C6367" s="8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47">
        <v>41.22</v>
      </c>
      <c r="S6367" s="1">
        <v>1</v>
      </c>
      <c r="T6367" s="1">
        <v>0</v>
      </c>
      <c r="U6367" s="47">
        <v>11.1294</v>
      </c>
      <c r="V6367" t="str">
        <f>IF(M6367=People!$B$5,People!$A$5,IF(M6367=People!$B$4,People!$A$4,IF(M6367=People!$B$3,People!$A$3,IF(M6367=People!$B$2,People!$A$2,0))))</f>
        <v>Chuck Magee</v>
      </c>
      <c r="W6367" t="str">
        <f>IFERROR(INDEX(Returns!A:A,MATCH(B6367,Returns!B:B,0)),"No")</f>
        <v>No</v>
      </c>
    </row>
    <row r="6368" spans="1:23" x14ac:dyDescent="0.2">
      <c r="A6368" s="1">
        <v>6367</v>
      </c>
      <c r="B6368" t="s">
        <v>9205</v>
      </c>
      <c r="C6368" s="8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47">
        <v>240.37</v>
      </c>
      <c r="S6368" s="1">
        <v>1</v>
      </c>
      <c r="T6368" s="1">
        <v>0</v>
      </c>
      <c r="U6368" s="47">
        <v>7.2111000000000161</v>
      </c>
      <c r="V6368" t="str">
        <f>IF(M6368=People!$B$5,People!$A$5,IF(M6368=People!$B$4,People!$A$4,IF(M6368=People!$B$3,People!$A$3,IF(M6368=People!$B$2,People!$A$2,0))))</f>
        <v>Chuck Magee</v>
      </c>
      <c r="W6368" t="str">
        <f>IFERROR(INDEX(Returns!A:A,MATCH(B6368,Returns!B:B,0)),"No")</f>
        <v>No</v>
      </c>
    </row>
    <row r="6369" spans="1:23" x14ac:dyDescent="0.2">
      <c r="A6369" s="1">
        <v>6368</v>
      </c>
      <c r="B6369" t="s">
        <v>9205</v>
      </c>
      <c r="C6369" s="8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47">
        <v>119.02</v>
      </c>
      <c r="S6369" s="1">
        <v>2</v>
      </c>
      <c r="T6369" s="1">
        <v>0</v>
      </c>
      <c r="U6369" s="47">
        <v>33.325600000000009</v>
      </c>
      <c r="V6369" t="str">
        <f>IF(M6369=People!$B$5,People!$A$5,IF(M6369=People!$B$4,People!$A$4,IF(M6369=People!$B$3,People!$A$3,IF(M6369=People!$B$2,People!$A$2,0))))</f>
        <v>Chuck Magee</v>
      </c>
      <c r="W6369" t="str">
        <f>IFERROR(INDEX(Returns!A:A,MATCH(B6369,Returns!B:B,0)),"No")</f>
        <v>No</v>
      </c>
    </row>
    <row r="6370" spans="1:23" x14ac:dyDescent="0.2">
      <c r="A6370" s="1">
        <v>6369</v>
      </c>
      <c r="B6370" t="s">
        <v>6226</v>
      </c>
      <c r="C6370" s="8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47">
        <v>133.12</v>
      </c>
      <c r="S6370" s="1">
        <v>5</v>
      </c>
      <c r="T6370" s="1">
        <v>0.2</v>
      </c>
      <c r="U6370" s="47">
        <v>49.92</v>
      </c>
      <c r="V6370" t="str">
        <f>IF(M6370=People!$B$5,People!$A$5,IF(M6370=People!$B$4,People!$A$4,IF(M6370=People!$B$3,People!$A$3,IF(M6370=People!$B$2,People!$A$2,0))))</f>
        <v>Anna Andreadi</v>
      </c>
      <c r="W6370" t="str">
        <f>IFERROR(INDEX(Returns!A:A,MATCH(B6370,Returns!B:B,0)),"No")</f>
        <v>Yes</v>
      </c>
    </row>
    <row r="6371" spans="1:23" x14ac:dyDescent="0.2">
      <c r="A6371" s="1">
        <v>6370</v>
      </c>
      <c r="B6371" t="s">
        <v>9206</v>
      </c>
      <c r="C6371" s="8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47">
        <v>38.08</v>
      </c>
      <c r="S6371" s="1">
        <v>5</v>
      </c>
      <c r="T6371" s="1">
        <v>0.6</v>
      </c>
      <c r="U6371" s="47">
        <v>-29.512000000000008</v>
      </c>
      <c r="V6371" t="str">
        <f>IF(M6371=People!$B$5,People!$A$5,IF(M6371=People!$B$4,People!$A$4,IF(M6371=People!$B$3,People!$A$3,IF(M6371=People!$B$2,People!$A$2,0))))</f>
        <v>Kelly Williams</v>
      </c>
      <c r="W6371" t="str">
        <f>IFERROR(INDEX(Returns!A:A,MATCH(B6371,Returns!B:B,0)),"No")</f>
        <v>No</v>
      </c>
    </row>
    <row r="6372" spans="1:23" x14ac:dyDescent="0.2">
      <c r="A6372" s="1">
        <v>6371</v>
      </c>
      <c r="B6372" t="s">
        <v>9207</v>
      </c>
      <c r="C6372" s="8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47">
        <v>113.56800000000001</v>
      </c>
      <c r="S6372" s="1">
        <v>2</v>
      </c>
      <c r="T6372" s="1">
        <v>0.2</v>
      </c>
      <c r="U6372" s="47">
        <v>12.776399999999988</v>
      </c>
      <c r="V6372" t="str">
        <f>IF(M6372=People!$B$5,People!$A$5,IF(M6372=People!$B$4,People!$A$4,IF(M6372=People!$B$3,People!$A$3,IF(M6372=People!$B$2,People!$A$2,0))))</f>
        <v>Chuck Magee</v>
      </c>
      <c r="W6372" t="str">
        <f>IFERROR(INDEX(Returns!A:A,MATCH(B6372,Returns!B:B,0)),"No")</f>
        <v>No</v>
      </c>
    </row>
    <row r="6373" spans="1:23" x14ac:dyDescent="0.2">
      <c r="A6373" s="1">
        <v>6372</v>
      </c>
      <c r="B6373" t="s">
        <v>9208</v>
      </c>
      <c r="C6373" s="8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47">
        <v>83.92</v>
      </c>
      <c r="S6373" s="1">
        <v>4</v>
      </c>
      <c r="T6373" s="1">
        <v>0</v>
      </c>
      <c r="U6373" s="47">
        <v>21.819200000000002</v>
      </c>
      <c r="V6373" t="str">
        <f>IF(M6373=People!$B$5,People!$A$5,IF(M6373=People!$B$4,People!$A$4,IF(M6373=People!$B$3,People!$A$3,IF(M6373=People!$B$2,People!$A$2,0))))</f>
        <v>Chuck Magee</v>
      </c>
      <c r="W6373" t="str">
        <f>IFERROR(INDEX(Returns!A:A,MATCH(B6373,Returns!B:B,0)),"No")</f>
        <v>No</v>
      </c>
    </row>
    <row r="6374" spans="1:23" x14ac:dyDescent="0.2">
      <c r="A6374" s="1">
        <v>6373</v>
      </c>
      <c r="B6374" t="s">
        <v>9208</v>
      </c>
      <c r="C6374" s="8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47">
        <v>6.63</v>
      </c>
      <c r="S6374" s="1">
        <v>3</v>
      </c>
      <c r="T6374" s="1">
        <v>0</v>
      </c>
      <c r="U6374" s="47">
        <v>3.1160999999999999</v>
      </c>
      <c r="V6374" t="str">
        <f>IF(M6374=People!$B$5,People!$A$5,IF(M6374=People!$B$4,People!$A$4,IF(M6374=People!$B$3,People!$A$3,IF(M6374=People!$B$2,People!$A$2,0))))</f>
        <v>Chuck Magee</v>
      </c>
      <c r="W6374" t="str">
        <f>IFERROR(INDEX(Returns!A:A,MATCH(B6374,Returns!B:B,0)),"No")</f>
        <v>No</v>
      </c>
    </row>
    <row r="6375" spans="1:23" x14ac:dyDescent="0.2">
      <c r="A6375" s="1">
        <v>6374</v>
      </c>
      <c r="B6375" t="s">
        <v>9208</v>
      </c>
      <c r="C6375" s="8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47">
        <v>371.96999999999997</v>
      </c>
      <c r="S6375" s="1">
        <v>3</v>
      </c>
      <c r="T6375" s="1">
        <v>0</v>
      </c>
      <c r="U6375" s="47">
        <v>66.954599999999971</v>
      </c>
      <c r="V6375" t="str">
        <f>IF(M6375=People!$B$5,People!$A$5,IF(M6375=People!$B$4,People!$A$4,IF(M6375=People!$B$3,People!$A$3,IF(M6375=People!$B$2,People!$A$2,0))))</f>
        <v>Chuck Magee</v>
      </c>
      <c r="W6375" t="str">
        <f>IFERROR(INDEX(Returns!A:A,MATCH(B6375,Returns!B:B,0)),"No")</f>
        <v>No</v>
      </c>
    </row>
    <row r="6376" spans="1:23" x14ac:dyDescent="0.2">
      <c r="A6376" s="1">
        <v>6375</v>
      </c>
      <c r="B6376" t="s">
        <v>9209</v>
      </c>
      <c r="C6376" s="8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47">
        <v>561.58400000000006</v>
      </c>
      <c r="S6376" s="1">
        <v>2</v>
      </c>
      <c r="T6376" s="1">
        <v>0.2</v>
      </c>
      <c r="U6376" s="47">
        <v>70.197999999999922</v>
      </c>
      <c r="V6376" t="str">
        <f>IF(M6376=People!$B$5,People!$A$5,IF(M6376=People!$B$4,People!$A$4,IF(M6376=People!$B$3,People!$A$3,IF(M6376=People!$B$2,People!$A$2,0))))</f>
        <v>Cassandra Brandow</v>
      </c>
      <c r="W6376" t="str">
        <f>IFERROR(INDEX(Returns!A:A,MATCH(B6376,Returns!B:B,0)),"No")</f>
        <v>No</v>
      </c>
    </row>
    <row r="6377" spans="1:23" x14ac:dyDescent="0.2">
      <c r="A6377" s="1">
        <v>6376</v>
      </c>
      <c r="B6377" t="s">
        <v>9209</v>
      </c>
      <c r="C6377" s="8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47">
        <v>99.920000000000016</v>
      </c>
      <c r="S6377" s="1">
        <v>5</v>
      </c>
      <c r="T6377" s="1">
        <v>0.2</v>
      </c>
      <c r="U6377" s="47">
        <v>-1.249000000000013</v>
      </c>
      <c r="V6377" t="str">
        <f>IF(M6377=People!$B$5,People!$A$5,IF(M6377=People!$B$4,People!$A$4,IF(M6377=People!$B$3,People!$A$3,IF(M6377=People!$B$2,People!$A$2,0))))</f>
        <v>Cassandra Brandow</v>
      </c>
      <c r="W6377" t="str">
        <f>IFERROR(INDEX(Returns!A:A,MATCH(B6377,Returns!B:B,0)),"No")</f>
        <v>No</v>
      </c>
    </row>
    <row r="6378" spans="1:23" x14ac:dyDescent="0.2">
      <c r="A6378" s="1">
        <v>6377</v>
      </c>
      <c r="B6378" t="s">
        <v>9210</v>
      </c>
      <c r="C6378" s="8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47">
        <v>4.9280000000000008</v>
      </c>
      <c r="S6378" s="1">
        <v>2</v>
      </c>
      <c r="T6378" s="1">
        <v>0.2</v>
      </c>
      <c r="U6378" s="47">
        <v>1.7247999999999997</v>
      </c>
      <c r="V6378" t="str">
        <f>IF(M6378=People!$B$5,People!$A$5,IF(M6378=People!$B$4,People!$A$4,IF(M6378=People!$B$3,People!$A$3,IF(M6378=People!$B$2,People!$A$2,0))))</f>
        <v>Chuck Magee</v>
      </c>
      <c r="W6378" t="str">
        <f>IFERROR(INDEX(Returns!A:A,MATCH(B6378,Returns!B:B,0)),"No")</f>
        <v>No</v>
      </c>
    </row>
    <row r="6379" spans="1:23" x14ac:dyDescent="0.2">
      <c r="A6379" s="1">
        <v>6378</v>
      </c>
      <c r="B6379" t="s">
        <v>9211</v>
      </c>
      <c r="C6379" s="8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47">
        <v>14.76</v>
      </c>
      <c r="S6379" s="1">
        <v>2</v>
      </c>
      <c r="T6379" s="1">
        <v>0</v>
      </c>
      <c r="U6379" s="47">
        <v>4.2803999999999984</v>
      </c>
      <c r="V6379" t="str">
        <f>IF(M6379=People!$B$5,People!$A$5,IF(M6379=People!$B$4,People!$A$4,IF(M6379=People!$B$3,People!$A$3,IF(M6379=People!$B$2,People!$A$2,0))))</f>
        <v>Anna Andreadi</v>
      </c>
      <c r="W6379" t="str">
        <f>IFERROR(INDEX(Returns!A:A,MATCH(B6379,Returns!B:B,0)),"No")</f>
        <v>No</v>
      </c>
    </row>
    <row r="6380" spans="1:23" x14ac:dyDescent="0.2">
      <c r="A6380" s="1">
        <v>6379</v>
      </c>
      <c r="B6380" t="s">
        <v>9212</v>
      </c>
      <c r="C6380" s="8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47">
        <v>99.99</v>
      </c>
      <c r="S6380" s="1">
        <v>1</v>
      </c>
      <c r="T6380" s="1">
        <v>0</v>
      </c>
      <c r="U6380" s="47">
        <v>41.995800000000003</v>
      </c>
      <c r="V6380" t="str">
        <f>IF(M6380=People!$B$5,People!$A$5,IF(M6380=People!$B$4,People!$A$4,IF(M6380=People!$B$3,People!$A$3,IF(M6380=People!$B$2,People!$A$2,0))))</f>
        <v>Chuck Magee</v>
      </c>
      <c r="W6380" t="str">
        <f>IFERROR(INDEX(Returns!A:A,MATCH(B6380,Returns!B:B,0)),"No")</f>
        <v>No</v>
      </c>
    </row>
    <row r="6381" spans="1:23" x14ac:dyDescent="0.2">
      <c r="A6381" s="1">
        <v>6380</v>
      </c>
      <c r="B6381" t="s">
        <v>9212</v>
      </c>
      <c r="C6381" s="8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47">
        <v>286.14999999999998</v>
      </c>
      <c r="S6381" s="1">
        <v>5</v>
      </c>
      <c r="T6381" s="1">
        <v>0</v>
      </c>
      <c r="U6381" s="47">
        <v>71.537499999999994</v>
      </c>
      <c r="V6381" t="str">
        <f>IF(M6381=People!$B$5,People!$A$5,IF(M6381=People!$B$4,People!$A$4,IF(M6381=People!$B$3,People!$A$3,IF(M6381=People!$B$2,People!$A$2,0))))</f>
        <v>Chuck Magee</v>
      </c>
      <c r="W6381" t="str">
        <f>IFERROR(INDEX(Returns!A:A,MATCH(B6381,Returns!B:B,0)),"No")</f>
        <v>No</v>
      </c>
    </row>
    <row r="6382" spans="1:23" x14ac:dyDescent="0.2">
      <c r="A6382" s="1">
        <v>6381</v>
      </c>
      <c r="B6382" t="s">
        <v>9213</v>
      </c>
      <c r="C6382" s="8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47">
        <v>49.792000000000002</v>
      </c>
      <c r="S6382" s="1">
        <v>8</v>
      </c>
      <c r="T6382" s="1">
        <v>0.2</v>
      </c>
      <c r="U6382" s="47">
        <v>-11.825600000000001</v>
      </c>
      <c r="V6382" t="str">
        <f>IF(M6382=People!$B$5,People!$A$5,IF(M6382=People!$B$4,People!$A$4,IF(M6382=People!$B$3,People!$A$3,IF(M6382=People!$B$2,People!$A$2,0))))</f>
        <v>Anna Andreadi</v>
      </c>
      <c r="W6382" t="str">
        <f>IFERROR(INDEX(Returns!A:A,MATCH(B6382,Returns!B:B,0)),"No")</f>
        <v>No</v>
      </c>
    </row>
    <row r="6383" spans="1:23" x14ac:dyDescent="0.2">
      <c r="A6383" s="1">
        <v>6382</v>
      </c>
      <c r="B6383" t="s">
        <v>9214</v>
      </c>
      <c r="C6383" s="8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47">
        <v>299.97499999999997</v>
      </c>
      <c r="S6383" s="1">
        <v>5</v>
      </c>
      <c r="T6383" s="1">
        <v>0.5</v>
      </c>
      <c r="U6383" s="47">
        <v>-167.98600000000002</v>
      </c>
      <c r="V6383" t="str">
        <f>IF(M6383=People!$B$5,People!$A$5,IF(M6383=People!$B$4,People!$A$4,IF(M6383=People!$B$3,People!$A$3,IF(M6383=People!$B$2,People!$A$2,0))))</f>
        <v>Chuck Magee</v>
      </c>
      <c r="W6383" t="str">
        <f>IFERROR(INDEX(Returns!A:A,MATCH(B6383,Returns!B:B,0)),"No")</f>
        <v>No</v>
      </c>
    </row>
    <row r="6384" spans="1:23" x14ac:dyDescent="0.2">
      <c r="A6384" s="1">
        <v>6383</v>
      </c>
      <c r="B6384" t="s">
        <v>9214</v>
      </c>
      <c r="C6384" s="8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47">
        <v>158.37599999999998</v>
      </c>
      <c r="S6384" s="1">
        <v>4</v>
      </c>
      <c r="T6384" s="1">
        <v>0.4</v>
      </c>
      <c r="U6384" s="47">
        <v>-36.954399999999993</v>
      </c>
      <c r="V6384" t="str">
        <f>IF(M6384=People!$B$5,People!$A$5,IF(M6384=People!$B$4,People!$A$4,IF(M6384=People!$B$3,People!$A$3,IF(M6384=People!$B$2,People!$A$2,0))))</f>
        <v>Chuck Magee</v>
      </c>
      <c r="W6384" t="str">
        <f>IFERROR(INDEX(Returns!A:A,MATCH(B6384,Returns!B:B,0)),"No")</f>
        <v>No</v>
      </c>
    </row>
    <row r="6385" spans="1:23" x14ac:dyDescent="0.2">
      <c r="A6385" s="1">
        <v>6384</v>
      </c>
      <c r="B6385" t="s">
        <v>9215</v>
      </c>
      <c r="C6385" s="8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47">
        <v>32.783999999999992</v>
      </c>
      <c r="S6385" s="1">
        <v>4</v>
      </c>
      <c r="T6385" s="1">
        <v>0.8</v>
      </c>
      <c r="U6385" s="47">
        <v>-52.454400000000007</v>
      </c>
      <c r="V6385" t="str">
        <f>IF(M6385=People!$B$5,People!$A$5,IF(M6385=People!$B$4,People!$A$4,IF(M6385=People!$B$3,People!$A$3,IF(M6385=People!$B$2,People!$A$2,0))))</f>
        <v>Kelly Williams</v>
      </c>
      <c r="W6385" t="str">
        <f>IFERROR(INDEX(Returns!A:A,MATCH(B6385,Returns!B:B,0)),"No")</f>
        <v>No</v>
      </c>
    </row>
    <row r="6386" spans="1:23" x14ac:dyDescent="0.2">
      <c r="A6386" s="1">
        <v>6385</v>
      </c>
      <c r="B6386" t="s">
        <v>9215</v>
      </c>
      <c r="C6386" s="8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47">
        <v>47.984000000000002</v>
      </c>
      <c r="S6386" s="1">
        <v>2</v>
      </c>
      <c r="T6386" s="1">
        <v>0.2</v>
      </c>
      <c r="U6386" s="47">
        <v>14.395200000000004</v>
      </c>
      <c r="V6386" t="str">
        <f>IF(M6386=People!$B$5,People!$A$5,IF(M6386=People!$B$4,People!$A$4,IF(M6386=People!$B$3,People!$A$3,IF(M6386=People!$B$2,People!$A$2,0))))</f>
        <v>Kelly Williams</v>
      </c>
      <c r="W6386" t="str">
        <f>IFERROR(INDEX(Returns!A:A,MATCH(B6386,Returns!B:B,0)),"No")</f>
        <v>No</v>
      </c>
    </row>
    <row r="6387" spans="1:23" x14ac:dyDescent="0.2">
      <c r="A6387" s="1">
        <v>6386</v>
      </c>
      <c r="B6387" t="s">
        <v>9215</v>
      </c>
      <c r="C6387" s="8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47">
        <v>62.591999999999999</v>
      </c>
      <c r="S6387" s="1">
        <v>8</v>
      </c>
      <c r="T6387" s="1">
        <v>0.2</v>
      </c>
      <c r="U6387" s="47">
        <v>13.300799999999999</v>
      </c>
      <c r="V6387" t="str">
        <f>IF(M6387=People!$B$5,People!$A$5,IF(M6387=People!$B$4,People!$A$4,IF(M6387=People!$B$3,People!$A$3,IF(M6387=People!$B$2,People!$A$2,0))))</f>
        <v>Kelly Williams</v>
      </c>
      <c r="W6387" t="str">
        <f>IFERROR(INDEX(Returns!A:A,MATCH(B6387,Returns!B:B,0)),"No")</f>
        <v>No</v>
      </c>
    </row>
    <row r="6388" spans="1:23" x14ac:dyDescent="0.2">
      <c r="A6388" s="1">
        <v>6387</v>
      </c>
      <c r="B6388" t="s">
        <v>9215</v>
      </c>
      <c r="C6388" s="8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47">
        <v>4.2759999999999989</v>
      </c>
      <c r="S6388" s="1">
        <v>1</v>
      </c>
      <c r="T6388" s="1">
        <v>0.8</v>
      </c>
      <c r="U6388" s="47">
        <v>-6.6278000000000006</v>
      </c>
      <c r="V6388" t="str">
        <f>IF(M6388=People!$B$5,People!$A$5,IF(M6388=People!$B$4,People!$A$4,IF(M6388=People!$B$3,People!$A$3,IF(M6388=People!$B$2,People!$A$2,0))))</f>
        <v>Kelly Williams</v>
      </c>
      <c r="W6388" t="str">
        <f>IFERROR(INDEX(Returns!A:A,MATCH(B6388,Returns!B:B,0)),"No")</f>
        <v>No</v>
      </c>
    </row>
    <row r="6389" spans="1:23" x14ac:dyDescent="0.2">
      <c r="A6389" s="1">
        <v>6388</v>
      </c>
      <c r="B6389" t="s">
        <v>9216</v>
      </c>
      <c r="C6389" s="8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47">
        <v>10.56</v>
      </c>
      <c r="S6389" s="1">
        <v>2</v>
      </c>
      <c r="T6389" s="1">
        <v>0</v>
      </c>
      <c r="U6389" s="47">
        <v>4.7519999999999998</v>
      </c>
      <c r="V6389" t="str">
        <f>IF(M6389=People!$B$5,People!$A$5,IF(M6389=People!$B$4,People!$A$4,IF(M6389=People!$B$3,People!$A$3,IF(M6389=People!$B$2,People!$A$2,0))))</f>
        <v>Kelly Williams</v>
      </c>
      <c r="W6389" t="str">
        <f>IFERROR(INDEX(Returns!A:A,MATCH(B6389,Returns!B:B,0)),"No")</f>
        <v>No</v>
      </c>
    </row>
    <row r="6390" spans="1:23" x14ac:dyDescent="0.2">
      <c r="A6390" s="1">
        <v>6389</v>
      </c>
      <c r="B6390" t="s">
        <v>9216</v>
      </c>
      <c r="C6390" s="8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47">
        <v>229.94</v>
      </c>
      <c r="S6390" s="1">
        <v>2</v>
      </c>
      <c r="T6390" s="1">
        <v>0</v>
      </c>
      <c r="U6390" s="47">
        <v>6.8982000000000028</v>
      </c>
      <c r="V6390" t="str">
        <f>IF(M6390=People!$B$5,People!$A$5,IF(M6390=People!$B$4,People!$A$4,IF(M6390=People!$B$3,People!$A$3,IF(M6390=People!$B$2,People!$A$2,0))))</f>
        <v>Kelly Williams</v>
      </c>
      <c r="W6390" t="str">
        <f>IFERROR(INDEX(Returns!A:A,MATCH(B6390,Returns!B:B,0)),"No")</f>
        <v>No</v>
      </c>
    </row>
    <row r="6391" spans="1:23" x14ac:dyDescent="0.2">
      <c r="A6391" s="1">
        <v>6390</v>
      </c>
      <c r="B6391" t="s">
        <v>9217</v>
      </c>
      <c r="C6391" s="8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47">
        <v>311.14999999999998</v>
      </c>
      <c r="S6391" s="1">
        <v>5</v>
      </c>
      <c r="T6391" s="1">
        <v>0</v>
      </c>
      <c r="U6391" s="47">
        <v>146.24049999999997</v>
      </c>
      <c r="V6391" t="str">
        <f>IF(M6391=People!$B$5,People!$A$5,IF(M6391=People!$B$4,People!$A$4,IF(M6391=People!$B$3,People!$A$3,IF(M6391=People!$B$2,People!$A$2,0))))</f>
        <v>Cassandra Brandow</v>
      </c>
      <c r="W6391" t="str">
        <f>IFERROR(INDEX(Returns!A:A,MATCH(B6391,Returns!B:B,0)),"No")</f>
        <v>No</v>
      </c>
    </row>
    <row r="6392" spans="1:23" x14ac:dyDescent="0.2">
      <c r="A6392" s="1">
        <v>6391</v>
      </c>
      <c r="B6392" t="s">
        <v>9217</v>
      </c>
      <c r="C6392" s="8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47">
        <v>12.96</v>
      </c>
      <c r="S6392" s="1">
        <v>2</v>
      </c>
      <c r="T6392" s="1">
        <v>0</v>
      </c>
      <c r="U6392" s="47">
        <v>6.3504000000000005</v>
      </c>
      <c r="V6392" t="str">
        <f>IF(M6392=People!$B$5,People!$A$5,IF(M6392=People!$B$4,People!$A$4,IF(M6392=People!$B$3,People!$A$3,IF(M6392=People!$B$2,People!$A$2,0))))</f>
        <v>Cassandra Brandow</v>
      </c>
      <c r="W6392" t="str">
        <f>IFERROR(INDEX(Returns!A:A,MATCH(B6392,Returns!B:B,0)),"No")</f>
        <v>No</v>
      </c>
    </row>
    <row r="6393" spans="1:23" x14ac:dyDescent="0.2">
      <c r="A6393" s="1">
        <v>6392</v>
      </c>
      <c r="B6393" t="s">
        <v>9218</v>
      </c>
      <c r="C6393" s="8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47">
        <v>14.62</v>
      </c>
      <c r="S6393" s="1">
        <v>2</v>
      </c>
      <c r="T6393" s="1">
        <v>0</v>
      </c>
      <c r="U6393" s="47">
        <v>6.7251999999999992</v>
      </c>
      <c r="V6393" t="str">
        <f>IF(M6393=People!$B$5,People!$A$5,IF(M6393=People!$B$4,People!$A$4,IF(M6393=People!$B$3,People!$A$3,IF(M6393=People!$B$2,People!$A$2,0))))</f>
        <v>Chuck Magee</v>
      </c>
      <c r="W6393" t="str">
        <f>IFERROR(INDEX(Returns!A:A,MATCH(B6393,Returns!B:B,0)),"No")</f>
        <v>No</v>
      </c>
    </row>
    <row r="6394" spans="1:23" x14ac:dyDescent="0.2">
      <c r="A6394" s="1">
        <v>6393</v>
      </c>
      <c r="B6394" t="s">
        <v>9218</v>
      </c>
      <c r="C6394" s="8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47">
        <v>5.76</v>
      </c>
      <c r="S6394" s="1">
        <v>2</v>
      </c>
      <c r="T6394" s="1">
        <v>0</v>
      </c>
      <c r="U6394" s="47">
        <v>2.8224</v>
      </c>
      <c r="V6394" t="str">
        <f>IF(M6394=People!$B$5,People!$A$5,IF(M6394=People!$B$4,People!$A$4,IF(M6394=People!$B$3,People!$A$3,IF(M6394=People!$B$2,People!$A$2,0))))</f>
        <v>Chuck Magee</v>
      </c>
      <c r="W6394" t="str">
        <f>IFERROR(INDEX(Returns!A:A,MATCH(B6394,Returns!B:B,0)),"No")</f>
        <v>No</v>
      </c>
    </row>
    <row r="6395" spans="1:23" x14ac:dyDescent="0.2">
      <c r="A6395" s="1">
        <v>6394</v>
      </c>
      <c r="B6395" t="s">
        <v>9218</v>
      </c>
      <c r="C6395" s="8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47">
        <v>21.48</v>
      </c>
      <c r="S6395" s="1">
        <v>6</v>
      </c>
      <c r="T6395" s="1">
        <v>0</v>
      </c>
      <c r="U6395" s="47">
        <v>10.5252</v>
      </c>
      <c r="V6395" t="str">
        <f>IF(M6395=People!$B$5,People!$A$5,IF(M6395=People!$B$4,People!$A$4,IF(M6395=People!$B$3,People!$A$3,IF(M6395=People!$B$2,People!$A$2,0))))</f>
        <v>Chuck Magee</v>
      </c>
      <c r="W6395" t="str">
        <f>IFERROR(INDEX(Returns!A:A,MATCH(B6395,Returns!B:B,0)),"No")</f>
        <v>No</v>
      </c>
    </row>
    <row r="6396" spans="1:23" x14ac:dyDescent="0.2">
      <c r="A6396" s="1">
        <v>6395</v>
      </c>
      <c r="B6396" t="s">
        <v>9218</v>
      </c>
      <c r="C6396" s="8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47">
        <v>396.92</v>
      </c>
      <c r="S6396" s="1">
        <v>4</v>
      </c>
      <c r="T6396" s="1">
        <v>0</v>
      </c>
      <c r="U6396" s="47">
        <v>198.46</v>
      </c>
      <c r="V6396" t="str">
        <f>IF(M6396=People!$B$5,People!$A$5,IF(M6396=People!$B$4,People!$A$4,IF(M6396=People!$B$3,People!$A$3,IF(M6396=People!$B$2,People!$A$2,0))))</f>
        <v>Chuck Magee</v>
      </c>
      <c r="W6396" t="str">
        <f>IFERROR(INDEX(Returns!A:A,MATCH(B6396,Returns!B:B,0)),"No")</f>
        <v>No</v>
      </c>
    </row>
    <row r="6397" spans="1:23" x14ac:dyDescent="0.2">
      <c r="A6397" s="1">
        <v>6396</v>
      </c>
      <c r="B6397" t="s">
        <v>9218</v>
      </c>
      <c r="C6397" s="8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47">
        <v>17.149999999999999</v>
      </c>
      <c r="S6397" s="1">
        <v>1</v>
      </c>
      <c r="T6397" s="1">
        <v>0</v>
      </c>
      <c r="U6397" s="47">
        <v>4.6304999999999996</v>
      </c>
      <c r="V6397" t="str">
        <f>IF(M6397=People!$B$5,People!$A$5,IF(M6397=People!$B$4,People!$A$4,IF(M6397=People!$B$3,People!$A$3,IF(M6397=People!$B$2,People!$A$2,0))))</f>
        <v>Chuck Magee</v>
      </c>
      <c r="W6397" t="str">
        <f>IFERROR(INDEX(Returns!A:A,MATCH(B6397,Returns!B:B,0)),"No")</f>
        <v>No</v>
      </c>
    </row>
    <row r="6398" spans="1:23" x14ac:dyDescent="0.2">
      <c r="A6398" s="1">
        <v>6397</v>
      </c>
      <c r="B6398" t="s">
        <v>9218</v>
      </c>
      <c r="C6398" s="8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47">
        <v>23.12</v>
      </c>
      <c r="S6398" s="1">
        <v>2</v>
      </c>
      <c r="T6398" s="1">
        <v>0.2</v>
      </c>
      <c r="U6398" s="47">
        <v>7.8029999999999982</v>
      </c>
      <c r="V6398" t="str">
        <f>IF(M6398=People!$B$5,People!$A$5,IF(M6398=People!$B$4,People!$A$4,IF(M6398=People!$B$3,People!$A$3,IF(M6398=People!$B$2,People!$A$2,0))))</f>
        <v>Chuck Magee</v>
      </c>
      <c r="W6398" t="str">
        <f>IFERROR(INDEX(Returns!A:A,MATCH(B6398,Returns!B:B,0)),"No")</f>
        <v>No</v>
      </c>
    </row>
    <row r="6399" spans="1:23" x14ac:dyDescent="0.2">
      <c r="A6399" s="1">
        <v>6398</v>
      </c>
      <c r="B6399" t="s">
        <v>9219</v>
      </c>
      <c r="C6399" s="8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47">
        <v>5.2480000000000002</v>
      </c>
      <c r="S6399" s="1">
        <v>2</v>
      </c>
      <c r="T6399" s="1">
        <v>0.2</v>
      </c>
      <c r="U6399" s="47">
        <v>0.59039999999999915</v>
      </c>
      <c r="V6399" t="str">
        <f>IF(M6399=People!$B$5,People!$A$5,IF(M6399=People!$B$4,People!$A$4,IF(M6399=People!$B$3,People!$A$3,IF(M6399=People!$B$2,People!$A$2,0))))</f>
        <v>Kelly Williams</v>
      </c>
      <c r="W6399" t="str">
        <f>IFERROR(INDEX(Returns!A:A,MATCH(B6399,Returns!B:B,0)),"No")</f>
        <v>No</v>
      </c>
    </row>
    <row r="6400" spans="1:23" x14ac:dyDescent="0.2">
      <c r="A6400" s="1">
        <v>6399</v>
      </c>
      <c r="B6400" t="s">
        <v>9220</v>
      </c>
      <c r="C6400" s="8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47">
        <v>824.95</v>
      </c>
      <c r="S6400" s="1">
        <v>5</v>
      </c>
      <c r="T6400" s="1">
        <v>0</v>
      </c>
      <c r="U6400" s="47">
        <v>247.48499999999993</v>
      </c>
      <c r="V6400" t="str">
        <f>IF(M6400=People!$B$5,People!$A$5,IF(M6400=People!$B$4,People!$A$4,IF(M6400=People!$B$3,People!$A$3,IF(M6400=People!$B$2,People!$A$2,0))))</f>
        <v>Chuck Magee</v>
      </c>
      <c r="W6400" t="str">
        <f>IFERROR(INDEX(Returns!A:A,MATCH(B6400,Returns!B:B,0)),"No")</f>
        <v>No</v>
      </c>
    </row>
    <row r="6401" spans="1:23" x14ac:dyDescent="0.2">
      <c r="A6401" s="1">
        <v>6400</v>
      </c>
      <c r="B6401" t="s">
        <v>9220</v>
      </c>
      <c r="C6401" s="8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47">
        <v>24.64</v>
      </c>
      <c r="S6401" s="1">
        <v>8</v>
      </c>
      <c r="T6401" s="1">
        <v>0</v>
      </c>
      <c r="U6401" s="47">
        <v>11.827199999999999</v>
      </c>
      <c r="V6401" t="str">
        <f>IF(M6401=People!$B$5,People!$A$5,IF(M6401=People!$B$4,People!$A$4,IF(M6401=People!$B$3,People!$A$3,IF(M6401=People!$B$2,People!$A$2,0))))</f>
        <v>Chuck Magee</v>
      </c>
      <c r="W6401" t="str">
        <f>IFERROR(INDEX(Returns!A:A,MATCH(B6401,Returns!B:B,0)),"No")</f>
        <v>No</v>
      </c>
    </row>
    <row r="6402" spans="1:23" x14ac:dyDescent="0.2">
      <c r="A6402" s="1">
        <v>6401</v>
      </c>
      <c r="B6402" t="s">
        <v>9220</v>
      </c>
      <c r="C6402" s="8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47">
        <v>227.88</v>
      </c>
      <c r="S6402" s="1">
        <v>6</v>
      </c>
      <c r="T6402" s="1">
        <v>0</v>
      </c>
      <c r="U6402" s="47">
        <v>68.363999999999976</v>
      </c>
      <c r="V6402" t="str">
        <f>IF(M6402=People!$B$5,People!$A$5,IF(M6402=People!$B$4,People!$A$4,IF(M6402=People!$B$3,People!$A$3,IF(M6402=People!$B$2,People!$A$2,0))))</f>
        <v>Chuck Magee</v>
      </c>
      <c r="W6402" t="str">
        <f>IFERROR(INDEX(Returns!A:A,MATCH(B6402,Returns!B:B,0)),"No")</f>
        <v>No</v>
      </c>
    </row>
    <row r="6403" spans="1:23" x14ac:dyDescent="0.2">
      <c r="A6403" s="1">
        <v>6402</v>
      </c>
      <c r="B6403" t="s">
        <v>9221</v>
      </c>
      <c r="C6403" s="8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47">
        <v>241.96</v>
      </c>
      <c r="S6403" s="1">
        <v>2</v>
      </c>
      <c r="T6403" s="1">
        <v>0</v>
      </c>
      <c r="U6403" s="47">
        <v>33.874400000000009</v>
      </c>
      <c r="V6403" t="str">
        <f>IF(M6403=People!$B$5,People!$A$5,IF(M6403=People!$B$4,People!$A$4,IF(M6403=People!$B$3,People!$A$3,IF(M6403=People!$B$2,People!$A$2,0))))</f>
        <v>Cassandra Brandow</v>
      </c>
      <c r="W6403" t="str">
        <f>IFERROR(INDEX(Returns!A:A,MATCH(B6403,Returns!B:B,0)),"No")</f>
        <v>No</v>
      </c>
    </row>
    <row r="6404" spans="1:23" x14ac:dyDescent="0.2">
      <c r="A6404" s="1">
        <v>6403</v>
      </c>
      <c r="B6404" t="s">
        <v>9221</v>
      </c>
      <c r="C6404" s="8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47">
        <v>3.89</v>
      </c>
      <c r="S6404" s="1">
        <v>1</v>
      </c>
      <c r="T6404" s="1">
        <v>0</v>
      </c>
      <c r="U6404" s="47">
        <v>1.8672</v>
      </c>
      <c r="V6404" t="str">
        <f>IF(M6404=People!$B$5,People!$A$5,IF(M6404=People!$B$4,People!$A$4,IF(M6404=People!$B$3,People!$A$3,IF(M6404=People!$B$2,People!$A$2,0))))</f>
        <v>Cassandra Brandow</v>
      </c>
      <c r="W6404" t="str">
        <f>IFERROR(INDEX(Returns!A:A,MATCH(B6404,Returns!B:B,0)),"No")</f>
        <v>No</v>
      </c>
    </row>
    <row r="6405" spans="1:23" x14ac:dyDescent="0.2">
      <c r="A6405" s="1">
        <v>6404</v>
      </c>
      <c r="B6405" t="s">
        <v>9221</v>
      </c>
      <c r="C6405" s="8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47">
        <v>8.01</v>
      </c>
      <c r="S6405" s="1">
        <v>3</v>
      </c>
      <c r="T6405" s="1">
        <v>0</v>
      </c>
      <c r="U6405" s="47">
        <v>3.0438000000000001</v>
      </c>
      <c r="V6405" t="str">
        <f>IF(M6405=People!$B$5,People!$A$5,IF(M6405=People!$B$4,People!$A$4,IF(M6405=People!$B$3,People!$A$3,IF(M6405=People!$B$2,People!$A$2,0))))</f>
        <v>Cassandra Brandow</v>
      </c>
      <c r="W6405" t="str">
        <f>IFERROR(INDEX(Returns!A:A,MATCH(B6405,Returns!B:B,0)),"No")</f>
        <v>No</v>
      </c>
    </row>
    <row r="6406" spans="1:23" x14ac:dyDescent="0.2">
      <c r="A6406" s="1">
        <v>6405</v>
      </c>
      <c r="B6406" t="s">
        <v>9222</v>
      </c>
      <c r="C6406" s="8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47">
        <v>177.48000000000002</v>
      </c>
      <c r="S6406" s="1">
        <v>3</v>
      </c>
      <c r="T6406" s="1">
        <v>0.2</v>
      </c>
      <c r="U6406" s="47">
        <v>19.966499999999982</v>
      </c>
      <c r="V6406" t="str">
        <f>IF(M6406=People!$B$5,People!$A$5,IF(M6406=People!$B$4,People!$A$4,IF(M6406=People!$B$3,People!$A$3,IF(M6406=People!$B$2,People!$A$2,0))))</f>
        <v>Cassandra Brandow</v>
      </c>
      <c r="W6406" t="str">
        <f>IFERROR(INDEX(Returns!A:A,MATCH(B6406,Returns!B:B,0)),"No")</f>
        <v>No</v>
      </c>
    </row>
    <row r="6407" spans="1:23" x14ac:dyDescent="0.2">
      <c r="A6407" s="1">
        <v>6406</v>
      </c>
      <c r="B6407" t="s">
        <v>6162</v>
      </c>
      <c r="C6407" s="8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47">
        <v>569.5680000000001</v>
      </c>
      <c r="S6407" s="1">
        <v>2</v>
      </c>
      <c r="T6407" s="1">
        <v>0.2</v>
      </c>
      <c r="U6407" s="47">
        <v>7.119599999999906</v>
      </c>
      <c r="V6407" t="str">
        <f>IF(M6407=People!$B$5,People!$A$5,IF(M6407=People!$B$4,People!$A$4,IF(M6407=People!$B$3,People!$A$3,IF(M6407=People!$B$2,People!$A$2,0))))</f>
        <v>Anna Andreadi</v>
      </c>
      <c r="W6407" t="str">
        <f>IFERROR(INDEX(Returns!A:A,MATCH(B6407,Returns!B:B,0)),"No")</f>
        <v>Yes</v>
      </c>
    </row>
    <row r="6408" spans="1:23" x14ac:dyDescent="0.2">
      <c r="A6408" s="1">
        <v>6407</v>
      </c>
      <c r="B6408" t="s">
        <v>6162</v>
      </c>
      <c r="C6408" s="8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47">
        <v>149.73000000000002</v>
      </c>
      <c r="S6408" s="1">
        <v>7</v>
      </c>
      <c r="T6408" s="1">
        <v>0</v>
      </c>
      <c r="U6408" s="47">
        <v>43.421699999999994</v>
      </c>
      <c r="V6408" t="str">
        <f>IF(M6408=People!$B$5,People!$A$5,IF(M6408=People!$B$4,People!$A$4,IF(M6408=People!$B$3,People!$A$3,IF(M6408=People!$B$2,People!$A$2,0))))</f>
        <v>Anna Andreadi</v>
      </c>
      <c r="W6408" t="str">
        <f>IFERROR(INDEX(Returns!A:A,MATCH(B6408,Returns!B:B,0)),"No")</f>
        <v>Yes</v>
      </c>
    </row>
    <row r="6409" spans="1:23" x14ac:dyDescent="0.2">
      <c r="A6409" s="1">
        <v>6408</v>
      </c>
      <c r="B6409" t="s">
        <v>9223</v>
      </c>
      <c r="C6409" s="8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47">
        <v>899.43</v>
      </c>
      <c r="S6409" s="1">
        <v>5</v>
      </c>
      <c r="T6409" s="1">
        <v>0.3</v>
      </c>
      <c r="U6409" s="47">
        <v>-12.84900000000016</v>
      </c>
      <c r="V6409" t="str">
        <f>IF(M6409=People!$B$5,People!$A$5,IF(M6409=People!$B$4,People!$A$4,IF(M6409=People!$B$3,People!$A$3,IF(M6409=People!$B$2,People!$A$2,0))))</f>
        <v>Kelly Williams</v>
      </c>
      <c r="W6409" t="str">
        <f>IFERROR(INDEX(Returns!A:A,MATCH(B6409,Returns!B:B,0)),"No")</f>
        <v>No</v>
      </c>
    </row>
    <row r="6410" spans="1:23" x14ac:dyDescent="0.2">
      <c r="A6410" s="1">
        <v>6409</v>
      </c>
      <c r="B6410" t="s">
        <v>9223</v>
      </c>
      <c r="C6410" s="8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47">
        <v>46.2</v>
      </c>
      <c r="S6410" s="1">
        <v>5</v>
      </c>
      <c r="T6410" s="1">
        <v>0.2</v>
      </c>
      <c r="U6410" s="47">
        <v>5.7749999999999986</v>
      </c>
      <c r="V6410" t="str">
        <f>IF(M6410=People!$B$5,People!$A$5,IF(M6410=People!$B$4,People!$A$4,IF(M6410=People!$B$3,People!$A$3,IF(M6410=People!$B$2,People!$A$2,0))))</f>
        <v>Kelly Williams</v>
      </c>
      <c r="W6410" t="str">
        <f>IFERROR(INDEX(Returns!A:A,MATCH(B6410,Returns!B:B,0)),"No")</f>
        <v>No</v>
      </c>
    </row>
    <row r="6411" spans="1:23" x14ac:dyDescent="0.2">
      <c r="A6411" s="1">
        <v>6410</v>
      </c>
      <c r="B6411" t="s">
        <v>9223</v>
      </c>
      <c r="C6411" s="8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47">
        <v>47.952000000000005</v>
      </c>
      <c r="S6411" s="1">
        <v>3</v>
      </c>
      <c r="T6411" s="1">
        <v>0.2</v>
      </c>
      <c r="U6411" s="47">
        <v>16.183799999999998</v>
      </c>
      <c r="V6411" t="str">
        <f>IF(M6411=People!$B$5,People!$A$5,IF(M6411=People!$B$4,People!$A$4,IF(M6411=People!$B$3,People!$A$3,IF(M6411=People!$B$2,People!$A$2,0))))</f>
        <v>Kelly Williams</v>
      </c>
      <c r="W6411" t="str">
        <f>IFERROR(INDEX(Returns!A:A,MATCH(B6411,Returns!B:B,0)),"No")</f>
        <v>No</v>
      </c>
    </row>
    <row r="6412" spans="1:23" x14ac:dyDescent="0.2">
      <c r="A6412" s="1">
        <v>6411</v>
      </c>
      <c r="B6412" t="s">
        <v>9223</v>
      </c>
      <c r="C6412" s="8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47">
        <v>7.9920000000000009</v>
      </c>
      <c r="S6412" s="1">
        <v>1</v>
      </c>
      <c r="T6412" s="1">
        <v>0.2</v>
      </c>
      <c r="U6412" s="47">
        <v>0.69930000000000003</v>
      </c>
      <c r="V6412" t="str">
        <f>IF(M6412=People!$B$5,People!$A$5,IF(M6412=People!$B$4,People!$A$4,IF(M6412=People!$B$3,People!$A$3,IF(M6412=People!$B$2,People!$A$2,0))))</f>
        <v>Kelly Williams</v>
      </c>
      <c r="W6412" t="str">
        <f>IFERROR(INDEX(Returns!A:A,MATCH(B6412,Returns!B:B,0)),"No")</f>
        <v>No</v>
      </c>
    </row>
    <row r="6413" spans="1:23" x14ac:dyDescent="0.2">
      <c r="A6413" s="1">
        <v>6412</v>
      </c>
      <c r="B6413" t="s">
        <v>9223</v>
      </c>
      <c r="C6413" s="8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47">
        <v>76.864000000000004</v>
      </c>
      <c r="S6413" s="1">
        <v>2</v>
      </c>
      <c r="T6413" s="1">
        <v>0.2</v>
      </c>
      <c r="U6413" s="47">
        <v>26.902399999999993</v>
      </c>
      <c r="V6413" t="str">
        <f>IF(M6413=People!$B$5,People!$A$5,IF(M6413=People!$B$4,People!$A$4,IF(M6413=People!$B$3,People!$A$3,IF(M6413=People!$B$2,People!$A$2,0))))</f>
        <v>Kelly Williams</v>
      </c>
      <c r="W6413" t="str">
        <f>IFERROR(INDEX(Returns!A:A,MATCH(B6413,Returns!B:B,0)),"No")</f>
        <v>No</v>
      </c>
    </row>
    <row r="6414" spans="1:23" x14ac:dyDescent="0.2">
      <c r="A6414" s="1">
        <v>6413</v>
      </c>
      <c r="B6414" t="s">
        <v>9224</v>
      </c>
      <c r="C6414" s="8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47">
        <v>102.93</v>
      </c>
      <c r="S6414" s="1">
        <v>3</v>
      </c>
      <c r="T6414" s="1">
        <v>0</v>
      </c>
      <c r="U6414" s="47">
        <v>48.377100000000006</v>
      </c>
      <c r="V6414" t="str">
        <f>IF(M6414=People!$B$5,People!$A$5,IF(M6414=People!$B$4,People!$A$4,IF(M6414=People!$B$3,People!$A$3,IF(M6414=People!$B$2,People!$A$2,0))))</f>
        <v>Cassandra Brandow</v>
      </c>
      <c r="W6414" t="str">
        <f>IFERROR(INDEX(Returns!A:A,MATCH(B6414,Returns!B:B,0)),"No")</f>
        <v>No</v>
      </c>
    </row>
    <row r="6415" spans="1:23" x14ac:dyDescent="0.2">
      <c r="A6415" s="1">
        <v>6414</v>
      </c>
      <c r="B6415" t="s">
        <v>9224</v>
      </c>
      <c r="C6415" s="8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47">
        <v>98.16</v>
      </c>
      <c r="S6415" s="1">
        <v>6</v>
      </c>
      <c r="T6415" s="1">
        <v>0</v>
      </c>
      <c r="U6415" s="47">
        <v>9.8159999999999954</v>
      </c>
      <c r="V6415" t="str">
        <f>IF(M6415=People!$B$5,People!$A$5,IF(M6415=People!$B$4,People!$A$4,IF(M6415=People!$B$3,People!$A$3,IF(M6415=People!$B$2,People!$A$2,0))))</f>
        <v>Cassandra Brandow</v>
      </c>
      <c r="W6415" t="str">
        <f>IFERROR(INDEX(Returns!A:A,MATCH(B6415,Returns!B:B,0)),"No")</f>
        <v>No</v>
      </c>
    </row>
    <row r="6416" spans="1:23" x14ac:dyDescent="0.2">
      <c r="A6416" s="1">
        <v>6415</v>
      </c>
      <c r="B6416" t="s">
        <v>9225</v>
      </c>
      <c r="C6416" s="8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47">
        <v>11.520000000000001</v>
      </c>
      <c r="S6416" s="1">
        <v>5</v>
      </c>
      <c r="T6416" s="1">
        <v>0.7</v>
      </c>
      <c r="U6416" s="47">
        <v>-7.6799999999999962</v>
      </c>
      <c r="V6416" t="str">
        <f>IF(M6416=People!$B$5,People!$A$5,IF(M6416=People!$B$4,People!$A$4,IF(M6416=People!$B$3,People!$A$3,IF(M6416=People!$B$2,People!$A$2,0))))</f>
        <v>Cassandra Brandow</v>
      </c>
      <c r="W6416" t="str">
        <f>IFERROR(INDEX(Returns!A:A,MATCH(B6416,Returns!B:B,0)),"No")</f>
        <v>No</v>
      </c>
    </row>
    <row r="6417" spans="1:23" x14ac:dyDescent="0.2">
      <c r="A6417" s="1">
        <v>6416</v>
      </c>
      <c r="B6417" t="s">
        <v>9226</v>
      </c>
      <c r="C6417" s="8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47">
        <v>83.88</v>
      </c>
      <c r="S6417" s="1">
        <v>1</v>
      </c>
      <c r="T6417" s="1">
        <v>0.2</v>
      </c>
      <c r="U6417" s="47">
        <v>29.357999999999997</v>
      </c>
      <c r="V6417" t="str">
        <f>IF(M6417=People!$B$5,People!$A$5,IF(M6417=People!$B$4,People!$A$4,IF(M6417=People!$B$3,People!$A$3,IF(M6417=People!$B$2,People!$A$2,0))))</f>
        <v>Anna Andreadi</v>
      </c>
      <c r="W6417" t="str">
        <f>IFERROR(INDEX(Returns!A:A,MATCH(B6417,Returns!B:B,0)),"No")</f>
        <v>No</v>
      </c>
    </row>
    <row r="6418" spans="1:23" x14ac:dyDescent="0.2">
      <c r="A6418" s="1">
        <v>6417</v>
      </c>
      <c r="B6418" t="s">
        <v>9227</v>
      </c>
      <c r="C6418" s="8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47">
        <v>108.57600000000001</v>
      </c>
      <c r="S6418" s="1">
        <v>4</v>
      </c>
      <c r="T6418" s="1">
        <v>0.4</v>
      </c>
      <c r="U6418" s="47">
        <v>-25.334400000000002</v>
      </c>
      <c r="V6418" t="str">
        <f>IF(M6418=People!$B$5,People!$A$5,IF(M6418=People!$B$4,People!$A$4,IF(M6418=People!$B$3,People!$A$3,IF(M6418=People!$B$2,People!$A$2,0))))</f>
        <v>Chuck Magee</v>
      </c>
      <c r="W6418" t="str">
        <f>IFERROR(INDEX(Returns!A:A,MATCH(B6418,Returns!B:B,0)),"No")</f>
        <v>No</v>
      </c>
    </row>
    <row r="6419" spans="1:23" x14ac:dyDescent="0.2">
      <c r="A6419" s="1">
        <v>6418</v>
      </c>
      <c r="B6419" t="s">
        <v>9227</v>
      </c>
      <c r="C6419" s="8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47">
        <v>5.9840000000000009</v>
      </c>
      <c r="S6419" s="1">
        <v>2</v>
      </c>
      <c r="T6419" s="1">
        <v>0.2</v>
      </c>
      <c r="U6419" s="47">
        <v>-1.3463999999999998</v>
      </c>
      <c r="V6419" t="str">
        <f>IF(M6419=People!$B$5,People!$A$5,IF(M6419=People!$B$4,People!$A$4,IF(M6419=People!$B$3,People!$A$3,IF(M6419=People!$B$2,People!$A$2,0))))</f>
        <v>Chuck Magee</v>
      </c>
      <c r="W6419" t="str">
        <f>IFERROR(INDEX(Returns!A:A,MATCH(B6419,Returns!B:B,0)),"No")</f>
        <v>No</v>
      </c>
    </row>
    <row r="6420" spans="1:23" x14ac:dyDescent="0.2">
      <c r="A6420" s="1">
        <v>6419</v>
      </c>
      <c r="B6420" t="s">
        <v>9228</v>
      </c>
      <c r="C6420" s="8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47">
        <v>21.96</v>
      </c>
      <c r="S6420" s="1">
        <v>2</v>
      </c>
      <c r="T6420" s="1">
        <v>0</v>
      </c>
      <c r="U6420" s="47">
        <v>6.1488000000000014</v>
      </c>
      <c r="V6420" t="str">
        <f>IF(M6420=People!$B$5,People!$A$5,IF(M6420=People!$B$4,People!$A$4,IF(M6420=People!$B$3,People!$A$3,IF(M6420=People!$B$2,People!$A$2,0))))</f>
        <v>Kelly Williams</v>
      </c>
      <c r="W6420" t="str">
        <f>IFERROR(INDEX(Returns!A:A,MATCH(B6420,Returns!B:B,0)),"No")</f>
        <v>No</v>
      </c>
    </row>
    <row r="6421" spans="1:23" x14ac:dyDescent="0.2">
      <c r="A6421" s="1">
        <v>6420</v>
      </c>
      <c r="B6421" t="s">
        <v>9228</v>
      </c>
      <c r="C6421" s="8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47">
        <v>368.96999999999997</v>
      </c>
      <c r="S6421" s="1">
        <v>3</v>
      </c>
      <c r="T6421" s="1">
        <v>0</v>
      </c>
      <c r="U6421" s="47">
        <v>81.173400000000001</v>
      </c>
      <c r="V6421" t="str">
        <f>IF(M6421=People!$B$5,People!$A$5,IF(M6421=People!$B$4,People!$A$4,IF(M6421=People!$B$3,People!$A$3,IF(M6421=People!$B$2,People!$A$2,0))))</f>
        <v>Kelly Williams</v>
      </c>
      <c r="W6421" t="str">
        <f>IFERROR(INDEX(Returns!A:A,MATCH(B6421,Returns!B:B,0)),"No")</f>
        <v>No</v>
      </c>
    </row>
    <row r="6422" spans="1:23" x14ac:dyDescent="0.2">
      <c r="A6422" s="1">
        <v>6421</v>
      </c>
      <c r="B6422" t="s">
        <v>9228</v>
      </c>
      <c r="C6422" s="8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47">
        <v>12.39</v>
      </c>
      <c r="S6422" s="1">
        <v>3</v>
      </c>
      <c r="T6422" s="1">
        <v>0</v>
      </c>
      <c r="U6422" s="47">
        <v>3.4692000000000003</v>
      </c>
      <c r="V6422" t="str">
        <f>IF(M6422=People!$B$5,People!$A$5,IF(M6422=People!$B$4,People!$A$4,IF(M6422=People!$B$3,People!$A$3,IF(M6422=People!$B$2,People!$A$2,0))))</f>
        <v>Kelly Williams</v>
      </c>
      <c r="W6422" t="str">
        <f>IFERROR(INDEX(Returns!A:A,MATCH(B6422,Returns!B:B,0)),"No")</f>
        <v>No</v>
      </c>
    </row>
    <row r="6423" spans="1:23" x14ac:dyDescent="0.2">
      <c r="A6423" s="1">
        <v>6422</v>
      </c>
      <c r="B6423" t="s">
        <v>9228</v>
      </c>
      <c r="C6423" s="8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47">
        <v>332.94</v>
      </c>
      <c r="S6423" s="1">
        <v>3</v>
      </c>
      <c r="T6423" s="1">
        <v>0</v>
      </c>
      <c r="U6423" s="47">
        <v>9.9882000000000204</v>
      </c>
      <c r="V6423" t="str">
        <f>IF(M6423=People!$B$5,People!$A$5,IF(M6423=People!$B$4,People!$A$4,IF(M6423=People!$B$3,People!$A$3,IF(M6423=People!$B$2,People!$A$2,0))))</f>
        <v>Kelly Williams</v>
      </c>
      <c r="W6423" t="str">
        <f>IFERROR(INDEX(Returns!A:A,MATCH(B6423,Returns!B:B,0)),"No")</f>
        <v>No</v>
      </c>
    </row>
    <row r="6424" spans="1:23" x14ac:dyDescent="0.2">
      <c r="A6424" s="1">
        <v>6423</v>
      </c>
      <c r="B6424" t="s">
        <v>9229</v>
      </c>
      <c r="C6424" s="8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47">
        <v>111.93</v>
      </c>
      <c r="S6424" s="1">
        <v>7</v>
      </c>
      <c r="T6424" s="1">
        <v>0</v>
      </c>
      <c r="U6424" s="47">
        <v>34.698299999999996</v>
      </c>
      <c r="V6424" t="str">
        <f>IF(M6424=People!$B$5,People!$A$5,IF(M6424=People!$B$4,People!$A$4,IF(M6424=People!$B$3,People!$A$3,IF(M6424=People!$B$2,People!$A$2,0))))</f>
        <v>Anna Andreadi</v>
      </c>
      <c r="W6424" t="str">
        <f>IFERROR(INDEX(Returns!A:A,MATCH(B6424,Returns!B:B,0)),"No")</f>
        <v>No</v>
      </c>
    </row>
    <row r="6425" spans="1:23" x14ac:dyDescent="0.2">
      <c r="A6425" s="1">
        <v>6424</v>
      </c>
      <c r="B6425" t="s">
        <v>6017</v>
      </c>
      <c r="C6425" s="8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47">
        <v>454.27200000000005</v>
      </c>
      <c r="S6425" s="1">
        <v>8</v>
      </c>
      <c r="T6425" s="1">
        <v>0.2</v>
      </c>
      <c r="U6425" s="47">
        <v>-73.819200000000052</v>
      </c>
      <c r="V6425" t="str">
        <f>IF(M6425=People!$B$5,People!$A$5,IF(M6425=People!$B$4,People!$A$4,IF(M6425=People!$B$3,People!$A$3,IF(M6425=People!$B$2,People!$A$2,0))))</f>
        <v>Anna Andreadi</v>
      </c>
      <c r="W6425" t="str">
        <f>IFERROR(INDEX(Returns!A:A,MATCH(B6425,Returns!B:B,0)),"No")</f>
        <v>Yes</v>
      </c>
    </row>
    <row r="6426" spans="1:23" x14ac:dyDescent="0.2">
      <c r="A6426" s="1">
        <v>6425</v>
      </c>
      <c r="B6426" t="s">
        <v>9230</v>
      </c>
      <c r="C6426" s="8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47">
        <v>19.440000000000001</v>
      </c>
      <c r="S6426" s="1">
        <v>3</v>
      </c>
      <c r="T6426" s="1">
        <v>0</v>
      </c>
      <c r="U6426" s="47">
        <v>9.3312000000000008</v>
      </c>
      <c r="V6426" t="str">
        <f>IF(M6426=People!$B$5,People!$A$5,IF(M6426=People!$B$4,People!$A$4,IF(M6426=People!$B$3,People!$A$3,IF(M6426=People!$B$2,People!$A$2,0))))</f>
        <v>Chuck Magee</v>
      </c>
      <c r="W6426" t="str">
        <f>IFERROR(INDEX(Returns!A:A,MATCH(B6426,Returns!B:B,0)),"No")</f>
        <v>No</v>
      </c>
    </row>
    <row r="6427" spans="1:23" x14ac:dyDescent="0.2">
      <c r="A6427" s="1">
        <v>6426</v>
      </c>
      <c r="B6427" t="s">
        <v>9231</v>
      </c>
      <c r="C6427" s="8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47">
        <v>8399.9759999999987</v>
      </c>
      <c r="S6427" s="1">
        <v>4</v>
      </c>
      <c r="T6427" s="1">
        <v>0.4</v>
      </c>
      <c r="U6427" s="47">
        <v>1119.996799999999</v>
      </c>
      <c r="V6427" t="str">
        <f>IF(M6427=People!$B$5,People!$A$5,IF(M6427=People!$B$4,People!$A$4,IF(M6427=People!$B$3,People!$A$3,IF(M6427=People!$B$2,People!$A$2,0))))</f>
        <v>Chuck Magee</v>
      </c>
      <c r="W6427" t="str">
        <f>IFERROR(INDEX(Returns!A:A,MATCH(B6427,Returns!B:B,0)),"No")</f>
        <v>No</v>
      </c>
    </row>
    <row r="6428" spans="1:23" x14ac:dyDescent="0.2">
      <c r="A6428" s="1">
        <v>6427</v>
      </c>
      <c r="B6428" t="s">
        <v>9231</v>
      </c>
      <c r="C6428" s="8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47">
        <v>6.2940000000000014</v>
      </c>
      <c r="S6428" s="1">
        <v>1</v>
      </c>
      <c r="T6428" s="1">
        <v>0.7</v>
      </c>
      <c r="U6428" s="47">
        <v>-4.1959999999999997</v>
      </c>
      <c r="V6428" t="str">
        <f>IF(M6428=People!$B$5,People!$A$5,IF(M6428=People!$B$4,People!$A$4,IF(M6428=People!$B$3,People!$A$3,IF(M6428=People!$B$2,People!$A$2,0))))</f>
        <v>Chuck Magee</v>
      </c>
      <c r="W6428" t="str">
        <f>IFERROR(INDEX(Returns!A:A,MATCH(B6428,Returns!B:B,0)),"No")</f>
        <v>No</v>
      </c>
    </row>
    <row r="6429" spans="1:23" x14ac:dyDescent="0.2">
      <c r="A6429" s="1">
        <v>6428</v>
      </c>
      <c r="B6429" t="s">
        <v>9231</v>
      </c>
      <c r="C6429" s="8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47">
        <v>10.368000000000002</v>
      </c>
      <c r="S6429" s="1">
        <v>2</v>
      </c>
      <c r="T6429" s="1">
        <v>0.2</v>
      </c>
      <c r="U6429" s="47">
        <v>3.6288</v>
      </c>
      <c r="V6429" t="str">
        <f>IF(M6429=People!$B$5,People!$A$5,IF(M6429=People!$B$4,People!$A$4,IF(M6429=People!$B$3,People!$A$3,IF(M6429=People!$B$2,People!$A$2,0))))</f>
        <v>Chuck Magee</v>
      </c>
      <c r="W6429" t="str">
        <f>IFERROR(INDEX(Returns!A:A,MATCH(B6429,Returns!B:B,0)),"No")</f>
        <v>No</v>
      </c>
    </row>
    <row r="6430" spans="1:23" x14ac:dyDescent="0.2">
      <c r="A6430" s="1">
        <v>6429</v>
      </c>
      <c r="B6430" t="s">
        <v>9231</v>
      </c>
      <c r="C6430" s="8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47">
        <v>122.38199999999999</v>
      </c>
      <c r="S6430" s="1">
        <v>3</v>
      </c>
      <c r="T6430" s="1">
        <v>0.4</v>
      </c>
      <c r="U6430" s="47">
        <v>-24.476399999999998</v>
      </c>
      <c r="V6430" t="str">
        <f>IF(M6430=People!$B$5,People!$A$5,IF(M6430=People!$B$4,People!$A$4,IF(M6430=People!$B$3,People!$A$3,IF(M6430=People!$B$2,People!$A$2,0))))</f>
        <v>Chuck Magee</v>
      </c>
      <c r="W6430" t="str">
        <f>IFERROR(INDEX(Returns!A:A,MATCH(B6430,Returns!B:B,0)),"No")</f>
        <v>No</v>
      </c>
    </row>
    <row r="6431" spans="1:23" x14ac:dyDescent="0.2">
      <c r="A6431" s="1">
        <v>6430</v>
      </c>
      <c r="B6431" t="s">
        <v>9232</v>
      </c>
      <c r="C6431" s="8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47">
        <v>25.983999999999998</v>
      </c>
      <c r="S6431" s="1">
        <v>2</v>
      </c>
      <c r="T6431" s="1">
        <v>0.2</v>
      </c>
      <c r="U6431" s="47">
        <v>-1.6239999999999997</v>
      </c>
      <c r="V6431" t="str">
        <f>IF(M6431=People!$B$5,People!$A$5,IF(M6431=People!$B$4,People!$A$4,IF(M6431=People!$B$3,People!$A$3,IF(M6431=People!$B$2,People!$A$2,0))))</f>
        <v>Cassandra Brandow</v>
      </c>
      <c r="W6431" t="str">
        <f>IFERROR(INDEX(Returns!A:A,MATCH(B6431,Returns!B:B,0)),"No")</f>
        <v>No</v>
      </c>
    </row>
    <row r="6432" spans="1:23" x14ac:dyDescent="0.2">
      <c r="A6432" s="1">
        <v>6431</v>
      </c>
      <c r="B6432" t="s">
        <v>9232</v>
      </c>
      <c r="C6432" s="8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47">
        <v>945.03600000000006</v>
      </c>
      <c r="S6432" s="1">
        <v>6</v>
      </c>
      <c r="T6432" s="1">
        <v>0.4</v>
      </c>
      <c r="U6432" s="47">
        <v>-299.26140000000009</v>
      </c>
      <c r="V6432" t="str">
        <f>IF(M6432=People!$B$5,People!$A$5,IF(M6432=People!$B$4,People!$A$4,IF(M6432=People!$B$3,People!$A$3,IF(M6432=People!$B$2,People!$A$2,0))))</f>
        <v>Cassandra Brandow</v>
      </c>
      <c r="W6432" t="str">
        <f>IFERROR(INDEX(Returns!A:A,MATCH(B6432,Returns!B:B,0)),"No")</f>
        <v>No</v>
      </c>
    </row>
    <row r="6433" spans="1:23" x14ac:dyDescent="0.2">
      <c r="A6433" s="1">
        <v>6432</v>
      </c>
      <c r="B6433" t="s">
        <v>9232</v>
      </c>
      <c r="C6433" s="8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47">
        <v>14.301000000000002</v>
      </c>
      <c r="S6433" s="1">
        <v>7</v>
      </c>
      <c r="T6433" s="1">
        <v>0.7</v>
      </c>
      <c r="U6433" s="47">
        <v>-10.487400000000001</v>
      </c>
      <c r="V6433" t="str">
        <f>IF(M6433=People!$B$5,People!$A$5,IF(M6433=People!$B$4,People!$A$4,IF(M6433=People!$B$3,People!$A$3,IF(M6433=People!$B$2,People!$A$2,0))))</f>
        <v>Cassandra Brandow</v>
      </c>
      <c r="W6433" t="str">
        <f>IFERROR(INDEX(Returns!A:A,MATCH(B6433,Returns!B:B,0)),"No")</f>
        <v>No</v>
      </c>
    </row>
    <row r="6434" spans="1:23" x14ac:dyDescent="0.2">
      <c r="A6434" s="1">
        <v>6433</v>
      </c>
      <c r="B6434" t="s">
        <v>9232</v>
      </c>
      <c r="C6434" s="8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47">
        <v>410.35199999999998</v>
      </c>
      <c r="S6434" s="1">
        <v>3</v>
      </c>
      <c r="T6434" s="1">
        <v>0.2</v>
      </c>
      <c r="U6434" s="47">
        <v>-51.29400000000004</v>
      </c>
      <c r="V6434" t="str">
        <f>IF(M6434=People!$B$5,People!$A$5,IF(M6434=People!$B$4,People!$A$4,IF(M6434=People!$B$3,People!$A$3,IF(M6434=People!$B$2,People!$A$2,0))))</f>
        <v>Cassandra Brandow</v>
      </c>
      <c r="W6434" t="str">
        <f>IFERROR(INDEX(Returns!A:A,MATCH(B6434,Returns!B:B,0)),"No")</f>
        <v>No</v>
      </c>
    </row>
    <row r="6435" spans="1:23" x14ac:dyDescent="0.2">
      <c r="A6435" s="1">
        <v>6434</v>
      </c>
      <c r="B6435" t="s">
        <v>9233</v>
      </c>
      <c r="C6435" s="8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47">
        <v>23.52</v>
      </c>
      <c r="S6435" s="1">
        <v>5</v>
      </c>
      <c r="T6435" s="1">
        <v>0.2</v>
      </c>
      <c r="U6435" s="47">
        <v>8.5259999999999998</v>
      </c>
      <c r="V6435" t="str">
        <f>IF(M6435=People!$B$5,People!$A$5,IF(M6435=People!$B$4,People!$A$4,IF(M6435=People!$B$3,People!$A$3,IF(M6435=People!$B$2,People!$A$2,0))))</f>
        <v>Kelly Williams</v>
      </c>
      <c r="W6435" t="str">
        <f>IFERROR(INDEX(Returns!A:A,MATCH(B6435,Returns!B:B,0)),"No")</f>
        <v>No</v>
      </c>
    </row>
    <row r="6436" spans="1:23" x14ac:dyDescent="0.2">
      <c r="A6436" s="1">
        <v>6435</v>
      </c>
      <c r="B6436" t="s">
        <v>9233</v>
      </c>
      <c r="C6436" s="8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47">
        <v>180.96</v>
      </c>
      <c r="S6436" s="1">
        <v>5</v>
      </c>
      <c r="T6436" s="1">
        <v>0.2</v>
      </c>
      <c r="U6436" s="47">
        <v>13.571999999999996</v>
      </c>
      <c r="V6436" t="str">
        <f>IF(M6436=People!$B$5,People!$A$5,IF(M6436=People!$B$4,People!$A$4,IF(M6436=People!$B$3,People!$A$3,IF(M6436=People!$B$2,People!$A$2,0))))</f>
        <v>Kelly Williams</v>
      </c>
      <c r="W6436" t="str">
        <f>IFERROR(INDEX(Returns!A:A,MATCH(B6436,Returns!B:B,0)),"No")</f>
        <v>No</v>
      </c>
    </row>
    <row r="6437" spans="1:23" x14ac:dyDescent="0.2">
      <c r="A6437" s="1">
        <v>6436</v>
      </c>
      <c r="B6437" t="s">
        <v>9234</v>
      </c>
      <c r="C6437" s="8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47">
        <v>35</v>
      </c>
      <c r="S6437" s="1">
        <v>4</v>
      </c>
      <c r="T6437" s="1">
        <v>0</v>
      </c>
      <c r="U6437" s="47">
        <v>14.700000000000003</v>
      </c>
      <c r="V6437" t="str">
        <f>IF(M6437=People!$B$5,People!$A$5,IF(M6437=People!$B$4,People!$A$4,IF(M6437=People!$B$3,People!$A$3,IF(M6437=People!$B$2,People!$A$2,0))))</f>
        <v>Anna Andreadi</v>
      </c>
      <c r="W6437" t="str">
        <f>IFERROR(INDEX(Returns!A:A,MATCH(B6437,Returns!B:B,0)),"No")</f>
        <v>No</v>
      </c>
    </row>
    <row r="6438" spans="1:23" x14ac:dyDescent="0.2">
      <c r="A6438" s="1">
        <v>6437</v>
      </c>
      <c r="B6438" t="s">
        <v>9234</v>
      </c>
      <c r="C6438" s="8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47">
        <v>477.15000000000003</v>
      </c>
      <c r="S6438" s="1">
        <v>5</v>
      </c>
      <c r="T6438" s="1">
        <v>0</v>
      </c>
      <c r="U6438" s="47">
        <v>28.628999999999962</v>
      </c>
      <c r="V6438" t="str">
        <f>IF(M6438=People!$B$5,People!$A$5,IF(M6438=People!$B$4,People!$A$4,IF(M6438=People!$B$3,People!$A$3,IF(M6438=People!$B$2,People!$A$2,0))))</f>
        <v>Anna Andreadi</v>
      </c>
      <c r="W6438" t="str">
        <f>IFERROR(INDEX(Returns!A:A,MATCH(B6438,Returns!B:B,0)),"No")</f>
        <v>No</v>
      </c>
    </row>
    <row r="6439" spans="1:23" x14ac:dyDescent="0.2">
      <c r="A6439" s="1">
        <v>6438</v>
      </c>
      <c r="B6439" t="s">
        <v>9234</v>
      </c>
      <c r="C6439" s="8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47">
        <v>302.37599999999998</v>
      </c>
      <c r="S6439" s="1">
        <v>3</v>
      </c>
      <c r="T6439" s="1">
        <v>0.2</v>
      </c>
      <c r="U6439" s="47">
        <v>22.678200000000018</v>
      </c>
      <c r="V6439" t="str">
        <f>IF(M6439=People!$B$5,People!$A$5,IF(M6439=People!$B$4,People!$A$4,IF(M6439=People!$B$3,People!$A$3,IF(M6439=People!$B$2,People!$A$2,0))))</f>
        <v>Anna Andreadi</v>
      </c>
      <c r="W6439" t="str">
        <f>IFERROR(INDEX(Returns!A:A,MATCH(B6439,Returns!B:B,0)),"No")</f>
        <v>No</v>
      </c>
    </row>
    <row r="6440" spans="1:23" x14ac:dyDescent="0.2">
      <c r="A6440" s="1">
        <v>6439</v>
      </c>
      <c r="B6440" t="s">
        <v>9235</v>
      </c>
      <c r="C6440" s="8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47">
        <v>974.98799999999983</v>
      </c>
      <c r="S6440" s="1">
        <v>4</v>
      </c>
      <c r="T6440" s="1">
        <v>0.3</v>
      </c>
      <c r="U6440" s="47">
        <v>-97.49879999999996</v>
      </c>
      <c r="V6440" t="str">
        <f>IF(M6440=People!$B$5,People!$A$5,IF(M6440=People!$B$4,People!$A$4,IF(M6440=People!$B$3,People!$A$3,IF(M6440=People!$B$2,People!$A$2,0))))</f>
        <v>Kelly Williams</v>
      </c>
      <c r="W6440" t="str">
        <f>IFERROR(INDEX(Returns!A:A,MATCH(B6440,Returns!B:B,0)),"No")</f>
        <v>No</v>
      </c>
    </row>
    <row r="6441" spans="1:23" x14ac:dyDescent="0.2">
      <c r="A6441" s="1">
        <v>6440</v>
      </c>
      <c r="B6441" t="s">
        <v>9236</v>
      </c>
      <c r="C6441" s="8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47">
        <v>589.41</v>
      </c>
      <c r="S6441" s="1">
        <v>5</v>
      </c>
      <c r="T6441" s="1">
        <v>0.1</v>
      </c>
      <c r="U6441" s="47">
        <v>-6.5490000000000492</v>
      </c>
      <c r="V6441" t="str">
        <f>IF(M6441=People!$B$5,People!$A$5,IF(M6441=People!$B$4,People!$A$4,IF(M6441=People!$B$3,People!$A$3,IF(M6441=People!$B$2,People!$A$2,0))))</f>
        <v>Chuck Magee</v>
      </c>
      <c r="W6441" t="str">
        <f>IFERROR(INDEX(Returns!A:A,MATCH(B6441,Returns!B:B,0)),"No")</f>
        <v>No</v>
      </c>
    </row>
    <row r="6442" spans="1:23" x14ac:dyDescent="0.2">
      <c r="A6442" s="1">
        <v>6441</v>
      </c>
      <c r="B6442" t="s">
        <v>9237</v>
      </c>
      <c r="C6442" s="8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47">
        <v>34.700000000000003</v>
      </c>
      <c r="S6442" s="1">
        <v>5</v>
      </c>
      <c r="T6442" s="1">
        <v>0</v>
      </c>
      <c r="U6442" s="47">
        <v>12.492000000000001</v>
      </c>
      <c r="V6442" t="str">
        <f>IF(M6442=People!$B$5,People!$A$5,IF(M6442=People!$B$4,People!$A$4,IF(M6442=People!$B$3,People!$A$3,IF(M6442=People!$B$2,People!$A$2,0))))</f>
        <v>Chuck Magee</v>
      </c>
      <c r="W6442" t="str">
        <f>IFERROR(INDEX(Returns!A:A,MATCH(B6442,Returns!B:B,0)),"No")</f>
        <v>No</v>
      </c>
    </row>
    <row r="6443" spans="1:23" x14ac:dyDescent="0.2">
      <c r="A6443" s="1">
        <v>6442</v>
      </c>
      <c r="B6443" t="s">
        <v>9237</v>
      </c>
      <c r="C6443" s="8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47">
        <v>99.87</v>
      </c>
      <c r="S6443" s="1">
        <v>3</v>
      </c>
      <c r="T6443" s="1">
        <v>0</v>
      </c>
      <c r="U6443" s="47">
        <v>23.968799999999998</v>
      </c>
      <c r="V6443" t="str">
        <f>IF(M6443=People!$B$5,People!$A$5,IF(M6443=People!$B$4,People!$A$4,IF(M6443=People!$B$3,People!$A$3,IF(M6443=People!$B$2,People!$A$2,0))))</f>
        <v>Chuck Magee</v>
      </c>
      <c r="W6443" t="str">
        <f>IFERROR(INDEX(Returns!A:A,MATCH(B6443,Returns!B:B,0)),"No")</f>
        <v>No</v>
      </c>
    </row>
    <row r="6444" spans="1:23" x14ac:dyDescent="0.2">
      <c r="A6444" s="1">
        <v>6443</v>
      </c>
      <c r="B6444" t="s">
        <v>9237</v>
      </c>
      <c r="C6444" s="8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47">
        <v>37.94</v>
      </c>
      <c r="S6444" s="1">
        <v>2</v>
      </c>
      <c r="T6444" s="1">
        <v>0</v>
      </c>
      <c r="U6444" s="47">
        <v>18.211199999999998</v>
      </c>
      <c r="V6444" t="str">
        <f>IF(M6444=People!$B$5,People!$A$5,IF(M6444=People!$B$4,People!$A$4,IF(M6444=People!$B$3,People!$A$3,IF(M6444=People!$B$2,People!$A$2,0))))</f>
        <v>Chuck Magee</v>
      </c>
      <c r="W6444" t="str">
        <f>IFERROR(INDEX(Returns!A:A,MATCH(B6444,Returns!B:B,0)),"No")</f>
        <v>No</v>
      </c>
    </row>
    <row r="6445" spans="1:23" x14ac:dyDescent="0.2">
      <c r="A6445" s="1">
        <v>6444</v>
      </c>
      <c r="B6445" t="s">
        <v>9237</v>
      </c>
      <c r="C6445" s="8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47">
        <v>24.900000000000002</v>
      </c>
      <c r="S6445" s="1">
        <v>5</v>
      </c>
      <c r="T6445" s="1">
        <v>0</v>
      </c>
      <c r="U6445" s="47">
        <v>11.454000000000001</v>
      </c>
      <c r="V6445" t="str">
        <f>IF(M6445=People!$B$5,People!$A$5,IF(M6445=People!$B$4,People!$A$4,IF(M6445=People!$B$3,People!$A$3,IF(M6445=People!$B$2,People!$A$2,0))))</f>
        <v>Chuck Magee</v>
      </c>
      <c r="W6445" t="str">
        <f>IFERROR(INDEX(Returns!A:A,MATCH(B6445,Returns!B:B,0)),"No")</f>
        <v>No</v>
      </c>
    </row>
    <row r="6446" spans="1:23" x14ac:dyDescent="0.2">
      <c r="A6446" s="1">
        <v>6445</v>
      </c>
      <c r="B6446" t="s">
        <v>9237</v>
      </c>
      <c r="C6446" s="8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47">
        <v>82.26</v>
      </c>
      <c r="S6446" s="1">
        <v>3</v>
      </c>
      <c r="T6446" s="1">
        <v>0</v>
      </c>
      <c r="U6446" s="47">
        <v>33.726600000000005</v>
      </c>
      <c r="V6446" t="str">
        <f>IF(M6446=People!$B$5,People!$A$5,IF(M6446=People!$B$4,People!$A$4,IF(M6446=People!$B$3,People!$A$3,IF(M6446=People!$B$2,People!$A$2,0))))</f>
        <v>Chuck Magee</v>
      </c>
      <c r="W6446" t="str">
        <f>IFERROR(INDEX(Returns!A:A,MATCH(B6446,Returns!B:B,0)),"No")</f>
        <v>No</v>
      </c>
    </row>
    <row r="6447" spans="1:23" x14ac:dyDescent="0.2">
      <c r="A6447" s="1">
        <v>6446</v>
      </c>
      <c r="B6447" t="s">
        <v>9238</v>
      </c>
      <c r="C6447" s="8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47">
        <v>7.1039999999999992</v>
      </c>
      <c r="S6447" s="1">
        <v>6</v>
      </c>
      <c r="T6447" s="1">
        <v>0.2</v>
      </c>
      <c r="U6447" s="47">
        <v>2.4863999999999997</v>
      </c>
      <c r="V6447" t="str">
        <f>IF(M6447=People!$B$5,People!$A$5,IF(M6447=People!$B$4,People!$A$4,IF(M6447=People!$B$3,People!$A$3,IF(M6447=People!$B$2,People!$A$2,0))))</f>
        <v>Kelly Williams</v>
      </c>
      <c r="W6447" t="str">
        <f>IFERROR(INDEX(Returns!A:A,MATCH(B6447,Returns!B:B,0)),"No")</f>
        <v>No</v>
      </c>
    </row>
    <row r="6448" spans="1:23" x14ac:dyDescent="0.2">
      <c r="A6448" s="1">
        <v>6447</v>
      </c>
      <c r="B6448" t="s">
        <v>9239</v>
      </c>
      <c r="C6448" s="8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47">
        <v>103.50000000000001</v>
      </c>
      <c r="S6448" s="1">
        <v>5</v>
      </c>
      <c r="T6448" s="1">
        <v>0.6</v>
      </c>
      <c r="U6448" s="47">
        <v>-77.625</v>
      </c>
      <c r="V6448" t="str">
        <f>IF(M6448=People!$B$5,People!$A$5,IF(M6448=People!$B$4,People!$A$4,IF(M6448=People!$B$3,People!$A$3,IF(M6448=People!$B$2,People!$A$2,0))))</f>
        <v>Kelly Williams</v>
      </c>
      <c r="W6448" t="str">
        <f>IFERROR(INDEX(Returns!A:A,MATCH(B6448,Returns!B:B,0)),"No")</f>
        <v>No</v>
      </c>
    </row>
    <row r="6449" spans="1:23" x14ac:dyDescent="0.2">
      <c r="A6449" s="1">
        <v>6448</v>
      </c>
      <c r="B6449" t="s">
        <v>9239</v>
      </c>
      <c r="C6449" s="8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47">
        <v>2.4640000000000004</v>
      </c>
      <c r="S6449" s="1">
        <v>1</v>
      </c>
      <c r="T6449" s="1">
        <v>0.2</v>
      </c>
      <c r="U6449" s="47">
        <v>0.86239999999999983</v>
      </c>
      <c r="V6449" t="str">
        <f>IF(M6449=People!$B$5,People!$A$5,IF(M6449=People!$B$4,People!$A$4,IF(M6449=People!$B$3,People!$A$3,IF(M6449=People!$B$2,People!$A$2,0))))</f>
        <v>Kelly Williams</v>
      </c>
      <c r="W6449" t="str">
        <f>IFERROR(INDEX(Returns!A:A,MATCH(B6449,Returns!B:B,0)),"No")</f>
        <v>No</v>
      </c>
    </row>
    <row r="6450" spans="1:23" x14ac:dyDescent="0.2">
      <c r="A6450" s="1">
        <v>6449</v>
      </c>
      <c r="B6450" t="s">
        <v>9239</v>
      </c>
      <c r="C6450" s="8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47">
        <v>8.7200000000000006</v>
      </c>
      <c r="S6450" s="1">
        <v>1</v>
      </c>
      <c r="T6450" s="1">
        <v>0.2</v>
      </c>
      <c r="U6450" s="47">
        <v>0.65399999999999947</v>
      </c>
      <c r="V6450" t="str">
        <f>IF(M6450=People!$B$5,People!$A$5,IF(M6450=People!$B$4,People!$A$4,IF(M6450=People!$B$3,People!$A$3,IF(M6450=People!$B$2,People!$A$2,0))))</f>
        <v>Kelly Williams</v>
      </c>
      <c r="W6450" t="str">
        <f>IFERROR(INDEX(Returns!A:A,MATCH(B6450,Returns!B:B,0)),"No")</f>
        <v>No</v>
      </c>
    </row>
    <row r="6451" spans="1:23" x14ac:dyDescent="0.2">
      <c r="A6451" s="1">
        <v>6450</v>
      </c>
      <c r="B6451" t="s">
        <v>9240</v>
      </c>
      <c r="C6451" s="8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47">
        <v>10.76</v>
      </c>
      <c r="S6451" s="1">
        <v>2</v>
      </c>
      <c r="T6451" s="1">
        <v>0</v>
      </c>
      <c r="U6451" s="47">
        <v>5.1647999999999996</v>
      </c>
      <c r="V6451" t="str">
        <f>IF(M6451=People!$B$5,People!$A$5,IF(M6451=People!$B$4,People!$A$4,IF(M6451=People!$B$3,People!$A$3,IF(M6451=People!$B$2,People!$A$2,0))))</f>
        <v>Chuck Magee</v>
      </c>
      <c r="W6451" t="str">
        <f>IFERROR(INDEX(Returns!A:A,MATCH(B6451,Returns!B:B,0)),"No")</f>
        <v>No</v>
      </c>
    </row>
    <row r="6452" spans="1:23" x14ac:dyDescent="0.2">
      <c r="A6452" s="1">
        <v>6451</v>
      </c>
      <c r="B6452" t="s">
        <v>9240</v>
      </c>
      <c r="C6452" s="8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47">
        <v>45.68</v>
      </c>
      <c r="S6452" s="1">
        <v>2</v>
      </c>
      <c r="T6452" s="1">
        <v>0</v>
      </c>
      <c r="U6452" s="47">
        <v>21.012799999999999</v>
      </c>
      <c r="V6452" t="str">
        <f>IF(M6452=People!$B$5,People!$A$5,IF(M6452=People!$B$4,People!$A$4,IF(M6452=People!$B$3,People!$A$3,IF(M6452=People!$B$2,People!$A$2,0))))</f>
        <v>Chuck Magee</v>
      </c>
      <c r="W6452" t="str">
        <f>IFERROR(INDEX(Returns!A:A,MATCH(B6452,Returns!B:B,0)),"No")</f>
        <v>No</v>
      </c>
    </row>
    <row r="6453" spans="1:23" x14ac:dyDescent="0.2">
      <c r="A6453" s="1">
        <v>6452</v>
      </c>
      <c r="B6453" t="s">
        <v>9240</v>
      </c>
      <c r="C6453" s="8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47">
        <v>6.7</v>
      </c>
      <c r="S6453" s="1">
        <v>1</v>
      </c>
      <c r="T6453" s="1">
        <v>0</v>
      </c>
      <c r="U6453" s="47">
        <v>2.2109999999999994</v>
      </c>
      <c r="V6453" t="str">
        <f>IF(M6453=People!$B$5,People!$A$5,IF(M6453=People!$B$4,People!$A$4,IF(M6453=People!$B$3,People!$A$3,IF(M6453=People!$B$2,People!$A$2,0))))</f>
        <v>Chuck Magee</v>
      </c>
      <c r="W6453" t="str">
        <f>IFERROR(INDEX(Returns!A:A,MATCH(B6453,Returns!B:B,0)),"No")</f>
        <v>No</v>
      </c>
    </row>
    <row r="6454" spans="1:23" x14ac:dyDescent="0.2">
      <c r="A6454" s="1">
        <v>6453</v>
      </c>
      <c r="B6454" t="s">
        <v>9241</v>
      </c>
      <c r="C6454" s="8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47">
        <v>158.376</v>
      </c>
      <c r="S6454" s="1">
        <v>3</v>
      </c>
      <c r="T6454" s="1">
        <v>0.2</v>
      </c>
      <c r="U6454" s="47">
        <v>13.857900000000008</v>
      </c>
      <c r="V6454" t="str">
        <f>IF(M6454=People!$B$5,People!$A$5,IF(M6454=People!$B$4,People!$A$4,IF(M6454=People!$B$3,People!$A$3,IF(M6454=People!$B$2,People!$A$2,0))))</f>
        <v>Kelly Williams</v>
      </c>
      <c r="W6454" t="str">
        <f>IFERROR(INDEX(Returns!A:A,MATCH(B6454,Returns!B:B,0)),"No")</f>
        <v>No</v>
      </c>
    </row>
    <row r="6455" spans="1:23" x14ac:dyDescent="0.2">
      <c r="A6455" s="1">
        <v>6454</v>
      </c>
      <c r="B6455" t="s">
        <v>9242</v>
      </c>
      <c r="C6455" s="8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47">
        <v>3.44</v>
      </c>
      <c r="S6455" s="1">
        <v>2</v>
      </c>
      <c r="T6455" s="1">
        <v>0.2</v>
      </c>
      <c r="U6455" s="47">
        <v>0.55899999999999961</v>
      </c>
      <c r="V6455" t="str">
        <f>IF(M6455=People!$B$5,People!$A$5,IF(M6455=People!$B$4,People!$A$4,IF(M6455=People!$B$3,People!$A$3,IF(M6455=People!$B$2,People!$A$2,0))))</f>
        <v>Kelly Williams</v>
      </c>
      <c r="W6455" t="str">
        <f>IFERROR(INDEX(Returns!A:A,MATCH(B6455,Returns!B:B,0)),"No")</f>
        <v>No</v>
      </c>
    </row>
    <row r="6456" spans="1:23" x14ac:dyDescent="0.2">
      <c r="A6456" s="1">
        <v>6455</v>
      </c>
      <c r="B6456" t="s">
        <v>9243</v>
      </c>
      <c r="C6456" s="8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47">
        <v>56.56</v>
      </c>
      <c r="S6456" s="1">
        <v>2</v>
      </c>
      <c r="T6456" s="1">
        <v>0</v>
      </c>
      <c r="U6456" s="47">
        <v>15.2712</v>
      </c>
      <c r="V6456" t="str">
        <f>IF(M6456=People!$B$5,People!$A$5,IF(M6456=People!$B$4,People!$A$4,IF(M6456=People!$B$3,People!$A$3,IF(M6456=People!$B$2,People!$A$2,0))))</f>
        <v>Anna Andreadi</v>
      </c>
      <c r="W6456" t="str">
        <f>IFERROR(INDEX(Returns!A:A,MATCH(B6456,Returns!B:B,0)),"No")</f>
        <v>No</v>
      </c>
    </row>
    <row r="6457" spans="1:23" x14ac:dyDescent="0.2">
      <c r="A6457" s="1">
        <v>6456</v>
      </c>
      <c r="B6457" t="s">
        <v>9243</v>
      </c>
      <c r="C6457" s="8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47">
        <v>36.96</v>
      </c>
      <c r="S6457" s="1">
        <v>7</v>
      </c>
      <c r="T6457" s="1">
        <v>0</v>
      </c>
      <c r="U6457" s="47">
        <v>11.457599999999998</v>
      </c>
      <c r="V6457" t="str">
        <f>IF(M6457=People!$B$5,People!$A$5,IF(M6457=People!$B$4,People!$A$4,IF(M6457=People!$B$3,People!$A$3,IF(M6457=People!$B$2,People!$A$2,0))))</f>
        <v>Anna Andreadi</v>
      </c>
      <c r="W6457" t="str">
        <f>IFERROR(INDEX(Returns!A:A,MATCH(B6457,Returns!B:B,0)),"No")</f>
        <v>No</v>
      </c>
    </row>
    <row r="6458" spans="1:23" x14ac:dyDescent="0.2">
      <c r="A6458" s="1">
        <v>6457</v>
      </c>
      <c r="B6458" t="s">
        <v>9244</v>
      </c>
      <c r="C6458" s="8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47">
        <v>135.99</v>
      </c>
      <c r="S6458" s="1">
        <v>1</v>
      </c>
      <c r="T6458" s="1">
        <v>0</v>
      </c>
      <c r="U6458" s="47">
        <v>36.717300000000009</v>
      </c>
      <c r="V6458" t="str">
        <f>IF(M6458=People!$B$5,People!$A$5,IF(M6458=People!$B$4,People!$A$4,IF(M6458=People!$B$3,People!$A$3,IF(M6458=People!$B$2,People!$A$2,0))))</f>
        <v>Chuck Magee</v>
      </c>
      <c r="W6458" t="str">
        <f>IFERROR(INDEX(Returns!A:A,MATCH(B6458,Returns!B:B,0)),"No")</f>
        <v>No</v>
      </c>
    </row>
    <row r="6459" spans="1:23" x14ac:dyDescent="0.2">
      <c r="A6459" s="1">
        <v>6458</v>
      </c>
      <c r="B6459" t="s">
        <v>9244</v>
      </c>
      <c r="C6459" s="8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47">
        <v>15.959999999999999</v>
      </c>
      <c r="S6459" s="1">
        <v>7</v>
      </c>
      <c r="T6459" s="1">
        <v>0</v>
      </c>
      <c r="U6459" s="47">
        <v>7.0224000000000011</v>
      </c>
      <c r="V6459" t="str">
        <f>IF(M6459=People!$B$5,People!$A$5,IF(M6459=People!$B$4,People!$A$4,IF(M6459=People!$B$3,People!$A$3,IF(M6459=People!$B$2,People!$A$2,0))))</f>
        <v>Chuck Magee</v>
      </c>
      <c r="W6459" t="str">
        <f>IFERROR(INDEX(Returns!A:A,MATCH(B6459,Returns!B:B,0)),"No")</f>
        <v>No</v>
      </c>
    </row>
    <row r="6460" spans="1:23" x14ac:dyDescent="0.2">
      <c r="A6460" s="1">
        <v>6459</v>
      </c>
      <c r="B6460" t="s">
        <v>9245</v>
      </c>
      <c r="C6460" s="8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47">
        <v>3.76</v>
      </c>
      <c r="S6460" s="1">
        <v>2</v>
      </c>
      <c r="T6460" s="1">
        <v>0</v>
      </c>
      <c r="U6460" s="47">
        <v>1.0903999999999998</v>
      </c>
      <c r="V6460" t="str">
        <f>IF(M6460=People!$B$5,People!$A$5,IF(M6460=People!$B$4,People!$A$4,IF(M6460=People!$B$3,People!$A$3,IF(M6460=People!$B$2,People!$A$2,0))))</f>
        <v>Chuck Magee</v>
      </c>
      <c r="W6460" t="str">
        <f>IFERROR(INDEX(Returns!A:A,MATCH(B6460,Returns!B:B,0)),"No")</f>
        <v>No</v>
      </c>
    </row>
    <row r="6461" spans="1:23" x14ac:dyDescent="0.2">
      <c r="A6461" s="1">
        <v>6460</v>
      </c>
      <c r="B6461" t="s">
        <v>9245</v>
      </c>
      <c r="C6461" s="8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47">
        <v>14.7</v>
      </c>
      <c r="S6461" s="1">
        <v>5</v>
      </c>
      <c r="T6461" s="1">
        <v>0</v>
      </c>
      <c r="U6461" s="47">
        <v>6.6150000000000002</v>
      </c>
      <c r="V6461" t="str">
        <f>IF(M6461=People!$B$5,People!$A$5,IF(M6461=People!$B$4,People!$A$4,IF(M6461=People!$B$3,People!$A$3,IF(M6461=People!$B$2,People!$A$2,0))))</f>
        <v>Chuck Magee</v>
      </c>
      <c r="W6461" t="str">
        <f>IFERROR(INDEX(Returns!A:A,MATCH(B6461,Returns!B:B,0)),"No")</f>
        <v>No</v>
      </c>
    </row>
    <row r="6462" spans="1:23" x14ac:dyDescent="0.2">
      <c r="A6462" s="1">
        <v>6461</v>
      </c>
      <c r="B6462" t="s">
        <v>9245</v>
      </c>
      <c r="C6462" s="8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47">
        <v>37.200000000000003</v>
      </c>
      <c r="S6462" s="1">
        <v>5</v>
      </c>
      <c r="T6462" s="1">
        <v>0</v>
      </c>
      <c r="U6462" s="47">
        <v>9.3000000000000007</v>
      </c>
      <c r="V6462" t="str">
        <f>IF(M6462=People!$B$5,People!$A$5,IF(M6462=People!$B$4,People!$A$4,IF(M6462=People!$B$3,People!$A$3,IF(M6462=People!$B$2,People!$A$2,0))))</f>
        <v>Chuck Magee</v>
      </c>
      <c r="W6462" t="str">
        <f>IFERROR(INDEX(Returns!A:A,MATCH(B6462,Returns!B:B,0)),"No")</f>
        <v>No</v>
      </c>
    </row>
    <row r="6463" spans="1:23" x14ac:dyDescent="0.2">
      <c r="A6463" s="1">
        <v>6462</v>
      </c>
      <c r="B6463" t="s">
        <v>9245</v>
      </c>
      <c r="C6463" s="8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47">
        <v>89.97</v>
      </c>
      <c r="S6463" s="1">
        <v>3</v>
      </c>
      <c r="T6463" s="1">
        <v>0</v>
      </c>
      <c r="U6463" s="47">
        <v>18.893699999999995</v>
      </c>
      <c r="V6463" t="str">
        <f>IF(M6463=People!$B$5,People!$A$5,IF(M6463=People!$B$4,People!$A$4,IF(M6463=People!$B$3,People!$A$3,IF(M6463=People!$B$2,People!$A$2,0))))</f>
        <v>Chuck Magee</v>
      </c>
      <c r="W6463" t="str">
        <f>IFERROR(INDEX(Returns!A:A,MATCH(B6463,Returns!B:B,0)),"No")</f>
        <v>No</v>
      </c>
    </row>
    <row r="6464" spans="1:23" x14ac:dyDescent="0.2">
      <c r="A6464" s="1">
        <v>6463</v>
      </c>
      <c r="B6464" t="s">
        <v>9245</v>
      </c>
      <c r="C6464" s="8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47">
        <v>261.95999999999998</v>
      </c>
      <c r="S6464" s="1">
        <v>2</v>
      </c>
      <c r="T6464" s="1">
        <v>0</v>
      </c>
      <c r="U6464" s="47">
        <v>23.576399999999978</v>
      </c>
      <c r="V6464" t="str">
        <f>IF(M6464=People!$B$5,People!$A$5,IF(M6464=People!$B$4,People!$A$4,IF(M6464=People!$B$3,People!$A$3,IF(M6464=People!$B$2,People!$A$2,0))))</f>
        <v>Chuck Magee</v>
      </c>
      <c r="W6464" t="str">
        <f>IFERROR(INDEX(Returns!A:A,MATCH(B6464,Returns!B:B,0)),"No")</f>
        <v>No</v>
      </c>
    </row>
    <row r="6465" spans="1:23" x14ac:dyDescent="0.2">
      <c r="A6465" s="1">
        <v>6464</v>
      </c>
      <c r="B6465" t="s">
        <v>9245</v>
      </c>
      <c r="C6465" s="8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47">
        <v>74</v>
      </c>
      <c r="S6465" s="1">
        <v>5</v>
      </c>
      <c r="T6465" s="1">
        <v>0</v>
      </c>
      <c r="U6465" s="47">
        <v>37</v>
      </c>
      <c r="V6465" t="str">
        <f>IF(M6465=People!$B$5,People!$A$5,IF(M6465=People!$B$4,People!$A$4,IF(M6465=People!$B$3,People!$A$3,IF(M6465=People!$B$2,People!$A$2,0))))</f>
        <v>Chuck Magee</v>
      </c>
      <c r="W6465" t="str">
        <f>IFERROR(INDEX(Returns!A:A,MATCH(B6465,Returns!B:B,0)),"No")</f>
        <v>No</v>
      </c>
    </row>
    <row r="6466" spans="1:23" x14ac:dyDescent="0.2">
      <c r="A6466" s="1">
        <v>6465</v>
      </c>
      <c r="B6466" t="s">
        <v>9246</v>
      </c>
      <c r="C6466" s="8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47">
        <v>13.28</v>
      </c>
      <c r="S6466" s="1">
        <v>2</v>
      </c>
      <c r="T6466" s="1">
        <v>0</v>
      </c>
      <c r="U6466" s="47">
        <v>6.3743999999999996</v>
      </c>
      <c r="V6466" t="str">
        <f>IF(M6466=People!$B$5,People!$A$5,IF(M6466=People!$B$4,People!$A$4,IF(M6466=People!$B$3,People!$A$3,IF(M6466=People!$B$2,People!$A$2,0))))</f>
        <v>Cassandra Brandow</v>
      </c>
      <c r="W6466" t="str">
        <f>IFERROR(INDEX(Returns!A:A,MATCH(B6466,Returns!B:B,0)),"No")</f>
        <v>No</v>
      </c>
    </row>
    <row r="6467" spans="1:23" x14ac:dyDescent="0.2">
      <c r="A6467" s="1">
        <v>6466</v>
      </c>
      <c r="B6467" t="s">
        <v>9247</v>
      </c>
      <c r="C6467" s="8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47">
        <v>84.960000000000008</v>
      </c>
      <c r="S6467" s="1">
        <v>6</v>
      </c>
      <c r="T6467" s="1">
        <v>0.2</v>
      </c>
      <c r="U6467" s="47">
        <v>6.3719999999999999</v>
      </c>
      <c r="V6467" t="str">
        <f>IF(M6467=People!$B$5,People!$A$5,IF(M6467=People!$B$4,People!$A$4,IF(M6467=People!$B$3,People!$A$3,IF(M6467=People!$B$2,People!$A$2,0))))</f>
        <v>Cassandra Brandow</v>
      </c>
      <c r="W6467" t="str">
        <f>IFERROR(INDEX(Returns!A:A,MATCH(B6467,Returns!B:B,0)),"No")</f>
        <v>No</v>
      </c>
    </row>
    <row r="6468" spans="1:23" x14ac:dyDescent="0.2">
      <c r="A6468" s="1">
        <v>6467</v>
      </c>
      <c r="B6468" t="s">
        <v>9248</v>
      </c>
      <c r="C6468" s="8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47">
        <v>68.459999999999994</v>
      </c>
      <c r="S6468" s="1">
        <v>7</v>
      </c>
      <c r="T6468" s="1">
        <v>0</v>
      </c>
      <c r="U6468" s="47">
        <v>25.330199999999998</v>
      </c>
      <c r="V6468" t="str">
        <f>IF(M6468=People!$B$5,People!$A$5,IF(M6468=People!$B$4,People!$A$4,IF(M6468=People!$B$3,People!$A$3,IF(M6468=People!$B$2,People!$A$2,0))))</f>
        <v>Anna Andreadi</v>
      </c>
      <c r="W6468" t="str">
        <f>IFERROR(INDEX(Returns!A:A,MATCH(B6468,Returns!B:B,0)),"No")</f>
        <v>No</v>
      </c>
    </row>
    <row r="6469" spans="1:23" x14ac:dyDescent="0.2">
      <c r="A6469" s="1">
        <v>6468</v>
      </c>
      <c r="B6469" t="s">
        <v>9249</v>
      </c>
      <c r="C6469" s="8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47">
        <v>2079.4</v>
      </c>
      <c r="S6469" s="1">
        <v>5</v>
      </c>
      <c r="T6469" s="1">
        <v>0</v>
      </c>
      <c r="U6469" s="47">
        <v>582.23199999999997</v>
      </c>
      <c r="V6469" t="str">
        <f>IF(M6469=People!$B$5,People!$A$5,IF(M6469=People!$B$4,People!$A$4,IF(M6469=People!$B$3,People!$A$3,IF(M6469=People!$B$2,People!$A$2,0))))</f>
        <v>Chuck Magee</v>
      </c>
      <c r="W6469" t="str">
        <f>IFERROR(INDEX(Returns!A:A,MATCH(B6469,Returns!B:B,0)),"No")</f>
        <v>No</v>
      </c>
    </row>
    <row r="6470" spans="1:23" x14ac:dyDescent="0.2">
      <c r="A6470" s="1">
        <v>6469</v>
      </c>
      <c r="B6470" t="s">
        <v>9249</v>
      </c>
      <c r="C6470" s="8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47">
        <v>629.94999999999993</v>
      </c>
      <c r="S6470" s="1">
        <v>5</v>
      </c>
      <c r="T6470" s="1">
        <v>0</v>
      </c>
      <c r="U6470" s="47">
        <v>176.38600000000002</v>
      </c>
      <c r="V6470" t="str">
        <f>IF(M6470=People!$B$5,People!$A$5,IF(M6470=People!$B$4,People!$A$4,IF(M6470=People!$B$3,People!$A$3,IF(M6470=People!$B$2,People!$A$2,0))))</f>
        <v>Chuck Magee</v>
      </c>
      <c r="W6470" t="str">
        <f>IFERROR(INDEX(Returns!A:A,MATCH(B6470,Returns!B:B,0)),"No")</f>
        <v>No</v>
      </c>
    </row>
    <row r="6471" spans="1:23" x14ac:dyDescent="0.2">
      <c r="A6471" s="1">
        <v>6470</v>
      </c>
      <c r="B6471" t="s">
        <v>9249</v>
      </c>
      <c r="C6471" s="8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47">
        <v>72.42</v>
      </c>
      <c r="S6471" s="1">
        <v>6</v>
      </c>
      <c r="T6471" s="1">
        <v>0</v>
      </c>
      <c r="U6471" s="47">
        <v>23.898600000000002</v>
      </c>
      <c r="V6471" t="str">
        <f>IF(M6471=People!$B$5,People!$A$5,IF(M6471=People!$B$4,People!$A$4,IF(M6471=People!$B$3,People!$A$3,IF(M6471=People!$B$2,People!$A$2,0))))</f>
        <v>Chuck Magee</v>
      </c>
      <c r="W6471" t="str">
        <f>IFERROR(INDEX(Returns!A:A,MATCH(B6471,Returns!B:B,0)),"No")</f>
        <v>No</v>
      </c>
    </row>
    <row r="6472" spans="1:23" x14ac:dyDescent="0.2">
      <c r="A6472" s="1">
        <v>6471</v>
      </c>
      <c r="B6472" t="s">
        <v>9250</v>
      </c>
      <c r="C6472" s="8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47">
        <v>131.97999999999999</v>
      </c>
      <c r="S6472" s="1">
        <v>2</v>
      </c>
      <c r="T6472" s="1">
        <v>0</v>
      </c>
      <c r="U6472" s="47">
        <v>35.634600000000006</v>
      </c>
      <c r="V6472" t="str">
        <f>IF(M6472=People!$B$5,People!$A$5,IF(M6472=People!$B$4,People!$A$4,IF(M6472=People!$B$3,People!$A$3,IF(M6472=People!$B$2,People!$A$2,0))))</f>
        <v>Kelly Williams</v>
      </c>
      <c r="W6472" t="str">
        <f>IFERROR(INDEX(Returns!A:A,MATCH(B6472,Returns!B:B,0)),"No")</f>
        <v>No</v>
      </c>
    </row>
    <row r="6473" spans="1:23" x14ac:dyDescent="0.2">
      <c r="A6473" s="1">
        <v>6472</v>
      </c>
      <c r="B6473" t="s">
        <v>9250</v>
      </c>
      <c r="C6473" s="8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47">
        <v>114.52</v>
      </c>
      <c r="S6473" s="1">
        <v>7</v>
      </c>
      <c r="T6473" s="1">
        <v>0</v>
      </c>
      <c r="U6473" s="47">
        <v>11.451999999999995</v>
      </c>
      <c r="V6473" t="str">
        <f>IF(M6473=People!$B$5,People!$A$5,IF(M6473=People!$B$4,People!$A$4,IF(M6473=People!$B$3,People!$A$3,IF(M6473=People!$B$2,People!$A$2,0))))</f>
        <v>Kelly Williams</v>
      </c>
      <c r="W6473" t="str">
        <f>IFERROR(INDEX(Returns!A:A,MATCH(B6473,Returns!B:B,0)),"No")</f>
        <v>No</v>
      </c>
    </row>
    <row r="6474" spans="1:23" x14ac:dyDescent="0.2">
      <c r="A6474" s="1">
        <v>6473</v>
      </c>
      <c r="B6474" t="s">
        <v>9251</v>
      </c>
      <c r="C6474" s="8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47">
        <v>100.24000000000001</v>
      </c>
      <c r="S6474" s="1">
        <v>10</v>
      </c>
      <c r="T6474" s="1">
        <v>0.2</v>
      </c>
      <c r="U6474" s="47">
        <v>33.830999999999989</v>
      </c>
      <c r="V6474" t="str">
        <f>IF(M6474=People!$B$5,People!$A$5,IF(M6474=People!$B$4,People!$A$4,IF(M6474=People!$B$3,People!$A$3,IF(M6474=People!$B$2,People!$A$2,0))))</f>
        <v>Kelly Williams</v>
      </c>
      <c r="W6474" t="str">
        <f>IFERROR(INDEX(Returns!A:A,MATCH(B6474,Returns!B:B,0)),"No")</f>
        <v>No</v>
      </c>
    </row>
    <row r="6475" spans="1:23" x14ac:dyDescent="0.2">
      <c r="A6475" s="1">
        <v>6474</v>
      </c>
      <c r="B6475" t="s">
        <v>9252</v>
      </c>
      <c r="C6475" s="8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47">
        <v>871.80000000000007</v>
      </c>
      <c r="S6475" s="1">
        <v>3</v>
      </c>
      <c r="T6475" s="1">
        <v>0.2</v>
      </c>
      <c r="U6475" s="47">
        <v>87.180000000000092</v>
      </c>
      <c r="V6475" t="str">
        <f>IF(M6475=People!$B$5,People!$A$5,IF(M6475=People!$B$4,People!$A$4,IF(M6475=People!$B$3,People!$A$3,IF(M6475=People!$B$2,People!$A$2,0))))</f>
        <v>Cassandra Brandow</v>
      </c>
      <c r="W6475" t="str">
        <f>IFERROR(INDEX(Returns!A:A,MATCH(B6475,Returns!B:B,0)),"No")</f>
        <v>No</v>
      </c>
    </row>
    <row r="6476" spans="1:23" x14ac:dyDescent="0.2">
      <c r="A6476" s="1">
        <v>6475</v>
      </c>
      <c r="B6476" t="s">
        <v>9253</v>
      </c>
      <c r="C6476" s="8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47">
        <v>61.96</v>
      </c>
      <c r="S6476" s="1">
        <v>4</v>
      </c>
      <c r="T6476" s="1">
        <v>0.5</v>
      </c>
      <c r="U6476" s="47">
        <v>-53.285600000000009</v>
      </c>
      <c r="V6476" t="str">
        <f>IF(M6476=People!$B$5,People!$A$5,IF(M6476=People!$B$4,People!$A$4,IF(M6476=People!$B$3,People!$A$3,IF(M6476=People!$B$2,People!$A$2,0))))</f>
        <v>Chuck Magee</v>
      </c>
      <c r="W6476" t="str">
        <f>IFERROR(INDEX(Returns!A:A,MATCH(B6476,Returns!B:B,0)),"No")</f>
        <v>No</v>
      </c>
    </row>
    <row r="6477" spans="1:23" x14ac:dyDescent="0.2">
      <c r="A6477" s="1">
        <v>6476</v>
      </c>
      <c r="B6477" t="s">
        <v>9254</v>
      </c>
      <c r="C6477" s="8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47">
        <v>4.5540000000000003</v>
      </c>
      <c r="S6477" s="1">
        <v>3</v>
      </c>
      <c r="T6477" s="1">
        <v>0.7</v>
      </c>
      <c r="U6477" s="47">
        <v>-3.4913999999999987</v>
      </c>
      <c r="V6477" t="str">
        <f>IF(M6477=People!$B$5,People!$A$5,IF(M6477=People!$B$4,People!$A$4,IF(M6477=People!$B$3,People!$A$3,IF(M6477=People!$B$2,People!$A$2,0))))</f>
        <v>Cassandra Brandow</v>
      </c>
      <c r="W6477" t="str">
        <f>IFERROR(INDEX(Returns!A:A,MATCH(B6477,Returns!B:B,0)),"No")</f>
        <v>No</v>
      </c>
    </row>
    <row r="6478" spans="1:23" x14ac:dyDescent="0.2">
      <c r="A6478" s="1">
        <v>6477</v>
      </c>
      <c r="B6478" t="s">
        <v>9254</v>
      </c>
      <c r="C6478" s="8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47">
        <v>5.2</v>
      </c>
      <c r="S6478" s="1">
        <v>2</v>
      </c>
      <c r="T6478" s="1">
        <v>0.2</v>
      </c>
      <c r="U6478" s="47">
        <v>0.58499999999999974</v>
      </c>
      <c r="V6478" t="str">
        <f>IF(M6478=People!$B$5,People!$A$5,IF(M6478=People!$B$4,People!$A$4,IF(M6478=People!$B$3,People!$A$3,IF(M6478=People!$B$2,People!$A$2,0))))</f>
        <v>Cassandra Brandow</v>
      </c>
      <c r="W6478" t="str">
        <f>IFERROR(INDEX(Returns!A:A,MATCH(B6478,Returns!B:B,0)),"No")</f>
        <v>No</v>
      </c>
    </row>
    <row r="6479" spans="1:23" x14ac:dyDescent="0.2">
      <c r="A6479" s="1">
        <v>6478</v>
      </c>
      <c r="B6479" t="s">
        <v>9254</v>
      </c>
      <c r="C6479" s="8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47">
        <v>205.99200000000002</v>
      </c>
      <c r="S6479" s="1">
        <v>1</v>
      </c>
      <c r="T6479" s="1">
        <v>0.2</v>
      </c>
      <c r="U6479" s="47">
        <v>-2.5749000000000279</v>
      </c>
      <c r="V6479" t="str">
        <f>IF(M6479=People!$B$5,People!$A$5,IF(M6479=People!$B$4,People!$A$4,IF(M6479=People!$B$3,People!$A$3,IF(M6479=People!$B$2,People!$A$2,0))))</f>
        <v>Cassandra Brandow</v>
      </c>
      <c r="W6479" t="str">
        <f>IFERROR(INDEX(Returns!A:A,MATCH(B6479,Returns!B:B,0)),"No")</f>
        <v>No</v>
      </c>
    </row>
    <row r="6480" spans="1:23" x14ac:dyDescent="0.2">
      <c r="A6480" s="1">
        <v>6479</v>
      </c>
      <c r="B6480" t="s">
        <v>9254</v>
      </c>
      <c r="C6480" s="8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47">
        <v>15.552000000000003</v>
      </c>
      <c r="S6480" s="1">
        <v>3</v>
      </c>
      <c r="T6480" s="1">
        <v>0.2</v>
      </c>
      <c r="U6480" s="47">
        <v>5.4432</v>
      </c>
      <c r="V6480" t="str">
        <f>IF(M6480=People!$B$5,People!$A$5,IF(M6480=People!$B$4,People!$A$4,IF(M6480=People!$B$3,People!$A$3,IF(M6480=People!$B$2,People!$A$2,0))))</f>
        <v>Cassandra Brandow</v>
      </c>
      <c r="W6480" t="str">
        <f>IFERROR(INDEX(Returns!A:A,MATCH(B6480,Returns!B:B,0)),"No")</f>
        <v>No</v>
      </c>
    </row>
    <row r="6481" spans="1:23" x14ac:dyDescent="0.2">
      <c r="A6481" s="1">
        <v>6480</v>
      </c>
      <c r="B6481" t="s">
        <v>9254</v>
      </c>
      <c r="C6481" s="8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47">
        <v>503.96000000000004</v>
      </c>
      <c r="S6481" s="1">
        <v>5</v>
      </c>
      <c r="T6481" s="1">
        <v>0.2</v>
      </c>
      <c r="U6481" s="47">
        <v>50.396000000000015</v>
      </c>
      <c r="V6481" t="str">
        <f>IF(M6481=People!$B$5,People!$A$5,IF(M6481=People!$B$4,People!$A$4,IF(M6481=People!$B$3,People!$A$3,IF(M6481=People!$B$2,People!$A$2,0))))</f>
        <v>Cassandra Brandow</v>
      </c>
      <c r="W6481" t="str">
        <f>IFERROR(INDEX(Returns!A:A,MATCH(B6481,Returns!B:B,0)),"No")</f>
        <v>No</v>
      </c>
    </row>
    <row r="6482" spans="1:23" x14ac:dyDescent="0.2">
      <c r="A6482" s="1">
        <v>6481</v>
      </c>
      <c r="B6482" t="s">
        <v>9254</v>
      </c>
      <c r="C6482" s="8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47">
        <v>24.472000000000001</v>
      </c>
      <c r="S6482" s="1">
        <v>7</v>
      </c>
      <c r="T6482" s="1">
        <v>0.2</v>
      </c>
      <c r="U6482" s="47">
        <v>1.8353999999999999</v>
      </c>
      <c r="V6482" t="str">
        <f>IF(M6482=People!$B$5,People!$A$5,IF(M6482=People!$B$4,People!$A$4,IF(M6482=People!$B$3,People!$A$3,IF(M6482=People!$B$2,People!$A$2,0))))</f>
        <v>Cassandra Brandow</v>
      </c>
      <c r="W6482" t="str">
        <f>IFERROR(INDEX(Returns!A:A,MATCH(B6482,Returns!B:B,0)),"No")</f>
        <v>No</v>
      </c>
    </row>
    <row r="6483" spans="1:23" x14ac:dyDescent="0.2">
      <c r="A6483" s="1">
        <v>6482</v>
      </c>
      <c r="B6483" t="s">
        <v>9254</v>
      </c>
      <c r="C6483" s="8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47">
        <v>241.56799999999998</v>
      </c>
      <c r="S6483" s="1">
        <v>2</v>
      </c>
      <c r="T6483" s="1">
        <v>0.2</v>
      </c>
      <c r="U6483" s="47">
        <v>0</v>
      </c>
      <c r="V6483" t="str">
        <f>IF(M6483=People!$B$5,People!$A$5,IF(M6483=People!$B$4,People!$A$4,IF(M6483=People!$B$3,People!$A$3,IF(M6483=People!$B$2,People!$A$2,0))))</f>
        <v>Cassandra Brandow</v>
      </c>
      <c r="W6483" t="str">
        <f>IFERROR(INDEX(Returns!A:A,MATCH(B6483,Returns!B:B,0)),"No")</f>
        <v>No</v>
      </c>
    </row>
    <row r="6484" spans="1:23" x14ac:dyDescent="0.2">
      <c r="A6484" s="1">
        <v>6483</v>
      </c>
      <c r="B6484" t="s">
        <v>9254</v>
      </c>
      <c r="C6484" s="8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47">
        <v>110.4</v>
      </c>
      <c r="S6484" s="1">
        <v>2</v>
      </c>
      <c r="T6484" s="1">
        <v>0.2</v>
      </c>
      <c r="U6484" s="47">
        <v>-4.1400000000000077</v>
      </c>
      <c r="V6484" t="str">
        <f>IF(M6484=People!$B$5,People!$A$5,IF(M6484=People!$B$4,People!$A$4,IF(M6484=People!$B$3,People!$A$3,IF(M6484=People!$B$2,People!$A$2,0))))</f>
        <v>Cassandra Brandow</v>
      </c>
      <c r="W6484" t="str">
        <f>IFERROR(INDEX(Returns!A:A,MATCH(B6484,Returns!B:B,0)),"No")</f>
        <v>No</v>
      </c>
    </row>
    <row r="6485" spans="1:23" x14ac:dyDescent="0.2">
      <c r="A6485" s="1">
        <v>6484</v>
      </c>
      <c r="B6485" t="s">
        <v>9255</v>
      </c>
      <c r="C6485" s="8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47">
        <v>384.76799999999997</v>
      </c>
      <c r="S6485" s="1">
        <v>2</v>
      </c>
      <c r="T6485" s="1">
        <v>0.4</v>
      </c>
      <c r="U6485" s="47">
        <v>-115.43040000000002</v>
      </c>
      <c r="V6485" t="str">
        <f>IF(M6485=People!$B$5,People!$A$5,IF(M6485=People!$B$4,People!$A$4,IF(M6485=People!$B$3,People!$A$3,IF(M6485=People!$B$2,People!$A$2,0))))</f>
        <v>Chuck Magee</v>
      </c>
      <c r="W6485" t="str">
        <f>IFERROR(INDEX(Returns!A:A,MATCH(B6485,Returns!B:B,0)),"No")</f>
        <v>No</v>
      </c>
    </row>
    <row r="6486" spans="1:23" x14ac:dyDescent="0.2">
      <c r="A6486" s="1">
        <v>6485</v>
      </c>
      <c r="B6486" t="s">
        <v>9255</v>
      </c>
      <c r="C6486" s="8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47">
        <v>78.66</v>
      </c>
      <c r="S6486" s="1">
        <v>6</v>
      </c>
      <c r="T6486" s="1">
        <v>0</v>
      </c>
      <c r="U6486" s="47">
        <v>36.183599999999991</v>
      </c>
      <c r="V6486" t="str">
        <f>IF(M6486=People!$B$5,People!$A$5,IF(M6486=People!$B$4,People!$A$4,IF(M6486=People!$B$3,People!$A$3,IF(M6486=People!$B$2,People!$A$2,0))))</f>
        <v>Chuck Magee</v>
      </c>
      <c r="W6486" t="str">
        <f>IFERROR(INDEX(Returns!A:A,MATCH(B6486,Returns!B:B,0)),"No")</f>
        <v>No</v>
      </c>
    </row>
    <row r="6487" spans="1:23" x14ac:dyDescent="0.2">
      <c r="A6487" s="1">
        <v>6486</v>
      </c>
      <c r="B6487" t="s">
        <v>9255</v>
      </c>
      <c r="C6487" s="8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47">
        <v>45.36</v>
      </c>
      <c r="S6487" s="1">
        <v>4</v>
      </c>
      <c r="T6487" s="1">
        <v>0</v>
      </c>
      <c r="U6487" s="47">
        <v>22.226399999999998</v>
      </c>
      <c r="V6487" t="str">
        <f>IF(M6487=People!$B$5,People!$A$5,IF(M6487=People!$B$4,People!$A$4,IF(M6487=People!$B$3,People!$A$3,IF(M6487=People!$B$2,People!$A$2,0))))</f>
        <v>Chuck Magee</v>
      </c>
      <c r="W6487" t="str">
        <f>IFERROR(INDEX(Returns!A:A,MATCH(B6487,Returns!B:B,0)),"No")</f>
        <v>No</v>
      </c>
    </row>
    <row r="6488" spans="1:23" x14ac:dyDescent="0.2">
      <c r="A6488" s="1">
        <v>6487</v>
      </c>
      <c r="B6488" t="s">
        <v>9256</v>
      </c>
      <c r="C6488" s="8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47">
        <v>962.07999999999993</v>
      </c>
      <c r="S6488" s="1">
        <v>4</v>
      </c>
      <c r="T6488" s="1">
        <v>0.2</v>
      </c>
      <c r="U6488" s="47">
        <v>156.33799999999997</v>
      </c>
      <c r="V6488" t="str">
        <f>IF(M6488=People!$B$5,People!$A$5,IF(M6488=People!$B$4,People!$A$4,IF(M6488=People!$B$3,People!$A$3,IF(M6488=People!$B$2,People!$A$2,0))))</f>
        <v>Cassandra Brandow</v>
      </c>
      <c r="W6488" t="str">
        <f>IFERROR(INDEX(Returns!A:A,MATCH(B6488,Returns!B:B,0)),"No")</f>
        <v>No</v>
      </c>
    </row>
    <row r="6489" spans="1:23" x14ac:dyDescent="0.2">
      <c r="A6489" s="1">
        <v>6488</v>
      </c>
      <c r="B6489" t="s">
        <v>9256</v>
      </c>
      <c r="C6489" s="8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47">
        <v>12.843000000000002</v>
      </c>
      <c r="S6489" s="1">
        <v>3</v>
      </c>
      <c r="T6489" s="1">
        <v>0.7</v>
      </c>
      <c r="U6489" s="47">
        <v>-9.8462999999999994</v>
      </c>
      <c r="V6489" t="str">
        <f>IF(M6489=People!$B$5,People!$A$5,IF(M6489=People!$B$4,People!$A$4,IF(M6489=People!$B$3,People!$A$3,IF(M6489=People!$B$2,People!$A$2,0))))</f>
        <v>Cassandra Brandow</v>
      </c>
      <c r="W6489" t="str">
        <f>IFERROR(INDEX(Returns!A:A,MATCH(B6489,Returns!B:B,0)),"No")</f>
        <v>No</v>
      </c>
    </row>
    <row r="6490" spans="1:23" x14ac:dyDescent="0.2">
      <c r="A6490" s="1">
        <v>6489</v>
      </c>
      <c r="B6490" t="s">
        <v>9256</v>
      </c>
      <c r="C6490" s="8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47">
        <v>295.45600000000002</v>
      </c>
      <c r="S6490" s="1">
        <v>14</v>
      </c>
      <c r="T6490" s="1">
        <v>0.2</v>
      </c>
      <c r="U6490" s="47">
        <v>96.023199999999974</v>
      </c>
      <c r="V6490" t="str">
        <f>IF(M6490=People!$B$5,People!$A$5,IF(M6490=People!$B$4,People!$A$4,IF(M6490=People!$B$3,People!$A$3,IF(M6490=People!$B$2,People!$A$2,0))))</f>
        <v>Cassandra Brandow</v>
      </c>
      <c r="W6490" t="str">
        <f>IFERROR(INDEX(Returns!A:A,MATCH(B6490,Returns!B:B,0)),"No")</f>
        <v>No</v>
      </c>
    </row>
    <row r="6491" spans="1:23" x14ac:dyDescent="0.2">
      <c r="A6491" s="1">
        <v>6490</v>
      </c>
      <c r="B6491" t="s">
        <v>9257</v>
      </c>
      <c r="C6491" s="8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47">
        <v>32.400000000000006</v>
      </c>
      <c r="S6491" s="1">
        <v>5</v>
      </c>
      <c r="T6491" s="1">
        <v>0</v>
      </c>
      <c r="U6491" s="47">
        <v>15.552000000000001</v>
      </c>
      <c r="V6491" t="str">
        <f>IF(M6491=People!$B$5,People!$A$5,IF(M6491=People!$B$4,People!$A$4,IF(M6491=People!$B$3,People!$A$3,IF(M6491=People!$B$2,People!$A$2,0))))</f>
        <v>Chuck Magee</v>
      </c>
      <c r="W6491" t="str">
        <f>IFERROR(INDEX(Returns!A:A,MATCH(B6491,Returns!B:B,0)),"No")</f>
        <v>No</v>
      </c>
    </row>
    <row r="6492" spans="1:23" x14ac:dyDescent="0.2">
      <c r="A6492" s="1">
        <v>6491</v>
      </c>
      <c r="B6492" t="s">
        <v>9258</v>
      </c>
      <c r="C6492" s="8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47">
        <v>103.93599999999999</v>
      </c>
      <c r="S6492" s="1">
        <v>4</v>
      </c>
      <c r="T6492" s="1">
        <v>0.2</v>
      </c>
      <c r="U6492" s="47">
        <v>16.889599999999998</v>
      </c>
      <c r="V6492" t="str">
        <f>IF(M6492=People!$B$5,People!$A$5,IF(M6492=People!$B$4,People!$A$4,IF(M6492=People!$B$3,People!$A$3,IF(M6492=People!$B$2,People!$A$2,0))))</f>
        <v>Chuck Magee</v>
      </c>
      <c r="W6492" t="str">
        <f>IFERROR(INDEX(Returns!A:A,MATCH(B6492,Returns!B:B,0)),"No")</f>
        <v>No</v>
      </c>
    </row>
    <row r="6493" spans="1:23" x14ac:dyDescent="0.2">
      <c r="A6493" s="1">
        <v>6492</v>
      </c>
      <c r="B6493" t="s">
        <v>9259</v>
      </c>
      <c r="C6493" s="8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47">
        <v>289.56799999999998</v>
      </c>
      <c r="S6493" s="1">
        <v>2</v>
      </c>
      <c r="T6493" s="1">
        <v>0.2</v>
      </c>
      <c r="U6493" s="47">
        <v>10.858799999999974</v>
      </c>
      <c r="V6493" t="str">
        <f>IF(M6493=People!$B$5,People!$A$5,IF(M6493=People!$B$4,People!$A$4,IF(M6493=People!$B$3,People!$A$3,IF(M6493=People!$B$2,People!$A$2,0))))</f>
        <v>Cassandra Brandow</v>
      </c>
      <c r="W6493" t="str">
        <f>IFERROR(INDEX(Returns!A:A,MATCH(B6493,Returns!B:B,0)),"No")</f>
        <v>No</v>
      </c>
    </row>
    <row r="6494" spans="1:23" x14ac:dyDescent="0.2">
      <c r="A6494" s="1">
        <v>6493</v>
      </c>
      <c r="B6494" t="s">
        <v>9259</v>
      </c>
      <c r="C6494" s="8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47">
        <v>39.72</v>
      </c>
      <c r="S6494" s="1">
        <v>5</v>
      </c>
      <c r="T6494" s="1">
        <v>0.2</v>
      </c>
      <c r="U6494" s="47">
        <v>4.4684999999999953</v>
      </c>
      <c r="V6494" t="str">
        <f>IF(M6494=People!$B$5,People!$A$5,IF(M6494=People!$B$4,People!$A$4,IF(M6494=People!$B$3,People!$A$3,IF(M6494=People!$B$2,People!$A$2,0))))</f>
        <v>Cassandra Brandow</v>
      </c>
      <c r="W6494" t="str">
        <f>IFERROR(INDEX(Returns!A:A,MATCH(B6494,Returns!B:B,0)),"No")</f>
        <v>No</v>
      </c>
    </row>
    <row r="6495" spans="1:23" x14ac:dyDescent="0.2">
      <c r="A6495" s="1">
        <v>6494</v>
      </c>
      <c r="B6495" t="s">
        <v>9259</v>
      </c>
      <c r="C6495" s="8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47">
        <v>244.768</v>
      </c>
      <c r="S6495" s="1">
        <v>4</v>
      </c>
      <c r="T6495" s="1">
        <v>0.2</v>
      </c>
      <c r="U6495" s="47">
        <v>24.476800000000004</v>
      </c>
      <c r="V6495" t="str">
        <f>IF(M6495=People!$B$5,People!$A$5,IF(M6495=People!$B$4,People!$A$4,IF(M6495=People!$B$3,People!$A$3,IF(M6495=People!$B$2,People!$A$2,0))))</f>
        <v>Cassandra Brandow</v>
      </c>
      <c r="W6495" t="str">
        <f>IFERROR(INDEX(Returns!A:A,MATCH(B6495,Returns!B:B,0)),"No")</f>
        <v>No</v>
      </c>
    </row>
    <row r="6496" spans="1:23" x14ac:dyDescent="0.2">
      <c r="A6496" s="1">
        <v>6495</v>
      </c>
      <c r="B6496" t="s">
        <v>9260</v>
      </c>
      <c r="C6496" s="8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47">
        <v>24</v>
      </c>
      <c r="S6496" s="1">
        <v>2</v>
      </c>
      <c r="T6496" s="1">
        <v>0.2</v>
      </c>
      <c r="U6496" s="47">
        <v>-2.6999999999999993</v>
      </c>
      <c r="V6496" t="str">
        <f>IF(M6496=People!$B$5,People!$A$5,IF(M6496=People!$B$4,People!$A$4,IF(M6496=People!$B$3,People!$A$3,IF(M6496=People!$B$2,People!$A$2,0))))</f>
        <v>Kelly Williams</v>
      </c>
      <c r="W6496" t="str">
        <f>IFERROR(INDEX(Returns!A:A,MATCH(B6496,Returns!B:B,0)),"No")</f>
        <v>No</v>
      </c>
    </row>
    <row r="6497" spans="1:23" x14ac:dyDescent="0.2">
      <c r="A6497" s="1">
        <v>6496</v>
      </c>
      <c r="B6497" t="s">
        <v>9260</v>
      </c>
      <c r="C6497" s="8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47">
        <v>15.552000000000003</v>
      </c>
      <c r="S6497" s="1">
        <v>3</v>
      </c>
      <c r="T6497" s="1">
        <v>0.2</v>
      </c>
      <c r="U6497" s="47">
        <v>5.4432</v>
      </c>
      <c r="V6497" t="str">
        <f>IF(M6497=People!$B$5,People!$A$5,IF(M6497=People!$B$4,People!$A$4,IF(M6497=People!$B$3,People!$A$3,IF(M6497=People!$B$2,People!$A$2,0))))</f>
        <v>Kelly Williams</v>
      </c>
      <c r="W6497" t="str">
        <f>IFERROR(INDEX(Returns!A:A,MATCH(B6497,Returns!B:B,0)),"No")</f>
        <v>No</v>
      </c>
    </row>
    <row r="6498" spans="1:23" x14ac:dyDescent="0.2">
      <c r="A6498" s="1">
        <v>6497</v>
      </c>
      <c r="B6498" t="s">
        <v>9260</v>
      </c>
      <c r="C6498" s="8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47">
        <v>26.176000000000002</v>
      </c>
      <c r="S6498" s="1">
        <v>2</v>
      </c>
      <c r="T6498" s="1">
        <v>0.2</v>
      </c>
      <c r="U6498" s="47">
        <v>-3.272000000000002</v>
      </c>
      <c r="V6498" t="str">
        <f>IF(M6498=People!$B$5,People!$A$5,IF(M6498=People!$B$4,People!$A$4,IF(M6498=People!$B$3,People!$A$3,IF(M6498=People!$B$2,People!$A$2,0))))</f>
        <v>Kelly Williams</v>
      </c>
      <c r="W6498" t="str">
        <f>IFERROR(INDEX(Returns!A:A,MATCH(B6498,Returns!B:B,0)),"No")</f>
        <v>No</v>
      </c>
    </row>
    <row r="6499" spans="1:23" x14ac:dyDescent="0.2">
      <c r="A6499" s="1">
        <v>6498</v>
      </c>
      <c r="B6499" t="s">
        <v>9261</v>
      </c>
      <c r="C6499" s="8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47">
        <v>20.94</v>
      </c>
      <c r="S6499" s="1">
        <v>3</v>
      </c>
      <c r="T6499" s="1">
        <v>0</v>
      </c>
      <c r="U6499" s="47">
        <v>6.0725999999999987</v>
      </c>
      <c r="V6499" t="str">
        <f>IF(M6499=People!$B$5,People!$A$5,IF(M6499=People!$B$4,People!$A$4,IF(M6499=People!$B$3,People!$A$3,IF(M6499=People!$B$2,People!$A$2,0))))</f>
        <v>Cassandra Brandow</v>
      </c>
      <c r="W6499" t="str">
        <f>IFERROR(INDEX(Returns!A:A,MATCH(B6499,Returns!B:B,0)),"No")</f>
        <v>No</v>
      </c>
    </row>
    <row r="6500" spans="1:23" x14ac:dyDescent="0.2">
      <c r="A6500" s="1">
        <v>6499</v>
      </c>
      <c r="B6500" t="s">
        <v>9261</v>
      </c>
      <c r="C6500" s="8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47">
        <v>135.09</v>
      </c>
      <c r="S6500" s="1">
        <v>9</v>
      </c>
      <c r="T6500" s="1">
        <v>0</v>
      </c>
      <c r="U6500" s="47">
        <v>62.14139999999999</v>
      </c>
      <c r="V6500" t="str">
        <f>IF(M6500=People!$B$5,People!$A$5,IF(M6500=People!$B$4,People!$A$4,IF(M6500=People!$B$3,People!$A$3,IF(M6500=People!$B$2,People!$A$2,0))))</f>
        <v>Cassandra Brandow</v>
      </c>
      <c r="W6500" t="str">
        <f>IFERROR(INDEX(Returns!A:A,MATCH(B6500,Returns!B:B,0)),"No")</f>
        <v>No</v>
      </c>
    </row>
    <row r="6501" spans="1:23" x14ac:dyDescent="0.2">
      <c r="A6501" s="1">
        <v>6500</v>
      </c>
      <c r="B6501" t="s">
        <v>9261</v>
      </c>
      <c r="C6501" s="8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47">
        <v>279.85999999999996</v>
      </c>
      <c r="S6501" s="1">
        <v>14</v>
      </c>
      <c r="T6501" s="1">
        <v>0</v>
      </c>
      <c r="U6501" s="47">
        <v>64.367799999999988</v>
      </c>
      <c r="V6501" t="str">
        <f>IF(M6501=People!$B$5,People!$A$5,IF(M6501=People!$B$4,People!$A$4,IF(M6501=People!$B$3,People!$A$3,IF(M6501=People!$B$2,People!$A$2,0))))</f>
        <v>Cassandra Brandow</v>
      </c>
      <c r="W6501" t="str">
        <f>IFERROR(INDEX(Returns!A:A,MATCH(B6501,Returns!B:B,0)),"No")</f>
        <v>No</v>
      </c>
    </row>
    <row r="6502" spans="1:23" x14ac:dyDescent="0.2">
      <c r="A6502" s="1">
        <v>6501</v>
      </c>
      <c r="B6502" t="s">
        <v>9261</v>
      </c>
      <c r="C6502" s="8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47">
        <v>90.06</v>
      </c>
      <c r="S6502" s="1">
        <v>6</v>
      </c>
      <c r="T6502" s="1">
        <v>0</v>
      </c>
      <c r="U6502" s="47">
        <v>41.427599999999991</v>
      </c>
      <c r="V6502" t="str">
        <f>IF(M6502=People!$B$5,People!$A$5,IF(M6502=People!$B$4,People!$A$4,IF(M6502=People!$B$3,People!$A$3,IF(M6502=People!$B$2,People!$A$2,0))))</f>
        <v>Cassandra Brandow</v>
      </c>
      <c r="W6502" t="str">
        <f>IFERROR(INDEX(Returns!A:A,MATCH(B6502,Returns!B:B,0)),"No")</f>
        <v>No</v>
      </c>
    </row>
    <row r="6503" spans="1:23" x14ac:dyDescent="0.2">
      <c r="A6503" s="1">
        <v>6502</v>
      </c>
      <c r="B6503" t="s">
        <v>9262</v>
      </c>
      <c r="C6503" s="8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47">
        <v>539.96399999999994</v>
      </c>
      <c r="S6503" s="1">
        <v>6</v>
      </c>
      <c r="T6503" s="1">
        <v>0.4</v>
      </c>
      <c r="U6503" s="47">
        <v>-107.99280000000002</v>
      </c>
      <c r="V6503" t="str">
        <f>IF(M6503=People!$B$5,People!$A$5,IF(M6503=People!$B$4,People!$A$4,IF(M6503=People!$B$3,People!$A$3,IF(M6503=People!$B$2,People!$A$2,0))))</f>
        <v>Chuck Magee</v>
      </c>
      <c r="W6503" t="str">
        <f>IFERROR(INDEX(Returns!A:A,MATCH(B6503,Returns!B:B,0)),"No")</f>
        <v>No</v>
      </c>
    </row>
    <row r="6504" spans="1:23" x14ac:dyDescent="0.2">
      <c r="A6504" s="1">
        <v>6503</v>
      </c>
      <c r="B6504" t="s">
        <v>9262</v>
      </c>
      <c r="C6504" s="8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47">
        <v>50.231999999999999</v>
      </c>
      <c r="S6504" s="1">
        <v>7</v>
      </c>
      <c r="T6504" s="1">
        <v>0.4</v>
      </c>
      <c r="U6504" s="47">
        <v>-10.046400000000002</v>
      </c>
      <c r="V6504" t="str">
        <f>IF(M6504=People!$B$5,People!$A$5,IF(M6504=People!$B$4,People!$A$4,IF(M6504=People!$B$3,People!$A$3,IF(M6504=People!$B$2,People!$A$2,0))))</f>
        <v>Chuck Magee</v>
      </c>
      <c r="W6504" t="str">
        <f>IFERROR(INDEX(Returns!A:A,MATCH(B6504,Returns!B:B,0)),"No")</f>
        <v>No</v>
      </c>
    </row>
    <row r="6505" spans="1:23" x14ac:dyDescent="0.2">
      <c r="A6505" s="1">
        <v>6504</v>
      </c>
      <c r="B6505" t="s">
        <v>9262</v>
      </c>
      <c r="C6505" s="8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47">
        <v>19.242000000000001</v>
      </c>
      <c r="S6505" s="1">
        <v>3</v>
      </c>
      <c r="T6505" s="1">
        <v>0.7</v>
      </c>
      <c r="U6505" s="47">
        <v>-13.4694</v>
      </c>
      <c r="V6505" t="str">
        <f>IF(M6505=People!$B$5,People!$A$5,IF(M6505=People!$B$4,People!$A$4,IF(M6505=People!$B$3,People!$A$3,IF(M6505=People!$B$2,People!$A$2,0))))</f>
        <v>Chuck Magee</v>
      </c>
      <c r="W6505" t="str">
        <f>IFERROR(INDEX(Returns!A:A,MATCH(B6505,Returns!B:B,0)),"No")</f>
        <v>No</v>
      </c>
    </row>
    <row r="6506" spans="1:23" x14ac:dyDescent="0.2">
      <c r="A6506" s="1">
        <v>6505</v>
      </c>
      <c r="B6506" t="s">
        <v>9263</v>
      </c>
      <c r="C6506" s="8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47">
        <v>1247.6399999999999</v>
      </c>
      <c r="S6506" s="1">
        <v>3</v>
      </c>
      <c r="T6506" s="1">
        <v>0</v>
      </c>
      <c r="U6506" s="47">
        <v>349.33919999999995</v>
      </c>
      <c r="V6506" t="str">
        <f>IF(M6506=People!$B$5,People!$A$5,IF(M6506=People!$B$4,People!$A$4,IF(M6506=People!$B$3,People!$A$3,IF(M6506=People!$B$2,People!$A$2,0))))</f>
        <v>Chuck Magee</v>
      </c>
      <c r="W6506" t="str">
        <f>IFERROR(INDEX(Returns!A:A,MATCH(B6506,Returns!B:B,0)),"No")</f>
        <v>No</v>
      </c>
    </row>
    <row r="6507" spans="1:23" x14ac:dyDescent="0.2">
      <c r="A6507" s="1">
        <v>6506</v>
      </c>
      <c r="B6507" t="s">
        <v>9264</v>
      </c>
      <c r="C6507" s="8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47">
        <v>5.3040000000000003</v>
      </c>
      <c r="S6507" s="1">
        <v>3</v>
      </c>
      <c r="T6507" s="1">
        <v>0.2</v>
      </c>
      <c r="U6507" s="47">
        <v>0.46409999999999996</v>
      </c>
      <c r="V6507" t="str">
        <f>IF(M6507=People!$B$5,People!$A$5,IF(M6507=People!$B$4,People!$A$4,IF(M6507=People!$B$3,People!$A$3,IF(M6507=People!$B$2,People!$A$2,0))))</f>
        <v>Kelly Williams</v>
      </c>
      <c r="W6507" t="str">
        <f>IFERROR(INDEX(Returns!A:A,MATCH(B6507,Returns!B:B,0)),"No")</f>
        <v>No</v>
      </c>
    </row>
    <row r="6508" spans="1:23" x14ac:dyDescent="0.2">
      <c r="A6508" s="1">
        <v>6507</v>
      </c>
      <c r="B6508" t="s">
        <v>9265</v>
      </c>
      <c r="C6508" s="8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47">
        <v>19.136000000000003</v>
      </c>
      <c r="S6508" s="1">
        <v>4</v>
      </c>
      <c r="T6508" s="1">
        <v>0.2</v>
      </c>
      <c r="U6508" s="47">
        <v>5.9799999999999986</v>
      </c>
      <c r="V6508" t="str">
        <f>IF(M6508=People!$B$5,People!$A$5,IF(M6508=People!$B$4,People!$A$4,IF(M6508=People!$B$3,People!$A$3,IF(M6508=People!$B$2,People!$A$2,0))))</f>
        <v>Chuck Magee</v>
      </c>
      <c r="W6508" t="str">
        <f>IFERROR(INDEX(Returns!A:A,MATCH(B6508,Returns!B:B,0)),"No")</f>
        <v>No</v>
      </c>
    </row>
    <row r="6509" spans="1:23" x14ac:dyDescent="0.2">
      <c r="A6509" s="1">
        <v>6508</v>
      </c>
      <c r="B6509" t="s">
        <v>9265</v>
      </c>
      <c r="C6509" s="8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47">
        <v>332.83200000000005</v>
      </c>
      <c r="S6509" s="1">
        <v>4</v>
      </c>
      <c r="T6509" s="1">
        <v>0.2</v>
      </c>
      <c r="U6509" s="47">
        <v>-24.962399999999988</v>
      </c>
      <c r="V6509" t="str">
        <f>IF(M6509=People!$B$5,People!$A$5,IF(M6509=People!$B$4,People!$A$4,IF(M6509=People!$B$3,People!$A$3,IF(M6509=People!$B$2,People!$A$2,0))))</f>
        <v>Chuck Magee</v>
      </c>
      <c r="W6509" t="str">
        <f>IFERROR(INDEX(Returns!A:A,MATCH(B6509,Returns!B:B,0)),"No")</f>
        <v>No</v>
      </c>
    </row>
    <row r="6510" spans="1:23" x14ac:dyDescent="0.2">
      <c r="A6510" s="1">
        <v>6509</v>
      </c>
      <c r="B6510" t="s">
        <v>9266</v>
      </c>
      <c r="C6510" s="8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47">
        <v>279.89999999999998</v>
      </c>
      <c r="S6510" s="1">
        <v>5</v>
      </c>
      <c r="T6510" s="1">
        <v>0</v>
      </c>
      <c r="U6510" s="47">
        <v>137.15100000000001</v>
      </c>
      <c r="V6510" t="str">
        <f>IF(M6510=People!$B$5,People!$A$5,IF(M6510=People!$B$4,People!$A$4,IF(M6510=People!$B$3,People!$A$3,IF(M6510=People!$B$2,People!$A$2,0))))</f>
        <v>Chuck Magee</v>
      </c>
      <c r="W6510" t="str">
        <f>IFERROR(INDEX(Returns!A:A,MATCH(B6510,Returns!B:B,0)),"No")</f>
        <v>No</v>
      </c>
    </row>
    <row r="6511" spans="1:23" x14ac:dyDescent="0.2">
      <c r="A6511" s="1">
        <v>6510</v>
      </c>
      <c r="B6511" t="s">
        <v>9266</v>
      </c>
      <c r="C6511" s="8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47">
        <v>50.352000000000004</v>
      </c>
      <c r="S6511" s="1">
        <v>3</v>
      </c>
      <c r="T6511" s="1">
        <v>0.2</v>
      </c>
      <c r="U6511" s="47">
        <v>17.623199999999997</v>
      </c>
      <c r="V6511" t="str">
        <f>IF(M6511=People!$B$5,People!$A$5,IF(M6511=People!$B$4,People!$A$4,IF(M6511=People!$B$3,People!$A$3,IF(M6511=People!$B$2,People!$A$2,0))))</f>
        <v>Chuck Magee</v>
      </c>
      <c r="W6511" t="str">
        <f>IFERROR(INDEX(Returns!A:A,MATCH(B6511,Returns!B:B,0)),"No")</f>
        <v>No</v>
      </c>
    </row>
    <row r="6512" spans="1:23" x14ac:dyDescent="0.2">
      <c r="A6512" s="1">
        <v>6511</v>
      </c>
      <c r="B6512" t="s">
        <v>9266</v>
      </c>
      <c r="C6512" s="8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47">
        <v>34.019999999999996</v>
      </c>
      <c r="S6512" s="1">
        <v>3</v>
      </c>
      <c r="T6512" s="1">
        <v>0</v>
      </c>
      <c r="U6512" s="47">
        <v>16.669799999999999</v>
      </c>
      <c r="V6512" t="str">
        <f>IF(M6512=People!$B$5,People!$A$5,IF(M6512=People!$B$4,People!$A$4,IF(M6512=People!$B$3,People!$A$3,IF(M6512=People!$B$2,People!$A$2,0))))</f>
        <v>Chuck Magee</v>
      </c>
      <c r="W6512" t="str">
        <f>IFERROR(INDEX(Returns!A:A,MATCH(B6512,Returns!B:B,0)),"No")</f>
        <v>No</v>
      </c>
    </row>
    <row r="6513" spans="1:23" x14ac:dyDescent="0.2">
      <c r="A6513" s="1">
        <v>6512</v>
      </c>
      <c r="B6513" t="s">
        <v>9267</v>
      </c>
      <c r="C6513" s="8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47">
        <v>23.88</v>
      </c>
      <c r="S6513" s="1">
        <v>6</v>
      </c>
      <c r="T6513" s="1">
        <v>0</v>
      </c>
      <c r="U6513" s="47">
        <v>8.1191999999999993</v>
      </c>
      <c r="V6513" t="str">
        <f>IF(M6513=People!$B$5,People!$A$5,IF(M6513=People!$B$4,People!$A$4,IF(M6513=People!$B$3,People!$A$3,IF(M6513=People!$B$2,People!$A$2,0))))</f>
        <v>Anna Andreadi</v>
      </c>
      <c r="W6513" t="str">
        <f>IFERROR(INDEX(Returns!A:A,MATCH(B6513,Returns!B:B,0)),"No")</f>
        <v>No</v>
      </c>
    </row>
    <row r="6514" spans="1:23" x14ac:dyDescent="0.2">
      <c r="A6514" s="1">
        <v>6513</v>
      </c>
      <c r="B6514" t="s">
        <v>9267</v>
      </c>
      <c r="C6514" s="8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47">
        <v>11.52</v>
      </c>
      <c r="S6514" s="1">
        <v>4</v>
      </c>
      <c r="T6514" s="1">
        <v>0</v>
      </c>
      <c r="U6514" s="47">
        <v>5.6448</v>
      </c>
      <c r="V6514" t="str">
        <f>IF(M6514=People!$B$5,People!$A$5,IF(M6514=People!$B$4,People!$A$4,IF(M6514=People!$B$3,People!$A$3,IF(M6514=People!$B$2,People!$A$2,0))))</f>
        <v>Anna Andreadi</v>
      </c>
      <c r="W6514" t="str">
        <f>IFERROR(INDEX(Returns!A:A,MATCH(B6514,Returns!B:B,0)),"No")</f>
        <v>No</v>
      </c>
    </row>
    <row r="6515" spans="1:23" x14ac:dyDescent="0.2">
      <c r="A6515" s="1">
        <v>6514</v>
      </c>
      <c r="B6515" t="s">
        <v>9267</v>
      </c>
      <c r="C6515" s="8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47">
        <v>286.93</v>
      </c>
      <c r="S6515" s="1">
        <v>7</v>
      </c>
      <c r="T6515" s="1">
        <v>0</v>
      </c>
      <c r="U6515" s="47">
        <v>140.59569999999999</v>
      </c>
      <c r="V6515" t="str">
        <f>IF(M6515=People!$B$5,People!$A$5,IF(M6515=People!$B$4,People!$A$4,IF(M6515=People!$B$3,People!$A$3,IF(M6515=People!$B$2,People!$A$2,0))))</f>
        <v>Anna Andreadi</v>
      </c>
      <c r="W6515" t="str">
        <f>IFERROR(INDEX(Returns!A:A,MATCH(B6515,Returns!B:B,0)),"No")</f>
        <v>No</v>
      </c>
    </row>
    <row r="6516" spans="1:23" x14ac:dyDescent="0.2">
      <c r="A6516" s="1">
        <v>6515</v>
      </c>
      <c r="B6516" t="s">
        <v>9267</v>
      </c>
      <c r="C6516" s="8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47">
        <v>206.38400000000001</v>
      </c>
      <c r="S6516" s="1">
        <v>2</v>
      </c>
      <c r="T6516" s="1">
        <v>0.2</v>
      </c>
      <c r="U6516" s="47">
        <v>23.218199999999996</v>
      </c>
      <c r="V6516" t="str">
        <f>IF(M6516=People!$B$5,People!$A$5,IF(M6516=People!$B$4,People!$A$4,IF(M6516=People!$B$3,People!$A$3,IF(M6516=People!$B$2,People!$A$2,0))))</f>
        <v>Anna Andreadi</v>
      </c>
      <c r="W6516" t="str">
        <f>IFERROR(INDEX(Returns!A:A,MATCH(B6516,Returns!B:B,0)),"No")</f>
        <v>No</v>
      </c>
    </row>
    <row r="6517" spans="1:23" x14ac:dyDescent="0.2">
      <c r="A6517" s="1">
        <v>6516</v>
      </c>
      <c r="B6517" t="s">
        <v>9268</v>
      </c>
      <c r="C6517" s="8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47">
        <v>218.35200000000003</v>
      </c>
      <c r="S6517" s="1">
        <v>3</v>
      </c>
      <c r="T6517" s="1">
        <v>0.2</v>
      </c>
      <c r="U6517" s="47">
        <v>0</v>
      </c>
      <c r="V6517" t="str">
        <f>IF(M6517=People!$B$5,People!$A$5,IF(M6517=People!$B$4,People!$A$4,IF(M6517=People!$B$3,People!$A$3,IF(M6517=People!$B$2,People!$A$2,0))))</f>
        <v>Anna Andreadi</v>
      </c>
      <c r="W6517" t="str">
        <f>IFERROR(INDEX(Returns!A:A,MATCH(B6517,Returns!B:B,0)),"No")</f>
        <v>No</v>
      </c>
    </row>
    <row r="6518" spans="1:23" x14ac:dyDescent="0.2">
      <c r="A6518" s="1">
        <v>6517</v>
      </c>
      <c r="B6518" t="s">
        <v>9268</v>
      </c>
      <c r="C6518" s="8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47">
        <v>529.9</v>
      </c>
      <c r="S6518" s="1">
        <v>5</v>
      </c>
      <c r="T6518" s="1">
        <v>0</v>
      </c>
      <c r="U6518" s="47">
        <v>105.97999999999999</v>
      </c>
      <c r="V6518" t="str">
        <f>IF(M6518=People!$B$5,People!$A$5,IF(M6518=People!$B$4,People!$A$4,IF(M6518=People!$B$3,People!$A$3,IF(M6518=People!$B$2,People!$A$2,0))))</f>
        <v>Anna Andreadi</v>
      </c>
      <c r="W6518" t="str">
        <f>IFERROR(INDEX(Returns!A:A,MATCH(B6518,Returns!B:B,0)),"No")</f>
        <v>No</v>
      </c>
    </row>
    <row r="6519" spans="1:23" x14ac:dyDescent="0.2">
      <c r="A6519" s="1">
        <v>6518</v>
      </c>
      <c r="B6519" t="s">
        <v>9268</v>
      </c>
      <c r="C6519" s="8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47">
        <v>99.3</v>
      </c>
      <c r="S6519" s="1">
        <v>10</v>
      </c>
      <c r="T6519" s="1">
        <v>0</v>
      </c>
      <c r="U6519" s="47">
        <v>41.706000000000003</v>
      </c>
      <c r="V6519" t="str">
        <f>IF(M6519=People!$B$5,People!$A$5,IF(M6519=People!$B$4,People!$A$4,IF(M6519=People!$B$3,People!$A$3,IF(M6519=People!$B$2,People!$A$2,0))))</f>
        <v>Anna Andreadi</v>
      </c>
      <c r="W6519" t="str">
        <f>IFERROR(INDEX(Returns!A:A,MATCH(B6519,Returns!B:B,0)),"No")</f>
        <v>No</v>
      </c>
    </row>
    <row r="6520" spans="1:23" x14ac:dyDescent="0.2">
      <c r="A6520" s="1">
        <v>6519</v>
      </c>
      <c r="B6520" t="s">
        <v>9268</v>
      </c>
      <c r="C6520" s="8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47">
        <v>108.96</v>
      </c>
      <c r="S6520" s="1">
        <v>2</v>
      </c>
      <c r="T6520" s="1">
        <v>0</v>
      </c>
      <c r="U6520" s="47">
        <v>30.508800000000008</v>
      </c>
      <c r="V6520" t="str">
        <f>IF(M6520=People!$B$5,People!$A$5,IF(M6520=People!$B$4,People!$A$4,IF(M6520=People!$B$3,People!$A$3,IF(M6520=People!$B$2,People!$A$2,0))))</f>
        <v>Anna Andreadi</v>
      </c>
      <c r="W6520" t="str">
        <f>IFERROR(INDEX(Returns!A:A,MATCH(B6520,Returns!B:B,0)),"No")</f>
        <v>No</v>
      </c>
    </row>
    <row r="6521" spans="1:23" x14ac:dyDescent="0.2">
      <c r="A6521" s="1">
        <v>6520</v>
      </c>
      <c r="B6521" t="s">
        <v>9268</v>
      </c>
      <c r="C6521" s="8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47">
        <v>2.6880000000000002</v>
      </c>
      <c r="S6521" s="1">
        <v>1</v>
      </c>
      <c r="T6521" s="1">
        <v>0.2</v>
      </c>
      <c r="U6521" s="47">
        <v>0.83999999999999975</v>
      </c>
      <c r="V6521" t="str">
        <f>IF(M6521=People!$B$5,People!$A$5,IF(M6521=People!$B$4,People!$A$4,IF(M6521=People!$B$3,People!$A$3,IF(M6521=People!$B$2,People!$A$2,0))))</f>
        <v>Anna Andreadi</v>
      </c>
      <c r="W6521" t="str">
        <f>IFERROR(INDEX(Returns!A:A,MATCH(B6521,Returns!B:B,0)),"No")</f>
        <v>No</v>
      </c>
    </row>
    <row r="6522" spans="1:23" x14ac:dyDescent="0.2">
      <c r="A6522" s="1">
        <v>6521</v>
      </c>
      <c r="B6522" t="s">
        <v>9269</v>
      </c>
      <c r="C6522" s="8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47">
        <v>5443.96</v>
      </c>
      <c r="S6522" s="1">
        <v>4</v>
      </c>
      <c r="T6522" s="1">
        <v>0</v>
      </c>
      <c r="U6522" s="47">
        <v>2504.2215999999999</v>
      </c>
      <c r="V6522" t="str">
        <f>IF(M6522=People!$B$5,People!$A$5,IF(M6522=People!$B$4,People!$A$4,IF(M6522=People!$B$3,People!$A$3,IF(M6522=People!$B$2,People!$A$2,0))))</f>
        <v>Kelly Williams</v>
      </c>
      <c r="W6522" t="str">
        <f>IFERROR(INDEX(Returns!A:A,MATCH(B6522,Returns!B:B,0)),"No")</f>
        <v>No</v>
      </c>
    </row>
    <row r="6523" spans="1:23" x14ac:dyDescent="0.2">
      <c r="A6523" s="1">
        <v>6522</v>
      </c>
      <c r="B6523" t="s">
        <v>9269</v>
      </c>
      <c r="C6523" s="8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47">
        <v>302.67</v>
      </c>
      <c r="S6523" s="1">
        <v>3</v>
      </c>
      <c r="T6523" s="1">
        <v>0</v>
      </c>
      <c r="U6523" s="47">
        <v>72.640799999999999</v>
      </c>
      <c r="V6523" t="str">
        <f>IF(M6523=People!$B$5,People!$A$5,IF(M6523=People!$B$4,People!$A$4,IF(M6523=People!$B$3,People!$A$3,IF(M6523=People!$B$2,People!$A$2,0))))</f>
        <v>Kelly Williams</v>
      </c>
      <c r="W6523" t="str">
        <f>IFERROR(INDEX(Returns!A:A,MATCH(B6523,Returns!B:B,0)),"No")</f>
        <v>No</v>
      </c>
    </row>
    <row r="6524" spans="1:23" x14ac:dyDescent="0.2">
      <c r="A6524" s="1">
        <v>6523</v>
      </c>
      <c r="B6524" t="s">
        <v>9269</v>
      </c>
      <c r="C6524" s="8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47">
        <v>56.07</v>
      </c>
      <c r="S6524" s="1">
        <v>7</v>
      </c>
      <c r="T6524" s="1">
        <v>0</v>
      </c>
      <c r="U6524" s="47">
        <v>25.231499999999997</v>
      </c>
      <c r="V6524" t="str">
        <f>IF(M6524=People!$B$5,People!$A$5,IF(M6524=People!$B$4,People!$A$4,IF(M6524=People!$B$3,People!$A$3,IF(M6524=People!$B$2,People!$A$2,0))))</f>
        <v>Kelly Williams</v>
      </c>
      <c r="W6524" t="str">
        <f>IFERROR(INDEX(Returns!A:A,MATCH(B6524,Returns!B:B,0)),"No")</f>
        <v>No</v>
      </c>
    </row>
    <row r="6525" spans="1:23" x14ac:dyDescent="0.2">
      <c r="A6525" s="1">
        <v>6524</v>
      </c>
      <c r="B6525" t="s">
        <v>9270</v>
      </c>
      <c r="C6525" s="8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47">
        <v>10.08</v>
      </c>
      <c r="S6525" s="1">
        <v>2</v>
      </c>
      <c r="T6525" s="1">
        <v>0.2</v>
      </c>
      <c r="U6525" s="47">
        <v>3.2759999999999994</v>
      </c>
      <c r="V6525" t="str">
        <f>IF(M6525=People!$B$5,People!$A$5,IF(M6525=People!$B$4,People!$A$4,IF(M6525=People!$B$3,People!$A$3,IF(M6525=People!$B$2,People!$A$2,0))))</f>
        <v>Chuck Magee</v>
      </c>
      <c r="W6525" t="str">
        <f>IFERROR(INDEX(Returns!A:A,MATCH(B6525,Returns!B:B,0)),"No")</f>
        <v>No</v>
      </c>
    </row>
    <row r="6526" spans="1:23" x14ac:dyDescent="0.2">
      <c r="A6526" s="1">
        <v>6525</v>
      </c>
      <c r="B6526" t="s">
        <v>9270</v>
      </c>
      <c r="C6526" s="8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47">
        <v>59.993999999999993</v>
      </c>
      <c r="S6526" s="1">
        <v>1</v>
      </c>
      <c r="T6526" s="1">
        <v>0.4</v>
      </c>
      <c r="U6526" s="47">
        <v>-12.998700000000007</v>
      </c>
      <c r="V6526" t="str">
        <f>IF(M6526=People!$B$5,People!$A$5,IF(M6526=People!$B$4,People!$A$4,IF(M6526=People!$B$3,People!$A$3,IF(M6526=People!$B$2,People!$A$2,0))))</f>
        <v>Chuck Magee</v>
      </c>
      <c r="W6526" t="str">
        <f>IFERROR(INDEX(Returns!A:A,MATCH(B6526,Returns!B:B,0)),"No")</f>
        <v>No</v>
      </c>
    </row>
    <row r="6527" spans="1:23" x14ac:dyDescent="0.2">
      <c r="A6527" s="1">
        <v>6526</v>
      </c>
      <c r="B6527" t="s">
        <v>9270</v>
      </c>
      <c r="C6527" s="8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47">
        <v>5.7150000000000016</v>
      </c>
      <c r="S6527" s="1">
        <v>5</v>
      </c>
      <c r="T6527" s="1">
        <v>0.7</v>
      </c>
      <c r="U6527" s="47">
        <v>-4.7625000000000011</v>
      </c>
      <c r="V6527" t="str">
        <f>IF(M6527=People!$B$5,People!$A$5,IF(M6527=People!$B$4,People!$A$4,IF(M6527=People!$B$3,People!$A$3,IF(M6527=People!$B$2,People!$A$2,0))))</f>
        <v>Chuck Magee</v>
      </c>
      <c r="W6527" t="str">
        <f>IFERROR(INDEX(Returns!A:A,MATCH(B6527,Returns!B:B,0)),"No")</f>
        <v>No</v>
      </c>
    </row>
    <row r="6528" spans="1:23" x14ac:dyDescent="0.2">
      <c r="A6528" s="1">
        <v>6527</v>
      </c>
      <c r="B6528" t="s">
        <v>9270</v>
      </c>
      <c r="C6528" s="8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47">
        <v>9.4200000000000017</v>
      </c>
      <c r="S6528" s="1">
        <v>5</v>
      </c>
      <c r="T6528" s="1">
        <v>0.7</v>
      </c>
      <c r="U6528" s="47">
        <v>-7.8500000000000014</v>
      </c>
      <c r="V6528" t="str">
        <f>IF(M6528=People!$B$5,People!$A$5,IF(M6528=People!$B$4,People!$A$4,IF(M6528=People!$B$3,People!$A$3,IF(M6528=People!$B$2,People!$A$2,0))))</f>
        <v>Chuck Magee</v>
      </c>
      <c r="W6528" t="str">
        <f>IFERROR(INDEX(Returns!A:A,MATCH(B6528,Returns!B:B,0)),"No")</f>
        <v>No</v>
      </c>
    </row>
    <row r="6529" spans="1:23" x14ac:dyDescent="0.2">
      <c r="A6529" s="1">
        <v>6528</v>
      </c>
      <c r="B6529" t="s">
        <v>9271</v>
      </c>
      <c r="C6529" s="8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47">
        <v>1999.96</v>
      </c>
      <c r="S6529" s="1">
        <v>4</v>
      </c>
      <c r="T6529" s="1">
        <v>0</v>
      </c>
      <c r="U6529" s="47">
        <v>899.98199999999997</v>
      </c>
      <c r="V6529" t="str">
        <f>IF(M6529=People!$B$5,People!$A$5,IF(M6529=People!$B$4,People!$A$4,IF(M6529=People!$B$3,People!$A$3,IF(M6529=People!$B$2,People!$A$2,0))))</f>
        <v>Chuck Magee</v>
      </c>
      <c r="W6529" t="str">
        <f>IFERROR(INDEX(Returns!A:A,MATCH(B6529,Returns!B:B,0)),"No")</f>
        <v>No</v>
      </c>
    </row>
    <row r="6530" spans="1:23" x14ac:dyDescent="0.2">
      <c r="A6530" s="1">
        <v>6529</v>
      </c>
      <c r="B6530" t="s">
        <v>9272</v>
      </c>
      <c r="C6530" s="8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47">
        <v>216.4</v>
      </c>
      <c r="S6530" s="1">
        <v>4</v>
      </c>
      <c r="T6530" s="1">
        <v>0</v>
      </c>
      <c r="U6530" s="47">
        <v>56.26400000000001</v>
      </c>
      <c r="V6530" t="str">
        <f>IF(M6530=People!$B$5,People!$A$5,IF(M6530=People!$B$4,People!$A$4,IF(M6530=People!$B$3,People!$A$3,IF(M6530=People!$B$2,People!$A$2,0))))</f>
        <v>Chuck Magee</v>
      </c>
      <c r="W6530" t="str">
        <f>IFERROR(INDEX(Returns!A:A,MATCH(B6530,Returns!B:B,0)),"No")</f>
        <v>No</v>
      </c>
    </row>
    <row r="6531" spans="1:23" x14ac:dyDescent="0.2">
      <c r="A6531" s="1">
        <v>6530</v>
      </c>
      <c r="B6531" t="s">
        <v>5937</v>
      </c>
      <c r="C6531" s="8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47">
        <v>6.9360000000000008</v>
      </c>
      <c r="S6531" s="1">
        <v>3</v>
      </c>
      <c r="T6531" s="1">
        <v>0.2</v>
      </c>
      <c r="U6531" s="47">
        <v>2.3409000000000004</v>
      </c>
      <c r="V6531" t="str">
        <f>IF(M6531=People!$B$5,People!$A$5,IF(M6531=People!$B$4,People!$A$4,IF(M6531=People!$B$3,People!$A$3,IF(M6531=People!$B$2,People!$A$2,0))))</f>
        <v>Kelly Williams</v>
      </c>
      <c r="W6531" t="str">
        <f>IFERROR(INDEX(Returns!A:A,MATCH(B6531,Returns!B:B,0)),"No")</f>
        <v>Yes</v>
      </c>
    </row>
    <row r="6532" spans="1:23" x14ac:dyDescent="0.2">
      <c r="A6532" s="1">
        <v>6531</v>
      </c>
      <c r="B6532" t="s">
        <v>5937</v>
      </c>
      <c r="C6532" s="8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47">
        <v>4.427999999999999</v>
      </c>
      <c r="S6532" s="1">
        <v>3</v>
      </c>
      <c r="T6532" s="1">
        <v>0.8</v>
      </c>
      <c r="U6532" s="47">
        <v>-6.8633999999999986</v>
      </c>
      <c r="V6532" t="str">
        <f>IF(M6532=People!$B$5,People!$A$5,IF(M6532=People!$B$4,People!$A$4,IF(M6532=People!$B$3,People!$A$3,IF(M6532=People!$B$2,People!$A$2,0))))</f>
        <v>Kelly Williams</v>
      </c>
      <c r="W6532" t="str">
        <f>IFERROR(INDEX(Returns!A:A,MATCH(B6532,Returns!B:B,0)),"No")</f>
        <v>Yes</v>
      </c>
    </row>
    <row r="6533" spans="1:23" x14ac:dyDescent="0.2">
      <c r="A6533" s="1">
        <v>6532</v>
      </c>
      <c r="B6533" t="s">
        <v>9273</v>
      </c>
      <c r="C6533" s="8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47">
        <v>8.8000000000000007</v>
      </c>
      <c r="S6533" s="1">
        <v>5</v>
      </c>
      <c r="T6533" s="1">
        <v>0</v>
      </c>
      <c r="U6533" s="47">
        <v>2.5519999999999996</v>
      </c>
      <c r="V6533" t="str">
        <f>IF(M6533=People!$B$5,People!$A$5,IF(M6533=People!$B$4,People!$A$4,IF(M6533=People!$B$3,People!$A$3,IF(M6533=People!$B$2,People!$A$2,0))))</f>
        <v>Kelly Williams</v>
      </c>
      <c r="W6533" t="str">
        <f>IFERROR(INDEX(Returns!A:A,MATCH(B6533,Returns!B:B,0)),"No")</f>
        <v>No</v>
      </c>
    </row>
    <row r="6534" spans="1:23" x14ac:dyDescent="0.2">
      <c r="A6534" s="1">
        <v>6533</v>
      </c>
      <c r="B6534" t="s">
        <v>9273</v>
      </c>
      <c r="C6534" s="8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47">
        <v>142.80000000000001</v>
      </c>
      <c r="S6534" s="1">
        <v>1</v>
      </c>
      <c r="T6534" s="1">
        <v>0</v>
      </c>
      <c r="U6534" s="47">
        <v>29.988</v>
      </c>
      <c r="V6534" t="str">
        <f>IF(M6534=People!$B$5,People!$A$5,IF(M6534=People!$B$4,People!$A$4,IF(M6534=People!$B$3,People!$A$3,IF(M6534=People!$B$2,People!$A$2,0))))</f>
        <v>Kelly Williams</v>
      </c>
      <c r="W6534" t="str">
        <f>IFERROR(INDEX(Returns!A:A,MATCH(B6534,Returns!B:B,0)),"No")</f>
        <v>No</v>
      </c>
    </row>
    <row r="6535" spans="1:23" x14ac:dyDescent="0.2">
      <c r="A6535" s="1">
        <v>6534</v>
      </c>
      <c r="B6535" t="s">
        <v>9273</v>
      </c>
      <c r="C6535" s="8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47">
        <v>399.95</v>
      </c>
      <c r="S6535" s="1">
        <v>5</v>
      </c>
      <c r="T6535" s="1">
        <v>0</v>
      </c>
      <c r="U6535" s="47">
        <v>143.982</v>
      </c>
      <c r="V6535" t="str">
        <f>IF(M6535=People!$B$5,People!$A$5,IF(M6535=People!$B$4,People!$A$4,IF(M6535=People!$B$3,People!$A$3,IF(M6535=People!$B$2,People!$A$2,0))))</f>
        <v>Kelly Williams</v>
      </c>
      <c r="W6535" t="str">
        <f>IFERROR(INDEX(Returns!A:A,MATCH(B6535,Returns!B:B,0)),"No")</f>
        <v>No</v>
      </c>
    </row>
    <row r="6536" spans="1:23" x14ac:dyDescent="0.2">
      <c r="A6536" s="1">
        <v>6535</v>
      </c>
      <c r="B6536" t="s">
        <v>9274</v>
      </c>
      <c r="C6536" s="8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47">
        <v>2152.7760000000003</v>
      </c>
      <c r="S6536" s="1">
        <v>3</v>
      </c>
      <c r="T6536" s="1">
        <v>0.2</v>
      </c>
      <c r="U6536" s="47">
        <v>726.56189999999981</v>
      </c>
      <c r="V6536" t="str">
        <f>IF(M6536=People!$B$5,People!$A$5,IF(M6536=People!$B$4,People!$A$4,IF(M6536=People!$B$3,People!$A$3,IF(M6536=People!$B$2,People!$A$2,0))))</f>
        <v>Chuck Magee</v>
      </c>
      <c r="W6536" t="str">
        <f>IFERROR(INDEX(Returns!A:A,MATCH(B6536,Returns!B:B,0)),"No")</f>
        <v>No</v>
      </c>
    </row>
    <row r="6537" spans="1:23" x14ac:dyDescent="0.2">
      <c r="A6537" s="1">
        <v>6536</v>
      </c>
      <c r="B6537" t="s">
        <v>9274</v>
      </c>
      <c r="C6537" s="8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47">
        <v>4007.8400000000006</v>
      </c>
      <c r="S6537" s="1">
        <v>10</v>
      </c>
      <c r="T6537" s="1">
        <v>0.2</v>
      </c>
      <c r="U6537" s="47">
        <v>-50.098000000000297</v>
      </c>
      <c r="V6537" t="str">
        <f>IF(M6537=People!$B$5,People!$A$5,IF(M6537=People!$B$4,People!$A$4,IF(M6537=People!$B$3,People!$A$3,IF(M6537=People!$B$2,People!$A$2,0))))</f>
        <v>Chuck Magee</v>
      </c>
      <c r="W6537" t="str">
        <f>IFERROR(INDEX(Returns!A:A,MATCH(B6537,Returns!B:B,0)),"No")</f>
        <v>No</v>
      </c>
    </row>
    <row r="6538" spans="1:23" x14ac:dyDescent="0.2">
      <c r="A6538" s="1">
        <v>6537</v>
      </c>
      <c r="B6538" t="s">
        <v>9275</v>
      </c>
      <c r="C6538" s="8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47">
        <v>328.59000000000003</v>
      </c>
      <c r="S6538" s="1">
        <v>3</v>
      </c>
      <c r="T6538" s="1">
        <v>0.4</v>
      </c>
      <c r="U6538" s="47">
        <v>-147.8655</v>
      </c>
      <c r="V6538" t="str">
        <f>IF(M6538=People!$B$5,People!$A$5,IF(M6538=People!$B$4,People!$A$4,IF(M6538=People!$B$3,People!$A$3,IF(M6538=People!$B$2,People!$A$2,0))))</f>
        <v>Cassandra Brandow</v>
      </c>
      <c r="W6538" t="str">
        <f>IFERROR(INDEX(Returns!A:A,MATCH(B6538,Returns!B:B,0)),"No")</f>
        <v>No</v>
      </c>
    </row>
    <row r="6539" spans="1:23" x14ac:dyDescent="0.2">
      <c r="A6539" s="1">
        <v>6538</v>
      </c>
      <c r="B6539" t="s">
        <v>9275</v>
      </c>
      <c r="C6539" s="8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47">
        <v>98.352000000000004</v>
      </c>
      <c r="S6539" s="1">
        <v>3</v>
      </c>
      <c r="T6539" s="1">
        <v>0.2</v>
      </c>
      <c r="U6539" s="47">
        <v>-24.588000000000001</v>
      </c>
      <c r="V6539" t="str">
        <f>IF(M6539=People!$B$5,People!$A$5,IF(M6539=People!$B$4,People!$A$4,IF(M6539=People!$B$3,People!$A$3,IF(M6539=People!$B$2,People!$A$2,0))))</f>
        <v>Cassandra Brandow</v>
      </c>
      <c r="W6539" t="str">
        <f>IFERROR(INDEX(Returns!A:A,MATCH(B6539,Returns!B:B,0)),"No")</f>
        <v>No</v>
      </c>
    </row>
    <row r="6540" spans="1:23" x14ac:dyDescent="0.2">
      <c r="A6540" s="1">
        <v>6539</v>
      </c>
      <c r="B6540" t="s">
        <v>9276</v>
      </c>
      <c r="C6540" s="8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47">
        <v>158.99</v>
      </c>
      <c r="S6540" s="1">
        <v>1</v>
      </c>
      <c r="T6540" s="1">
        <v>0</v>
      </c>
      <c r="U6540" s="47">
        <v>41.337400000000002</v>
      </c>
      <c r="V6540" t="str">
        <f>IF(M6540=People!$B$5,People!$A$5,IF(M6540=People!$B$4,People!$A$4,IF(M6540=People!$B$3,People!$A$3,IF(M6540=People!$B$2,People!$A$2,0))))</f>
        <v>Chuck Magee</v>
      </c>
      <c r="W6540" t="str">
        <f>IFERROR(INDEX(Returns!A:A,MATCH(B6540,Returns!B:B,0)),"No")</f>
        <v>No</v>
      </c>
    </row>
    <row r="6541" spans="1:23" x14ac:dyDescent="0.2">
      <c r="A6541" s="1">
        <v>6540</v>
      </c>
      <c r="B6541" t="s">
        <v>9276</v>
      </c>
      <c r="C6541" s="8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47">
        <v>291.10000000000002</v>
      </c>
      <c r="S6541" s="1">
        <v>5</v>
      </c>
      <c r="T6541" s="1">
        <v>0</v>
      </c>
      <c r="U6541" s="47">
        <v>75.686000000000007</v>
      </c>
      <c r="V6541" t="str">
        <f>IF(M6541=People!$B$5,People!$A$5,IF(M6541=People!$B$4,People!$A$4,IF(M6541=People!$B$3,People!$A$3,IF(M6541=People!$B$2,People!$A$2,0))))</f>
        <v>Chuck Magee</v>
      </c>
      <c r="W6541" t="str">
        <f>IFERROR(INDEX(Returns!A:A,MATCH(B6541,Returns!B:B,0)),"No")</f>
        <v>No</v>
      </c>
    </row>
    <row r="6542" spans="1:23" x14ac:dyDescent="0.2">
      <c r="A6542" s="1">
        <v>6541</v>
      </c>
      <c r="B6542" t="s">
        <v>6220</v>
      </c>
      <c r="C6542" s="8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47">
        <v>73.679999999999993</v>
      </c>
      <c r="S6542" s="1">
        <v>6</v>
      </c>
      <c r="T6542" s="1">
        <v>0</v>
      </c>
      <c r="U6542" s="47">
        <v>34.629599999999996</v>
      </c>
      <c r="V6542" t="str">
        <f>IF(M6542=People!$B$5,People!$A$5,IF(M6542=People!$B$4,People!$A$4,IF(M6542=People!$B$3,People!$A$3,IF(M6542=People!$B$2,People!$A$2,0))))</f>
        <v>Anna Andreadi</v>
      </c>
      <c r="W6542" t="str">
        <f>IFERROR(INDEX(Returns!A:A,MATCH(B6542,Returns!B:B,0)),"No")</f>
        <v>Yes</v>
      </c>
    </row>
    <row r="6543" spans="1:23" x14ac:dyDescent="0.2">
      <c r="A6543" s="1">
        <v>6542</v>
      </c>
      <c r="B6543" t="s">
        <v>6220</v>
      </c>
      <c r="C6543" s="8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47">
        <v>139.91999999999999</v>
      </c>
      <c r="S6543" s="1">
        <v>2</v>
      </c>
      <c r="T6543" s="1">
        <v>0</v>
      </c>
      <c r="U6543" s="47">
        <v>23.786399999999986</v>
      </c>
      <c r="V6543" t="str">
        <f>IF(M6543=People!$B$5,People!$A$5,IF(M6543=People!$B$4,People!$A$4,IF(M6543=People!$B$3,People!$A$3,IF(M6543=People!$B$2,People!$A$2,0))))</f>
        <v>Anna Andreadi</v>
      </c>
      <c r="W6543" t="str">
        <f>IFERROR(INDEX(Returns!A:A,MATCH(B6543,Returns!B:B,0)),"No")</f>
        <v>Yes</v>
      </c>
    </row>
    <row r="6544" spans="1:23" x14ac:dyDescent="0.2">
      <c r="A6544" s="1">
        <v>6543</v>
      </c>
      <c r="B6544" t="s">
        <v>6220</v>
      </c>
      <c r="C6544" s="8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47">
        <v>107.88</v>
      </c>
      <c r="S6544" s="1">
        <v>3</v>
      </c>
      <c r="T6544" s="1">
        <v>0.2</v>
      </c>
      <c r="U6544" s="47">
        <v>10.787999999999997</v>
      </c>
      <c r="V6544" t="str">
        <f>IF(M6544=People!$B$5,People!$A$5,IF(M6544=People!$B$4,People!$A$4,IF(M6544=People!$B$3,People!$A$3,IF(M6544=People!$B$2,People!$A$2,0))))</f>
        <v>Anna Andreadi</v>
      </c>
      <c r="W6544" t="str">
        <f>IFERROR(INDEX(Returns!A:A,MATCH(B6544,Returns!B:B,0)),"No")</f>
        <v>Yes</v>
      </c>
    </row>
    <row r="6545" spans="1:23" x14ac:dyDescent="0.2">
      <c r="A6545" s="1">
        <v>6544</v>
      </c>
      <c r="B6545" t="s">
        <v>6220</v>
      </c>
      <c r="C6545" s="8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47">
        <v>33.29</v>
      </c>
      <c r="S6545" s="1">
        <v>1</v>
      </c>
      <c r="T6545" s="1">
        <v>0</v>
      </c>
      <c r="U6545" s="47">
        <v>7.9895999999999994</v>
      </c>
      <c r="V6545" t="str">
        <f>IF(M6545=People!$B$5,People!$A$5,IF(M6545=People!$B$4,People!$A$4,IF(M6545=People!$B$3,People!$A$3,IF(M6545=People!$B$2,People!$A$2,0))))</f>
        <v>Anna Andreadi</v>
      </c>
      <c r="W6545" t="str">
        <f>IFERROR(INDEX(Returns!A:A,MATCH(B6545,Returns!B:B,0)),"No")</f>
        <v>Yes</v>
      </c>
    </row>
    <row r="6546" spans="1:23" x14ac:dyDescent="0.2">
      <c r="A6546" s="1">
        <v>6545</v>
      </c>
      <c r="B6546" t="s">
        <v>9277</v>
      </c>
      <c r="C6546" s="8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47">
        <v>58.170000000000009</v>
      </c>
      <c r="S6546" s="1">
        <v>5</v>
      </c>
      <c r="T6546" s="1">
        <v>0.7</v>
      </c>
      <c r="U6546" s="47">
        <v>-46.53600000000003</v>
      </c>
      <c r="V6546" t="str">
        <f>IF(M6546=People!$B$5,People!$A$5,IF(M6546=People!$B$4,People!$A$4,IF(M6546=People!$B$3,People!$A$3,IF(M6546=People!$B$2,People!$A$2,0))))</f>
        <v>Chuck Magee</v>
      </c>
      <c r="W6546" t="str">
        <f>IFERROR(INDEX(Returns!A:A,MATCH(B6546,Returns!B:B,0)),"No")</f>
        <v>No</v>
      </c>
    </row>
    <row r="6547" spans="1:23" x14ac:dyDescent="0.2">
      <c r="A6547" s="1">
        <v>6546</v>
      </c>
      <c r="B6547" t="s">
        <v>9277</v>
      </c>
      <c r="C6547" s="8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47">
        <v>5.04</v>
      </c>
      <c r="S6547" s="1">
        <v>2</v>
      </c>
      <c r="T6547" s="1">
        <v>0.2</v>
      </c>
      <c r="U6547" s="47">
        <v>1.764</v>
      </c>
      <c r="V6547" t="str">
        <f>IF(M6547=People!$B$5,People!$A$5,IF(M6547=People!$B$4,People!$A$4,IF(M6547=People!$B$3,People!$A$3,IF(M6547=People!$B$2,People!$A$2,0))))</f>
        <v>Chuck Magee</v>
      </c>
      <c r="W6547" t="str">
        <f>IFERROR(INDEX(Returns!A:A,MATCH(B6547,Returns!B:B,0)),"No")</f>
        <v>No</v>
      </c>
    </row>
    <row r="6548" spans="1:23" x14ac:dyDescent="0.2">
      <c r="A6548" s="1">
        <v>6547</v>
      </c>
      <c r="B6548" t="s">
        <v>9277</v>
      </c>
      <c r="C6548" s="8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47">
        <v>24.784000000000002</v>
      </c>
      <c r="S6548" s="1">
        <v>1</v>
      </c>
      <c r="T6548" s="1">
        <v>0.2</v>
      </c>
      <c r="U6548" s="47">
        <v>7.7449999999999983</v>
      </c>
      <c r="V6548" t="str">
        <f>IF(M6548=People!$B$5,People!$A$5,IF(M6548=People!$B$4,People!$A$4,IF(M6548=People!$B$3,People!$A$3,IF(M6548=People!$B$2,People!$A$2,0))))</f>
        <v>Chuck Magee</v>
      </c>
      <c r="W6548" t="str">
        <f>IFERROR(INDEX(Returns!A:A,MATCH(B6548,Returns!B:B,0)),"No")</f>
        <v>No</v>
      </c>
    </row>
    <row r="6549" spans="1:23" x14ac:dyDescent="0.2">
      <c r="A6549" s="1">
        <v>6548</v>
      </c>
      <c r="B6549" t="s">
        <v>9278</v>
      </c>
      <c r="C6549" s="8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47">
        <v>634.11599999999999</v>
      </c>
      <c r="S6549" s="1">
        <v>6</v>
      </c>
      <c r="T6549" s="1">
        <v>0.3</v>
      </c>
      <c r="U6549" s="47">
        <v>-172.11720000000003</v>
      </c>
      <c r="V6549" t="str">
        <f>IF(M6549=People!$B$5,People!$A$5,IF(M6549=People!$B$4,People!$A$4,IF(M6549=People!$B$3,People!$A$3,IF(M6549=People!$B$2,People!$A$2,0))))</f>
        <v>Kelly Williams</v>
      </c>
      <c r="W6549" t="str">
        <f>IFERROR(INDEX(Returns!A:A,MATCH(B6549,Returns!B:B,0)),"No")</f>
        <v>No</v>
      </c>
    </row>
    <row r="6550" spans="1:23" x14ac:dyDescent="0.2">
      <c r="A6550" s="1">
        <v>6549</v>
      </c>
      <c r="B6550" t="s">
        <v>9278</v>
      </c>
      <c r="C6550" s="8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47">
        <v>17.472000000000001</v>
      </c>
      <c r="S6550" s="1">
        <v>3</v>
      </c>
      <c r="T6550" s="1">
        <v>0.2</v>
      </c>
      <c r="U6550" s="47">
        <v>5.6783999999999981</v>
      </c>
      <c r="V6550" t="str">
        <f>IF(M6550=People!$B$5,People!$A$5,IF(M6550=People!$B$4,People!$A$4,IF(M6550=People!$B$3,People!$A$3,IF(M6550=People!$B$2,People!$A$2,0))))</f>
        <v>Kelly Williams</v>
      </c>
      <c r="W6550" t="str">
        <f>IFERROR(INDEX(Returns!A:A,MATCH(B6550,Returns!B:B,0)),"No")</f>
        <v>No</v>
      </c>
    </row>
    <row r="6551" spans="1:23" x14ac:dyDescent="0.2">
      <c r="A6551" s="1">
        <v>6550</v>
      </c>
      <c r="B6551" t="s">
        <v>9279</v>
      </c>
      <c r="C6551" s="8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47">
        <v>155.88</v>
      </c>
      <c r="S6551" s="1">
        <v>6</v>
      </c>
      <c r="T6551" s="1">
        <v>0</v>
      </c>
      <c r="U6551" s="47">
        <v>38.970000000000006</v>
      </c>
      <c r="V6551" t="str">
        <f>IF(M6551=People!$B$5,People!$A$5,IF(M6551=People!$B$4,People!$A$4,IF(M6551=People!$B$3,People!$A$3,IF(M6551=People!$B$2,People!$A$2,0))))</f>
        <v>Kelly Williams</v>
      </c>
      <c r="W6551" t="str">
        <f>IFERROR(INDEX(Returns!A:A,MATCH(B6551,Returns!B:B,0)),"No")</f>
        <v>No</v>
      </c>
    </row>
    <row r="6552" spans="1:23" x14ac:dyDescent="0.2">
      <c r="A6552" s="1">
        <v>6551</v>
      </c>
      <c r="B6552" t="s">
        <v>9280</v>
      </c>
      <c r="C6552" s="8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47">
        <v>327.56399999999996</v>
      </c>
      <c r="S6552" s="1">
        <v>4</v>
      </c>
      <c r="T6552" s="1">
        <v>0.1</v>
      </c>
      <c r="U6552" s="47">
        <v>21.837600000000023</v>
      </c>
      <c r="V6552" t="str">
        <f>IF(M6552=People!$B$5,People!$A$5,IF(M6552=People!$B$4,People!$A$4,IF(M6552=People!$B$3,People!$A$3,IF(M6552=People!$B$2,People!$A$2,0))))</f>
        <v>Chuck Magee</v>
      </c>
      <c r="W6552" t="str">
        <f>IFERROR(INDEX(Returns!A:A,MATCH(B6552,Returns!B:B,0)),"No")</f>
        <v>No</v>
      </c>
    </row>
    <row r="6553" spans="1:23" x14ac:dyDescent="0.2">
      <c r="A6553" s="1">
        <v>6552</v>
      </c>
      <c r="B6553" t="s">
        <v>9281</v>
      </c>
      <c r="C6553" s="8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47">
        <v>13.36</v>
      </c>
      <c r="S6553" s="1">
        <v>2</v>
      </c>
      <c r="T6553" s="1">
        <v>0</v>
      </c>
      <c r="U6553" s="47">
        <v>6.4127999999999998</v>
      </c>
      <c r="V6553" t="str">
        <f>IF(M6553=People!$B$5,People!$A$5,IF(M6553=People!$B$4,People!$A$4,IF(M6553=People!$B$3,People!$A$3,IF(M6553=People!$B$2,People!$A$2,0))))</f>
        <v>Anna Andreadi</v>
      </c>
      <c r="W6553" t="str">
        <f>IFERROR(INDEX(Returns!A:A,MATCH(B6553,Returns!B:B,0)),"No")</f>
        <v>No</v>
      </c>
    </row>
    <row r="6554" spans="1:23" x14ac:dyDescent="0.2">
      <c r="A6554" s="1">
        <v>6553</v>
      </c>
      <c r="B6554" t="s">
        <v>9281</v>
      </c>
      <c r="C6554" s="8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47">
        <v>158.9</v>
      </c>
      <c r="S6554" s="1">
        <v>5</v>
      </c>
      <c r="T6554" s="1">
        <v>0</v>
      </c>
      <c r="U6554" s="47">
        <v>7.9449999999999932</v>
      </c>
      <c r="V6554" t="str">
        <f>IF(M6554=People!$B$5,People!$A$5,IF(M6554=People!$B$4,People!$A$4,IF(M6554=People!$B$3,People!$A$3,IF(M6554=People!$B$2,People!$A$2,0))))</f>
        <v>Anna Andreadi</v>
      </c>
      <c r="W6554" t="str">
        <f>IFERROR(INDEX(Returns!A:A,MATCH(B6554,Returns!B:B,0)),"No")</f>
        <v>No</v>
      </c>
    </row>
    <row r="6555" spans="1:23" x14ac:dyDescent="0.2">
      <c r="A6555" s="1">
        <v>6554</v>
      </c>
      <c r="B6555" t="s">
        <v>9282</v>
      </c>
      <c r="C6555" s="8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47">
        <v>319.96800000000002</v>
      </c>
      <c r="S6555" s="1">
        <v>4</v>
      </c>
      <c r="T6555" s="1">
        <v>0.2</v>
      </c>
      <c r="U6555" s="47">
        <v>71.992800000000003</v>
      </c>
      <c r="V6555" t="str">
        <f>IF(M6555=People!$B$5,People!$A$5,IF(M6555=People!$B$4,People!$A$4,IF(M6555=People!$B$3,People!$A$3,IF(M6555=People!$B$2,People!$A$2,0))))</f>
        <v>Kelly Williams</v>
      </c>
      <c r="W6555" t="str">
        <f>IFERROR(INDEX(Returns!A:A,MATCH(B6555,Returns!B:B,0)),"No")</f>
        <v>No</v>
      </c>
    </row>
    <row r="6556" spans="1:23" x14ac:dyDescent="0.2">
      <c r="A6556" s="1">
        <v>6555</v>
      </c>
      <c r="B6556" t="s">
        <v>9282</v>
      </c>
      <c r="C6556" s="8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47">
        <v>505.32000000000005</v>
      </c>
      <c r="S6556" s="1">
        <v>3</v>
      </c>
      <c r="T6556" s="1">
        <v>0.2</v>
      </c>
      <c r="U6556" s="47">
        <v>31.582499999999953</v>
      </c>
      <c r="V6556" t="str">
        <f>IF(M6556=People!$B$5,People!$A$5,IF(M6556=People!$B$4,People!$A$4,IF(M6556=People!$B$3,People!$A$3,IF(M6556=People!$B$2,People!$A$2,0))))</f>
        <v>Kelly Williams</v>
      </c>
      <c r="W6556" t="str">
        <f>IFERROR(INDEX(Returns!A:A,MATCH(B6556,Returns!B:B,0)),"No")</f>
        <v>No</v>
      </c>
    </row>
    <row r="6557" spans="1:23" x14ac:dyDescent="0.2">
      <c r="A6557" s="1">
        <v>6556</v>
      </c>
      <c r="B6557" t="s">
        <v>9282</v>
      </c>
      <c r="C6557" s="8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47">
        <v>3.8079999999999998</v>
      </c>
      <c r="S6557" s="1">
        <v>1</v>
      </c>
      <c r="T6557" s="1">
        <v>0.2</v>
      </c>
      <c r="U6557" s="47">
        <v>1.2375999999999996</v>
      </c>
      <c r="V6557" t="str">
        <f>IF(M6557=People!$B$5,People!$A$5,IF(M6557=People!$B$4,People!$A$4,IF(M6557=People!$B$3,People!$A$3,IF(M6557=People!$B$2,People!$A$2,0))))</f>
        <v>Kelly Williams</v>
      </c>
      <c r="W6557" t="str">
        <f>IFERROR(INDEX(Returns!A:A,MATCH(B6557,Returns!B:B,0)),"No")</f>
        <v>No</v>
      </c>
    </row>
    <row r="6558" spans="1:23" x14ac:dyDescent="0.2">
      <c r="A6558" s="1">
        <v>6557</v>
      </c>
      <c r="B6558" t="s">
        <v>9282</v>
      </c>
      <c r="C6558" s="8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47">
        <v>8.6819999999999968</v>
      </c>
      <c r="S6558" s="1">
        <v>1</v>
      </c>
      <c r="T6558" s="1">
        <v>0.8</v>
      </c>
      <c r="U6558" s="47">
        <v>-14.759400000000003</v>
      </c>
      <c r="V6558" t="str">
        <f>IF(M6558=People!$B$5,People!$A$5,IF(M6558=People!$B$4,People!$A$4,IF(M6558=People!$B$3,People!$A$3,IF(M6558=People!$B$2,People!$A$2,0))))</f>
        <v>Kelly Williams</v>
      </c>
      <c r="W6558" t="str">
        <f>IFERROR(INDEX(Returns!A:A,MATCH(B6558,Returns!B:B,0)),"No")</f>
        <v>No</v>
      </c>
    </row>
    <row r="6559" spans="1:23" x14ac:dyDescent="0.2">
      <c r="A6559" s="1">
        <v>6558</v>
      </c>
      <c r="B6559" t="s">
        <v>9282</v>
      </c>
      <c r="C6559" s="8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47">
        <v>24.424000000000003</v>
      </c>
      <c r="S6559" s="1">
        <v>1</v>
      </c>
      <c r="T6559" s="1">
        <v>0.2</v>
      </c>
      <c r="U6559" s="47">
        <v>7.9378000000000002</v>
      </c>
      <c r="V6559" t="str">
        <f>IF(M6559=People!$B$5,People!$A$5,IF(M6559=People!$B$4,People!$A$4,IF(M6559=People!$B$3,People!$A$3,IF(M6559=People!$B$2,People!$A$2,0))))</f>
        <v>Kelly Williams</v>
      </c>
      <c r="W6559" t="str">
        <f>IFERROR(INDEX(Returns!A:A,MATCH(B6559,Returns!B:B,0)),"No")</f>
        <v>No</v>
      </c>
    </row>
    <row r="6560" spans="1:23" x14ac:dyDescent="0.2">
      <c r="A6560" s="1">
        <v>6559</v>
      </c>
      <c r="B6560" t="s">
        <v>9283</v>
      </c>
      <c r="C6560" s="8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47">
        <v>1522.6379999999999</v>
      </c>
      <c r="S6560" s="1">
        <v>9</v>
      </c>
      <c r="T6560" s="1">
        <v>0.1</v>
      </c>
      <c r="U6560" s="47">
        <v>169.18200000000004</v>
      </c>
      <c r="V6560" t="str">
        <f>IF(M6560=People!$B$5,People!$A$5,IF(M6560=People!$B$4,People!$A$4,IF(M6560=People!$B$3,People!$A$3,IF(M6560=People!$B$2,People!$A$2,0))))</f>
        <v>Chuck Magee</v>
      </c>
      <c r="W6560" t="str">
        <f>IFERROR(INDEX(Returns!A:A,MATCH(B6560,Returns!B:B,0)),"No")</f>
        <v>No</v>
      </c>
    </row>
    <row r="6561" spans="1:23" x14ac:dyDescent="0.2">
      <c r="A6561" s="1">
        <v>6560</v>
      </c>
      <c r="B6561" t="s">
        <v>9284</v>
      </c>
      <c r="C6561" s="8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47">
        <v>419.90000000000003</v>
      </c>
      <c r="S6561" s="1">
        <v>5</v>
      </c>
      <c r="T6561" s="1">
        <v>0</v>
      </c>
      <c r="U6561" s="47">
        <v>197.35299999999998</v>
      </c>
      <c r="V6561" t="str">
        <f>IF(M6561=People!$B$5,People!$A$5,IF(M6561=People!$B$4,People!$A$4,IF(M6561=People!$B$3,People!$A$3,IF(M6561=People!$B$2,People!$A$2,0))))</f>
        <v>Anna Andreadi</v>
      </c>
      <c r="W6561" t="str">
        <f>IFERROR(INDEX(Returns!A:A,MATCH(B6561,Returns!B:B,0)),"No")</f>
        <v>No</v>
      </c>
    </row>
    <row r="6562" spans="1:23" x14ac:dyDescent="0.2">
      <c r="A6562" s="1">
        <v>6561</v>
      </c>
      <c r="B6562" t="s">
        <v>9284</v>
      </c>
      <c r="C6562" s="8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47">
        <v>3.15</v>
      </c>
      <c r="S6562" s="1">
        <v>1</v>
      </c>
      <c r="T6562" s="1">
        <v>0</v>
      </c>
      <c r="U6562" s="47">
        <v>1.512</v>
      </c>
      <c r="V6562" t="str">
        <f>IF(M6562=People!$B$5,People!$A$5,IF(M6562=People!$B$4,People!$A$4,IF(M6562=People!$B$3,People!$A$3,IF(M6562=People!$B$2,People!$A$2,0))))</f>
        <v>Anna Andreadi</v>
      </c>
      <c r="W6562" t="str">
        <f>IFERROR(INDEX(Returns!A:A,MATCH(B6562,Returns!B:B,0)),"No")</f>
        <v>No</v>
      </c>
    </row>
    <row r="6563" spans="1:23" x14ac:dyDescent="0.2">
      <c r="A6563" s="1">
        <v>6562</v>
      </c>
      <c r="B6563" t="s">
        <v>9285</v>
      </c>
      <c r="C6563" s="8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47">
        <v>33.61999999999999</v>
      </c>
      <c r="S6563" s="1">
        <v>5</v>
      </c>
      <c r="T6563" s="1">
        <v>0.8</v>
      </c>
      <c r="U6563" s="47">
        <v>-90.774000000000029</v>
      </c>
      <c r="V6563" t="str">
        <f>IF(M6563=People!$B$5,People!$A$5,IF(M6563=People!$B$4,People!$A$4,IF(M6563=People!$B$3,People!$A$3,IF(M6563=People!$B$2,People!$A$2,0))))</f>
        <v>Kelly Williams</v>
      </c>
      <c r="W6563" t="str">
        <f>IFERROR(INDEX(Returns!A:A,MATCH(B6563,Returns!B:B,0)),"No")</f>
        <v>No</v>
      </c>
    </row>
    <row r="6564" spans="1:23" x14ac:dyDescent="0.2">
      <c r="A6564" s="1">
        <v>6563</v>
      </c>
      <c r="B6564" t="s">
        <v>9286</v>
      </c>
      <c r="C6564" s="8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47">
        <v>16.14</v>
      </c>
      <c r="S6564" s="1">
        <v>3</v>
      </c>
      <c r="T6564" s="1">
        <v>0</v>
      </c>
      <c r="U6564" s="47">
        <v>7.9085999999999999</v>
      </c>
      <c r="V6564" t="str">
        <f>IF(M6564=People!$B$5,People!$A$5,IF(M6564=People!$B$4,People!$A$4,IF(M6564=People!$B$3,People!$A$3,IF(M6564=People!$B$2,People!$A$2,0))))</f>
        <v>Chuck Magee</v>
      </c>
      <c r="W6564" t="str">
        <f>IFERROR(INDEX(Returns!A:A,MATCH(B6564,Returns!B:B,0)),"No")</f>
        <v>No</v>
      </c>
    </row>
    <row r="6565" spans="1:23" x14ac:dyDescent="0.2">
      <c r="A6565" s="1">
        <v>6564</v>
      </c>
      <c r="B6565" t="s">
        <v>9286</v>
      </c>
      <c r="C6565" s="8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47">
        <v>194.25</v>
      </c>
      <c r="S6565" s="1">
        <v>2</v>
      </c>
      <c r="T6565" s="1">
        <v>0.3</v>
      </c>
      <c r="U6565" s="47">
        <v>-38.849999999999994</v>
      </c>
      <c r="V6565" t="str">
        <f>IF(M6565=People!$B$5,People!$A$5,IF(M6565=People!$B$4,People!$A$4,IF(M6565=People!$B$3,People!$A$3,IF(M6565=People!$B$2,People!$A$2,0))))</f>
        <v>Chuck Magee</v>
      </c>
      <c r="W6565" t="str">
        <f>IFERROR(INDEX(Returns!A:A,MATCH(B6565,Returns!B:B,0)),"No")</f>
        <v>No</v>
      </c>
    </row>
    <row r="6566" spans="1:23" x14ac:dyDescent="0.2">
      <c r="A6566" s="1">
        <v>6565</v>
      </c>
      <c r="B6566" t="s">
        <v>9286</v>
      </c>
      <c r="C6566" s="8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47">
        <v>8.64</v>
      </c>
      <c r="S6566" s="1">
        <v>3</v>
      </c>
      <c r="T6566" s="1">
        <v>0</v>
      </c>
      <c r="U6566" s="47">
        <v>2.5055999999999998</v>
      </c>
      <c r="V6566" t="str">
        <f>IF(M6566=People!$B$5,People!$A$5,IF(M6566=People!$B$4,People!$A$4,IF(M6566=People!$B$3,People!$A$3,IF(M6566=People!$B$2,People!$A$2,0))))</f>
        <v>Chuck Magee</v>
      </c>
      <c r="W6566" t="str">
        <f>IFERROR(INDEX(Returns!A:A,MATCH(B6566,Returns!B:B,0)),"No")</f>
        <v>No</v>
      </c>
    </row>
    <row r="6567" spans="1:23" x14ac:dyDescent="0.2">
      <c r="A6567" s="1">
        <v>6566</v>
      </c>
      <c r="B6567" t="s">
        <v>9286</v>
      </c>
      <c r="C6567" s="8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47">
        <v>872.32</v>
      </c>
      <c r="S6567" s="1">
        <v>4</v>
      </c>
      <c r="T6567" s="1">
        <v>0</v>
      </c>
      <c r="U6567" s="47">
        <v>244.24959999999999</v>
      </c>
      <c r="V6567" t="str">
        <f>IF(M6567=People!$B$5,People!$A$5,IF(M6567=People!$B$4,People!$A$4,IF(M6567=People!$B$3,People!$A$3,IF(M6567=People!$B$2,People!$A$2,0))))</f>
        <v>Chuck Magee</v>
      </c>
      <c r="W6567" t="str">
        <f>IFERROR(INDEX(Returns!A:A,MATCH(B6567,Returns!B:B,0)),"No")</f>
        <v>No</v>
      </c>
    </row>
    <row r="6568" spans="1:23" x14ac:dyDescent="0.2">
      <c r="A6568" s="1">
        <v>6567</v>
      </c>
      <c r="B6568" t="s">
        <v>9287</v>
      </c>
      <c r="C6568" s="8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47">
        <v>243.99199999999996</v>
      </c>
      <c r="S6568" s="1">
        <v>4</v>
      </c>
      <c r="T6568" s="1">
        <v>0.8</v>
      </c>
      <c r="U6568" s="47">
        <v>-426.9860000000001</v>
      </c>
      <c r="V6568" t="str">
        <f>IF(M6568=People!$B$5,People!$A$5,IF(M6568=People!$B$4,People!$A$4,IF(M6568=People!$B$3,People!$A$3,IF(M6568=People!$B$2,People!$A$2,0))))</f>
        <v>Kelly Williams</v>
      </c>
      <c r="W6568" t="str">
        <f>IFERROR(INDEX(Returns!A:A,MATCH(B6568,Returns!B:B,0)),"No")</f>
        <v>No</v>
      </c>
    </row>
    <row r="6569" spans="1:23" x14ac:dyDescent="0.2">
      <c r="A6569" s="1">
        <v>6568</v>
      </c>
      <c r="B6569" t="s">
        <v>9287</v>
      </c>
      <c r="C6569" s="8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47">
        <v>7.120000000000001</v>
      </c>
      <c r="S6569" s="1">
        <v>5</v>
      </c>
      <c r="T6569" s="1">
        <v>0.2</v>
      </c>
      <c r="U6569" s="47">
        <v>0.71199999999999974</v>
      </c>
      <c r="V6569" t="str">
        <f>IF(M6569=People!$B$5,People!$A$5,IF(M6569=People!$B$4,People!$A$4,IF(M6569=People!$B$3,People!$A$3,IF(M6569=People!$B$2,People!$A$2,0))))</f>
        <v>Kelly Williams</v>
      </c>
      <c r="W6569" t="str">
        <f>IFERROR(INDEX(Returns!A:A,MATCH(B6569,Returns!B:B,0)),"No")</f>
        <v>No</v>
      </c>
    </row>
    <row r="6570" spans="1:23" x14ac:dyDescent="0.2">
      <c r="A6570" s="1">
        <v>6569</v>
      </c>
      <c r="B6570" t="s">
        <v>9288</v>
      </c>
      <c r="C6570" s="8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47">
        <v>2.6880000000000002</v>
      </c>
      <c r="S6570" s="1">
        <v>2</v>
      </c>
      <c r="T6570" s="1">
        <v>0.2</v>
      </c>
      <c r="U6570" s="47">
        <v>1.008</v>
      </c>
      <c r="V6570" t="str">
        <f>IF(M6570=People!$B$5,People!$A$5,IF(M6570=People!$B$4,People!$A$4,IF(M6570=People!$B$3,People!$A$3,IF(M6570=People!$B$2,People!$A$2,0))))</f>
        <v>Kelly Williams</v>
      </c>
      <c r="W6570" t="str">
        <f>IFERROR(INDEX(Returns!A:A,MATCH(B6570,Returns!B:B,0)),"No")</f>
        <v>No</v>
      </c>
    </row>
    <row r="6571" spans="1:23" x14ac:dyDescent="0.2">
      <c r="A6571" s="1">
        <v>6570</v>
      </c>
      <c r="B6571" t="s">
        <v>9288</v>
      </c>
      <c r="C6571" s="8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47">
        <v>317.05799999999999</v>
      </c>
      <c r="S6571" s="1">
        <v>3</v>
      </c>
      <c r="T6571" s="1">
        <v>0.3</v>
      </c>
      <c r="U6571" s="47">
        <v>-18.117599999999996</v>
      </c>
      <c r="V6571" t="str">
        <f>IF(M6571=People!$B$5,People!$A$5,IF(M6571=People!$B$4,People!$A$4,IF(M6571=People!$B$3,People!$A$3,IF(M6571=People!$B$2,People!$A$2,0))))</f>
        <v>Kelly Williams</v>
      </c>
      <c r="W6571" t="str">
        <f>IFERROR(INDEX(Returns!A:A,MATCH(B6571,Returns!B:B,0)),"No")</f>
        <v>No</v>
      </c>
    </row>
    <row r="6572" spans="1:23" x14ac:dyDescent="0.2">
      <c r="A6572" s="1">
        <v>6571</v>
      </c>
      <c r="B6572" t="s">
        <v>9288</v>
      </c>
      <c r="C6572" s="8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47">
        <v>149.352</v>
      </c>
      <c r="S6572" s="1">
        <v>3</v>
      </c>
      <c r="T6572" s="1">
        <v>0.2</v>
      </c>
      <c r="U6572" s="47">
        <v>50.40629999999998</v>
      </c>
      <c r="V6572" t="str">
        <f>IF(M6572=People!$B$5,People!$A$5,IF(M6572=People!$B$4,People!$A$4,IF(M6572=People!$B$3,People!$A$3,IF(M6572=People!$B$2,People!$A$2,0))))</f>
        <v>Kelly Williams</v>
      </c>
      <c r="W6572" t="str">
        <f>IFERROR(INDEX(Returns!A:A,MATCH(B6572,Returns!B:B,0)),"No")</f>
        <v>No</v>
      </c>
    </row>
    <row r="6573" spans="1:23" x14ac:dyDescent="0.2">
      <c r="A6573" s="1">
        <v>6572</v>
      </c>
      <c r="B6573" t="s">
        <v>9288</v>
      </c>
      <c r="C6573" s="8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47">
        <v>227.976</v>
      </c>
      <c r="S6573" s="1">
        <v>3</v>
      </c>
      <c r="T6573" s="1">
        <v>0.2</v>
      </c>
      <c r="U6573" s="47">
        <v>28.496999999999957</v>
      </c>
      <c r="V6573" t="str">
        <f>IF(M6573=People!$B$5,People!$A$5,IF(M6573=People!$B$4,People!$A$4,IF(M6573=People!$B$3,People!$A$3,IF(M6573=People!$B$2,People!$A$2,0))))</f>
        <v>Kelly Williams</v>
      </c>
      <c r="W6573" t="str">
        <f>IFERROR(INDEX(Returns!A:A,MATCH(B6573,Returns!B:B,0)),"No")</f>
        <v>No</v>
      </c>
    </row>
    <row r="6574" spans="1:23" x14ac:dyDescent="0.2">
      <c r="A6574" s="1">
        <v>6573</v>
      </c>
      <c r="B6574" t="s">
        <v>9289</v>
      </c>
      <c r="C6574" s="8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47">
        <v>11.96</v>
      </c>
      <c r="S6574" s="1">
        <v>2</v>
      </c>
      <c r="T6574" s="1">
        <v>0</v>
      </c>
      <c r="U6574" s="47">
        <v>5.8604000000000003</v>
      </c>
      <c r="V6574" t="str">
        <f>IF(M6574=People!$B$5,People!$A$5,IF(M6574=People!$B$4,People!$A$4,IF(M6574=People!$B$3,People!$A$3,IF(M6574=People!$B$2,People!$A$2,0))))</f>
        <v>Anna Andreadi</v>
      </c>
      <c r="W6574" t="str">
        <f>IFERROR(INDEX(Returns!A:A,MATCH(B6574,Returns!B:B,0)),"No")</f>
        <v>No</v>
      </c>
    </row>
    <row r="6575" spans="1:23" x14ac:dyDescent="0.2">
      <c r="A6575" s="1">
        <v>6574</v>
      </c>
      <c r="B6575" t="s">
        <v>9290</v>
      </c>
      <c r="C6575" s="8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47">
        <v>563.4</v>
      </c>
      <c r="S6575" s="1">
        <v>4</v>
      </c>
      <c r="T6575" s="1">
        <v>0</v>
      </c>
      <c r="U6575" s="47">
        <v>67.608000000000004</v>
      </c>
      <c r="V6575" t="str">
        <f>IF(M6575=People!$B$5,People!$A$5,IF(M6575=People!$B$4,People!$A$4,IF(M6575=People!$B$3,People!$A$3,IF(M6575=People!$B$2,People!$A$2,0))))</f>
        <v>Chuck Magee</v>
      </c>
      <c r="W6575" t="str">
        <f>IFERROR(INDEX(Returns!A:A,MATCH(B6575,Returns!B:B,0)),"No")</f>
        <v>No</v>
      </c>
    </row>
    <row r="6576" spans="1:23" x14ac:dyDescent="0.2">
      <c r="A6576" s="1">
        <v>6575</v>
      </c>
      <c r="B6576" t="s">
        <v>9290</v>
      </c>
      <c r="C6576" s="8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47">
        <v>319.92</v>
      </c>
      <c r="S6576" s="1">
        <v>8</v>
      </c>
      <c r="T6576" s="1">
        <v>0</v>
      </c>
      <c r="U6576" s="47">
        <v>118.37040000000002</v>
      </c>
      <c r="V6576" t="str">
        <f>IF(M6576=People!$B$5,People!$A$5,IF(M6576=People!$B$4,People!$A$4,IF(M6576=People!$B$3,People!$A$3,IF(M6576=People!$B$2,People!$A$2,0))))</f>
        <v>Chuck Magee</v>
      </c>
      <c r="W6576" t="str">
        <f>IFERROR(INDEX(Returns!A:A,MATCH(B6576,Returns!B:B,0)),"No")</f>
        <v>No</v>
      </c>
    </row>
    <row r="6577" spans="1:23" x14ac:dyDescent="0.2">
      <c r="A6577" s="1">
        <v>6576</v>
      </c>
      <c r="B6577" t="s">
        <v>6121</v>
      </c>
      <c r="C6577" s="8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47">
        <v>1049.44</v>
      </c>
      <c r="S6577" s="1">
        <v>8</v>
      </c>
      <c r="T6577" s="1">
        <v>0</v>
      </c>
      <c r="U6577" s="47">
        <v>440.76480000000004</v>
      </c>
      <c r="V6577" t="str">
        <f>IF(M6577=People!$B$5,People!$A$5,IF(M6577=People!$B$4,People!$A$4,IF(M6577=People!$B$3,People!$A$3,IF(M6577=People!$B$2,People!$A$2,0))))</f>
        <v>Anna Andreadi</v>
      </c>
      <c r="W6577" t="str">
        <f>IFERROR(INDEX(Returns!A:A,MATCH(B6577,Returns!B:B,0)),"No")</f>
        <v>Yes</v>
      </c>
    </row>
    <row r="6578" spans="1:23" x14ac:dyDescent="0.2">
      <c r="A6578" s="1">
        <v>6577</v>
      </c>
      <c r="B6578" t="s">
        <v>6121</v>
      </c>
      <c r="C6578" s="8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47">
        <v>170.35200000000003</v>
      </c>
      <c r="S6578" s="1">
        <v>3</v>
      </c>
      <c r="T6578" s="1">
        <v>0.2</v>
      </c>
      <c r="U6578" s="47">
        <v>-17.035200000000003</v>
      </c>
      <c r="V6578" t="str">
        <f>IF(M6578=People!$B$5,People!$A$5,IF(M6578=People!$B$4,People!$A$4,IF(M6578=People!$B$3,People!$A$3,IF(M6578=People!$B$2,People!$A$2,0))))</f>
        <v>Anna Andreadi</v>
      </c>
      <c r="W6578" t="str">
        <f>IFERROR(INDEX(Returns!A:A,MATCH(B6578,Returns!B:B,0)),"No")</f>
        <v>Yes</v>
      </c>
    </row>
    <row r="6579" spans="1:23" x14ac:dyDescent="0.2">
      <c r="A6579" s="1">
        <v>6578</v>
      </c>
      <c r="B6579" t="s">
        <v>9291</v>
      </c>
      <c r="C6579" s="8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47">
        <v>173.94</v>
      </c>
      <c r="S6579" s="1">
        <v>6</v>
      </c>
      <c r="T6579" s="1">
        <v>0</v>
      </c>
      <c r="U6579" s="47">
        <v>50.442599999999977</v>
      </c>
      <c r="V6579" t="str">
        <f>IF(M6579=People!$B$5,People!$A$5,IF(M6579=People!$B$4,People!$A$4,IF(M6579=People!$B$3,People!$A$3,IF(M6579=People!$B$2,People!$A$2,0))))</f>
        <v>Cassandra Brandow</v>
      </c>
      <c r="W6579" t="str">
        <f>IFERROR(INDEX(Returns!A:A,MATCH(B6579,Returns!B:B,0)),"No")</f>
        <v>No</v>
      </c>
    </row>
    <row r="6580" spans="1:23" x14ac:dyDescent="0.2">
      <c r="A6580" s="1">
        <v>6579</v>
      </c>
      <c r="B6580" t="s">
        <v>9292</v>
      </c>
      <c r="C6580" s="8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47">
        <v>1007.9440000000002</v>
      </c>
      <c r="S6580" s="1">
        <v>7</v>
      </c>
      <c r="T6580" s="1">
        <v>0.2</v>
      </c>
      <c r="U6580" s="47">
        <v>75.595799999999997</v>
      </c>
      <c r="V6580" t="str">
        <f>IF(M6580=People!$B$5,People!$A$5,IF(M6580=People!$B$4,People!$A$4,IF(M6580=People!$B$3,People!$A$3,IF(M6580=People!$B$2,People!$A$2,0))))</f>
        <v>Anna Andreadi</v>
      </c>
      <c r="W6580" t="str">
        <f>IFERROR(INDEX(Returns!A:A,MATCH(B6580,Returns!B:B,0)),"No")</f>
        <v>No</v>
      </c>
    </row>
    <row r="6581" spans="1:23" x14ac:dyDescent="0.2">
      <c r="A6581" s="1">
        <v>6580</v>
      </c>
      <c r="B6581" t="s">
        <v>9293</v>
      </c>
      <c r="C6581" s="8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47">
        <v>6.68</v>
      </c>
      <c r="S6581" s="1">
        <v>1</v>
      </c>
      <c r="T6581" s="1">
        <v>0</v>
      </c>
      <c r="U6581" s="47">
        <v>3.2063999999999999</v>
      </c>
      <c r="V6581" t="str">
        <f>IF(M6581=People!$B$5,People!$A$5,IF(M6581=People!$B$4,People!$A$4,IF(M6581=People!$B$3,People!$A$3,IF(M6581=People!$B$2,People!$A$2,0))))</f>
        <v>Anna Andreadi</v>
      </c>
      <c r="W6581" t="str">
        <f>IFERROR(INDEX(Returns!A:A,MATCH(B6581,Returns!B:B,0)),"No")</f>
        <v>No</v>
      </c>
    </row>
    <row r="6582" spans="1:23" x14ac:dyDescent="0.2">
      <c r="A6582" s="1">
        <v>6581</v>
      </c>
      <c r="B6582" t="s">
        <v>9293</v>
      </c>
      <c r="C6582" s="8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47">
        <v>8.34</v>
      </c>
      <c r="S6582" s="1">
        <v>3</v>
      </c>
      <c r="T6582" s="1">
        <v>0</v>
      </c>
      <c r="U6582" s="47">
        <v>2.2517999999999998</v>
      </c>
      <c r="V6582" t="str">
        <f>IF(M6582=People!$B$5,People!$A$5,IF(M6582=People!$B$4,People!$A$4,IF(M6582=People!$B$3,People!$A$3,IF(M6582=People!$B$2,People!$A$2,0))))</f>
        <v>Anna Andreadi</v>
      </c>
      <c r="W6582" t="str">
        <f>IFERROR(INDEX(Returns!A:A,MATCH(B6582,Returns!B:B,0)),"No")</f>
        <v>No</v>
      </c>
    </row>
    <row r="6583" spans="1:23" x14ac:dyDescent="0.2">
      <c r="A6583" s="1">
        <v>6582</v>
      </c>
      <c r="B6583" t="s">
        <v>9293</v>
      </c>
      <c r="C6583" s="8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47">
        <v>101.94</v>
      </c>
      <c r="S6583" s="1">
        <v>3</v>
      </c>
      <c r="T6583" s="1">
        <v>0</v>
      </c>
      <c r="U6583" s="47">
        <v>30.581999999999987</v>
      </c>
      <c r="V6583" t="str">
        <f>IF(M6583=People!$B$5,People!$A$5,IF(M6583=People!$B$4,People!$A$4,IF(M6583=People!$B$3,People!$A$3,IF(M6583=People!$B$2,People!$A$2,0))))</f>
        <v>Anna Andreadi</v>
      </c>
      <c r="W6583" t="str">
        <f>IFERROR(INDEX(Returns!A:A,MATCH(B6583,Returns!B:B,0)),"No")</f>
        <v>No</v>
      </c>
    </row>
    <row r="6584" spans="1:23" x14ac:dyDescent="0.2">
      <c r="A6584" s="1">
        <v>6583</v>
      </c>
      <c r="B6584" t="s">
        <v>9294</v>
      </c>
      <c r="C6584" s="8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47">
        <v>179.97</v>
      </c>
      <c r="S6584" s="1">
        <v>3</v>
      </c>
      <c r="T6584" s="1">
        <v>0</v>
      </c>
      <c r="U6584" s="47">
        <v>86.385600000000011</v>
      </c>
      <c r="V6584" t="str">
        <f>IF(M6584=People!$B$5,People!$A$5,IF(M6584=People!$B$4,People!$A$4,IF(M6584=People!$B$3,People!$A$3,IF(M6584=People!$B$2,People!$A$2,0))))</f>
        <v>Anna Andreadi</v>
      </c>
      <c r="W6584" t="str">
        <f>IFERROR(INDEX(Returns!A:A,MATCH(B6584,Returns!B:B,0)),"No")</f>
        <v>No</v>
      </c>
    </row>
    <row r="6585" spans="1:23" x14ac:dyDescent="0.2">
      <c r="A6585" s="1">
        <v>6584</v>
      </c>
      <c r="B6585" t="s">
        <v>9295</v>
      </c>
      <c r="C6585" s="8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47">
        <v>101.94</v>
      </c>
      <c r="S6585" s="1">
        <v>6</v>
      </c>
      <c r="T6585" s="1">
        <v>0</v>
      </c>
      <c r="U6585" s="47">
        <v>29.562599999999986</v>
      </c>
      <c r="V6585" t="str">
        <f>IF(M6585=People!$B$5,People!$A$5,IF(M6585=People!$B$4,People!$A$4,IF(M6585=People!$B$3,People!$A$3,IF(M6585=People!$B$2,People!$A$2,0))))</f>
        <v>Cassandra Brandow</v>
      </c>
      <c r="W6585" t="str">
        <f>IFERROR(INDEX(Returns!A:A,MATCH(B6585,Returns!B:B,0)),"No")</f>
        <v>No</v>
      </c>
    </row>
    <row r="6586" spans="1:23" x14ac:dyDescent="0.2">
      <c r="A6586" s="1">
        <v>6585</v>
      </c>
      <c r="B6586" t="s">
        <v>9295</v>
      </c>
      <c r="C6586" s="8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47">
        <v>271.95999999999998</v>
      </c>
      <c r="S6586" s="1">
        <v>4</v>
      </c>
      <c r="T6586" s="1">
        <v>0</v>
      </c>
      <c r="U6586" s="47">
        <v>67.990000000000009</v>
      </c>
      <c r="V6586" t="str">
        <f>IF(M6586=People!$B$5,People!$A$5,IF(M6586=People!$B$4,People!$A$4,IF(M6586=People!$B$3,People!$A$3,IF(M6586=People!$B$2,People!$A$2,0))))</f>
        <v>Cassandra Brandow</v>
      </c>
      <c r="W6586" t="str">
        <f>IFERROR(INDEX(Returns!A:A,MATCH(B6586,Returns!B:B,0)),"No")</f>
        <v>No</v>
      </c>
    </row>
    <row r="6587" spans="1:23" x14ac:dyDescent="0.2">
      <c r="A6587" s="1">
        <v>6586</v>
      </c>
      <c r="B6587" t="s">
        <v>9295</v>
      </c>
      <c r="C6587" s="8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47">
        <v>8.8000000000000007</v>
      </c>
      <c r="S6587" s="1">
        <v>5</v>
      </c>
      <c r="T6587" s="1">
        <v>0</v>
      </c>
      <c r="U6587" s="47">
        <v>3.8720000000000003</v>
      </c>
      <c r="V6587" t="str">
        <f>IF(M6587=People!$B$5,People!$A$5,IF(M6587=People!$B$4,People!$A$4,IF(M6587=People!$B$3,People!$A$3,IF(M6587=People!$B$2,People!$A$2,0))))</f>
        <v>Cassandra Brandow</v>
      </c>
      <c r="W6587" t="str">
        <f>IFERROR(INDEX(Returns!A:A,MATCH(B6587,Returns!B:B,0)),"No")</f>
        <v>No</v>
      </c>
    </row>
    <row r="6588" spans="1:23" x14ac:dyDescent="0.2">
      <c r="A6588" s="1">
        <v>6587</v>
      </c>
      <c r="B6588" t="s">
        <v>9295</v>
      </c>
      <c r="C6588" s="8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47">
        <v>19.68</v>
      </c>
      <c r="S6588" s="1">
        <v>6</v>
      </c>
      <c r="T6588" s="1">
        <v>0</v>
      </c>
      <c r="U6588" s="47">
        <v>5.7071999999999976</v>
      </c>
      <c r="V6588" t="str">
        <f>IF(M6588=People!$B$5,People!$A$5,IF(M6588=People!$B$4,People!$A$4,IF(M6588=People!$B$3,People!$A$3,IF(M6588=People!$B$2,People!$A$2,0))))</f>
        <v>Cassandra Brandow</v>
      </c>
      <c r="W6588" t="str">
        <f>IFERROR(INDEX(Returns!A:A,MATCH(B6588,Returns!B:B,0)),"No")</f>
        <v>No</v>
      </c>
    </row>
    <row r="6589" spans="1:23" x14ac:dyDescent="0.2">
      <c r="A6589" s="1">
        <v>6588</v>
      </c>
      <c r="B6589" t="s">
        <v>9295</v>
      </c>
      <c r="C6589" s="8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47">
        <v>302.94</v>
      </c>
      <c r="S6589" s="1">
        <v>3</v>
      </c>
      <c r="T6589" s="1">
        <v>0</v>
      </c>
      <c r="U6589" s="47">
        <v>69.67619999999998</v>
      </c>
      <c r="V6589" t="str">
        <f>IF(M6589=People!$B$5,People!$A$5,IF(M6589=People!$B$4,People!$A$4,IF(M6589=People!$B$3,People!$A$3,IF(M6589=People!$B$2,People!$A$2,0))))</f>
        <v>Cassandra Brandow</v>
      </c>
      <c r="W6589" t="str">
        <f>IFERROR(INDEX(Returns!A:A,MATCH(B6589,Returns!B:B,0)),"No")</f>
        <v>No</v>
      </c>
    </row>
    <row r="6590" spans="1:23" x14ac:dyDescent="0.2">
      <c r="A6590" s="1">
        <v>6589</v>
      </c>
      <c r="B6590" t="s">
        <v>9295</v>
      </c>
      <c r="C6590" s="8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47">
        <v>14.940000000000001</v>
      </c>
      <c r="S6590" s="1">
        <v>3</v>
      </c>
      <c r="T6590" s="1">
        <v>0</v>
      </c>
      <c r="U6590" s="47">
        <v>7.1712000000000007</v>
      </c>
      <c r="V6590" t="str">
        <f>IF(M6590=People!$B$5,People!$A$5,IF(M6590=People!$B$4,People!$A$4,IF(M6590=People!$B$3,People!$A$3,IF(M6590=People!$B$2,People!$A$2,0))))</f>
        <v>Cassandra Brandow</v>
      </c>
      <c r="W6590" t="str">
        <f>IFERROR(INDEX(Returns!A:A,MATCH(B6590,Returns!B:B,0)),"No")</f>
        <v>No</v>
      </c>
    </row>
    <row r="6591" spans="1:23" x14ac:dyDescent="0.2">
      <c r="A6591" s="1">
        <v>6590</v>
      </c>
      <c r="B6591" t="s">
        <v>9295</v>
      </c>
      <c r="C6591" s="8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47">
        <v>231.72</v>
      </c>
      <c r="S6591" s="1">
        <v>2</v>
      </c>
      <c r="T6591" s="1">
        <v>0</v>
      </c>
      <c r="U6591" s="47">
        <v>11.585999999999984</v>
      </c>
      <c r="V6591" t="str">
        <f>IF(M6591=People!$B$5,People!$A$5,IF(M6591=People!$B$4,People!$A$4,IF(M6591=People!$B$3,People!$A$3,IF(M6591=People!$B$2,People!$A$2,0))))</f>
        <v>Cassandra Brandow</v>
      </c>
      <c r="W6591" t="str">
        <f>IFERROR(INDEX(Returns!A:A,MATCH(B6591,Returns!B:B,0)),"No")</f>
        <v>No</v>
      </c>
    </row>
    <row r="6592" spans="1:23" x14ac:dyDescent="0.2">
      <c r="A6592" s="1">
        <v>6591</v>
      </c>
      <c r="B6592" t="s">
        <v>9296</v>
      </c>
      <c r="C6592" s="8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47">
        <v>9.9120000000000008</v>
      </c>
      <c r="S6592" s="1">
        <v>3</v>
      </c>
      <c r="T6592" s="1">
        <v>0.2</v>
      </c>
      <c r="U6592" s="47">
        <v>3.2213999999999996</v>
      </c>
      <c r="V6592" t="str">
        <f>IF(M6592=People!$B$5,People!$A$5,IF(M6592=People!$B$4,People!$A$4,IF(M6592=People!$B$3,People!$A$3,IF(M6592=People!$B$2,People!$A$2,0))))</f>
        <v>Cassandra Brandow</v>
      </c>
      <c r="W6592" t="str">
        <f>IFERROR(INDEX(Returns!A:A,MATCH(B6592,Returns!B:B,0)),"No")</f>
        <v>No</v>
      </c>
    </row>
    <row r="6593" spans="1:23" x14ac:dyDescent="0.2">
      <c r="A6593" s="1">
        <v>6592</v>
      </c>
      <c r="B6593" t="s">
        <v>5980</v>
      </c>
      <c r="C6593" s="8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47">
        <v>34.650000000000006</v>
      </c>
      <c r="S6593" s="1">
        <v>3</v>
      </c>
      <c r="T6593" s="1">
        <v>0</v>
      </c>
      <c r="U6593" s="47">
        <v>9.702</v>
      </c>
      <c r="V6593" t="str">
        <f>IF(M6593=People!$B$5,People!$A$5,IF(M6593=People!$B$4,People!$A$4,IF(M6593=People!$B$3,People!$A$3,IF(M6593=People!$B$2,People!$A$2,0))))</f>
        <v>Anna Andreadi</v>
      </c>
      <c r="W6593" t="str">
        <f>IFERROR(INDEX(Returns!A:A,MATCH(B6593,Returns!B:B,0)),"No")</f>
        <v>Yes</v>
      </c>
    </row>
    <row r="6594" spans="1:23" x14ac:dyDescent="0.2">
      <c r="A6594" s="1">
        <v>6593</v>
      </c>
      <c r="B6594" t="s">
        <v>5980</v>
      </c>
      <c r="C6594" s="8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47">
        <v>19.8</v>
      </c>
      <c r="S6594" s="1">
        <v>5</v>
      </c>
      <c r="T6594" s="1">
        <v>0.2</v>
      </c>
      <c r="U6594" s="47">
        <v>1.7324999999999999</v>
      </c>
      <c r="V6594" t="str">
        <f>IF(M6594=People!$B$5,People!$A$5,IF(M6594=People!$B$4,People!$A$4,IF(M6594=People!$B$3,People!$A$3,IF(M6594=People!$B$2,People!$A$2,0))))</f>
        <v>Anna Andreadi</v>
      </c>
      <c r="W6594" t="str">
        <f>IFERROR(INDEX(Returns!A:A,MATCH(B6594,Returns!B:B,0)),"No")</f>
        <v>Yes</v>
      </c>
    </row>
    <row r="6595" spans="1:23" x14ac:dyDescent="0.2">
      <c r="A6595" s="1">
        <v>6594</v>
      </c>
      <c r="B6595" t="s">
        <v>9297</v>
      </c>
      <c r="C6595" s="8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47">
        <v>33.568000000000005</v>
      </c>
      <c r="S6595" s="1">
        <v>2</v>
      </c>
      <c r="T6595" s="1">
        <v>0.2</v>
      </c>
      <c r="U6595" s="47">
        <v>11.748799999999997</v>
      </c>
      <c r="V6595" t="str">
        <f>IF(M6595=People!$B$5,People!$A$5,IF(M6595=People!$B$4,People!$A$4,IF(M6595=People!$B$3,People!$A$3,IF(M6595=People!$B$2,People!$A$2,0))))</f>
        <v>Chuck Magee</v>
      </c>
      <c r="W6595" t="str">
        <f>IFERROR(INDEX(Returns!A:A,MATCH(B6595,Returns!B:B,0)),"No")</f>
        <v>No</v>
      </c>
    </row>
    <row r="6596" spans="1:23" x14ac:dyDescent="0.2">
      <c r="A6596" s="1">
        <v>6595</v>
      </c>
      <c r="B6596" t="s">
        <v>9298</v>
      </c>
      <c r="C6596" s="8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47">
        <v>125.92999999999999</v>
      </c>
      <c r="S6596" s="1">
        <v>7</v>
      </c>
      <c r="T6596" s="1">
        <v>0</v>
      </c>
      <c r="U6596" s="47">
        <v>35.260400000000004</v>
      </c>
      <c r="V6596" t="str">
        <f>IF(M6596=People!$B$5,People!$A$5,IF(M6596=People!$B$4,People!$A$4,IF(M6596=People!$B$3,People!$A$3,IF(M6596=People!$B$2,People!$A$2,0))))</f>
        <v>Kelly Williams</v>
      </c>
      <c r="W6596" t="str">
        <f>IFERROR(INDEX(Returns!A:A,MATCH(B6596,Returns!B:B,0)),"No")</f>
        <v>No</v>
      </c>
    </row>
    <row r="6597" spans="1:23" x14ac:dyDescent="0.2">
      <c r="A6597" s="1">
        <v>6596</v>
      </c>
      <c r="B6597" t="s">
        <v>9299</v>
      </c>
      <c r="C6597" s="8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47">
        <v>11.760000000000002</v>
      </c>
      <c r="S6597" s="1">
        <v>5</v>
      </c>
      <c r="T6597" s="1">
        <v>0.7</v>
      </c>
      <c r="U6597" s="47">
        <v>-7.8399999999999963</v>
      </c>
      <c r="V6597" t="str">
        <f>IF(M6597=People!$B$5,People!$A$5,IF(M6597=People!$B$4,People!$A$4,IF(M6597=People!$B$3,People!$A$3,IF(M6597=People!$B$2,People!$A$2,0))))</f>
        <v>Chuck Magee</v>
      </c>
      <c r="W6597" t="str">
        <f>IFERROR(INDEX(Returns!A:A,MATCH(B6597,Returns!B:B,0)),"No")</f>
        <v>No</v>
      </c>
    </row>
    <row r="6598" spans="1:23" x14ac:dyDescent="0.2">
      <c r="A6598" s="1">
        <v>6597</v>
      </c>
      <c r="B6598" t="s">
        <v>9299</v>
      </c>
      <c r="C6598" s="8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47">
        <v>5.3440000000000003</v>
      </c>
      <c r="S6598" s="1">
        <v>1</v>
      </c>
      <c r="T6598" s="1">
        <v>0.2</v>
      </c>
      <c r="U6598" s="47">
        <v>1.8703999999999998</v>
      </c>
      <c r="V6598" t="str">
        <f>IF(M6598=People!$B$5,People!$A$5,IF(M6598=People!$B$4,People!$A$4,IF(M6598=People!$B$3,People!$A$3,IF(M6598=People!$B$2,People!$A$2,0))))</f>
        <v>Chuck Magee</v>
      </c>
      <c r="W6598" t="str">
        <f>IFERROR(INDEX(Returns!A:A,MATCH(B6598,Returns!B:B,0)),"No")</f>
        <v>No</v>
      </c>
    </row>
    <row r="6599" spans="1:23" x14ac:dyDescent="0.2">
      <c r="A6599" s="1">
        <v>6598</v>
      </c>
      <c r="B6599" t="s">
        <v>9300</v>
      </c>
      <c r="C6599" s="8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47">
        <v>1.3650000000000002</v>
      </c>
      <c r="S6599" s="1">
        <v>1</v>
      </c>
      <c r="T6599" s="1">
        <v>0.7</v>
      </c>
      <c r="U6599" s="47">
        <v>-0.9099999999999997</v>
      </c>
      <c r="V6599" t="str">
        <f>IF(M6599=People!$B$5,People!$A$5,IF(M6599=People!$B$4,People!$A$4,IF(M6599=People!$B$3,People!$A$3,IF(M6599=People!$B$2,People!$A$2,0))))</f>
        <v>Cassandra Brandow</v>
      </c>
      <c r="W6599" t="str">
        <f>IFERROR(INDEX(Returns!A:A,MATCH(B6599,Returns!B:B,0)),"No")</f>
        <v>No</v>
      </c>
    </row>
    <row r="6600" spans="1:23" x14ac:dyDescent="0.2">
      <c r="A6600" s="1">
        <v>6599</v>
      </c>
      <c r="B6600" t="s">
        <v>9300</v>
      </c>
      <c r="C6600" s="8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47">
        <v>62.015999999999998</v>
      </c>
      <c r="S6600" s="1">
        <v>2</v>
      </c>
      <c r="T6600" s="1">
        <v>0.2</v>
      </c>
      <c r="U6600" s="47">
        <v>22.480800000000002</v>
      </c>
      <c r="V6600" t="str">
        <f>IF(M6600=People!$B$5,People!$A$5,IF(M6600=People!$B$4,People!$A$4,IF(M6600=People!$B$3,People!$A$3,IF(M6600=People!$B$2,People!$A$2,0))))</f>
        <v>Cassandra Brandow</v>
      </c>
      <c r="W6600" t="str">
        <f>IFERROR(INDEX(Returns!A:A,MATCH(B6600,Returns!B:B,0)),"No")</f>
        <v>No</v>
      </c>
    </row>
    <row r="6601" spans="1:23" x14ac:dyDescent="0.2">
      <c r="A6601" s="1">
        <v>6600</v>
      </c>
      <c r="B6601" t="s">
        <v>9301</v>
      </c>
      <c r="C6601" s="8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47">
        <v>60.72</v>
      </c>
      <c r="S6601" s="1">
        <v>3</v>
      </c>
      <c r="T6601" s="1">
        <v>0</v>
      </c>
      <c r="U6601" s="47">
        <v>23.680799999999998</v>
      </c>
      <c r="V6601" t="str">
        <f>IF(M6601=People!$B$5,People!$A$5,IF(M6601=People!$B$4,People!$A$4,IF(M6601=People!$B$3,People!$A$3,IF(M6601=People!$B$2,People!$A$2,0))))</f>
        <v>Chuck Magee</v>
      </c>
      <c r="W6601" t="str">
        <f>IFERROR(INDEX(Returns!A:A,MATCH(B6601,Returns!B:B,0)),"No")</f>
        <v>No</v>
      </c>
    </row>
    <row r="6602" spans="1:23" x14ac:dyDescent="0.2">
      <c r="A6602" s="1">
        <v>6601</v>
      </c>
      <c r="B6602" t="s">
        <v>9301</v>
      </c>
      <c r="C6602" s="8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47">
        <v>146.82</v>
      </c>
      <c r="S6602" s="1">
        <v>3</v>
      </c>
      <c r="T6602" s="1">
        <v>0</v>
      </c>
      <c r="U6602" s="47">
        <v>73.41</v>
      </c>
      <c r="V6602" t="str">
        <f>IF(M6602=People!$B$5,People!$A$5,IF(M6602=People!$B$4,People!$A$4,IF(M6602=People!$B$3,People!$A$3,IF(M6602=People!$B$2,People!$A$2,0))))</f>
        <v>Chuck Magee</v>
      </c>
      <c r="W6602" t="str">
        <f>IFERROR(INDEX(Returns!A:A,MATCH(B6602,Returns!B:B,0)),"No")</f>
        <v>No</v>
      </c>
    </row>
    <row r="6603" spans="1:23" x14ac:dyDescent="0.2">
      <c r="A6603" s="1">
        <v>6602</v>
      </c>
      <c r="B6603" t="s">
        <v>9301</v>
      </c>
      <c r="C6603" s="8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47">
        <v>239.84</v>
      </c>
      <c r="S6603" s="1">
        <v>8</v>
      </c>
      <c r="T6603" s="1">
        <v>0</v>
      </c>
      <c r="U6603" s="47">
        <v>64.756799999999998</v>
      </c>
      <c r="V6603" t="str">
        <f>IF(M6603=People!$B$5,People!$A$5,IF(M6603=People!$B$4,People!$A$4,IF(M6603=People!$B$3,People!$A$3,IF(M6603=People!$B$2,People!$A$2,0))))</f>
        <v>Chuck Magee</v>
      </c>
      <c r="W6603" t="str">
        <f>IFERROR(INDEX(Returns!A:A,MATCH(B6603,Returns!B:B,0)),"No")</f>
        <v>No</v>
      </c>
    </row>
    <row r="6604" spans="1:23" x14ac:dyDescent="0.2">
      <c r="A6604" s="1">
        <v>6603</v>
      </c>
      <c r="B6604" t="s">
        <v>9301</v>
      </c>
      <c r="C6604" s="8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47">
        <v>15.66</v>
      </c>
      <c r="S6604" s="1">
        <v>6</v>
      </c>
      <c r="T6604" s="1">
        <v>0</v>
      </c>
      <c r="U6604" s="47">
        <v>7.2035999999999998</v>
      </c>
      <c r="V6604" t="str">
        <f>IF(M6604=People!$B$5,People!$A$5,IF(M6604=People!$B$4,People!$A$4,IF(M6604=People!$B$3,People!$A$3,IF(M6604=People!$B$2,People!$A$2,0))))</f>
        <v>Chuck Magee</v>
      </c>
      <c r="W6604" t="str">
        <f>IFERROR(INDEX(Returns!A:A,MATCH(B6604,Returns!B:B,0)),"No")</f>
        <v>No</v>
      </c>
    </row>
    <row r="6605" spans="1:23" x14ac:dyDescent="0.2">
      <c r="A6605" s="1">
        <v>6604</v>
      </c>
      <c r="B6605" t="s">
        <v>9302</v>
      </c>
      <c r="C6605" s="8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47">
        <v>146.352</v>
      </c>
      <c r="S6605" s="1">
        <v>3</v>
      </c>
      <c r="T6605" s="1">
        <v>0.2</v>
      </c>
      <c r="U6605" s="47">
        <v>-32.929200000000002</v>
      </c>
      <c r="V6605" t="str">
        <f>IF(M6605=People!$B$5,People!$A$5,IF(M6605=People!$B$4,People!$A$4,IF(M6605=People!$B$3,People!$A$3,IF(M6605=People!$B$2,People!$A$2,0))))</f>
        <v>Anna Andreadi</v>
      </c>
      <c r="W6605" t="str">
        <f>IFERROR(INDEX(Returns!A:A,MATCH(B6605,Returns!B:B,0)),"No")</f>
        <v>No</v>
      </c>
    </row>
    <row r="6606" spans="1:23" x14ac:dyDescent="0.2">
      <c r="A6606" s="1">
        <v>6605</v>
      </c>
      <c r="B6606" t="s">
        <v>9303</v>
      </c>
      <c r="C6606" s="8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47">
        <v>5.9399999999999995</v>
      </c>
      <c r="S6606" s="1">
        <v>3</v>
      </c>
      <c r="T6606" s="1">
        <v>0</v>
      </c>
      <c r="U6606" s="47">
        <v>0</v>
      </c>
      <c r="V6606" t="str">
        <f>IF(M6606=People!$B$5,People!$A$5,IF(M6606=People!$B$4,People!$A$4,IF(M6606=People!$B$3,People!$A$3,IF(M6606=People!$B$2,People!$A$2,0))))</f>
        <v>Anna Andreadi</v>
      </c>
      <c r="W6606" t="str">
        <f>IFERROR(INDEX(Returns!A:A,MATCH(B6606,Returns!B:B,0)),"No")</f>
        <v>No</v>
      </c>
    </row>
    <row r="6607" spans="1:23" x14ac:dyDescent="0.2">
      <c r="A6607" s="1">
        <v>6606</v>
      </c>
      <c r="B6607" t="s">
        <v>9303</v>
      </c>
      <c r="C6607" s="8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47">
        <v>45.36</v>
      </c>
      <c r="S6607" s="1">
        <v>7</v>
      </c>
      <c r="T6607" s="1">
        <v>0</v>
      </c>
      <c r="U6607" s="47">
        <v>21.772800000000004</v>
      </c>
      <c r="V6607" t="str">
        <f>IF(M6607=People!$B$5,People!$A$5,IF(M6607=People!$B$4,People!$A$4,IF(M6607=People!$B$3,People!$A$3,IF(M6607=People!$B$2,People!$A$2,0))))</f>
        <v>Anna Andreadi</v>
      </c>
      <c r="W6607" t="str">
        <f>IFERROR(INDEX(Returns!A:A,MATCH(B6607,Returns!B:B,0)),"No")</f>
        <v>No</v>
      </c>
    </row>
    <row r="6608" spans="1:23" x14ac:dyDescent="0.2">
      <c r="A6608" s="1">
        <v>6607</v>
      </c>
      <c r="B6608" t="s">
        <v>9303</v>
      </c>
      <c r="C6608" s="8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47">
        <v>211.16800000000001</v>
      </c>
      <c r="S6608" s="1">
        <v>4</v>
      </c>
      <c r="T6608" s="1">
        <v>0.2</v>
      </c>
      <c r="U6608" s="47">
        <v>23.756399999999985</v>
      </c>
      <c r="V6608" t="str">
        <f>IF(M6608=People!$B$5,People!$A$5,IF(M6608=People!$B$4,People!$A$4,IF(M6608=People!$B$3,People!$A$3,IF(M6608=People!$B$2,People!$A$2,0))))</f>
        <v>Anna Andreadi</v>
      </c>
      <c r="W6608" t="str">
        <f>IFERROR(INDEX(Returns!A:A,MATCH(B6608,Returns!B:B,0)),"No")</f>
        <v>No</v>
      </c>
    </row>
    <row r="6609" spans="1:23" x14ac:dyDescent="0.2">
      <c r="A6609" s="1">
        <v>6608</v>
      </c>
      <c r="B6609" t="s">
        <v>9303</v>
      </c>
      <c r="C6609" s="8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47">
        <v>484.70400000000006</v>
      </c>
      <c r="S6609" s="1">
        <v>6</v>
      </c>
      <c r="T6609" s="1">
        <v>0.2</v>
      </c>
      <c r="U6609" s="47">
        <v>-84.823200000000071</v>
      </c>
      <c r="V6609" t="str">
        <f>IF(M6609=People!$B$5,People!$A$5,IF(M6609=People!$B$4,People!$A$4,IF(M6609=People!$B$3,People!$A$3,IF(M6609=People!$B$2,People!$A$2,0))))</f>
        <v>Anna Andreadi</v>
      </c>
      <c r="W6609" t="str">
        <f>IFERROR(INDEX(Returns!A:A,MATCH(B6609,Returns!B:B,0)),"No")</f>
        <v>No</v>
      </c>
    </row>
    <row r="6610" spans="1:23" x14ac:dyDescent="0.2">
      <c r="A6610" s="1">
        <v>6609</v>
      </c>
      <c r="B6610" t="s">
        <v>9303</v>
      </c>
      <c r="C6610" s="8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47">
        <v>371.97600000000006</v>
      </c>
      <c r="S6610" s="1">
        <v>3</v>
      </c>
      <c r="T6610" s="1">
        <v>0.2</v>
      </c>
      <c r="U6610" s="47">
        <v>116.24249999999996</v>
      </c>
      <c r="V6610" t="str">
        <f>IF(M6610=People!$B$5,People!$A$5,IF(M6610=People!$B$4,People!$A$4,IF(M6610=People!$B$3,People!$A$3,IF(M6610=People!$B$2,People!$A$2,0))))</f>
        <v>Anna Andreadi</v>
      </c>
      <c r="W6610" t="str">
        <f>IFERROR(INDEX(Returns!A:A,MATCH(B6610,Returns!B:B,0)),"No")</f>
        <v>No</v>
      </c>
    </row>
    <row r="6611" spans="1:23" x14ac:dyDescent="0.2">
      <c r="A6611" s="1">
        <v>6610</v>
      </c>
      <c r="B6611" t="s">
        <v>9304</v>
      </c>
      <c r="C6611" s="8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47">
        <v>89.820000000000007</v>
      </c>
      <c r="S6611" s="1">
        <v>6</v>
      </c>
      <c r="T6611" s="1">
        <v>0</v>
      </c>
      <c r="U6611" s="47">
        <v>25.149600000000007</v>
      </c>
      <c r="V6611" t="str">
        <f>IF(M6611=People!$B$5,People!$A$5,IF(M6611=People!$B$4,People!$A$4,IF(M6611=People!$B$3,People!$A$3,IF(M6611=People!$B$2,People!$A$2,0))))</f>
        <v>Chuck Magee</v>
      </c>
      <c r="W6611" t="str">
        <f>IFERROR(INDEX(Returns!A:A,MATCH(B6611,Returns!B:B,0)),"No")</f>
        <v>No</v>
      </c>
    </row>
    <row r="6612" spans="1:23" x14ac:dyDescent="0.2">
      <c r="A6612" s="1">
        <v>6611</v>
      </c>
      <c r="B6612" t="s">
        <v>6092</v>
      </c>
      <c r="C6612" s="8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47">
        <v>19.295999999999999</v>
      </c>
      <c r="S6612" s="1">
        <v>3</v>
      </c>
      <c r="T6612" s="1">
        <v>0.2</v>
      </c>
      <c r="U6612" s="47">
        <v>6.0299999999999994</v>
      </c>
      <c r="V6612" t="str">
        <f>IF(M6612=People!$B$5,People!$A$5,IF(M6612=People!$B$4,People!$A$4,IF(M6612=People!$B$3,People!$A$3,IF(M6612=People!$B$2,People!$A$2,0))))</f>
        <v>Anna Andreadi</v>
      </c>
      <c r="W6612" t="str">
        <f>IFERROR(INDEX(Returns!A:A,MATCH(B6612,Returns!B:B,0)),"No")</f>
        <v>Yes</v>
      </c>
    </row>
    <row r="6613" spans="1:23" x14ac:dyDescent="0.2">
      <c r="A6613" s="1">
        <v>6612</v>
      </c>
      <c r="B6613" t="s">
        <v>5983</v>
      </c>
      <c r="C6613" s="8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47">
        <v>191.96</v>
      </c>
      <c r="S6613" s="1">
        <v>2</v>
      </c>
      <c r="T6613" s="1">
        <v>0</v>
      </c>
      <c r="U6613" s="47">
        <v>51.829200000000014</v>
      </c>
      <c r="V6613" t="str">
        <f>IF(M6613=People!$B$5,People!$A$5,IF(M6613=People!$B$4,People!$A$4,IF(M6613=People!$B$3,People!$A$3,IF(M6613=People!$B$2,People!$A$2,0))))</f>
        <v>Cassandra Brandow</v>
      </c>
      <c r="W6613" t="str">
        <f>IFERROR(INDEX(Returns!A:A,MATCH(B6613,Returns!B:B,0)),"No")</f>
        <v>Yes</v>
      </c>
    </row>
    <row r="6614" spans="1:23" x14ac:dyDescent="0.2">
      <c r="A6614" s="1">
        <v>6613</v>
      </c>
      <c r="B6614" t="s">
        <v>5983</v>
      </c>
      <c r="C6614" s="8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47">
        <v>21.299999999999997</v>
      </c>
      <c r="S6614" s="1">
        <v>3</v>
      </c>
      <c r="T6614" s="1">
        <v>0</v>
      </c>
      <c r="U6614" s="47">
        <v>9.7979999999999983</v>
      </c>
      <c r="V6614" t="str">
        <f>IF(M6614=People!$B$5,People!$A$5,IF(M6614=People!$B$4,People!$A$4,IF(M6614=People!$B$3,People!$A$3,IF(M6614=People!$B$2,People!$A$2,0))))</f>
        <v>Cassandra Brandow</v>
      </c>
      <c r="W6614" t="str">
        <f>IFERROR(INDEX(Returns!A:A,MATCH(B6614,Returns!B:B,0)),"No")</f>
        <v>Yes</v>
      </c>
    </row>
    <row r="6615" spans="1:23" x14ac:dyDescent="0.2">
      <c r="A6615" s="1">
        <v>6614</v>
      </c>
      <c r="B6615" t="s">
        <v>5983</v>
      </c>
      <c r="C6615" s="8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47">
        <v>469.95</v>
      </c>
      <c r="S6615" s="1">
        <v>5</v>
      </c>
      <c r="T6615" s="1">
        <v>0</v>
      </c>
      <c r="U6615" s="47">
        <v>131.58600000000001</v>
      </c>
      <c r="V6615" t="str">
        <f>IF(M6615=People!$B$5,People!$A$5,IF(M6615=People!$B$4,People!$A$4,IF(M6615=People!$B$3,People!$A$3,IF(M6615=People!$B$2,People!$A$2,0))))</f>
        <v>Cassandra Brandow</v>
      </c>
      <c r="W6615" t="str">
        <f>IFERROR(INDEX(Returns!A:A,MATCH(B6615,Returns!B:B,0)),"No")</f>
        <v>Yes</v>
      </c>
    </row>
    <row r="6616" spans="1:23" x14ac:dyDescent="0.2">
      <c r="A6616" s="1">
        <v>6615</v>
      </c>
      <c r="B6616" t="s">
        <v>5983</v>
      </c>
      <c r="C6616" s="8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47">
        <v>209.88</v>
      </c>
      <c r="S6616" s="1">
        <v>3</v>
      </c>
      <c r="T6616" s="1">
        <v>0</v>
      </c>
      <c r="U6616" s="47">
        <v>35.679599999999979</v>
      </c>
      <c r="V6616" t="str">
        <f>IF(M6616=People!$B$5,People!$A$5,IF(M6616=People!$B$4,People!$A$4,IF(M6616=People!$B$3,People!$A$3,IF(M6616=People!$B$2,People!$A$2,0))))</f>
        <v>Cassandra Brandow</v>
      </c>
      <c r="W6616" t="str">
        <f>IFERROR(INDEX(Returns!A:A,MATCH(B6616,Returns!B:B,0)),"No")</f>
        <v>Yes</v>
      </c>
    </row>
    <row r="6617" spans="1:23" x14ac:dyDescent="0.2">
      <c r="A6617" s="1">
        <v>6616</v>
      </c>
      <c r="B6617" t="s">
        <v>9305</v>
      </c>
      <c r="C6617" s="8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47">
        <v>239.66599999999997</v>
      </c>
      <c r="S6617" s="1">
        <v>2</v>
      </c>
      <c r="T6617" s="1">
        <v>0.15</v>
      </c>
      <c r="U6617" s="47">
        <v>14.097999999999999</v>
      </c>
      <c r="V6617" t="str">
        <f>IF(M6617=People!$B$5,People!$A$5,IF(M6617=People!$B$4,People!$A$4,IF(M6617=People!$B$3,People!$A$3,IF(M6617=People!$B$2,People!$A$2,0))))</f>
        <v>Anna Andreadi</v>
      </c>
      <c r="W6617" t="str">
        <f>IFERROR(INDEX(Returns!A:A,MATCH(B6617,Returns!B:B,0)),"No")</f>
        <v>No</v>
      </c>
    </row>
    <row r="6618" spans="1:23" x14ac:dyDescent="0.2">
      <c r="A6618" s="1">
        <v>6617</v>
      </c>
      <c r="B6618" t="s">
        <v>9305</v>
      </c>
      <c r="C6618" s="8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47">
        <v>22.5</v>
      </c>
      <c r="S6618" s="1">
        <v>6</v>
      </c>
      <c r="T6618" s="1">
        <v>0</v>
      </c>
      <c r="U6618" s="47">
        <v>10.799999999999999</v>
      </c>
      <c r="V6618" t="str">
        <f>IF(M6618=People!$B$5,People!$A$5,IF(M6618=People!$B$4,People!$A$4,IF(M6618=People!$B$3,People!$A$3,IF(M6618=People!$B$2,People!$A$2,0))))</f>
        <v>Anna Andreadi</v>
      </c>
      <c r="W6618" t="str">
        <f>IFERROR(INDEX(Returns!A:A,MATCH(B6618,Returns!B:B,0)),"No")</f>
        <v>No</v>
      </c>
    </row>
    <row r="6619" spans="1:23" x14ac:dyDescent="0.2">
      <c r="A6619" s="1">
        <v>6618</v>
      </c>
      <c r="B6619" t="s">
        <v>9305</v>
      </c>
      <c r="C6619" s="8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47">
        <v>219.84</v>
      </c>
      <c r="S6619" s="1">
        <v>4</v>
      </c>
      <c r="T6619" s="1">
        <v>0</v>
      </c>
      <c r="U6619" s="47">
        <v>107.7216</v>
      </c>
      <c r="V6619" t="str">
        <f>IF(M6619=People!$B$5,People!$A$5,IF(M6619=People!$B$4,People!$A$4,IF(M6619=People!$B$3,People!$A$3,IF(M6619=People!$B$2,People!$A$2,0))))</f>
        <v>Anna Andreadi</v>
      </c>
      <c r="W6619" t="str">
        <f>IFERROR(INDEX(Returns!A:A,MATCH(B6619,Returns!B:B,0)),"No")</f>
        <v>No</v>
      </c>
    </row>
    <row r="6620" spans="1:23" x14ac:dyDescent="0.2">
      <c r="A6620" s="1">
        <v>6619</v>
      </c>
      <c r="B6620" t="s">
        <v>9306</v>
      </c>
      <c r="C6620" s="8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47">
        <v>32.400000000000006</v>
      </c>
      <c r="S6620" s="1">
        <v>5</v>
      </c>
      <c r="T6620" s="1">
        <v>0</v>
      </c>
      <c r="U6620" s="47">
        <v>15.552000000000001</v>
      </c>
      <c r="V6620" t="str">
        <f>IF(M6620=People!$B$5,People!$A$5,IF(M6620=People!$B$4,People!$A$4,IF(M6620=People!$B$3,People!$A$3,IF(M6620=People!$B$2,People!$A$2,0))))</f>
        <v>Kelly Williams</v>
      </c>
      <c r="W6620" t="str">
        <f>IFERROR(INDEX(Returns!A:A,MATCH(B6620,Returns!B:B,0)),"No")</f>
        <v>No</v>
      </c>
    </row>
    <row r="6621" spans="1:23" x14ac:dyDescent="0.2">
      <c r="A6621" s="1">
        <v>6620</v>
      </c>
      <c r="B6621" t="s">
        <v>9306</v>
      </c>
      <c r="C6621" s="8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47">
        <v>209.94</v>
      </c>
      <c r="S6621" s="1">
        <v>6</v>
      </c>
      <c r="T6621" s="1">
        <v>0</v>
      </c>
      <c r="U6621" s="47">
        <v>54.584400000000002</v>
      </c>
      <c r="V6621" t="str">
        <f>IF(M6621=People!$B$5,People!$A$5,IF(M6621=People!$B$4,People!$A$4,IF(M6621=People!$B$3,People!$A$3,IF(M6621=People!$B$2,People!$A$2,0))))</f>
        <v>Kelly Williams</v>
      </c>
      <c r="W6621" t="str">
        <f>IFERROR(INDEX(Returns!A:A,MATCH(B6621,Returns!B:B,0)),"No")</f>
        <v>No</v>
      </c>
    </row>
    <row r="6622" spans="1:23" x14ac:dyDescent="0.2">
      <c r="A6622" s="1">
        <v>6621</v>
      </c>
      <c r="B6622" t="s">
        <v>9306</v>
      </c>
      <c r="C6622" s="8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47">
        <v>4164.0499999999993</v>
      </c>
      <c r="S6622" s="1">
        <v>5</v>
      </c>
      <c r="T6622" s="1">
        <v>0</v>
      </c>
      <c r="U6622" s="47">
        <v>83.281000000000063</v>
      </c>
      <c r="V6622" t="str">
        <f>IF(M6622=People!$B$5,People!$A$5,IF(M6622=People!$B$4,People!$A$4,IF(M6622=People!$B$3,People!$A$3,IF(M6622=People!$B$2,People!$A$2,0))))</f>
        <v>Kelly Williams</v>
      </c>
      <c r="W6622" t="str">
        <f>IFERROR(INDEX(Returns!A:A,MATCH(B6622,Returns!B:B,0)),"No")</f>
        <v>No</v>
      </c>
    </row>
    <row r="6623" spans="1:23" x14ac:dyDescent="0.2">
      <c r="A6623" s="1">
        <v>6622</v>
      </c>
      <c r="B6623" t="s">
        <v>9306</v>
      </c>
      <c r="C6623" s="8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47">
        <v>212.94</v>
      </c>
      <c r="S6623" s="1">
        <v>3</v>
      </c>
      <c r="T6623" s="1">
        <v>0</v>
      </c>
      <c r="U6623" s="47">
        <v>53.235000000000014</v>
      </c>
      <c r="V6623" t="str">
        <f>IF(M6623=People!$B$5,People!$A$5,IF(M6623=People!$B$4,People!$A$4,IF(M6623=People!$B$3,People!$A$3,IF(M6623=People!$B$2,People!$A$2,0))))</f>
        <v>Kelly Williams</v>
      </c>
      <c r="W6623" t="str">
        <f>IFERROR(INDEX(Returns!A:A,MATCH(B6623,Returns!B:B,0)),"No")</f>
        <v>No</v>
      </c>
    </row>
    <row r="6624" spans="1:23" x14ac:dyDescent="0.2">
      <c r="A6624" s="1">
        <v>6623</v>
      </c>
      <c r="B6624" t="s">
        <v>9307</v>
      </c>
      <c r="C6624" s="8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47">
        <v>41.88</v>
      </c>
      <c r="S6624" s="1">
        <v>6</v>
      </c>
      <c r="T6624" s="1">
        <v>0</v>
      </c>
      <c r="U6624" s="47">
        <v>12.145199999999997</v>
      </c>
      <c r="V6624" t="str">
        <f>IF(M6624=People!$B$5,People!$A$5,IF(M6624=People!$B$4,People!$A$4,IF(M6624=People!$B$3,People!$A$3,IF(M6624=People!$B$2,People!$A$2,0))))</f>
        <v>Anna Andreadi</v>
      </c>
      <c r="W6624" t="str">
        <f>IFERROR(INDEX(Returns!A:A,MATCH(B6624,Returns!B:B,0)),"No")</f>
        <v>No</v>
      </c>
    </row>
    <row r="6625" spans="1:23" x14ac:dyDescent="0.2">
      <c r="A6625" s="1">
        <v>6624</v>
      </c>
      <c r="B6625" t="s">
        <v>9307</v>
      </c>
      <c r="C6625" s="8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47">
        <v>58.48</v>
      </c>
      <c r="S6625" s="1">
        <v>8</v>
      </c>
      <c r="T6625" s="1">
        <v>0</v>
      </c>
      <c r="U6625" s="47">
        <v>27.485599999999998</v>
      </c>
      <c r="V6625" t="str">
        <f>IF(M6625=People!$B$5,People!$A$5,IF(M6625=People!$B$4,People!$A$4,IF(M6625=People!$B$3,People!$A$3,IF(M6625=People!$B$2,People!$A$2,0))))</f>
        <v>Anna Andreadi</v>
      </c>
      <c r="W6625" t="str">
        <f>IFERROR(INDEX(Returns!A:A,MATCH(B6625,Returns!B:B,0)),"No")</f>
        <v>No</v>
      </c>
    </row>
    <row r="6626" spans="1:23" x14ac:dyDescent="0.2">
      <c r="A6626" s="1">
        <v>6625</v>
      </c>
      <c r="B6626" t="s">
        <v>9308</v>
      </c>
      <c r="C6626" s="8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47">
        <v>102.438</v>
      </c>
      <c r="S6626" s="1">
        <v>1</v>
      </c>
      <c r="T6626" s="1">
        <v>0.3</v>
      </c>
      <c r="U6626" s="47">
        <v>-13.170600000000007</v>
      </c>
      <c r="V6626" t="str">
        <f>IF(M6626=People!$B$5,People!$A$5,IF(M6626=People!$B$4,People!$A$4,IF(M6626=People!$B$3,People!$A$3,IF(M6626=People!$B$2,People!$A$2,0))))</f>
        <v>Kelly Williams</v>
      </c>
      <c r="W6626" t="str">
        <f>IFERROR(INDEX(Returns!A:A,MATCH(B6626,Returns!B:B,0)),"No")</f>
        <v>No</v>
      </c>
    </row>
    <row r="6627" spans="1:23" x14ac:dyDescent="0.2">
      <c r="A6627" s="1">
        <v>6626</v>
      </c>
      <c r="B6627" t="s">
        <v>9308</v>
      </c>
      <c r="C6627" s="8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47">
        <v>199.304</v>
      </c>
      <c r="S6627" s="1">
        <v>4</v>
      </c>
      <c r="T6627" s="1">
        <v>0.3</v>
      </c>
      <c r="U6627" s="47">
        <v>-8.5416000000000025</v>
      </c>
      <c r="V6627" t="str">
        <f>IF(M6627=People!$B$5,People!$A$5,IF(M6627=People!$B$4,People!$A$4,IF(M6627=People!$B$3,People!$A$3,IF(M6627=People!$B$2,People!$A$2,0))))</f>
        <v>Kelly Williams</v>
      </c>
      <c r="W6627" t="str">
        <f>IFERROR(INDEX(Returns!A:A,MATCH(B6627,Returns!B:B,0)),"No")</f>
        <v>No</v>
      </c>
    </row>
    <row r="6628" spans="1:23" x14ac:dyDescent="0.2">
      <c r="A6628" s="1">
        <v>6627</v>
      </c>
      <c r="B6628" t="s">
        <v>9309</v>
      </c>
      <c r="C6628" s="8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47">
        <v>6999.96</v>
      </c>
      <c r="S6628" s="1">
        <v>4</v>
      </c>
      <c r="T6628" s="1">
        <v>0</v>
      </c>
      <c r="U6628" s="47">
        <v>2239.9871999999996</v>
      </c>
      <c r="V6628" t="str">
        <f>IF(M6628=People!$B$5,People!$A$5,IF(M6628=People!$B$4,People!$A$4,IF(M6628=People!$B$3,People!$A$3,IF(M6628=People!$B$2,People!$A$2,0))))</f>
        <v>Chuck Magee</v>
      </c>
      <c r="W6628" t="str">
        <f>IFERROR(INDEX(Returns!A:A,MATCH(B6628,Returns!B:B,0)),"No")</f>
        <v>No</v>
      </c>
    </row>
    <row r="6629" spans="1:23" x14ac:dyDescent="0.2">
      <c r="A6629" s="1">
        <v>6628</v>
      </c>
      <c r="B6629" t="s">
        <v>9310</v>
      </c>
      <c r="C6629" s="8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47">
        <v>12.96</v>
      </c>
      <c r="S6629" s="1">
        <v>2</v>
      </c>
      <c r="T6629" s="1">
        <v>0</v>
      </c>
      <c r="U6629" s="47">
        <v>6.2208000000000006</v>
      </c>
      <c r="V6629" t="str">
        <f>IF(M6629=People!$B$5,People!$A$5,IF(M6629=People!$B$4,People!$A$4,IF(M6629=People!$B$3,People!$A$3,IF(M6629=People!$B$2,People!$A$2,0))))</f>
        <v>Anna Andreadi</v>
      </c>
      <c r="W6629" t="str">
        <f>IFERROR(INDEX(Returns!A:A,MATCH(B6629,Returns!B:B,0)),"No")</f>
        <v>No</v>
      </c>
    </row>
    <row r="6630" spans="1:23" x14ac:dyDescent="0.2">
      <c r="A6630" s="1">
        <v>6629</v>
      </c>
      <c r="B6630" t="s">
        <v>9311</v>
      </c>
      <c r="C6630" s="8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47">
        <v>279.85999999999996</v>
      </c>
      <c r="S6630" s="1">
        <v>14</v>
      </c>
      <c r="T6630" s="1">
        <v>0</v>
      </c>
      <c r="U6630" s="47">
        <v>134.33279999999996</v>
      </c>
      <c r="V6630" t="str">
        <f>IF(M6630=People!$B$5,People!$A$5,IF(M6630=People!$B$4,People!$A$4,IF(M6630=People!$B$3,People!$A$3,IF(M6630=People!$B$2,People!$A$2,0))))</f>
        <v>Chuck Magee</v>
      </c>
      <c r="W6630" t="str">
        <f>IFERROR(INDEX(Returns!A:A,MATCH(B6630,Returns!B:B,0)),"No")</f>
        <v>No</v>
      </c>
    </row>
    <row r="6631" spans="1:23" x14ac:dyDescent="0.2">
      <c r="A6631" s="1">
        <v>6630</v>
      </c>
      <c r="B6631" t="s">
        <v>9312</v>
      </c>
      <c r="C6631" s="8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47">
        <v>7.3800000000000008</v>
      </c>
      <c r="S6631" s="1">
        <v>5</v>
      </c>
      <c r="T6631" s="1">
        <v>0.7</v>
      </c>
      <c r="U6631" s="47">
        <v>-5.4120000000000008</v>
      </c>
      <c r="V6631" t="str">
        <f>IF(M6631=People!$B$5,People!$A$5,IF(M6631=People!$B$4,People!$A$4,IF(M6631=People!$B$3,People!$A$3,IF(M6631=People!$B$2,People!$A$2,0))))</f>
        <v>Cassandra Brandow</v>
      </c>
      <c r="W6631" t="str">
        <f>IFERROR(INDEX(Returns!A:A,MATCH(B6631,Returns!B:B,0)),"No")</f>
        <v>No</v>
      </c>
    </row>
    <row r="6632" spans="1:23" x14ac:dyDescent="0.2">
      <c r="A6632" s="1">
        <v>6631</v>
      </c>
      <c r="B6632" t="s">
        <v>6034</v>
      </c>
      <c r="C6632" s="8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47">
        <v>698.35200000000009</v>
      </c>
      <c r="S6632" s="1">
        <v>3</v>
      </c>
      <c r="T6632" s="1">
        <v>0.2</v>
      </c>
      <c r="U6632" s="47">
        <v>52.376399999999961</v>
      </c>
      <c r="V6632" t="str">
        <f>IF(M6632=People!$B$5,People!$A$5,IF(M6632=People!$B$4,People!$A$4,IF(M6632=People!$B$3,People!$A$3,IF(M6632=People!$B$2,People!$A$2,0))))</f>
        <v>Anna Andreadi</v>
      </c>
      <c r="W6632" t="str">
        <f>IFERROR(INDEX(Returns!A:A,MATCH(B6632,Returns!B:B,0)),"No")</f>
        <v>Yes</v>
      </c>
    </row>
    <row r="6633" spans="1:23" x14ac:dyDescent="0.2">
      <c r="A6633" s="1">
        <v>6632</v>
      </c>
      <c r="B6633" t="s">
        <v>6034</v>
      </c>
      <c r="C6633" s="8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47">
        <v>1747.25</v>
      </c>
      <c r="S6633" s="1">
        <v>5</v>
      </c>
      <c r="T6633" s="1">
        <v>0</v>
      </c>
      <c r="U6633" s="47">
        <v>629.01</v>
      </c>
      <c r="V6633" t="str">
        <f>IF(M6633=People!$B$5,People!$A$5,IF(M6633=People!$B$4,People!$A$4,IF(M6633=People!$B$3,People!$A$3,IF(M6633=People!$B$2,People!$A$2,0))))</f>
        <v>Anna Andreadi</v>
      </c>
      <c r="W6633" t="str">
        <f>IFERROR(INDEX(Returns!A:A,MATCH(B6633,Returns!B:B,0)),"No")</f>
        <v>Yes</v>
      </c>
    </row>
    <row r="6634" spans="1:23" x14ac:dyDescent="0.2">
      <c r="A6634" s="1">
        <v>6633</v>
      </c>
      <c r="B6634" t="s">
        <v>9313</v>
      </c>
      <c r="C6634" s="8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47">
        <v>54.48</v>
      </c>
      <c r="S6634" s="1">
        <v>1</v>
      </c>
      <c r="T6634" s="1">
        <v>0</v>
      </c>
      <c r="U6634" s="47">
        <v>15.254400000000004</v>
      </c>
      <c r="V6634" t="str">
        <f>IF(M6634=People!$B$5,People!$A$5,IF(M6634=People!$B$4,People!$A$4,IF(M6634=People!$B$3,People!$A$3,IF(M6634=People!$B$2,People!$A$2,0))))</f>
        <v>Kelly Williams</v>
      </c>
      <c r="W6634" t="str">
        <f>IFERROR(INDEX(Returns!A:A,MATCH(B6634,Returns!B:B,0)),"No")</f>
        <v>No</v>
      </c>
    </row>
    <row r="6635" spans="1:23" x14ac:dyDescent="0.2">
      <c r="A6635" s="1">
        <v>6634</v>
      </c>
      <c r="B6635" t="s">
        <v>6090</v>
      </c>
      <c r="C6635" s="8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47">
        <v>199.99</v>
      </c>
      <c r="S6635" s="1">
        <v>1</v>
      </c>
      <c r="T6635" s="1">
        <v>0</v>
      </c>
      <c r="U6635" s="47">
        <v>85.995700000000014</v>
      </c>
      <c r="V6635" t="str">
        <f>IF(M6635=People!$B$5,People!$A$5,IF(M6635=People!$B$4,People!$A$4,IF(M6635=People!$B$3,People!$A$3,IF(M6635=People!$B$2,People!$A$2,0))))</f>
        <v>Anna Andreadi</v>
      </c>
      <c r="W6635" t="str">
        <f>IFERROR(INDEX(Returns!A:A,MATCH(B6635,Returns!B:B,0)),"No")</f>
        <v>Yes</v>
      </c>
    </row>
    <row r="6636" spans="1:23" x14ac:dyDescent="0.2">
      <c r="A6636" s="1">
        <v>6635</v>
      </c>
      <c r="B6636" t="s">
        <v>9314</v>
      </c>
      <c r="C6636" s="8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47">
        <v>68.541000000000011</v>
      </c>
      <c r="S6636" s="1">
        <v>11</v>
      </c>
      <c r="T6636" s="1">
        <v>0.7</v>
      </c>
      <c r="U6636" s="47">
        <v>-52.548099999999991</v>
      </c>
      <c r="V6636" t="str">
        <f>IF(M6636=People!$B$5,People!$A$5,IF(M6636=People!$B$4,People!$A$4,IF(M6636=People!$B$3,People!$A$3,IF(M6636=People!$B$2,People!$A$2,0))))</f>
        <v>Cassandra Brandow</v>
      </c>
      <c r="W6636" t="str">
        <f>IFERROR(INDEX(Returns!A:A,MATCH(B6636,Returns!B:B,0)),"No")</f>
        <v>No</v>
      </c>
    </row>
    <row r="6637" spans="1:23" x14ac:dyDescent="0.2">
      <c r="A6637" s="1">
        <v>6636</v>
      </c>
      <c r="B6637" t="s">
        <v>9314</v>
      </c>
      <c r="C6637" s="8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47">
        <v>627.16800000000012</v>
      </c>
      <c r="S6637" s="1">
        <v>4</v>
      </c>
      <c r="T6637" s="1">
        <v>0.2</v>
      </c>
      <c r="U6637" s="47">
        <v>70.55639999999994</v>
      </c>
      <c r="V6637" t="str">
        <f>IF(M6637=People!$B$5,People!$A$5,IF(M6637=People!$B$4,People!$A$4,IF(M6637=People!$B$3,People!$A$3,IF(M6637=People!$B$2,People!$A$2,0))))</f>
        <v>Cassandra Brandow</v>
      </c>
      <c r="W6637" t="str">
        <f>IFERROR(INDEX(Returns!A:A,MATCH(B6637,Returns!B:B,0)),"No")</f>
        <v>No</v>
      </c>
    </row>
    <row r="6638" spans="1:23" x14ac:dyDescent="0.2">
      <c r="A6638" s="1">
        <v>6637</v>
      </c>
      <c r="B6638" t="s">
        <v>9314</v>
      </c>
      <c r="C6638" s="8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47">
        <v>122.12000000000002</v>
      </c>
      <c r="S6638" s="1">
        <v>5</v>
      </c>
      <c r="T6638" s="1">
        <v>0.2</v>
      </c>
      <c r="U6638" s="47">
        <v>39.689000000000007</v>
      </c>
      <c r="V6638" t="str">
        <f>IF(M6638=People!$B$5,People!$A$5,IF(M6638=People!$B$4,People!$A$4,IF(M6638=People!$B$3,People!$A$3,IF(M6638=People!$B$2,People!$A$2,0))))</f>
        <v>Cassandra Brandow</v>
      </c>
      <c r="W6638" t="str">
        <f>IFERROR(INDEX(Returns!A:A,MATCH(B6638,Returns!B:B,0)),"No")</f>
        <v>No</v>
      </c>
    </row>
    <row r="6639" spans="1:23" x14ac:dyDescent="0.2">
      <c r="A6639" s="1">
        <v>6638</v>
      </c>
      <c r="B6639" t="s">
        <v>9315</v>
      </c>
      <c r="C6639" s="8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47">
        <v>6.99</v>
      </c>
      <c r="S6639" s="1">
        <v>3</v>
      </c>
      <c r="T6639" s="1">
        <v>0</v>
      </c>
      <c r="U6639" s="47">
        <v>2.027099999999999</v>
      </c>
      <c r="V6639" t="str">
        <f>IF(M6639=People!$B$5,People!$A$5,IF(M6639=People!$B$4,People!$A$4,IF(M6639=People!$B$3,People!$A$3,IF(M6639=People!$B$2,People!$A$2,0))))</f>
        <v>Chuck Magee</v>
      </c>
      <c r="W6639" t="str">
        <f>IFERROR(INDEX(Returns!A:A,MATCH(B6639,Returns!B:B,0)),"No")</f>
        <v>No</v>
      </c>
    </row>
    <row r="6640" spans="1:23" x14ac:dyDescent="0.2">
      <c r="A6640" s="1">
        <v>6639</v>
      </c>
      <c r="B6640" t="s">
        <v>9315</v>
      </c>
      <c r="C6640" s="8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47">
        <v>107.42400000000001</v>
      </c>
      <c r="S6640" s="1">
        <v>6</v>
      </c>
      <c r="T6640" s="1">
        <v>0.2</v>
      </c>
      <c r="U6640" s="47">
        <v>36.255599999999994</v>
      </c>
      <c r="V6640" t="str">
        <f>IF(M6640=People!$B$5,People!$A$5,IF(M6640=People!$B$4,People!$A$4,IF(M6640=People!$B$3,People!$A$3,IF(M6640=People!$B$2,People!$A$2,0))))</f>
        <v>Chuck Magee</v>
      </c>
      <c r="W6640" t="str">
        <f>IFERROR(INDEX(Returns!A:A,MATCH(B6640,Returns!B:B,0)),"No")</f>
        <v>No</v>
      </c>
    </row>
    <row r="6641" spans="1:23" x14ac:dyDescent="0.2">
      <c r="A6641" s="1">
        <v>6640</v>
      </c>
      <c r="B6641" t="s">
        <v>5941</v>
      </c>
      <c r="C6641" s="8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47">
        <v>1421.664</v>
      </c>
      <c r="S6641" s="1">
        <v>8</v>
      </c>
      <c r="T6641" s="1">
        <v>0.4</v>
      </c>
      <c r="U6641" s="47">
        <v>-734.52639999999997</v>
      </c>
      <c r="V6641" t="str">
        <f>IF(M6641=People!$B$5,People!$A$5,IF(M6641=People!$B$4,People!$A$4,IF(M6641=People!$B$3,People!$A$3,IF(M6641=People!$B$2,People!$A$2,0))))</f>
        <v>Chuck Magee</v>
      </c>
      <c r="W6641" t="str">
        <f>IFERROR(INDEX(Returns!A:A,MATCH(B6641,Returns!B:B,0)),"No")</f>
        <v>Yes</v>
      </c>
    </row>
    <row r="6642" spans="1:23" x14ac:dyDescent="0.2">
      <c r="A6642" s="1">
        <v>6641</v>
      </c>
      <c r="B6642" t="s">
        <v>9316</v>
      </c>
      <c r="C6642" s="8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47">
        <v>125.88</v>
      </c>
      <c r="S6642" s="1">
        <v>6</v>
      </c>
      <c r="T6642" s="1">
        <v>0</v>
      </c>
      <c r="U6642" s="47">
        <v>60.422399999999996</v>
      </c>
      <c r="V6642" t="str">
        <f>IF(M6642=People!$B$5,People!$A$5,IF(M6642=People!$B$4,People!$A$4,IF(M6642=People!$B$3,People!$A$3,IF(M6642=People!$B$2,People!$A$2,0))))</f>
        <v>Kelly Williams</v>
      </c>
      <c r="W6642" t="str">
        <f>IFERROR(INDEX(Returns!A:A,MATCH(B6642,Returns!B:B,0)),"No")</f>
        <v>No</v>
      </c>
    </row>
    <row r="6643" spans="1:23" x14ac:dyDescent="0.2">
      <c r="A6643" s="1">
        <v>6642</v>
      </c>
      <c r="B6643" t="s">
        <v>9316</v>
      </c>
      <c r="C6643" s="8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47">
        <v>79.78</v>
      </c>
      <c r="S6643" s="1">
        <v>2</v>
      </c>
      <c r="T6643" s="1">
        <v>0</v>
      </c>
      <c r="U6643" s="47">
        <v>29.518599999999999</v>
      </c>
      <c r="V6643" t="str">
        <f>IF(M6643=People!$B$5,People!$A$5,IF(M6643=People!$B$4,People!$A$4,IF(M6643=People!$B$3,People!$A$3,IF(M6643=People!$B$2,People!$A$2,0))))</f>
        <v>Kelly Williams</v>
      </c>
      <c r="W6643" t="str">
        <f>IFERROR(INDEX(Returns!A:A,MATCH(B6643,Returns!B:B,0)),"No")</f>
        <v>No</v>
      </c>
    </row>
    <row r="6644" spans="1:23" x14ac:dyDescent="0.2">
      <c r="A6644" s="1">
        <v>6643</v>
      </c>
      <c r="B6644" t="s">
        <v>9316</v>
      </c>
      <c r="C6644" s="8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47">
        <v>133.20000000000002</v>
      </c>
      <c r="S6644" s="1">
        <v>9</v>
      </c>
      <c r="T6644" s="1">
        <v>0</v>
      </c>
      <c r="U6644" s="47">
        <v>66.600000000000009</v>
      </c>
      <c r="V6644" t="str">
        <f>IF(M6644=People!$B$5,People!$A$5,IF(M6644=People!$B$4,People!$A$4,IF(M6644=People!$B$3,People!$A$3,IF(M6644=People!$B$2,People!$A$2,0))))</f>
        <v>Kelly Williams</v>
      </c>
      <c r="W6644" t="str">
        <f>IFERROR(INDEX(Returns!A:A,MATCH(B6644,Returns!B:B,0)),"No")</f>
        <v>No</v>
      </c>
    </row>
    <row r="6645" spans="1:23" x14ac:dyDescent="0.2">
      <c r="A6645" s="1">
        <v>6644</v>
      </c>
      <c r="B6645" t="s">
        <v>9317</v>
      </c>
      <c r="C6645" s="8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47">
        <v>438.36800000000005</v>
      </c>
      <c r="S6645" s="1">
        <v>4</v>
      </c>
      <c r="T6645" s="1">
        <v>0.2</v>
      </c>
      <c r="U6645" s="47">
        <v>38.357200000000006</v>
      </c>
      <c r="V6645" t="str">
        <f>IF(M6645=People!$B$5,People!$A$5,IF(M6645=People!$B$4,People!$A$4,IF(M6645=People!$B$3,People!$A$3,IF(M6645=People!$B$2,People!$A$2,0))))</f>
        <v>Anna Andreadi</v>
      </c>
      <c r="W6645" t="str">
        <f>IFERROR(INDEX(Returns!A:A,MATCH(B6645,Returns!B:B,0)),"No")</f>
        <v>No</v>
      </c>
    </row>
    <row r="6646" spans="1:23" x14ac:dyDescent="0.2">
      <c r="A6646" s="1">
        <v>6645</v>
      </c>
      <c r="B6646" t="s">
        <v>9317</v>
      </c>
      <c r="C6646" s="8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47">
        <v>139.94400000000002</v>
      </c>
      <c r="S6646" s="1">
        <v>7</v>
      </c>
      <c r="T6646" s="1">
        <v>0.2</v>
      </c>
      <c r="U6646" s="47">
        <v>-31.487400000000001</v>
      </c>
      <c r="V6646" t="str">
        <f>IF(M6646=People!$B$5,People!$A$5,IF(M6646=People!$B$4,People!$A$4,IF(M6646=People!$B$3,People!$A$3,IF(M6646=People!$B$2,People!$A$2,0))))</f>
        <v>Anna Andreadi</v>
      </c>
      <c r="W6646" t="str">
        <f>IFERROR(INDEX(Returns!A:A,MATCH(B6646,Returns!B:B,0)),"No")</f>
        <v>No</v>
      </c>
    </row>
    <row r="6647" spans="1:23" x14ac:dyDescent="0.2">
      <c r="A6647" s="1">
        <v>6646</v>
      </c>
      <c r="B6647" t="s">
        <v>9317</v>
      </c>
      <c r="C6647" s="8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47">
        <v>133.47200000000001</v>
      </c>
      <c r="S6647" s="1">
        <v>4</v>
      </c>
      <c r="T6647" s="1">
        <v>0.2</v>
      </c>
      <c r="U6647" s="47">
        <v>15.015599999999985</v>
      </c>
      <c r="V6647" t="str">
        <f>IF(M6647=People!$B$5,People!$A$5,IF(M6647=People!$B$4,People!$A$4,IF(M6647=People!$B$3,People!$A$3,IF(M6647=People!$B$2,People!$A$2,0))))</f>
        <v>Anna Andreadi</v>
      </c>
      <c r="W6647" t="str">
        <f>IFERROR(INDEX(Returns!A:A,MATCH(B6647,Returns!B:B,0)),"No")</f>
        <v>No</v>
      </c>
    </row>
    <row r="6648" spans="1:23" x14ac:dyDescent="0.2">
      <c r="A6648" s="1">
        <v>6647</v>
      </c>
      <c r="B6648" t="s">
        <v>9318</v>
      </c>
      <c r="C6648" s="8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47">
        <v>564.19499999999994</v>
      </c>
      <c r="S6648" s="1">
        <v>3</v>
      </c>
      <c r="T6648" s="1">
        <v>0.5</v>
      </c>
      <c r="U6648" s="47">
        <v>-304.66529999999989</v>
      </c>
      <c r="V6648" t="str">
        <f>IF(M6648=People!$B$5,People!$A$5,IF(M6648=People!$B$4,People!$A$4,IF(M6648=People!$B$3,People!$A$3,IF(M6648=People!$B$2,People!$A$2,0))))</f>
        <v>Anna Andreadi</v>
      </c>
      <c r="W6648" t="str">
        <f>IFERROR(INDEX(Returns!A:A,MATCH(B6648,Returns!B:B,0)),"No")</f>
        <v>No</v>
      </c>
    </row>
    <row r="6649" spans="1:23" x14ac:dyDescent="0.2">
      <c r="A6649" s="1">
        <v>6648</v>
      </c>
      <c r="B6649" t="s">
        <v>9318</v>
      </c>
      <c r="C6649" s="8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47">
        <v>87.168000000000006</v>
      </c>
      <c r="S6649" s="1">
        <v>2</v>
      </c>
      <c r="T6649" s="1">
        <v>0.2</v>
      </c>
      <c r="U6649" s="47">
        <v>8.7168000000000063</v>
      </c>
      <c r="V6649" t="str">
        <f>IF(M6649=People!$B$5,People!$A$5,IF(M6649=People!$B$4,People!$A$4,IF(M6649=People!$B$3,People!$A$3,IF(M6649=People!$B$2,People!$A$2,0))))</f>
        <v>Anna Andreadi</v>
      </c>
      <c r="W6649" t="str">
        <f>IFERROR(INDEX(Returns!A:A,MATCH(B6649,Returns!B:B,0)),"No")</f>
        <v>No</v>
      </c>
    </row>
    <row r="6650" spans="1:23" x14ac:dyDescent="0.2">
      <c r="A6650" s="1">
        <v>6649</v>
      </c>
      <c r="B6650" t="s">
        <v>9319</v>
      </c>
      <c r="C6650" s="8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47">
        <v>42.615999999999993</v>
      </c>
      <c r="S6650" s="1">
        <v>7</v>
      </c>
      <c r="T6650" s="1">
        <v>0.8</v>
      </c>
      <c r="U6650" s="47">
        <v>-68.185600000000022</v>
      </c>
      <c r="V6650" t="str">
        <f>IF(M6650=People!$B$5,People!$A$5,IF(M6650=People!$B$4,People!$A$4,IF(M6650=People!$B$3,People!$A$3,IF(M6650=People!$B$2,People!$A$2,0))))</f>
        <v>Kelly Williams</v>
      </c>
      <c r="W6650" t="str">
        <f>IFERROR(INDEX(Returns!A:A,MATCH(B6650,Returns!B:B,0)),"No")</f>
        <v>No</v>
      </c>
    </row>
    <row r="6651" spans="1:23" x14ac:dyDescent="0.2">
      <c r="A6651" s="1">
        <v>6650</v>
      </c>
      <c r="B6651" t="s">
        <v>9319</v>
      </c>
      <c r="C6651" s="8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47">
        <v>319.98400000000004</v>
      </c>
      <c r="S6651" s="1">
        <v>2</v>
      </c>
      <c r="T6651" s="1">
        <v>0.2</v>
      </c>
      <c r="U6651" s="47">
        <v>107.99459999999999</v>
      </c>
      <c r="V6651" t="str">
        <f>IF(M6651=People!$B$5,People!$A$5,IF(M6651=People!$B$4,People!$A$4,IF(M6651=People!$B$3,People!$A$3,IF(M6651=People!$B$2,People!$A$2,0))))</f>
        <v>Kelly Williams</v>
      </c>
      <c r="W6651" t="str">
        <f>IFERROR(INDEX(Returns!A:A,MATCH(B6651,Returns!B:B,0)),"No")</f>
        <v>No</v>
      </c>
    </row>
    <row r="6652" spans="1:23" x14ac:dyDescent="0.2">
      <c r="A6652" s="1">
        <v>6651</v>
      </c>
      <c r="B6652" t="s">
        <v>9319</v>
      </c>
      <c r="C6652" s="8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47">
        <v>45.92</v>
      </c>
      <c r="S6652" s="1">
        <v>5</v>
      </c>
      <c r="T6652" s="1">
        <v>0.2</v>
      </c>
      <c r="U6652" s="47">
        <v>15.498000000000001</v>
      </c>
      <c r="V6652" t="str">
        <f>IF(M6652=People!$B$5,People!$A$5,IF(M6652=People!$B$4,People!$A$4,IF(M6652=People!$B$3,People!$A$3,IF(M6652=People!$B$2,People!$A$2,0))))</f>
        <v>Kelly Williams</v>
      </c>
      <c r="W6652" t="str">
        <f>IFERROR(INDEX(Returns!A:A,MATCH(B6652,Returns!B:B,0)),"No")</f>
        <v>No</v>
      </c>
    </row>
    <row r="6653" spans="1:23" x14ac:dyDescent="0.2">
      <c r="A6653" s="1">
        <v>6652</v>
      </c>
      <c r="B6653" t="s">
        <v>9319</v>
      </c>
      <c r="C6653" s="8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47">
        <v>21.184000000000001</v>
      </c>
      <c r="S6653" s="1">
        <v>2</v>
      </c>
      <c r="T6653" s="1">
        <v>0.6</v>
      </c>
      <c r="U6653" s="47">
        <v>-11.651199999999999</v>
      </c>
      <c r="V6653" t="str">
        <f>IF(M6653=People!$B$5,People!$A$5,IF(M6653=People!$B$4,People!$A$4,IF(M6653=People!$B$3,People!$A$3,IF(M6653=People!$B$2,People!$A$2,0))))</f>
        <v>Kelly Williams</v>
      </c>
      <c r="W6653" t="str">
        <f>IFERROR(INDEX(Returns!A:A,MATCH(B6653,Returns!B:B,0)),"No")</f>
        <v>No</v>
      </c>
    </row>
    <row r="6654" spans="1:23" x14ac:dyDescent="0.2">
      <c r="A6654" s="1">
        <v>6653</v>
      </c>
      <c r="B6654" t="s">
        <v>9319</v>
      </c>
      <c r="C6654" s="8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47">
        <v>20.736000000000004</v>
      </c>
      <c r="S6654" s="1">
        <v>4</v>
      </c>
      <c r="T6654" s="1">
        <v>0.2</v>
      </c>
      <c r="U6654" s="47">
        <v>7.2576000000000001</v>
      </c>
      <c r="V6654" t="str">
        <f>IF(M6654=People!$B$5,People!$A$5,IF(M6654=People!$B$4,People!$A$4,IF(M6654=People!$B$3,People!$A$3,IF(M6654=People!$B$2,People!$A$2,0))))</f>
        <v>Kelly Williams</v>
      </c>
      <c r="W6654" t="str">
        <f>IFERROR(INDEX(Returns!A:A,MATCH(B6654,Returns!B:B,0)),"No")</f>
        <v>No</v>
      </c>
    </row>
    <row r="6655" spans="1:23" x14ac:dyDescent="0.2">
      <c r="A6655" s="1">
        <v>6654</v>
      </c>
      <c r="B6655" t="s">
        <v>9319</v>
      </c>
      <c r="C6655" s="8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47">
        <v>213.42999999999995</v>
      </c>
      <c r="S6655" s="1">
        <v>5</v>
      </c>
      <c r="T6655" s="1">
        <v>0.3</v>
      </c>
      <c r="U6655" s="47">
        <v>-39.636999999999993</v>
      </c>
      <c r="V6655" t="str">
        <f>IF(M6655=People!$B$5,People!$A$5,IF(M6655=People!$B$4,People!$A$4,IF(M6655=People!$B$3,People!$A$3,IF(M6655=People!$B$2,People!$A$2,0))))</f>
        <v>Kelly Williams</v>
      </c>
      <c r="W6655" t="str">
        <f>IFERROR(INDEX(Returns!A:A,MATCH(B6655,Returns!B:B,0)),"No")</f>
        <v>No</v>
      </c>
    </row>
    <row r="6656" spans="1:23" x14ac:dyDescent="0.2">
      <c r="A6656" s="1">
        <v>6655</v>
      </c>
      <c r="B6656" t="s">
        <v>9320</v>
      </c>
      <c r="C6656" s="8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47">
        <v>333.57600000000002</v>
      </c>
      <c r="S6656" s="1">
        <v>3</v>
      </c>
      <c r="T6656" s="1">
        <v>0.2</v>
      </c>
      <c r="U6656" s="47">
        <v>25.018199999999993</v>
      </c>
      <c r="V6656" t="str">
        <f>IF(M6656=People!$B$5,People!$A$5,IF(M6656=People!$B$4,People!$A$4,IF(M6656=People!$B$3,People!$A$3,IF(M6656=People!$B$2,People!$A$2,0))))</f>
        <v>Anna Andreadi</v>
      </c>
      <c r="W6656" t="str">
        <f>IFERROR(INDEX(Returns!A:A,MATCH(B6656,Returns!B:B,0)),"No")</f>
        <v>No</v>
      </c>
    </row>
    <row r="6657" spans="1:23" x14ac:dyDescent="0.2">
      <c r="A6657" s="1">
        <v>6656</v>
      </c>
      <c r="B6657" t="s">
        <v>9320</v>
      </c>
      <c r="C6657" s="8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47">
        <v>31.992000000000004</v>
      </c>
      <c r="S6657" s="1">
        <v>1</v>
      </c>
      <c r="T6657" s="1">
        <v>0.2</v>
      </c>
      <c r="U6657" s="47">
        <v>4.7987999999999964</v>
      </c>
      <c r="V6657" t="str">
        <f>IF(M6657=People!$B$5,People!$A$5,IF(M6657=People!$B$4,People!$A$4,IF(M6657=People!$B$3,People!$A$3,IF(M6657=People!$B$2,People!$A$2,0))))</f>
        <v>Anna Andreadi</v>
      </c>
      <c r="W6657" t="str">
        <f>IFERROR(INDEX(Returns!A:A,MATCH(B6657,Returns!B:B,0)),"No")</f>
        <v>No</v>
      </c>
    </row>
    <row r="6658" spans="1:23" x14ac:dyDescent="0.2">
      <c r="A6658" s="1">
        <v>6657</v>
      </c>
      <c r="B6658" t="s">
        <v>9320</v>
      </c>
      <c r="C6658" s="8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47">
        <v>51.168000000000006</v>
      </c>
      <c r="S6658" s="1">
        <v>2</v>
      </c>
      <c r="T6658" s="1">
        <v>0.2</v>
      </c>
      <c r="U6658" s="47">
        <v>-6.3960000000000008</v>
      </c>
      <c r="V6658" t="str">
        <f>IF(M6658=People!$B$5,People!$A$5,IF(M6658=People!$B$4,People!$A$4,IF(M6658=People!$B$3,People!$A$3,IF(M6658=People!$B$2,People!$A$2,0))))</f>
        <v>Anna Andreadi</v>
      </c>
      <c r="W6658" t="str">
        <f>IFERROR(INDEX(Returns!A:A,MATCH(B6658,Returns!B:B,0)),"No")</f>
        <v>No</v>
      </c>
    </row>
    <row r="6659" spans="1:23" x14ac:dyDescent="0.2">
      <c r="A6659" s="1">
        <v>6658</v>
      </c>
      <c r="B6659" t="s">
        <v>9320</v>
      </c>
      <c r="C6659" s="8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47">
        <v>10.64</v>
      </c>
      <c r="S6659" s="1">
        <v>5</v>
      </c>
      <c r="T6659" s="1">
        <v>0.2</v>
      </c>
      <c r="U6659" s="47">
        <v>3.8570000000000002</v>
      </c>
      <c r="V6659" t="str">
        <f>IF(M6659=People!$B$5,People!$A$5,IF(M6659=People!$B$4,People!$A$4,IF(M6659=People!$B$3,People!$A$3,IF(M6659=People!$B$2,People!$A$2,0))))</f>
        <v>Anna Andreadi</v>
      </c>
      <c r="W6659" t="str">
        <f>IFERROR(INDEX(Returns!A:A,MATCH(B6659,Returns!B:B,0)),"No")</f>
        <v>No</v>
      </c>
    </row>
    <row r="6660" spans="1:23" x14ac:dyDescent="0.2">
      <c r="A6660" s="1">
        <v>6659</v>
      </c>
      <c r="B6660" t="s">
        <v>9320</v>
      </c>
      <c r="C6660" s="8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47">
        <v>68.703999999999994</v>
      </c>
      <c r="S6660" s="1">
        <v>2</v>
      </c>
      <c r="T6660" s="1">
        <v>0.2</v>
      </c>
      <c r="U6660" s="47">
        <v>16.317200000000003</v>
      </c>
      <c r="V6660" t="str">
        <f>IF(M6660=People!$B$5,People!$A$5,IF(M6660=People!$B$4,People!$A$4,IF(M6660=People!$B$3,People!$A$3,IF(M6660=People!$B$2,People!$A$2,0))))</f>
        <v>Anna Andreadi</v>
      </c>
      <c r="W6660" t="str">
        <f>IFERROR(INDEX(Returns!A:A,MATCH(B6660,Returns!B:B,0)),"No")</f>
        <v>No</v>
      </c>
    </row>
    <row r="6661" spans="1:23" x14ac:dyDescent="0.2">
      <c r="A6661" s="1">
        <v>6660</v>
      </c>
      <c r="B6661" t="s">
        <v>9320</v>
      </c>
      <c r="C6661" s="8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47">
        <v>386.91</v>
      </c>
      <c r="S6661" s="1">
        <v>9</v>
      </c>
      <c r="T6661" s="1">
        <v>0.5</v>
      </c>
      <c r="U6661" s="47">
        <v>-185.71679999999998</v>
      </c>
      <c r="V6661" t="str">
        <f>IF(M6661=People!$B$5,People!$A$5,IF(M6661=People!$B$4,People!$A$4,IF(M6661=People!$B$3,People!$A$3,IF(M6661=People!$B$2,People!$A$2,0))))</f>
        <v>Anna Andreadi</v>
      </c>
      <c r="W6661" t="str">
        <f>IFERROR(INDEX(Returns!A:A,MATCH(B6661,Returns!B:B,0)),"No")</f>
        <v>No</v>
      </c>
    </row>
    <row r="6662" spans="1:23" x14ac:dyDescent="0.2">
      <c r="A6662" s="1">
        <v>6661</v>
      </c>
      <c r="B6662" t="s">
        <v>9321</v>
      </c>
      <c r="C6662" s="8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47">
        <v>39.659999999999997</v>
      </c>
      <c r="S6662" s="1">
        <v>2</v>
      </c>
      <c r="T6662" s="1">
        <v>0</v>
      </c>
      <c r="U6662" s="47">
        <v>11.897999999999996</v>
      </c>
      <c r="V6662" t="str">
        <f>IF(M6662=People!$B$5,People!$A$5,IF(M6662=People!$B$4,People!$A$4,IF(M6662=People!$B$3,People!$A$3,IF(M6662=People!$B$2,People!$A$2,0))))</f>
        <v>Chuck Magee</v>
      </c>
      <c r="W6662" t="str">
        <f>IFERROR(INDEX(Returns!A:A,MATCH(B6662,Returns!B:B,0)),"No")</f>
        <v>No</v>
      </c>
    </row>
    <row r="6663" spans="1:23" x14ac:dyDescent="0.2">
      <c r="A6663" s="1">
        <v>6662</v>
      </c>
      <c r="B6663" t="s">
        <v>9321</v>
      </c>
      <c r="C6663" s="8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47">
        <v>113.92</v>
      </c>
      <c r="S6663" s="1">
        <v>2</v>
      </c>
      <c r="T6663" s="1">
        <v>0</v>
      </c>
      <c r="U6663" s="47">
        <v>33.036799999999985</v>
      </c>
      <c r="V6663" t="str">
        <f>IF(M6663=People!$B$5,People!$A$5,IF(M6663=People!$B$4,People!$A$4,IF(M6663=People!$B$3,People!$A$3,IF(M6663=People!$B$2,People!$A$2,0))))</f>
        <v>Chuck Magee</v>
      </c>
      <c r="W6663" t="str">
        <f>IFERROR(INDEX(Returns!A:A,MATCH(B6663,Returns!B:B,0)),"No")</f>
        <v>No</v>
      </c>
    </row>
    <row r="6664" spans="1:23" x14ac:dyDescent="0.2">
      <c r="A6664" s="1">
        <v>6663</v>
      </c>
      <c r="B6664" t="s">
        <v>9321</v>
      </c>
      <c r="C6664" s="8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47">
        <v>447.85999999999996</v>
      </c>
      <c r="S6664" s="1">
        <v>7</v>
      </c>
      <c r="T6664" s="1">
        <v>0</v>
      </c>
      <c r="U6664" s="47">
        <v>210.49419999999998</v>
      </c>
      <c r="V6664" t="str">
        <f>IF(M6664=People!$B$5,People!$A$5,IF(M6664=People!$B$4,People!$A$4,IF(M6664=People!$B$3,People!$A$3,IF(M6664=People!$B$2,People!$A$2,0))))</f>
        <v>Chuck Magee</v>
      </c>
      <c r="W6664" t="str">
        <f>IFERROR(INDEX(Returns!A:A,MATCH(B6664,Returns!B:B,0)),"No")</f>
        <v>No</v>
      </c>
    </row>
    <row r="6665" spans="1:23" x14ac:dyDescent="0.2">
      <c r="A6665" s="1">
        <v>6664</v>
      </c>
      <c r="B6665" t="s">
        <v>9322</v>
      </c>
      <c r="C6665" s="8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47">
        <v>356.85</v>
      </c>
      <c r="S6665" s="1">
        <v>5</v>
      </c>
      <c r="T6665" s="1">
        <v>0</v>
      </c>
      <c r="U6665" s="47">
        <v>60.664499999999961</v>
      </c>
      <c r="V6665" t="str">
        <f>IF(M6665=People!$B$5,People!$A$5,IF(M6665=People!$B$4,People!$A$4,IF(M6665=People!$B$3,People!$A$3,IF(M6665=People!$B$2,People!$A$2,0))))</f>
        <v>Cassandra Brandow</v>
      </c>
      <c r="W6665" t="str">
        <f>IFERROR(INDEX(Returns!A:A,MATCH(B6665,Returns!B:B,0)),"No")</f>
        <v>No</v>
      </c>
    </row>
    <row r="6666" spans="1:23" x14ac:dyDescent="0.2">
      <c r="A6666" s="1">
        <v>6665</v>
      </c>
      <c r="B6666" t="s">
        <v>9322</v>
      </c>
      <c r="C6666" s="8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47">
        <v>251.57999999999998</v>
      </c>
      <c r="S6666" s="1">
        <v>7</v>
      </c>
      <c r="T6666" s="1">
        <v>0</v>
      </c>
      <c r="U6666" s="47">
        <v>113.21099999999998</v>
      </c>
      <c r="V6666" t="str">
        <f>IF(M6666=People!$B$5,People!$A$5,IF(M6666=People!$B$4,People!$A$4,IF(M6666=People!$B$3,People!$A$3,IF(M6666=People!$B$2,People!$A$2,0))))</f>
        <v>Cassandra Brandow</v>
      </c>
      <c r="W6666" t="str">
        <f>IFERROR(INDEX(Returns!A:A,MATCH(B6666,Returns!B:B,0)),"No")</f>
        <v>No</v>
      </c>
    </row>
    <row r="6667" spans="1:23" x14ac:dyDescent="0.2">
      <c r="A6667" s="1">
        <v>6666</v>
      </c>
      <c r="B6667" t="s">
        <v>9323</v>
      </c>
      <c r="C6667" s="8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47">
        <v>219.84000000000003</v>
      </c>
      <c r="S6667" s="1">
        <v>5</v>
      </c>
      <c r="T6667" s="1">
        <v>0.2</v>
      </c>
      <c r="U6667" s="47">
        <v>79.691999999999979</v>
      </c>
      <c r="V6667" t="str">
        <f>IF(M6667=People!$B$5,People!$A$5,IF(M6667=People!$B$4,People!$A$4,IF(M6667=People!$B$3,People!$A$3,IF(M6667=People!$B$2,People!$A$2,0))))</f>
        <v>Kelly Williams</v>
      </c>
      <c r="W6667" t="str">
        <f>IFERROR(INDEX(Returns!A:A,MATCH(B6667,Returns!B:B,0)),"No")</f>
        <v>No</v>
      </c>
    </row>
    <row r="6668" spans="1:23" x14ac:dyDescent="0.2">
      <c r="A6668" s="1">
        <v>6667</v>
      </c>
      <c r="B6668" t="s">
        <v>9324</v>
      </c>
      <c r="C6668" s="8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47">
        <v>42.85</v>
      </c>
      <c r="S6668" s="1">
        <v>5</v>
      </c>
      <c r="T6668" s="1">
        <v>0</v>
      </c>
      <c r="U6668" s="47">
        <v>15.426000000000002</v>
      </c>
      <c r="V6668" t="str">
        <f>IF(M6668=People!$B$5,People!$A$5,IF(M6668=People!$B$4,People!$A$4,IF(M6668=People!$B$3,People!$A$3,IF(M6668=People!$B$2,People!$A$2,0))))</f>
        <v>Chuck Magee</v>
      </c>
      <c r="W6668" t="str">
        <f>IFERROR(INDEX(Returns!A:A,MATCH(B6668,Returns!B:B,0)),"No")</f>
        <v>No</v>
      </c>
    </row>
    <row r="6669" spans="1:23" x14ac:dyDescent="0.2">
      <c r="A6669" s="1">
        <v>6668</v>
      </c>
      <c r="B6669" t="s">
        <v>9324</v>
      </c>
      <c r="C6669" s="8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47">
        <v>6.16</v>
      </c>
      <c r="S6669" s="1">
        <v>2</v>
      </c>
      <c r="T6669" s="1">
        <v>0</v>
      </c>
      <c r="U6669" s="47">
        <v>2.9567999999999999</v>
      </c>
      <c r="V6669" t="str">
        <f>IF(M6669=People!$B$5,People!$A$5,IF(M6669=People!$B$4,People!$A$4,IF(M6669=People!$B$3,People!$A$3,IF(M6669=People!$B$2,People!$A$2,0))))</f>
        <v>Chuck Magee</v>
      </c>
      <c r="W6669" t="str">
        <f>IFERROR(INDEX(Returns!A:A,MATCH(B6669,Returns!B:B,0)),"No")</f>
        <v>No</v>
      </c>
    </row>
    <row r="6670" spans="1:23" x14ac:dyDescent="0.2">
      <c r="A6670" s="1">
        <v>6669</v>
      </c>
      <c r="B6670" t="s">
        <v>9324</v>
      </c>
      <c r="C6670" s="8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47">
        <v>17</v>
      </c>
      <c r="S6670" s="1">
        <v>2</v>
      </c>
      <c r="T6670" s="1">
        <v>0</v>
      </c>
      <c r="U6670" s="47">
        <v>4.42</v>
      </c>
      <c r="V6670" t="str">
        <f>IF(M6670=People!$B$5,People!$A$5,IF(M6670=People!$B$4,People!$A$4,IF(M6670=People!$B$3,People!$A$3,IF(M6670=People!$B$2,People!$A$2,0))))</f>
        <v>Chuck Magee</v>
      </c>
      <c r="W6670" t="str">
        <f>IFERROR(INDEX(Returns!A:A,MATCH(B6670,Returns!B:B,0)),"No")</f>
        <v>No</v>
      </c>
    </row>
    <row r="6671" spans="1:23" x14ac:dyDescent="0.2">
      <c r="A6671" s="1">
        <v>6670</v>
      </c>
      <c r="B6671" t="s">
        <v>9324</v>
      </c>
      <c r="C6671" s="8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47">
        <v>87.4</v>
      </c>
      <c r="S6671" s="1">
        <v>5</v>
      </c>
      <c r="T6671" s="1">
        <v>0</v>
      </c>
      <c r="U6671" s="47">
        <v>34.960000000000008</v>
      </c>
      <c r="V6671" t="str">
        <f>IF(M6671=People!$B$5,People!$A$5,IF(M6671=People!$B$4,People!$A$4,IF(M6671=People!$B$3,People!$A$3,IF(M6671=People!$B$2,People!$A$2,0))))</f>
        <v>Chuck Magee</v>
      </c>
      <c r="W6671" t="str">
        <f>IFERROR(INDEX(Returns!A:A,MATCH(B6671,Returns!B:B,0)),"No")</f>
        <v>No</v>
      </c>
    </row>
    <row r="6672" spans="1:23" x14ac:dyDescent="0.2">
      <c r="A6672" s="1">
        <v>6671</v>
      </c>
      <c r="B6672" t="s">
        <v>9325</v>
      </c>
      <c r="C6672" s="8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47">
        <v>29.84</v>
      </c>
      <c r="S6672" s="1">
        <v>2</v>
      </c>
      <c r="T6672" s="1">
        <v>0</v>
      </c>
      <c r="U6672" s="47">
        <v>13.427999999999997</v>
      </c>
      <c r="V6672" t="str">
        <f>IF(M6672=People!$B$5,People!$A$5,IF(M6672=People!$B$4,People!$A$4,IF(M6672=People!$B$3,People!$A$3,IF(M6672=People!$B$2,People!$A$2,0))))</f>
        <v>Cassandra Brandow</v>
      </c>
      <c r="W6672" t="str">
        <f>IFERROR(INDEX(Returns!A:A,MATCH(B6672,Returns!B:B,0)),"No")</f>
        <v>No</v>
      </c>
    </row>
    <row r="6673" spans="1:23" x14ac:dyDescent="0.2">
      <c r="A6673" s="1">
        <v>6672</v>
      </c>
      <c r="B6673" t="s">
        <v>9326</v>
      </c>
      <c r="C6673" s="8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47">
        <v>49.568000000000005</v>
      </c>
      <c r="S6673" s="1">
        <v>2</v>
      </c>
      <c r="T6673" s="1">
        <v>0.2</v>
      </c>
      <c r="U6673" s="47">
        <v>17.348799999999997</v>
      </c>
      <c r="V6673" t="str">
        <f>IF(M6673=People!$B$5,People!$A$5,IF(M6673=People!$B$4,People!$A$4,IF(M6673=People!$B$3,People!$A$3,IF(M6673=People!$B$2,People!$A$2,0))))</f>
        <v>Anna Andreadi</v>
      </c>
      <c r="W6673" t="str">
        <f>IFERROR(INDEX(Returns!A:A,MATCH(B6673,Returns!B:B,0)),"No")</f>
        <v>No</v>
      </c>
    </row>
    <row r="6674" spans="1:23" x14ac:dyDescent="0.2">
      <c r="A6674" s="1">
        <v>6673</v>
      </c>
      <c r="B6674" t="s">
        <v>9327</v>
      </c>
      <c r="C6674" s="8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47">
        <v>265.85999999999996</v>
      </c>
      <c r="S6674" s="1">
        <v>7</v>
      </c>
      <c r="T6674" s="1">
        <v>0</v>
      </c>
      <c r="U6674" s="47">
        <v>79.757999999999967</v>
      </c>
      <c r="V6674" t="str">
        <f>IF(M6674=People!$B$5,People!$A$5,IF(M6674=People!$B$4,People!$A$4,IF(M6674=People!$B$3,People!$A$3,IF(M6674=People!$B$2,People!$A$2,0))))</f>
        <v>Anna Andreadi</v>
      </c>
      <c r="W6674" t="str">
        <f>IFERROR(INDEX(Returns!A:A,MATCH(B6674,Returns!B:B,0)),"No")</f>
        <v>No</v>
      </c>
    </row>
    <row r="6675" spans="1:23" x14ac:dyDescent="0.2">
      <c r="A6675" s="1">
        <v>6674</v>
      </c>
      <c r="B6675" t="s">
        <v>9328</v>
      </c>
      <c r="C6675" s="8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47">
        <v>67.959999999999994</v>
      </c>
      <c r="S6675" s="1">
        <v>4</v>
      </c>
      <c r="T6675" s="1">
        <v>0</v>
      </c>
      <c r="U6675" s="47">
        <v>12.232799999999997</v>
      </c>
      <c r="V6675" t="str">
        <f>IF(M6675=People!$B$5,People!$A$5,IF(M6675=People!$B$4,People!$A$4,IF(M6675=People!$B$3,People!$A$3,IF(M6675=People!$B$2,People!$A$2,0))))</f>
        <v>Cassandra Brandow</v>
      </c>
      <c r="W6675" t="str">
        <f>IFERROR(INDEX(Returns!A:A,MATCH(B6675,Returns!B:B,0)),"No")</f>
        <v>No</v>
      </c>
    </row>
    <row r="6676" spans="1:23" x14ac:dyDescent="0.2">
      <c r="A6676" s="1">
        <v>6675</v>
      </c>
      <c r="B6676" t="s">
        <v>9329</v>
      </c>
      <c r="C6676" s="8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47">
        <v>10.92</v>
      </c>
      <c r="S6676" s="1">
        <v>6</v>
      </c>
      <c r="T6676" s="1">
        <v>0</v>
      </c>
      <c r="U6676" s="47">
        <v>4.9139999999999997</v>
      </c>
      <c r="V6676" t="str">
        <f>IF(M6676=People!$B$5,People!$A$5,IF(M6676=People!$B$4,People!$A$4,IF(M6676=People!$B$3,People!$A$3,IF(M6676=People!$B$2,People!$A$2,0))))</f>
        <v>Kelly Williams</v>
      </c>
      <c r="W6676" t="str">
        <f>IFERROR(INDEX(Returns!A:A,MATCH(B6676,Returns!B:B,0)),"No")</f>
        <v>No</v>
      </c>
    </row>
    <row r="6677" spans="1:23" x14ac:dyDescent="0.2">
      <c r="A6677" s="1">
        <v>6676</v>
      </c>
      <c r="B6677" t="s">
        <v>9329</v>
      </c>
      <c r="C6677" s="8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47">
        <v>83.9</v>
      </c>
      <c r="S6677" s="1">
        <v>2</v>
      </c>
      <c r="T6677" s="1">
        <v>0</v>
      </c>
      <c r="U6677" s="47">
        <v>22.653000000000006</v>
      </c>
      <c r="V6677" t="str">
        <f>IF(M6677=People!$B$5,People!$A$5,IF(M6677=People!$B$4,People!$A$4,IF(M6677=People!$B$3,People!$A$3,IF(M6677=People!$B$2,People!$A$2,0))))</f>
        <v>Kelly Williams</v>
      </c>
      <c r="W6677" t="str">
        <f>IFERROR(INDEX(Returns!A:A,MATCH(B6677,Returns!B:B,0)),"No")</f>
        <v>No</v>
      </c>
    </row>
    <row r="6678" spans="1:23" x14ac:dyDescent="0.2">
      <c r="A6678" s="1">
        <v>6677</v>
      </c>
      <c r="B6678" t="s">
        <v>9329</v>
      </c>
      <c r="C6678" s="8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47">
        <v>19.75</v>
      </c>
      <c r="S6678" s="1">
        <v>5</v>
      </c>
      <c r="T6678" s="1">
        <v>0</v>
      </c>
      <c r="U6678" s="47">
        <v>5.1350000000000007</v>
      </c>
      <c r="V6678" t="str">
        <f>IF(M6678=People!$B$5,People!$A$5,IF(M6678=People!$B$4,People!$A$4,IF(M6678=People!$B$3,People!$A$3,IF(M6678=People!$B$2,People!$A$2,0))))</f>
        <v>Kelly Williams</v>
      </c>
      <c r="W6678" t="str">
        <f>IFERROR(INDEX(Returns!A:A,MATCH(B6678,Returns!B:B,0)),"No")</f>
        <v>No</v>
      </c>
    </row>
    <row r="6679" spans="1:23" x14ac:dyDescent="0.2">
      <c r="A6679" s="1">
        <v>6678</v>
      </c>
      <c r="B6679" t="s">
        <v>9329</v>
      </c>
      <c r="C6679" s="8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47">
        <v>393.54</v>
      </c>
      <c r="S6679" s="1">
        <v>3</v>
      </c>
      <c r="T6679" s="1">
        <v>0</v>
      </c>
      <c r="U6679" s="47">
        <v>165.28680000000003</v>
      </c>
      <c r="V6679" t="str">
        <f>IF(M6679=People!$B$5,People!$A$5,IF(M6679=People!$B$4,People!$A$4,IF(M6679=People!$B$3,People!$A$3,IF(M6679=People!$B$2,People!$A$2,0))))</f>
        <v>Kelly Williams</v>
      </c>
      <c r="W6679" t="str">
        <f>IFERROR(INDEX(Returns!A:A,MATCH(B6679,Returns!B:B,0)),"No")</f>
        <v>No</v>
      </c>
    </row>
    <row r="6680" spans="1:23" x14ac:dyDescent="0.2">
      <c r="A6680" s="1">
        <v>6679</v>
      </c>
      <c r="B6680" t="s">
        <v>9330</v>
      </c>
      <c r="C6680" s="8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47">
        <v>46.872</v>
      </c>
      <c r="S6680" s="1">
        <v>7</v>
      </c>
      <c r="T6680" s="1">
        <v>0.2</v>
      </c>
      <c r="U6680" s="47">
        <v>3.5153999999999979</v>
      </c>
      <c r="V6680" t="str">
        <f>IF(M6680=People!$B$5,People!$A$5,IF(M6680=People!$B$4,People!$A$4,IF(M6680=People!$B$3,People!$A$3,IF(M6680=People!$B$2,People!$A$2,0))))</f>
        <v>Anna Andreadi</v>
      </c>
      <c r="W6680" t="str">
        <f>IFERROR(INDEX(Returns!A:A,MATCH(B6680,Returns!B:B,0)),"No")</f>
        <v>No</v>
      </c>
    </row>
    <row r="6681" spans="1:23" x14ac:dyDescent="0.2">
      <c r="A6681" s="1">
        <v>6680</v>
      </c>
      <c r="B6681" t="s">
        <v>9331</v>
      </c>
      <c r="C6681" s="8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47">
        <v>10.9</v>
      </c>
      <c r="S6681" s="1">
        <v>1</v>
      </c>
      <c r="T6681" s="1">
        <v>0</v>
      </c>
      <c r="U6681" s="47">
        <v>2.8339999999999996</v>
      </c>
      <c r="V6681" t="str">
        <f>IF(M6681=People!$B$5,People!$A$5,IF(M6681=People!$B$4,People!$A$4,IF(M6681=People!$B$3,People!$A$3,IF(M6681=People!$B$2,People!$A$2,0))))</f>
        <v>Chuck Magee</v>
      </c>
      <c r="W6681" t="str">
        <f>IFERROR(INDEX(Returns!A:A,MATCH(B6681,Returns!B:B,0)),"No")</f>
        <v>No</v>
      </c>
    </row>
    <row r="6682" spans="1:23" x14ac:dyDescent="0.2">
      <c r="A6682" s="1">
        <v>6681</v>
      </c>
      <c r="B6682" t="s">
        <v>9331</v>
      </c>
      <c r="C6682" s="8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47">
        <v>79.92</v>
      </c>
      <c r="S6682" s="1">
        <v>4</v>
      </c>
      <c r="T6682" s="1">
        <v>0</v>
      </c>
      <c r="U6682" s="47">
        <v>37.562399999999997</v>
      </c>
      <c r="V6682" t="str">
        <f>IF(M6682=People!$B$5,People!$A$5,IF(M6682=People!$B$4,People!$A$4,IF(M6682=People!$B$3,People!$A$3,IF(M6682=People!$B$2,People!$A$2,0))))</f>
        <v>Chuck Magee</v>
      </c>
      <c r="W6682" t="str">
        <f>IFERROR(INDEX(Returns!A:A,MATCH(B6682,Returns!B:B,0)),"No")</f>
        <v>No</v>
      </c>
    </row>
    <row r="6683" spans="1:23" x14ac:dyDescent="0.2">
      <c r="A6683" s="1">
        <v>6682</v>
      </c>
      <c r="B6683" t="s">
        <v>9331</v>
      </c>
      <c r="C6683" s="8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47">
        <v>146.82</v>
      </c>
      <c r="S6683" s="1">
        <v>3</v>
      </c>
      <c r="T6683" s="1">
        <v>0</v>
      </c>
      <c r="U6683" s="47">
        <v>73.41</v>
      </c>
      <c r="V6683" t="str">
        <f>IF(M6683=People!$B$5,People!$A$5,IF(M6683=People!$B$4,People!$A$4,IF(M6683=People!$B$3,People!$A$3,IF(M6683=People!$B$2,People!$A$2,0))))</f>
        <v>Chuck Magee</v>
      </c>
      <c r="W6683" t="str">
        <f>IFERROR(INDEX(Returns!A:A,MATCH(B6683,Returns!B:B,0)),"No")</f>
        <v>No</v>
      </c>
    </row>
    <row r="6684" spans="1:23" x14ac:dyDescent="0.2">
      <c r="A6684" s="1">
        <v>6683</v>
      </c>
      <c r="B6684" t="s">
        <v>9332</v>
      </c>
      <c r="C6684" s="8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47">
        <v>3.6</v>
      </c>
      <c r="S6684" s="1">
        <v>2</v>
      </c>
      <c r="T6684" s="1">
        <v>0</v>
      </c>
      <c r="U6684" s="47">
        <v>1.728</v>
      </c>
      <c r="V6684" t="str">
        <f>IF(M6684=People!$B$5,People!$A$5,IF(M6684=People!$B$4,People!$A$4,IF(M6684=People!$B$3,People!$A$3,IF(M6684=People!$B$2,People!$A$2,0))))</f>
        <v>Kelly Williams</v>
      </c>
      <c r="W6684" t="str">
        <f>IFERROR(INDEX(Returns!A:A,MATCH(B6684,Returns!B:B,0)),"No")</f>
        <v>No</v>
      </c>
    </row>
    <row r="6685" spans="1:23" x14ac:dyDescent="0.2">
      <c r="A6685" s="1">
        <v>6684</v>
      </c>
      <c r="B6685" t="s">
        <v>9333</v>
      </c>
      <c r="C6685" s="8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47">
        <v>20.04</v>
      </c>
      <c r="S6685" s="1">
        <v>6</v>
      </c>
      <c r="T6685" s="1">
        <v>0</v>
      </c>
      <c r="U6685" s="47">
        <v>8.8176000000000023</v>
      </c>
      <c r="V6685" t="str">
        <f>IF(M6685=People!$B$5,People!$A$5,IF(M6685=People!$B$4,People!$A$4,IF(M6685=People!$B$3,People!$A$3,IF(M6685=People!$B$2,People!$A$2,0))))</f>
        <v>Anna Andreadi</v>
      </c>
      <c r="W6685" t="str">
        <f>IFERROR(INDEX(Returns!A:A,MATCH(B6685,Returns!B:B,0)),"No")</f>
        <v>No</v>
      </c>
    </row>
    <row r="6686" spans="1:23" x14ac:dyDescent="0.2">
      <c r="A6686" s="1">
        <v>6685</v>
      </c>
      <c r="B6686" t="s">
        <v>9334</v>
      </c>
      <c r="C6686" s="8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47">
        <v>180.01600000000002</v>
      </c>
      <c r="S6686" s="1">
        <v>1</v>
      </c>
      <c r="T6686" s="1">
        <v>0.2</v>
      </c>
      <c r="U6686" s="47">
        <v>-15.751400000000004</v>
      </c>
      <c r="V6686" t="str">
        <f>IF(M6686=People!$B$5,People!$A$5,IF(M6686=People!$B$4,People!$A$4,IF(M6686=People!$B$3,People!$A$3,IF(M6686=People!$B$2,People!$A$2,0))))</f>
        <v>Kelly Williams</v>
      </c>
      <c r="W6686" t="str">
        <f>IFERROR(INDEX(Returns!A:A,MATCH(B6686,Returns!B:B,0)),"No")</f>
        <v>No</v>
      </c>
    </row>
    <row r="6687" spans="1:23" x14ac:dyDescent="0.2">
      <c r="A6687" s="1">
        <v>6686</v>
      </c>
      <c r="B6687" t="s">
        <v>9334</v>
      </c>
      <c r="C6687" s="8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47">
        <v>41.552</v>
      </c>
      <c r="S6687" s="1">
        <v>2</v>
      </c>
      <c r="T6687" s="1">
        <v>0.6</v>
      </c>
      <c r="U6687" s="47">
        <v>-19.737199999999994</v>
      </c>
      <c r="V6687" t="str">
        <f>IF(M6687=People!$B$5,People!$A$5,IF(M6687=People!$B$4,People!$A$4,IF(M6687=People!$B$3,People!$A$3,IF(M6687=People!$B$2,People!$A$2,0))))</f>
        <v>Kelly Williams</v>
      </c>
      <c r="W6687" t="str">
        <f>IFERROR(INDEX(Returns!A:A,MATCH(B6687,Returns!B:B,0)),"No")</f>
        <v>No</v>
      </c>
    </row>
    <row r="6688" spans="1:23" x14ac:dyDescent="0.2">
      <c r="A6688" s="1">
        <v>6687</v>
      </c>
      <c r="B6688" t="s">
        <v>9334</v>
      </c>
      <c r="C6688" s="8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47">
        <v>13.120000000000001</v>
      </c>
      <c r="S6688" s="1">
        <v>5</v>
      </c>
      <c r="T6688" s="1">
        <v>0.2</v>
      </c>
      <c r="U6688" s="47">
        <v>1.4759999999999982</v>
      </c>
      <c r="V6688" t="str">
        <f>IF(M6688=People!$B$5,People!$A$5,IF(M6688=People!$B$4,People!$A$4,IF(M6688=People!$B$3,People!$A$3,IF(M6688=People!$B$2,People!$A$2,0))))</f>
        <v>Kelly Williams</v>
      </c>
      <c r="W6688" t="str">
        <f>IFERROR(INDEX(Returns!A:A,MATCH(B6688,Returns!B:B,0)),"No")</f>
        <v>No</v>
      </c>
    </row>
    <row r="6689" spans="1:23" x14ac:dyDescent="0.2">
      <c r="A6689" s="1">
        <v>6688</v>
      </c>
      <c r="B6689" t="s">
        <v>9335</v>
      </c>
      <c r="C6689" s="8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47">
        <v>1117.92</v>
      </c>
      <c r="S6689" s="1">
        <v>4</v>
      </c>
      <c r="T6689" s="1">
        <v>0</v>
      </c>
      <c r="U6689" s="47">
        <v>55.895999999999958</v>
      </c>
      <c r="V6689" t="str">
        <f>IF(M6689=People!$B$5,People!$A$5,IF(M6689=People!$B$4,People!$A$4,IF(M6689=People!$B$3,People!$A$3,IF(M6689=People!$B$2,People!$A$2,0))))</f>
        <v>Anna Andreadi</v>
      </c>
      <c r="W6689" t="str">
        <f>IFERROR(INDEX(Returns!A:A,MATCH(B6689,Returns!B:B,0)),"No")</f>
        <v>No</v>
      </c>
    </row>
    <row r="6690" spans="1:23" x14ac:dyDescent="0.2">
      <c r="A6690" s="1">
        <v>6689</v>
      </c>
      <c r="B6690" t="s">
        <v>9336</v>
      </c>
      <c r="C6690" s="8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47">
        <v>111.96</v>
      </c>
      <c r="S6690" s="1">
        <v>4</v>
      </c>
      <c r="T6690" s="1">
        <v>0</v>
      </c>
      <c r="U6690" s="47">
        <v>21.27239999999999</v>
      </c>
      <c r="V6690" t="str">
        <f>IF(M6690=People!$B$5,People!$A$5,IF(M6690=People!$B$4,People!$A$4,IF(M6690=People!$B$3,People!$A$3,IF(M6690=People!$B$2,People!$A$2,0))))</f>
        <v>Anna Andreadi</v>
      </c>
      <c r="W6690" t="str">
        <f>IFERROR(INDEX(Returns!A:A,MATCH(B6690,Returns!B:B,0)),"No")</f>
        <v>No</v>
      </c>
    </row>
    <row r="6691" spans="1:23" x14ac:dyDescent="0.2">
      <c r="A6691" s="1">
        <v>6690</v>
      </c>
      <c r="B6691" t="s">
        <v>9337</v>
      </c>
      <c r="C6691" s="8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47">
        <v>12.160000000000002</v>
      </c>
      <c r="S6691" s="1">
        <v>5</v>
      </c>
      <c r="T6691" s="1">
        <v>0.2</v>
      </c>
      <c r="U6691" s="47">
        <v>2.1279999999999988</v>
      </c>
      <c r="V6691" t="str">
        <f>IF(M6691=People!$B$5,People!$A$5,IF(M6691=People!$B$4,People!$A$4,IF(M6691=People!$B$3,People!$A$3,IF(M6691=People!$B$2,People!$A$2,0))))</f>
        <v>Kelly Williams</v>
      </c>
      <c r="W6691" t="str">
        <f>IFERROR(INDEX(Returns!A:A,MATCH(B6691,Returns!B:B,0)),"No")</f>
        <v>No</v>
      </c>
    </row>
    <row r="6692" spans="1:23" x14ac:dyDescent="0.2">
      <c r="A6692" s="1">
        <v>6691</v>
      </c>
      <c r="B6692" t="s">
        <v>9338</v>
      </c>
      <c r="C6692" s="8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47">
        <v>17.52</v>
      </c>
      <c r="S6692" s="1">
        <v>4</v>
      </c>
      <c r="T6692" s="1">
        <v>0</v>
      </c>
      <c r="U6692" s="47">
        <v>8.4095999999999993</v>
      </c>
      <c r="V6692" t="str">
        <f>IF(M6692=People!$B$5,People!$A$5,IF(M6692=People!$B$4,People!$A$4,IF(M6692=People!$B$3,People!$A$3,IF(M6692=People!$B$2,People!$A$2,0))))</f>
        <v>Kelly Williams</v>
      </c>
      <c r="W6692" t="str">
        <f>IFERROR(INDEX(Returns!A:A,MATCH(B6692,Returns!B:B,0)),"No")</f>
        <v>No</v>
      </c>
    </row>
    <row r="6693" spans="1:23" x14ac:dyDescent="0.2">
      <c r="A6693" s="1">
        <v>6692</v>
      </c>
      <c r="B6693" t="s">
        <v>9338</v>
      </c>
      <c r="C6693" s="8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47">
        <v>155.88</v>
      </c>
      <c r="S6693" s="1">
        <v>6</v>
      </c>
      <c r="T6693" s="1">
        <v>0</v>
      </c>
      <c r="U6693" s="47">
        <v>54.558</v>
      </c>
      <c r="V6693" t="str">
        <f>IF(M6693=People!$B$5,People!$A$5,IF(M6693=People!$B$4,People!$A$4,IF(M6693=People!$B$3,People!$A$3,IF(M6693=People!$B$2,People!$A$2,0))))</f>
        <v>Kelly Williams</v>
      </c>
      <c r="W6693" t="str">
        <f>IFERROR(INDEX(Returns!A:A,MATCH(B6693,Returns!B:B,0)),"No")</f>
        <v>No</v>
      </c>
    </row>
    <row r="6694" spans="1:23" x14ac:dyDescent="0.2">
      <c r="A6694" s="1">
        <v>6693</v>
      </c>
      <c r="B6694" t="s">
        <v>9339</v>
      </c>
      <c r="C6694" s="8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47">
        <v>477.51</v>
      </c>
      <c r="S6694" s="1">
        <v>11</v>
      </c>
      <c r="T6694" s="1">
        <v>0</v>
      </c>
      <c r="U6694" s="47">
        <v>219.65459999999999</v>
      </c>
      <c r="V6694" t="str">
        <f>IF(M6694=People!$B$5,People!$A$5,IF(M6694=People!$B$4,People!$A$4,IF(M6694=People!$B$3,People!$A$3,IF(M6694=People!$B$2,People!$A$2,0))))</f>
        <v>Cassandra Brandow</v>
      </c>
      <c r="W6694" t="str">
        <f>IFERROR(INDEX(Returns!A:A,MATCH(B6694,Returns!B:B,0)),"No")</f>
        <v>No</v>
      </c>
    </row>
    <row r="6695" spans="1:23" x14ac:dyDescent="0.2">
      <c r="A6695" s="1">
        <v>6694</v>
      </c>
      <c r="B6695" t="s">
        <v>9340</v>
      </c>
      <c r="C6695" s="8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47">
        <v>164.88</v>
      </c>
      <c r="S6695" s="1">
        <v>3</v>
      </c>
      <c r="T6695" s="1">
        <v>0</v>
      </c>
      <c r="U6695" s="47">
        <v>80.791200000000003</v>
      </c>
      <c r="V6695" t="str">
        <f>IF(M6695=People!$B$5,People!$A$5,IF(M6695=People!$B$4,People!$A$4,IF(M6695=People!$B$3,People!$A$3,IF(M6695=People!$B$2,People!$A$2,0))))</f>
        <v>Chuck Magee</v>
      </c>
      <c r="W6695" t="str">
        <f>IFERROR(INDEX(Returns!A:A,MATCH(B6695,Returns!B:B,0)),"No")</f>
        <v>No</v>
      </c>
    </row>
    <row r="6696" spans="1:23" x14ac:dyDescent="0.2">
      <c r="A6696" s="1">
        <v>6695</v>
      </c>
      <c r="B6696" t="s">
        <v>9341</v>
      </c>
      <c r="C6696" s="8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47">
        <v>47.97</v>
      </c>
      <c r="S6696" s="1">
        <v>3</v>
      </c>
      <c r="T6696" s="1">
        <v>0</v>
      </c>
      <c r="U6696" s="47">
        <v>14.870699999999998</v>
      </c>
      <c r="V6696" t="str">
        <f>IF(M6696=People!$B$5,People!$A$5,IF(M6696=People!$B$4,People!$A$4,IF(M6696=People!$B$3,People!$A$3,IF(M6696=People!$B$2,People!$A$2,0))))</f>
        <v>Kelly Williams</v>
      </c>
      <c r="W6696" t="str">
        <f>IFERROR(INDEX(Returns!A:A,MATCH(B6696,Returns!B:B,0)),"No")</f>
        <v>No</v>
      </c>
    </row>
    <row r="6697" spans="1:23" x14ac:dyDescent="0.2">
      <c r="A6697" s="1">
        <v>6696</v>
      </c>
      <c r="B6697" t="s">
        <v>9342</v>
      </c>
      <c r="C6697" s="8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47">
        <v>415.17600000000004</v>
      </c>
      <c r="S6697" s="1">
        <v>3</v>
      </c>
      <c r="T6697" s="1">
        <v>0.2</v>
      </c>
      <c r="U6697" s="47">
        <v>134.93219999999999</v>
      </c>
      <c r="V6697" t="str">
        <f>IF(M6697=People!$B$5,People!$A$5,IF(M6697=People!$B$4,People!$A$4,IF(M6697=People!$B$3,People!$A$3,IF(M6697=People!$B$2,People!$A$2,0))))</f>
        <v>Chuck Magee</v>
      </c>
      <c r="W6697" t="str">
        <f>IFERROR(INDEX(Returns!A:A,MATCH(B6697,Returns!B:B,0)),"No")</f>
        <v>No</v>
      </c>
    </row>
    <row r="6698" spans="1:23" x14ac:dyDescent="0.2">
      <c r="A6698" s="1">
        <v>6697</v>
      </c>
      <c r="B6698" t="s">
        <v>9342</v>
      </c>
      <c r="C6698" s="8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47">
        <v>35.231999999999999</v>
      </c>
      <c r="S6698" s="1">
        <v>3</v>
      </c>
      <c r="T6698" s="1">
        <v>0.2</v>
      </c>
      <c r="U6698" s="47">
        <v>11.450399999999998</v>
      </c>
      <c r="V6698" t="str">
        <f>IF(M6698=People!$B$5,People!$A$5,IF(M6698=People!$B$4,People!$A$4,IF(M6698=People!$B$3,People!$A$3,IF(M6698=People!$B$2,People!$A$2,0))))</f>
        <v>Chuck Magee</v>
      </c>
      <c r="W6698" t="str">
        <f>IFERROR(INDEX(Returns!A:A,MATCH(B6698,Returns!B:B,0)),"No")</f>
        <v>No</v>
      </c>
    </row>
    <row r="6699" spans="1:23" x14ac:dyDescent="0.2">
      <c r="A6699" s="1">
        <v>6698</v>
      </c>
      <c r="B6699" t="s">
        <v>9342</v>
      </c>
      <c r="C6699" s="8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47">
        <v>54.96</v>
      </c>
      <c r="S6699" s="1">
        <v>1</v>
      </c>
      <c r="T6699" s="1">
        <v>0</v>
      </c>
      <c r="U6699" s="47">
        <v>26.930399999999999</v>
      </c>
      <c r="V6699" t="str">
        <f>IF(M6699=People!$B$5,People!$A$5,IF(M6699=People!$B$4,People!$A$4,IF(M6699=People!$B$3,People!$A$3,IF(M6699=People!$B$2,People!$A$2,0))))</f>
        <v>Chuck Magee</v>
      </c>
      <c r="W6699" t="str">
        <f>IFERROR(INDEX(Returns!A:A,MATCH(B6699,Returns!B:B,0)),"No")</f>
        <v>No</v>
      </c>
    </row>
    <row r="6700" spans="1:23" x14ac:dyDescent="0.2">
      <c r="A6700" s="1">
        <v>6699</v>
      </c>
      <c r="B6700" t="s">
        <v>9343</v>
      </c>
      <c r="C6700" s="8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47">
        <v>16.34</v>
      </c>
      <c r="S6700" s="1">
        <v>2</v>
      </c>
      <c r="T6700" s="1">
        <v>0</v>
      </c>
      <c r="U6700" s="47">
        <v>7.6798000000000002</v>
      </c>
      <c r="V6700" t="str">
        <f>IF(M6700=People!$B$5,People!$A$5,IF(M6700=People!$B$4,People!$A$4,IF(M6700=People!$B$3,People!$A$3,IF(M6700=People!$B$2,People!$A$2,0))))</f>
        <v>Anna Andreadi</v>
      </c>
      <c r="W6700" t="str">
        <f>IFERROR(INDEX(Returns!A:A,MATCH(B6700,Returns!B:B,0)),"No")</f>
        <v>No</v>
      </c>
    </row>
    <row r="6701" spans="1:23" x14ac:dyDescent="0.2">
      <c r="A6701" s="1">
        <v>6700</v>
      </c>
      <c r="B6701" t="s">
        <v>9343</v>
      </c>
      <c r="C6701" s="8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47">
        <v>225.29600000000002</v>
      </c>
      <c r="S6701" s="1">
        <v>2</v>
      </c>
      <c r="T6701" s="1">
        <v>0.2</v>
      </c>
      <c r="U6701" s="47">
        <v>22.529599999999995</v>
      </c>
      <c r="V6701" t="str">
        <f>IF(M6701=People!$B$5,People!$A$5,IF(M6701=People!$B$4,People!$A$4,IF(M6701=People!$B$3,People!$A$3,IF(M6701=People!$B$2,People!$A$2,0))))</f>
        <v>Anna Andreadi</v>
      </c>
      <c r="W6701" t="str">
        <f>IFERROR(INDEX(Returns!A:A,MATCH(B6701,Returns!B:B,0)),"No")</f>
        <v>No</v>
      </c>
    </row>
    <row r="6702" spans="1:23" x14ac:dyDescent="0.2">
      <c r="A6702" s="1">
        <v>6701</v>
      </c>
      <c r="B6702" t="s">
        <v>9343</v>
      </c>
      <c r="C6702" s="8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47">
        <v>50.352000000000004</v>
      </c>
      <c r="S6702" s="1">
        <v>3</v>
      </c>
      <c r="T6702" s="1">
        <v>0.2</v>
      </c>
      <c r="U6702" s="47">
        <v>17.623199999999997</v>
      </c>
      <c r="V6702" t="str">
        <f>IF(M6702=People!$B$5,People!$A$5,IF(M6702=People!$B$4,People!$A$4,IF(M6702=People!$B$3,People!$A$3,IF(M6702=People!$B$2,People!$A$2,0))))</f>
        <v>Anna Andreadi</v>
      </c>
      <c r="W6702" t="str">
        <f>IFERROR(INDEX(Returns!A:A,MATCH(B6702,Returns!B:B,0)),"No")</f>
        <v>No</v>
      </c>
    </row>
    <row r="6703" spans="1:23" x14ac:dyDescent="0.2">
      <c r="A6703" s="1">
        <v>6702</v>
      </c>
      <c r="B6703" t="s">
        <v>9344</v>
      </c>
      <c r="C6703" s="8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47">
        <v>163.136</v>
      </c>
      <c r="S6703" s="1">
        <v>4</v>
      </c>
      <c r="T6703" s="1">
        <v>0.2</v>
      </c>
      <c r="U6703" s="47">
        <v>20.391999999999989</v>
      </c>
      <c r="V6703" t="str">
        <f>IF(M6703=People!$B$5,People!$A$5,IF(M6703=People!$B$4,People!$A$4,IF(M6703=People!$B$3,People!$A$3,IF(M6703=People!$B$2,People!$A$2,0))))</f>
        <v>Cassandra Brandow</v>
      </c>
      <c r="W6703" t="str">
        <f>IFERROR(INDEX(Returns!A:A,MATCH(B6703,Returns!B:B,0)),"No")</f>
        <v>No</v>
      </c>
    </row>
    <row r="6704" spans="1:23" x14ac:dyDescent="0.2">
      <c r="A6704" s="1">
        <v>6703</v>
      </c>
      <c r="B6704" t="s">
        <v>9344</v>
      </c>
      <c r="C6704" s="8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47">
        <v>6.4080000000000004</v>
      </c>
      <c r="S6704" s="1">
        <v>4</v>
      </c>
      <c r="T6704" s="1">
        <v>0.7</v>
      </c>
      <c r="U6704" s="47">
        <v>-4.9127999999999989</v>
      </c>
      <c r="V6704" t="str">
        <f>IF(M6704=People!$B$5,People!$A$5,IF(M6704=People!$B$4,People!$A$4,IF(M6704=People!$B$3,People!$A$3,IF(M6704=People!$B$2,People!$A$2,0))))</f>
        <v>Cassandra Brandow</v>
      </c>
      <c r="W6704" t="str">
        <f>IFERROR(INDEX(Returns!A:A,MATCH(B6704,Returns!B:B,0)),"No")</f>
        <v>No</v>
      </c>
    </row>
    <row r="6705" spans="1:23" x14ac:dyDescent="0.2">
      <c r="A6705" s="1">
        <v>6704</v>
      </c>
      <c r="B6705" t="s">
        <v>9345</v>
      </c>
      <c r="C6705" s="8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47">
        <v>217.58400000000003</v>
      </c>
      <c r="S6705" s="1">
        <v>2</v>
      </c>
      <c r="T6705" s="1">
        <v>0.2</v>
      </c>
      <c r="U6705" s="47">
        <v>19.03860000000001</v>
      </c>
      <c r="V6705" t="str">
        <f>IF(M6705=People!$B$5,People!$A$5,IF(M6705=People!$B$4,People!$A$4,IF(M6705=People!$B$3,People!$A$3,IF(M6705=People!$B$2,People!$A$2,0))))</f>
        <v>Anna Andreadi</v>
      </c>
      <c r="W6705" t="str">
        <f>IFERROR(INDEX(Returns!A:A,MATCH(B6705,Returns!B:B,0)),"No")</f>
        <v>No</v>
      </c>
    </row>
    <row r="6706" spans="1:23" x14ac:dyDescent="0.2">
      <c r="A6706" s="1">
        <v>6705</v>
      </c>
      <c r="B6706" t="s">
        <v>9345</v>
      </c>
      <c r="C6706" s="8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47">
        <v>5.43</v>
      </c>
      <c r="S6706" s="1">
        <v>3</v>
      </c>
      <c r="T6706" s="1">
        <v>0</v>
      </c>
      <c r="U6706" s="47">
        <v>1.7918999999999998</v>
      </c>
      <c r="V6706" t="str">
        <f>IF(M6706=People!$B$5,People!$A$5,IF(M6706=People!$B$4,People!$A$4,IF(M6706=People!$B$3,People!$A$3,IF(M6706=People!$B$2,People!$A$2,0))))</f>
        <v>Anna Andreadi</v>
      </c>
      <c r="W6706" t="str">
        <f>IFERROR(INDEX(Returns!A:A,MATCH(B6706,Returns!B:B,0)),"No")</f>
        <v>No</v>
      </c>
    </row>
    <row r="6707" spans="1:23" x14ac:dyDescent="0.2">
      <c r="A6707" s="1">
        <v>6706</v>
      </c>
      <c r="B6707" t="s">
        <v>9345</v>
      </c>
      <c r="C6707" s="8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47">
        <v>143.976</v>
      </c>
      <c r="S6707" s="1">
        <v>3</v>
      </c>
      <c r="T6707" s="1">
        <v>0.2</v>
      </c>
      <c r="U6707" s="47">
        <v>8.998500000000007</v>
      </c>
      <c r="V6707" t="str">
        <f>IF(M6707=People!$B$5,People!$A$5,IF(M6707=People!$B$4,People!$A$4,IF(M6707=People!$B$3,People!$A$3,IF(M6707=People!$B$2,People!$A$2,0))))</f>
        <v>Anna Andreadi</v>
      </c>
      <c r="W6707" t="str">
        <f>IFERROR(INDEX(Returns!A:A,MATCH(B6707,Returns!B:B,0)),"No")</f>
        <v>No</v>
      </c>
    </row>
    <row r="6708" spans="1:23" x14ac:dyDescent="0.2">
      <c r="A6708" s="1">
        <v>6707</v>
      </c>
      <c r="B6708" t="s">
        <v>9346</v>
      </c>
      <c r="C6708" s="8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47">
        <v>519.67999999999995</v>
      </c>
      <c r="S6708" s="1">
        <v>7</v>
      </c>
      <c r="T6708" s="1">
        <v>0.2</v>
      </c>
      <c r="U6708" s="47">
        <v>58.46399999999997</v>
      </c>
      <c r="V6708" t="str">
        <f>IF(M6708=People!$B$5,People!$A$5,IF(M6708=People!$B$4,People!$A$4,IF(M6708=People!$B$3,People!$A$3,IF(M6708=People!$B$2,People!$A$2,0))))</f>
        <v>Cassandra Brandow</v>
      </c>
      <c r="W6708" t="str">
        <f>IFERROR(INDEX(Returns!A:A,MATCH(B6708,Returns!B:B,0)),"No")</f>
        <v>No</v>
      </c>
    </row>
    <row r="6709" spans="1:23" x14ac:dyDescent="0.2">
      <c r="A6709" s="1">
        <v>6708</v>
      </c>
      <c r="B6709" t="s">
        <v>9347</v>
      </c>
      <c r="C6709" s="8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47">
        <v>7.83</v>
      </c>
      <c r="S6709" s="1">
        <v>3</v>
      </c>
      <c r="T6709" s="1">
        <v>0</v>
      </c>
      <c r="U6709" s="47">
        <v>3.6017999999999999</v>
      </c>
      <c r="V6709" t="str">
        <f>IF(M6709=People!$B$5,People!$A$5,IF(M6709=People!$B$4,People!$A$4,IF(M6709=People!$B$3,People!$A$3,IF(M6709=People!$B$2,People!$A$2,0))))</f>
        <v>Chuck Magee</v>
      </c>
      <c r="W6709" t="str">
        <f>IFERROR(INDEX(Returns!A:A,MATCH(B6709,Returns!B:B,0)),"No")</f>
        <v>No</v>
      </c>
    </row>
    <row r="6710" spans="1:23" x14ac:dyDescent="0.2">
      <c r="A6710" s="1">
        <v>6709</v>
      </c>
      <c r="B6710" t="s">
        <v>9348</v>
      </c>
      <c r="C6710" s="8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47">
        <v>883.84</v>
      </c>
      <c r="S6710" s="1">
        <v>4</v>
      </c>
      <c r="T6710" s="1">
        <v>0.2</v>
      </c>
      <c r="U6710" s="47">
        <v>99.431999999999931</v>
      </c>
      <c r="V6710" t="str">
        <f>IF(M6710=People!$B$5,People!$A$5,IF(M6710=People!$B$4,People!$A$4,IF(M6710=People!$B$3,People!$A$3,IF(M6710=People!$B$2,People!$A$2,0))))</f>
        <v>Anna Andreadi</v>
      </c>
      <c r="W6710" t="str">
        <f>IFERROR(INDEX(Returns!A:A,MATCH(B6710,Returns!B:B,0)),"No")</f>
        <v>No</v>
      </c>
    </row>
    <row r="6711" spans="1:23" x14ac:dyDescent="0.2">
      <c r="A6711" s="1">
        <v>6710</v>
      </c>
      <c r="B6711" t="s">
        <v>9348</v>
      </c>
      <c r="C6711" s="8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47">
        <v>230.35200000000003</v>
      </c>
      <c r="S6711" s="1">
        <v>3</v>
      </c>
      <c r="T6711" s="1">
        <v>0.2</v>
      </c>
      <c r="U6711" s="47">
        <v>20.155800000000013</v>
      </c>
      <c r="V6711" t="str">
        <f>IF(M6711=People!$B$5,People!$A$5,IF(M6711=People!$B$4,People!$A$4,IF(M6711=People!$B$3,People!$A$3,IF(M6711=People!$B$2,People!$A$2,0))))</f>
        <v>Anna Andreadi</v>
      </c>
      <c r="W6711" t="str">
        <f>IFERROR(INDEX(Returns!A:A,MATCH(B6711,Returns!B:B,0)),"No")</f>
        <v>No</v>
      </c>
    </row>
    <row r="6712" spans="1:23" x14ac:dyDescent="0.2">
      <c r="A6712" s="1">
        <v>6711</v>
      </c>
      <c r="B6712" t="s">
        <v>9349</v>
      </c>
      <c r="C6712" s="8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47">
        <v>273.92</v>
      </c>
      <c r="S6712" s="1">
        <v>8</v>
      </c>
      <c r="T6712" s="1">
        <v>0.2</v>
      </c>
      <c r="U6712" s="47">
        <v>99.295999999999978</v>
      </c>
      <c r="V6712" t="str">
        <f>IF(M6712=People!$B$5,People!$A$5,IF(M6712=People!$B$4,People!$A$4,IF(M6712=People!$B$3,People!$A$3,IF(M6712=People!$B$2,People!$A$2,0))))</f>
        <v>Anna Andreadi</v>
      </c>
      <c r="W6712" t="str">
        <f>IFERROR(INDEX(Returns!A:A,MATCH(B6712,Returns!B:B,0)),"No")</f>
        <v>No</v>
      </c>
    </row>
    <row r="6713" spans="1:23" x14ac:dyDescent="0.2">
      <c r="A6713" s="1">
        <v>6712</v>
      </c>
      <c r="B6713" t="s">
        <v>9350</v>
      </c>
      <c r="C6713" s="8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47">
        <v>9.9120000000000008</v>
      </c>
      <c r="S6713" s="1">
        <v>3</v>
      </c>
      <c r="T6713" s="1">
        <v>0.2</v>
      </c>
      <c r="U6713" s="47">
        <v>1.2389999999999994</v>
      </c>
      <c r="V6713" t="str">
        <f>IF(M6713=People!$B$5,People!$A$5,IF(M6713=People!$B$4,People!$A$4,IF(M6713=People!$B$3,People!$A$3,IF(M6713=People!$B$2,People!$A$2,0))))</f>
        <v>Chuck Magee</v>
      </c>
      <c r="W6713" t="str">
        <f>IFERROR(INDEX(Returns!A:A,MATCH(B6713,Returns!B:B,0)),"No")</f>
        <v>No</v>
      </c>
    </row>
    <row r="6714" spans="1:23" x14ac:dyDescent="0.2">
      <c r="A6714" s="1">
        <v>6713</v>
      </c>
      <c r="B6714" t="s">
        <v>9351</v>
      </c>
      <c r="C6714" s="8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47">
        <v>266.35200000000003</v>
      </c>
      <c r="S6714" s="1">
        <v>6</v>
      </c>
      <c r="T6714" s="1">
        <v>0.6</v>
      </c>
      <c r="U6714" s="47">
        <v>-292.98719999999997</v>
      </c>
      <c r="V6714" t="str">
        <f>IF(M6714=People!$B$5,People!$A$5,IF(M6714=People!$B$4,People!$A$4,IF(M6714=People!$B$3,People!$A$3,IF(M6714=People!$B$2,People!$A$2,0))))</f>
        <v>Kelly Williams</v>
      </c>
      <c r="W6714" t="str">
        <f>IFERROR(INDEX(Returns!A:A,MATCH(B6714,Returns!B:B,0)),"No")</f>
        <v>No</v>
      </c>
    </row>
    <row r="6715" spans="1:23" x14ac:dyDescent="0.2">
      <c r="A6715" s="1">
        <v>6714</v>
      </c>
      <c r="B6715" t="s">
        <v>9351</v>
      </c>
      <c r="C6715" s="8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47">
        <v>56.328000000000003</v>
      </c>
      <c r="S6715" s="1">
        <v>3</v>
      </c>
      <c r="T6715" s="1">
        <v>0.6</v>
      </c>
      <c r="U6715" s="47">
        <v>-26.755799999999994</v>
      </c>
      <c r="V6715" t="str">
        <f>IF(M6715=People!$B$5,People!$A$5,IF(M6715=People!$B$4,People!$A$4,IF(M6715=People!$B$3,People!$A$3,IF(M6715=People!$B$2,People!$A$2,0))))</f>
        <v>Kelly Williams</v>
      </c>
      <c r="W6715" t="str">
        <f>IFERROR(INDEX(Returns!A:A,MATCH(B6715,Returns!B:B,0)),"No")</f>
        <v>No</v>
      </c>
    </row>
    <row r="6716" spans="1:23" x14ac:dyDescent="0.2">
      <c r="A6716" s="1">
        <v>6715</v>
      </c>
      <c r="B6716" t="s">
        <v>9351</v>
      </c>
      <c r="C6716" s="8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47">
        <v>39.264000000000003</v>
      </c>
      <c r="S6716" s="1">
        <v>3</v>
      </c>
      <c r="T6716" s="1">
        <v>0.2</v>
      </c>
      <c r="U6716" s="47">
        <v>-4.908000000000003</v>
      </c>
      <c r="V6716" t="str">
        <f>IF(M6716=People!$B$5,People!$A$5,IF(M6716=People!$B$4,People!$A$4,IF(M6716=People!$B$3,People!$A$3,IF(M6716=People!$B$2,People!$A$2,0))))</f>
        <v>Kelly Williams</v>
      </c>
      <c r="W6716" t="str">
        <f>IFERROR(INDEX(Returns!A:A,MATCH(B6716,Returns!B:B,0)),"No")</f>
        <v>No</v>
      </c>
    </row>
    <row r="6717" spans="1:23" x14ac:dyDescent="0.2">
      <c r="A6717" s="1">
        <v>6716</v>
      </c>
      <c r="B6717" t="s">
        <v>9351</v>
      </c>
      <c r="C6717" s="8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47">
        <v>95.231999999999999</v>
      </c>
      <c r="S6717" s="1">
        <v>6</v>
      </c>
      <c r="T6717" s="1">
        <v>0.2</v>
      </c>
      <c r="U6717" s="47">
        <v>24.998400000000011</v>
      </c>
      <c r="V6717" t="str">
        <f>IF(M6717=People!$B$5,People!$A$5,IF(M6717=People!$B$4,People!$A$4,IF(M6717=People!$B$3,People!$A$3,IF(M6717=People!$B$2,People!$A$2,0))))</f>
        <v>Kelly Williams</v>
      </c>
      <c r="W6717" t="str">
        <f>IFERROR(INDEX(Returns!A:A,MATCH(B6717,Returns!B:B,0)),"No")</f>
        <v>No</v>
      </c>
    </row>
    <row r="6718" spans="1:23" x14ac:dyDescent="0.2">
      <c r="A6718" s="1">
        <v>6717</v>
      </c>
      <c r="B6718" t="s">
        <v>9352</v>
      </c>
      <c r="C6718" s="8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47">
        <v>30</v>
      </c>
      <c r="S6718" s="1">
        <v>6</v>
      </c>
      <c r="T6718" s="1">
        <v>0</v>
      </c>
      <c r="U6718" s="47">
        <v>14.399999999999999</v>
      </c>
      <c r="V6718" t="str">
        <f>IF(M6718=People!$B$5,People!$A$5,IF(M6718=People!$B$4,People!$A$4,IF(M6718=People!$B$3,People!$A$3,IF(M6718=People!$B$2,People!$A$2,0))))</f>
        <v>Cassandra Brandow</v>
      </c>
      <c r="W6718" t="str">
        <f>IFERROR(INDEX(Returns!A:A,MATCH(B6718,Returns!B:B,0)),"No")</f>
        <v>No</v>
      </c>
    </row>
    <row r="6719" spans="1:23" x14ac:dyDescent="0.2">
      <c r="A6719" s="1">
        <v>6718</v>
      </c>
      <c r="B6719" t="s">
        <v>9352</v>
      </c>
      <c r="C6719" s="8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47">
        <v>25.92</v>
      </c>
      <c r="S6719" s="1">
        <v>4</v>
      </c>
      <c r="T6719" s="1">
        <v>0</v>
      </c>
      <c r="U6719" s="47">
        <v>12.700800000000001</v>
      </c>
      <c r="V6719" t="str">
        <f>IF(M6719=People!$B$5,People!$A$5,IF(M6719=People!$B$4,People!$A$4,IF(M6719=People!$B$3,People!$A$3,IF(M6719=People!$B$2,People!$A$2,0))))</f>
        <v>Cassandra Brandow</v>
      </c>
      <c r="W6719" t="str">
        <f>IFERROR(INDEX(Returns!A:A,MATCH(B6719,Returns!B:B,0)),"No")</f>
        <v>No</v>
      </c>
    </row>
    <row r="6720" spans="1:23" x14ac:dyDescent="0.2">
      <c r="A6720" s="1">
        <v>6719</v>
      </c>
      <c r="B6720" t="s">
        <v>9352</v>
      </c>
      <c r="C6720" s="8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47">
        <v>159.91999999999999</v>
      </c>
      <c r="S6720" s="1">
        <v>4</v>
      </c>
      <c r="T6720" s="1">
        <v>0</v>
      </c>
      <c r="U6720" s="47">
        <v>31.983999999999995</v>
      </c>
      <c r="V6720" t="str">
        <f>IF(M6720=People!$B$5,People!$A$5,IF(M6720=People!$B$4,People!$A$4,IF(M6720=People!$B$3,People!$A$3,IF(M6720=People!$B$2,People!$A$2,0))))</f>
        <v>Cassandra Brandow</v>
      </c>
      <c r="W6720" t="str">
        <f>IFERROR(INDEX(Returns!A:A,MATCH(B6720,Returns!B:B,0)),"No")</f>
        <v>No</v>
      </c>
    </row>
    <row r="6721" spans="1:23" x14ac:dyDescent="0.2">
      <c r="A6721" s="1">
        <v>6720</v>
      </c>
      <c r="B6721" t="s">
        <v>9353</v>
      </c>
      <c r="C6721" s="8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47">
        <v>34.944000000000003</v>
      </c>
      <c r="S6721" s="1">
        <v>3</v>
      </c>
      <c r="T6721" s="1">
        <v>0.2</v>
      </c>
      <c r="U6721" s="47">
        <v>3.0576000000000008</v>
      </c>
      <c r="V6721" t="str">
        <f>IF(M6721=People!$B$5,People!$A$5,IF(M6721=People!$B$4,People!$A$4,IF(M6721=People!$B$3,People!$A$3,IF(M6721=People!$B$2,People!$A$2,0))))</f>
        <v>Cassandra Brandow</v>
      </c>
      <c r="W6721" t="str">
        <f>IFERROR(INDEX(Returns!A:A,MATCH(B6721,Returns!B:B,0)),"No")</f>
        <v>No</v>
      </c>
    </row>
    <row r="6722" spans="1:23" x14ac:dyDescent="0.2">
      <c r="A6722" s="1">
        <v>6721</v>
      </c>
      <c r="B6722" t="s">
        <v>9354</v>
      </c>
      <c r="C6722" s="8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47">
        <v>149.94999999999999</v>
      </c>
      <c r="S6722" s="1">
        <v>5</v>
      </c>
      <c r="T6722" s="1">
        <v>0</v>
      </c>
      <c r="U6722" s="47">
        <v>31.489499999999992</v>
      </c>
      <c r="V6722" t="str">
        <f>IF(M6722=People!$B$5,People!$A$5,IF(M6722=People!$B$4,People!$A$4,IF(M6722=People!$B$3,People!$A$3,IF(M6722=People!$B$2,People!$A$2,0))))</f>
        <v>Anna Andreadi</v>
      </c>
      <c r="W6722" t="str">
        <f>IFERROR(INDEX(Returns!A:A,MATCH(B6722,Returns!B:B,0)),"No")</f>
        <v>No</v>
      </c>
    </row>
    <row r="6723" spans="1:23" x14ac:dyDescent="0.2">
      <c r="A6723" s="1">
        <v>6722</v>
      </c>
      <c r="B6723" t="s">
        <v>9354</v>
      </c>
      <c r="C6723" s="8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47">
        <v>23.32</v>
      </c>
      <c r="S6723" s="1">
        <v>2</v>
      </c>
      <c r="T6723" s="1">
        <v>0</v>
      </c>
      <c r="U6723" s="47">
        <v>6.0632000000000019</v>
      </c>
      <c r="V6723" t="str">
        <f>IF(M6723=People!$B$5,People!$A$5,IF(M6723=People!$B$4,People!$A$4,IF(M6723=People!$B$3,People!$A$3,IF(M6723=People!$B$2,People!$A$2,0))))</f>
        <v>Anna Andreadi</v>
      </c>
      <c r="W6723" t="str">
        <f>IFERROR(INDEX(Returns!A:A,MATCH(B6723,Returns!B:B,0)),"No")</f>
        <v>No</v>
      </c>
    </row>
    <row r="6724" spans="1:23" x14ac:dyDescent="0.2">
      <c r="A6724" s="1">
        <v>6723</v>
      </c>
      <c r="B6724" t="s">
        <v>9354</v>
      </c>
      <c r="C6724" s="8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47">
        <v>16.740000000000002</v>
      </c>
      <c r="S6724" s="1">
        <v>3</v>
      </c>
      <c r="T6724" s="1">
        <v>0</v>
      </c>
      <c r="U6724" s="47">
        <v>4.8545999999999978</v>
      </c>
      <c r="V6724" t="str">
        <f>IF(M6724=People!$B$5,People!$A$5,IF(M6724=People!$B$4,People!$A$4,IF(M6724=People!$B$3,People!$A$3,IF(M6724=People!$B$2,People!$A$2,0))))</f>
        <v>Anna Andreadi</v>
      </c>
      <c r="W6724" t="str">
        <f>IFERROR(INDEX(Returns!A:A,MATCH(B6724,Returns!B:B,0)),"No")</f>
        <v>No</v>
      </c>
    </row>
    <row r="6725" spans="1:23" x14ac:dyDescent="0.2">
      <c r="A6725" s="1">
        <v>6724</v>
      </c>
      <c r="B6725" t="s">
        <v>9355</v>
      </c>
      <c r="C6725" s="8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47">
        <v>14.82</v>
      </c>
      <c r="S6725" s="1">
        <v>6</v>
      </c>
      <c r="T6725" s="1">
        <v>0</v>
      </c>
      <c r="U6725" s="47">
        <v>6.9654000000000007</v>
      </c>
      <c r="V6725" t="str">
        <f>IF(M6725=People!$B$5,People!$A$5,IF(M6725=People!$B$4,People!$A$4,IF(M6725=People!$B$3,People!$A$3,IF(M6725=People!$B$2,People!$A$2,0))))</f>
        <v>Chuck Magee</v>
      </c>
      <c r="W6725" t="str">
        <f>IFERROR(INDEX(Returns!A:A,MATCH(B6725,Returns!B:B,0)),"No")</f>
        <v>No</v>
      </c>
    </row>
    <row r="6726" spans="1:23" x14ac:dyDescent="0.2">
      <c r="A6726" s="1">
        <v>6725</v>
      </c>
      <c r="B6726" t="s">
        <v>9356</v>
      </c>
      <c r="C6726" s="8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47">
        <v>10.47</v>
      </c>
      <c r="S6726" s="1">
        <v>3</v>
      </c>
      <c r="T6726" s="1">
        <v>0</v>
      </c>
      <c r="U6726" s="47">
        <v>4.8162000000000003</v>
      </c>
      <c r="V6726" t="str">
        <f>IF(M6726=People!$B$5,People!$A$5,IF(M6726=People!$B$4,People!$A$4,IF(M6726=People!$B$3,People!$A$3,IF(M6726=People!$B$2,People!$A$2,0))))</f>
        <v>Anna Andreadi</v>
      </c>
      <c r="W6726" t="str">
        <f>IFERROR(INDEX(Returns!A:A,MATCH(B6726,Returns!B:B,0)),"No")</f>
        <v>No</v>
      </c>
    </row>
    <row r="6727" spans="1:23" x14ac:dyDescent="0.2">
      <c r="A6727" s="1">
        <v>6726</v>
      </c>
      <c r="B6727" t="s">
        <v>9356</v>
      </c>
      <c r="C6727" s="8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47">
        <v>11.07</v>
      </c>
      <c r="S6727" s="1">
        <v>3</v>
      </c>
      <c r="T6727" s="1">
        <v>0</v>
      </c>
      <c r="U6727" s="47">
        <v>5.2028999999999996</v>
      </c>
      <c r="V6727" t="str">
        <f>IF(M6727=People!$B$5,People!$A$5,IF(M6727=People!$B$4,People!$A$4,IF(M6727=People!$B$3,People!$A$3,IF(M6727=People!$B$2,People!$A$2,0))))</f>
        <v>Anna Andreadi</v>
      </c>
      <c r="W6727" t="str">
        <f>IFERROR(INDEX(Returns!A:A,MATCH(B6727,Returns!B:B,0)),"No")</f>
        <v>No</v>
      </c>
    </row>
    <row r="6728" spans="1:23" x14ac:dyDescent="0.2">
      <c r="A6728" s="1">
        <v>6727</v>
      </c>
      <c r="B6728" t="s">
        <v>9356</v>
      </c>
      <c r="C6728" s="8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47">
        <v>20.704000000000001</v>
      </c>
      <c r="S6728" s="1">
        <v>4</v>
      </c>
      <c r="T6728" s="1">
        <v>0.2</v>
      </c>
      <c r="U6728" s="47">
        <v>7.7639999999999993</v>
      </c>
      <c r="V6728" t="str">
        <f>IF(M6728=People!$B$5,People!$A$5,IF(M6728=People!$B$4,People!$A$4,IF(M6728=People!$B$3,People!$A$3,IF(M6728=People!$B$2,People!$A$2,0))))</f>
        <v>Anna Andreadi</v>
      </c>
      <c r="W6728" t="str">
        <f>IFERROR(INDEX(Returns!A:A,MATCH(B6728,Returns!B:B,0)),"No")</f>
        <v>No</v>
      </c>
    </row>
    <row r="6729" spans="1:23" x14ac:dyDescent="0.2">
      <c r="A6729" s="1">
        <v>6728</v>
      </c>
      <c r="B6729" t="s">
        <v>9357</v>
      </c>
      <c r="C6729" s="8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47">
        <v>177.2</v>
      </c>
      <c r="S6729" s="1">
        <v>5</v>
      </c>
      <c r="T6729" s="1">
        <v>0</v>
      </c>
      <c r="U6729" s="47">
        <v>83.283999999999992</v>
      </c>
      <c r="V6729" t="str">
        <f>IF(M6729=People!$B$5,People!$A$5,IF(M6729=People!$B$4,People!$A$4,IF(M6729=People!$B$3,People!$A$3,IF(M6729=People!$B$2,People!$A$2,0))))</f>
        <v>Kelly Williams</v>
      </c>
      <c r="W6729" t="str">
        <f>IFERROR(INDEX(Returns!A:A,MATCH(B6729,Returns!B:B,0)),"No")</f>
        <v>No</v>
      </c>
    </row>
    <row r="6730" spans="1:23" x14ac:dyDescent="0.2">
      <c r="A6730" s="1">
        <v>6729</v>
      </c>
      <c r="B6730" t="s">
        <v>9358</v>
      </c>
      <c r="C6730" s="8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47">
        <v>50.496000000000002</v>
      </c>
      <c r="S6730" s="1">
        <v>6</v>
      </c>
      <c r="T6730" s="1">
        <v>0.2</v>
      </c>
      <c r="U6730" s="47">
        <v>8.2055999999999987</v>
      </c>
      <c r="V6730" t="str">
        <f>IF(M6730=People!$B$5,People!$A$5,IF(M6730=People!$B$4,People!$A$4,IF(M6730=People!$B$3,People!$A$3,IF(M6730=People!$B$2,People!$A$2,0))))</f>
        <v>Cassandra Brandow</v>
      </c>
      <c r="W6730" t="str">
        <f>IFERROR(INDEX(Returns!A:A,MATCH(B6730,Returns!B:B,0)),"No")</f>
        <v>No</v>
      </c>
    </row>
    <row r="6731" spans="1:23" x14ac:dyDescent="0.2">
      <c r="A6731" s="1">
        <v>6730</v>
      </c>
      <c r="B6731" t="s">
        <v>9359</v>
      </c>
      <c r="C6731" s="8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47">
        <v>6.1290000000000004</v>
      </c>
      <c r="S6731" s="1">
        <v>3</v>
      </c>
      <c r="T6731" s="1">
        <v>0.7</v>
      </c>
      <c r="U6731" s="47">
        <v>-4.4945999999999984</v>
      </c>
      <c r="V6731" t="str">
        <f>IF(M6731=People!$B$5,People!$A$5,IF(M6731=People!$B$4,People!$A$4,IF(M6731=People!$B$3,People!$A$3,IF(M6731=People!$B$2,People!$A$2,0))))</f>
        <v>Cassandra Brandow</v>
      </c>
      <c r="W6731" t="str">
        <f>IFERROR(INDEX(Returns!A:A,MATCH(B6731,Returns!B:B,0)),"No")</f>
        <v>No</v>
      </c>
    </row>
    <row r="6732" spans="1:23" x14ac:dyDescent="0.2">
      <c r="A6732" s="1">
        <v>6731</v>
      </c>
      <c r="B6732" t="s">
        <v>9359</v>
      </c>
      <c r="C6732" s="8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47">
        <v>643.13599999999997</v>
      </c>
      <c r="S6732" s="1">
        <v>4</v>
      </c>
      <c r="T6732" s="1">
        <v>0.2</v>
      </c>
      <c r="U6732" s="47">
        <v>56.274400000000014</v>
      </c>
      <c r="V6732" t="str">
        <f>IF(M6732=People!$B$5,People!$A$5,IF(M6732=People!$B$4,People!$A$4,IF(M6732=People!$B$3,People!$A$3,IF(M6732=People!$B$2,People!$A$2,0))))</f>
        <v>Cassandra Brandow</v>
      </c>
      <c r="W6732" t="str">
        <f>IFERROR(INDEX(Returns!A:A,MATCH(B6732,Returns!B:B,0)),"No")</f>
        <v>No</v>
      </c>
    </row>
    <row r="6733" spans="1:23" x14ac:dyDescent="0.2">
      <c r="A6733" s="1">
        <v>6732</v>
      </c>
      <c r="B6733" t="s">
        <v>9359</v>
      </c>
      <c r="C6733" s="8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47">
        <v>20.736000000000004</v>
      </c>
      <c r="S6733" s="1">
        <v>4</v>
      </c>
      <c r="T6733" s="1">
        <v>0.2</v>
      </c>
      <c r="U6733" s="47">
        <v>7.2576000000000001</v>
      </c>
      <c r="V6733" t="str">
        <f>IF(M6733=People!$B$5,People!$A$5,IF(M6733=People!$B$4,People!$A$4,IF(M6733=People!$B$3,People!$A$3,IF(M6733=People!$B$2,People!$A$2,0))))</f>
        <v>Cassandra Brandow</v>
      </c>
      <c r="W6733" t="str">
        <f>IFERROR(INDEX(Returns!A:A,MATCH(B6733,Returns!B:B,0)),"No")</f>
        <v>No</v>
      </c>
    </row>
    <row r="6734" spans="1:23" x14ac:dyDescent="0.2">
      <c r="A6734" s="1">
        <v>6733</v>
      </c>
      <c r="B6734" t="s">
        <v>9360</v>
      </c>
      <c r="C6734" s="8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47">
        <v>177.536</v>
      </c>
      <c r="S6734" s="1">
        <v>4</v>
      </c>
      <c r="T6734" s="1">
        <v>0.2</v>
      </c>
      <c r="U6734" s="47">
        <v>62.137599999999992</v>
      </c>
      <c r="V6734" t="str">
        <f>IF(M6734=People!$B$5,People!$A$5,IF(M6734=People!$B$4,People!$A$4,IF(M6734=People!$B$3,People!$A$3,IF(M6734=People!$B$2,People!$A$2,0))))</f>
        <v>Anna Andreadi</v>
      </c>
      <c r="W6734" t="str">
        <f>IFERROR(INDEX(Returns!A:A,MATCH(B6734,Returns!B:B,0)),"No")</f>
        <v>No</v>
      </c>
    </row>
    <row r="6735" spans="1:23" x14ac:dyDescent="0.2">
      <c r="A6735" s="1">
        <v>6734</v>
      </c>
      <c r="B6735" t="s">
        <v>9360</v>
      </c>
      <c r="C6735" s="8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47">
        <v>32.432000000000002</v>
      </c>
      <c r="S6735" s="1">
        <v>2</v>
      </c>
      <c r="T6735" s="1">
        <v>0.2</v>
      </c>
      <c r="U6735" s="47">
        <v>3.2432000000000016</v>
      </c>
      <c r="V6735" t="str">
        <f>IF(M6735=People!$B$5,People!$A$5,IF(M6735=People!$B$4,People!$A$4,IF(M6735=People!$B$3,People!$A$3,IF(M6735=People!$B$2,People!$A$2,0))))</f>
        <v>Anna Andreadi</v>
      </c>
      <c r="W6735" t="str">
        <f>IFERROR(INDEX(Returns!A:A,MATCH(B6735,Returns!B:B,0)),"No")</f>
        <v>No</v>
      </c>
    </row>
    <row r="6736" spans="1:23" x14ac:dyDescent="0.2">
      <c r="A6736" s="1">
        <v>6735</v>
      </c>
      <c r="B6736" t="s">
        <v>9361</v>
      </c>
      <c r="C6736" s="8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47">
        <v>11.696</v>
      </c>
      <c r="S6736" s="1">
        <v>2</v>
      </c>
      <c r="T6736" s="1">
        <v>0.2</v>
      </c>
      <c r="U6736" s="47">
        <v>3.9473999999999996</v>
      </c>
      <c r="V6736" t="str">
        <f>IF(M6736=People!$B$5,People!$A$5,IF(M6736=People!$B$4,People!$A$4,IF(M6736=People!$B$3,People!$A$3,IF(M6736=People!$B$2,People!$A$2,0))))</f>
        <v>Cassandra Brandow</v>
      </c>
      <c r="W6736" t="str">
        <f>IFERROR(INDEX(Returns!A:A,MATCH(B6736,Returns!B:B,0)),"No")</f>
        <v>No</v>
      </c>
    </row>
    <row r="6737" spans="1:23" x14ac:dyDescent="0.2">
      <c r="A6737" s="1">
        <v>6736</v>
      </c>
      <c r="B6737" t="s">
        <v>9362</v>
      </c>
      <c r="C6737" s="8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47">
        <v>113.76</v>
      </c>
      <c r="S6737" s="1">
        <v>3</v>
      </c>
      <c r="T6737" s="1">
        <v>0</v>
      </c>
      <c r="U6737" s="47">
        <v>44.366400000000006</v>
      </c>
      <c r="V6737" t="str">
        <f>IF(M6737=People!$B$5,People!$A$5,IF(M6737=People!$B$4,People!$A$4,IF(M6737=People!$B$3,People!$A$3,IF(M6737=People!$B$2,People!$A$2,0))))</f>
        <v>Anna Andreadi</v>
      </c>
      <c r="W6737" t="str">
        <f>IFERROR(INDEX(Returns!A:A,MATCH(B6737,Returns!B:B,0)),"No")</f>
        <v>No</v>
      </c>
    </row>
    <row r="6738" spans="1:23" x14ac:dyDescent="0.2">
      <c r="A6738" s="1">
        <v>6737</v>
      </c>
      <c r="B6738" t="s">
        <v>9362</v>
      </c>
      <c r="C6738" s="8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47">
        <v>579.51</v>
      </c>
      <c r="S6738" s="1">
        <v>3</v>
      </c>
      <c r="T6738" s="1">
        <v>0</v>
      </c>
      <c r="U6738" s="47">
        <v>81.131400000000014</v>
      </c>
      <c r="V6738" t="str">
        <f>IF(M6738=People!$B$5,People!$A$5,IF(M6738=People!$B$4,People!$A$4,IF(M6738=People!$B$3,People!$A$3,IF(M6738=People!$B$2,People!$A$2,0))))</f>
        <v>Anna Andreadi</v>
      </c>
      <c r="W6738" t="str">
        <f>IFERROR(INDEX(Returns!A:A,MATCH(B6738,Returns!B:B,0)),"No")</f>
        <v>No</v>
      </c>
    </row>
    <row r="6739" spans="1:23" x14ac:dyDescent="0.2">
      <c r="A6739" s="1">
        <v>6738</v>
      </c>
      <c r="B6739" t="s">
        <v>9362</v>
      </c>
      <c r="C6739" s="8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47">
        <v>150.66</v>
      </c>
      <c r="S6739" s="1">
        <v>9</v>
      </c>
      <c r="T6739" s="1">
        <v>0</v>
      </c>
      <c r="U6739" s="47">
        <v>6.0263999999999918</v>
      </c>
      <c r="V6739" t="str">
        <f>IF(M6739=People!$B$5,People!$A$5,IF(M6739=People!$B$4,People!$A$4,IF(M6739=People!$B$3,People!$A$3,IF(M6739=People!$B$2,People!$A$2,0))))</f>
        <v>Anna Andreadi</v>
      </c>
      <c r="W6739" t="str">
        <f>IFERROR(INDEX(Returns!A:A,MATCH(B6739,Returns!B:B,0)),"No")</f>
        <v>No</v>
      </c>
    </row>
    <row r="6740" spans="1:23" x14ac:dyDescent="0.2">
      <c r="A6740" s="1">
        <v>6739</v>
      </c>
      <c r="B6740" t="s">
        <v>9362</v>
      </c>
      <c r="C6740" s="8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47">
        <v>48.032000000000004</v>
      </c>
      <c r="S6740" s="1">
        <v>4</v>
      </c>
      <c r="T6740" s="1">
        <v>0.2</v>
      </c>
      <c r="U6740" s="47">
        <v>15.610399999999993</v>
      </c>
      <c r="V6740" t="str">
        <f>IF(M6740=People!$B$5,People!$A$5,IF(M6740=People!$B$4,People!$A$4,IF(M6740=People!$B$3,People!$A$3,IF(M6740=People!$B$2,People!$A$2,0))))</f>
        <v>Anna Andreadi</v>
      </c>
      <c r="W6740" t="str">
        <f>IFERROR(INDEX(Returns!A:A,MATCH(B6740,Returns!B:B,0)),"No")</f>
        <v>No</v>
      </c>
    </row>
    <row r="6741" spans="1:23" x14ac:dyDescent="0.2">
      <c r="A6741" s="1">
        <v>6740</v>
      </c>
      <c r="B6741" t="s">
        <v>9363</v>
      </c>
      <c r="C6741" s="8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47">
        <v>102.624</v>
      </c>
      <c r="S6741" s="1">
        <v>3</v>
      </c>
      <c r="T6741" s="1">
        <v>0.2</v>
      </c>
      <c r="U6741" s="47">
        <v>7.6968000000000032</v>
      </c>
      <c r="V6741" t="str">
        <f>IF(M6741=People!$B$5,People!$A$5,IF(M6741=People!$B$4,People!$A$4,IF(M6741=People!$B$3,People!$A$3,IF(M6741=People!$B$2,People!$A$2,0))))</f>
        <v>Kelly Williams</v>
      </c>
      <c r="W6741" t="str">
        <f>IFERROR(INDEX(Returns!A:A,MATCH(B6741,Returns!B:B,0)),"No")</f>
        <v>No</v>
      </c>
    </row>
    <row r="6742" spans="1:23" x14ac:dyDescent="0.2">
      <c r="A6742" s="1">
        <v>6741</v>
      </c>
      <c r="B6742" t="s">
        <v>9363</v>
      </c>
      <c r="C6742" s="8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47">
        <v>359.77199999999999</v>
      </c>
      <c r="S6742" s="1">
        <v>2</v>
      </c>
      <c r="T6742" s="1">
        <v>0.3</v>
      </c>
      <c r="U6742" s="47">
        <v>-5.1396000000000583</v>
      </c>
      <c r="V6742" t="str">
        <f>IF(M6742=People!$B$5,People!$A$5,IF(M6742=People!$B$4,People!$A$4,IF(M6742=People!$B$3,People!$A$3,IF(M6742=People!$B$2,People!$A$2,0))))</f>
        <v>Kelly Williams</v>
      </c>
      <c r="W6742" t="str">
        <f>IFERROR(INDEX(Returns!A:A,MATCH(B6742,Returns!B:B,0)),"No")</f>
        <v>No</v>
      </c>
    </row>
    <row r="6743" spans="1:23" x14ac:dyDescent="0.2">
      <c r="A6743" s="1">
        <v>6742</v>
      </c>
      <c r="B6743" t="s">
        <v>9363</v>
      </c>
      <c r="C6743" s="8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47">
        <v>13.392000000000001</v>
      </c>
      <c r="S6743" s="1">
        <v>3</v>
      </c>
      <c r="T6743" s="1">
        <v>0.2</v>
      </c>
      <c r="U6743" s="47">
        <v>3.1806000000000005</v>
      </c>
      <c r="V6743" t="str">
        <f>IF(M6743=People!$B$5,People!$A$5,IF(M6743=People!$B$4,People!$A$4,IF(M6743=People!$B$3,People!$A$3,IF(M6743=People!$B$2,People!$A$2,0))))</f>
        <v>Kelly Williams</v>
      </c>
      <c r="W6743" t="str">
        <f>IFERROR(INDEX(Returns!A:A,MATCH(B6743,Returns!B:B,0)),"No")</f>
        <v>No</v>
      </c>
    </row>
    <row r="6744" spans="1:23" x14ac:dyDescent="0.2">
      <c r="A6744" s="1">
        <v>6743</v>
      </c>
      <c r="B6744" t="s">
        <v>9364</v>
      </c>
      <c r="C6744" s="8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47">
        <v>122.13600000000001</v>
      </c>
      <c r="S6744" s="1">
        <v>3</v>
      </c>
      <c r="T6744" s="1">
        <v>0.2</v>
      </c>
      <c r="U6744" s="47">
        <v>-13.740299999999994</v>
      </c>
      <c r="V6744" t="str">
        <f>IF(M6744=People!$B$5,People!$A$5,IF(M6744=People!$B$4,People!$A$4,IF(M6744=People!$B$3,People!$A$3,IF(M6744=People!$B$2,People!$A$2,0))))</f>
        <v>Anna Andreadi</v>
      </c>
      <c r="W6744" t="str">
        <f>IFERROR(INDEX(Returns!A:A,MATCH(B6744,Returns!B:B,0)),"No")</f>
        <v>No</v>
      </c>
    </row>
    <row r="6745" spans="1:23" x14ac:dyDescent="0.2">
      <c r="A6745" s="1">
        <v>6744</v>
      </c>
      <c r="B6745" t="s">
        <v>9365</v>
      </c>
      <c r="C6745" s="8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47">
        <v>35.880000000000003</v>
      </c>
      <c r="S6745" s="1">
        <v>6</v>
      </c>
      <c r="T6745" s="1">
        <v>0</v>
      </c>
      <c r="U6745" s="47">
        <v>16.146000000000001</v>
      </c>
      <c r="V6745" t="str">
        <f>IF(M6745=People!$B$5,People!$A$5,IF(M6745=People!$B$4,People!$A$4,IF(M6745=People!$B$3,People!$A$3,IF(M6745=People!$B$2,People!$A$2,0))))</f>
        <v>Chuck Magee</v>
      </c>
      <c r="W6745" t="str">
        <f>IFERROR(INDEX(Returns!A:A,MATCH(B6745,Returns!B:B,0)),"No")</f>
        <v>No</v>
      </c>
    </row>
    <row r="6746" spans="1:23" x14ac:dyDescent="0.2">
      <c r="A6746" s="1">
        <v>6745</v>
      </c>
      <c r="B6746" t="s">
        <v>9366</v>
      </c>
      <c r="C6746" s="8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47">
        <v>479.952</v>
      </c>
      <c r="S6746" s="1">
        <v>6</v>
      </c>
      <c r="T6746" s="1">
        <v>0.2</v>
      </c>
      <c r="U6746" s="47">
        <v>107.98920000000001</v>
      </c>
      <c r="V6746" t="str">
        <f>IF(M6746=People!$B$5,People!$A$5,IF(M6746=People!$B$4,People!$A$4,IF(M6746=People!$B$3,People!$A$3,IF(M6746=People!$B$2,People!$A$2,0))))</f>
        <v>Chuck Magee</v>
      </c>
      <c r="W6746" t="str">
        <f>IFERROR(INDEX(Returns!A:A,MATCH(B6746,Returns!B:B,0)),"No")</f>
        <v>No</v>
      </c>
    </row>
    <row r="6747" spans="1:23" x14ac:dyDescent="0.2">
      <c r="A6747" s="1">
        <v>6746</v>
      </c>
      <c r="B6747" t="s">
        <v>9366</v>
      </c>
      <c r="C6747" s="8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47">
        <v>23.92</v>
      </c>
      <c r="S6747" s="1">
        <v>5</v>
      </c>
      <c r="T6747" s="1">
        <v>0.2</v>
      </c>
      <c r="U6747" s="47">
        <v>1.7940000000000005</v>
      </c>
      <c r="V6747" t="str">
        <f>IF(M6747=People!$B$5,People!$A$5,IF(M6747=People!$B$4,People!$A$4,IF(M6747=People!$B$3,People!$A$3,IF(M6747=People!$B$2,People!$A$2,0))))</f>
        <v>Chuck Magee</v>
      </c>
      <c r="W6747" t="str">
        <f>IFERROR(INDEX(Returns!A:A,MATCH(B6747,Returns!B:B,0)),"No")</f>
        <v>No</v>
      </c>
    </row>
    <row r="6748" spans="1:23" x14ac:dyDescent="0.2">
      <c r="A6748" s="1">
        <v>6747</v>
      </c>
      <c r="B6748" t="s">
        <v>9367</v>
      </c>
      <c r="C6748" s="8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47">
        <v>629.94999999999993</v>
      </c>
      <c r="S6748" s="1">
        <v>5</v>
      </c>
      <c r="T6748" s="1">
        <v>0</v>
      </c>
      <c r="U6748" s="47">
        <v>163.78700000000003</v>
      </c>
      <c r="V6748" t="str">
        <f>IF(M6748=People!$B$5,People!$A$5,IF(M6748=People!$B$4,People!$A$4,IF(M6748=People!$B$3,People!$A$3,IF(M6748=People!$B$2,People!$A$2,0))))</f>
        <v>Chuck Magee</v>
      </c>
      <c r="W6748" t="str">
        <f>IFERROR(INDEX(Returns!A:A,MATCH(B6748,Returns!B:B,0)),"No")</f>
        <v>No</v>
      </c>
    </row>
    <row r="6749" spans="1:23" x14ac:dyDescent="0.2">
      <c r="A6749" s="1">
        <v>6748</v>
      </c>
      <c r="B6749" t="s">
        <v>9368</v>
      </c>
      <c r="C6749" s="8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47">
        <v>14.952000000000002</v>
      </c>
      <c r="S6749" s="1">
        <v>1</v>
      </c>
      <c r="T6749" s="1">
        <v>0.2</v>
      </c>
      <c r="U6749" s="47">
        <v>5.0462999999999996</v>
      </c>
      <c r="V6749" t="str">
        <f>IF(M6749=People!$B$5,People!$A$5,IF(M6749=People!$B$4,People!$A$4,IF(M6749=People!$B$3,People!$A$3,IF(M6749=People!$B$2,People!$A$2,0))))</f>
        <v>Chuck Magee</v>
      </c>
      <c r="W6749" t="str">
        <f>IFERROR(INDEX(Returns!A:A,MATCH(B6749,Returns!B:B,0)),"No")</f>
        <v>No</v>
      </c>
    </row>
    <row r="6750" spans="1:23" x14ac:dyDescent="0.2">
      <c r="A6750" s="1">
        <v>6749</v>
      </c>
      <c r="B6750" t="s">
        <v>9368</v>
      </c>
      <c r="C6750" s="8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47">
        <v>17.940000000000001</v>
      </c>
      <c r="S6750" s="1">
        <v>3</v>
      </c>
      <c r="T6750" s="1">
        <v>0</v>
      </c>
      <c r="U6750" s="47">
        <v>8.0730000000000004</v>
      </c>
      <c r="V6750" t="str">
        <f>IF(M6750=People!$B$5,People!$A$5,IF(M6750=People!$B$4,People!$A$4,IF(M6750=People!$B$3,People!$A$3,IF(M6750=People!$B$2,People!$A$2,0))))</f>
        <v>Chuck Magee</v>
      </c>
      <c r="W6750" t="str">
        <f>IFERROR(INDEX(Returns!A:A,MATCH(B6750,Returns!B:B,0)),"No")</f>
        <v>No</v>
      </c>
    </row>
    <row r="6751" spans="1:23" x14ac:dyDescent="0.2">
      <c r="A6751" s="1">
        <v>6750</v>
      </c>
      <c r="B6751" t="s">
        <v>9368</v>
      </c>
      <c r="C6751" s="8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47">
        <v>116.98</v>
      </c>
      <c r="S6751" s="1">
        <v>2</v>
      </c>
      <c r="T6751" s="1">
        <v>0</v>
      </c>
      <c r="U6751" s="47">
        <v>29.245000000000005</v>
      </c>
      <c r="V6751" t="str">
        <f>IF(M6751=People!$B$5,People!$A$5,IF(M6751=People!$B$4,People!$A$4,IF(M6751=People!$B$3,People!$A$3,IF(M6751=People!$B$2,People!$A$2,0))))</f>
        <v>Chuck Magee</v>
      </c>
      <c r="W6751" t="str">
        <f>IFERROR(INDEX(Returns!A:A,MATCH(B6751,Returns!B:B,0)),"No")</f>
        <v>No</v>
      </c>
    </row>
    <row r="6752" spans="1:23" x14ac:dyDescent="0.2">
      <c r="A6752" s="1">
        <v>6751</v>
      </c>
      <c r="B6752" t="s">
        <v>9369</v>
      </c>
      <c r="C6752" s="8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47">
        <v>121.96</v>
      </c>
      <c r="S6752" s="1">
        <v>2</v>
      </c>
      <c r="T6752" s="1">
        <v>0</v>
      </c>
      <c r="U6752" s="47">
        <v>20.733199999999997</v>
      </c>
      <c r="V6752" t="str">
        <f>IF(M6752=People!$B$5,People!$A$5,IF(M6752=People!$B$4,People!$A$4,IF(M6752=People!$B$3,People!$A$3,IF(M6752=People!$B$2,People!$A$2,0))))</f>
        <v>Chuck Magee</v>
      </c>
      <c r="W6752" t="str">
        <f>IFERROR(INDEX(Returns!A:A,MATCH(B6752,Returns!B:B,0)),"No")</f>
        <v>No</v>
      </c>
    </row>
    <row r="6753" spans="1:23" x14ac:dyDescent="0.2">
      <c r="A6753" s="1">
        <v>6752</v>
      </c>
      <c r="B6753" t="s">
        <v>9369</v>
      </c>
      <c r="C6753" s="8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47">
        <v>8.74</v>
      </c>
      <c r="S6753" s="1">
        <v>2</v>
      </c>
      <c r="T6753" s="1">
        <v>0</v>
      </c>
      <c r="U6753" s="47">
        <v>2.2724000000000002</v>
      </c>
      <c r="V6753" t="str">
        <f>IF(M6753=People!$B$5,People!$A$5,IF(M6753=People!$B$4,People!$A$4,IF(M6753=People!$B$3,People!$A$3,IF(M6753=People!$B$2,People!$A$2,0))))</f>
        <v>Chuck Magee</v>
      </c>
      <c r="W6753" t="str">
        <f>IFERROR(INDEX(Returns!A:A,MATCH(B6753,Returns!B:B,0)),"No")</f>
        <v>No</v>
      </c>
    </row>
    <row r="6754" spans="1:23" x14ac:dyDescent="0.2">
      <c r="A6754" s="1">
        <v>6753</v>
      </c>
      <c r="B6754" t="s">
        <v>9369</v>
      </c>
      <c r="C6754" s="8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47">
        <v>61.96</v>
      </c>
      <c r="S6754" s="1">
        <v>2</v>
      </c>
      <c r="T6754" s="1">
        <v>0</v>
      </c>
      <c r="U6754" s="47">
        <v>27.881999999999998</v>
      </c>
      <c r="V6754" t="str">
        <f>IF(M6754=People!$B$5,People!$A$5,IF(M6754=People!$B$4,People!$A$4,IF(M6754=People!$B$3,People!$A$3,IF(M6754=People!$B$2,People!$A$2,0))))</f>
        <v>Chuck Magee</v>
      </c>
      <c r="W6754" t="str">
        <f>IFERROR(INDEX(Returns!A:A,MATCH(B6754,Returns!B:B,0)),"No")</f>
        <v>No</v>
      </c>
    </row>
    <row r="6755" spans="1:23" x14ac:dyDescent="0.2">
      <c r="A6755" s="1">
        <v>6754</v>
      </c>
      <c r="B6755" t="s">
        <v>9369</v>
      </c>
      <c r="C6755" s="8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47">
        <v>7.96</v>
      </c>
      <c r="S6755" s="1">
        <v>2</v>
      </c>
      <c r="T6755" s="1">
        <v>0</v>
      </c>
      <c r="U6755" s="47">
        <v>3.7412000000000001</v>
      </c>
      <c r="V6755" t="str">
        <f>IF(M6755=People!$B$5,People!$A$5,IF(M6755=People!$B$4,People!$A$4,IF(M6755=People!$B$3,People!$A$3,IF(M6755=People!$B$2,People!$A$2,0))))</f>
        <v>Chuck Magee</v>
      </c>
      <c r="W6755" t="str">
        <f>IFERROR(INDEX(Returns!A:A,MATCH(B6755,Returns!B:B,0)),"No")</f>
        <v>No</v>
      </c>
    </row>
    <row r="6756" spans="1:23" x14ac:dyDescent="0.2">
      <c r="A6756" s="1">
        <v>6755</v>
      </c>
      <c r="B6756" t="s">
        <v>9369</v>
      </c>
      <c r="C6756" s="8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47">
        <v>275.24</v>
      </c>
      <c r="S6756" s="1">
        <v>4</v>
      </c>
      <c r="T6756" s="1">
        <v>0</v>
      </c>
      <c r="U6756" s="47">
        <v>121.10560000000001</v>
      </c>
      <c r="V6756" t="str">
        <f>IF(M6756=People!$B$5,People!$A$5,IF(M6756=People!$B$4,People!$A$4,IF(M6756=People!$B$3,People!$A$3,IF(M6756=People!$B$2,People!$A$2,0))))</f>
        <v>Chuck Magee</v>
      </c>
      <c r="W6756" t="str">
        <f>IFERROR(INDEX(Returns!A:A,MATCH(B6756,Returns!B:B,0)),"No")</f>
        <v>No</v>
      </c>
    </row>
    <row r="6757" spans="1:23" x14ac:dyDescent="0.2">
      <c r="A6757" s="1">
        <v>6756</v>
      </c>
      <c r="B6757" t="s">
        <v>9370</v>
      </c>
      <c r="C6757" s="8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47">
        <v>47.400000000000006</v>
      </c>
      <c r="S6757" s="1">
        <v>5</v>
      </c>
      <c r="T6757" s="1">
        <v>0</v>
      </c>
      <c r="U6757" s="47">
        <v>18.960000000000004</v>
      </c>
      <c r="V6757" t="str">
        <f>IF(M6757=People!$B$5,People!$A$5,IF(M6757=People!$B$4,People!$A$4,IF(M6757=People!$B$3,People!$A$3,IF(M6757=People!$B$2,People!$A$2,0))))</f>
        <v>Chuck Magee</v>
      </c>
      <c r="W6757" t="str">
        <f>IFERROR(INDEX(Returns!A:A,MATCH(B6757,Returns!B:B,0)),"No")</f>
        <v>No</v>
      </c>
    </row>
    <row r="6758" spans="1:23" x14ac:dyDescent="0.2">
      <c r="A6758" s="1">
        <v>6757</v>
      </c>
      <c r="B6758" t="s">
        <v>9370</v>
      </c>
      <c r="C6758" s="8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47">
        <v>512.96</v>
      </c>
      <c r="S6758" s="1">
        <v>4</v>
      </c>
      <c r="T6758" s="1">
        <v>0</v>
      </c>
      <c r="U6758" s="47">
        <v>143.62880000000001</v>
      </c>
      <c r="V6758" t="str">
        <f>IF(M6758=People!$B$5,People!$A$5,IF(M6758=People!$B$4,People!$A$4,IF(M6758=People!$B$3,People!$A$3,IF(M6758=People!$B$2,People!$A$2,0))))</f>
        <v>Chuck Magee</v>
      </c>
      <c r="W6758" t="str">
        <f>IFERROR(INDEX(Returns!A:A,MATCH(B6758,Returns!B:B,0)),"No")</f>
        <v>No</v>
      </c>
    </row>
    <row r="6759" spans="1:23" x14ac:dyDescent="0.2">
      <c r="A6759" s="1">
        <v>6758</v>
      </c>
      <c r="B6759" t="s">
        <v>9370</v>
      </c>
      <c r="C6759" s="8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47">
        <v>395.93999999999994</v>
      </c>
      <c r="S6759" s="1">
        <v>6</v>
      </c>
      <c r="T6759" s="1">
        <v>0</v>
      </c>
      <c r="U6759" s="47">
        <v>102.94440000000002</v>
      </c>
      <c r="V6759" t="str">
        <f>IF(M6759=People!$B$5,People!$A$5,IF(M6759=People!$B$4,People!$A$4,IF(M6759=People!$B$3,People!$A$3,IF(M6759=People!$B$2,People!$A$2,0))))</f>
        <v>Chuck Magee</v>
      </c>
      <c r="W6759" t="str">
        <f>IFERROR(INDEX(Returns!A:A,MATCH(B6759,Returns!B:B,0)),"No")</f>
        <v>No</v>
      </c>
    </row>
    <row r="6760" spans="1:23" x14ac:dyDescent="0.2">
      <c r="A6760" s="1">
        <v>6759</v>
      </c>
      <c r="B6760" t="s">
        <v>9370</v>
      </c>
      <c r="C6760" s="8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47">
        <v>81.96</v>
      </c>
      <c r="S6760" s="1">
        <v>2</v>
      </c>
      <c r="T6760" s="1">
        <v>0</v>
      </c>
      <c r="U6760" s="47">
        <v>0</v>
      </c>
      <c r="V6760" t="str">
        <f>IF(M6760=People!$B$5,People!$A$5,IF(M6760=People!$B$4,People!$A$4,IF(M6760=People!$B$3,People!$A$3,IF(M6760=People!$B$2,People!$A$2,0))))</f>
        <v>Chuck Magee</v>
      </c>
      <c r="W6760" t="str">
        <f>IFERROR(INDEX(Returns!A:A,MATCH(B6760,Returns!B:B,0)),"No")</f>
        <v>No</v>
      </c>
    </row>
    <row r="6761" spans="1:23" x14ac:dyDescent="0.2">
      <c r="A6761" s="1">
        <v>6760</v>
      </c>
      <c r="B6761" t="s">
        <v>9371</v>
      </c>
      <c r="C6761" s="8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47">
        <v>32.776000000000003</v>
      </c>
      <c r="S6761" s="1">
        <v>1</v>
      </c>
      <c r="T6761" s="1">
        <v>0.2</v>
      </c>
      <c r="U6761" s="47">
        <v>2.4581999999999997</v>
      </c>
      <c r="V6761" t="str">
        <f>IF(M6761=People!$B$5,People!$A$5,IF(M6761=People!$B$4,People!$A$4,IF(M6761=People!$B$3,People!$A$3,IF(M6761=People!$B$2,People!$A$2,0))))</f>
        <v>Cassandra Brandow</v>
      </c>
      <c r="W6761" t="str">
        <f>IFERROR(INDEX(Returns!A:A,MATCH(B6761,Returns!B:B,0)),"No")</f>
        <v>No</v>
      </c>
    </row>
    <row r="6762" spans="1:23" x14ac:dyDescent="0.2">
      <c r="A6762" s="1">
        <v>6761</v>
      </c>
      <c r="B6762" t="s">
        <v>9372</v>
      </c>
      <c r="C6762" s="8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47">
        <v>272.94</v>
      </c>
      <c r="S6762" s="1">
        <v>3</v>
      </c>
      <c r="T6762" s="1">
        <v>0</v>
      </c>
      <c r="U6762" s="47">
        <v>0</v>
      </c>
      <c r="V6762" t="str">
        <f>IF(M6762=People!$B$5,People!$A$5,IF(M6762=People!$B$4,People!$A$4,IF(M6762=People!$B$3,People!$A$3,IF(M6762=People!$B$2,People!$A$2,0))))</f>
        <v>Chuck Magee</v>
      </c>
      <c r="W6762" t="str">
        <f>IFERROR(INDEX(Returns!A:A,MATCH(B6762,Returns!B:B,0)),"No")</f>
        <v>No</v>
      </c>
    </row>
    <row r="6763" spans="1:23" x14ac:dyDescent="0.2">
      <c r="A6763" s="1">
        <v>6762</v>
      </c>
      <c r="B6763" t="s">
        <v>9373</v>
      </c>
      <c r="C6763" s="8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47">
        <v>253.76399999999998</v>
      </c>
      <c r="S6763" s="1">
        <v>2</v>
      </c>
      <c r="T6763" s="1">
        <v>0.1</v>
      </c>
      <c r="U6763" s="47">
        <v>31.015599999999978</v>
      </c>
      <c r="V6763" t="str">
        <f>IF(M6763=People!$B$5,People!$A$5,IF(M6763=People!$B$4,People!$A$4,IF(M6763=People!$B$3,People!$A$3,IF(M6763=People!$B$2,People!$A$2,0))))</f>
        <v>Chuck Magee</v>
      </c>
      <c r="W6763" t="str">
        <f>IFERROR(INDEX(Returns!A:A,MATCH(B6763,Returns!B:B,0)),"No")</f>
        <v>No</v>
      </c>
    </row>
    <row r="6764" spans="1:23" x14ac:dyDescent="0.2">
      <c r="A6764" s="1">
        <v>6763</v>
      </c>
      <c r="B6764" t="s">
        <v>9374</v>
      </c>
      <c r="C6764" s="8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47">
        <v>29.24</v>
      </c>
      <c r="S6764" s="1">
        <v>5</v>
      </c>
      <c r="T6764" s="1">
        <v>0.2</v>
      </c>
      <c r="U6764" s="47">
        <v>9.8685000000000009</v>
      </c>
      <c r="V6764" t="str">
        <f>IF(M6764=People!$B$5,People!$A$5,IF(M6764=People!$B$4,People!$A$4,IF(M6764=People!$B$3,People!$A$3,IF(M6764=People!$B$2,People!$A$2,0))))</f>
        <v>Kelly Williams</v>
      </c>
      <c r="W6764" t="str">
        <f>IFERROR(INDEX(Returns!A:A,MATCH(B6764,Returns!B:B,0)),"No")</f>
        <v>No</v>
      </c>
    </row>
    <row r="6765" spans="1:23" x14ac:dyDescent="0.2">
      <c r="A6765" s="1">
        <v>6764</v>
      </c>
      <c r="B6765" t="s">
        <v>9374</v>
      </c>
      <c r="C6765" s="8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47">
        <v>35.167999999999999</v>
      </c>
      <c r="S6765" s="1">
        <v>2</v>
      </c>
      <c r="T6765" s="1">
        <v>0.2</v>
      </c>
      <c r="U6765" s="47">
        <v>-8.3524000000000012</v>
      </c>
      <c r="V6765" t="str">
        <f>IF(M6765=People!$B$5,People!$A$5,IF(M6765=People!$B$4,People!$A$4,IF(M6765=People!$B$3,People!$A$3,IF(M6765=People!$B$2,People!$A$2,0))))</f>
        <v>Kelly Williams</v>
      </c>
      <c r="W6765" t="str">
        <f>IFERROR(INDEX(Returns!A:A,MATCH(B6765,Returns!B:B,0)),"No")</f>
        <v>No</v>
      </c>
    </row>
    <row r="6766" spans="1:23" x14ac:dyDescent="0.2">
      <c r="A6766" s="1">
        <v>6765</v>
      </c>
      <c r="B6766" t="s">
        <v>9374</v>
      </c>
      <c r="C6766" s="8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47">
        <v>1362.8999999999999</v>
      </c>
      <c r="S6766" s="1">
        <v>3</v>
      </c>
      <c r="T6766" s="1">
        <v>0.3</v>
      </c>
      <c r="U6766" s="47">
        <v>-19.470000000000141</v>
      </c>
      <c r="V6766" t="str">
        <f>IF(M6766=People!$B$5,People!$A$5,IF(M6766=People!$B$4,People!$A$4,IF(M6766=People!$B$3,People!$A$3,IF(M6766=People!$B$2,People!$A$2,0))))</f>
        <v>Kelly Williams</v>
      </c>
      <c r="W6766" t="str">
        <f>IFERROR(INDEX(Returns!A:A,MATCH(B6766,Returns!B:B,0)),"No")</f>
        <v>No</v>
      </c>
    </row>
    <row r="6767" spans="1:23" x14ac:dyDescent="0.2">
      <c r="A6767" s="1">
        <v>6766</v>
      </c>
      <c r="B6767" t="s">
        <v>9375</v>
      </c>
      <c r="C6767" s="8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47">
        <v>317.05799999999999</v>
      </c>
      <c r="S6767" s="1">
        <v>3</v>
      </c>
      <c r="T6767" s="1">
        <v>0.3</v>
      </c>
      <c r="U6767" s="47">
        <v>-18.117599999999996</v>
      </c>
      <c r="V6767" t="str">
        <f>IF(M6767=People!$B$5,People!$A$5,IF(M6767=People!$B$4,People!$A$4,IF(M6767=People!$B$3,People!$A$3,IF(M6767=People!$B$2,People!$A$2,0))))</f>
        <v>Kelly Williams</v>
      </c>
      <c r="W6767" t="str">
        <f>IFERROR(INDEX(Returns!A:A,MATCH(B6767,Returns!B:B,0)),"No")</f>
        <v>No</v>
      </c>
    </row>
    <row r="6768" spans="1:23" x14ac:dyDescent="0.2">
      <c r="A6768" s="1">
        <v>6767</v>
      </c>
      <c r="B6768" t="s">
        <v>9375</v>
      </c>
      <c r="C6768" s="8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47">
        <v>15.76</v>
      </c>
      <c r="S6768" s="1">
        <v>2</v>
      </c>
      <c r="T6768" s="1">
        <v>0.2</v>
      </c>
      <c r="U6768" s="47">
        <v>3.5460000000000007</v>
      </c>
      <c r="V6768" t="str">
        <f>IF(M6768=People!$B$5,People!$A$5,IF(M6768=People!$B$4,People!$A$4,IF(M6768=People!$B$3,People!$A$3,IF(M6768=People!$B$2,People!$A$2,0))))</f>
        <v>Kelly Williams</v>
      </c>
      <c r="W6768" t="str">
        <f>IFERROR(INDEX(Returns!A:A,MATCH(B6768,Returns!B:B,0)),"No")</f>
        <v>No</v>
      </c>
    </row>
    <row r="6769" spans="1:23" x14ac:dyDescent="0.2">
      <c r="A6769" s="1">
        <v>6768</v>
      </c>
      <c r="B6769" t="s">
        <v>9375</v>
      </c>
      <c r="C6769" s="8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47">
        <v>14.560000000000002</v>
      </c>
      <c r="S6769" s="1">
        <v>5</v>
      </c>
      <c r="T6769" s="1">
        <v>0.6</v>
      </c>
      <c r="U6769" s="47">
        <v>-6.1879999999999988</v>
      </c>
      <c r="V6769" t="str">
        <f>IF(M6769=People!$B$5,People!$A$5,IF(M6769=People!$B$4,People!$A$4,IF(M6769=People!$B$3,People!$A$3,IF(M6769=People!$B$2,People!$A$2,0))))</f>
        <v>Kelly Williams</v>
      </c>
      <c r="W6769" t="str">
        <f>IFERROR(INDEX(Returns!A:A,MATCH(B6769,Returns!B:B,0)),"No")</f>
        <v>No</v>
      </c>
    </row>
    <row r="6770" spans="1:23" x14ac:dyDescent="0.2">
      <c r="A6770" s="1">
        <v>6769</v>
      </c>
      <c r="B6770" t="s">
        <v>9376</v>
      </c>
      <c r="C6770" s="8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47">
        <v>196.21</v>
      </c>
      <c r="S6770" s="1">
        <v>7</v>
      </c>
      <c r="T6770" s="1">
        <v>0</v>
      </c>
      <c r="U6770" s="47">
        <v>98.105000000000004</v>
      </c>
      <c r="V6770" t="str">
        <f>IF(M6770=People!$B$5,People!$A$5,IF(M6770=People!$B$4,People!$A$4,IF(M6770=People!$B$3,People!$A$3,IF(M6770=People!$B$2,People!$A$2,0))))</f>
        <v>Chuck Magee</v>
      </c>
      <c r="W6770" t="str">
        <f>IFERROR(INDEX(Returns!A:A,MATCH(B6770,Returns!B:B,0)),"No")</f>
        <v>No</v>
      </c>
    </row>
    <row r="6771" spans="1:23" x14ac:dyDescent="0.2">
      <c r="A6771" s="1">
        <v>6770</v>
      </c>
      <c r="B6771" t="s">
        <v>9377</v>
      </c>
      <c r="C6771" s="8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47">
        <v>35.4</v>
      </c>
      <c r="S6771" s="1">
        <v>5</v>
      </c>
      <c r="T6771" s="1">
        <v>0</v>
      </c>
      <c r="U6771" s="47">
        <v>13.452000000000002</v>
      </c>
      <c r="V6771" t="str">
        <f>IF(M6771=People!$B$5,People!$A$5,IF(M6771=People!$B$4,People!$A$4,IF(M6771=People!$B$3,People!$A$3,IF(M6771=People!$B$2,People!$A$2,0))))</f>
        <v>Cassandra Brandow</v>
      </c>
      <c r="W6771" t="str">
        <f>IFERROR(INDEX(Returns!A:A,MATCH(B6771,Returns!B:B,0)),"No")</f>
        <v>No</v>
      </c>
    </row>
    <row r="6772" spans="1:23" x14ac:dyDescent="0.2">
      <c r="A6772" s="1">
        <v>6771</v>
      </c>
      <c r="B6772" t="s">
        <v>9378</v>
      </c>
      <c r="C6772" s="8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47">
        <v>419.4</v>
      </c>
      <c r="S6772" s="1">
        <v>5</v>
      </c>
      <c r="T6772" s="1">
        <v>0.2</v>
      </c>
      <c r="U6772" s="47">
        <v>146.79</v>
      </c>
      <c r="V6772" t="str">
        <f>IF(M6772=People!$B$5,People!$A$5,IF(M6772=People!$B$4,People!$A$4,IF(M6772=People!$B$3,People!$A$3,IF(M6772=People!$B$2,People!$A$2,0))))</f>
        <v>Anna Andreadi</v>
      </c>
      <c r="W6772" t="str">
        <f>IFERROR(INDEX(Returns!A:A,MATCH(B6772,Returns!B:B,0)),"No")</f>
        <v>No</v>
      </c>
    </row>
    <row r="6773" spans="1:23" x14ac:dyDescent="0.2">
      <c r="A6773" s="1">
        <v>6772</v>
      </c>
      <c r="B6773" t="s">
        <v>9378</v>
      </c>
      <c r="C6773" s="8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47">
        <v>13.005000000000003</v>
      </c>
      <c r="S6773" s="1">
        <v>3</v>
      </c>
      <c r="T6773" s="1">
        <v>0.7</v>
      </c>
      <c r="U6773" s="47">
        <v>-9.9704999999999977</v>
      </c>
      <c r="V6773" t="str">
        <f>IF(M6773=People!$B$5,People!$A$5,IF(M6773=People!$B$4,People!$A$4,IF(M6773=People!$B$3,People!$A$3,IF(M6773=People!$B$2,People!$A$2,0))))</f>
        <v>Anna Andreadi</v>
      </c>
      <c r="W6773" t="str">
        <f>IFERROR(INDEX(Returns!A:A,MATCH(B6773,Returns!B:B,0)),"No")</f>
        <v>No</v>
      </c>
    </row>
    <row r="6774" spans="1:23" x14ac:dyDescent="0.2">
      <c r="A6774" s="1">
        <v>6773</v>
      </c>
      <c r="B6774" t="s">
        <v>9379</v>
      </c>
      <c r="C6774" s="8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47">
        <v>7.7120000000000006</v>
      </c>
      <c r="S6774" s="1">
        <v>2</v>
      </c>
      <c r="T6774" s="1">
        <v>0.2</v>
      </c>
      <c r="U6774" s="47">
        <v>2.7956000000000003</v>
      </c>
      <c r="V6774" t="str">
        <f>IF(M6774=People!$B$5,People!$A$5,IF(M6774=People!$B$4,People!$A$4,IF(M6774=People!$B$3,People!$A$3,IF(M6774=People!$B$2,People!$A$2,0))))</f>
        <v>Anna Andreadi</v>
      </c>
      <c r="W6774" t="str">
        <f>IFERROR(INDEX(Returns!A:A,MATCH(B6774,Returns!B:B,0)),"No")</f>
        <v>No</v>
      </c>
    </row>
    <row r="6775" spans="1:23" x14ac:dyDescent="0.2">
      <c r="A6775" s="1">
        <v>6774</v>
      </c>
      <c r="B6775" t="s">
        <v>9379</v>
      </c>
      <c r="C6775" s="8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47">
        <v>4.1760000000000002</v>
      </c>
      <c r="S6775" s="1">
        <v>1</v>
      </c>
      <c r="T6775" s="1">
        <v>0.2</v>
      </c>
      <c r="U6775" s="47">
        <v>1.3049999999999997</v>
      </c>
      <c r="V6775" t="str">
        <f>IF(M6775=People!$B$5,People!$A$5,IF(M6775=People!$B$4,People!$A$4,IF(M6775=People!$B$3,People!$A$3,IF(M6775=People!$B$2,People!$A$2,0))))</f>
        <v>Anna Andreadi</v>
      </c>
      <c r="W6775" t="str">
        <f>IFERROR(INDEX(Returns!A:A,MATCH(B6775,Returns!B:B,0)),"No")</f>
        <v>No</v>
      </c>
    </row>
    <row r="6776" spans="1:23" x14ac:dyDescent="0.2">
      <c r="A6776" s="1">
        <v>6775</v>
      </c>
      <c r="B6776" t="s">
        <v>9379</v>
      </c>
      <c r="C6776" s="8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47">
        <v>38.880000000000003</v>
      </c>
      <c r="S6776" s="1">
        <v>6</v>
      </c>
      <c r="T6776" s="1">
        <v>0</v>
      </c>
      <c r="U6776" s="47">
        <v>18.662400000000002</v>
      </c>
      <c r="V6776" t="str">
        <f>IF(M6776=People!$B$5,People!$A$5,IF(M6776=People!$B$4,People!$A$4,IF(M6776=People!$B$3,People!$A$3,IF(M6776=People!$B$2,People!$A$2,0))))</f>
        <v>Anna Andreadi</v>
      </c>
      <c r="W6776" t="str">
        <f>IFERROR(INDEX(Returns!A:A,MATCH(B6776,Returns!B:B,0)),"No")</f>
        <v>No</v>
      </c>
    </row>
    <row r="6777" spans="1:23" x14ac:dyDescent="0.2">
      <c r="A6777" s="1">
        <v>6776</v>
      </c>
      <c r="B6777" t="s">
        <v>9380</v>
      </c>
      <c r="C6777" s="8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47">
        <v>17.64</v>
      </c>
      <c r="S6777" s="1">
        <v>4</v>
      </c>
      <c r="T6777" s="1">
        <v>0</v>
      </c>
      <c r="U6777" s="47">
        <v>8.1143999999999998</v>
      </c>
      <c r="V6777" t="str">
        <f>IF(M6777=People!$B$5,People!$A$5,IF(M6777=People!$B$4,People!$A$4,IF(M6777=People!$B$3,People!$A$3,IF(M6777=People!$B$2,People!$A$2,0))))</f>
        <v>Chuck Magee</v>
      </c>
      <c r="W6777" t="str">
        <f>IFERROR(INDEX(Returns!A:A,MATCH(B6777,Returns!B:B,0)),"No")</f>
        <v>No</v>
      </c>
    </row>
    <row r="6778" spans="1:23" x14ac:dyDescent="0.2">
      <c r="A6778" s="1">
        <v>6777</v>
      </c>
      <c r="B6778" t="s">
        <v>9381</v>
      </c>
      <c r="C6778" s="8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47">
        <v>93.456000000000003</v>
      </c>
      <c r="S6778" s="1">
        <v>3</v>
      </c>
      <c r="T6778" s="1">
        <v>0.2</v>
      </c>
      <c r="U6778" s="47">
        <v>-17.523000000000014</v>
      </c>
      <c r="V6778" t="str">
        <f>IF(M6778=People!$B$5,People!$A$5,IF(M6778=People!$B$4,People!$A$4,IF(M6778=People!$B$3,People!$A$3,IF(M6778=People!$B$2,People!$A$2,0))))</f>
        <v>Kelly Williams</v>
      </c>
      <c r="W6778" t="str">
        <f>IFERROR(INDEX(Returns!A:A,MATCH(B6778,Returns!B:B,0)),"No")</f>
        <v>No</v>
      </c>
    </row>
    <row r="6779" spans="1:23" x14ac:dyDescent="0.2">
      <c r="A6779" s="1">
        <v>6778</v>
      </c>
      <c r="B6779" t="s">
        <v>9382</v>
      </c>
      <c r="C6779" s="8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47">
        <v>449.91</v>
      </c>
      <c r="S6779" s="1">
        <v>9</v>
      </c>
      <c r="T6779" s="1">
        <v>0</v>
      </c>
      <c r="U6779" s="47">
        <v>157.46849999999998</v>
      </c>
      <c r="V6779" t="str">
        <f>IF(M6779=People!$B$5,People!$A$5,IF(M6779=People!$B$4,People!$A$4,IF(M6779=People!$B$3,People!$A$3,IF(M6779=People!$B$2,People!$A$2,0))))</f>
        <v>Chuck Magee</v>
      </c>
      <c r="W6779" t="str">
        <f>IFERROR(INDEX(Returns!A:A,MATCH(B6779,Returns!B:B,0)),"No")</f>
        <v>No</v>
      </c>
    </row>
    <row r="6780" spans="1:23" x14ac:dyDescent="0.2">
      <c r="A6780" s="1">
        <v>6779</v>
      </c>
      <c r="B6780" t="s">
        <v>9383</v>
      </c>
      <c r="C6780" s="8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47">
        <v>344.94</v>
      </c>
      <c r="S6780" s="1">
        <v>3</v>
      </c>
      <c r="T6780" s="1">
        <v>0</v>
      </c>
      <c r="U6780" s="47">
        <v>31.044599999999974</v>
      </c>
      <c r="V6780" t="str">
        <f>IF(M6780=People!$B$5,People!$A$5,IF(M6780=People!$B$4,People!$A$4,IF(M6780=People!$B$3,People!$A$3,IF(M6780=People!$B$2,People!$A$2,0))))</f>
        <v>Chuck Magee</v>
      </c>
      <c r="W6780" t="str">
        <f>IFERROR(INDEX(Returns!A:A,MATCH(B6780,Returns!B:B,0)),"No")</f>
        <v>No</v>
      </c>
    </row>
    <row r="6781" spans="1:23" x14ac:dyDescent="0.2">
      <c r="A6781" s="1">
        <v>6780</v>
      </c>
      <c r="B6781" t="s">
        <v>9383</v>
      </c>
      <c r="C6781" s="8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47">
        <v>14.76</v>
      </c>
      <c r="S6781" s="1">
        <v>2</v>
      </c>
      <c r="T6781" s="1">
        <v>0</v>
      </c>
      <c r="U6781" s="47">
        <v>4.2803999999999984</v>
      </c>
      <c r="V6781" t="str">
        <f>IF(M6781=People!$B$5,People!$A$5,IF(M6781=People!$B$4,People!$A$4,IF(M6781=People!$B$3,People!$A$3,IF(M6781=People!$B$2,People!$A$2,0))))</f>
        <v>Chuck Magee</v>
      </c>
      <c r="W6781" t="str">
        <f>IFERROR(INDEX(Returns!A:A,MATCH(B6781,Returns!B:B,0)),"No")</f>
        <v>No</v>
      </c>
    </row>
    <row r="6782" spans="1:23" x14ac:dyDescent="0.2">
      <c r="A6782" s="1">
        <v>6781</v>
      </c>
      <c r="B6782" t="s">
        <v>9383</v>
      </c>
      <c r="C6782" s="8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47">
        <v>12.76</v>
      </c>
      <c r="S6782" s="1">
        <v>2</v>
      </c>
      <c r="T6782" s="1">
        <v>0</v>
      </c>
      <c r="U6782" s="47">
        <v>5.8695999999999993</v>
      </c>
      <c r="V6782" t="str">
        <f>IF(M6782=People!$B$5,People!$A$5,IF(M6782=People!$B$4,People!$A$4,IF(M6782=People!$B$3,People!$A$3,IF(M6782=People!$B$2,People!$A$2,0))))</f>
        <v>Chuck Magee</v>
      </c>
      <c r="W6782" t="str">
        <f>IFERROR(INDEX(Returns!A:A,MATCH(B6782,Returns!B:B,0)),"No")</f>
        <v>No</v>
      </c>
    </row>
    <row r="6783" spans="1:23" x14ac:dyDescent="0.2">
      <c r="A6783" s="1">
        <v>6782</v>
      </c>
      <c r="B6783" t="s">
        <v>9383</v>
      </c>
      <c r="C6783" s="8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47">
        <v>58.48</v>
      </c>
      <c r="S6783" s="1">
        <v>8</v>
      </c>
      <c r="T6783" s="1">
        <v>0</v>
      </c>
      <c r="U6783" s="47">
        <v>27.485599999999998</v>
      </c>
      <c r="V6783" t="str">
        <f>IF(M6783=People!$B$5,People!$A$5,IF(M6783=People!$B$4,People!$A$4,IF(M6783=People!$B$3,People!$A$3,IF(M6783=People!$B$2,People!$A$2,0))))</f>
        <v>Chuck Magee</v>
      </c>
      <c r="W6783" t="str">
        <f>IFERROR(INDEX(Returns!A:A,MATCH(B6783,Returns!B:B,0)),"No")</f>
        <v>No</v>
      </c>
    </row>
    <row r="6784" spans="1:23" x14ac:dyDescent="0.2">
      <c r="A6784" s="1">
        <v>6783</v>
      </c>
      <c r="B6784" t="s">
        <v>9384</v>
      </c>
      <c r="C6784" s="8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47">
        <v>20.096000000000004</v>
      </c>
      <c r="S6784" s="1">
        <v>4</v>
      </c>
      <c r="T6784" s="1">
        <v>0.2</v>
      </c>
      <c r="U6784" s="47">
        <v>3.0143999999999984</v>
      </c>
      <c r="V6784" t="str">
        <f>IF(M6784=People!$B$5,People!$A$5,IF(M6784=People!$B$4,People!$A$4,IF(M6784=People!$B$3,People!$A$3,IF(M6784=People!$B$2,People!$A$2,0))))</f>
        <v>Chuck Magee</v>
      </c>
      <c r="W6784" t="str">
        <f>IFERROR(INDEX(Returns!A:A,MATCH(B6784,Returns!B:B,0)),"No")</f>
        <v>No</v>
      </c>
    </row>
    <row r="6785" spans="1:23" x14ac:dyDescent="0.2">
      <c r="A6785" s="1">
        <v>6784</v>
      </c>
      <c r="B6785" t="s">
        <v>9384</v>
      </c>
      <c r="C6785" s="8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47">
        <v>37.752000000000002</v>
      </c>
      <c r="S6785" s="1">
        <v>3</v>
      </c>
      <c r="T6785" s="1">
        <v>0.2</v>
      </c>
      <c r="U6785" s="47">
        <v>4.2470999999999943</v>
      </c>
      <c r="V6785" t="str">
        <f>IF(M6785=People!$B$5,People!$A$5,IF(M6785=People!$B$4,People!$A$4,IF(M6785=People!$B$3,People!$A$3,IF(M6785=People!$B$2,People!$A$2,0))))</f>
        <v>Chuck Magee</v>
      </c>
      <c r="W6785" t="str">
        <f>IFERROR(INDEX(Returns!A:A,MATCH(B6785,Returns!B:B,0)),"No")</f>
        <v>No</v>
      </c>
    </row>
    <row r="6786" spans="1:23" x14ac:dyDescent="0.2">
      <c r="A6786" s="1">
        <v>6785</v>
      </c>
      <c r="B6786" t="s">
        <v>9384</v>
      </c>
      <c r="C6786" s="8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47">
        <v>138.58799999999999</v>
      </c>
      <c r="S6786" s="1">
        <v>1</v>
      </c>
      <c r="T6786" s="1">
        <v>0.4</v>
      </c>
      <c r="U6786" s="47">
        <v>-34.646999999999991</v>
      </c>
      <c r="V6786" t="str">
        <f>IF(M6786=People!$B$5,People!$A$5,IF(M6786=People!$B$4,People!$A$4,IF(M6786=People!$B$3,People!$A$3,IF(M6786=People!$B$2,People!$A$2,0))))</f>
        <v>Chuck Magee</v>
      </c>
      <c r="W6786" t="str">
        <f>IFERROR(INDEX(Returns!A:A,MATCH(B6786,Returns!B:B,0)),"No")</f>
        <v>No</v>
      </c>
    </row>
    <row r="6787" spans="1:23" x14ac:dyDescent="0.2">
      <c r="A6787" s="1">
        <v>6786</v>
      </c>
      <c r="B6787" t="s">
        <v>9384</v>
      </c>
      <c r="C6787" s="8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47">
        <v>259.92000000000007</v>
      </c>
      <c r="S6787" s="1">
        <v>5</v>
      </c>
      <c r="T6787" s="1">
        <v>0.2</v>
      </c>
      <c r="U6787" s="47">
        <v>-25.992000000000004</v>
      </c>
      <c r="V6787" t="str">
        <f>IF(M6787=People!$B$5,People!$A$5,IF(M6787=People!$B$4,People!$A$4,IF(M6787=People!$B$3,People!$A$3,IF(M6787=People!$B$2,People!$A$2,0))))</f>
        <v>Chuck Magee</v>
      </c>
      <c r="W6787" t="str">
        <f>IFERROR(INDEX(Returns!A:A,MATCH(B6787,Returns!B:B,0)),"No")</f>
        <v>No</v>
      </c>
    </row>
    <row r="6788" spans="1:23" x14ac:dyDescent="0.2">
      <c r="A6788" s="1">
        <v>6787</v>
      </c>
      <c r="B6788" t="s">
        <v>9384</v>
      </c>
      <c r="C6788" s="8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47">
        <v>20.736000000000004</v>
      </c>
      <c r="S6788" s="1">
        <v>4</v>
      </c>
      <c r="T6788" s="1">
        <v>0.2</v>
      </c>
      <c r="U6788" s="47">
        <v>7.2576000000000001</v>
      </c>
      <c r="V6788" t="str">
        <f>IF(M6788=People!$B$5,People!$A$5,IF(M6788=People!$B$4,People!$A$4,IF(M6788=People!$B$3,People!$A$3,IF(M6788=People!$B$2,People!$A$2,0))))</f>
        <v>Chuck Magee</v>
      </c>
      <c r="W6788" t="str">
        <f>IFERROR(INDEX(Returns!A:A,MATCH(B6788,Returns!B:B,0)),"No")</f>
        <v>No</v>
      </c>
    </row>
    <row r="6789" spans="1:23" x14ac:dyDescent="0.2">
      <c r="A6789" s="1">
        <v>6788</v>
      </c>
      <c r="B6789" t="s">
        <v>9385</v>
      </c>
      <c r="C6789" s="8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47">
        <v>129.93</v>
      </c>
      <c r="S6789" s="1">
        <v>3</v>
      </c>
      <c r="T6789" s="1">
        <v>0</v>
      </c>
      <c r="U6789" s="47">
        <v>12.992999999999988</v>
      </c>
      <c r="V6789" t="str">
        <f>IF(M6789=People!$B$5,People!$A$5,IF(M6789=People!$B$4,People!$A$4,IF(M6789=People!$B$3,People!$A$3,IF(M6789=People!$B$2,People!$A$2,0))))</f>
        <v>Cassandra Brandow</v>
      </c>
      <c r="W6789" t="str">
        <f>IFERROR(INDEX(Returns!A:A,MATCH(B6789,Returns!B:B,0)),"No")</f>
        <v>No</v>
      </c>
    </row>
    <row r="6790" spans="1:23" x14ac:dyDescent="0.2">
      <c r="A6790" s="1">
        <v>6789</v>
      </c>
      <c r="B6790" t="s">
        <v>9385</v>
      </c>
      <c r="C6790" s="8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47">
        <v>69.930000000000007</v>
      </c>
      <c r="S6790" s="1">
        <v>7</v>
      </c>
      <c r="T6790" s="1">
        <v>0</v>
      </c>
      <c r="U6790" s="47">
        <v>31.468499999999999</v>
      </c>
      <c r="V6790" t="str">
        <f>IF(M6790=People!$B$5,People!$A$5,IF(M6790=People!$B$4,People!$A$4,IF(M6790=People!$B$3,People!$A$3,IF(M6790=People!$B$2,People!$A$2,0))))</f>
        <v>Cassandra Brandow</v>
      </c>
      <c r="W6790" t="str">
        <f>IFERROR(INDEX(Returns!A:A,MATCH(B6790,Returns!B:B,0)),"No")</f>
        <v>No</v>
      </c>
    </row>
    <row r="6791" spans="1:23" x14ac:dyDescent="0.2">
      <c r="A6791" s="1">
        <v>6790</v>
      </c>
      <c r="B6791" t="s">
        <v>9386</v>
      </c>
      <c r="C6791" s="8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47">
        <v>140.73599999999999</v>
      </c>
      <c r="S6791" s="1">
        <v>4</v>
      </c>
      <c r="T6791" s="1">
        <v>0.2</v>
      </c>
      <c r="U6791" s="47">
        <v>12.314400000000006</v>
      </c>
      <c r="V6791" t="str">
        <f>IF(M6791=People!$B$5,People!$A$5,IF(M6791=People!$B$4,People!$A$4,IF(M6791=People!$B$3,People!$A$3,IF(M6791=People!$B$2,People!$A$2,0))))</f>
        <v>Cassandra Brandow</v>
      </c>
      <c r="W6791" t="str">
        <f>IFERROR(INDEX(Returns!A:A,MATCH(B6791,Returns!B:B,0)),"No")</f>
        <v>No</v>
      </c>
    </row>
    <row r="6792" spans="1:23" x14ac:dyDescent="0.2">
      <c r="A6792" s="1">
        <v>6791</v>
      </c>
      <c r="B6792" t="s">
        <v>6054</v>
      </c>
      <c r="C6792" s="8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47">
        <v>8.32</v>
      </c>
      <c r="S6792" s="1">
        <v>5</v>
      </c>
      <c r="T6792" s="1">
        <v>0.2</v>
      </c>
      <c r="U6792" s="47">
        <v>2.8079999999999998</v>
      </c>
      <c r="V6792" t="str">
        <f>IF(M6792=People!$B$5,People!$A$5,IF(M6792=People!$B$4,People!$A$4,IF(M6792=People!$B$3,People!$A$3,IF(M6792=People!$B$2,People!$A$2,0))))</f>
        <v>Anna Andreadi</v>
      </c>
      <c r="W6792" t="str">
        <f>IFERROR(INDEX(Returns!A:A,MATCH(B6792,Returns!B:B,0)),"No")</f>
        <v>Yes</v>
      </c>
    </row>
    <row r="6793" spans="1:23" x14ac:dyDescent="0.2">
      <c r="A6793" s="1">
        <v>6792</v>
      </c>
      <c r="B6793" t="s">
        <v>9387</v>
      </c>
      <c r="C6793" s="8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47">
        <v>9.98</v>
      </c>
      <c r="S6793" s="1">
        <v>1</v>
      </c>
      <c r="T6793" s="1">
        <v>0</v>
      </c>
      <c r="U6793" s="47">
        <v>2.7944000000000004</v>
      </c>
      <c r="V6793" t="str">
        <f>IF(M6793=People!$B$5,People!$A$5,IF(M6793=People!$B$4,People!$A$4,IF(M6793=People!$B$3,People!$A$3,IF(M6793=People!$B$2,People!$A$2,0))))</f>
        <v>Anna Andreadi</v>
      </c>
      <c r="W6793" t="str">
        <f>IFERROR(INDEX(Returns!A:A,MATCH(B6793,Returns!B:B,0)),"No")</f>
        <v>No</v>
      </c>
    </row>
    <row r="6794" spans="1:23" x14ac:dyDescent="0.2">
      <c r="A6794" s="1">
        <v>6793</v>
      </c>
      <c r="B6794" t="s">
        <v>9388</v>
      </c>
      <c r="C6794" s="8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47">
        <v>62.94</v>
      </c>
      <c r="S6794" s="1">
        <v>3</v>
      </c>
      <c r="T6794" s="1">
        <v>0</v>
      </c>
      <c r="U6794" s="47">
        <v>30.211199999999998</v>
      </c>
      <c r="V6794" t="str">
        <f>IF(M6794=People!$B$5,People!$A$5,IF(M6794=People!$B$4,People!$A$4,IF(M6794=People!$B$3,People!$A$3,IF(M6794=People!$B$2,People!$A$2,0))))</f>
        <v>Chuck Magee</v>
      </c>
      <c r="W6794" t="str">
        <f>IFERROR(INDEX(Returns!A:A,MATCH(B6794,Returns!B:B,0)),"No")</f>
        <v>No</v>
      </c>
    </row>
    <row r="6795" spans="1:23" x14ac:dyDescent="0.2">
      <c r="A6795" s="1">
        <v>6794</v>
      </c>
      <c r="B6795" t="s">
        <v>9389</v>
      </c>
      <c r="C6795" s="8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47">
        <v>21.488</v>
      </c>
      <c r="S6795" s="1">
        <v>2</v>
      </c>
      <c r="T6795" s="1">
        <v>0.2</v>
      </c>
      <c r="U6795" s="47">
        <v>1.6115999999999993</v>
      </c>
      <c r="V6795" t="str">
        <f>IF(M6795=People!$B$5,People!$A$5,IF(M6795=People!$B$4,People!$A$4,IF(M6795=People!$B$3,People!$A$3,IF(M6795=People!$B$2,People!$A$2,0))))</f>
        <v>Kelly Williams</v>
      </c>
      <c r="W6795" t="str">
        <f>IFERROR(INDEX(Returns!A:A,MATCH(B6795,Returns!B:B,0)),"No")</f>
        <v>No</v>
      </c>
    </row>
    <row r="6796" spans="1:23" x14ac:dyDescent="0.2">
      <c r="A6796" s="1">
        <v>6795</v>
      </c>
      <c r="B6796" t="s">
        <v>9389</v>
      </c>
      <c r="C6796" s="8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47">
        <v>239.976</v>
      </c>
      <c r="S6796" s="1">
        <v>3</v>
      </c>
      <c r="T6796" s="1">
        <v>0.2</v>
      </c>
      <c r="U6796" s="47">
        <v>26.997299999999967</v>
      </c>
      <c r="V6796" t="str">
        <f>IF(M6796=People!$B$5,People!$A$5,IF(M6796=People!$B$4,People!$A$4,IF(M6796=People!$B$3,People!$A$3,IF(M6796=People!$B$2,People!$A$2,0))))</f>
        <v>Kelly Williams</v>
      </c>
      <c r="W6796" t="str">
        <f>IFERROR(INDEX(Returns!A:A,MATCH(B6796,Returns!B:B,0)),"No")</f>
        <v>No</v>
      </c>
    </row>
    <row r="6797" spans="1:23" x14ac:dyDescent="0.2">
      <c r="A6797" s="1">
        <v>6796</v>
      </c>
      <c r="B6797" t="s">
        <v>9389</v>
      </c>
      <c r="C6797" s="8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47">
        <v>34.504000000000005</v>
      </c>
      <c r="S6797" s="1">
        <v>2</v>
      </c>
      <c r="T6797" s="1">
        <v>0.6</v>
      </c>
      <c r="U6797" s="47">
        <v>-15.526799999999994</v>
      </c>
      <c r="V6797" t="str">
        <f>IF(M6797=People!$B$5,People!$A$5,IF(M6797=People!$B$4,People!$A$4,IF(M6797=People!$B$3,People!$A$3,IF(M6797=People!$B$2,People!$A$2,0))))</f>
        <v>Kelly Williams</v>
      </c>
      <c r="W6797" t="str">
        <f>IFERROR(INDEX(Returns!A:A,MATCH(B6797,Returns!B:B,0)),"No")</f>
        <v>No</v>
      </c>
    </row>
    <row r="6798" spans="1:23" x14ac:dyDescent="0.2">
      <c r="A6798" s="1">
        <v>6797</v>
      </c>
      <c r="B6798" t="s">
        <v>9390</v>
      </c>
      <c r="C6798" s="8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47">
        <v>20.103999999999999</v>
      </c>
      <c r="S6798" s="1">
        <v>2</v>
      </c>
      <c r="T6798" s="1">
        <v>0.6</v>
      </c>
      <c r="U6798" s="47">
        <v>-16.585799999999999</v>
      </c>
      <c r="V6798" t="str">
        <f>IF(M6798=People!$B$5,People!$A$5,IF(M6798=People!$B$4,People!$A$4,IF(M6798=People!$B$3,People!$A$3,IF(M6798=People!$B$2,People!$A$2,0))))</f>
        <v>Kelly Williams</v>
      </c>
      <c r="W6798" t="str">
        <f>IFERROR(INDEX(Returns!A:A,MATCH(B6798,Returns!B:B,0)),"No")</f>
        <v>No</v>
      </c>
    </row>
    <row r="6799" spans="1:23" x14ac:dyDescent="0.2">
      <c r="A6799" s="1">
        <v>6798</v>
      </c>
      <c r="B6799" t="s">
        <v>9390</v>
      </c>
      <c r="C6799" s="8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47">
        <v>3.7979999999999987</v>
      </c>
      <c r="S6799" s="1">
        <v>1</v>
      </c>
      <c r="T6799" s="1">
        <v>0.8</v>
      </c>
      <c r="U6799" s="47">
        <v>-6.0768000000000004</v>
      </c>
      <c r="V6799" t="str">
        <f>IF(M6799=People!$B$5,People!$A$5,IF(M6799=People!$B$4,People!$A$4,IF(M6799=People!$B$3,People!$A$3,IF(M6799=People!$B$2,People!$A$2,0))))</f>
        <v>Kelly Williams</v>
      </c>
      <c r="W6799" t="str">
        <f>IFERROR(INDEX(Returns!A:A,MATCH(B6799,Returns!B:B,0)),"No")</f>
        <v>No</v>
      </c>
    </row>
    <row r="6800" spans="1:23" x14ac:dyDescent="0.2">
      <c r="A6800" s="1">
        <v>6799</v>
      </c>
      <c r="B6800" t="s">
        <v>9390</v>
      </c>
      <c r="C6800" s="8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47">
        <v>7.8800000000000008</v>
      </c>
      <c r="S6800" s="1">
        <v>5</v>
      </c>
      <c r="T6800" s="1">
        <v>0.6</v>
      </c>
      <c r="U6800" s="47">
        <v>-3.9399999999999995</v>
      </c>
      <c r="V6800" t="str">
        <f>IF(M6800=People!$B$5,People!$A$5,IF(M6800=People!$B$4,People!$A$4,IF(M6800=People!$B$3,People!$A$3,IF(M6800=People!$B$2,People!$A$2,0))))</f>
        <v>Kelly Williams</v>
      </c>
      <c r="W6800" t="str">
        <f>IFERROR(INDEX(Returns!A:A,MATCH(B6800,Returns!B:B,0)),"No")</f>
        <v>No</v>
      </c>
    </row>
    <row r="6801" spans="1:23" x14ac:dyDescent="0.2">
      <c r="A6801" s="1">
        <v>6800</v>
      </c>
      <c r="B6801" t="s">
        <v>9391</v>
      </c>
      <c r="C6801" s="8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47">
        <v>35.445</v>
      </c>
      <c r="S6801" s="1">
        <v>1</v>
      </c>
      <c r="T6801" s="1">
        <v>0.5</v>
      </c>
      <c r="U6801" s="47">
        <v>-24.102599999999995</v>
      </c>
      <c r="V6801" t="str">
        <f>IF(M6801=People!$B$5,People!$A$5,IF(M6801=People!$B$4,People!$A$4,IF(M6801=People!$B$3,People!$A$3,IF(M6801=People!$B$2,People!$A$2,0))))</f>
        <v>Anna Andreadi</v>
      </c>
      <c r="W6801" t="str">
        <f>IFERROR(INDEX(Returns!A:A,MATCH(B6801,Returns!B:B,0)),"No")</f>
        <v>No</v>
      </c>
    </row>
    <row r="6802" spans="1:23" x14ac:dyDescent="0.2">
      <c r="A6802" s="1">
        <v>6801</v>
      </c>
      <c r="B6802" t="s">
        <v>9391</v>
      </c>
      <c r="C6802" s="8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47">
        <v>269.97000000000003</v>
      </c>
      <c r="S6802" s="1">
        <v>2</v>
      </c>
      <c r="T6802" s="1">
        <v>0.7</v>
      </c>
      <c r="U6802" s="47">
        <v>-386.95699999999999</v>
      </c>
      <c r="V6802" t="str">
        <f>IF(M6802=People!$B$5,People!$A$5,IF(M6802=People!$B$4,People!$A$4,IF(M6802=People!$B$3,People!$A$3,IF(M6802=People!$B$2,People!$A$2,0))))</f>
        <v>Anna Andreadi</v>
      </c>
      <c r="W6802" t="str">
        <f>IFERROR(INDEX(Returns!A:A,MATCH(B6802,Returns!B:B,0)),"No")</f>
        <v>No</v>
      </c>
    </row>
    <row r="6803" spans="1:23" x14ac:dyDescent="0.2">
      <c r="A6803" s="1">
        <v>6802</v>
      </c>
      <c r="B6803" t="s">
        <v>9391</v>
      </c>
      <c r="C6803" s="8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47">
        <v>45.120000000000005</v>
      </c>
      <c r="S6803" s="1">
        <v>3</v>
      </c>
      <c r="T6803" s="1">
        <v>0.2</v>
      </c>
      <c r="U6803" s="47">
        <v>-7.8960000000000008</v>
      </c>
      <c r="V6803" t="str">
        <f>IF(M6803=People!$B$5,People!$A$5,IF(M6803=People!$B$4,People!$A$4,IF(M6803=People!$B$3,People!$A$3,IF(M6803=People!$B$2,People!$A$2,0))))</f>
        <v>Anna Andreadi</v>
      </c>
      <c r="W6803" t="str">
        <f>IFERROR(INDEX(Returns!A:A,MATCH(B6803,Returns!B:B,0)),"No")</f>
        <v>No</v>
      </c>
    </row>
    <row r="6804" spans="1:23" x14ac:dyDescent="0.2">
      <c r="A6804" s="1">
        <v>6803</v>
      </c>
      <c r="B6804" t="s">
        <v>9391</v>
      </c>
      <c r="C6804" s="8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47">
        <v>100.80000000000001</v>
      </c>
      <c r="S6804" s="1">
        <v>2</v>
      </c>
      <c r="T6804" s="1">
        <v>0.2</v>
      </c>
      <c r="U6804" s="47">
        <v>21.42</v>
      </c>
      <c r="V6804" t="str">
        <f>IF(M6804=People!$B$5,People!$A$5,IF(M6804=People!$B$4,People!$A$4,IF(M6804=People!$B$3,People!$A$3,IF(M6804=People!$B$2,People!$A$2,0))))</f>
        <v>Anna Andreadi</v>
      </c>
      <c r="W6804" t="str">
        <f>IFERROR(INDEX(Returns!A:A,MATCH(B6804,Returns!B:B,0)),"No")</f>
        <v>No</v>
      </c>
    </row>
    <row r="6805" spans="1:23" x14ac:dyDescent="0.2">
      <c r="A6805" s="1">
        <v>6804</v>
      </c>
      <c r="B6805" t="s">
        <v>9391</v>
      </c>
      <c r="C6805" s="8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47">
        <v>47.968000000000004</v>
      </c>
      <c r="S6805" s="1">
        <v>2</v>
      </c>
      <c r="T6805" s="1">
        <v>0.2</v>
      </c>
      <c r="U6805" s="47">
        <v>4.1971999999999987</v>
      </c>
      <c r="V6805" t="str">
        <f>IF(M6805=People!$B$5,People!$A$5,IF(M6805=People!$B$4,People!$A$4,IF(M6805=People!$B$3,People!$A$3,IF(M6805=People!$B$2,People!$A$2,0))))</f>
        <v>Anna Andreadi</v>
      </c>
      <c r="W6805" t="str">
        <f>IFERROR(INDEX(Returns!A:A,MATCH(B6805,Returns!B:B,0)),"No")</f>
        <v>No</v>
      </c>
    </row>
    <row r="6806" spans="1:23" x14ac:dyDescent="0.2">
      <c r="A6806" s="1">
        <v>6805</v>
      </c>
      <c r="B6806" t="s">
        <v>9392</v>
      </c>
      <c r="C6806" s="8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47">
        <v>99.98</v>
      </c>
      <c r="S6806" s="1">
        <v>2</v>
      </c>
      <c r="T6806" s="1">
        <v>0</v>
      </c>
      <c r="U6806" s="47">
        <v>34.992999999999995</v>
      </c>
      <c r="V6806" t="str">
        <f>IF(M6806=People!$B$5,People!$A$5,IF(M6806=People!$B$4,People!$A$4,IF(M6806=People!$B$3,People!$A$3,IF(M6806=People!$B$2,People!$A$2,0))))</f>
        <v>Anna Andreadi</v>
      </c>
      <c r="W6806" t="str">
        <f>IFERROR(INDEX(Returns!A:A,MATCH(B6806,Returns!B:B,0)),"No")</f>
        <v>No</v>
      </c>
    </row>
    <row r="6807" spans="1:23" x14ac:dyDescent="0.2">
      <c r="A6807" s="1">
        <v>6806</v>
      </c>
      <c r="B6807" t="s">
        <v>9393</v>
      </c>
      <c r="C6807" s="8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47">
        <v>9.9600000000000009</v>
      </c>
      <c r="S6807" s="1">
        <v>2</v>
      </c>
      <c r="T6807" s="1">
        <v>0</v>
      </c>
      <c r="U6807" s="47">
        <v>4.8804000000000007</v>
      </c>
      <c r="V6807" t="str">
        <f>IF(M6807=People!$B$5,People!$A$5,IF(M6807=People!$B$4,People!$A$4,IF(M6807=People!$B$3,People!$A$3,IF(M6807=People!$B$2,People!$A$2,0))))</f>
        <v>Cassandra Brandow</v>
      </c>
      <c r="W6807" t="str">
        <f>IFERROR(INDEX(Returns!A:A,MATCH(B6807,Returns!B:B,0)),"No")</f>
        <v>No</v>
      </c>
    </row>
    <row r="6808" spans="1:23" x14ac:dyDescent="0.2">
      <c r="A6808" s="1">
        <v>6807</v>
      </c>
      <c r="B6808" t="s">
        <v>9394</v>
      </c>
      <c r="C6808" s="8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47">
        <v>3.8560000000000003</v>
      </c>
      <c r="S6808" s="1">
        <v>1</v>
      </c>
      <c r="T6808" s="1">
        <v>0.2</v>
      </c>
      <c r="U6808" s="47">
        <v>1.3978000000000002</v>
      </c>
      <c r="V6808" t="str">
        <f>IF(M6808=People!$B$5,People!$A$5,IF(M6808=People!$B$4,People!$A$4,IF(M6808=People!$B$3,People!$A$3,IF(M6808=People!$B$2,People!$A$2,0))))</f>
        <v>Anna Andreadi</v>
      </c>
      <c r="W6808" t="str">
        <f>IFERROR(INDEX(Returns!A:A,MATCH(B6808,Returns!B:B,0)),"No")</f>
        <v>No</v>
      </c>
    </row>
    <row r="6809" spans="1:23" x14ac:dyDescent="0.2">
      <c r="A6809" s="1">
        <v>6808</v>
      </c>
      <c r="B6809" t="s">
        <v>9395</v>
      </c>
      <c r="C6809" s="8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47">
        <v>98.376000000000005</v>
      </c>
      <c r="S6809" s="1">
        <v>3</v>
      </c>
      <c r="T6809" s="1">
        <v>0.2</v>
      </c>
      <c r="U6809" s="47">
        <v>35.661300000000004</v>
      </c>
      <c r="V6809" t="str">
        <f>IF(M6809=People!$B$5,People!$A$5,IF(M6809=People!$B$4,People!$A$4,IF(M6809=People!$B$3,People!$A$3,IF(M6809=People!$B$2,People!$A$2,0))))</f>
        <v>Kelly Williams</v>
      </c>
      <c r="W6809" t="str">
        <f>IFERROR(INDEX(Returns!A:A,MATCH(B6809,Returns!B:B,0)),"No")</f>
        <v>No</v>
      </c>
    </row>
    <row r="6810" spans="1:23" x14ac:dyDescent="0.2">
      <c r="A6810" s="1">
        <v>6809</v>
      </c>
      <c r="B6810" t="s">
        <v>9395</v>
      </c>
      <c r="C6810" s="8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47">
        <v>22.38</v>
      </c>
      <c r="S6810" s="1">
        <v>3</v>
      </c>
      <c r="T6810" s="1">
        <v>0.6</v>
      </c>
      <c r="U6810" s="47">
        <v>-7.8330000000000055</v>
      </c>
      <c r="V6810" t="str">
        <f>IF(M6810=People!$B$5,People!$A$5,IF(M6810=People!$B$4,People!$A$4,IF(M6810=People!$B$3,People!$A$3,IF(M6810=People!$B$2,People!$A$2,0))))</f>
        <v>Kelly Williams</v>
      </c>
      <c r="W6810" t="str">
        <f>IFERROR(INDEX(Returns!A:A,MATCH(B6810,Returns!B:B,0)),"No")</f>
        <v>No</v>
      </c>
    </row>
    <row r="6811" spans="1:23" x14ac:dyDescent="0.2">
      <c r="A6811" s="1">
        <v>6810</v>
      </c>
      <c r="B6811" t="s">
        <v>9396</v>
      </c>
      <c r="C6811" s="8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47">
        <v>3.8820000000000006</v>
      </c>
      <c r="S6811" s="1">
        <v>2</v>
      </c>
      <c r="T6811" s="1">
        <v>0.7</v>
      </c>
      <c r="U6811" s="47">
        <v>-2.5880000000000001</v>
      </c>
      <c r="V6811" t="str">
        <f>IF(M6811=People!$B$5,People!$A$5,IF(M6811=People!$B$4,People!$A$4,IF(M6811=People!$B$3,People!$A$3,IF(M6811=People!$B$2,People!$A$2,0))))</f>
        <v>Chuck Magee</v>
      </c>
      <c r="W6811" t="str">
        <f>IFERROR(INDEX(Returns!A:A,MATCH(B6811,Returns!B:B,0)),"No")</f>
        <v>No</v>
      </c>
    </row>
    <row r="6812" spans="1:23" x14ac:dyDescent="0.2">
      <c r="A6812" s="1">
        <v>6811</v>
      </c>
      <c r="B6812" t="s">
        <v>9396</v>
      </c>
      <c r="C6812" s="8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47">
        <v>12.585000000000003</v>
      </c>
      <c r="S6812" s="1">
        <v>1</v>
      </c>
      <c r="T6812" s="1">
        <v>0.7</v>
      </c>
      <c r="U6812" s="47">
        <v>-18.038499999999996</v>
      </c>
      <c r="V6812" t="str">
        <f>IF(M6812=People!$B$5,People!$A$5,IF(M6812=People!$B$4,People!$A$4,IF(M6812=People!$B$3,People!$A$3,IF(M6812=People!$B$2,People!$A$2,0))))</f>
        <v>Chuck Magee</v>
      </c>
      <c r="W6812" t="str">
        <f>IFERROR(INDEX(Returns!A:A,MATCH(B6812,Returns!B:B,0)),"No")</f>
        <v>No</v>
      </c>
    </row>
    <row r="6813" spans="1:23" x14ac:dyDescent="0.2">
      <c r="A6813" s="1">
        <v>6812</v>
      </c>
      <c r="B6813" t="s">
        <v>9396</v>
      </c>
      <c r="C6813" s="8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47">
        <v>113.372</v>
      </c>
      <c r="S6813" s="1">
        <v>2</v>
      </c>
      <c r="T6813" s="1">
        <v>0.3</v>
      </c>
      <c r="U6813" s="47">
        <v>-29.152799999999992</v>
      </c>
      <c r="V6813" t="str">
        <f>IF(M6813=People!$B$5,People!$A$5,IF(M6813=People!$B$4,People!$A$4,IF(M6813=People!$B$3,People!$A$3,IF(M6813=People!$B$2,People!$A$2,0))))</f>
        <v>Chuck Magee</v>
      </c>
      <c r="W6813" t="str">
        <f>IFERROR(INDEX(Returns!A:A,MATCH(B6813,Returns!B:B,0)),"No")</f>
        <v>No</v>
      </c>
    </row>
    <row r="6814" spans="1:23" x14ac:dyDescent="0.2">
      <c r="A6814" s="1">
        <v>6813</v>
      </c>
      <c r="B6814" t="s">
        <v>9396</v>
      </c>
      <c r="C6814" s="8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47">
        <v>18.312000000000001</v>
      </c>
      <c r="S6814" s="1">
        <v>4</v>
      </c>
      <c r="T6814" s="1">
        <v>0.7</v>
      </c>
      <c r="U6814" s="47">
        <v>-12.207999999999995</v>
      </c>
      <c r="V6814" t="str">
        <f>IF(M6814=People!$B$5,People!$A$5,IF(M6814=People!$B$4,People!$A$4,IF(M6814=People!$B$3,People!$A$3,IF(M6814=People!$B$2,People!$A$2,0))))</f>
        <v>Chuck Magee</v>
      </c>
      <c r="W6814" t="str">
        <f>IFERROR(INDEX(Returns!A:A,MATCH(B6814,Returns!B:B,0)),"No")</f>
        <v>No</v>
      </c>
    </row>
    <row r="6815" spans="1:23" x14ac:dyDescent="0.2">
      <c r="A6815" s="1">
        <v>6814</v>
      </c>
      <c r="B6815" t="s">
        <v>9396</v>
      </c>
      <c r="C6815" s="8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47">
        <v>127.93599999999999</v>
      </c>
      <c r="S6815" s="1">
        <v>8</v>
      </c>
      <c r="T6815" s="1">
        <v>0.2</v>
      </c>
      <c r="U6815" s="47">
        <v>4.7975999999999992</v>
      </c>
      <c r="V6815" t="str">
        <f>IF(M6815=People!$B$5,People!$A$5,IF(M6815=People!$B$4,People!$A$4,IF(M6815=People!$B$3,People!$A$3,IF(M6815=People!$B$2,People!$A$2,0))))</f>
        <v>Chuck Magee</v>
      </c>
      <c r="W6815" t="str">
        <f>IFERROR(INDEX(Returns!A:A,MATCH(B6815,Returns!B:B,0)),"No")</f>
        <v>No</v>
      </c>
    </row>
    <row r="6816" spans="1:23" x14ac:dyDescent="0.2">
      <c r="A6816" s="1">
        <v>6815</v>
      </c>
      <c r="B6816" t="s">
        <v>9396</v>
      </c>
      <c r="C6816" s="8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47">
        <v>241.17000000000002</v>
      </c>
      <c r="S6816" s="1">
        <v>2</v>
      </c>
      <c r="T6816" s="1">
        <v>0.7</v>
      </c>
      <c r="U6816" s="47">
        <v>-168.8189999999999</v>
      </c>
      <c r="V6816" t="str">
        <f>IF(M6816=People!$B$5,People!$A$5,IF(M6816=People!$B$4,People!$A$4,IF(M6816=People!$B$3,People!$A$3,IF(M6816=People!$B$2,People!$A$2,0))))</f>
        <v>Chuck Magee</v>
      </c>
      <c r="W6816" t="str">
        <f>IFERROR(INDEX(Returns!A:A,MATCH(B6816,Returns!B:B,0)),"No")</f>
        <v>No</v>
      </c>
    </row>
    <row r="6817" spans="1:23" x14ac:dyDescent="0.2">
      <c r="A6817" s="1">
        <v>6816</v>
      </c>
      <c r="B6817" t="s">
        <v>9397</v>
      </c>
      <c r="C6817" s="8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47">
        <v>6.24</v>
      </c>
      <c r="S6817" s="1">
        <v>3</v>
      </c>
      <c r="T6817" s="1">
        <v>0</v>
      </c>
      <c r="U6817" s="47">
        <v>2.6208000000000005</v>
      </c>
      <c r="V6817" t="str">
        <f>IF(M6817=People!$B$5,People!$A$5,IF(M6817=People!$B$4,People!$A$4,IF(M6817=People!$B$3,People!$A$3,IF(M6817=People!$B$2,People!$A$2,0))))</f>
        <v>Anna Andreadi</v>
      </c>
      <c r="W6817" t="str">
        <f>IFERROR(INDEX(Returns!A:A,MATCH(B6817,Returns!B:B,0)),"No")</f>
        <v>No</v>
      </c>
    </row>
    <row r="6818" spans="1:23" x14ac:dyDescent="0.2">
      <c r="A6818" s="1">
        <v>6817</v>
      </c>
      <c r="B6818" t="s">
        <v>9397</v>
      </c>
      <c r="C6818" s="8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47">
        <v>17.899999999999999</v>
      </c>
      <c r="S6818" s="1">
        <v>5</v>
      </c>
      <c r="T6818" s="1">
        <v>0</v>
      </c>
      <c r="U6818" s="47">
        <v>8.9499999999999993</v>
      </c>
      <c r="V6818" t="str">
        <f>IF(M6818=People!$B$5,People!$A$5,IF(M6818=People!$B$4,People!$A$4,IF(M6818=People!$B$3,People!$A$3,IF(M6818=People!$B$2,People!$A$2,0))))</f>
        <v>Anna Andreadi</v>
      </c>
      <c r="W6818" t="str">
        <f>IFERROR(INDEX(Returns!A:A,MATCH(B6818,Returns!B:B,0)),"No")</f>
        <v>No</v>
      </c>
    </row>
    <row r="6819" spans="1:23" x14ac:dyDescent="0.2">
      <c r="A6819" s="1">
        <v>6818</v>
      </c>
      <c r="B6819" t="s">
        <v>9397</v>
      </c>
      <c r="C6819" s="8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47">
        <v>3266.3760000000002</v>
      </c>
      <c r="S6819" s="1">
        <v>3</v>
      </c>
      <c r="T6819" s="1">
        <v>0.2</v>
      </c>
      <c r="U6819" s="47">
        <v>1061.5721999999998</v>
      </c>
      <c r="V6819" t="str">
        <f>IF(M6819=People!$B$5,People!$A$5,IF(M6819=People!$B$4,People!$A$4,IF(M6819=People!$B$3,People!$A$3,IF(M6819=People!$B$2,People!$A$2,0))))</f>
        <v>Anna Andreadi</v>
      </c>
      <c r="W6819" t="str">
        <f>IFERROR(INDEX(Returns!A:A,MATCH(B6819,Returns!B:B,0)),"No")</f>
        <v>No</v>
      </c>
    </row>
    <row r="6820" spans="1:23" x14ac:dyDescent="0.2">
      <c r="A6820" s="1">
        <v>6819</v>
      </c>
      <c r="B6820" t="s">
        <v>9398</v>
      </c>
      <c r="C6820" s="8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47">
        <v>1.6799999999999995</v>
      </c>
      <c r="S6820" s="1">
        <v>5</v>
      </c>
      <c r="T6820" s="1">
        <v>0.8</v>
      </c>
      <c r="U6820" s="47">
        <v>-2.6880000000000015</v>
      </c>
      <c r="V6820" t="str">
        <f>IF(M6820=People!$B$5,People!$A$5,IF(M6820=People!$B$4,People!$A$4,IF(M6820=People!$B$3,People!$A$3,IF(M6820=People!$B$2,People!$A$2,0))))</f>
        <v>Kelly Williams</v>
      </c>
      <c r="W6820" t="str">
        <f>IFERROR(INDEX(Returns!A:A,MATCH(B6820,Returns!B:B,0)),"No")</f>
        <v>No</v>
      </c>
    </row>
    <row r="6821" spans="1:23" x14ac:dyDescent="0.2">
      <c r="A6821" s="1">
        <v>6820</v>
      </c>
      <c r="B6821" t="s">
        <v>9398</v>
      </c>
      <c r="C6821" s="8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47">
        <v>7.968</v>
      </c>
      <c r="S6821" s="1">
        <v>3</v>
      </c>
      <c r="T6821" s="1">
        <v>0.6</v>
      </c>
      <c r="U6821" s="47">
        <v>-2.3903999999999996</v>
      </c>
      <c r="V6821" t="str">
        <f>IF(M6821=People!$B$5,People!$A$5,IF(M6821=People!$B$4,People!$A$4,IF(M6821=People!$B$3,People!$A$3,IF(M6821=People!$B$2,People!$A$2,0))))</f>
        <v>Kelly Williams</v>
      </c>
      <c r="W6821" t="str">
        <f>IFERROR(INDEX(Returns!A:A,MATCH(B6821,Returns!B:B,0)),"No")</f>
        <v>No</v>
      </c>
    </row>
    <row r="6822" spans="1:23" x14ac:dyDescent="0.2">
      <c r="A6822" s="1">
        <v>6821</v>
      </c>
      <c r="B6822" t="s">
        <v>9398</v>
      </c>
      <c r="C6822" s="8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47">
        <v>113.372</v>
      </c>
      <c r="S6822" s="1">
        <v>2</v>
      </c>
      <c r="T6822" s="1">
        <v>0.3</v>
      </c>
      <c r="U6822" s="47">
        <v>-3.2391999999999896</v>
      </c>
      <c r="V6822" t="str">
        <f>IF(M6822=People!$B$5,People!$A$5,IF(M6822=People!$B$4,People!$A$4,IF(M6822=People!$B$3,People!$A$3,IF(M6822=People!$B$2,People!$A$2,0))))</f>
        <v>Kelly Williams</v>
      </c>
      <c r="W6822" t="str">
        <f>IFERROR(INDEX(Returns!A:A,MATCH(B6822,Returns!B:B,0)),"No")</f>
        <v>No</v>
      </c>
    </row>
    <row r="6823" spans="1:23" x14ac:dyDescent="0.2">
      <c r="A6823" s="1">
        <v>6822</v>
      </c>
      <c r="B6823" t="s">
        <v>9398</v>
      </c>
      <c r="C6823" s="8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47">
        <v>2.9600000000000004</v>
      </c>
      <c r="S6823" s="1">
        <v>2</v>
      </c>
      <c r="T6823" s="1">
        <v>0.6</v>
      </c>
      <c r="U6823" s="47">
        <v>-1.4059999999999997</v>
      </c>
      <c r="V6823" t="str">
        <f>IF(M6823=People!$B$5,People!$A$5,IF(M6823=People!$B$4,People!$A$4,IF(M6823=People!$B$3,People!$A$3,IF(M6823=People!$B$2,People!$A$2,0))))</f>
        <v>Kelly Williams</v>
      </c>
      <c r="W6823" t="str">
        <f>IFERROR(INDEX(Returns!A:A,MATCH(B6823,Returns!B:B,0)),"No")</f>
        <v>No</v>
      </c>
    </row>
    <row r="6824" spans="1:23" x14ac:dyDescent="0.2">
      <c r="A6824" s="1">
        <v>6823</v>
      </c>
      <c r="B6824" t="s">
        <v>9399</v>
      </c>
      <c r="C6824" s="8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47">
        <v>168.1</v>
      </c>
      <c r="S6824" s="1">
        <v>5</v>
      </c>
      <c r="T6824" s="1">
        <v>0</v>
      </c>
      <c r="U6824" s="47">
        <v>43.705999999999996</v>
      </c>
      <c r="V6824" t="str">
        <f>IF(M6824=People!$B$5,People!$A$5,IF(M6824=People!$B$4,People!$A$4,IF(M6824=People!$B$3,People!$A$3,IF(M6824=People!$B$2,People!$A$2,0))))</f>
        <v>Anna Andreadi</v>
      </c>
      <c r="W6824" t="str">
        <f>IFERROR(INDEX(Returns!A:A,MATCH(B6824,Returns!B:B,0)),"No")</f>
        <v>No</v>
      </c>
    </row>
    <row r="6825" spans="1:23" x14ac:dyDescent="0.2">
      <c r="A6825" s="1">
        <v>6824</v>
      </c>
      <c r="B6825" t="s">
        <v>9400</v>
      </c>
      <c r="C6825" s="8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47">
        <v>98.46</v>
      </c>
      <c r="S6825" s="1">
        <v>9</v>
      </c>
      <c r="T6825" s="1">
        <v>0</v>
      </c>
      <c r="U6825" s="47">
        <v>49.23</v>
      </c>
      <c r="V6825" t="str">
        <f>IF(M6825=People!$B$5,People!$A$5,IF(M6825=People!$B$4,People!$A$4,IF(M6825=People!$B$3,People!$A$3,IF(M6825=People!$B$2,People!$A$2,0))))</f>
        <v>Cassandra Brandow</v>
      </c>
      <c r="W6825" t="str">
        <f>IFERROR(INDEX(Returns!A:A,MATCH(B6825,Returns!B:B,0)),"No")</f>
        <v>No</v>
      </c>
    </row>
    <row r="6826" spans="1:23" x14ac:dyDescent="0.2">
      <c r="A6826" s="1">
        <v>6825</v>
      </c>
      <c r="B6826" t="s">
        <v>9400</v>
      </c>
      <c r="C6826" s="8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47">
        <v>358.58</v>
      </c>
      <c r="S6826" s="1">
        <v>2</v>
      </c>
      <c r="T6826" s="1">
        <v>0</v>
      </c>
      <c r="U6826" s="47">
        <v>39.44380000000001</v>
      </c>
      <c r="V6826" t="str">
        <f>IF(M6826=People!$B$5,People!$A$5,IF(M6826=People!$B$4,People!$A$4,IF(M6826=People!$B$3,People!$A$3,IF(M6826=People!$B$2,People!$A$2,0))))</f>
        <v>Cassandra Brandow</v>
      </c>
      <c r="W6826" t="str">
        <f>IFERROR(INDEX(Returns!A:A,MATCH(B6826,Returns!B:B,0)),"No")</f>
        <v>No</v>
      </c>
    </row>
    <row r="6827" spans="1:23" x14ac:dyDescent="0.2">
      <c r="A6827" s="1">
        <v>6826</v>
      </c>
      <c r="B6827" t="s">
        <v>9401</v>
      </c>
      <c r="C6827" s="8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47">
        <v>32.479999999999997</v>
      </c>
      <c r="S6827" s="1">
        <v>2</v>
      </c>
      <c r="T6827" s="1">
        <v>0</v>
      </c>
      <c r="U6827" s="47">
        <v>4.8719999999999999</v>
      </c>
      <c r="V6827" t="str">
        <f>IF(M6827=People!$B$5,People!$A$5,IF(M6827=People!$B$4,People!$A$4,IF(M6827=People!$B$3,People!$A$3,IF(M6827=People!$B$2,People!$A$2,0))))</f>
        <v>Kelly Williams</v>
      </c>
      <c r="W6827" t="str">
        <f>IFERROR(INDEX(Returns!A:A,MATCH(B6827,Returns!B:B,0)),"No")</f>
        <v>No</v>
      </c>
    </row>
    <row r="6828" spans="1:23" x14ac:dyDescent="0.2">
      <c r="A6828" s="1">
        <v>6827</v>
      </c>
      <c r="B6828" t="s">
        <v>9401</v>
      </c>
      <c r="C6828" s="8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47">
        <v>17499.949999999997</v>
      </c>
      <c r="S6828" s="1">
        <v>5</v>
      </c>
      <c r="T6828" s="1">
        <v>0</v>
      </c>
      <c r="U6828" s="47">
        <v>8399.9759999999987</v>
      </c>
      <c r="V6828" t="str">
        <f>IF(M6828=People!$B$5,People!$A$5,IF(M6828=People!$B$4,People!$A$4,IF(M6828=People!$B$3,People!$A$3,IF(M6828=People!$B$2,People!$A$2,0))))</f>
        <v>Kelly Williams</v>
      </c>
      <c r="W6828" t="str">
        <f>IFERROR(INDEX(Returns!A:A,MATCH(B6828,Returns!B:B,0)),"No")</f>
        <v>No</v>
      </c>
    </row>
    <row r="6829" spans="1:23" x14ac:dyDescent="0.2">
      <c r="A6829" s="1">
        <v>6828</v>
      </c>
      <c r="B6829" t="s">
        <v>9401</v>
      </c>
      <c r="C6829" s="8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47">
        <v>735.98</v>
      </c>
      <c r="S6829" s="1">
        <v>2</v>
      </c>
      <c r="T6829" s="1">
        <v>0</v>
      </c>
      <c r="U6829" s="47">
        <v>331.19099999999997</v>
      </c>
      <c r="V6829" t="str">
        <f>IF(M6829=People!$B$5,People!$A$5,IF(M6829=People!$B$4,People!$A$4,IF(M6829=People!$B$3,People!$A$3,IF(M6829=People!$B$2,People!$A$2,0))))</f>
        <v>Kelly Williams</v>
      </c>
      <c r="W6829" t="str">
        <f>IFERROR(INDEX(Returns!A:A,MATCH(B6829,Returns!B:B,0)),"No")</f>
        <v>No</v>
      </c>
    </row>
    <row r="6830" spans="1:23" x14ac:dyDescent="0.2">
      <c r="A6830" s="1">
        <v>6829</v>
      </c>
      <c r="B6830" t="s">
        <v>9401</v>
      </c>
      <c r="C6830" s="8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47">
        <v>34.370000000000005</v>
      </c>
      <c r="S6830" s="1">
        <v>7</v>
      </c>
      <c r="T6830" s="1">
        <v>0</v>
      </c>
      <c r="U6830" s="47">
        <v>16.8413</v>
      </c>
      <c r="V6830" t="str">
        <f>IF(M6830=People!$B$5,People!$A$5,IF(M6830=People!$B$4,People!$A$4,IF(M6830=People!$B$3,People!$A$3,IF(M6830=People!$B$2,People!$A$2,0))))</f>
        <v>Kelly Williams</v>
      </c>
      <c r="W6830" t="str">
        <f>IFERROR(INDEX(Returns!A:A,MATCH(B6830,Returns!B:B,0)),"No")</f>
        <v>No</v>
      </c>
    </row>
    <row r="6831" spans="1:23" x14ac:dyDescent="0.2">
      <c r="A6831" s="1">
        <v>6830</v>
      </c>
      <c r="B6831" t="s">
        <v>9401</v>
      </c>
      <c r="C6831" s="8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47">
        <v>33.96</v>
      </c>
      <c r="S6831" s="1">
        <v>2</v>
      </c>
      <c r="T6831" s="1">
        <v>0</v>
      </c>
      <c r="U6831" s="47">
        <v>9.5088000000000008</v>
      </c>
      <c r="V6831" t="str">
        <f>IF(M6831=People!$B$5,People!$A$5,IF(M6831=People!$B$4,People!$A$4,IF(M6831=People!$B$3,People!$A$3,IF(M6831=People!$B$2,People!$A$2,0))))</f>
        <v>Kelly Williams</v>
      </c>
      <c r="W6831" t="str">
        <f>IFERROR(INDEX(Returns!A:A,MATCH(B6831,Returns!B:B,0)),"No")</f>
        <v>No</v>
      </c>
    </row>
    <row r="6832" spans="1:23" x14ac:dyDescent="0.2">
      <c r="A6832" s="1">
        <v>6831</v>
      </c>
      <c r="B6832" t="s">
        <v>9402</v>
      </c>
      <c r="C6832" s="8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47">
        <v>197.96999999999997</v>
      </c>
      <c r="S6832" s="1">
        <v>3</v>
      </c>
      <c r="T6832" s="1">
        <v>0</v>
      </c>
      <c r="U6832" s="47">
        <v>53.451900000000009</v>
      </c>
      <c r="V6832" t="str">
        <f>IF(M6832=People!$B$5,People!$A$5,IF(M6832=People!$B$4,People!$A$4,IF(M6832=People!$B$3,People!$A$3,IF(M6832=People!$B$2,People!$A$2,0))))</f>
        <v>Chuck Magee</v>
      </c>
      <c r="W6832" t="str">
        <f>IFERROR(INDEX(Returns!A:A,MATCH(B6832,Returns!B:B,0)),"No")</f>
        <v>No</v>
      </c>
    </row>
    <row r="6833" spans="1:23" x14ac:dyDescent="0.2">
      <c r="A6833" s="1">
        <v>6832</v>
      </c>
      <c r="B6833" t="s">
        <v>9403</v>
      </c>
      <c r="C6833" s="8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47">
        <v>17.48</v>
      </c>
      <c r="S6833" s="1">
        <v>4</v>
      </c>
      <c r="T6833" s="1">
        <v>0</v>
      </c>
      <c r="U6833" s="47">
        <v>4.5448000000000004</v>
      </c>
      <c r="V6833" t="str">
        <f>IF(M6833=People!$B$5,People!$A$5,IF(M6833=People!$B$4,People!$A$4,IF(M6833=People!$B$3,People!$A$3,IF(M6833=People!$B$2,People!$A$2,0))))</f>
        <v>Chuck Magee</v>
      </c>
      <c r="W6833" t="str">
        <f>IFERROR(INDEX(Returns!A:A,MATCH(B6833,Returns!B:B,0)),"No")</f>
        <v>No</v>
      </c>
    </row>
    <row r="6834" spans="1:23" x14ac:dyDescent="0.2">
      <c r="A6834" s="1">
        <v>6833</v>
      </c>
      <c r="B6834" t="s">
        <v>9404</v>
      </c>
      <c r="C6834" s="8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47">
        <v>8.016</v>
      </c>
      <c r="S6834" s="1">
        <v>3</v>
      </c>
      <c r="T6834" s="1">
        <v>0.2</v>
      </c>
      <c r="U6834" s="47">
        <v>1.0019999999999993</v>
      </c>
      <c r="V6834" t="str">
        <f>IF(M6834=People!$B$5,People!$A$5,IF(M6834=People!$B$4,People!$A$4,IF(M6834=People!$B$3,People!$A$3,IF(M6834=People!$B$2,People!$A$2,0))))</f>
        <v>Kelly Williams</v>
      </c>
      <c r="W6834" t="str">
        <f>IFERROR(INDEX(Returns!A:A,MATCH(B6834,Returns!B:B,0)),"No")</f>
        <v>No</v>
      </c>
    </row>
    <row r="6835" spans="1:23" x14ac:dyDescent="0.2">
      <c r="A6835" s="1">
        <v>6834</v>
      </c>
      <c r="B6835" t="s">
        <v>9405</v>
      </c>
      <c r="C6835" s="8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47">
        <v>146.04000000000002</v>
      </c>
      <c r="S6835" s="1">
        <v>1</v>
      </c>
      <c r="T6835" s="1">
        <v>0.2</v>
      </c>
      <c r="U6835" s="47">
        <v>-12.778499999999994</v>
      </c>
      <c r="V6835" t="str">
        <f>IF(M6835=People!$B$5,People!$A$5,IF(M6835=People!$B$4,People!$A$4,IF(M6835=People!$B$3,People!$A$3,IF(M6835=People!$B$2,People!$A$2,0))))</f>
        <v>Anna Andreadi</v>
      </c>
      <c r="W6835" t="str">
        <f>IFERROR(INDEX(Returns!A:A,MATCH(B6835,Returns!B:B,0)),"No")</f>
        <v>No</v>
      </c>
    </row>
    <row r="6836" spans="1:23" x14ac:dyDescent="0.2">
      <c r="A6836" s="1">
        <v>6835</v>
      </c>
      <c r="B6836" t="s">
        <v>9406</v>
      </c>
      <c r="C6836" s="8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47">
        <v>27.88</v>
      </c>
      <c r="S6836" s="1">
        <v>2</v>
      </c>
      <c r="T6836" s="1">
        <v>0</v>
      </c>
      <c r="U6836" s="47">
        <v>3.9032000000000018</v>
      </c>
      <c r="V6836" t="str">
        <f>IF(M6836=People!$B$5,People!$A$5,IF(M6836=People!$B$4,People!$A$4,IF(M6836=People!$B$3,People!$A$3,IF(M6836=People!$B$2,People!$A$2,0))))</f>
        <v>Anna Andreadi</v>
      </c>
      <c r="W6836" t="str">
        <f>IFERROR(INDEX(Returns!A:A,MATCH(B6836,Returns!B:B,0)),"No")</f>
        <v>No</v>
      </c>
    </row>
    <row r="6837" spans="1:23" x14ac:dyDescent="0.2">
      <c r="A6837" s="1">
        <v>6836</v>
      </c>
      <c r="B6837" t="s">
        <v>9407</v>
      </c>
      <c r="C6837" s="8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47">
        <v>152.65</v>
      </c>
      <c r="S6837" s="1">
        <v>5</v>
      </c>
      <c r="T6837" s="1">
        <v>0</v>
      </c>
      <c r="U6837" s="47">
        <v>70.219000000000008</v>
      </c>
      <c r="V6837" t="str">
        <f>IF(M6837=People!$B$5,People!$A$5,IF(M6837=People!$B$4,People!$A$4,IF(M6837=People!$B$3,People!$A$3,IF(M6837=People!$B$2,People!$A$2,0))))</f>
        <v>Anna Andreadi</v>
      </c>
      <c r="W6837" t="str">
        <f>IFERROR(INDEX(Returns!A:A,MATCH(B6837,Returns!B:B,0)),"No")</f>
        <v>No</v>
      </c>
    </row>
    <row r="6838" spans="1:23" x14ac:dyDescent="0.2">
      <c r="A6838" s="1">
        <v>6837</v>
      </c>
      <c r="B6838" t="s">
        <v>9407</v>
      </c>
      <c r="C6838" s="8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47">
        <v>22.72</v>
      </c>
      <c r="S6838" s="1">
        <v>1</v>
      </c>
      <c r="T6838" s="1">
        <v>0</v>
      </c>
      <c r="U6838" s="47">
        <v>9.3152000000000008</v>
      </c>
      <c r="V6838" t="str">
        <f>IF(M6838=People!$B$5,People!$A$5,IF(M6838=People!$B$4,People!$A$4,IF(M6838=People!$B$3,People!$A$3,IF(M6838=People!$B$2,People!$A$2,0))))</f>
        <v>Anna Andreadi</v>
      </c>
      <c r="W6838" t="str">
        <f>IFERROR(INDEX(Returns!A:A,MATCH(B6838,Returns!B:B,0)),"No")</f>
        <v>No</v>
      </c>
    </row>
    <row r="6839" spans="1:23" x14ac:dyDescent="0.2">
      <c r="A6839" s="1">
        <v>6838</v>
      </c>
      <c r="B6839" t="s">
        <v>9408</v>
      </c>
      <c r="C6839" s="8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47">
        <v>11.12</v>
      </c>
      <c r="S6839" s="1">
        <v>4</v>
      </c>
      <c r="T6839" s="1">
        <v>0</v>
      </c>
      <c r="U6839" s="47">
        <v>2.8911999999999995</v>
      </c>
      <c r="V6839" t="str">
        <f>IF(M6839=People!$B$5,People!$A$5,IF(M6839=People!$B$4,People!$A$4,IF(M6839=People!$B$3,People!$A$3,IF(M6839=People!$B$2,People!$A$2,0))))</f>
        <v>Chuck Magee</v>
      </c>
      <c r="W6839" t="str">
        <f>IFERROR(INDEX(Returns!A:A,MATCH(B6839,Returns!B:B,0)),"No")</f>
        <v>No</v>
      </c>
    </row>
    <row r="6840" spans="1:23" x14ac:dyDescent="0.2">
      <c r="A6840" s="1">
        <v>6839</v>
      </c>
      <c r="B6840" t="s">
        <v>9409</v>
      </c>
      <c r="C6840" s="8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47">
        <v>1640.6999999999998</v>
      </c>
      <c r="S6840" s="1">
        <v>5</v>
      </c>
      <c r="T6840" s="1">
        <v>0</v>
      </c>
      <c r="U6840" s="47">
        <v>459.39599999999996</v>
      </c>
      <c r="V6840" t="str">
        <f>IF(M6840=People!$B$5,People!$A$5,IF(M6840=People!$B$4,People!$A$4,IF(M6840=People!$B$3,People!$A$3,IF(M6840=People!$B$2,People!$A$2,0))))</f>
        <v>Anna Andreadi</v>
      </c>
      <c r="W6840" t="str">
        <f>IFERROR(INDEX(Returns!A:A,MATCH(B6840,Returns!B:B,0)),"No")</f>
        <v>No</v>
      </c>
    </row>
    <row r="6841" spans="1:23" x14ac:dyDescent="0.2">
      <c r="A6841" s="1">
        <v>6840</v>
      </c>
      <c r="B6841" t="s">
        <v>9409</v>
      </c>
      <c r="C6841" s="8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47">
        <v>371.2</v>
      </c>
      <c r="S6841" s="1">
        <v>5</v>
      </c>
      <c r="T6841" s="1">
        <v>0.2</v>
      </c>
      <c r="U6841" s="47">
        <v>41.759999999999948</v>
      </c>
      <c r="V6841" t="str">
        <f>IF(M6841=People!$B$5,People!$A$5,IF(M6841=People!$B$4,People!$A$4,IF(M6841=People!$B$3,People!$A$3,IF(M6841=People!$B$2,People!$A$2,0))))</f>
        <v>Anna Andreadi</v>
      </c>
      <c r="W6841" t="str">
        <f>IFERROR(INDEX(Returns!A:A,MATCH(B6841,Returns!B:B,0)),"No")</f>
        <v>No</v>
      </c>
    </row>
    <row r="6842" spans="1:23" x14ac:dyDescent="0.2">
      <c r="A6842" s="1">
        <v>6841</v>
      </c>
      <c r="B6842" t="s">
        <v>9410</v>
      </c>
      <c r="C6842" s="8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47">
        <v>14.832000000000003</v>
      </c>
      <c r="S6842" s="1">
        <v>3</v>
      </c>
      <c r="T6842" s="1">
        <v>0.7</v>
      </c>
      <c r="U6842" s="47">
        <v>-10.382399999999997</v>
      </c>
      <c r="V6842" t="str">
        <f>IF(M6842=People!$B$5,People!$A$5,IF(M6842=People!$B$4,People!$A$4,IF(M6842=People!$B$3,People!$A$3,IF(M6842=People!$B$2,People!$A$2,0))))</f>
        <v>Chuck Magee</v>
      </c>
      <c r="W6842" t="str">
        <f>IFERROR(INDEX(Returns!A:A,MATCH(B6842,Returns!B:B,0)),"No")</f>
        <v>No</v>
      </c>
    </row>
    <row r="6843" spans="1:23" x14ac:dyDescent="0.2">
      <c r="A6843" s="1">
        <v>6842</v>
      </c>
      <c r="B6843" t="s">
        <v>9411</v>
      </c>
      <c r="C6843" s="8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47">
        <v>20.700000000000003</v>
      </c>
      <c r="S6843" s="1">
        <v>3</v>
      </c>
      <c r="T6843" s="1">
        <v>0</v>
      </c>
      <c r="U6843" s="47">
        <v>1.6559999999999988</v>
      </c>
      <c r="V6843" t="str">
        <f>IF(M6843=People!$B$5,People!$A$5,IF(M6843=People!$B$4,People!$A$4,IF(M6843=People!$B$3,People!$A$3,IF(M6843=People!$B$2,People!$A$2,0))))</f>
        <v>Cassandra Brandow</v>
      </c>
      <c r="W6843" t="str">
        <f>IFERROR(INDEX(Returns!A:A,MATCH(B6843,Returns!B:B,0)),"No")</f>
        <v>No</v>
      </c>
    </row>
    <row r="6844" spans="1:23" x14ac:dyDescent="0.2">
      <c r="A6844" s="1">
        <v>6843</v>
      </c>
      <c r="B6844" t="s">
        <v>9411</v>
      </c>
      <c r="C6844" s="8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47">
        <v>11.34</v>
      </c>
      <c r="S6844" s="1">
        <v>3</v>
      </c>
      <c r="T6844" s="1">
        <v>0</v>
      </c>
      <c r="U6844" s="47">
        <v>5.2164000000000001</v>
      </c>
      <c r="V6844" t="str">
        <f>IF(M6844=People!$B$5,People!$A$5,IF(M6844=People!$B$4,People!$A$4,IF(M6844=People!$B$3,People!$A$3,IF(M6844=People!$B$2,People!$A$2,0))))</f>
        <v>Cassandra Brandow</v>
      </c>
      <c r="W6844" t="str">
        <f>IFERROR(INDEX(Returns!A:A,MATCH(B6844,Returns!B:B,0)),"No")</f>
        <v>No</v>
      </c>
    </row>
    <row r="6845" spans="1:23" x14ac:dyDescent="0.2">
      <c r="A6845" s="1">
        <v>6844</v>
      </c>
      <c r="B6845" t="s">
        <v>9411</v>
      </c>
      <c r="C6845" s="8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47">
        <v>67.900000000000006</v>
      </c>
      <c r="S6845" s="1">
        <v>5</v>
      </c>
      <c r="T6845" s="1">
        <v>0</v>
      </c>
      <c r="U6845" s="47">
        <v>0.67899999999999849</v>
      </c>
      <c r="V6845" t="str">
        <f>IF(M6845=People!$B$5,People!$A$5,IF(M6845=People!$B$4,People!$A$4,IF(M6845=People!$B$3,People!$A$3,IF(M6845=People!$B$2,People!$A$2,0))))</f>
        <v>Cassandra Brandow</v>
      </c>
      <c r="W6845" t="str">
        <f>IFERROR(INDEX(Returns!A:A,MATCH(B6845,Returns!B:B,0)),"No")</f>
        <v>No</v>
      </c>
    </row>
    <row r="6846" spans="1:23" x14ac:dyDescent="0.2">
      <c r="A6846" s="1">
        <v>6845</v>
      </c>
      <c r="B6846" t="s">
        <v>9411</v>
      </c>
      <c r="C6846" s="8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47">
        <v>1059.1199999999999</v>
      </c>
      <c r="S6846" s="1">
        <v>4</v>
      </c>
      <c r="T6846" s="1">
        <v>0</v>
      </c>
      <c r="U6846" s="47">
        <v>307.14479999999992</v>
      </c>
      <c r="V6846" t="str">
        <f>IF(M6846=People!$B$5,People!$A$5,IF(M6846=People!$B$4,People!$A$4,IF(M6846=People!$B$3,People!$A$3,IF(M6846=People!$B$2,People!$A$2,0))))</f>
        <v>Cassandra Brandow</v>
      </c>
      <c r="W6846" t="str">
        <f>IFERROR(INDEX(Returns!A:A,MATCH(B6846,Returns!B:B,0)),"No")</f>
        <v>No</v>
      </c>
    </row>
    <row r="6847" spans="1:23" x14ac:dyDescent="0.2">
      <c r="A6847" s="1">
        <v>6846</v>
      </c>
      <c r="B6847" t="s">
        <v>9412</v>
      </c>
      <c r="C6847" s="8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47">
        <v>478.48</v>
      </c>
      <c r="S6847" s="1">
        <v>2</v>
      </c>
      <c r="T6847" s="1">
        <v>0.2</v>
      </c>
      <c r="U6847" s="47">
        <v>47.848000000000013</v>
      </c>
      <c r="V6847" t="str">
        <f>IF(M6847=People!$B$5,People!$A$5,IF(M6847=People!$B$4,People!$A$4,IF(M6847=People!$B$3,People!$A$3,IF(M6847=People!$B$2,People!$A$2,0))))</f>
        <v>Anna Andreadi</v>
      </c>
      <c r="W6847" t="str">
        <f>IFERROR(INDEX(Returns!A:A,MATCH(B6847,Returns!B:B,0)),"No")</f>
        <v>No</v>
      </c>
    </row>
    <row r="6848" spans="1:23" x14ac:dyDescent="0.2">
      <c r="A6848" s="1">
        <v>6847</v>
      </c>
      <c r="B6848" t="s">
        <v>9413</v>
      </c>
      <c r="C6848" s="8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47">
        <v>32.04</v>
      </c>
      <c r="S6848" s="1">
        <v>4</v>
      </c>
      <c r="T6848" s="1">
        <v>0</v>
      </c>
      <c r="U6848" s="47">
        <v>14.417999999999999</v>
      </c>
      <c r="V6848" t="str">
        <f>IF(M6848=People!$B$5,People!$A$5,IF(M6848=People!$B$4,People!$A$4,IF(M6848=People!$B$3,People!$A$3,IF(M6848=People!$B$2,People!$A$2,0))))</f>
        <v>Anna Andreadi</v>
      </c>
      <c r="W6848" t="str">
        <f>IFERROR(INDEX(Returns!A:A,MATCH(B6848,Returns!B:B,0)),"No")</f>
        <v>No</v>
      </c>
    </row>
    <row r="6849" spans="1:23" x14ac:dyDescent="0.2">
      <c r="A6849" s="1">
        <v>6848</v>
      </c>
      <c r="B6849" t="s">
        <v>9414</v>
      </c>
      <c r="C6849" s="8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47">
        <v>55.991999999999997</v>
      </c>
      <c r="S6849" s="1">
        <v>1</v>
      </c>
      <c r="T6849" s="1">
        <v>0.2</v>
      </c>
      <c r="U6849" s="47">
        <v>3.4995000000000029</v>
      </c>
      <c r="V6849" t="str">
        <f>IF(M6849=People!$B$5,People!$A$5,IF(M6849=People!$B$4,People!$A$4,IF(M6849=People!$B$3,People!$A$3,IF(M6849=People!$B$2,People!$A$2,0))))</f>
        <v>Anna Andreadi</v>
      </c>
      <c r="W6849" t="str">
        <f>IFERROR(INDEX(Returns!A:A,MATCH(B6849,Returns!B:B,0)),"No")</f>
        <v>No</v>
      </c>
    </row>
    <row r="6850" spans="1:23" x14ac:dyDescent="0.2">
      <c r="A6850" s="1">
        <v>6849</v>
      </c>
      <c r="B6850" t="s">
        <v>9415</v>
      </c>
      <c r="C6850" s="8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47">
        <v>76.864000000000004</v>
      </c>
      <c r="S6850" s="1">
        <v>2</v>
      </c>
      <c r="T6850" s="1">
        <v>0.2</v>
      </c>
      <c r="U6850" s="47">
        <v>26.902399999999993</v>
      </c>
      <c r="V6850" t="str">
        <f>IF(M6850=People!$B$5,People!$A$5,IF(M6850=People!$B$4,People!$A$4,IF(M6850=People!$B$3,People!$A$3,IF(M6850=People!$B$2,People!$A$2,0))))</f>
        <v>Kelly Williams</v>
      </c>
      <c r="W6850" t="str">
        <f>IFERROR(INDEX(Returns!A:A,MATCH(B6850,Returns!B:B,0)),"No")</f>
        <v>No</v>
      </c>
    </row>
    <row r="6851" spans="1:23" x14ac:dyDescent="0.2">
      <c r="A6851" s="1">
        <v>6850</v>
      </c>
      <c r="B6851" t="s">
        <v>9416</v>
      </c>
      <c r="C6851" s="8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47">
        <v>59.92</v>
      </c>
      <c r="S6851" s="1">
        <v>4</v>
      </c>
      <c r="T6851" s="1">
        <v>0</v>
      </c>
      <c r="U6851" s="47">
        <v>27.563200000000002</v>
      </c>
      <c r="V6851" t="str">
        <f>IF(M6851=People!$B$5,People!$A$5,IF(M6851=People!$B$4,People!$A$4,IF(M6851=People!$B$3,People!$A$3,IF(M6851=People!$B$2,People!$A$2,0))))</f>
        <v>Anna Andreadi</v>
      </c>
      <c r="W6851" t="str">
        <f>IFERROR(INDEX(Returns!A:A,MATCH(B6851,Returns!B:B,0)),"No")</f>
        <v>No</v>
      </c>
    </row>
    <row r="6852" spans="1:23" x14ac:dyDescent="0.2">
      <c r="A6852" s="1">
        <v>6851</v>
      </c>
      <c r="B6852" t="s">
        <v>9417</v>
      </c>
      <c r="C6852" s="8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47">
        <v>1565.88</v>
      </c>
      <c r="S6852" s="1">
        <v>6</v>
      </c>
      <c r="T6852" s="1">
        <v>0</v>
      </c>
      <c r="U6852" s="47">
        <v>407.12880000000007</v>
      </c>
      <c r="V6852" t="str">
        <f>IF(M6852=People!$B$5,People!$A$5,IF(M6852=People!$B$4,People!$A$4,IF(M6852=People!$B$3,People!$A$3,IF(M6852=People!$B$2,People!$A$2,0))))</f>
        <v>Kelly Williams</v>
      </c>
      <c r="W6852" t="str">
        <f>IFERROR(INDEX(Returns!A:A,MATCH(B6852,Returns!B:B,0)),"No")</f>
        <v>No</v>
      </c>
    </row>
    <row r="6853" spans="1:23" x14ac:dyDescent="0.2">
      <c r="A6853" s="1">
        <v>6852</v>
      </c>
      <c r="B6853" t="s">
        <v>9417</v>
      </c>
      <c r="C6853" s="8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47">
        <v>106.05</v>
      </c>
      <c r="S6853" s="1">
        <v>7</v>
      </c>
      <c r="T6853" s="1">
        <v>0</v>
      </c>
      <c r="U6853" s="47">
        <v>49.843499999999999</v>
      </c>
      <c r="V6853" t="str">
        <f>IF(M6853=People!$B$5,People!$A$5,IF(M6853=People!$B$4,People!$A$4,IF(M6853=People!$B$3,People!$A$3,IF(M6853=People!$B$2,People!$A$2,0))))</f>
        <v>Kelly Williams</v>
      </c>
      <c r="W6853" t="str">
        <f>IFERROR(INDEX(Returns!A:A,MATCH(B6853,Returns!B:B,0)),"No")</f>
        <v>No</v>
      </c>
    </row>
    <row r="6854" spans="1:23" x14ac:dyDescent="0.2">
      <c r="A6854" s="1">
        <v>6853</v>
      </c>
      <c r="B6854" t="s">
        <v>9418</v>
      </c>
      <c r="C6854" s="8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47">
        <v>62.04</v>
      </c>
      <c r="S6854" s="1">
        <v>4</v>
      </c>
      <c r="T6854" s="1">
        <v>0</v>
      </c>
      <c r="U6854" s="47">
        <v>17.371200000000002</v>
      </c>
      <c r="V6854" t="str">
        <f>IF(M6854=People!$B$5,People!$A$5,IF(M6854=People!$B$4,People!$A$4,IF(M6854=People!$B$3,People!$A$3,IF(M6854=People!$B$2,People!$A$2,0))))</f>
        <v>Cassandra Brandow</v>
      </c>
      <c r="W6854" t="str">
        <f>IFERROR(INDEX(Returns!A:A,MATCH(B6854,Returns!B:B,0)),"No")</f>
        <v>No</v>
      </c>
    </row>
    <row r="6855" spans="1:23" x14ac:dyDescent="0.2">
      <c r="A6855" s="1">
        <v>6854</v>
      </c>
      <c r="B6855" t="s">
        <v>9418</v>
      </c>
      <c r="C6855" s="8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47">
        <v>494.97</v>
      </c>
      <c r="S6855" s="1">
        <v>3</v>
      </c>
      <c r="T6855" s="1">
        <v>0</v>
      </c>
      <c r="U6855" s="47">
        <v>148.49099999999996</v>
      </c>
      <c r="V6855" t="str">
        <f>IF(M6855=People!$B$5,People!$A$5,IF(M6855=People!$B$4,People!$A$4,IF(M6855=People!$B$3,People!$A$3,IF(M6855=People!$B$2,People!$A$2,0))))</f>
        <v>Cassandra Brandow</v>
      </c>
      <c r="W6855" t="str">
        <f>IFERROR(INDEX(Returns!A:A,MATCH(B6855,Returns!B:B,0)),"No")</f>
        <v>No</v>
      </c>
    </row>
    <row r="6856" spans="1:23" x14ac:dyDescent="0.2">
      <c r="A6856" s="1">
        <v>6855</v>
      </c>
      <c r="B6856" t="s">
        <v>9418</v>
      </c>
      <c r="C6856" s="8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47">
        <v>367.96</v>
      </c>
      <c r="S6856" s="1">
        <v>4</v>
      </c>
      <c r="T6856" s="1">
        <v>0</v>
      </c>
      <c r="U6856" s="47">
        <v>14.718399999999974</v>
      </c>
      <c r="V6856" t="str">
        <f>IF(M6856=People!$B$5,People!$A$5,IF(M6856=People!$B$4,People!$A$4,IF(M6856=People!$B$3,People!$A$3,IF(M6856=People!$B$2,People!$A$2,0))))</f>
        <v>Cassandra Brandow</v>
      </c>
      <c r="W6856" t="str">
        <f>IFERROR(INDEX(Returns!A:A,MATCH(B6856,Returns!B:B,0)),"No")</f>
        <v>No</v>
      </c>
    </row>
    <row r="6857" spans="1:23" x14ac:dyDescent="0.2">
      <c r="A6857" s="1">
        <v>6856</v>
      </c>
      <c r="B6857" t="s">
        <v>9418</v>
      </c>
      <c r="C6857" s="8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47">
        <v>44.96</v>
      </c>
      <c r="S6857" s="1">
        <v>2</v>
      </c>
      <c r="T6857" s="1">
        <v>0</v>
      </c>
      <c r="U6857" s="47">
        <v>20.6816</v>
      </c>
      <c r="V6857" t="str">
        <f>IF(M6857=People!$B$5,People!$A$5,IF(M6857=People!$B$4,People!$A$4,IF(M6857=People!$B$3,People!$A$3,IF(M6857=People!$B$2,People!$A$2,0))))</f>
        <v>Cassandra Brandow</v>
      </c>
      <c r="W6857" t="str">
        <f>IFERROR(INDEX(Returns!A:A,MATCH(B6857,Returns!B:B,0)),"No")</f>
        <v>No</v>
      </c>
    </row>
    <row r="6858" spans="1:23" x14ac:dyDescent="0.2">
      <c r="A6858" s="1">
        <v>6857</v>
      </c>
      <c r="B6858" t="s">
        <v>9418</v>
      </c>
      <c r="C6858" s="8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47">
        <v>182.94</v>
      </c>
      <c r="S6858" s="1">
        <v>3</v>
      </c>
      <c r="T6858" s="1">
        <v>0</v>
      </c>
      <c r="U6858" s="47">
        <v>85.981799999999993</v>
      </c>
      <c r="V6858" t="str">
        <f>IF(M6858=People!$B$5,People!$A$5,IF(M6858=People!$B$4,People!$A$4,IF(M6858=People!$B$3,People!$A$3,IF(M6858=People!$B$2,People!$A$2,0))))</f>
        <v>Cassandra Brandow</v>
      </c>
      <c r="W6858" t="str">
        <f>IFERROR(INDEX(Returns!A:A,MATCH(B6858,Returns!B:B,0)),"No")</f>
        <v>No</v>
      </c>
    </row>
    <row r="6859" spans="1:23" x14ac:dyDescent="0.2">
      <c r="A6859" s="1">
        <v>6858</v>
      </c>
      <c r="B6859" t="s">
        <v>6125</v>
      </c>
      <c r="C6859" s="8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47">
        <v>28.14</v>
      </c>
      <c r="S6859" s="1">
        <v>3</v>
      </c>
      <c r="T6859" s="1">
        <v>0</v>
      </c>
      <c r="U6859" s="47">
        <v>13.507200000000001</v>
      </c>
      <c r="V6859" t="str">
        <f>IF(M6859=People!$B$5,People!$A$5,IF(M6859=People!$B$4,People!$A$4,IF(M6859=People!$B$3,People!$A$3,IF(M6859=People!$B$2,People!$A$2,0))))</f>
        <v>Anna Andreadi</v>
      </c>
      <c r="W6859" t="str">
        <f>IFERROR(INDEX(Returns!A:A,MATCH(B6859,Returns!B:B,0)),"No")</f>
        <v>Yes</v>
      </c>
    </row>
    <row r="6860" spans="1:23" x14ac:dyDescent="0.2">
      <c r="A6860" s="1">
        <v>6859</v>
      </c>
      <c r="B6860" t="s">
        <v>6125</v>
      </c>
      <c r="C6860" s="8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47">
        <v>7.38</v>
      </c>
      <c r="S6860" s="1">
        <v>2</v>
      </c>
      <c r="T6860" s="1">
        <v>0</v>
      </c>
      <c r="U6860" s="47">
        <v>3.4685999999999999</v>
      </c>
      <c r="V6860" t="str">
        <f>IF(M6860=People!$B$5,People!$A$5,IF(M6860=People!$B$4,People!$A$4,IF(M6860=People!$B$3,People!$A$3,IF(M6860=People!$B$2,People!$A$2,0))))</f>
        <v>Anna Andreadi</v>
      </c>
      <c r="W6860" t="str">
        <f>IFERROR(INDEX(Returns!A:A,MATCH(B6860,Returns!B:B,0)),"No")</f>
        <v>Yes</v>
      </c>
    </row>
    <row r="6861" spans="1:23" x14ac:dyDescent="0.2">
      <c r="A6861" s="1">
        <v>6860</v>
      </c>
      <c r="B6861" t="s">
        <v>6125</v>
      </c>
      <c r="C6861" s="8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47">
        <v>10.9</v>
      </c>
      <c r="S6861" s="1">
        <v>5</v>
      </c>
      <c r="T6861" s="1">
        <v>0</v>
      </c>
      <c r="U6861" s="47">
        <v>3.5970000000000004</v>
      </c>
      <c r="V6861" t="str">
        <f>IF(M6861=People!$B$5,People!$A$5,IF(M6861=People!$B$4,People!$A$4,IF(M6861=People!$B$3,People!$A$3,IF(M6861=People!$B$2,People!$A$2,0))))</f>
        <v>Anna Andreadi</v>
      </c>
      <c r="W6861" t="str">
        <f>IFERROR(INDEX(Returns!A:A,MATCH(B6861,Returns!B:B,0)),"No")</f>
        <v>Yes</v>
      </c>
    </row>
    <row r="6862" spans="1:23" x14ac:dyDescent="0.2">
      <c r="A6862" s="1">
        <v>6861</v>
      </c>
      <c r="B6862" t="s">
        <v>6125</v>
      </c>
      <c r="C6862" s="8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47">
        <v>274.89</v>
      </c>
      <c r="S6862" s="1">
        <v>11</v>
      </c>
      <c r="T6862" s="1">
        <v>0</v>
      </c>
      <c r="U6862" s="47">
        <v>46.731299999999962</v>
      </c>
      <c r="V6862" t="str">
        <f>IF(M6862=People!$B$5,People!$A$5,IF(M6862=People!$B$4,People!$A$4,IF(M6862=People!$B$3,People!$A$3,IF(M6862=People!$B$2,People!$A$2,0))))</f>
        <v>Anna Andreadi</v>
      </c>
      <c r="W6862" t="str">
        <f>IFERROR(INDEX(Returns!A:A,MATCH(B6862,Returns!B:B,0)),"No")</f>
        <v>Yes</v>
      </c>
    </row>
    <row r="6863" spans="1:23" x14ac:dyDescent="0.2">
      <c r="A6863" s="1">
        <v>6862</v>
      </c>
      <c r="B6863" t="s">
        <v>6125</v>
      </c>
      <c r="C6863" s="8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47">
        <v>23.04</v>
      </c>
      <c r="S6863" s="1">
        <v>8</v>
      </c>
      <c r="T6863" s="1">
        <v>0</v>
      </c>
      <c r="U6863" s="47">
        <v>11.2896</v>
      </c>
      <c r="V6863" t="str">
        <f>IF(M6863=People!$B$5,People!$A$5,IF(M6863=People!$B$4,People!$A$4,IF(M6863=People!$B$3,People!$A$3,IF(M6863=People!$B$2,People!$A$2,0))))</f>
        <v>Anna Andreadi</v>
      </c>
      <c r="W6863" t="str">
        <f>IFERROR(INDEX(Returns!A:A,MATCH(B6863,Returns!B:B,0)),"No")</f>
        <v>Yes</v>
      </c>
    </row>
    <row r="6864" spans="1:23" x14ac:dyDescent="0.2">
      <c r="A6864" s="1">
        <v>6863</v>
      </c>
      <c r="B6864" t="s">
        <v>6125</v>
      </c>
      <c r="C6864" s="8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47">
        <v>218.35200000000003</v>
      </c>
      <c r="S6864" s="1">
        <v>3</v>
      </c>
      <c r="T6864" s="1">
        <v>0.2</v>
      </c>
      <c r="U6864" s="47">
        <v>-19.105800000000016</v>
      </c>
      <c r="V6864" t="str">
        <f>IF(M6864=People!$B$5,People!$A$5,IF(M6864=People!$B$4,People!$A$4,IF(M6864=People!$B$3,People!$A$3,IF(M6864=People!$B$2,People!$A$2,0))))</f>
        <v>Anna Andreadi</v>
      </c>
      <c r="W6864" t="str">
        <f>IFERROR(INDEX(Returns!A:A,MATCH(B6864,Returns!B:B,0)),"No")</f>
        <v>Yes</v>
      </c>
    </row>
    <row r="6865" spans="1:23" x14ac:dyDescent="0.2">
      <c r="A6865" s="1">
        <v>6864</v>
      </c>
      <c r="B6865" t="s">
        <v>9419</v>
      </c>
      <c r="C6865" s="8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47">
        <v>10.368000000000002</v>
      </c>
      <c r="S6865" s="1">
        <v>2</v>
      </c>
      <c r="T6865" s="1">
        <v>0.2</v>
      </c>
      <c r="U6865" s="47">
        <v>3.6288</v>
      </c>
      <c r="V6865" t="str">
        <f>IF(M6865=People!$B$5,People!$A$5,IF(M6865=People!$B$4,People!$A$4,IF(M6865=People!$B$3,People!$A$3,IF(M6865=People!$B$2,People!$A$2,0))))</f>
        <v>Kelly Williams</v>
      </c>
      <c r="W6865" t="str">
        <f>IFERROR(INDEX(Returns!A:A,MATCH(B6865,Returns!B:B,0)),"No")</f>
        <v>No</v>
      </c>
    </row>
    <row r="6866" spans="1:23" x14ac:dyDescent="0.2">
      <c r="A6866" s="1">
        <v>6865</v>
      </c>
      <c r="B6866" t="s">
        <v>9420</v>
      </c>
      <c r="C6866" s="8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47">
        <v>12.672000000000001</v>
      </c>
      <c r="S6866" s="1">
        <v>2</v>
      </c>
      <c r="T6866" s="1">
        <v>0.2</v>
      </c>
      <c r="U6866" s="47">
        <v>4.7519999999999998</v>
      </c>
      <c r="V6866" t="str">
        <f>IF(M6866=People!$B$5,People!$A$5,IF(M6866=People!$B$4,People!$A$4,IF(M6866=People!$B$3,People!$A$3,IF(M6866=People!$B$2,People!$A$2,0))))</f>
        <v>Anna Andreadi</v>
      </c>
      <c r="W6866" t="str">
        <f>IFERROR(INDEX(Returns!A:A,MATCH(B6866,Returns!B:B,0)),"No")</f>
        <v>No</v>
      </c>
    </row>
    <row r="6867" spans="1:23" x14ac:dyDescent="0.2">
      <c r="A6867" s="1">
        <v>6866</v>
      </c>
      <c r="B6867" t="s">
        <v>9420</v>
      </c>
      <c r="C6867" s="8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47">
        <v>91.96</v>
      </c>
      <c r="S6867" s="1">
        <v>5</v>
      </c>
      <c r="T6867" s="1">
        <v>0.2</v>
      </c>
      <c r="U6867" s="47">
        <v>-20.690999999999992</v>
      </c>
      <c r="V6867" t="str">
        <f>IF(M6867=People!$B$5,People!$A$5,IF(M6867=People!$B$4,People!$A$4,IF(M6867=People!$B$3,People!$A$3,IF(M6867=People!$B$2,People!$A$2,0))))</f>
        <v>Anna Andreadi</v>
      </c>
      <c r="W6867" t="str">
        <f>IFERROR(INDEX(Returns!A:A,MATCH(B6867,Returns!B:B,0)),"No")</f>
        <v>No</v>
      </c>
    </row>
    <row r="6868" spans="1:23" x14ac:dyDescent="0.2">
      <c r="A6868" s="1">
        <v>6867</v>
      </c>
      <c r="B6868" t="s">
        <v>9420</v>
      </c>
      <c r="C6868" s="8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47">
        <v>254.96999999999997</v>
      </c>
      <c r="S6868" s="1">
        <v>3</v>
      </c>
      <c r="T6868" s="1">
        <v>0</v>
      </c>
      <c r="U6868" s="47">
        <v>91.789199999999994</v>
      </c>
      <c r="V6868" t="str">
        <f>IF(M6868=People!$B$5,People!$A$5,IF(M6868=People!$B$4,People!$A$4,IF(M6868=People!$B$3,People!$A$3,IF(M6868=People!$B$2,People!$A$2,0))))</f>
        <v>Anna Andreadi</v>
      </c>
      <c r="W6868" t="str">
        <f>IFERROR(INDEX(Returns!A:A,MATCH(B6868,Returns!B:B,0)),"No")</f>
        <v>No</v>
      </c>
    </row>
    <row r="6869" spans="1:23" x14ac:dyDescent="0.2">
      <c r="A6869" s="1">
        <v>6868</v>
      </c>
      <c r="B6869" t="s">
        <v>9420</v>
      </c>
      <c r="C6869" s="8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47">
        <v>31.983999999999998</v>
      </c>
      <c r="S6869" s="1">
        <v>2</v>
      </c>
      <c r="T6869" s="1">
        <v>0.2</v>
      </c>
      <c r="U6869" s="47">
        <v>-7.9959999999999996</v>
      </c>
      <c r="V6869" t="str">
        <f>IF(M6869=People!$B$5,People!$A$5,IF(M6869=People!$B$4,People!$A$4,IF(M6869=People!$B$3,People!$A$3,IF(M6869=People!$B$2,People!$A$2,0))))</f>
        <v>Anna Andreadi</v>
      </c>
      <c r="W6869" t="str">
        <f>IFERROR(INDEX(Returns!A:A,MATCH(B6869,Returns!B:B,0)),"No")</f>
        <v>No</v>
      </c>
    </row>
    <row r="6870" spans="1:23" x14ac:dyDescent="0.2">
      <c r="A6870" s="1">
        <v>6869</v>
      </c>
      <c r="B6870" t="s">
        <v>9420</v>
      </c>
      <c r="C6870" s="8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47">
        <v>2887.0560000000005</v>
      </c>
      <c r="S6870" s="1">
        <v>9</v>
      </c>
      <c r="T6870" s="1">
        <v>0.2</v>
      </c>
      <c r="U6870" s="47">
        <v>180.44099999999992</v>
      </c>
      <c r="V6870" t="str">
        <f>IF(M6870=People!$B$5,People!$A$5,IF(M6870=People!$B$4,People!$A$4,IF(M6870=People!$B$3,People!$A$3,IF(M6870=People!$B$2,People!$A$2,0))))</f>
        <v>Anna Andreadi</v>
      </c>
      <c r="W6870" t="str">
        <f>IFERROR(INDEX(Returns!A:A,MATCH(B6870,Returns!B:B,0)),"No")</f>
        <v>No</v>
      </c>
    </row>
    <row r="6871" spans="1:23" x14ac:dyDescent="0.2">
      <c r="A6871" s="1">
        <v>6870</v>
      </c>
      <c r="B6871" t="s">
        <v>9420</v>
      </c>
      <c r="C6871" s="8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47">
        <v>12.96</v>
      </c>
      <c r="S6871" s="1">
        <v>2</v>
      </c>
      <c r="T6871" s="1">
        <v>0</v>
      </c>
      <c r="U6871" s="47">
        <v>6.2208000000000006</v>
      </c>
      <c r="V6871" t="str">
        <f>IF(M6871=People!$B$5,People!$A$5,IF(M6871=People!$B$4,People!$A$4,IF(M6871=People!$B$3,People!$A$3,IF(M6871=People!$B$2,People!$A$2,0))))</f>
        <v>Anna Andreadi</v>
      </c>
      <c r="W6871" t="str">
        <f>IFERROR(INDEX(Returns!A:A,MATCH(B6871,Returns!B:B,0)),"No")</f>
        <v>No</v>
      </c>
    </row>
    <row r="6872" spans="1:23" x14ac:dyDescent="0.2">
      <c r="A6872" s="1">
        <v>6871</v>
      </c>
      <c r="B6872" t="s">
        <v>9420</v>
      </c>
      <c r="C6872" s="8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47">
        <v>47.52</v>
      </c>
      <c r="S6872" s="1">
        <v>9</v>
      </c>
      <c r="T6872" s="1">
        <v>0</v>
      </c>
      <c r="U6872" s="47">
        <v>21.384</v>
      </c>
      <c r="V6872" t="str">
        <f>IF(M6872=People!$B$5,People!$A$5,IF(M6872=People!$B$4,People!$A$4,IF(M6872=People!$B$3,People!$A$3,IF(M6872=People!$B$2,People!$A$2,0))))</f>
        <v>Anna Andreadi</v>
      </c>
      <c r="W6872" t="str">
        <f>IFERROR(INDEX(Returns!A:A,MATCH(B6872,Returns!B:B,0)),"No")</f>
        <v>No</v>
      </c>
    </row>
    <row r="6873" spans="1:23" x14ac:dyDescent="0.2">
      <c r="A6873" s="1">
        <v>6872</v>
      </c>
      <c r="B6873" t="s">
        <v>9421</v>
      </c>
      <c r="C6873" s="8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47">
        <v>11.952000000000002</v>
      </c>
      <c r="S6873" s="1">
        <v>3</v>
      </c>
      <c r="T6873" s="1">
        <v>0.2</v>
      </c>
      <c r="U6873" s="47">
        <v>3.8843999999999994</v>
      </c>
      <c r="V6873" t="str">
        <f>IF(M6873=People!$B$5,People!$A$5,IF(M6873=People!$B$4,People!$A$4,IF(M6873=People!$B$3,People!$A$3,IF(M6873=People!$B$2,People!$A$2,0))))</f>
        <v>Kelly Williams</v>
      </c>
      <c r="W6873" t="str">
        <f>IFERROR(INDEX(Returns!A:A,MATCH(B6873,Returns!B:B,0)),"No")</f>
        <v>No</v>
      </c>
    </row>
    <row r="6874" spans="1:23" x14ac:dyDescent="0.2">
      <c r="A6874" s="1">
        <v>6873</v>
      </c>
      <c r="B6874" t="s">
        <v>9422</v>
      </c>
      <c r="C6874" s="8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47">
        <v>4.9800000000000004</v>
      </c>
      <c r="S6874" s="1">
        <v>1</v>
      </c>
      <c r="T6874" s="1">
        <v>0</v>
      </c>
      <c r="U6874" s="47">
        <v>2.3406000000000002</v>
      </c>
      <c r="V6874" t="str">
        <f>IF(M6874=People!$B$5,People!$A$5,IF(M6874=People!$B$4,People!$A$4,IF(M6874=People!$B$3,People!$A$3,IF(M6874=People!$B$2,People!$A$2,0))))</f>
        <v>Anna Andreadi</v>
      </c>
      <c r="W6874" t="str">
        <f>IFERROR(INDEX(Returns!A:A,MATCH(B6874,Returns!B:B,0)),"No")</f>
        <v>No</v>
      </c>
    </row>
    <row r="6875" spans="1:23" x14ac:dyDescent="0.2">
      <c r="A6875" s="1">
        <v>6874</v>
      </c>
      <c r="B6875" t="s">
        <v>9423</v>
      </c>
      <c r="C6875" s="8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47">
        <v>10.779999999999996</v>
      </c>
      <c r="S6875" s="1">
        <v>5</v>
      </c>
      <c r="T6875" s="1">
        <v>0.8</v>
      </c>
      <c r="U6875" s="47">
        <v>-17.248000000000008</v>
      </c>
      <c r="V6875" t="str">
        <f>IF(M6875=People!$B$5,People!$A$5,IF(M6875=People!$B$4,People!$A$4,IF(M6875=People!$B$3,People!$A$3,IF(M6875=People!$B$2,People!$A$2,0))))</f>
        <v>Kelly Williams</v>
      </c>
      <c r="W6875" t="str">
        <f>IFERROR(INDEX(Returns!A:A,MATCH(B6875,Returns!B:B,0)),"No")</f>
        <v>No</v>
      </c>
    </row>
    <row r="6876" spans="1:23" x14ac:dyDescent="0.2">
      <c r="A6876" s="1">
        <v>6875</v>
      </c>
      <c r="B6876" t="s">
        <v>9423</v>
      </c>
      <c r="C6876" s="8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47">
        <v>119.97600000000001</v>
      </c>
      <c r="S6876" s="1">
        <v>3</v>
      </c>
      <c r="T6876" s="1">
        <v>0.2</v>
      </c>
      <c r="U6876" s="47">
        <v>-17.996400000000019</v>
      </c>
      <c r="V6876" t="str">
        <f>IF(M6876=People!$B$5,People!$A$5,IF(M6876=People!$B$4,People!$A$4,IF(M6876=People!$B$3,People!$A$3,IF(M6876=People!$B$2,People!$A$2,0))))</f>
        <v>Kelly Williams</v>
      </c>
      <c r="W6876" t="str">
        <f>IFERROR(INDEX(Returns!A:A,MATCH(B6876,Returns!B:B,0)),"No")</f>
        <v>No</v>
      </c>
    </row>
    <row r="6877" spans="1:23" x14ac:dyDescent="0.2">
      <c r="A6877" s="1">
        <v>6876</v>
      </c>
      <c r="B6877" t="s">
        <v>9424</v>
      </c>
      <c r="C6877" s="8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47">
        <v>25.06</v>
      </c>
      <c r="S6877" s="1">
        <v>2</v>
      </c>
      <c r="T6877" s="1">
        <v>0</v>
      </c>
      <c r="U6877" s="47">
        <v>11.778199999999998</v>
      </c>
      <c r="V6877" t="str">
        <f>IF(M6877=People!$B$5,People!$A$5,IF(M6877=People!$B$4,People!$A$4,IF(M6877=People!$B$3,People!$A$3,IF(M6877=People!$B$2,People!$A$2,0))))</f>
        <v>Cassandra Brandow</v>
      </c>
      <c r="W6877" t="str">
        <f>IFERROR(INDEX(Returns!A:A,MATCH(B6877,Returns!B:B,0)),"No")</f>
        <v>No</v>
      </c>
    </row>
    <row r="6878" spans="1:23" x14ac:dyDescent="0.2">
      <c r="A6878" s="1">
        <v>6877</v>
      </c>
      <c r="B6878" t="s">
        <v>9424</v>
      </c>
      <c r="C6878" s="8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47">
        <v>1652.94</v>
      </c>
      <c r="S6878" s="1">
        <v>3</v>
      </c>
      <c r="T6878" s="1">
        <v>0</v>
      </c>
      <c r="U6878" s="47">
        <v>314.05859999999996</v>
      </c>
      <c r="V6878" t="str">
        <f>IF(M6878=People!$B$5,People!$A$5,IF(M6878=People!$B$4,People!$A$4,IF(M6878=People!$B$3,People!$A$3,IF(M6878=People!$B$2,People!$A$2,0))))</f>
        <v>Cassandra Brandow</v>
      </c>
      <c r="W6878" t="str">
        <f>IFERROR(INDEX(Returns!A:A,MATCH(B6878,Returns!B:B,0)),"No")</f>
        <v>No</v>
      </c>
    </row>
    <row r="6879" spans="1:23" x14ac:dyDescent="0.2">
      <c r="A6879" s="1">
        <v>6878</v>
      </c>
      <c r="B6879" t="s">
        <v>9425</v>
      </c>
      <c r="C6879" s="8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47">
        <v>131.376</v>
      </c>
      <c r="S6879" s="1">
        <v>6</v>
      </c>
      <c r="T6879" s="1">
        <v>0.6</v>
      </c>
      <c r="U6879" s="47">
        <v>-95.24760000000002</v>
      </c>
      <c r="V6879" t="str">
        <f>IF(M6879=People!$B$5,People!$A$5,IF(M6879=People!$B$4,People!$A$4,IF(M6879=People!$B$3,People!$A$3,IF(M6879=People!$B$2,People!$A$2,0))))</f>
        <v>Kelly Williams</v>
      </c>
      <c r="W6879" t="str">
        <f>IFERROR(INDEX(Returns!A:A,MATCH(B6879,Returns!B:B,0)),"No")</f>
        <v>No</v>
      </c>
    </row>
    <row r="6880" spans="1:23" x14ac:dyDescent="0.2">
      <c r="A6880" s="1">
        <v>6879</v>
      </c>
      <c r="B6880" t="s">
        <v>9425</v>
      </c>
      <c r="C6880" s="8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47">
        <v>5.3440000000000003</v>
      </c>
      <c r="S6880" s="1">
        <v>1</v>
      </c>
      <c r="T6880" s="1">
        <v>0.2</v>
      </c>
      <c r="U6880" s="47">
        <v>1.8703999999999998</v>
      </c>
      <c r="V6880" t="str">
        <f>IF(M6880=People!$B$5,People!$A$5,IF(M6880=People!$B$4,People!$A$4,IF(M6880=People!$B$3,People!$A$3,IF(M6880=People!$B$2,People!$A$2,0))))</f>
        <v>Kelly Williams</v>
      </c>
      <c r="W6880" t="str">
        <f>IFERROR(INDEX(Returns!A:A,MATCH(B6880,Returns!B:B,0)),"No")</f>
        <v>No</v>
      </c>
    </row>
    <row r="6881" spans="1:23" x14ac:dyDescent="0.2">
      <c r="A6881" s="1">
        <v>6880</v>
      </c>
      <c r="B6881" t="s">
        <v>9426</v>
      </c>
      <c r="C6881" s="8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47">
        <v>2003.9200000000003</v>
      </c>
      <c r="S6881" s="1">
        <v>5</v>
      </c>
      <c r="T6881" s="1">
        <v>0.2</v>
      </c>
      <c r="U6881" s="47">
        <v>125.24499999999995</v>
      </c>
      <c r="V6881" t="str">
        <f>IF(M6881=People!$B$5,People!$A$5,IF(M6881=People!$B$4,People!$A$4,IF(M6881=People!$B$3,People!$A$3,IF(M6881=People!$B$2,People!$A$2,0))))</f>
        <v>Anna Andreadi</v>
      </c>
      <c r="W6881" t="str">
        <f>IFERROR(INDEX(Returns!A:A,MATCH(B6881,Returns!B:B,0)),"No")</f>
        <v>No</v>
      </c>
    </row>
    <row r="6882" spans="1:23" x14ac:dyDescent="0.2">
      <c r="A6882" s="1">
        <v>6881</v>
      </c>
      <c r="B6882" t="s">
        <v>9426</v>
      </c>
      <c r="C6882" s="8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47">
        <v>32.400000000000006</v>
      </c>
      <c r="S6882" s="1">
        <v>5</v>
      </c>
      <c r="T6882" s="1">
        <v>0</v>
      </c>
      <c r="U6882" s="47">
        <v>15.552000000000001</v>
      </c>
      <c r="V6882" t="str">
        <f>IF(M6882=People!$B$5,People!$A$5,IF(M6882=People!$B$4,People!$A$4,IF(M6882=People!$B$3,People!$A$3,IF(M6882=People!$B$2,People!$A$2,0))))</f>
        <v>Anna Andreadi</v>
      </c>
      <c r="W6882" t="str">
        <f>IFERROR(INDEX(Returns!A:A,MATCH(B6882,Returns!B:B,0)),"No")</f>
        <v>No</v>
      </c>
    </row>
    <row r="6883" spans="1:23" x14ac:dyDescent="0.2">
      <c r="A6883" s="1">
        <v>6882</v>
      </c>
      <c r="B6883" t="s">
        <v>9426</v>
      </c>
      <c r="C6883" s="8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47">
        <v>1913.3999999999999</v>
      </c>
      <c r="S6883" s="1">
        <v>9</v>
      </c>
      <c r="T6883" s="1">
        <v>0</v>
      </c>
      <c r="U6883" s="47">
        <v>401.81399999999985</v>
      </c>
      <c r="V6883" t="str">
        <f>IF(M6883=People!$B$5,People!$A$5,IF(M6883=People!$B$4,People!$A$4,IF(M6883=People!$B$3,People!$A$3,IF(M6883=People!$B$2,People!$A$2,0))))</f>
        <v>Anna Andreadi</v>
      </c>
      <c r="W6883" t="str">
        <f>IFERROR(INDEX(Returns!A:A,MATCH(B6883,Returns!B:B,0)),"No")</f>
        <v>No</v>
      </c>
    </row>
    <row r="6884" spans="1:23" x14ac:dyDescent="0.2">
      <c r="A6884" s="1">
        <v>6883</v>
      </c>
      <c r="B6884" t="s">
        <v>9426</v>
      </c>
      <c r="C6884" s="8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47">
        <v>146.72999999999999</v>
      </c>
      <c r="S6884" s="1">
        <v>3</v>
      </c>
      <c r="T6884" s="1">
        <v>0</v>
      </c>
      <c r="U6884" s="47">
        <v>2.9346000000000032</v>
      </c>
      <c r="V6884" t="str">
        <f>IF(M6884=People!$B$5,People!$A$5,IF(M6884=People!$B$4,People!$A$4,IF(M6884=People!$B$3,People!$A$3,IF(M6884=People!$B$2,People!$A$2,0))))</f>
        <v>Anna Andreadi</v>
      </c>
      <c r="W6884" t="str">
        <f>IFERROR(INDEX(Returns!A:A,MATCH(B6884,Returns!B:B,0)),"No")</f>
        <v>No</v>
      </c>
    </row>
    <row r="6885" spans="1:23" x14ac:dyDescent="0.2">
      <c r="A6885" s="1">
        <v>6884</v>
      </c>
      <c r="B6885" t="s">
        <v>9426</v>
      </c>
      <c r="C6885" s="8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47">
        <v>114.2</v>
      </c>
      <c r="S6885" s="1">
        <v>5</v>
      </c>
      <c r="T6885" s="1">
        <v>0</v>
      </c>
      <c r="U6885" s="47">
        <v>52.531999999999996</v>
      </c>
      <c r="V6885" t="str">
        <f>IF(M6885=People!$B$5,People!$A$5,IF(M6885=People!$B$4,People!$A$4,IF(M6885=People!$B$3,People!$A$3,IF(M6885=People!$B$2,People!$A$2,0))))</f>
        <v>Anna Andreadi</v>
      </c>
      <c r="W6885" t="str">
        <f>IFERROR(INDEX(Returns!A:A,MATCH(B6885,Returns!B:B,0)),"No")</f>
        <v>No</v>
      </c>
    </row>
    <row r="6886" spans="1:23" x14ac:dyDescent="0.2">
      <c r="A6886" s="1">
        <v>6885</v>
      </c>
      <c r="B6886" t="s">
        <v>9427</v>
      </c>
      <c r="C6886" s="8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47">
        <v>2567.84</v>
      </c>
      <c r="S6886" s="1">
        <v>8</v>
      </c>
      <c r="T6886" s="1">
        <v>0</v>
      </c>
      <c r="U6886" s="47">
        <v>770.35199999999986</v>
      </c>
      <c r="V6886" t="str">
        <f>IF(M6886=People!$B$5,People!$A$5,IF(M6886=People!$B$4,People!$A$4,IF(M6886=People!$B$3,People!$A$3,IF(M6886=People!$B$2,People!$A$2,0))))</f>
        <v>Kelly Williams</v>
      </c>
      <c r="W6886" t="str">
        <f>IFERROR(INDEX(Returns!A:A,MATCH(B6886,Returns!B:B,0)),"No")</f>
        <v>No</v>
      </c>
    </row>
    <row r="6887" spans="1:23" x14ac:dyDescent="0.2">
      <c r="A6887" s="1">
        <v>6886</v>
      </c>
      <c r="B6887" t="s">
        <v>9428</v>
      </c>
      <c r="C6887" s="8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47">
        <v>37.056000000000004</v>
      </c>
      <c r="S6887" s="1">
        <v>4</v>
      </c>
      <c r="T6887" s="1">
        <v>0.2</v>
      </c>
      <c r="U6887" s="47">
        <v>8.8008000000000006</v>
      </c>
      <c r="V6887" t="str">
        <f>IF(M6887=People!$B$5,People!$A$5,IF(M6887=People!$B$4,People!$A$4,IF(M6887=People!$B$3,People!$A$3,IF(M6887=People!$B$2,People!$A$2,0))))</f>
        <v>Chuck Magee</v>
      </c>
      <c r="W6887" t="str">
        <f>IFERROR(INDEX(Returns!A:A,MATCH(B6887,Returns!B:B,0)),"No")</f>
        <v>No</v>
      </c>
    </row>
    <row r="6888" spans="1:23" x14ac:dyDescent="0.2">
      <c r="A6888" s="1">
        <v>6887</v>
      </c>
      <c r="B6888" t="s">
        <v>9428</v>
      </c>
      <c r="C6888" s="8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47">
        <v>259.89600000000002</v>
      </c>
      <c r="S6888" s="1">
        <v>2</v>
      </c>
      <c r="T6888" s="1">
        <v>0.4</v>
      </c>
      <c r="U6888" s="47">
        <v>-56.310799999999972</v>
      </c>
      <c r="V6888" t="str">
        <f>IF(M6888=People!$B$5,People!$A$5,IF(M6888=People!$B$4,People!$A$4,IF(M6888=People!$B$3,People!$A$3,IF(M6888=People!$B$2,People!$A$2,0))))</f>
        <v>Chuck Magee</v>
      </c>
      <c r="W6888" t="str">
        <f>IFERROR(INDEX(Returns!A:A,MATCH(B6888,Returns!B:B,0)),"No")</f>
        <v>No</v>
      </c>
    </row>
    <row r="6889" spans="1:23" x14ac:dyDescent="0.2">
      <c r="A6889" s="1">
        <v>6888</v>
      </c>
      <c r="B6889" t="s">
        <v>9429</v>
      </c>
      <c r="C6889" s="8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47">
        <v>19.049999999999997</v>
      </c>
      <c r="S6889" s="1">
        <v>3</v>
      </c>
      <c r="T6889" s="1">
        <v>0</v>
      </c>
      <c r="U6889" s="47">
        <v>8.7629999999999999</v>
      </c>
      <c r="V6889" t="str">
        <f>IF(M6889=People!$B$5,People!$A$5,IF(M6889=People!$B$4,People!$A$4,IF(M6889=People!$B$3,People!$A$3,IF(M6889=People!$B$2,People!$A$2,0))))</f>
        <v>Anna Andreadi</v>
      </c>
      <c r="W6889" t="str">
        <f>IFERROR(INDEX(Returns!A:A,MATCH(B6889,Returns!B:B,0)),"No")</f>
        <v>No</v>
      </c>
    </row>
    <row r="6890" spans="1:23" x14ac:dyDescent="0.2">
      <c r="A6890" s="1">
        <v>6889</v>
      </c>
      <c r="B6890" t="s">
        <v>9429</v>
      </c>
      <c r="C6890" s="8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47">
        <v>73.343999999999994</v>
      </c>
      <c r="S6890" s="1">
        <v>3</v>
      </c>
      <c r="T6890" s="1">
        <v>0.2</v>
      </c>
      <c r="U6890" s="47">
        <v>27.503999999999998</v>
      </c>
      <c r="V6890" t="str">
        <f>IF(M6890=People!$B$5,People!$A$5,IF(M6890=People!$B$4,People!$A$4,IF(M6890=People!$B$3,People!$A$3,IF(M6890=People!$B$2,People!$A$2,0))))</f>
        <v>Anna Andreadi</v>
      </c>
      <c r="W6890" t="str">
        <f>IFERROR(INDEX(Returns!A:A,MATCH(B6890,Returns!B:B,0)),"No")</f>
        <v>No</v>
      </c>
    </row>
    <row r="6891" spans="1:23" x14ac:dyDescent="0.2">
      <c r="A6891" s="1">
        <v>6890</v>
      </c>
      <c r="B6891" t="s">
        <v>9430</v>
      </c>
      <c r="C6891" s="8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47">
        <v>95.68</v>
      </c>
      <c r="S6891" s="1">
        <v>8</v>
      </c>
      <c r="T6891" s="1">
        <v>0</v>
      </c>
      <c r="U6891" s="47">
        <v>26.790400000000005</v>
      </c>
      <c r="V6891" t="str">
        <f>IF(M6891=People!$B$5,People!$A$5,IF(M6891=People!$B$4,People!$A$4,IF(M6891=People!$B$3,People!$A$3,IF(M6891=People!$B$2,People!$A$2,0))))</f>
        <v>Cassandra Brandow</v>
      </c>
      <c r="W6891" t="str">
        <f>IFERROR(INDEX(Returns!A:A,MATCH(B6891,Returns!B:B,0)),"No")</f>
        <v>No</v>
      </c>
    </row>
    <row r="6892" spans="1:23" x14ac:dyDescent="0.2">
      <c r="A6892" s="1">
        <v>6891</v>
      </c>
      <c r="B6892" t="s">
        <v>9430</v>
      </c>
      <c r="C6892" s="8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47">
        <v>50.96</v>
      </c>
      <c r="S6892" s="1">
        <v>7</v>
      </c>
      <c r="T6892" s="1">
        <v>0</v>
      </c>
      <c r="U6892" s="47">
        <v>24.460800000000003</v>
      </c>
      <c r="V6892" t="str">
        <f>IF(M6892=People!$B$5,People!$A$5,IF(M6892=People!$B$4,People!$A$4,IF(M6892=People!$B$3,People!$A$3,IF(M6892=People!$B$2,People!$A$2,0))))</f>
        <v>Cassandra Brandow</v>
      </c>
      <c r="W6892" t="str">
        <f>IFERROR(INDEX(Returns!A:A,MATCH(B6892,Returns!B:B,0)),"No")</f>
        <v>No</v>
      </c>
    </row>
    <row r="6893" spans="1:23" x14ac:dyDescent="0.2">
      <c r="A6893" s="1">
        <v>6892</v>
      </c>
      <c r="B6893" t="s">
        <v>9430</v>
      </c>
      <c r="C6893" s="8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47">
        <v>113.94</v>
      </c>
      <c r="S6893" s="1">
        <v>3</v>
      </c>
      <c r="T6893" s="1">
        <v>0</v>
      </c>
      <c r="U6893" s="47">
        <v>34.181999999999988</v>
      </c>
      <c r="V6893" t="str">
        <f>IF(M6893=People!$B$5,People!$A$5,IF(M6893=People!$B$4,People!$A$4,IF(M6893=People!$B$3,People!$A$3,IF(M6893=People!$B$2,People!$A$2,0))))</f>
        <v>Cassandra Brandow</v>
      </c>
      <c r="W6893" t="str">
        <f>IFERROR(INDEX(Returns!A:A,MATCH(B6893,Returns!B:B,0)),"No")</f>
        <v>No</v>
      </c>
    </row>
    <row r="6894" spans="1:23" x14ac:dyDescent="0.2">
      <c r="A6894" s="1">
        <v>6893</v>
      </c>
      <c r="B6894" t="s">
        <v>9430</v>
      </c>
      <c r="C6894" s="8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47">
        <v>25.92</v>
      </c>
      <c r="S6894" s="1">
        <v>4</v>
      </c>
      <c r="T6894" s="1">
        <v>0</v>
      </c>
      <c r="U6894" s="47">
        <v>12.441600000000001</v>
      </c>
      <c r="V6894" t="str">
        <f>IF(M6894=People!$B$5,People!$A$5,IF(M6894=People!$B$4,People!$A$4,IF(M6894=People!$B$3,People!$A$3,IF(M6894=People!$B$2,People!$A$2,0))))</f>
        <v>Cassandra Brandow</v>
      </c>
      <c r="W6894" t="str">
        <f>IFERROR(INDEX(Returns!A:A,MATCH(B6894,Returns!B:B,0)),"No")</f>
        <v>No</v>
      </c>
    </row>
    <row r="6895" spans="1:23" x14ac:dyDescent="0.2">
      <c r="A6895" s="1">
        <v>6894</v>
      </c>
      <c r="B6895" t="s">
        <v>9430</v>
      </c>
      <c r="C6895" s="8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47">
        <v>20.32</v>
      </c>
      <c r="S6895" s="1">
        <v>4</v>
      </c>
      <c r="T6895" s="1">
        <v>0</v>
      </c>
      <c r="U6895" s="47">
        <v>6.9087999999999994</v>
      </c>
      <c r="V6895" t="str">
        <f>IF(M6895=People!$B$5,People!$A$5,IF(M6895=People!$B$4,People!$A$4,IF(M6895=People!$B$3,People!$A$3,IF(M6895=People!$B$2,People!$A$2,0))))</f>
        <v>Cassandra Brandow</v>
      </c>
      <c r="W6895" t="str">
        <f>IFERROR(INDEX(Returns!A:A,MATCH(B6895,Returns!B:B,0)),"No")</f>
        <v>No</v>
      </c>
    </row>
    <row r="6896" spans="1:23" x14ac:dyDescent="0.2">
      <c r="A6896" s="1">
        <v>6895</v>
      </c>
      <c r="B6896" t="s">
        <v>9430</v>
      </c>
      <c r="C6896" s="8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47">
        <v>411.98</v>
      </c>
      <c r="S6896" s="1">
        <v>2</v>
      </c>
      <c r="T6896" s="1">
        <v>0</v>
      </c>
      <c r="U6896" s="47">
        <v>119.4742</v>
      </c>
      <c r="V6896" t="str">
        <f>IF(M6896=People!$B$5,People!$A$5,IF(M6896=People!$B$4,People!$A$4,IF(M6896=People!$B$3,People!$A$3,IF(M6896=People!$B$2,People!$A$2,0))))</f>
        <v>Cassandra Brandow</v>
      </c>
      <c r="W6896" t="str">
        <f>IFERROR(INDEX(Returns!A:A,MATCH(B6896,Returns!B:B,0)),"No")</f>
        <v>No</v>
      </c>
    </row>
    <row r="6897" spans="1:23" x14ac:dyDescent="0.2">
      <c r="A6897" s="1">
        <v>6896</v>
      </c>
      <c r="B6897" t="s">
        <v>9430</v>
      </c>
      <c r="C6897" s="8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47">
        <v>34.479999999999997</v>
      </c>
      <c r="S6897" s="1">
        <v>2</v>
      </c>
      <c r="T6897" s="1">
        <v>0</v>
      </c>
      <c r="U6897" s="47">
        <v>9.9991999999999948</v>
      </c>
      <c r="V6897" t="str">
        <f>IF(M6897=People!$B$5,People!$A$5,IF(M6897=People!$B$4,People!$A$4,IF(M6897=People!$B$3,People!$A$3,IF(M6897=People!$B$2,People!$A$2,0))))</f>
        <v>Cassandra Brandow</v>
      </c>
      <c r="W6897" t="str">
        <f>IFERROR(INDEX(Returns!A:A,MATCH(B6897,Returns!B:B,0)),"No")</f>
        <v>No</v>
      </c>
    </row>
    <row r="6898" spans="1:23" x14ac:dyDescent="0.2">
      <c r="A6898" s="1">
        <v>6897</v>
      </c>
      <c r="B6898" t="s">
        <v>9430</v>
      </c>
      <c r="C6898" s="8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47">
        <v>244.54999999999998</v>
      </c>
      <c r="S6898" s="1">
        <v>5</v>
      </c>
      <c r="T6898" s="1">
        <v>0</v>
      </c>
      <c r="U6898" s="47">
        <v>114.93849999999998</v>
      </c>
      <c r="V6898" t="str">
        <f>IF(M6898=People!$B$5,People!$A$5,IF(M6898=People!$B$4,People!$A$4,IF(M6898=People!$B$3,People!$A$3,IF(M6898=People!$B$2,People!$A$2,0))))</f>
        <v>Cassandra Brandow</v>
      </c>
      <c r="W6898" t="str">
        <f>IFERROR(INDEX(Returns!A:A,MATCH(B6898,Returns!B:B,0)),"No")</f>
        <v>No</v>
      </c>
    </row>
    <row r="6899" spans="1:23" x14ac:dyDescent="0.2">
      <c r="A6899" s="1">
        <v>6898</v>
      </c>
      <c r="B6899" t="s">
        <v>9431</v>
      </c>
      <c r="C6899" s="8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47">
        <v>10.782000000000002</v>
      </c>
      <c r="S6899" s="1">
        <v>3</v>
      </c>
      <c r="T6899" s="1">
        <v>0.7</v>
      </c>
      <c r="U6899" s="47">
        <v>-7.9067999999999969</v>
      </c>
      <c r="V6899" t="str">
        <f>IF(M6899=People!$B$5,People!$A$5,IF(M6899=People!$B$4,People!$A$4,IF(M6899=People!$B$3,People!$A$3,IF(M6899=People!$B$2,People!$A$2,0))))</f>
        <v>Chuck Magee</v>
      </c>
      <c r="W6899" t="str">
        <f>IFERROR(INDEX(Returns!A:A,MATCH(B6899,Returns!B:B,0)),"No")</f>
        <v>No</v>
      </c>
    </row>
    <row r="6900" spans="1:23" x14ac:dyDescent="0.2">
      <c r="A6900" s="1">
        <v>6899</v>
      </c>
      <c r="B6900" t="s">
        <v>9432</v>
      </c>
      <c r="C6900" s="8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47">
        <v>602.65099999999995</v>
      </c>
      <c r="S6900" s="1">
        <v>7</v>
      </c>
      <c r="T6900" s="1">
        <v>0.3</v>
      </c>
      <c r="U6900" s="47">
        <v>-163.57670000000005</v>
      </c>
      <c r="V6900" t="str">
        <f>IF(M6900=People!$B$5,People!$A$5,IF(M6900=People!$B$4,People!$A$4,IF(M6900=People!$B$3,People!$A$3,IF(M6900=People!$B$2,People!$A$2,0))))</f>
        <v>Kelly Williams</v>
      </c>
      <c r="W6900" t="str">
        <f>IFERROR(INDEX(Returns!A:A,MATCH(B6900,Returns!B:B,0)),"No")</f>
        <v>No</v>
      </c>
    </row>
    <row r="6901" spans="1:23" x14ac:dyDescent="0.2">
      <c r="A6901" s="1">
        <v>6900</v>
      </c>
      <c r="B6901" t="s">
        <v>9432</v>
      </c>
      <c r="C6901" s="8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47">
        <v>7.6559999999999988</v>
      </c>
      <c r="S6901" s="1">
        <v>6</v>
      </c>
      <c r="T6901" s="1">
        <v>0.8</v>
      </c>
      <c r="U6901" s="47">
        <v>-13.015200000000004</v>
      </c>
      <c r="V6901" t="str">
        <f>IF(M6901=People!$B$5,People!$A$5,IF(M6901=People!$B$4,People!$A$4,IF(M6901=People!$B$3,People!$A$3,IF(M6901=People!$B$2,People!$A$2,0))))</f>
        <v>Kelly Williams</v>
      </c>
      <c r="W6901" t="str">
        <f>IFERROR(INDEX(Returns!A:A,MATCH(B6901,Returns!B:B,0)),"No")</f>
        <v>No</v>
      </c>
    </row>
    <row r="6902" spans="1:23" x14ac:dyDescent="0.2">
      <c r="A6902" s="1">
        <v>6901</v>
      </c>
      <c r="B6902" t="s">
        <v>9433</v>
      </c>
      <c r="C6902" s="8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47">
        <v>559.92999999999995</v>
      </c>
      <c r="S6902" s="1">
        <v>7</v>
      </c>
      <c r="T6902" s="1">
        <v>0</v>
      </c>
      <c r="U6902" s="47">
        <v>167.97899999999996</v>
      </c>
      <c r="V6902" t="str">
        <f>IF(M6902=People!$B$5,People!$A$5,IF(M6902=People!$B$4,People!$A$4,IF(M6902=People!$B$3,People!$A$3,IF(M6902=People!$B$2,People!$A$2,0))))</f>
        <v>Chuck Magee</v>
      </c>
      <c r="W6902" t="str">
        <f>IFERROR(INDEX(Returns!A:A,MATCH(B6902,Returns!B:B,0)),"No")</f>
        <v>No</v>
      </c>
    </row>
    <row r="6903" spans="1:23" x14ac:dyDescent="0.2">
      <c r="A6903" s="1">
        <v>6902</v>
      </c>
      <c r="B6903" t="s">
        <v>9434</v>
      </c>
      <c r="C6903" s="8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47">
        <v>2399.96</v>
      </c>
      <c r="S6903" s="1">
        <v>5</v>
      </c>
      <c r="T6903" s="1">
        <v>0.2</v>
      </c>
      <c r="U6903" s="47">
        <v>839.9860000000001</v>
      </c>
      <c r="V6903" t="str">
        <f>IF(M6903=People!$B$5,People!$A$5,IF(M6903=People!$B$4,People!$A$4,IF(M6903=People!$B$3,People!$A$3,IF(M6903=People!$B$2,People!$A$2,0))))</f>
        <v>Anna Andreadi</v>
      </c>
      <c r="W6903" t="str">
        <f>IFERROR(INDEX(Returns!A:A,MATCH(B6903,Returns!B:B,0)),"No")</f>
        <v>No</v>
      </c>
    </row>
    <row r="6904" spans="1:23" x14ac:dyDescent="0.2">
      <c r="A6904" s="1">
        <v>6903</v>
      </c>
      <c r="B6904" t="s">
        <v>9435</v>
      </c>
      <c r="C6904" s="8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47">
        <v>16</v>
      </c>
      <c r="S6904" s="1">
        <v>4</v>
      </c>
      <c r="T6904" s="1">
        <v>0.2</v>
      </c>
      <c r="U6904" s="47">
        <v>5.6</v>
      </c>
      <c r="V6904" t="str">
        <f>IF(M6904=People!$B$5,People!$A$5,IF(M6904=People!$B$4,People!$A$4,IF(M6904=People!$B$3,People!$A$3,IF(M6904=People!$B$2,People!$A$2,0))))</f>
        <v>Kelly Williams</v>
      </c>
      <c r="W6904" t="str">
        <f>IFERROR(INDEX(Returns!A:A,MATCH(B6904,Returns!B:B,0)),"No")</f>
        <v>No</v>
      </c>
    </row>
    <row r="6905" spans="1:23" x14ac:dyDescent="0.2">
      <c r="A6905" s="1">
        <v>6904</v>
      </c>
      <c r="B6905" t="s">
        <v>9435</v>
      </c>
      <c r="C6905" s="8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47">
        <v>5.5879999999999992</v>
      </c>
      <c r="S6905" s="1">
        <v>2</v>
      </c>
      <c r="T6905" s="1">
        <v>0.8</v>
      </c>
      <c r="U6905" s="47">
        <v>-15.087600000000002</v>
      </c>
      <c r="V6905" t="str">
        <f>IF(M6905=People!$B$5,People!$A$5,IF(M6905=People!$B$4,People!$A$4,IF(M6905=People!$B$3,People!$A$3,IF(M6905=People!$B$2,People!$A$2,0))))</f>
        <v>Kelly Williams</v>
      </c>
      <c r="W6905" t="str">
        <f>IFERROR(INDEX(Returns!A:A,MATCH(B6905,Returns!B:B,0)),"No")</f>
        <v>No</v>
      </c>
    </row>
    <row r="6906" spans="1:23" x14ac:dyDescent="0.2">
      <c r="A6906" s="1">
        <v>6905</v>
      </c>
      <c r="B6906" t="s">
        <v>9435</v>
      </c>
      <c r="C6906" s="8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47">
        <v>235.92</v>
      </c>
      <c r="S6906" s="1">
        <v>5</v>
      </c>
      <c r="T6906" s="1">
        <v>0.2</v>
      </c>
      <c r="U6906" s="47">
        <v>-44.235000000000007</v>
      </c>
      <c r="V6906" t="str">
        <f>IF(M6906=People!$B$5,People!$A$5,IF(M6906=People!$B$4,People!$A$4,IF(M6906=People!$B$3,People!$A$3,IF(M6906=People!$B$2,People!$A$2,0))))</f>
        <v>Kelly Williams</v>
      </c>
      <c r="W6906" t="str">
        <f>IFERROR(INDEX(Returns!A:A,MATCH(B6906,Returns!B:B,0)),"No")</f>
        <v>No</v>
      </c>
    </row>
    <row r="6907" spans="1:23" x14ac:dyDescent="0.2">
      <c r="A6907" s="1">
        <v>6906</v>
      </c>
      <c r="B6907" t="s">
        <v>9436</v>
      </c>
      <c r="C6907" s="8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47">
        <v>10.68</v>
      </c>
      <c r="S6907" s="1">
        <v>1</v>
      </c>
      <c r="T6907" s="1">
        <v>0</v>
      </c>
      <c r="U6907" s="47">
        <v>2.8836000000000004</v>
      </c>
      <c r="V6907" t="str">
        <f>IF(M6907=People!$B$5,People!$A$5,IF(M6907=People!$B$4,People!$A$4,IF(M6907=People!$B$3,People!$A$3,IF(M6907=People!$B$2,People!$A$2,0))))</f>
        <v>Anna Andreadi</v>
      </c>
      <c r="W6907" t="str">
        <f>IFERROR(INDEX(Returns!A:A,MATCH(B6907,Returns!B:B,0)),"No")</f>
        <v>No</v>
      </c>
    </row>
    <row r="6908" spans="1:23" x14ac:dyDescent="0.2">
      <c r="A6908" s="1">
        <v>6907</v>
      </c>
      <c r="B6908" t="s">
        <v>9437</v>
      </c>
      <c r="C6908" s="8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47">
        <v>41.28</v>
      </c>
      <c r="S6908" s="1">
        <v>2</v>
      </c>
      <c r="T6908" s="1">
        <v>0</v>
      </c>
      <c r="U6908" s="47">
        <v>19.814399999999999</v>
      </c>
      <c r="V6908" t="str">
        <f>IF(M6908=People!$B$5,People!$A$5,IF(M6908=People!$B$4,People!$A$4,IF(M6908=People!$B$3,People!$A$3,IF(M6908=People!$B$2,People!$A$2,0))))</f>
        <v>Kelly Williams</v>
      </c>
      <c r="W6908" t="str">
        <f>IFERROR(INDEX(Returns!A:A,MATCH(B6908,Returns!B:B,0)),"No")</f>
        <v>No</v>
      </c>
    </row>
    <row r="6909" spans="1:23" x14ac:dyDescent="0.2">
      <c r="A6909" s="1">
        <v>6908</v>
      </c>
      <c r="B6909" t="s">
        <v>9438</v>
      </c>
      <c r="C6909" s="8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47">
        <v>1001.5840000000001</v>
      </c>
      <c r="S6909" s="1">
        <v>2</v>
      </c>
      <c r="T6909" s="1">
        <v>0.2</v>
      </c>
      <c r="U6909" s="47">
        <v>125.19799999999992</v>
      </c>
      <c r="V6909" t="str">
        <f>IF(M6909=People!$B$5,People!$A$5,IF(M6909=People!$B$4,People!$A$4,IF(M6909=People!$B$3,People!$A$3,IF(M6909=People!$B$2,People!$A$2,0))))</f>
        <v>Anna Andreadi</v>
      </c>
      <c r="W6909" t="str">
        <f>IFERROR(INDEX(Returns!A:A,MATCH(B6909,Returns!B:B,0)),"No")</f>
        <v>No</v>
      </c>
    </row>
    <row r="6910" spans="1:23" x14ac:dyDescent="0.2">
      <c r="A6910" s="1">
        <v>6909</v>
      </c>
      <c r="B6910" t="s">
        <v>9439</v>
      </c>
      <c r="C6910" s="8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47">
        <v>14.76</v>
      </c>
      <c r="S6910" s="1">
        <v>2</v>
      </c>
      <c r="T6910" s="1">
        <v>0</v>
      </c>
      <c r="U6910" s="47">
        <v>4.2803999999999984</v>
      </c>
      <c r="V6910" t="str">
        <f>IF(M6910=People!$B$5,People!$A$5,IF(M6910=People!$B$4,People!$A$4,IF(M6910=People!$B$3,People!$A$3,IF(M6910=People!$B$2,People!$A$2,0))))</f>
        <v>Cassandra Brandow</v>
      </c>
      <c r="W6910" t="str">
        <f>IFERROR(INDEX(Returns!A:A,MATCH(B6910,Returns!B:B,0)),"No")</f>
        <v>No</v>
      </c>
    </row>
    <row r="6911" spans="1:23" x14ac:dyDescent="0.2">
      <c r="A6911" s="1">
        <v>6910</v>
      </c>
      <c r="B6911" t="s">
        <v>9440</v>
      </c>
      <c r="C6911" s="8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47">
        <v>2.5020000000000002</v>
      </c>
      <c r="S6911" s="1">
        <v>3</v>
      </c>
      <c r="T6911" s="1">
        <v>0.7</v>
      </c>
      <c r="U6911" s="47">
        <v>-2.0015999999999998</v>
      </c>
      <c r="V6911" t="str">
        <f>IF(M6911=People!$B$5,People!$A$5,IF(M6911=People!$B$4,People!$A$4,IF(M6911=People!$B$3,People!$A$3,IF(M6911=People!$B$2,People!$A$2,0))))</f>
        <v>Chuck Magee</v>
      </c>
      <c r="W6911" t="str">
        <f>IFERROR(INDEX(Returns!A:A,MATCH(B6911,Returns!B:B,0)),"No")</f>
        <v>No</v>
      </c>
    </row>
    <row r="6912" spans="1:23" x14ac:dyDescent="0.2">
      <c r="A6912" s="1">
        <v>6911</v>
      </c>
      <c r="B6912" t="s">
        <v>9441</v>
      </c>
      <c r="C6912" s="8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47">
        <v>115.96</v>
      </c>
      <c r="S6912" s="1">
        <v>2</v>
      </c>
      <c r="T6912" s="1">
        <v>0</v>
      </c>
      <c r="U6912" s="47">
        <v>25.511200000000002</v>
      </c>
      <c r="V6912" t="str">
        <f>IF(M6912=People!$B$5,People!$A$5,IF(M6912=People!$B$4,People!$A$4,IF(M6912=People!$B$3,People!$A$3,IF(M6912=People!$B$2,People!$A$2,0))))</f>
        <v>Anna Andreadi</v>
      </c>
      <c r="W6912" t="str">
        <f>IFERROR(INDEX(Returns!A:A,MATCH(B6912,Returns!B:B,0)),"No")</f>
        <v>No</v>
      </c>
    </row>
    <row r="6913" spans="1:23" x14ac:dyDescent="0.2">
      <c r="A6913" s="1">
        <v>6912</v>
      </c>
      <c r="B6913" t="s">
        <v>9442</v>
      </c>
      <c r="C6913" s="8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47">
        <v>186.54</v>
      </c>
      <c r="S6913" s="1">
        <v>3</v>
      </c>
      <c r="T6913" s="1">
        <v>0</v>
      </c>
      <c r="U6913" s="47">
        <v>50.365800000000007</v>
      </c>
      <c r="V6913" t="str">
        <f>IF(M6913=People!$B$5,People!$A$5,IF(M6913=People!$B$4,People!$A$4,IF(M6913=People!$B$3,People!$A$3,IF(M6913=People!$B$2,People!$A$2,0))))</f>
        <v>Anna Andreadi</v>
      </c>
      <c r="W6913" t="str">
        <f>IFERROR(INDEX(Returns!A:A,MATCH(B6913,Returns!B:B,0)),"No")</f>
        <v>No</v>
      </c>
    </row>
    <row r="6914" spans="1:23" x14ac:dyDescent="0.2">
      <c r="A6914" s="1">
        <v>6913</v>
      </c>
      <c r="B6914" t="s">
        <v>9443</v>
      </c>
      <c r="C6914" s="8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47">
        <v>159.56</v>
      </c>
      <c r="S6914" s="1">
        <v>4</v>
      </c>
      <c r="T6914" s="1">
        <v>0</v>
      </c>
      <c r="U6914" s="47">
        <v>59.037199999999999</v>
      </c>
      <c r="V6914" t="str">
        <f>IF(M6914=People!$B$5,People!$A$5,IF(M6914=People!$B$4,People!$A$4,IF(M6914=People!$B$3,People!$A$3,IF(M6914=People!$B$2,People!$A$2,0))))</f>
        <v>Anna Andreadi</v>
      </c>
      <c r="W6914" t="str">
        <f>IFERROR(INDEX(Returns!A:A,MATCH(B6914,Returns!B:B,0)),"No")</f>
        <v>No</v>
      </c>
    </row>
    <row r="6915" spans="1:23" x14ac:dyDescent="0.2">
      <c r="A6915" s="1">
        <v>6914</v>
      </c>
      <c r="B6915" t="s">
        <v>9444</v>
      </c>
      <c r="C6915" s="8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47">
        <v>55.984000000000009</v>
      </c>
      <c r="S6915" s="1">
        <v>2</v>
      </c>
      <c r="T6915" s="1">
        <v>0.2</v>
      </c>
      <c r="U6915" s="47">
        <v>4.1987999999999985</v>
      </c>
      <c r="V6915" t="str">
        <f>IF(M6915=People!$B$5,People!$A$5,IF(M6915=People!$B$4,People!$A$4,IF(M6915=People!$B$3,People!$A$3,IF(M6915=People!$B$2,People!$A$2,0))))</f>
        <v>Cassandra Brandow</v>
      </c>
      <c r="W6915" t="str">
        <f>IFERROR(INDEX(Returns!A:A,MATCH(B6915,Returns!B:B,0)),"No")</f>
        <v>No</v>
      </c>
    </row>
    <row r="6916" spans="1:23" x14ac:dyDescent="0.2">
      <c r="A6916" s="1">
        <v>6915</v>
      </c>
      <c r="B6916" t="s">
        <v>9445</v>
      </c>
      <c r="C6916" s="8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47">
        <v>132.16</v>
      </c>
      <c r="S6916" s="1">
        <v>1</v>
      </c>
      <c r="T6916" s="1">
        <v>0.2</v>
      </c>
      <c r="U6916" s="47">
        <v>9.911999999999999</v>
      </c>
      <c r="V6916" t="str">
        <f>IF(M6916=People!$B$5,People!$A$5,IF(M6916=People!$B$4,People!$A$4,IF(M6916=People!$B$3,People!$A$3,IF(M6916=People!$B$2,People!$A$2,0))))</f>
        <v>Kelly Williams</v>
      </c>
      <c r="W6916" t="str">
        <f>IFERROR(INDEX(Returns!A:A,MATCH(B6916,Returns!B:B,0)),"No")</f>
        <v>No</v>
      </c>
    </row>
    <row r="6917" spans="1:23" x14ac:dyDescent="0.2">
      <c r="A6917" s="1">
        <v>6916</v>
      </c>
      <c r="B6917" t="s">
        <v>9445</v>
      </c>
      <c r="C6917" s="8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47">
        <v>17.903999999999996</v>
      </c>
      <c r="S6917" s="1">
        <v>6</v>
      </c>
      <c r="T6917" s="1">
        <v>0.8</v>
      </c>
      <c r="U6917" s="47">
        <v>-31.332000000000008</v>
      </c>
      <c r="V6917" t="str">
        <f>IF(M6917=People!$B$5,People!$A$5,IF(M6917=People!$B$4,People!$A$4,IF(M6917=People!$B$3,People!$A$3,IF(M6917=People!$B$2,People!$A$2,0))))</f>
        <v>Kelly Williams</v>
      </c>
      <c r="W6917" t="str">
        <f>IFERROR(INDEX(Returns!A:A,MATCH(B6917,Returns!B:B,0)),"No")</f>
        <v>No</v>
      </c>
    </row>
    <row r="6918" spans="1:23" x14ac:dyDescent="0.2">
      <c r="A6918" s="1">
        <v>6917</v>
      </c>
      <c r="B6918" t="s">
        <v>9445</v>
      </c>
      <c r="C6918" s="8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47">
        <v>124.032</v>
      </c>
      <c r="S6918" s="1">
        <v>4</v>
      </c>
      <c r="T6918" s="1">
        <v>0.2</v>
      </c>
      <c r="U6918" s="47">
        <v>44.961600000000004</v>
      </c>
      <c r="V6918" t="str">
        <f>IF(M6918=People!$B$5,People!$A$5,IF(M6918=People!$B$4,People!$A$4,IF(M6918=People!$B$3,People!$A$3,IF(M6918=People!$B$2,People!$A$2,0))))</f>
        <v>Kelly Williams</v>
      </c>
      <c r="W6918" t="str">
        <f>IFERROR(INDEX(Returns!A:A,MATCH(B6918,Returns!B:B,0)),"No")</f>
        <v>No</v>
      </c>
    </row>
    <row r="6919" spans="1:23" x14ac:dyDescent="0.2">
      <c r="A6919" s="1">
        <v>6918</v>
      </c>
      <c r="B6919" t="s">
        <v>9446</v>
      </c>
      <c r="C6919" s="8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47">
        <v>1403.9200000000003</v>
      </c>
      <c r="S6919" s="1">
        <v>5</v>
      </c>
      <c r="T6919" s="1">
        <v>0.2</v>
      </c>
      <c r="U6919" s="47">
        <v>70.196000000000026</v>
      </c>
      <c r="V6919" t="str">
        <f>IF(M6919=People!$B$5,People!$A$5,IF(M6919=People!$B$4,People!$A$4,IF(M6919=People!$B$3,People!$A$3,IF(M6919=People!$B$2,People!$A$2,0))))</f>
        <v>Anna Andreadi</v>
      </c>
      <c r="W6919" t="str">
        <f>IFERROR(INDEX(Returns!A:A,MATCH(B6919,Returns!B:B,0)),"No")</f>
        <v>No</v>
      </c>
    </row>
    <row r="6920" spans="1:23" x14ac:dyDescent="0.2">
      <c r="A6920" s="1">
        <v>6919</v>
      </c>
      <c r="B6920" t="s">
        <v>9447</v>
      </c>
      <c r="C6920" s="8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47">
        <v>28.799999999999997</v>
      </c>
      <c r="S6920" s="1">
        <v>3</v>
      </c>
      <c r="T6920" s="1">
        <v>0</v>
      </c>
      <c r="U6920" s="47">
        <v>0.86400000000000077</v>
      </c>
      <c r="V6920" t="str">
        <f>IF(M6920=People!$B$5,People!$A$5,IF(M6920=People!$B$4,People!$A$4,IF(M6920=People!$B$3,People!$A$3,IF(M6920=People!$B$2,People!$A$2,0))))</f>
        <v>Anna Andreadi</v>
      </c>
      <c r="W6920" t="str">
        <f>IFERROR(INDEX(Returns!A:A,MATCH(B6920,Returns!B:B,0)),"No")</f>
        <v>No</v>
      </c>
    </row>
    <row r="6921" spans="1:23" x14ac:dyDescent="0.2">
      <c r="A6921" s="1">
        <v>6920</v>
      </c>
      <c r="B6921" t="s">
        <v>9448</v>
      </c>
      <c r="C6921" s="8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47">
        <v>24.588000000000001</v>
      </c>
      <c r="S6921" s="1">
        <v>2</v>
      </c>
      <c r="T6921" s="1">
        <v>0.7</v>
      </c>
      <c r="U6921" s="47">
        <v>-18.031199999999998</v>
      </c>
      <c r="V6921" t="str">
        <f>IF(M6921=People!$B$5,People!$A$5,IF(M6921=People!$B$4,People!$A$4,IF(M6921=People!$B$3,People!$A$3,IF(M6921=People!$B$2,People!$A$2,0))))</f>
        <v>Chuck Magee</v>
      </c>
      <c r="W6921" t="str">
        <f>IFERROR(INDEX(Returns!A:A,MATCH(B6921,Returns!B:B,0)),"No")</f>
        <v>No</v>
      </c>
    </row>
    <row r="6922" spans="1:23" x14ac:dyDescent="0.2">
      <c r="A6922" s="1">
        <v>6921</v>
      </c>
      <c r="B6922" t="s">
        <v>9449</v>
      </c>
      <c r="C6922" s="8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47">
        <v>356.78999999999996</v>
      </c>
      <c r="S6922" s="1">
        <v>7</v>
      </c>
      <c r="T6922" s="1">
        <v>0</v>
      </c>
      <c r="U6922" s="47">
        <v>99.901199999999989</v>
      </c>
      <c r="V6922" t="str">
        <f>IF(M6922=People!$B$5,People!$A$5,IF(M6922=People!$B$4,People!$A$4,IF(M6922=People!$B$3,People!$A$3,IF(M6922=People!$B$2,People!$A$2,0))))</f>
        <v>Anna Andreadi</v>
      </c>
      <c r="W6922" t="str">
        <f>IFERROR(INDEX(Returns!A:A,MATCH(B6922,Returns!B:B,0)),"No")</f>
        <v>No</v>
      </c>
    </row>
    <row r="6923" spans="1:23" x14ac:dyDescent="0.2">
      <c r="A6923" s="1">
        <v>6922</v>
      </c>
      <c r="B6923" t="s">
        <v>9450</v>
      </c>
      <c r="C6923" s="8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47">
        <v>16.98</v>
      </c>
      <c r="S6923" s="1">
        <v>1</v>
      </c>
      <c r="T6923" s="1">
        <v>0</v>
      </c>
      <c r="U6923" s="47">
        <v>8.49</v>
      </c>
      <c r="V6923" t="str">
        <f>IF(M6923=People!$B$5,People!$A$5,IF(M6923=People!$B$4,People!$A$4,IF(M6923=People!$B$3,People!$A$3,IF(M6923=People!$B$2,People!$A$2,0))))</f>
        <v>Chuck Magee</v>
      </c>
      <c r="W6923" t="str">
        <f>IFERROR(INDEX(Returns!A:A,MATCH(B6923,Returns!B:B,0)),"No")</f>
        <v>No</v>
      </c>
    </row>
    <row r="6924" spans="1:23" x14ac:dyDescent="0.2">
      <c r="A6924" s="1">
        <v>6923</v>
      </c>
      <c r="B6924" t="s">
        <v>9451</v>
      </c>
      <c r="C6924" s="8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47">
        <v>491.55</v>
      </c>
      <c r="S6924" s="1">
        <v>5</v>
      </c>
      <c r="T6924" s="1">
        <v>0</v>
      </c>
      <c r="U6924" s="47">
        <v>240.8595</v>
      </c>
      <c r="V6924" t="str">
        <f>IF(M6924=People!$B$5,People!$A$5,IF(M6924=People!$B$4,People!$A$4,IF(M6924=People!$B$3,People!$A$3,IF(M6924=People!$B$2,People!$A$2,0))))</f>
        <v>Cassandra Brandow</v>
      </c>
      <c r="W6924" t="str">
        <f>IFERROR(INDEX(Returns!A:A,MATCH(B6924,Returns!B:B,0)),"No")</f>
        <v>No</v>
      </c>
    </row>
    <row r="6925" spans="1:23" x14ac:dyDescent="0.2">
      <c r="A6925" s="1">
        <v>6924</v>
      </c>
      <c r="B6925" t="s">
        <v>9451</v>
      </c>
      <c r="C6925" s="8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47">
        <v>7.38</v>
      </c>
      <c r="S6925" s="1">
        <v>2</v>
      </c>
      <c r="T6925" s="1">
        <v>0</v>
      </c>
      <c r="U6925" s="47">
        <v>3.3947999999999996</v>
      </c>
      <c r="V6925" t="str">
        <f>IF(M6925=People!$B$5,People!$A$5,IF(M6925=People!$B$4,People!$A$4,IF(M6925=People!$B$3,People!$A$3,IF(M6925=People!$B$2,People!$A$2,0))))</f>
        <v>Cassandra Brandow</v>
      </c>
      <c r="W6925" t="str">
        <f>IFERROR(INDEX(Returns!A:A,MATCH(B6925,Returns!B:B,0)),"No")</f>
        <v>No</v>
      </c>
    </row>
    <row r="6926" spans="1:23" x14ac:dyDescent="0.2">
      <c r="A6926" s="1">
        <v>6925</v>
      </c>
      <c r="B6926" t="s">
        <v>9452</v>
      </c>
      <c r="C6926" s="8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47">
        <v>23.66</v>
      </c>
      <c r="S6926" s="1">
        <v>7</v>
      </c>
      <c r="T6926" s="1">
        <v>0</v>
      </c>
      <c r="U6926" s="47">
        <v>10.883599999999998</v>
      </c>
      <c r="V6926" t="str">
        <f>IF(M6926=People!$B$5,People!$A$5,IF(M6926=People!$B$4,People!$A$4,IF(M6926=People!$B$3,People!$A$3,IF(M6926=People!$B$2,People!$A$2,0))))</f>
        <v>Chuck Magee</v>
      </c>
      <c r="W6926" t="str">
        <f>IFERROR(INDEX(Returns!A:A,MATCH(B6926,Returns!B:B,0)),"No")</f>
        <v>No</v>
      </c>
    </row>
    <row r="6927" spans="1:23" x14ac:dyDescent="0.2">
      <c r="A6927" s="1">
        <v>6926</v>
      </c>
      <c r="B6927" t="s">
        <v>9452</v>
      </c>
      <c r="C6927" s="8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47">
        <v>681.40800000000013</v>
      </c>
      <c r="S6927" s="1">
        <v>12</v>
      </c>
      <c r="T6927" s="1">
        <v>0.2</v>
      </c>
      <c r="U6927" s="47">
        <v>42.588000000000022</v>
      </c>
      <c r="V6927" t="str">
        <f>IF(M6927=People!$B$5,People!$A$5,IF(M6927=People!$B$4,People!$A$4,IF(M6927=People!$B$3,People!$A$3,IF(M6927=People!$B$2,People!$A$2,0))))</f>
        <v>Chuck Magee</v>
      </c>
      <c r="W6927" t="str">
        <f>IFERROR(INDEX(Returns!A:A,MATCH(B6927,Returns!B:B,0)),"No")</f>
        <v>No</v>
      </c>
    </row>
    <row r="6928" spans="1:23" x14ac:dyDescent="0.2">
      <c r="A6928" s="1">
        <v>6927</v>
      </c>
      <c r="B6928" t="s">
        <v>9453</v>
      </c>
      <c r="C6928" s="8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47">
        <v>18.899999999999999</v>
      </c>
      <c r="S6928" s="1">
        <v>3</v>
      </c>
      <c r="T6928" s="1">
        <v>0</v>
      </c>
      <c r="U6928" s="47">
        <v>8.6939999999999991</v>
      </c>
      <c r="V6928" t="str">
        <f>IF(M6928=People!$B$5,People!$A$5,IF(M6928=People!$B$4,People!$A$4,IF(M6928=People!$B$3,People!$A$3,IF(M6928=People!$B$2,People!$A$2,0))))</f>
        <v>Anna Andreadi</v>
      </c>
      <c r="W6928" t="str">
        <f>IFERROR(INDEX(Returns!A:A,MATCH(B6928,Returns!B:B,0)),"No")</f>
        <v>No</v>
      </c>
    </row>
    <row r="6929" spans="1:23" x14ac:dyDescent="0.2">
      <c r="A6929" s="1">
        <v>6928</v>
      </c>
      <c r="B6929" t="s">
        <v>9454</v>
      </c>
      <c r="C6929" s="8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47">
        <v>93.68</v>
      </c>
      <c r="S6929" s="1">
        <v>4</v>
      </c>
      <c r="T6929" s="1">
        <v>0</v>
      </c>
      <c r="U6929" s="47">
        <v>25.293599999999998</v>
      </c>
      <c r="V6929" t="str">
        <f>IF(M6929=People!$B$5,People!$A$5,IF(M6929=People!$B$4,People!$A$4,IF(M6929=People!$B$3,People!$A$3,IF(M6929=People!$B$2,People!$A$2,0))))</f>
        <v>Anna Andreadi</v>
      </c>
      <c r="W6929" t="str">
        <f>IFERROR(INDEX(Returns!A:A,MATCH(B6929,Returns!B:B,0)),"No")</f>
        <v>No</v>
      </c>
    </row>
    <row r="6930" spans="1:23" x14ac:dyDescent="0.2">
      <c r="A6930" s="1">
        <v>6929</v>
      </c>
      <c r="B6930" t="s">
        <v>9454</v>
      </c>
      <c r="C6930" s="8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47">
        <v>21.93</v>
      </c>
      <c r="S6930" s="1">
        <v>3</v>
      </c>
      <c r="T6930" s="1">
        <v>0</v>
      </c>
      <c r="U6930" s="47">
        <v>10.307099999999998</v>
      </c>
      <c r="V6930" t="str">
        <f>IF(M6930=People!$B$5,People!$A$5,IF(M6930=People!$B$4,People!$A$4,IF(M6930=People!$B$3,People!$A$3,IF(M6930=People!$B$2,People!$A$2,0))))</f>
        <v>Anna Andreadi</v>
      </c>
      <c r="W6930" t="str">
        <f>IFERROR(INDEX(Returns!A:A,MATCH(B6930,Returns!B:B,0)),"No")</f>
        <v>No</v>
      </c>
    </row>
    <row r="6931" spans="1:23" x14ac:dyDescent="0.2">
      <c r="A6931" s="1">
        <v>6930</v>
      </c>
      <c r="B6931" t="s">
        <v>9454</v>
      </c>
      <c r="C6931" s="8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47">
        <v>862.34400000000005</v>
      </c>
      <c r="S6931" s="1">
        <v>7</v>
      </c>
      <c r="T6931" s="1">
        <v>0.2</v>
      </c>
      <c r="U6931" s="47">
        <v>97.013699999999858</v>
      </c>
      <c r="V6931" t="str">
        <f>IF(M6931=People!$B$5,People!$A$5,IF(M6931=People!$B$4,People!$A$4,IF(M6931=People!$B$3,People!$A$3,IF(M6931=People!$B$2,People!$A$2,0))))</f>
        <v>Anna Andreadi</v>
      </c>
      <c r="W6931" t="str">
        <f>IFERROR(INDEX(Returns!A:A,MATCH(B6931,Returns!B:B,0)),"No")</f>
        <v>No</v>
      </c>
    </row>
    <row r="6932" spans="1:23" x14ac:dyDescent="0.2">
      <c r="A6932" s="1">
        <v>6931</v>
      </c>
      <c r="B6932" t="s">
        <v>9454</v>
      </c>
      <c r="C6932" s="8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47">
        <v>19.98</v>
      </c>
      <c r="S6932" s="1">
        <v>1</v>
      </c>
      <c r="T6932" s="1">
        <v>0</v>
      </c>
      <c r="U6932" s="47">
        <v>9.3905999999999992</v>
      </c>
      <c r="V6932" t="str">
        <f>IF(M6932=People!$B$5,People!$A$5,IF(M6932=People!$B$4,People!$A$4,IF(M6932=People!$B$3,People!$A$3,IF(M6932=People!$B$2,People!$A$2,0))))</f>
        <v>Anna Andreadi</v>
      </c>
      <c r="W6932" t="str">
        <f>IFERROR(INDEX(Returns!A:A,MATCH(B6932,Returns!B:B,0)),"No")</f>
        <v>No</v>
      </c>
    </row>
    <row r="6933" spans="1:23" x14ac:dyDescent="0.2">
      <c r="A6933" s="1">
        <v>6932</v>
      </c>
      <c r="B6933" t="s">
        <v>9455</v>
      </c>
      <c r="C6933" s="8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47">
        <v>13.493999999999998</v>
      </c>
      <c r="S6933" s="1">
        <v>1</v>
      </c>
      <c r="T6933" s="1">
        <v>0.4</v>
      </c>
      <c r="U6933" s="47">
        <v>-2.2490000000000023</v>
      </c>
      <c r="V6933" t="str">
        <f>IF(M6933=People!$B$5,People!$A$5,IF(M6933=People!$B$4,People!$A$4,IF(M6933=People!$B$3,People!$A$3,IF(M6933=People!$B$2,People!$A$2,0))))</f>
        <v>Chuck Magee</v>
      </c>
      <c r="W6933" t="str">
        <f>IFERROR(INDEX(Returns!A:A,MATCH(B6933,Returns!B:B,0)),"No")</f>
        <v>No</v>
      </c>
    </row>
    <row r="6934" spans="1:23" x14ac:dyDescent="0.2">
      <c r="A6934" s="1">
        <v>6933</v>
      </c>
      <c r="B6934" t="s">
        <v>9455</v>
      </c>
      <c r="C6934" s="8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47">
        <v>23.987999999999996</v>
      </c>
      <c r="S6934" s="1">
        <v>2</v>
      </c>
      <c r="T6934" s="1">
        <v>0.4</v>
      </c>
      <c r="U6934" s="47">
        <v>-13.993000000000004</v>
      </c>
      <c r="V6934" t="str">
        <f>IF(M6934=People!$B$5,People!$A$5,IF(M6934=People!$B$4,People!$A$4,IF(M6934=People!$B$3,People!$A$3,IF(M6934=People!$B$2,People!$A$2,0))))</f>
        <v>Chuck Magee</v>
      </c>
      <c r="W6934" t="str">
        <f>IFERROR(INDEX(Returns!A:A,MATCH(B6934,Returns!B:B,0)),"No")</f>
        <v>No</v>
      </c>
    </row>
    <row r="6935" spans="1:23" x14ac:dyDescent="0.2">
      <c r="A6935" s="1">
        <v>6934</v>
      </c>
      <c r="B6935" t="s">
        <v>9455</v>
      </c>
      <c r="C6935" s="8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47">
        <v>31.983999999999998</v>
      </c>
      <c r="S6935" s="1">
        <v>2</v>
      </c>
      <c r="T6935" s="1">
        <v>0.2</v>
      </c>
      <c r="U6935" s="47">
        <v>1.1993999999999998</v>
      </c>
      <c r="V6935" t="str">
        <f>IF(M6935=People!$B$5,People!$A$5,IF(M6935=People!$B$4,People!$A$4,IF(M6935=People!$B$3,People!$A$3,IF(M6935=People!$B$2,People!$A$2,0))))</f>
        <v>Chuck Magee</v>
      </c>
      <c r="W6935" t="str">
        <f>IFERROR(INDEX(Returns!A:A,MATCH(B6935,Returns!B:B,0)),"No")</f>
        <v>No</v>
      </c>
    </row>
    <row r="6936" spans="1:23" x14ac:dyDescent="0.2">
      <c r="A6936" s="1">
        <v>6935</v>
      </c>
      <c r="B6936" t="s">
        <v>9455</v>
      </c>
      <c r="C6936" s="8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47">
        <v>41.584000000000003</v>
      </c>
      <c r="S6936" s="1">
        <v>2</v>
      </c>
      <c r="T6936" s="1">
        <v>0.2</v>
      </c>
      <c r="U6936" s="47">
        <v>4.6781999999999968</v>
      </c>
      <c r="V6936" t="str">
        <f>IF(M6936=People!$B$5,People!$A$5,IF(M6936=People!$B$4,People!$A$4,IF(M6936=People!$B$3,People!$A$3,IF(M6936=People!$B$2,People!$A$2,0))))</f>
        <v>Chuck Magee</v>
      </c>
      <c r="W6936" t="str">
        <f>IFERROR(INDEX(Returns!A:A,MATCH(B6936,Returns!B:B,0)),"No")</f>
        <v>No</v>
      </c>
    </row>
    <row r="6937" spans="1:23" x14ac:dyDescent="0.2">
      <c r="A6937" s="1">
        <v>6936</v>
      </c>
      <c r="B6937" t="s">
        <v>9456</v>
      </c>
      <c r="C6937" s="8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47">
        <v>95.976000000000013</v>
      </c>
      <c r="S6937" s="1">
        <v>3</v>
      </c>
      <c r="T6937" s="1">
        <v>0.2</v>
      </c>
      <c r="U6937" s="47">
        <v>-10.797300000000011</v>
      </c>
      <c r="V6937" t="str">
        <f>IF(M6937=People!$B$5,People!$A$5,IF(M6937=People!$B$4,People!$A$4,IF(M6937=People!$B$3,People!$A$3,IF(M6937=People!$B$2,People!$A$2,0))))</f>
        <v>Kelly Williams</v>
      </c>
      <c r="W6937" t="str">
        <f>IFERROR(INDEX(Returns!A:A,MATCH(B6937,Returns!B:B,0)),"No")</f>
        <v>No</v>
      </c>
    </row>
    <row r="6938" spans="1:23" x14ac:dyDescent="0.2">
      <c r="A6938" s="1">
        <v>6937</v>
      </c>
      <c r="B6938" t="s">
        <v>9457</v>
      </c>
      <c r="C6938" s="8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47">
        <v>84.272000000000006</v>
      </c>
      <c r="S6938" s="1">
        <v>2</v>
      </c>
      <c r="T6938" s="1">
        <v>0.6</v>
      </c>
      <c r="U6938" s="47">
        <v>-75.844800000000006</v>
      </c>
      <c r="V6938" t="str">
        <f>IF(M6938=People!$B$5,People!$A$5,IF(M6938=People!$B$4,People!$A$4,IF(M6938=People!$B$3,People!$A$3,IF(M6938=People!$B$2,People!$A$2,0))))</f>
        <v>Kelly Williams</v>
      </c>
      <c r="W6938" t="str">
        <f>IFERROR(INDEX(Returns!A:A,MATCH(B6938,Returns!B:B,0)),"No")</f>
        <v>No</v>
      </c>
    </row>
    <row r="6939" spans="1:23" x14ac:dyDescent="0.2">
      <c r="A6939" s="1">
        <v>6938</v>
      </c>
      <c r="B6939" t="s">
        <v>9458</v>
      </c>
      <c r="C6939" s="8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47">
        <v>36.544000000000004</v>
      </c>
      <c r="S6939" s="1">
        <v>2</v>
      </c>
      <c r="T6939" s="1">
        <v>0.2</v>
      </c>
      <c r="U6939" s="47">
        <v>11.876799999999998</v>
      </c>
      <c r="V6939" t="str">
        <f>IF(M6939=People!$B$5,People!$A$5,IF(M6939=People!$B$4,People!$A$4,IF(M6939=People!$B$3,People!$A$3,IF(M6939=People!$B$2,People!$A$2,0))))</f>
        <v>Kelly Williams</v>
      </c>
      <c r="W6939" t="str">
        <f>IFERROR(INDEX(Returns!A:A,MATCH(B6939,Returns!B:B,0)),"No")</f>
        <v>No</v>
      </c>
    </row>
    <row r="6940" spans="1:23" x14ac:dyDescent="0.2">
      <c r="A6940" s="1">
        <v>6939</v>
      </c>
      <c r="B6940" t="s">
        <v>9459</v>
      </c>
      <c r="C6940" s="8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47">
        <v>479.72</v>
      </c>
      <c r="S6940" s="1">
        <v>4</v>
      </c>
      <c r="T6940" s="1">
        <v>0</v>
      </c>
      <c r="U6940" s="47">
        <v>52.769200000000012</v>
      </c>
      <c r="V6940" t="str">
        <f>IF(M6940=People!$B$5,People!$A$5,IF(M6940=People!$B$4,People!$A$4,IF(M6940=People!$B$3,People!$A$3,IF(M6940=People!$B$2,People!$A$2,0))))</f>
        <v>Anna Andreadi</v>
      </c>
      <c r="W6940" t="str">
        <f>IFERROR(INDEX(Returns!A:A,MATCH(B6940,Returns!B:B,0)),"No")</f>
        <v>No</v>
      </c>
    </row>
    <row r="6941" spans="1:23" x14ac:dyDescent="0.2">
      <c r="A6941" s="1">
        <v>6940</v>
      </c>
      <c r="B6941" t="s">
        <v>9460</v>
      </c>
      <c r="C6941" s="8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47">
        <v>102.36799999999999</v>
      </c>
      <c r="S6941" s="1">
        <v>2</v>
      </c>
      <c r="T6941" s="1">
        <v>0.2</v>
      </c>
      <c r="U6941" s="47">
        <v>37.108400000000003</v>
      </c>
      <c r="V6941" t="str">
        <f>IF(M6941=People!$B$5,People!$A$5,IF(M6941=People!$B$4,People!$A$4,IF(M6941=People!$B$3,People!$A$3,IF(M6941=People!$B$2,People!$A$2,0))))</f>
        <v>Chuck Magee</v>
      </c>
      <c r="W6941" t="str">
        <f>IFERROR(INDEX(Returns!A:A,MATCH(B6941,Returns!B:B,0)),"No")</f>
        <v>No</v>
      </c>
    </row>
    <row r="6942" spans="1:23" x14ac:dyDescent="0.2">
      <c r="A6942" s="1">
        <v>6941</v>
      </c>
      <c r="B6942" t="s">
        <v>9460</v>
      </c>
      <c r="C6942" s="8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47">
        <v>28.4</v>
      </c>
      <c r="S6942" s="1">
        <v>5</v>
      </c>
      <c r="T6942" s="1">
        <v>0</v>
      </c>
      <c r="U6942" s="47">
        <v>8.2359999999999989</v>
      </c>
      <c r="V6942" t="str">
        <f>IF(M6942=People!$B$5,People!$A$5,IF(M6942=People!$B$4,People!$A$4,IF(M6942=People!$B$3,People!$A$3,IF(M6942=People!$B$2,People!$A$2,0))))</f>
        <v>Chuck Magee</v>
      </c>
      <c r="W6942" t="str">
        <f>IFERROR(INDEX(Returns!A:A,MATCH(B6942,Returns!B:B,0)),"No")</f>
        <v>No</v>
      </c>
    </row>
    <row r="6943" spans="1:23" x14ac:dyDescent="0.2">
      <c r="A6943" s="1">
        <v>6942</v>
      </c>
      <c r="B6943" t="s">
        <v>9460</v>
      </c>
      <c r="C6943" s="8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47">
        <v>713.88</v>
      </c>
      <c r="S6943" s="1">
        <v>4</v>
      </c>
      <c r="T6943" s="1">
        <v>0</v>
      </c>
      <c r="U6943" s="47">
        <v>214.16399999999993</v>
      </c>
      <c r="V6943" t="str">
        <f>IF(M6943=People!$B$5,People!$A$5,IF(M6943=People!$B$4,People!$A$4,IF(M6943=People!$B$3,People!$A$3,IF(M6943=People!$B$2,People!$A$2,0))))</f>
        <v>Chuck Magee</v>
      </c>
      <c r="W6943" t="str">
        <f>IFERROR(INDEX(Returns!A:A,MATCH(B6943,Returns!B:B,0)),"No")</f>
        <v>No</v>
      </c>
    </row>
    <row r="6944" spans="1:23" x14ac:dyDescent="0.2">
      <c r="A6944" s="1">
        <v>6943</v>
      </c>
      <c r="B6944" t="s">
        <v>9460</v>
      </c>
      <c r="C6944" s="8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47">
        <v>68.52</v>
      </c>
      <c r="S6944" s="1">
        <v>3</v>
      </c>
      <c r="T6944" s="1">
        <v>0</v>
      </c>
      <c r="U6944" s="47">
        <v>31.519199999999998</v>
      </c>
      <c r="V6944" t="str">
        <f>IF(M6944=People!$B$5,People!$A$5,IF(M6944=People!$B$4,People!$A$4,IF(M6944=People!$B$3,People!$A$3,IF(M6944=People!$B$2,People!$A$2,0))))</f>
        <v>Chuck Magee</v>
      </c>
      <c r="W6944" t="str">
        <f>IFERROR(INDEX(Returns!A:A,MATCH(B6944,Returns!B:B,0)),"No")</f>
        <v>No</v>
      </c>
    </row>
    <row r="6945" spans="1:23" x14ac:dyDescent="0.2">
      <c r="A6945" s="1">
        <v>6944</v>
      </c>
      <c r="B6945" t="s">
        <v>9461</v>
      </c>
      <c r="C6945" s="8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47">
        <v>623.96</v>
      </c>
      <c r="S6945" s="1">
        <v>5</v>
      </c>
      <c r="T6945" s="1">
        <v>0.2</v>
      </c>
      <c r="U6945" s="47">
        <v>38.997500000000002</v>
      </c>
      <c r="V6945" t="str">
        <f>IF(M6945=People!$B$5,People!$A$5,IF(M6945=People!$B$4,People!$A$4,IF(M6945=People!$B$3,People!$A$3,IF(M6945=People!$B$2,People!$A$2,0))))</f>
        <v>Anna Andreadi</v>
      </c>
      <c r="W6945" t="str">
        <f>IFERROR(INDEX(Returns!A:A,MATCH(B6945,Returns!B:B,0)),"No")</f>
        <v>No</v>
      </c>
    </row>
    <row r="6946" spans="1:23" x14ac:dyDescent="0.2">
      <c r="A6946" s="1">
        <v>6945</v>
      </c>
      <c r="B6946" t="s">
        <v>9462</v>
      </c>
      <c r="C6946" s="8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47">
        <v>11.12</v>
      </c>
      <c r="S6946" s="1">
        <v>4</v>
      </c>
      <c r="T6946" s="1">
        <v>0</v>
      </c>
      <c r="U6946" s="47">
        <v>5.4487999999999994</v>
      </c>
      <c r="V6946" t="str">
        <f>IF(M6946=People!$B$5,People!$A$5,IF(M6946=People!$B$4,People!$A$4,IF(M6946=People!$B$3,People!$A$3,IF(M6946=People!$B$2,People!$A$2,0))))</f>
        <v>Chuck Magee</v>
      </c>
      <c r="W6946" t="str">
        <f>IFERROR(INDEX(Returns!A:A,MATCH(B6946,Returns!B:B,0)),"No")</f>
        <v>No</v>
      </c>
    </row>
    <row r="6947" spans="1:23" x14ac:dyDescent="0.2">
      <c r="A6947" s="1">
        <v>6946</v>
      </c>
      <c r="B6947" t="s">
        <v>9463</v>
      </c>
      <c r="C6947" s="8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47">
        <v>523.91999999999996</v>
      </c>
      <c r="S6947" s="1">
        <v>5</v>
      </c>
      <c r="T6947" s="1">
        <v>0.2</v>
      </c>
      <c r="U6947" s="47">
        <v>-26.195999999999984</v>
      </c>
      <c r="V6947" t="str">
        <f>IF(M6947=People!$B$5,People!$A$5,IF(M6947=People!$B$4,People!$A$4,IF(M6947=People!$B$3,People!$A$3,IF(M6947=People!$B$2,People!$A$2,0))))</f>
        <v>Chuck Magee</v>
      </c>
      <c r="W6947" t="str">
        <f>IFERROR(INDEX(Returns!A:A,MATCH(B6947,Returns!B:B,0)),"No")</f>
        <v>No</v>
      </c>
    </row>
    <row r="6948" spans="1:23" x14ac:dyDescent="0.2">
      <c r="A6948" s="1">
        <v>6947</v>
      </c>
      <c r="B6948" t="s">
        <v>9464</v>
      </c>
      <c r="C6948" s="8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47">
        <v>2.48</v>
      </c>
      <c r="S6948" s="1">
        <v>2</v>
      </c>
      <c r="T6948" s="1">
        <v>0</v>
      </c>
      <c r="U6948" s="47">
        <v>1.1656</v>
      </c>
      <c r="V6948" t="str">
        <f>IF(M6948=People!$B$5,People!$A$5,IF(M6948=People!$B$4,People!$A$4,IF(M6948=People!$B$3,People!$A$3,IF(M6948=People!$B$2,People!$A$2,0))))</f>
        <v>Anna Andreadi</v>
      </c>
      <c r="W6948" t="str">
        <f>IFERROR(INDEX(Returns!A:A,MATCH(B6948,Returns!B:B,0)),"No")</f>
        <v>No</v>
      </c>
    </row>
    <row r="6949" spans="1:23" x14ac:dyDescent="0.2">
      <c r="A6949" s="1">
        <v>6948</v>
      </c>
      <c r="B6949" t="s">
        <v>9465</v>
      </c>
      <c r="C6949" s="8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47">
        <v>221.024</v>
      </c>
      <c r="S6949" s="1">
        <v>2</v>
      </c>
      <c r="T6949" s="1">
        <v>0.2</v>
      </c>
      <c r="U6949" s="47">
        <v>-55.256</v>
      </c>
      <c r="V6949" t="str">
        <f>IF(M6949=People!$B$5,People!$A$5,IF(M6949=People!$B$4,People!$A$4,IF(M6949=People!$B$3,People!$A$3,IF(M6949=People!$B$2,People!$A$2,0))))</f>
        <v>Kelly Williams</v>
      </c>
      <c r="W6949" t="str">
        <f>IFERROR(INDEX(Returns!A:A,MATCH(B6949,Returns!B:B,0)),"No")</f>
        <v>No</v>
      </c>
    </row>
    <row r="6950" spans="1:23" x14ac:dyDescent="0.2">
      <c r="A6950" s="1">
        <v>6949</v>
      </c>
      <c r="B6950" t="s">
        <v>9465</v>
      </c>
      <c r="C6950" s="8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47">
        <v>128.05799999999999</v>
      </c>
      <c r="S6950" s="1">
        <v>3</v>
      </c>
      <c r="T6950" s="1">
        <v>0.3</v>
      </c>
      <c r="U6950" s="47">
        <v>-23.782199999999996</v>
      </c>
      <c r="V6950" t="str">
        <f>IF(M6950=People!$B$5,People!$A$5,IF(M6950=People!$B$4,People!$A$4,IF(M6950=People!$B$3,People!$A$3,IF(M6950=People!$B$2,People!$A$2,0))))</f>
        <v>Kelly Williams</v>
      </c>
      <c r="W6950" t="str">
        <f>IFERROR(INDEX(Returns!A:A,MATCH(B6950,Returns!B:B,0)),"No")</f>
        <v>No</v>
      </c>
    </row>
    <row r="6951" spans="1:23" x14ac:dyDescent="0.2">
      <c r="A6951" s="1">
        <v>6950</v>
      </c>
      <c r="B6951" t="s">
        <v>9466</v>
      </c>
      <c r="C6951" s="8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47">
        <v>58.407999999999994</v>
      </c>
      <c r="S6951" s="1">
        <v>7</v>
      </c>
      <c r="T6951" s="1">
        <v>0.2</v>
      </c>
      <c r="U6951" s="47">
        <v>18.252499999999998</v>
      </c>
      <c r="V6951" t="str">
        <f>IF(M6951=People!$B$5,People!$A$5,IF(M6951=People!$B$4,People!$A$4,IF(M6951=People!$B$3,People!$A$3,IF(M6951=People!$B$2,People!$A$2,0))))</f>
        <v>Chuck Magee</v>
      </c>
      <c r="W6951" t="str">
        <f>IFERROR(INDEX(Returns!A:A,MATCH(B6951,Returns!B:B,0)),"No")</f>
        <v>No</v>
      </c>
    </row>
    <row r="6952" spans="1:23" x14ac:dyDescent="0.2">
      <c r="A6952" s="1">
        <v>6951</v>
      </c>
      <c r="B6952" t="s">
        <v>9466</v>
      </c>
      <c r="C6952" s="8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47">
        <v>79.97399999999999</v>
      </c>
      <c r="S6952" s="1">
        <v>3</v>
      </c>
      <c r="T6952" s="1">
        <v>0.4</v>
      </c>
      <c r="U6952" s="47">
        <v>-29.323800000000006</v>
      </c>
      <c r="V6952" t="str">
        <f>IF(M6952=People!$B$5,People!$A$5,IF(M6952=People!$B$4,People!$A$4,IF(M6952=People!$B$3,People!$A$3,IF(M6952=People!$B$2,People!$A$2,0))))</f>
        <v>Chuck Magee</v>
      </c>
      <c r="W6952" t="str">
        <f>IFERROR(INDEX(Returns!A:A,MATCH(B6952,Returns!B:B,0)),"No")</f>
        <v>No</v>
      </c>
    </row>
    <row r="6953" spans="1:23" x14ac:dyDescent="0.2">
      <c r="A6953" s="1">
        <v>6952</v>
      </c>
      <c r="B6953" t="s">
        <v>9467</v>
      </c>
      <c r="C6953" s="8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47">
        <v>479.988</v>
      </c>
      <c r="S6953" s="1">
        <v>2</v>
      </c>
      <c r="T6953" s="1">
        <v>0.4</v>
      </c>
      <c r="U6953" s="47">
        <v>55.998599999999954</v>
      </c>
      <c r="V6953" t="str">
        <f>IF(M6953=People!$B$5,People!$A$5,IF(M6953=People!$B$4,People!$A$4,IF(M6953=People!$B$3,People!$A$3,IF(M6953=People!$B$2,People!$A$2,0))))</f>
        <v>Kelly Williams</v>
      </c>
      <c r="W6953" t="str">
        <f>IFERROR(INDEX(Returns!A:A,MATCH(B6953,Returns!B:B,0)),"No")</f>
        <v>No</v>
      </c>
    </row>
    <row r="6954" spans="1:23" x14ac:dyDescent="0.2">
      <c r="A6954" s="1">
        <v>6953</v>
      </c>
      <c r="B6954" t="s">
        <v>9468</v>
      </c>
      <c r="C6954" s="8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47">
        <v>11.808</v>
      </c>
      <c r="S6954" s="1">
        <v>3</v>
      </c>
      <c r="T6954" s="1">
        <v>0.2</v>
      </c>
      <c r="U6954" s="47">
        <v>4.1327999999999996</v>
      </c>
      <c r="V6954" t="str">
        <f>IF(M6954=People!$B$5,People!$A$5,IF(M6954=People!$B$4,People!$A$4,IF(M6954=People!$B$3,People!$A$3,IF(M6954=People!$B$2,People!$A$2,0))))</f>
        <v>Anna Andreadi</v>
      </c>
      <c r="W6954" t="str">
        <f>IFERROR(INDEX(Returns!A:A,MATCH(B6954,Returns!B:B,0)),"No")</f>
        <v>No</v>
      </c>
    </row>
    <row r="6955" spans="1:23" x14ac:dyDescent="0.2">
      <c r="A6955" s="1">
        <v>6954</v>
      </c>
      <c r="B6955" t="s">
        <v>9468</v>
      </c>
      <c r="C6955" s="8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47">
        <v>53.567999999999998</v>
      </c>
      <c r="S6955" s="1">
        <v>4</v>
      </c>
      <c r="T6955" s="1">
        <v>0.2</v>
      </c>
      <c r="U6955" s="47">
        <v>19.418399999999995</v>
      </c>
      <c r="V6955" t="str">
        <f>IF(M6955=People!$B$5,People!$A$5,IF(M6955=People!$B$4,People!$A$4,IF(M6955=People!$B$3,People!$A$3,IF(M6955=People!$B$2,People!$A$2,0))))</f>
        <v>Anna Andreadi</v>
      </c>
      <c r="W6955" t="str">
        <f>IFERROR(INDEX(Returns!A:A,MATCH(B6955,Returns!B:B,0)),"No")</f>
        <v>No</v>
      </c>
    </row>
    <row r="6956" spans="1:23" x14ac:dyDescent="0.2">
      <c r="A6956" s="1">
        <v>6955</v>
      </c>
      <c r="B6956" t="s">
        <v>9468</v>
      </c>
      <c r="C6956" s="8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47">
        <v>503.96000000000004</v>
      </c>
      <c r="S6956" s="1">
        <v>5</v>
      </c>
      <c r="T6956" s="1">
        <v>0.2</v>
      </c>
      <c r="U6956" s="47">
        <v>50.396000000000015</v>
      </c>
      <c r="V6956" t="str">
        <f>IF(M6956=People!$B$5,People!$A$5,IF(M6956=People!$B$4,People!$A$4,IF(M6956=People!$B$3,People!$A$3,IF(M6956=People!$B$2,People!$A$2,0))))</f>
        <v>Anna Andreadi</v>
      </c>
      <c r="W6956" t="str">
        <f>IFERROR(INDEX(Returns!A:A,MATCH(B6956,Returns!B:B,0)),"No")</f>
        <v>No</v>
      </c>
    </row>
    <row r="6957" spans="1:23" x14ac:dyDescent="0.2">
      <c r="A6957" s="1">
        <v>6956</v>
      </c>
      <c r="B6957" t="s">
        <v>9469</v>
      </c>
      <c r="C6957" s="8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47">
        <v>21.34</v>
      </c>
      <c r="S6957" s="1">
        <v>2</v>
      </c>
      <c r="T6957" s="1">
        <v>0</v>
      </c>
      <c r="U6957" s="47">
        <v>9.8163999999999998</v>
      </c>
      <c r="V6957" t="str">
        <f>IF(M6957=People!$B$5,People!$A$5,IF(M6957=People!$B$4,People!$A$4,IF(M6957=People!$B$3,People!$A$3,IF(M6957=People!$B$2,People!$A$2,0))))</f>
        <v>Anna Andreadi</v>
      </c>
      <c r="W6957" t="str">
        <f>IFERROR(INDEX(Returns!A:A,MATCH(B6957,Returns!B:B,0)),"No")</f>
        <v>No</v>
      </c>
    </row>
    <row r="6958" spans="1:23" x14ac:dyDescent="0.2">
      <c r="A6958" s="1">
        <v>6957</v>
      </c>
      <c r="B6958" t="s">
        <v>9470</v>
      </c>
      <c r="C6958" s="8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47">
        <v>36.4</v>
      </c>
      <c r="S6958" s="1">
        <v>5</v>
      </c>
      <c r="T6958" s="1">
        <v>0</v>
      </c>
      <c r="U6958" s="47">
        <v>17.107999999999997</v>
      </c>
      <c r="V6958" t="str">
        <f>IF(M6958=People!$B$5,People!$A$5,IF(M6958=People!$B$4,People!$A$4,IF(M6958=People!$B$3,People!$A$3,IF(M6958=People!$B$2,People!$A$2,0))))</f>
        <v>Cassandra Brandow</v>
      </c>
      <c r="W6958" t="str">
        <f>IFERROR(INDEX(Returns!A:A,MATCH(B6958,Returns!B:B,0)),"No")</f>
        <v>No</v>
      </c>
    </row>
    <row r="6959" spans="1:23" x14ac:dyDescent="0.2">
      <c r="A6959" s="1">
        <v>6958</v>
      </c>
      <c r="B6959" t="s">
        <v>9470</v>
      </c>
      <c r="C6959" s="8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47">
        <v>51.75</v>
      </c>
      <c r="S6959" s="1">
        <v>1</v>
      </c>
      <c r="T6959" s="1">
        <v>0</v>
      </c>
      <c r="U6959" s="47">
        <v>15.524999999999999</v>
      </c>
      <c r="V6959" t="str">
        <f>IF(M6959=People!$B$5,People!$A$5,IF(M6959=People!$B$4,People!$A$4,IF(M6959=People!$B$3,People!$A$3,IF(M6959=People!$B$2,People!$A$2,0))))</f>
        <v>Cassandra Brandow</v>
      </c>
      <c r="W6959" t="str">
        <f>IFERROR(INDEX(Returns!A:A,MATCH(B6959,Returns!B:B,0)),"No")</f>
        <v>No</v>
      </c>
    </row>
    <row r="6960" spans="1:23" x14ac:dyDescent="0.2">
      <c r="A6960" s="1">
        <v>6959</v>
      </c>
      <c r="B6960" t="s">
        <v>9471</v>
      </c>
      <c r="C6960" s="8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47">
        <v>15.51</v>
      </c>
      <c r="S6960" s="1">
        <v>1</v>
      </c>
      <c r="T6960" s="1">
        <v>0</v>
      </c>
      <c r="U6960" s="47">
        <v>4.3428000000000004</v>
      </c>
      <c r="V6960" t="str">
        <f>IF(M6960=People!$B$5,People!$A$5,IF(M6960=People!$B$4,People!$A$4,IF(M6960=People!$B$3,People!$A$3,IF(M6960=People!$B$2,People!$A$2,0))))</f>
        <v>Anna Andreadi</v>
      </c>
      <c r="W6960" t="str">
        <f>IFERROR(INDEX(Returns!A:A,MATCH(B6960,Returns!B:B,0)),"No")</f>
        <v>No</v>
      </c>
    </row>
    <row r="6961" spans="1:23" x14ac:dyDescent="0.2">
      <c r="A6961" s="1">
        <v>6960</v>
      </c>
      <c r="B6961" t="s">
        <v>9471</v>
      </c>
      <c r="C6961" s="8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47">
        <v>146.82</v>
      </c>
      <c r="S6961" s="1">
        <v>3</v>
      </c>
      <c r="T6961" s="1">
        <v>0</v>
      </c>
      <c r="U6961" s="47">
        <v>73.41</v>
      </c>
      <c r="V6961" t="str">
        <f>IF(M6961=People!$B$5,People!$A$5,IF(M6961=People!$B$4,People!$A$4,IF(M6961=People!$B$3,People!$A$3,IF(M6961=People!$B$2,People!$A$2,0))))</f>
        <v>Anna Andreadi</v>
      </c>
      <c r="W6961" t="str">
        <f>IFERROR(INDEX(Returns!A:A,MATCH(B6961,Returns!B:B,0)),"No")</f>
        <v>No</v>
      </c>
    </row>
    <row r="6962" spans="1:23" x14ac:dyDescent="0.2">
      <c r="A6962" s="1">
        <v>6961</v>
      </c>
      <c r="B6962" t="s">
        <v>9471</v>
      </c>
      <c r="C6962" s="8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47">
        <v>12.96</v>
      </c>
      <c r="S6962" s="1">
        <v>2</v>
      </c>
      <c r="T6962" s="1">
        <v>0</v>
      </c>
      <c r="U6962" s="47">
        <v>6.2208000000000006</v>
      </c>
      <c r="V6962" t="str">
        <f>IF(M6962=People!$B$5,People!$A$5,IF(M6962=People!$B$4,People!$A$4,IF(M6962=People!$B$3,People!$A$3,IF(M6962=People!$B$2,People!$A$2,0))))</f>
        <v>Anna Andreadi</v>
      </c>
      <c r="W6962" t="str">
        <f>IFERROR(INDEX(Returns!A:A,MATCH(B6962,Returns!B:B,0)),"No")</f>
        <v>No</v>
      </c>
    </row>
    <row r="6963" spans="1:23" x14ac:dyDescent="0.2">
      <c r="A6963" s="1">
        <v>6962</v>
      </c>
      <c r="B6963" t="s">
        <v>9472</v>
      </c>
      <c r="C6963" s="8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47">
        <v>7.8000000000000007</v>
      </c>
      <c r="S6963" s="1">
        <v>3</v>
      </c>
      <c r="T6963" s="1">
        <v>0</v>
      </c>
      <c r="U6963" s="47">
        <v>2.1060000000000008</v>
      </c>
      <c r="V6963" t="str">
        <f>IF(M6963=People!$B$5,People!$A$5,IF(M6963=People!$B$4,People!$A$4,IF(M6963=People!$B$3,People!$A$3,IF(M6963=People!$B$2,People!$A$2,0))))</f>
        <v>Anna Andreadi</v>
      </c>
      <c r="W6963" t="str">
        <f>IFERROR(INDEX(Returns!A:A,MATCH(B6963,Returns!B:B,0)),"No")</f>
        <v>No</v>
      </c>
    </row>
    <row r="6964" spans="1:23" x14ac:dyDescent="0.2">
      <c r="A6964" s="1">
        <v>6963</v>
      </c>
      <c r="B6964" t="s">
        <v>9473</v>
      </c>
      <c r="C6964" s="8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47">
        <v>10.199999999999999</v>
      </c>
      <c r="S6964" s="1">
        <v>5</v>
      </c>
      <c r="T6964" s="1">
        <v>0</v>
      </c>
      <c r="U6964" s="47">
        <v>4.7939999999999996</v>
      </c>
      <c r="V6964" t="str">
        <f>IF(M6964=People!$B$5,People!$A$5,IF(M6964=People!$B$4,People!$A$4,IF(M6964=People!$B$3,People!$A$3,IF(M6964=People!$B$2,People!$A$2,0))))</f>
        <v>Cassandra Brandow</v>
      </c>
      <c r="W6964" t="str">
        <f>IFERROR(INDEX(Returns!A:A,MATCH(B6964,Returns!B:B,0)),"No")</f>
        <v>No</v>
      </c>
    </row>
    <row r="6965" spans="1:23" x14ac:dyDescent="0.2">
      <c r="A6965" s="1">
        <v>6964</v>
      </c>
      <c r="B6965" t="s">
        <v>9473</v>
      </c>
      <c r="C6965" s="8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47">
        <v>22.32</v>
      </c>
      <c r="S6965" s="1">
        <v>3</v>
      </c>
      <c r="T6965" s="1">
        <v>0</v>
      </c>
      <c r="U6965" s="47">
        <v>5.580000000000001</v>
      </c>
      <c r="V6965" t="str">
        <f>IF(M6965=People!$B$5,People!$A$5,IF(M6965=People!$B$4,People!$A$4,IF(M6965=People!$B$3,People!$A$3,IF(M6965=People!$B$2,People!$A$2,0))))</f>
        <v>Cassandra Brandow</v>
      </c>
      <c r="W6965" t="str">
        <f>IFERROR(INDEX(Returns!A:A,MATCH(B6965,Returns!B:B,0)),"No")</f>
        <v>No</v>
      </c>
    </row>
    <row r="6966" spans="1:23" x14ac:dyDescent="0.2">
      <c r="A6966" s="1">
        <v>6965</v>
      </c>
      <c r="B6966" t="s">
        <v>9473</v>
      </c>
      <c r="C6966" s="8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47">
        <v>24.1</v>
      </c>
      <c r="S6966" s="1">
        <v>5</v>
      </c>
      <c r="T6966" s="1">
        <v>0</v>
      </c>
      <c r="U6966" s="47">
        <v>11.086</v>
      </c>
      <c r="V6966" t="str">
        <f>IF(M6966=People!$B$5,People!$A$5,IF(M6966=People!$B$4,People!$A$4,IF(M6966=People!$B$3,People!$A$3,IF(M6966=People!$B$2,People!$A$2,0))))</f>
        <v>Cassandra Brandow</v>
      </c>
      <c r="W6966" t="str">
        <f>IFERROR(INDEX(Returns!A:A,MATCH(B6966,Returns!B:B,0)),"No")</f>
        <v>No</v>
      </c>
    </row>
    <row r="6967" spans="1:23" x14ac:dyDescent="0.2">
      <c r="A6967" s="1">
        <v>6966</v>
      </c>
      <c r="B6967" t="s">
        <v>9473</v>
      </c>
      <c r="C6967" s="8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47">
        <v>75.98</v>
      </c>
      <c r="S6967" s="1">
        <v>2</v>
      </c>
      <c r="T6967" s="1">
        <v>0</v>
      </c>
      <c r="U6967" s="47">
        <v>18.235199999999999</v>
      </c>
      <c r="V6967" t="str">
        <f>IF(M6967=People!$B$5,People!$A$5,IF(M6967=People!$B$4,People!$A$4,IF(M6967=People!$B$3,People!$A$3,IF(M6967=People!$B$2,People!$A$2,0))))</f>
        <v>Cassandra Brandow</v>
      </c>
      <c r="W6967" t="str">
        <f>IFERROR(INDEX(Returns!A:A,MATCH(B6967,Returns!B:B,0)),"No")</f>
        <v>No</v>
      </c>
    </row>
    <row r="6968" spans="1:23" x14ac:dyDescent="0.2">
      <c r="A6968" s="1">
        <v>6967</v>
      </c>
      <c r="B6968" t="s">
        <v>9473</v>
      </c>
      <c r="C6968" s="8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47">
        <v>6.46</v>
      </c>
      <c r="S6968" s="1">
        <v>2</v>
      </c>
      <c r="T6968" s="1">
        <v>0</v>
      </c>
      <c r="U6968" s="47">
        <v>3.1654</v>
      </c>
      <c r="V6968" t="str">
        <f>IF(M6968=People!$B$5,People!$A$5,IF(M6968=People!$B$4,People!$A$4,IF(M6968=People!$B$3,People!$A$3,IF(M6968=People!$B$2,People!$A$2,0))))</f>
        <v>Cassandra Brandow</v>
      </c>
      <c r="W6968" t="str">
        <f>IFERROR(INDEX(Returns!A:A,MATCH(B6968,Returns!B:B,0)),"No")</f>
        <v>No</v>
      </c>
    </row>
    <row r="6969" spans="1:23" x14ac:dyDescent="0.2">
      <c r="A6969" s="1">
        <v>6968</v>
      </c>
      <c r="B6969" t="s">
        <v>9473</v>
      </c>
      <c r="C6969" s="8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47">
        <v>60.12</v>
      </c>
      <c r="S6969" s="1">
        <v>9</v>
      </c>
      <c r="T6969" s="1">
        <v>0</v>
      </c>
      <c r="U6969" s="47">
        <v>28.857599999999998</v>
      </c>
      <c r="V6969" t="str">
        <f>IF(M6969=People!$B$5,People!$A$5,IF(M6969=People!$B$4,People!$A$4,IF(M6969=People!$B$3,People!$A$3,IF(M6969=People!$B$2,People!$A$2,0))))</f>
        <v>Cassandra Brandow</v>
      </c>
      <c r="W6969" t="str">
        <f>IFERROR(INDEX(Returns!A:A,MATCH(B6969,Returns!B:B,0)),"No")</f>
        <v>No</v>
      </c>
    </row>
    <row r="6970" spans="1:23" x14ac:dyDescent="0.2">
      <c r="A6970" s="1">
        <v>6969</v>
      </c>
      <c r="B6970" t="s">
        <v>9474</v>
      </c>
      <c r="C6970" s="8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47">
        <v>824.97</v>
      </c>
      <c r="S6970" s="1">
        <v>3</v>
      </c>
      <c r="T6970" s="1">
        <v>0</v>
      </c>
      <c r="U6970" s="47">
        <v>214.4922</v>
      </c>
      <c r="V6970" t="str">
        <f>IF(M6970=People!$B$5,People!$A$5,IF(M6970=People!$B$4,People!$A$4,IF(M6970=People!$B$3,People!$A$3,IF(M6970=People!$B$2,People!$A$2,0))))</f>
        <v>Chuck Magee</v>
      </c>
      <c r="W6970" t="str">
        <f>IFERROR(INDEX(Returns!A:A,MATCH(B6970,Returns!B:B,0)),"No")</f>
        <v>No</v>
      </c>
    </row>
    <row r="6971" spans="1:23" x14ac:dyDescent="0.2">
      <c r="A6971" s="1">
        <v>6970</v>
      </c>
      <c r="B6971" t="s">
        <v>9475</v>
      </c>
      <c r="C6971" s="8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47">
        <v>24.849999999999998</v>
      </c>
      <c r="S6971" s="1">
        <v>5</v>
      </c>
      <c r="T6971" s="1">
        <v>0</v>
      </c>
      <c r="U6971" s="47">
        <v>7.7034999999999982</v>
      </c>
      <c r="V6971" t="str">
        <f>IF(M6971=People!$B$5,People!$A$5,IF(M6971=People!$B$4,People!$A$4,IF(M6971=People!$B$3,People!$A$3,IF(M6971=People!$B$2,People!$A$2,0))))</f>
        <v>Anna Andreadi</v>
      </c>
      <c r="W6971" t="str">
        <f>IFERROR(INDEX(Returns!A:A,MATCH(B6971,Returns!B:B,0)),"No")</f>
        <v>No</v>
      </c>
    </row>
    <row r="6972" spans="1:23" x14ac:dyDescent="0.2">
      <c r="A6972" s="1">
        <v>6971</v>
      </c>
      <c r="B6972" t="s">
        <v>6161</v>
      </c>
      <c r="C6972" s="8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47">
        <v>12.624000000000001</v>
      </c>
      <c r="S6972" s="1">
        <v>2</v>
      </c>
      <c r="T6972" s="1">
        <v>0.2</v>
      </c>
      <c r="U6972" s="47">
        <v>-2.5248000000000022</v>
      </c>
      <c r="V6972" t="str">
        <f>IF(M6972=People!$B$5,People!$A$5,IF(M6972=People!$B$4,People!$A$4,IF(M6972=People!$B$3,People!$A$3,IF(M6972=People!$B$2,People!$A$2,0))))</f>
        <v>Anna Andreadi</v>
      </c>
      <c r="W6972" t="str">
        <f>IFERROR(INDEX(Returns!A:A,MATCH(B6972,Returns!B:B,0)),"No")</f>
        <v>Yes</v>
      </c>
    </row>
    <row r="6973" spans="1:23" x14ac:dyDescent="0.2">
      <c r="A6973" s="1">
        <v>6972</v>
      </c>
      <c r="B6973" t="s">
        <v>6161</v>
      </c>
      <c r="C6973" s="8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47">
        <v>89.584000000000003</v>
      </c>
      <c r="S6973" s="1">
        <v>2</v>
      </c>
      <c r="T6973" s="1">
        <v>0.2</v>
      </c>
      <c r="U6973" s="47">
        <v>4.4792000000000058</v>
      </c>
      <c r="V6973" t="str">
        <f>IF(M6973=People!$B$5,People!$A$5,IF(M6973=People!$B$4,People!$A$4,IF(M6973=People!$B$3,People!$A$3,IF(M6973=People!$B$2,People!$A$2,0))))</f>
        <v>Anna Andreadi</v>
      </c>
      <c r="W6973" t="str">
        <f>IFERROR(INDEX(Returns!A:A,MATCH(B6973,Returns!B:B,0)),"No")</f>
        <v>Yes</v>
      </c>
    </row>
    <row r="6974" spans="1:23" x14ac:dyDescent="0.2">
      <c r="A6974" s="1">
        <v>6973</v>
      </c>
      <c r="B6974" t="s">
        <v>6161</v>
      </c>
      <c r="C6974" s="8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47">
        <v>471.92</v>
      </c>
      <c r="S6974" s="1">
        <v>2</v>
      </c>
      <c r="T6974" s="1">
        <v>0.2</v>
      </c>
      <c r="U6974" s="47">
        <v>29.495000000000019</v>
      </c>
      <c r="V6974" t="str">
        <f>IF(M6974=People!$B$5,People!$A$5,IF(M6974=People!$B$4,People!$A$4,IF(M6974=People!$B$3,People!$A$3,IF(M6974=People!$B$2,People!$A$2,0))))</f>
        <v>Anna Andreadi</v>
      </c>
      <c r="W6974" t="str">
        <f>IFERROR(INDEX(Returns!A:A,MATCH(B6974,Returns!B:B,0)),"No")</f>
        <v>Yes</v>
      </c>
    </row>
    <row r="6975" spans="1:23" x14ac:dyDescent="0.2">
      <c r="A6975" s="1">
        <v>6974</v>
      </c>
      <c r="B6975" t="s">
        <v>6161</v>
      </c>
      <c r="C6975" s="8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47">
        <v>18.180000000000003</v>
      </c>
      <c r="S6975" s="1">
        <v>4</v>
      </c>
      <c r="T6975" s="1">
        <v>0.7</v>
      </c>
      <c r="U6975" s="47">
        <v>-13.938000000000002</v>
      </c>
      <c r="V6975" t="str">
        <f>IF(M6975=People!$B$5,People!$A$5,IF(M6975=People!$B$4,People!$A$4,IF(M6975=People!$B$3,People!$A$3,IF(M6975=People!$B$2,People!$A$2,0))))</f>
        <v>Anna Andreadi</v>
      </c>
      <c r="W6975" t="str">
        <f>IFERROR(INDEX(Returns!A:A,MATCH(B6975,Returns!B:B,0)),"No")</f>
        <v>Yes</v>
      </c>
    </row>
    <row r="6976" spans="1:23" x14ac:dyDescent="0.2">
      <c r="A6976" s="1">
        <v>6975</v>
      </c>
      <c r="B6976" t="s">
        <v>9476</v>
      </c>
      <c r="C6976" s="8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47">
        <v>31.744</v>
      </c>
      <c r="S6976" s="1">
        <v>2</v>
      </c>
      <c r="T6976" s="1">
        <v>0.2</v>
      </c>
      <c r="U6976" s="47">
        <v>8.3328000000000024</v>
      </c>
      <c r="V6976" t="str">
        <f>IF(M6976=People!$B$5,People!$A$5,IF(M6976=People!$B$4,People!$A$4,IF(M6976=People!$B$3,People!$A$3,IF(M6976=People!$B$2,People!$A$2,0))))</f>
        <v>Kelly Williams</v>
      </c>
      <c r="W6976" t="str">
        <f>IFERROR(INDEX(Returns!A:A,MATCH(B6976,Returns!B:B,0)),"No")</f>
        <v>No</v>
      </c>
    </row>
    <row r="6977" spans="1:23" x14ac:dyDescent="0.2">
      <c r="A6977" s="1">
        <v>6976</v>
      </c>
      <c r="B6977" t="s">
        <v>5987</v>
      </c>
      <c r="C6977" s="8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47">
        <v>5.9039999999999999</v>
      </c>
      <c r="S6977" s="1">
        <v>2</v>
      </c>
      <c r="T6977" s="1">
        <v>0.2</v>
      </c>
      <c r="U6977" s="47">
        <v>1.9925999999999999</v>
      </c>
      <c r="V6977" t="str">
        <f>IF(M6977=People!$B$5,People!$A$5,IF(M6977=People!$B$4,People!$A$4,IF(M6977=People!$B$3,People!$A$3,IF(M6977=People!$B$2,People!$A$2,0))))</f>
        <v>Anna Andreadi</v>
      </c>
      <c r="W6977" t="str">
        <f>IFERROR(INDEX(Returns!A:A,MATCH(B6977,Returns!B:B,0)),"No")</f>
        <v>Yes</v>
      </c>
    </row>
    <row r="6978" spans="1:23" x14ac:dyDescent="0.2">
      <c r="A6978" s="1">
        <v>6977</v>
      </c>
      <c r="B6978" t="s">
        <v>5987</v>
      </c>
      <c r="C6978" s="8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47">
        <v>621.7600000000001</v>
      </c>
      <c r="S6978" s="1">
        <v>4</v>
      </c>
      <c r="T6978" s="1">
        <v>0.2</v>
      </c>
      <c r="U6978" s="47">
        <v>46.631999999999977</v>
      </c>
      <c r="V6978" t="str">
        <f>IF(M6978=People!$B$5,People!$A$5,IF(M6978=People!$B$4,People!$A$4,IF(M6978=People!$B$3,People!$A$3,IF(M6978=People!$B$2,People!$A$2,0))))</f>
        <v>Anna Andreadi</v>
      </c>
      <c r="W6978" t="str">
        <f>IFERROR(INDEX(Returns!A:A,MATCH(B6978,Returns!B:B,0)),"No")</f>
        <v>Yes</v>
      </c>
    </row>
    <row r="6979" spans="1:23" x14ac:dyDescent="0.2">
      <c r="A6979" s="1">
        <v>6978</v>
      </c>
      <c r="B6979" t="s">
        <v>9477</v>
      </c>
      <c r="C6979" s="8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47">
        <v>59.98</v>
      </c>
      <c r="S6979" s="1">
        <v>2</v>
      </c>
      <c r="T6979" s="1">
        <v>0</v>
      </c>
      <c r="U6979" s="47">
        <v>17.993999999999993</v>
      </c>
      <c r="V6979" t="str">
        <f>IF(M6979=People!$B$5,People!$A$5,IF(M6979=People!$B$4,People!$A$4,IF(M6979=People!$B$3,People!$A$3,IF(M6979=People!$B$2,People!$A$2,0))))</f>
        <v>Cassandra Brandow</v>
      </c>
      <c r="W6979" t="str">
        <f>IFERROR(INDEX(Returns!A:A,MATCH(B6979,Returns!B:B,0)),"No")</f>
        <v>No</v>
      </c>
    </row>
    <row r="6980" spans="1:23" x14ac:dyDescent="0.2">
      <c r="A6980" s="1">
        <v>6979</v>
      </c>
      <c r="B6980" t="s">
        <v>9478</v>
      </c>
      <c r="C6980" s="8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47">
        <v>48.87</v>
      </c>
      <c r="S6980" s="1">
        <v>9</v>
      </c>
      <c r="T6980" s="1">
        <v>0</v>
      </c>
      <c r="U6980" s="47">
        <v>23.946299999999997</v>
      </c>
      <c r="V6980" t="str">
        <f>IF(M6980=People!$B$5,People!$A$5,IF(M6980=People!$B$4,People!$A$4,IF(M6980=People!$B$3,People!$A$3,IF(M6980=People!$B$2,People!$A$2,0))))</f>
        <v>Cassandra Brandow</v>
      </c>
      <c r="W6980" t="str">
        <f>IFERROR(INDEX(Returns!A:A,MATCH(B6980,Returns!B:B,0)),"No")</f>
        <v>No</v>
      </c>
    </row>
    <row r="6981" spans="1:23" x14ac:dyDescent="0.2">
      <c r="A6981" s="1">
        <v>6980</v>
      </c>
      <c r="B6981" t="s">
        <v>9479</v>
      </c>
      <c r="C6981" s="8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47">
        <v>154.9</v>
      </c>
      <c r="S6981" s="1">
        <v>5</v>
      </c>
      <c r="T6981" s="1">
        <v>0</v>
      </c>
      <c r="U6981" s="47">
        <v>69.704999999999998</v>
      </c>
      <c r="V6981" t="str">
        <f>IF(M6981=People!$B$5,People!$A$5,IF(M6981=People!$B$4,People!$A$4,IF(M6981=People!$B$3,People!$A$3,IF(M6981=People!$B$2,People!$A$2,0))))</f>
        <v>Anna Andreadi</v>
      </c>
      <c r="W6981" t="str">
        <f>IFERROR(INDEX(Returns!A:A,MATCH(B6981,Returns!B:B,0)),"No")</f>
        <v>No</v>
      </c>
    </row>
    <row r="6982" spans="1:23" x14ac:dyDescent="0.2">
      <c r="A6982" s="1">
        <v>6981</v>
      </c>
      <c r="B6982" t="s">
        <v>9480</v>
      </c>
      <c r="C6982" s="8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47">
        <v>5.92</v>
      </c>
      <c r="S6982" s="1">
        <v>4</v>
      </c>
      <c r="T6982" s="1">
        <v>0</v>
      </c>
      <c r="U6982" s="47">
        <v>2.8415999999999997</v>
      </c>
      <c r="V6982" t="str">
        <f>IF(M6982=People!$B$5,People!$A$5,IF(M6982=People!$B$4,People!$A$4,IF(M6982=People!$B$3,People!$A$3,IF(M6982=People!$B$2,People!$A$2,0))))</f>
        <v>Chuck Magee</v>
      </c>
      <c r="W6982" t="str">
        <f>IFERROR(INDEX(Returns!A:A,MATCH(B6982,Returns!B:B,0)),"No")</f>
        <v>No</v>
      </c>
    </row>
    <row r="6983" spans="1:23" x14ac:dyDescent="0.2">
      <c r="A6983" s="1">
        <v>6982</v>
      </c>
      <c r="B6983" t="s">
        <v>9480</v>
      </c>
      <c r="C6983" s="8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47">
        <v>30.18</v>
      </c>
      <c r="S6983" s="1">
        <v>3</v>
      </c>
      <c r="T6983" s="1">
        <v>0</v>
      </c>
      <c r="U6983" s="47">
        <v>13.8828</v>
      </c>
      <c r="V6983" t="str">
        <f>IF(M6983=People!$B$5,People!$A$5,IF(M6983=People!$B$4,People!$A$4,IF(M6983=People!$B$3,People!$A$3,IF(M6983=People!$B$2,People!$A$2,0))))</f>
        <v>Chuck Magee</v>
      </c>
      <c r="W6983" t="str">
        <f>IFERROR(INDEX(Returns!A:A,MATCH(B6983,Returns!B:B,0)),"No")</f>
        <v>No</v>
      </c>
    </row>
    <row r="6984" spans="1:23" x14ac:dyDescent="0.2">
      <c r="A6984" s="1">
        <v>6983</v>
      </c>
      <c r="B6984" t="s">
        <v>9481</v>
      </c>
      <c r="C6984" s="8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47">
        <v>24.1</v>
      </c>
      <c r="S6984" s="1">
        <v>5</v>
      </c>
      <c r="T6984" s="1">
        <v>0</v>
      </c>
      <c r="U6984" s="47">
        <v>11.086</v>
      </c>
      <c r="V6984" t="str">
        <f>IF(M6984=People!$B$5,People!$A$5,IF(M6984=People!$B$4,People!$A$4,IF(M6984=People!$B$3,People!$A$3,IF(M6984=People!$B$2,People!$A$2,0))))</f>
        <v>Kelly Williams</v>
      </c>
      <c r="W6984" t="str">
        <f>IFERROR(INDEX(Returns!A:A,MATCH(B6984,Returns!B:B,0)),"No")</f>
        <v>No</v>
      </c>
    </row>
    <row r="6985" spans="1:23" x14ac:dyDescent="0.2">
      <c r="A6985" s="1">
        <v>6984</v>
      </c>
      <c r="B6985" t="s">
        <v>9481</v>
      </c>
      <c r="C6985" s="8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47">
        <v>8.7799999999999994</v>
      </c>
      <c r="S6985" s="1">
        <v>1</v>
      </c>
      <c r="T6985" s="1">
        <v>0</v>
      </c>
      <c r="U6985" s="47">
        <v>2.2827999999999999</v>
      </c>
      <c r="V6985" t="str">
        <f>IF(M6985=People!$B$5,People!$A$5,IF(M6985=People!$B$4,People!$A$4,IF(M6985=People!$B$3,People!$A$3,IF(M6985=People!$B$2,People!$A$2,0))))</f>
        <v>Kelly Williams</v>
      </c>
      <c r="W6985" t="str">
        <f>IFERROR(INDEX(Returns!A:A,MATCH(B6985,Returns!B:B,0)),"No")</f>
        <v>No</v>
      </c>
    </row>
    <row r="6986" spans="1:23" x14ac:dyDescent="0.2">
      <c r="A6986" s="1">
        <v>6985</v>
      </c>
      <c r="B6986" t="s">
        <v>9481</v>
      </c>
      <c r="C6986" s="8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47">
        <v>376.74</v>
      </c>
      <c r="S6986" s="1">
        <v>4</v>
      </c>
      <c r="T6986" s="1">
        <v>0.1</v>
      </c>
      <c r="U6986" s="47">
        <v>71.161999999999978</v>
      </c>
      <c r="V6986" t="str">
        <f>IF(M6986=People!$B$5,People!$A$5,IF(M6986=People!$B$4,People!$A$4,IF(M6986=People!$B$3,People!$A$3,IF(M6986=People!$B$2,People!$A$2,0))))</f>
        <v>Kelly Williams</v>
      </c>
      <c r="W6986" t="str">
        <f>IFERROR(INDEX(Returns!A:A,MATCH(B6986,Returns!B:B,0)),"No")</f>
        <v>No</v>
      </c>
    </row>
    <row r="6987" spans="1:23" x14ac:dyDescent="0.2">
      <c r="A6987" s="1">
        <v>6986</v>
      </c>
      <c r="B6987" t="s">
        <v>9481</v>
      </c>
      <c r="C6987" s="8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47">
        <v>29.52</v>
      </c>
      <c r="S6987" s="1">
        <v>4</v>
      </c>
      <c r="T6987" s="1">
        <v>0</v>
      </c>
      <c r="U6987" s="47">
        <v>14.4648</v>
      </c>
      <c r="V6987" t="str">
        <f>IF(M6987=People!$B$5,People!$A$5,IF(M6987=People!$B$4,People!$A$4,IF(M6987=People!$B$3,People!$A$3,IF(M6987=People!$B$2,People!$A$2,0))))</f>
        <v>Kelly Williams</v>
      </c>
      <c r="W6987" t="str">
        <f>IFERROR(INDEX(Returns!A:A,MATCH(B6987,Returns!B:B,0)),"No")</f>
        <v>No</v>
      </c>
    </row>
    <row r="6988" spans="1:23" x14ac:dyDescent="0.2">
      <c r="A6988" s="1">
        <v>6987</v>
      </c>
      <c r="B6988" t="s">
        <v>9481</v>
      </c>
      <c r="C6988" s="8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47">
        <v>11.96</v>
      </c>
      <c r="S6988" s="1">
        <v>2</v>
      </c>
      <c r="T6988" s="1">
        <v>0</v>
      </c>
      <c r="U6988" s="47">
        <v>2.99</v>
      </c>
      <c r="V6988" t="str">
        <f>IF(M6988=People!$B$5,People!$A$5,IF(M6988=People!$B$4,People!$A$4,IF(M6988=People!$B$3,People!$A$3,IF(M6988=People!$B$2,People!$A$2,0))))</f>
        <v>Kelly Williams</v>
      </c>
      <c r="W6988" t="str">
        <f>IFERROR(INDEX(Returns!A:A,MATCH(B6988,Returns!B:B,0)),"No")</f>
        <v>No</v>
      </c>
    </row>
    <row r="6989" spans="1:23" x14ac:dyDescent="0.2">
      <c r="A6989" s="1">
        <v>6988</v>
      </c>
      <c r="B6989" t="s">
        <v>9481</v>
      </c>
      <c r="C6989" s="8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47">
        <v>26.400000000000002</v>
      </c>
      <c r="S6989" s="1">
        <v>5</v>
      </c>
      <c r="T6989" s="1">
        <v>0</v>
      </c>
      <c r="U6989" s="47">
        <v>12.672000000000001</v>
      </c>
      <c r="V6989" t="str">
        <f>IF(M6989=People!$B$5,People!$A$5,IF(M6989=People!$B$4,People!$A$4,IF(M6989=People!$B$3,People!$A$3,IF(M6989=People!$B$2,People!$A$2,0))))</f>
        <v>Kelly Williams</v>
      </c>
      <c r="W6989" t="str">
        <f>IFERROR(INDEX(Returns!A:A,MATCH(B6989,Returns!B:B,0)),"No")</f>
        <v>No</v>
      </c>
    </row>
    <row r="6990" spans="1:23" x14ac:dyDescent="0.2">
      <c r="A6990" s="1">
        <v>6989</v>
      </c>
      <c r="B6990" t="s">
        <v>9482</v>
      </c>
      <c r="C6990" s="8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47">
        <v>1158.1199999999999</v>
      </c>
      <c r="S6990" s="1">
        <v>5</v>
      </c>
      <c r="T6990" s="1">
        <v>0.2</v>
      </c>
      <c r="U6990" s="47">
        <v>130.28849999999983</v>
      </c>
      <c r="V6990" t="str">
        <f>IF(M6990=People!$B$5,People!$A$5,IF(M6990=People!$B$4,People!$A$4,IF(M6990=People!$B$3,People!$A$3,IF(M6990=People!$B$2,People!$A$2,0))))</f>
        <v>Cassandra Brandow</v>
      </c>
      <c r="W6990" t="str">
        <f>IFERROR(INDEX(Returns!A:A,MATCH(B6990,Returns!B:B,0)),"No")</f>
        <v>No</v>
      </c>
    </row>
    <row r="6991" spans="1:23" x14ac:dyDescent="0.2">
      <c r="A6991" s="1">
        <v>6990</v>
      </c>
      <c r="B6991" t="s">
        <v>9483</v>
      </c>
      <c r="C6991" s="8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47">
        <v>1.3919999999999997</v>
      </c>
      <c r="S6991" s="1">
        <v>2</v>
      </c>
      <c r="T6991" s="1">
        <v>0.8</v>
      </c>
      <c r="U6991" s="47">
        <v>-3.7584000000000009</v>
      </c>
      <c r="V6991" t="str">
        <f>IF(M6991=People!$B$5,People!$A$5,IF(M6991=People!$B$4,People!$A$4,IF(M6991=People!$B$3,People!$A$3,IF(M6991=People!$B$2,People!$A$2,0))))</f>
        <v>Kelly Williams</v>
      </c>
      <c r="W6991" t="str">
        <f>IFERROR(INDEX(Returns!A:A,MATCH(B6991,Returns!B:B,0)),"No")</f>
        <v>No</v>
      </c>
    </row>
    <row r="6992" spans="1:23" x14ac:dyDescent="0.2">
      <c r="A6992" s="1">
        <v>6991</v>
      </c>
      <c r="B6992" t="s">
        <v>9484</v>
      </c>
      <c r="C6992" s="8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47">
        <v>44.43</v>
      </c>
      <c r="S6992" s="1">
        <v>3</v>
      </c>
      <c r="T6992" s="1">
        <v>0</v>
      </c>
      <c r="U6992" s="47">
        <v>18.660600000000002</v>
      </c>
      <c r="V6992" t="str">
        <f>IF(M6992=People!$B$5,People!$A$5,IF(M6992=People!$B$4,People!$A$4,IF(M6992=People!$B$3,People!$A$3,IF(M6992=People!$B$2,People!$A$2,0))))</f>
        <v>Cassandra Brandow</v>
      </c>
      <c r="W6992" t="str">
        <f>IFERROR(INDEX(Returns!A:A,MATCH(B6992,Returns!B:B,0)),"No")</f>
        <v>No</v>
      </c>
    </row>
    <row r="6993" spans="1:23" x14ac:dyDescent="0.2">
      <c r="A6993" s="1">
        <v>6992</v>
      </c>
      <c r="B6993" t="s">
        <v>9484</v>
      </c>
      <c r="C6993" s="8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47">
        <v>226.20000000000002</v>
      </c>
      <c r="S6993" s="1">
        <v>5</v>
      </c>
      <c r="T6993" s="1">
        <v>0</v>
      </c>
      <c r="U6993" s="47">
        <v>58.811999999999998</v>
      </c>
      <c r="V6993" t="str">
        <f>IF(M6993=People!$B$5,People!$A$5,IF(M6993=People!$B$4,People!$A$4,IF(M6993=People!$B$3,People!$A$3,IF(M6993=People!$B$2,People!$A$2,0))))</f>
        <v>Cassandra Brandow</v>
      </c>
      <c r="W6993" t="str">
        <f>IFERROR(INDEX(Returns!A:A,MATCH(B6993,Returns!B:B,0)),"No")</f>
        <v>No</v>
      </c>
    </row>
    <row r="6994" spans="1:23" x14ac:dyDescent="0.2">
      <c r="A6994" s="1">
        <v>6993</v>
      </c>
      <c r="B6994" t="s">
        <v>9484</v>
      </c>
      <c r="C6994" s="8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47">
        <v>186.54</v>
      </c>
      <c r="S6994" s="1">
        <v>3</v>
      </c>
      <c r="T6994" s="1">
        <v>0</v>
      </c>
      <c r="U6994" s="47">
        <v>41.038800000000002</v>
      </c>
      <c r="V6994" t="str">
        <f>IF(M6994=People!$B$5,People!$A$5,IF(M6994=People!$B$4,People!$A$4,IF(M6994=People!$B$3,People!$A$3,IF(M6994=People!$B$2,People!$A$2,0))))</f>
        <v>Cassandra Brandow</v>
      </c>
      <c r="W6994" t="str">
        <f>IFERROR(INDEX(Returns!A:A,MATCH(B6994,Returns!B:B,0)),"No")</f>
        <v>No</v>
      </c>
    </row>
    <row r="6995" spans="1:23" x14ac:dyDescent="0.2">
      <c r="A6995" s="1">
        <v>6994</v>
      </c>
      <c r="B6995" t="s">
        <v>9484</v>
      </c>
      <c r="C6995" s="8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47">
        <v>265.85999999999996</v>
      </c>
      <c r="S6995" s="1">
        <v>7</v>
      </c>
      <c r="T6995" s="1">
        <v>0</v>
      </c>
      <c r="U6995" s="47">
        <v>79.757999999999967</v>
      </c>
      <c r="V6995" t="str">
        <f>IF(M6995=People!$B$5,People!$A$5,IF(M6995=People!$B$4,People!$A$4,IF(M6995=People!$B$3,People!$A$3,IF(M6995=People!$B$2,People!$A$2,0))))</f>
        <v>Cassandra Brandow</v>
      </c>
      <c r="W6995" t="str">
        <f>IFERROR(INDEX(Returns!A:A,MATCH(B6995,Returns!B:B,0)),"No")</f>
        <v>No</v>
      </c>
    </row>
    <row r="6996" spans="1:23" x14ac:dyDescent="0.2">
      <c r="A6996" s="1">
        <v>6995</v>
      </c>
      <c r="B6996" t="s">
        <v>9484</v>
      </c>
      <c r="C6996" s="8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47">
        <v>27.9</v>
      </c>
      <c r="S6996" s="1">
        <v>5</v>
      </c>
      <c r="T6996" s="1">
        <v>0</v>
      </c>
      <c r="U6996" s="47">
        <v>6.9749999999999979</v>
      </c>
      <c r="V6996" t="str">
        <f>IF(M6996=People!$B$5,People!$A$5,IF(M6996=People!$B$4,People!$A$4,IF(M6996=People!$B$3,People!$A$3,IF(M6996=People!$B$2,People!$A$2,0))))</f>
        <v>Cassandra Brandow</v>
      </c>
      <c r="W6996" t="str">
        <f>IFERROR(INDEX(Returns!A:A,MATCH(B6996,Returns!B:B,0)),"No")</f>
        <v>No</v>
      </c>
    </row>
    <row r="6997" spans="1:23" x14ac:dyDescent="0.2">
      <c r="A6997" s="1">
        <v>6996</v>
      </c>
      <c r="B6997" t="s">
        <v>9485</v>
      </c>
      <c r="C6997" s="8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47">
        <v>31.08</v>
      </c>
      <c r="S6997" s="1">
        <v>4</v>
      </c>
      <c r="T6997" s="1">
        <v>0</v>
      </c>
      <c r="U6997" s="47">
        <v>8.3916000000000004</v>
      </c>
      <c r="V6997" t="str">
        <f>IF(M6997=People!$B$5,People!$A$5,IF(M6997=People!$B$4,People!$A$4,IF(M6997=People!$B$3,People!$A$3,IF(M6997=People!$B$2,People!$A$2,0))))</f>
        <v>Anna Andreadi</v>
      </c>
      <c r="W6997" t="str">
        <f>IFERROR(INDEX(Returns!A:A,MATCH(B6997,Returns!B:B,0)),"No")</f>
        <v>No</v>
      </c>
    </row>
    <row r="6998" spans="1:23" x14ac:dyDescent="0.2">
      <c r="A6998" s="1">
        <v>6997</v>
      </c>
      <c r="B6998" t="s">
        <v>9486</v>
      </c>
      <c r="C6998" s="8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47">
        <v>13.839999999999998</v>
      </c>
      <c r="S6998" s="1">
        <v>4</v>
      </c>
      <c r="T6998" s="1">
        <v>0.8</v>
      </c>
      <c r="U6998" s="47">
        <v>-22.144000000000005</v>
      </c>
      <c r="V6998" t="str">
        <f>IF(M6998=People!$B$5,People!$A$5,IF(M6998=People!$B$4,People!$A$4,IF(M6998=People!$B$3,People!$A$3,IF(M6998=People!$B$2,People!$A$2,0))))</f>
        <v>Kelly Williams</v>
      </c>
      <c r="W6998" t="str">
        <f>IFERROR(INDEX(Returns!A:A,MATCH(B6998,Returns!B:B,0)),"No")</f>
        <v>No</v>
      </c>
    </row>
    <row r="6999" spans="1:23" x14ac:dyDescent="0.2">
      <c r="A6999" s="1">
        <v>6998</v>
      </c>
      <c r="B6999" t="s">
        <v>9486</v>
      </c>
      <c r="C6999" s="8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47">
        <v>175.87200000000001</v>
      </c>
      <c r="S6999" s="1">
        <v>4</v>
      </c>
      <c r="T6999" s="1">
        <v>0.2</v>
      </c>
      <c r="U6999" s="47">
        <v>63.753599999999992</v>
      </c>
      <c r="V6999" t="str">
        <f>IF(M6999=People!$B$5,People!$A$5,IF(M6999=People!$B$4,People!$A$4,IF(M6999=People!$B$3,People!$A$3,IF(M6999=People!$B$2,People!$A$2,0))))</f>
        <v>Kelly Williams</v>
      </c>
      <c r="W6999" t="str">
        <f>IFERROR(INDEX(Returns!A:A,MATCH(B6999,Returns!B:B,0)),"No")</f>
        <v>No</v>
      </c>
    </row>
    <row r="7000" spans="1:23" x14ac:dyDescent="0.2">
      <c r="A7000" s="1">
        <v>6999</v>
      </c>
      <c r="B7000" t="s">
        <v>9487</v>
      </c>
      <c r="C7000" s="8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47">
        <v>12.96</v>
      </c>
      <c r="S7000" s="1">
        <v>2</v>
      </c>
      <c r="T7000" s="1">
        <v>0</v>
      </c>
      <c r="U7000" s="47">
        <v>6.3504000000000005</v>
      </c>
      <c r="V7000" t="str">
        <f>IF(M7000=People!$B$5,People!$A$5,IF(M7000=People!$B$4,People!$A$4,IF(M7000=People!$B$3,People!$A$3,IF(M7000=People!$B$2,People!$A$2,0))))</f>
        <v>Anna Andreadi</v>
      </c>
      <c r="W7000" t="str">
        <f>IFERROR(INDEX(Returns!A:A,MATCH(B7000,Returns!B:B,0)),"No")</f>
        <v>No</v>
      </c>
    </row>
    <row r="7001" spans="1:23" x14ac:dyDescent="0.2">
      <c r="A7001" s="1">
        <v>7000</v>
      </c>
      <c r="B7001" t="s">
        <v>9488</v>
      </c>
      <c r="C7001" s="8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47">
        <v>208.44</v>
      </c>
      <c r="S7001" s="1">
        <v>3</v>
      </c>
      <c r="T7001" s="1">
        <v>0</v>
      </c>
      <c r="U7001" s="47">
        <v>62.531999999999982</v>
      </c>
      <c r="V7001" t="str">
        <f>IF(M7001=People!$B$5,People!$A$5,IF(M7001=People!$B$4,People!$A$4,IF(M7001=People!$B$3,People!$A$3,IF(M7001=People!$B$2,People!$A$2,0))))</f>
        <v>Cassandra Brandow</v>
      </c>
      <c r="W7001" t="str">
        <f>IFERROR(INDEX(Returns!A:A,MATCH(B7001,Returns!B:B,0)),"No")</f>
        <v>No</v>
      </c>
    </row>
    <row r="7002" spans="1:23" x14ac:dyDescent="0.2">
      <c r="A7002" s="1">
        <v>7001</v>
      </c>
      <c r="B7002" t="s">
        <v>9488</v>
      </c>
      <c r="C7002" s="8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47">
        <v>25.76</v>
      </c>
      <c r="S7002" s="1">
        <v>2</v>
      </c>
      <c r="T7002" s="1">
        <v>0</v>
      </c>
      <c r="U7002" s="47">
        <v>0.77280000000000015</v>
      </c>
      <c r="V7002" t="str">
        <f>IF(M7002=People!$B$5,People!$A$5,IF(M7002=People!$B$4,People!$A$4,IF(M7002=People!$B$3,People!$A$3,IF(M7002=People!$B$2,People!$A$2,0))))</f>
        <v>Cassandra Brandow</v>
      </c>
      <c r="W7002" t="str">
        <f>IFERROR(INDEX(Returns!A:A,MATCH(B7002,Returns!B:B,0)),"No")</f>
        <v>No</v>
      </c>
    </row>
    <row r="7003" spans="1:23" x14ac:dyDescent="0.2">
      <c r="A7003" s="1">
        <v>7002</v>
      </c>
      <c r="B7003" t="s">
        <v>9489</v>
      </c>
      <c r="C7003" s="8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47">
        <v>366.74399999999997</v>
      </c>
      <c r="S7003" s="1">
        <v>4</v>
      </c>
      <c r="T7003" s="1">
        <v>0.3</v>
      </c>
      <c r="U7003" s="47">
        <v>-110.02320000000003</v>
      </c>
      <c r="V7003" t="str">
        <f>IF(M7003=People!$B$5,People!$A$5,IF(M7003=People!$B$4,People!$A$4,IF(M7003=People!$B$3,People!$A$3,IF(M7003=People!$B$2,People!$A$2,0))))</f>
        <v>Kelly Williams</v>
      </c>
      <c r="W7003" t="str">
        <f>IFERROR(INDEX(Returns!A:A,MATCH(B7003,Returns!B:B,0)),"No")</f>
        <v>No</v>
      </c>
    </row>
    <row r="7004" spans="1:23" x14ac:dyDescent="0.2">
      <c r="A7004" s="1">
        <v>7003</v>
      </c>
      <c r="B7004" t="s">
        <v>9490</v>
      </c>
      <c r="C7004" s="8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47">
        <v>289.24</v>
      </c>
      <c r="S7004" s="1">
        <v>7</v>
      </c>
      <c r="T7004" s="1">
        <v>0</v>
      </c>
      <c r="U7004" s="47">
        <v>26.031600000000012</v>
      </c>
      <c r="V7004" t="str">
        <f>IF(M7004=People!$B$5,People!$A$5,IF(M7004=People!$B$4,People!$A$4,IF(M7004=People!$B$3,People!$A$3,IF(M7004=People!$B$2,People!$A$2,0))))</f>
        <v>Anna Andreadi</v>
      </c>
      <c r="W7004" t="str">
        <f>IFERROR(INDEX(Returns!A:A,MATCH(B7004,Returns!B:B,0)),"No")</f>
        <v>No</v>
      </c>
    </row>
    <row r="7005" spans="1:23" x14ac:dyDescent="0.2">
      <c r="A7005" s="1">
        <v>7004</v>
      </c>
      <c r="B7005" t="s">
        <v>9490</v>
      </c>
      <c r="C7005" s="8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47">
        <v>69.456000000000003</v>
      </c>
      <c r="S7005" s="1">
        <v>2</v>
      </c>
      <c r="T7005" s="1">
        <v>0.2</v>
      </c>
      <c r="U7005" s="47">
        <v>22.573199999999996</v>
      </c>
      <c r="V7005" t="str">
        <f>IF(M7005=People!$B$5,People!$A$5,IF(M7005=People!$B$4,People!$A$4,IF(M7005=People!$B$3,People!$A$3,IF(M7005=People!$B$2,People!$A$2,0))))</f>
        <v>Anna Andreadi</v>
      </c>
      <c r="W7005" t="str">
        <f>IFERROR(INDEX(Returns!A:A,MATCH(B7005,Returns!B:B,0)),"No")</f>
        <v>No</v>
      </c>
    </row>
    <row r="7006" spans="1:23" x14ac:dyDescent="0.2">
      <c r="A7006" s="1">
        <v>7005</v>
      </c>
      <c r="B7006" t="s">
        <v>9491</v>
      </c>
      <c r="C7006" s="8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47">
        <v>5.1840000000000011</v>
      </c>
      <c r="S7006" s="1">
        <v>1</v>
      </c>
      <c r="T7006" s="1">
        <v>0.2</v>
      </c>
      <c r="U7006" s="47">
        <v>1.8144</v>
      </c>
      <c r="V7006" t="str">
        <f>IF(M7006=People!$B$5,People!$A$5,IF(M7006=People!$B$4,People!$A$4,IF(M7006=People!$B$3,People!$A$3,IF(M7006=People!$B$2,People!$A$2,0))))</f>
        <v>Kelly Williams</v>
      </c>
      <c r="W7006" t="str">
        <f>IFERROR(INDEX(Returns!A:A,MATCH(B7006,Returns!B:B,0)),"No")</f>
        <v>No</v>
      </c>
    </row>
    <row r="7007" spans="1:23" x14ac:dyDescent="0.2">
      <c r="A7007" s="1">
        <v>7006</v>
      </c>
      <c r="B7007" t="s">
        <v>9492</v>
      </c>
      <c r="C7007" s="8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47">
        <v>205.16400000000002</v>
      </c>
      <c r="S7007" s="1">
        <v>2</v>
      </c>
      <c r="T7007" s="1">
        <v>0.1</v>
      </c>
      <c r="U7007" s="47">
        <v>13.677600000000002</v>
      </c>
      <c r="V7007" t="str">
        <f>IF(M7007=People!$B$5,People!$A$5,IF(M7007=People!$B$4,People!$A$4,IF(M7007=People!$B$3,People!$A$3,IF(M7007=People!$B$2,People!$A$2,0))))</f>
        <v>Chuck Magee</v>
      </c>
      <c r="W7007" t="str">
        <f>IFERROR(INDEX(Returns!A:A,MATCH(B7007,Returns!B:B,0)),"No")</f>
        <v>No</v>
      </c>
    </row>
    <row r="7008" spans="1:23" x14ac:dyDescent="0.2">
      <c r="A7008" s="1">
        <v>7007</v>
      </c>
      <c r="B7008" t="s">
        <v>9493</v>
      </c>
      <c r="C7008" s="8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47">
        <v>8.5440000000000005</v>
      </c>
      <c r="S7008" s="1">
        <v>2</v>
      </c>
      <c r="T7008" s="1">
        <v>0.6</v>
      </c>
      <c r="U7008" s="47">
        <v>-7.4759999999999991</v>
      </c>
      <c r="V7008" t="str">
        <f>IF(M7008=People!$B$5,People!$A$5,IF(M7008=People!$B$4,People!$A$4,IF(M7008=People!$B$3,People!$A$3,IF(M7008=People!$B$2,People!$A$2,0))))</f>
        <v>Kelly Williams</v>
      </c>
      <c r="W7008" t="str">
        <f>IFERROR(INDEX(Returns!A:A,MATCH(B7008,Returns!B:B,0)),"No")</f>
        <v>No</v>
      </c>
    </row>
    <row r="7009" spans="1:23" x14ac:dyDescent="0.2">
      <c r="A7009" s="1">
        <v>7008</v>
      </c>
      <c r="B7009" t="s">
        <v>9494</v>
      </c>
      <c r="C7009" s="8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47">
        <v>12.828000000000001</v>
      </c>
      <c r="S7009" s="1">
        <v>2</v>
      </c>
      <c r="T7009" s="1">
        <v>0.7</v>
      </c>
      <c r="U7009" s="47">
        <v>-8.9795999999999978</v>
      </c>
      <c r="V7009" t="str">
        <f>IF(M7009=People!$B$5,People!$A$5,IF(M7009=People!$B$4,People!$A$4,IF(M7009=People!$B$3,People!$A$3,IF(M7009=People!$B$2,People!$A$2,0))))</f>
        <v>Chuck Magee</v>
      </c>
      <c r="W7009" t="str">
        <f>IFERROR(INDEX(Returns!A:A,MATCH(B7009,Returns!B:B,0)),"No")</f>
        <v>No</v>
      </c>
    </row>
    <row r="7010" spans="1:23" x14ac:dyDescent="0.2">
      <c r="A7010" s="1">
        <v>7009</v>
      </c>
      <c r="B7010" t="s">
        <v>9494</v>
      </c>
      <c r="C7010" s="8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47">
        <v>598.45799999999997</v>
      </c>
      <c r="S7010" s="1">
        <v>3</v>
      </c>
      <c r="T7010" s="1">
        <v>0.3</v>
      </c>
      <c r="U7010" s="47">
        <v>-42.746999999999957</v>
      </c>
      <c r="V7010" t="str">
        <f>IF(M7010=People!$B$5,People!$A$5,IF(M7010=People!$B$4,People!$A$4,IF(M7010=People!$B$3,People!$A$3,IF(M7010=People!$B$2,People!$A$2,0))))</f>
        <v>Chuck Magee</v>
      </c>
      <c r="W7010" t="str">
        <f>IFERROR(INDEX(Returns!A:A,MATCH(B7010,Returns!B:B,0)),"No")</f>
        <v>No</v>
      </c>
    </row>
    <row r="7011" spans="1:23" x14ac:dyDescent="0.2">
      <c r="A7011" s="1">
        <v>7010</v>
      </c>
      <c r="B7011" t="s">
        <v>9494</v>
      </c>
      <c r="C7011" s="8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47">
        <v>25.983999999999998</v>
      </c>
      <c r="S7011" s="1">
        <v>1</v>
      </c>
      <c r="T7011" s="1">
        <v>0.2</v>
      </c>
      <c r="U7011" s="47">
        <v>-3.8976000000000015</v>
      </c>
      <c r="V7011" t="str">
        <f>IF(M7011=People!$B$5,People!$A$5,IF(M7011=People!$B$4,People!$A$4,IF(M7011=People!$B$3,People!$A$3,IF(M7011=People!$B$2,People!$A$2,0))))</f>
        <v>Chuck Magee</v>
      </c>
      <c r="W7011" t="str">
        <f>IFERROR(INDEX(Returns!A:A,MATCH(B7011,Returns!B:B,0)),"No")</f>
        <v>No</v>
      </c>
    </row>
    <row r="7012" spans="1:23" x14ac:dyDescent="0.2">
      <c r="A7012" s="1">
        <v>7011</v>
      </c>
      <c r="B7012" t="s">
        <v>9495</v>
      </c>
      <c r="C7012" s="8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47">
        <v>17.96</v>
      </c>
      <c r="S7012" s="1">
        <v>5</v>
      </c>
      <c r="T7012" s="1">
        <v>0.2</v>
      </c>
      <c r="U7012" s="47">
        <v>5.8369999999999997</v>
      </c>
      <c r="V7012" t="str">
        <f>IF(M7012=People!$B$5,People!$A$5,IF(M7012=People!$B$4,People!$A$4,IF(M7012=People!$B$3,People!$A$3,IF(M7012=People!$B$2,People!$A$2,0))))</f>
        <v>Chuck Magee</v>
      </c>
      <c r="W7012" t="str">
        <f>IFERROR(INDEX(Returns!A:A,MATCH(B7012,Returns!B:B,0)),"No")</f>
        <v>No</v>
      </c>
    </row>
    <row r="7013" spans="1:23" x14ac:dyDescent="0.2">
      <c r="A7013" s="1">
        <v>7012</v>
      </c>
      <c r="B7013" t="s">
        <v>9495</v>
      </c>
      <c r="C7013" s="8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47">
        <v>5.04</v>
      </c>
      <c r="S7013" s="1">
        <v>2</v>
      </c>
      <c r="T7013" s="1">
        <v>0</v>
      </c>
      <c r="U7013" s="47">
        <v>0.15120000000000022</v>
      </c>
      <c r="V7013" t="str">
        <f>IF(M7013=People!$B$5,People!$A$5,IF(M7013=People!$B$4,People!$A$4,IF(M7013=People!$B$3,People!$A$3,IF(M7013=People!$B$2,People!$A$2,0))))</f>
        <v>Chuck Magee</v>
      </c>
      <c r="W7013" t="str">
        <f>IFERROR(INDEX(Returns!A:A,MATCH(B7013,Returns!B:B,0)),"No")</f>
        <v>No</v>
      </c>
    </row>
    <row r="7014" spans="1:23" x14ac:dyDescent="0.2">
      <c r="A7014" s="1">
        <v>7013</v>
      </c>
      <c r="B7014" t="s">
        <v>9495</v>
      </c>
      <c r="C7014" s="8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47">
        <v>208.16</v>
      </c>
      <c r="S7014" s="1">
        <v>1</v>
      </c>
      <c r="T7014" s="1">
        <v>0</v>
      </c>
      <c r="U7014" s="47">
        <v>56.20320000000001</v>
      </c>
      <c r="V7014" t="str">
        <f>IF(M7014=People!$B$5,People!$A$5,IF(M7014=People!$B$4,People!$A$4,IF(M7014=People!$B$3,People!$A$3,IF(M7014=People!$B$2,People!$A$2,0))))</f>
        <v>Chuck Magee</v>
      </c>
      <c r="W7014" t="str">
        <f>IFERROR(INDEX(Returns!A:A,MATCH(B7014,Returns!B:B,0)),"No")</f>
        <v>No</v>
      </c>
    </row>
    <row r="7015" spans="1:23" x14ac:dyDescent="0.2">
      <c r="A7015" s="1">
        <v>7014</v>
      </c>
      <c r="B7015" t="s">
        <v>9496</v>
      </c>
      <c r="C7015" s="8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47">
        <v>148.25700000000001</v>
      </c>
      <c r="S7015" s="1">
        <v>3</v>
      </c>
      <c r="T7015" s="1">
        <v>0.15</v>
      </c>
      <c r="U7015" s="47">
        <v>15.697800000000004</v>
      </c>
      <c r="V7015" t="str">
        <f>IF(M7015=People!$B$5,People!$A$5,IF(M7015=People!$B$4,People!$A$4,IF(M7015=People!$B$3,People!$A$3,IF(M7015=People!$B$2,People!$A$2,0))))</f>
        <v>Anna Andreadi</v>
      </c>
      <c r="W7015" t="str">
        <f>IFERROR(INDEX(Returns!A:A,MATCH(B7015,Returns!B:B,0)),"No")</f>
        <v>No</v>
      </c>
    </row>
    <row r="7016" spans="1:23" x14ac:dyDescent="0.2">
      <c r="A7016" s="1">
        <v>7015</v>
      </c>
      <c r="B7016" t="s">
        <v>9497</v>
      </c>
      <c r="C7016" s="8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47">
        <v>146.76</v>
      </c>
      <c r="S7016" s="1">
        <v>3</v>
      </c>
      <c r="T7016" s="1">
        <v>0</v>
      </c>
      <c r="U7016" s="47">
        <v>38.157600000000002</v>
      </c>
      <c r="V7016" t="str">
        <f>IF(M7016=People!$B$5,People!$A$5,IF(M7016=People!$B$4,People!$A$4,IF(M7016=People!$B$3,People!$A$3,IF(M7016=People!$B$2,People!$A$2,0))))</f>
        <v>Cassandra Brandow</v>
      </c>
      <c r="W7016" t="str">
        <f>IFERROR(INDEX(Returns!A:A,MATCH(B7016,Returns!B:B,0)),"No")</f>
        <v>No</v>
      </c>
    </row>
    <row r="7017" spans="1:23" x14ac:dyDescent="0.2">
      <c r="A7017" s="1">
        <v>7016</v>
      </c>
      <c r="B7017" t="s">
        <v>9497</v>
      </c>
      <c r="C7017" s="8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47">
        <v>32.96</v>
      </c>
      <c r="S7017" s="1">
        <v>2</v>
      </c>
      <c r="T7017" s="1">
        <v>0</v>
      </c>
      <c r="U7017" s="47">
        <v>14.172800000000002</v>
      </c>
      <c r="V7017" t="str">
        <f>IF(M7017=People!$B$5,People!$A$5,IF(M7017=People!$B$4,People!$A$4,IF(M7017=People!$B$3,People!$A$3,IF(M7017=People!$B$2,People!$A$2,0))))</f>
        <v>Cassandra Brandow</v>
      </c>
      <c r="W7017" t="str">
        <f>IFERROR(INDEX(Returns!A:A,MATCH(B7017,Returns!B:B,0)),"No")</f>
        <v>No</v>
      </c>
    </row>
    <row r="7018" spans="1:23" x14ac:dyDescent="0.2">
      <c r="A7018" s="1">
        <v>7017</v>
      </c>
      <c r="B7018" t="s">
        <v>9497</v>
      </c>
      <c r="C7018" s="8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47">
        <v>587.97</v>
      </c>
      <c r="S7018" s="1">
        <v>3</v>
      </c>
      <c r="T7018" s="1">
        <v>0</v>
      </c>
      <c r="U7018" s="47">
        <v>164.63160000000005</v>
      </c>
      <c r="V7018" t="str">
        <f>IF(M7018=People!$B$5,People!$A$5,IF(M7018=People!$B$4,People!$A$4,IF(M7018=People!$B$3,People!$A$3,IF(M7018=People!$B$2,People!$A$2,0))))</f>
        <v>Cassandra Brandow</v>
      </c>
      <c r="W7018" t="str">
        <f>IFERROR(INDEX(Returns!A:A,MATCH(B7018,Returns!B:B,0)),"No")</f>
        <v>No</v>
      </c>
    </row>
    <row r="7019" spans="1:23" x14ac:dyDescent="0.2">
      <c r="A7019" s="1">
        <v>7018</v>
      </c>
      <c r="B7019" t="s">
        <v>9497</v>
      </c>
      <c r="C7019" s="8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47">
        <v>14.940000000000001</v>
      </c>
      <c r="S7019" s="1">
        <v>3</v>
      </c>
      <c r="T7019" s="1">
        <v>0</v>
      </c>
      <c r="U7019" s="47">
        <v>7.0218000000000007</v>
      </c>
      <c r="V7019" t="str">
        <f>IF(M7019=People!$B$5,People!$A$5,IF(M7019=People!$B$4,People!$A$4,IF(M7019=People!$B$3,People!$A$3,IF(M7019=People!$B$2,People!$A$2,0))))</f>
        <v>Cassandra Brandow</v>
      </c>
      <c r="W7019" t="str">
        <f>IFERROR(INDEX(Returns!A:A,MATCH(B7019,Returns!B:B,0)),"No")</f>
        <v>No</v>
      </c>
    </row>
    <row r="7020" spans="1:23" x14ac:dyDescent="0.2">
      <c r="A7020" s="1">
        <v>7019</v>
      </c>
      <c r="B7020" t="s">
        <v>9498</v>
      </c>
      <c r="C7020" s="8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47">
        <v>25.83</v>
      </c>
      <c r="S7020" s="1">
        <v>7</v>
      </c>
      <c r="T7020" s="1">
        <v>0</v>
      </c>
      <c r="U7020" s="47">
        <v>12.1401</v>
      </c>
      <c r="V7020" t="str">
        <f>IF(M7020=People!$B$5,People!$A$5,IF(M7020=People!$B$4,People!$A$4,IF(M7020=People!$B$3,People!$A$3,IF(M7020=People!$B$2,People!$A$2,0))))</f>
        <v>Chuck Magee</v>
      </c>
      <c r="W7020" t="str">
        <f>IFERROR(INDEX(Returns!A:A,MATCH(B7020,Returns!B:B,0)),"No")</f>
        <v>No</v>
      </c>
    </row>
    <row r="7021" spans="1:23" x14ac:dyDescent="0.2">
      <c r="A7021" s="1">
        <v>7020</v>
      </c>
      <c r="B7021" t="s">
        <v>9499</v>
      </c>
      <c r="C7021" s="8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47">
        <v>15.552000000000003</v>
      </c>
      <c r="S7021" s="1">
        <v>3</v>
      </c>
      <c r="T7021" s="1">
        <v>0.2</v>
      </c>
      <c r="U7021" s="47">
        <v>5.4432</v>
      </c>
      <c r="V7021" t="str">
        <f>IF(M7021=People!$B$5,People!$A$5,IF(M7021=People!$B$4,People!$A$4,IF(M7021=People!$B$3,People!$A$3,IF(M7021=People!$B$2,People!$A$2,0))))</f>
        <v>Anna Andreadi</v>
      </c>
      <c r="W7021" t="str">
        <f>IFERROR(INDEX(Returns!A:A,MATCH(B7021,Returns!B:B,0)),"No")</f>
        <v>No</v>
      </c>
    </row>
    <row r="7022" spans="1:23" x14ac:dyDescent="0.2">
      <c r="A7022" s="1">
        <v>7021</v>
      </c>
      <c r="B7022" t="s">
        <v>9499</v>
      </c>
      <c r="C7022" s="8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47">
        <v>6.8000000000000007</v>
      </c>
      <c r="S7022" s="1">
        <v>1</v>
      </c>
      <c r="T7022" s="1">
        <v>0.2</v>
      </c>
      <c r="U7022" s="47">
        <v>0.50999999999999979</v>
      </c>
      <c r="V7022" t="str">
        <f>IF(M7022=People!$B$5,People!$A$5,IF(M7022=People!$B$4,People!$A$4,IF(M7022=People!$B$3,People!$A$3,IF(M7022=People!$B$2,People!$A$2,0))))</f>
        <v>Anna Andreadi</v>
      </c>
      <c r="W7022" t="str">
        <f>IFERROR(INDEX(Returns!A:A,MATCH(B7022,Returns!B:B,0)),"No")</f>
        <v>No</v>
      </c>
    </row>
    <row r="7023" spans="1:23" x14ac:dyDescent="0.2">
      <c r="A7023" s="1">
        <v>7022</v>
      </c>
      <c r="B7023" t="s">
        <v>9499</v>
      </c>
      <c r="C7023" s="8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47">
        <v>4.2240000000000002</v>
      </c>
      <c r="S7023" s="1">
        <v>3</v>
      </c>
      <c r="T7023" s="1">
        <v>0.2</v>
      </c>
      <c r="U7023" s="47">
        <v>1.2672000000000003</v>
      </c>
      <c r="V7023" t="str">
        <f>IF(M7023=People!$B$5,People!$A$5,IF(M7023=People!$B$4,People!$A$4,IF(M7023=People!$B$3,People!$A$3,IF(M7023=People!$B$2,People!$A$2,0))))</f>
        <v>Anna Andreadi</v>
      </c>
      <c r="W7023" t="str">
        <f>IFERROR(INDEX(Returns!A:A,MATCH(B7023,Returns!B:B,0)),"No")</f>
        <v>No</v>
      </c>
    </row>
    <row r="7024" spans="1:23" x14ac:dyDescent="0.2">
      <c r="A7024" s="1">
        <v>7023</v>
      </c>
      <c r="B7024" t="s">
        <v>9499</v>
      </c>
      <c r="C7024" s="8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47">
        <v>143.64000000000001</v>
      </c>
      <c r="S7024" s="1">
        <v>9</v>
      </c>
      <c r="T7024" s="1">
        <v>0.2</v>
      </c>
      <c r="U7024" s="47">
        <v>10.772999999999989</v>
      </c>
      <c r="V7024" t="str">
        <f>IF(M7024=People!$B$5,People!$A$5,IF(M7024=People!$B$4,People!$A$4,IF(M7024=People!$B$3,People!$A$3,IF(M7024=People!$B$2,People!$A$2,0))))</f>
        <v>Anna Andreadi</v>
      </c>
      <c r="W7024" t="str">
        <f>IFERROR(INDEX(Returns!A:A,MATCH(B7024,Returns!B:B,0)),"No")</f>
        <v>No</v>
      </c>
    </row>
    <row r="7025" spans="1:23" x14ac:dyDescent="0.2">
      <c r="A7025" s="1">
        <v>7024</v>
      </c>
      <c r="B7025" t="s">
        <v>9499</v>
      </c>
      <c r="C7025" s="8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47">
        <v>31.104000000000006</v>
      </c>
      <c r="S7025" s="1">
        <v>6</v>
      </c>
      <c r="T7025" s="1">
        <v>0.2</v>
      </c>
      <c r="U7025" s="47">
        <v>10.8864</v>
      </c>
      <c r="V7025" t="str">
        <f>IF(M7025=People!$B$5,People!$A$5,IF(M7025=People!$B$4,People!$A$4,IF(M7025=People!$B$3,People!$A$3,IF(M7025=People!$B$2,People!$A$2,0))))</f>
        <v>Anna Andreadi</v>
      </c>
      <c r="W7025" t="str">
        <f>IFERROR(INDEX(Returns!A:A,MATCH(B7025,Returns!B:B,0)),"No")</f>
        <v>No</v>
      </c>
    </row>
    <row r="7026" spans="1:23" x14ac:dyDescent="0.2">
      <c r="A7026" s="1">
        <v>7025</v>
      </c>
      <c r="B7026" t="s">
        <v>9499</v>
      </c>
      <c r="C7026" s="8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47">
        <v>223.05600000000001</v>
      </c>
      <c r="S7026" s="1">
        <v>9</v>
      </c>
      <c r="T7026" s="1">
        <v>0.2</v>
      </c>
      <c r="U7026" s="47">
        <v>69.704999999999984</v>
      </c>
      <c r="V7026" t="str">
        <f>IF(M7026=People!$B$5,People!$A$5,IF(M7026=People!$B$4,People!$A$4,IF(M7026=People!$B$3,People!$A$3,IF(M7026=People!$B$2,People!$A$2,0))))</f>
        <v>Anna Andreadi</v>
      </c>
      <c r="W7026" t="str">
        <f>IFERROR(INDEX(Returns!A:A,MATCH(B7026,Returns!B:B,0)),"No")</f>
        <v>No</v>
      </c>
    </row>
    <row r="7027" spans="1:23" x14ac:dyDescent="0.2">
      <c r="A7027" s="1">
        <v>7026</v>
      </c>
      <c r="B7027" t="s">
        <v>9500</v>
      </c>
      <c r="C7027" s="8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47">
        <v>227.45999999999998</v>
      </c>
      <c r="S7027" s="1">
        <v>6</v>
      </c>
      <c r="T7027" s="1">
        <v>0</v>
      </c>
      <c r="U7027" s="47">
        <v>65.963399999999979</v>
      </c>
      <c r="V7027" t="str">
        <f>IF(M7027=People!$B$5,People!$A$5,IF(M7027=People!$B$4,People!$A$4,IF(M7027=People!$B$3,People!$A$3,IF(M7027=People!$B$2,People!$A$2,0))))</f>
        <v>Chuck Magee</v>
      </c>
      <c r="W7027" t="str">
        <f>IFERROR(INDEX(Returns!A:A,MATCH(B7027,Returns!B:B,0)),"No")</f>
        <v>No</v>
      </c>
    </row>
    <row r="7028" spans="1:23" x14ac:dyDescent="0.2">
      <c r="A7028" s="1">
        <v>7027</v>
      </c>
      <c r="B7028" t="s">
        <v>9500</v>
      </c>
      <c r="C7028" s="8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47">
        <v>46.24</v>
      </c>
      <c r="S7028" s="1">
        <v>4</v>
      </c>
      <c r="T7028" s="1">
        <v>0.2</v>
      </c>
      <c r="U7028" s="47">
        <v>15.605999999999996</v>
      </c>
      <c r="V7028" t="str">
        <f>IF(M7028=People!$B$5,People!$A$5,IF(M7028=People!$B$4,People!$A$4,IF(M7028=People!$B$3,People!$A$3,IF(M7028=People!$B$2,People!$A$2,0))))</f>
        <v>Chuck Magee</v>
      </c>
      <c r="W7028" t="str">
        <f>IFERROR(INDEX(Returns!A:A,MATCH(B7028,Returns!B:B,0)),"No")</f>
        <v>No</v>
      </c>
    </row>
    <row r="7029" spans="1:23" x14ac:dyDescent="0.2">
      <c r="A7029" s="1">
        <v>7028</v>
      </c>
      <c r="B7029" t="s">
        <v>9501</v>
      </c>
      <c r="C7029" s="8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47">
        <v>5.22</v>
      </c>
      <c r="S7029" s="1">
        <v>2</v>
      </c>
      <c r="T7029" s="1">
        <v>0</v>
      </c>
      <c r="U7029" s="47">
        <v>2.4011999999999998</v>
      </c>
      <c r="V7029" t="str">
        <f>IF(M7029=People!$B$5,People!$A$5,IF(M7029=People!$B$4,People!$A$4,IF(M7029=People!$B$3,People!$A$3,IF(M7029=People!$B$2,People!$A$2,0))))</f>
        <v>Chuck Magee</v>
      </c>
      <c r="W7029" t="str">
        <f>IFERROR(INDEX(Returns!A:A,MATCH(B7029,Returns!B:B,0)),"No")</f>
        <v>No</v>
      </c>
    </row>
    <row r="7030" spans="1:23" x14ac:dyDescent="0.2">
      <c r="A7030" s="1">
        <v>7029</v>
      </c>
      <c r="B7030" t="s">
        <v>9502</v>
      </c>
      <c r="C7030" s="8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47">
        <v>33.9</v>
      </c>
      <c r="S7030" s="1">
        <v>5</v>
      </c>
      <c r="T7030" s="1">
        <v>0</v>
      </c>
      <c r="U7030" s="47">
        <v>15.593999999999999</v>
      </c>
      <c r="V7030" t="str">
        <f>IF(M7030=People!$B$5,People!$A$5,IF(M7030=People!$B$4,People!$A$4,IF(M7030=People!$B$3,People!$A$3,IF(M7030=People!$B$2,People!$A$2,0))))</f>
        <v>Kelly Williams</v>
      </c>
      <c r="W7030" t="str">
        <f>IFERROR(INDEX(Returns!A:A,MATCH(B7030,Returns!B:B,0)),"No")</f>
        <v>No</v>
      </c>
    </row>
    <row r="7031" spans="1:23" x14ac:dyDescent="0.2">
      <c r="A7031" s="1">
        <v>7030</v>
      </c>
      <c r="B7031" t="s">
        <v>9503</v>
      </c>
      <c r="C7031" s="8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47">
        <v>28.14</v>
      </c>
      <c r="S7031" s="1">
        <v>3</v>
      </c>
      <c r="T7031" s="1">
        <v>0</v>
      </c>
      <c r="U7031" s="47">
        <v>7.8792000000000009</v>
      </c>
      <c r="V7031" t="str">
        <f>IF(M7031=People!$B$5,People!$A$5,IF(M7031=People!$B$4,People!$A$4,IF(M7031=People!$B$3,People!$A$3,IF(M7031=People!$B$2,People!$A$2,0))))</f>
        <v>Chuck Magee</v>
      </c>
      <c r="W7031" t="str">
        <f>IFERROR(INDEX(Returns!A:A,MATCH(B7031,Returns!B:B,0)),"No")</f>
        <v>No</v>
      </c>
    </row>
    <row r="7032" spans="1:23" x14ac:dyDescent="0.2">
      <c r="A7032" s="1">
        <v>7031</v>
      </c>
      <c r="B7032" t="s">
        <v>9503</v>
      </c>
      <c r="C7032" s="8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47">
        <v>36</v>
      </c>
      <c r="S7032" s="1">
        <v>2</v>
      </c>
      <c r="T7032" s="1">
        <v>0</v>
      </c>
      <c r="U7032" s="47">
        <v>6.4799999999999969</v>
      </c>
      <c r="V7032" t="str">
        <f>IF(M7032=People!$B$5,People!$A$5,IF(M7032=People!$B$4,People!$A$4,IF(M7032=People!$B$3,People!$A$3,IF(M7032=People!$B$2,People!$A$2,0))))</f>
        <v>Chuck Magee</v>
      </c>
      <c r="W7032" t="str">
        <f>IFERROR(INDEX(Returns!A:A,MATCH(B7032,Returns!B:B,0)),"No")</f>
        <v>No</v>
      </c>
    </row>
    <row r="7033" spans="1:23" x14ac:dyDescent="0.2">
      <c r="A7033" s="1">
        <v>7032</v>
      </c>
      <c r="B7033" t="s">
        <v>9503</v>
      </c>
      <c r="C7033" s="8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47">
        <v>92.94</v>
      </c>
      <c r="S7033" s="1">
        <v>3</v>
      </c>
      <c r="T7033" s="1">
        <v>0</v>
      </c>
      <c r="U7033" s="47">
        <v>25.093799999999998</v>
      </c>
      <c r="V7033" t="str">
        <f>IF(M7033=People!$B$5,People!$A$5,IF(M7033=People!$B$4,People!$A$4,IF(M7033=People!$B$3,People!$A$3,IF(M7033=People!$B$2,People!$A$2,0))))</f>
        <v>Chuck Magee</v>
      </c>
      <c r="W7033" t="str">
        <f>IFERROR(INDEX(Returns!A:A,MATCH(B7033,Returns!B:B,0)),"No")</f>
        <v>No</v>
      </c>
    </row>
    <row r="7034" spans="1:23" x14ac:dyDescent="0.2">
      <c r="A7034" s="1">
        <v>7033</v>
      </c>
      <c r="B7034" t="s">
        <v>9503</v>
      </c>
      <c r="C7034" s="8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47">
        <v>245.64600000000002</v>
      </c>
      <c r="S7034" s="1">
        <v>3</v>
      </c>
      <c r="T7034" s="1">
        <v>0.1</v>
      </c>
      <c r="U7034" s="47">
        <v>8.1881999999999877</v>
      </c>
      <c r="V7034" t="str">
        <f>IF(M7034=People!$B$5,People!$A$5,IF(M7034=People!$B$4,People!$A$4,IF(M7034=People!$B$3,People!$A$3,IF(M7034=People!$B$2,People!$A$2,0))))</f>
        <v>Chuck Magee</v>
      </c>
      <c r="W7034" t="str">
        <f>IFERROR(INDEX(Returns!A:A,MATCH(B7034,Returns!B:B,0)),"No")</f>
        <v>No</v>
      </c>
    </row>
    <row r="7035" spans="1:23" x14ac:dyDescent="0.2">
      <c r="A7035" s="1">
        <v>7034</v>
      </c>
      <c r="B7035" t="s">
        <v>9503</v>
      </c>
      <c r="C7035" s="8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47">
        <v>55.00800000000001</v>
      </c>
      <c r="S7035" s="1">
        <v>3</v>
      </c>
      <c r="T7035" s="1">
        <v>0.2</v>
      </c>
      <c r="U7035" s="47">
        <v>17.189999999999998</v>
      </c>
      <c r="V7035" t="str">
        <f>IF(M7035=People!$B$5,People!$A$5,IF(M7035=People!$B$4,People!$A$4,IF(M7035=People!$B$3,People!$A$3,IF(M7035=People!$B$2,People!$A$2,0))))</f>
        <v>Chuck Magee</v>
      </c>
      <c r="W7035" t="str">
        <f>IFERROR(INDEX(Returns!A:A,MATCH(B7035,Returns!B:B,0)),"No")</f>
        <v>No</v>
      </c>
    </row>
    <row r="7036" spans="1:23" x14ac:dyDescent="0.2">
      <c r="A7036" s="1">
        <v>7035</v>
      </c>
      <c r="B7036" t="s">
        <v>9503</v>
      </c>
      <c r="C7036" s="8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47">
        <v>35.231999999999999</v>
      </c>
      <c r="S7036" s="1">
        <v>3</v>
      </c>
      <c r="T7036" s="1">
        <v>0.2</v>
      </c>
      <c r="U7036" s="47">
        <v>11.450399999999998</v>
      </c>
      <c r="V7036" t="str">
        <f>IF(M7036=People!$B$5,People!$A$5,IF(M7036=People!$B$4,People!$A$4,IF(M7036=People!$B$3,People!$A$3,IF(M7036=People!$B$2,People!$A$2,0))))</f>
        <v>Chuck Magee</v>
      </c>
      <c r="W7036" t="str">
        <f>IFERROR(INDEX(Returns!A:A,MATCH(B7036,Returns!B:B,0)),"No")</f>
        <v>No</v>
      </c>
    </row>
    <row r="7037" spans="1:23" x14ac:dyDescent="0.2">
      <c r="A7037" s="1">
        <v>7036</v>
      </c>
      <c r="B7037" t="s">
        <v>9504</v>
      </c>
      <c r="C7037" s="8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47">
        <v>523.39200000000005</v>
      </c>
      <c r="S7037" s="1">
        <v>3</v>
      </c>
      <c r="T7037" s="1">
        <v>0.2</v>
      </c>
      <c r="U7037" s="47">
        <v>52.339199999999977</v>
      </c>
      <c r="V7037" t="str">
        <f>IF(M7037=People!$B$5,People!$A$5,IF(M7037=People!$B$4,People!$A$4,IF(M7037=People!$B$3,People!$A$3,IF(M7037=People!$B$2,People!$A$2,0))))</f>
        <v>Anna Andreadi</v>
      </c>
      <c r="W7037" t="str">
        <f>IFERROR(INDEX(Returns!A:A,MATCH(B7037,Returns!B:B,0)),"No")</f>
        <v>No</v>
      </c>
    </row>
    <row r="7038" spans="1:23" x14ac:dyDescent="0.2">
      <c r="A7038" s="1">
        <v>7037</v>
      </c>
      <c r="B7038" t="s">
        <v>9505</v>
      </c>
      <c r="C7038" s="8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47">
        <v>479.98400000000004</v>
      </c>
      <c r="S7038" s="1">
        <v>2</v>
      </c>
      <c r="T7038" s="1">
        <v>0.2</v>
      </c>
      <c r="U7038" s="47">
        <v>89.996999999999986</v>
      </c>
      <c r="V7038" t="str">
        <f>IF(M7038=People!$B$5,People!$A$5,IF(M7038=People!$B$4,People!$A$4,IF(M7038=People!$B$3,People!$A$3,IF(M7038=People!$B$2,People!$A$2,0))))</f>
        <v>Cassandra Brandow</v>
      </c>
      <c r="W7038" t="str">
        <f>IFERROR(INDEX(Returns!A:A,MATCH(B7038,Returns!B:B,0)),"No")</f>
        <v>No</v>
      </c>
    </row>
    <row r="7039" spans="1:23" x14ac:dyDescent="0.2">
      <c r="A7039" s="1">
        <v>7038</v>
      </c>
      <c r="B7039" t="s">
        <v>9506</v>
      </c>
      <c r="C7039" s="8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47">
        <v>12.96</v>
      </c>
      <c r="S7039" s="1">
        <v>2</v>
      </c>
      <c r="T7039" s="1">
        <v>0</v>
      </c>
      <c r="U7039" s="47">
        <v>6.2208000000000006</v>
      </c>
      <c r="V7039" t="str">
        <f>IF(M7039=People!$B$5,People!$A$5,IF(M7039=People!$B$4,People!$A$4,IF(M7039=People!$B$3,People!$A$3,IF(M7039=People!$B$2,People!$A$2,0))))</f>
        <v>Cassandra Brandow</v>
      </c>
      <c r="W7039" t="str">
        <f>IFERROR(INDEX(Returns!A:A,MATCH(B7039,Returns!B:B,0)),"No")</f>
        <v>No</v>
      </c>
    </row>
    <row r="7040" spans="1:23" x14ac:dyDescent="0.2">
      <c r="A7040" s="1">
        <v>7039</v>
      </c>
      <c r="B7040" t="s">
        <v>9506</v>
      </c>
      <c r="C7040" s="8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47">
        <v>17.940000000000001</v>
      </c>
      <c r="S7040" s="1">
        <v>3</v>
      </c>
      <c r="T7040" s="1">
        <v>0</v>
      </c>
      <c r="U7040" s="47">
        <v>6.4584000000000001</v>
      </c>
      <c r="V7040" t="str">
        <f>IF(M7040=People!$B$5,People!$A$5,IF(M7040=People!$B$4,People!$A$4,IF(M7040=People!$B$3,People!$A$3,IF(M7040=People!$B$2,People!$A$2,0))))</f>
        <v>Cassandra Brandow</v>
      </c>
      <c r="W7040" t="str">
        <f>IFERROR(INDEX(Returns!A:A,MATCH(B7040,Returns!B:B,0)),"No")</f>
        <v>No</v>
      </c>
    </row>
    <row r="7041" spans="1:23" x14ac:dyDescent="0.2">
      <c r="A7041" s="1">
        <v>7040</v>
      </c>
      <c r="B7041" t="s">
        <v>9507</v>
      </c>
      <c r="C7041" s="8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47">
        <v>166.72</v>
      </c>
      <c r="S7041" s="1">
        <v>2</v>
      </c>
      <c r="T7041" s="1">
        <v>0</v>
      </c>
      <c r="U7041" s="47">
        <v>41.680000000000007</v>
      </c>
      <c r="V7041" t="str">
        <f>IF(M7041=People!$B$5,People!$A$5,IF(M7041=People!$B$4,People!$A$4,IF(M7041=People!$B$3,People!$A$3,IF(M7041=People!$B$2,People!$A$2,0))))</f>
        <v>Chuck Magee</v>
      </c>
      <c r="W7041" t="str">
        <f>IFERROR(INDEX(Returns!A:A,MATCH(B7041,Returns!B:B,0)),"No")</f>
        <v>No</v>
      </c>
    </row>
    <row r="7042" spans="1:23" x14ac:dyDescent="0.2">
      <c r="A7042" s="1">
        <v>7041</v>
      </c>
      <c r="B7042" t="s">
        <v>9507</v>
      </c>
      <c r="C7042" s="8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47">
        <v>24.816000000000003</v>
      </c>
      <c r="S7042" s="1">
        <v>3</v>
      </c>
      <c r="T7042" s="1">
        <v>0.2</v>
      </c>
      <c r="U7042" s="47">
        <v>8.3753999999999991</v>
      </c>
      <c r="V7042" t="str">
        <f>IF(M7042=People!$B$5,People!$A$5,IF(M7042=People!$B$4,People!$A$4,IF(M7042=People!$B$3,People!$A$3,IF(M7042=People!$B$2,People!$A$2,0))))</f>
        <v>Chuck Magee</v>
      </c>
      <c r="W7042" t="str">
        <f>IFERROR(INDEX(Returns!A:A,MATCH(B7042,Returns!B:B,0)),"No")</f>
        <v>No</v>
      </c>
    </row>
    <row r="7043" spans="1:23" x14ac:dyDescent="0.2">
      <c r="A7043" s="1">
        <v>7042</v>
      </c>
      <c r="B7043" t="s">
        <v>9507</v>
      </c>
      <c r="C7043" s="8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47">
        <v>124.36</v>
      </c>
      <c r="S7043" s="1">
        <v>2</v>
      </c>
      <c r="T7043" s="1">
        <v>0</v>
      </c>
      <c r="U7043" s="47">
        <v>27.359200000000001</v>
      </c>
      <c r="V7043" t="str">
        <f>IF(M7043=People!$B$5,People!$A$5,IF(M7043=People!$B$4,People!$A$4,IF(M7043=People!$B$3,People!$A$3,IF(M7043=People!$B$2,People!$A$2,0))))</f>
        <v>Chuck Magee</v>
      </c>
      <c r="W7043" t="str">
        <f>IFERROR(INDEX(Returns!A:A,MATCH(B7043,Returns!B:B,0)),"No")</f>
        <v>No</v>
      </c>
    </row>
    <row r="7044" spans="1:23" x14ac:dyDescent="0.2">
      <c r="A7044" s="1">
        <v>7043</v>
      </c>
      <c r="B7044" t="s">
        <v>9508</v>
      </c>
      <c r="C7044" s="8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47">
        <v>599.97</v>
      </c>
      <c r="S7044" s="1">
        <v>5</v>
      </c>
      <c r="T7044" s="1">
        <v>0.4</v>
      </c>
      <c r="U7044" s="47">
        <v>69.996499999999969</v>
      </c>
      <c r="V7044" t="str">
        <f>IF(M7044=People!$B$5,People!$A$5,IF(M7044=People!$B$4,People!$A$4,IF(M7044=People!$B$3,People!$A$3,IF(M7044=People!$B$2,People!$A$2,0))))</f>
        <v>Chuck Magee</v>
      </c>
      <c r="W7044" t="str">
        <f>IFERROR(INDEX(Returns!A:A,MATCH(B7044,Returns!B:B,0)),"No")</f>
        <v>No</v>
      </c>
    </row>
    <row r="7045" spans="1:23" x14ac:dyDescent="0.2">
      <c r="A7045" s="1">
        <v>7044</v>
      </c>
      <c r="B7045" t="s">
        <v>9508</v>
      </c>
      <c r="C7045" s="8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47">
        <v>198.744</v>
      </c>
      <c r="S7045" s="1">
        <v>4</v>
      </c>
      <c r="T7045" s="1">
        <v>0.3</v>
      </c>
      <c r="U7045" s="47">
        <v>-14.195999999999984</v>
      </c>
      <c r="V7045" t="str">
        <f>IF(M7045=People!$B$5,People!$A$5,IF(M7045=People!$B$4,People!$A$4,IF(M7045=People!$B$3,People!$A$3,IF(M7045=People!$B$2,People!$A$2,0))))</f>
        <v>Chuck Magee</v>
      </c>
      <c r="W7045" t="str">
        <f>IFERROR(INDEX(Returns!A:A,MATCH(B7045,Returns!B:B,0)),"No")</f>
        <v>No</v>
      </c>
    </row>
    <row r="7046" spans="1:23" x14ac:dyDescent="0.2">
      <c r="A7046" s="1">
        <v>7045</v>
      </c>
      <c r="B7046" t="s">
        <v>9508</v>
      </c>
      <c r="C7046" s="8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47">
        <v>9.1840000000000011</v>
      </c>
      <c r="S7046" s="1">
        <v>2</v>
      </c>
      <c r="T7046" s="1">
        <v>0.2</v>
      </c>
      <c r="U7046" s="47">
        <v>1.1479999999999988</v>
      </c>
      <c r="V7046" t="str">
        <f>IF(M7046=People!$B$5,People!$A$5,IF(M7046=People!$B$4,People!$A$4,IF(M7046=People!$B$3,People!$A$3,IF(M7046=People!$B$2,People!$A$2,0))))</f>
        <v>Chuck Magee</v>
      </c>
      <c r="W7046" t="str">
        <f>IFERROR(INDEX(Returns!A:A,MATCH(B7046,Returns!B:B,0)),"No")</f>
        <v>No</v>
      </c>
    </row>
    <row r="7047" spans="1:23" x14ac:dyDescent="0.2">
      <c r="A7047" s="1">
        <v>7046</v>
      </c>
      <c r="B7047" t="s">
        <v>9509</v>
      </c>
      <c r="C7047" s="8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47">
        <v>9.2480000000000011</v>
      </c>
      <c r="S7047" s="1">
        <v>2</v>
      </c>
      <c r="T7047" s="1">
        <v>0.2</v>
      </c>
      <c r="U7047" s="47">
        <v>3.3524000000000003</v>
      </c>
      <c r="V7047" t="str">
        <f>IF(M7047=People!$B$5,People!$A$5,IF(M7047=People!$B$4,People!$A$4,IF(M7047=People!$B$3,People!$A$3,IF(M7047=People!$B$2,People!$A$2,0))))</f>
        <v>Kelly Williams</v>
      </c>
      <c r="W7047" t="str">
        <f>IFERROR(INDEX(Returns!A:A,MATCH(B7047,Returns!B:B,0)),"No")</f>
        <v>No</v>
      </c>
    </row>
    <row r="7048" spans="1:23" x14ac:dyDescent="0.2">
      <c r="A7048" s="1">
        <v>7047</v>
      </c>
      <c r="B7048" t="s">
        <v>9510</v>
      </c>
      <c r="C7048" s="8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47">
        <v>99.591999999999999</v>
      </c>
      <c r="S7048" s="1">
        <v>1</v>
      </c>
      <c r="T7048" s="1">
        <v>0.2</v>
      </c>
      <c r="U7048" s="47">
        <v>2.4897999999999989</v>
      </c>
      <c r="V7048" t="str">
        <f>IF(M7048=People!$B$5,People!$A$5,IF(M7048=People!$B$4,People!$A$4,IF(M7048=People!$B$3,People!$A$3,IF(M7048=People!$B$2,People!$A$2,0))))</f>
        <v>Anna Andreadi</v>
      </c>
      <c r="W7048" t="str">
        <f>IFERROR(INDEX(Returns!A:A,MATCH(B7048,Returns!B:B,0)),"No")</f>
        <v>No</v>
      </c>
    </row>
    <row r="7049" spans="1:23" x14ac:dyDescent="0.2">
      <c r="A7049" s="1">
        <v>7048</v>
      </c>
      <c r="B7049" t="s">
        <v>9510</v>
      </c>
      <c r="C7049" s="8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47">
        <v>399.96</v>
      </c>
      <c r="S7049" s="1">
        <v>4</v>
      </c>
      <c r="T7049" s="1">
        <v>0</v>
      </c>
      <c r="U7049" s="47">
        <v>139.98599999999999</v>
      </c>
      <c r="V7049" t="str">
        <f>IF(M7049=People!$B$5,People!$A$5,IF(M7049=People!$B$4,People!$A$4,IF(M7049=People!$B$3,People!$A$3,IF(M7049=People!$B$2,People!$A$2,0))))</f>
        <v>Anna Andreadi</v>
      </c>
      <c r="W7049" t="str">
        <f>IFERROR(INDEX(Returns!A:A,MATCH(B7049,Returns!B:B,0)),"No")</f>
        <v>No</v>
      </c>
    </row>
    <row r="7050" spans="1:23" x14ac:dyDescent="0.2">
      <c r="A7050" s="1">
        <v>7049</v>
      </c>
      <c r="B7050" t="s">
        <v>9511</v>
      </c>
      <c r="C7050" s="8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47">
        <v>15.552000000000003</v>
      </c>
      <c r="S7050" s="1">
        <v>3</v>
      </c>
      <c r="T7050" s="1">
        <v>0.2</v>
      </c>
      <c r="U7050" s="47">
        <v>5.4432</v>
      </c>
      <c r="V7050" t="str">
        <f>IF(M7050=People!$B$5,People!$A$5,IF(M7050=People!$B$4,People!$A$4,IF(M7050=People!$B$3,People!$A$3,IF(M7050=People!$B$2,People!$A$2,0))))</f>
        <v>Cassandra Brandow</v>
      </c>
      <c r="W7050" t="str">
        <f>IFERROR(INDEX(Returns!A:A,MATCH(B7050,Returns!B:B,0)),"No")</f>
        <v>No</v>
      </c>
    </row>
    <row r="7051" spans="1:23" x14ac:dyDescent="0.2">
      <c r="A7051" s="1">
        <v>7050</v>
      </c>
      <c r="B7051" t="s">
        <v>9512</v>
      </c>
      <c r="C7051" s="8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47">
        <v>14.576000000000001</v>
      </c>
      <c r="S7051" s="1">
        <v>2</v>
      </c>
      <c r="T7051" s="1">
        <v>0.2</v>
      </c>
      <c r="U7051" s="47">
        <v>2.3685999999999989</v>
      </c>
      <c r="V7051" t="str">
        <f>IF(M7051=People!$B$5,People!$A$5,IF(M7051=People!$B$4,People!$A$4,IF(M7051=People!$B$3,People!$A$3,IF(M7051=People!$B$2,People!$A$2,0))))</f>
        <v>Anna Andreadi</v>
      </c>
      <c r="W7051" t="str">
        <f>IFERROR(INDEX(Returns!A:A,MATCH(B7051,Returns!B:B,0)),"No")</f>
        <v>No</v>
      </c>
    </row>
    <row r="7052" spans="1:23" x14ac:dyDescent="0.2">
      <c r="A7052" s="1">
        <v>7051</v>
      </c>
      <c r="B7052" t="s">
        <v>6089</v>
      </c>
      <c r="C7052" s="8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47">
        <v>209.60000000000002</v>
      </c>
      <c r="S7052" s="1">
        <v>5</v>
      </c>
      <c r="T7052" s="1">
        <v>0.2</v>
      </c>
      <c r="U7052" s="47">
        <v>68.11999999999999</v>
      </c>
      <c r="V7052" t="str">
        <f>IF(M7052=People!$B$5,People!$A$5,IF(M7052=People!$B$4,People!$A$4,IF(M7052=People!$B$3,People!$A$3,IF(M7052=People!$B$2,People!$A$2,0))))</f>
        <v>Anna Andreadi</v>
      </c>
      <c r="W7052" t="str">
        <f>IFERROR(INDEX(Returns!A:A,MATCH(B7052,Returns!B:B,0)),"No")</f>
        <v>Yes</v>
      </c>
    </row>
    <row r="7053" spans="1:23" x14ac:dyDescent="0.2">
      <c r="A7053" s="1">
        <v>7052</v>
      </c>
      <c r="B7053" t="s">
        <v>6089</v>
      </c>
      <c r="C7053" s="8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47">
        <v>23.32</v>
      </c>
      <c r="S7053" s="1">
        <v>2</v>
      </c>
      <c r="T7053" s="1">
        <v>0</v>
      </c>
      <c r="U7053" s="47">
        <v>6.0632000000000019</v>
      </c>
      <c r="V7053" t="str">
        <f>IF(M7053=People!$B$5,People!$A$5,IF(M7053=People!$B$4,People!$A$4,IF(M7053=People!$B$3,People!$A$3,IF(M7053=People!$B$2,People!$A$2,0))))</f>
        <v>Anna Andreadi</v>
      </c>
      <c r="W7053" t="str">
        <f>IFERROR(INDEX(Returns!A:A,MATCH(B7053,Returns!B:B,0)),"No")</f>
        <v>Yes</v>
      </c>
    </row>
    <row r="7054" spans="1:23" x14ac:dyDescent="0.2">
      <c r="A7054" s="1">
        <v>7053</v>
      </c>
      <c r="B7054" t="s">
        <v>6089</v>
      </c>
      <c r="C7054" s="8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47">
        <v>30.98</v>
      </c>
      <c r="S7054" s="1">
        <v>1</v>
      </c>
      <c r="T7054" s="1">
        <v>0</v>
      </c>
      <c r="U7054" s="47">
        <v>13.940999999999999</v>
      </c>
      <c r="V7054" t="str">
        <f>IF(M7054=People!$B$5,People!$A$5,IF(M7054=People!$B$4,People!$A$4,IF(M7054=People!$B$3,People!$A$3,IF(M7054=People!$B$2,People!$A$2,0))))</f>
        <v>Anna Andreadi</v>
      </c>
      <c r="W7054" t="str">
        <f>IFERROR(INDEX(Returns!A:A,MATCH(B7054,Returns!B:B,0)),"No")</f>
        <v>Yes</v>
      </c>
    </row>
    <row r="7055" spans="1:23" x14ac:dyDescent="0.2">
      <c r="A7055" s="1">
        <v>7054</v>
      </c>
      <c r="B7055" t="s">
        <v>6089</v>
      </c>
      <c r="C7055" s="8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47">
        <v>119.96</v>
      </c>
      <c r="S7055" s="1">
        <v>4</v>
      </c>
      <c r="T7055" s="1">
        <v>0</v>
      </c>
      <c r="U7055" s="47">
        <v>25.191599999999994</v>
      </c>
      <c r="V7055" t="str">
        <f>IF(M7055=People!$B$5,People!$A$5,IF(M7055=People!$B$4,People!$A$4,IF(M7055=People!$B$3,People!$A$3,IF(M7055=People!$B$2,People!$A$2,0))))</f>
        <v>Anna Andreadi</v>
      </c>
      <c r="W7055" t="str">
        <f>IFERROR(INDEX(Returns!A:A,MATCH(B7055,Returns!B:B,0)),"No")</f>
        <v>Yes</v>
      </c>
    </row>
    <row r="7056" spans="1:23" x14ac:dyDescent="0.2">
      <c r="A7056" s="1">
        <v>7055</v>
      </c>
      <c r="B7056" t="s">
        <v>6089</v>
      </c>
      <c r="C7056" s="8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47">
        <v>363.92</v>
      </c>
      <c r="S7056" s="1">
        <v>5</v>
      </c>
      <c r="T7056" s="1">
        <v>0.2</v>
      </c>
      <c r="U7056" s="47">
        <v>-31.843000000000018</v>
      </c>
      <c r="V7056" t="str">
        <f>IF(M7056=People!$B$5,People!$A$5,IF(M7056=People!$B$4,People!$A$4,IF(M7056=People!$B$3,People!$A$3,IF(M7056=People!$B$2,People!$A$2,0))))</f>
        <v>Anna Andreadi</v>
      </c>
      <c r="W7056" t="str">
        <f>IFERROR(INDEX(Returns!A:A,MATCH(B7056,Returns!B:B,0)),"No")</f>
        <v>Yes</v>
      </c>
    </row>
    <row r="7057" spans="1:23" x14ac:dyDescent="0.2">
      <c r="A7057" s="1">
        <v>7056</v>
      </c>
      <c r="B7057" t="s">
        <v>6089</v>
      </c>
      <c r="C7057" s="8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47">
        <v>35.808</v>
      </c>
      <c r="S7057" s="1">
        <v>3</v>
      </c>
      <c r="T7057" s="1">
        <v>0.2</v>
      </c>
      <c r="U7057" s="47">
        <v>11.189999999999996</v>
      </c>
      <c r="V7057" t="str">
        <f>IF(M7057=People!$B$5,People!$A$5,IF(M7057=People!$B$4,People!$A$4,IF(M7057=People!$B$3,People!$A$3,IF(M7057=People!$B$2,People!$A$2,0))))</f>
        <v>Anna Andreadi</v>
      </c>
      <c r="W7057" t="str">
        <f>IFERROR(INDEX(Returns!A:A,MATCH(B7057,Returns!B:B,0)),"No")</f>
        <v>Yes</v>
      </c>
    </row>
    <row r="7058" spans="1:23" x14ac:dyDescent="0.2">
      <c r="A7058" s="1">
        <v>7057</v>
      </c>
      <c r="B7058" t="s">
        <v>6089</v>
      </c>
      <c r="C7058" s="8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47">
        <v>122.688</v>
      </c>
      <c r="S7058" s="1">
        <v>9</v>
      </c>
      <c r="T7058" s="1">
        <v>0.2</v>
      </c>
      <c r="U7058" s="47">
        <v>39.873599999999982</v>
      </c>
      <c r="V7058" t="str">
        <f>IF(M7058=People!$B$5,People!$A$5,IF(M7058=People!$B$4,People!$A$4,IF(M7058=People!$B$3,People!$A$3,IF(M7058=People!$B$2,People!$A$2,0))))</f>
        <v>Anna Andreadi</v>
      </c>
      <c r="W7058" t="str">
        <f>IFERROR(INDEX(Returns!A:A,MATCH(B7058,Returns!B:B,0)),"No")</f>
        <v>Yes</v>
      </c>
    </row>
    <row r="7059" spans="1:23" x14ac:dyDescent="0.2">
      <c r="A7059" s="1">
        <v>7058</v>
      </c>
      <c r="B7059" t="s">
        <v>6089</v>
      </c>
      <c r="C7059" s="8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47">
        <v>892.13600000000008</v>
      </c>
      <c r="S7059" s="1">
        <v>7</v>
      </c>
      <c r="T7059" s="1">
        <v>0.2</v>
      </c>
      <c r="U7059" s="47">
        <v>111.51699999999991</v>
      </c>
      <c r="V7059" t="str">
        <f>IF(M7059=People!$B$5,People!$A$5,IF(M7059=People!$B$4,People!$A$4,IF(M7059=People!$B$3,People!$A$3,IF(M7059=People!$B$2,People!$A$2,0))))</f>
        <v>Anna Andreadi</v>
      </c>
      <c r="W7059" t="str">
        <f>IFERROR(INDEX(Returns!A:A,MATCH(B7059,Returns!B:B,0)),"No")</f>
        <v>Yes</v>
      </c>
    </row>
    <row r="7060" spans="1:23" x14ac:dyDescent="0.2">
      <c r="A7060" s="1">
        <v>7059</v>
      </c>
      <c r="B7060" t="s">
        <v>6089</v>
      </c>
      <c r="C7060" s="8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47">
        <v>50.22</v>
      </c>
      <c r="S7060" s="1">
        <v>3</v>
      </c>
      <c r="T7060" s="1">
        <v>0</v>
      </c>
      <c r="U7060" s="47">
        <v>2.0087999999999973</v>
      </c>
      <c r="V7060" t="str">
        <f>IF(M7060=People!$B$5,People!$A$5,IF(M7060=People!$B$4,People!$A$4,IF(M7060=People!$B$3,People!$A$3,IF(M7060=People!$B$2,People!$A$2,0))))</f>
        <v>Anna Andreadi</v>
      </c>
      <c r="W7060" t="str">
        <f>IFERROR(INDEX(Returns!A:A,MATCH(B7060,Returns!B:B,0)),"No")</f>
        <v>Yes</v>
      </c>
    </row>
    <row r="7061" spans="1:23" x14ac:dyDescent="0.2">
      <c r="A7061" s="1">
        <v>7060</v>
      </c>
      <c r="B7061" t="s">
        <v>6089</v>
      </c>
      <c r="C7061" s="8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47">
        <v>83.42</v>
      </c>
      <c r="S7061" s="1">
        <v>2</v>
      </c>
      <c r="T7061" s="1">
        <v>0</v>
      </c>
      <c r="U7061" s="47">
        <v>24.191799999999994</v>
      </c>
      <c r="V7061" t="str">
        <f>IF(M7061=People!$B$5,People!$A$5,IF(M7061=People!$B$4,People!$A$4,IF(M7061=People!$B$3,People!$A$3,IF(M7061=People!$B$2,People!$A$2,0))))</f>
        <v>Anna Andreadi</v>
      </c>
      <c r="W7061" t="str">
        <f>IFERROR(INDEX(Returns!A:A,MATCH(B7061,Returns!B:B,0)),"No")</f>
        <v>Yes</v>
      </c>
    </row>
    <row r="7062" spans="1:23" x14ac:dyDescent="0.2">
      <c r="A7062" s="1">
        <v>7061</v>
      </c>
      <c r="B7062" t="s">
        <v>6089</v>
      </c>
      <c r="C7062" s="8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47">
        <v>5.8719999999999999</v>
      </c>
      <c r="S7062" s="1">
        <v>2</v>
      </c>
      <c r="T7062" s="1">
        <v>0.2</v>
      </c>
      <c r="U7062" s="47">
        <v>2.1286</v>
      </c>
      <c r="V7062" t="str">
        <f>IF(M7062=People!$B$5,People!$A$5,IF(M7062=People!$B$4,People!$A$4,IF(M7062=People!$B$3,People!$A$3,IF(M7062=People!$B$2,People!$A$2,0))))</f>
        <v>Anna Andreadi</v>
      </c>
      <c r="W7062" t="str">
        <f>IFERROR(INDEX(Returns!A:A,MATCH(B7062,Returns!B:B,0)),"No")</f>
        <v>Yes</v>
      </c>
    </row>
    <row r="7063" spans="1:23" x14ac:dyDescent="0.2">
      <c r="A7063" s="1">
        <v>7062</v>
      </c>
      <c r="B7063" t="s">
        <v>9513</v>
      </c>
      <c r="C7063" s="8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47">
        <v>12.144</v>
      </c>
      <c r="S7063" s="1">
        <v>3</v>
      </c>
      <c r="T7063" s="1">
        <v>0.2</v>
      </c>
      <c r="U7063" s="47">
        <v>4.0985999999999994</v>
      </c>
      <c r="V7063" t="str">
        <f>IF(M7063=People!$B$5,People!$A$5,IF(M7063=People!$B$4,People!$A$4,IF(M7063=People!$B$3,People!$A$3,IF(M7063=People!$B$2,People!$A$2,0))))</f>
        <v>Anna Andreadi</v>
      </c>
      <c r="W7063" t="str">
        <f>IFERROR(INDEX(Returns!A:A,MATCH(B7063,Returns!B:B,0)),"No")</f>
        <v>No</v>
      </c>
    </row>
    <row r="7064" spans="1:23" x14ac:dyDescent="0.2">
      <c r="A7064" s="1">
        <v>7063</v>
      </c>
      <c r="B7064" t="s">
        <v>9514</v>
      </c>
      <c r="C7064" s="8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47">
        <v>27.792000000000002</v>
      </c>
      <c r="S7064" s="1">
        <v>3</v>
      </c>
      <c r="T7064" s="1">
        <v>0.2</v>
      </c>
      <c r="U7064" s="47">
        <v>10.422000000000001</v>
      </c>
      <c r="V7064" t="str">
        <f>IF(M7064=People!$B$5,People!$A$5,IF(M7064=People!$B$4,People!$A$4,IF(M7064=People!$B$3,People!$A$3,IF(M7064=People!$B$2,People!$A$2,0))))</f>
        <v>Anna Andreadi</v>
      </c>
      <c r="W7064" t="str">
        <f>IFERROR(INDEX(Returns!A:A,MATCH(B7064,Returns!B:B,0)),"No")</f>
        <v>No</v>
      </c>
    </row>
    <row r="7065" spans="1:23" x14ac:dyDescent="0.2">
      <c r="A7065" s="1">
        <v>7064</v>
      </c>
      <c r="B7065" t="s">
        <v>9515</v>
      </c>
      <c r="C7065" s="8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47">
        <v>6.2080000000000002</v>
      </c>
      <c r="S7065" s="1">
        <v>2</v>
      </c>
      <c r="T7065" s="1">
        <v>0.2</v>
      </c>
      <c r="U7065" s="47">
        <v>0.69839999999999902</v>
      </c>
      <c r="V7065" t="str">
        <f>IF(M7065=People!$B$5,People!$A$5,IF(M7065=People!$B$4,People!$A$4,IF(M7065=People!$B$3,People!$A$3,IF(M7065=People!$B$2,People!$A$2,0))))</f>
        <v>Anna Andreadi</v>
      </c>
      <c r="W7065" t="str">
        <f>IFERROR(INDEX(Returns!A:A,MATCH(B7065,Returns!B:B,0)),"No")</f>
        <v>No</v>
      </c>
    </row>
    <row r="7066" spans="1:23" x14ac:dyDescent="0.2">
      <c r="A7066" s="1">
        <v>7065</v>
      </c>
      <c r="B7066" t="s">
        <v>9516</v>
      </c>
      <c r="C7066" s="8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47">
        <v>32.67</v>
      </c>
      <c r="S7066" s="1">
        <v>3</v>
      </c>
      <c r="T7066" s="1">
        <v>0</v>
      </c>
      <c r="U7066" s="47">
        <v>8.4942000000000011</v>
      </c>
      <c r="V7066" t="str">
        <f>IF(M7066=People!$B$5,People!$A$5,IF(M7066=People!$B$4,People!$A$4,IF(M7066=People!$B$3,People!$A$3,IF(M7066=People!$B$2,People!$A$2,0))))</f>
        <v>Chuck Magee</v>
      </c>
      <c r="W7066" t="str">
        <f>IFERROR(INDEX(Returns!A:A,MATCH(B7066,Returns!B:B,0)),"No")</f>
        <v>No</v>
      </c>
    </row>
    <row r="7067" spans="1:23" x14ac:dyDescent="0.2">
      <c r="A7067" s="1">
        <v>7066</v>
      </c>
      <c r="B7067" t="s">
        <v>9517</v>
      </c>
      <c r="C7067" s="8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47">
        <v>1261.33</v>
      </c>
      <c r="S7067" s="1">
        <v>7</v>
      </c>
      <c r="T7067" s="1">
        <v>0</v>
      </c>
      <c r="U7067" s="47">
        <v>327.94580000000002</v>
      </c>
      <c r="V7067" t="str">
        <f>IF(M7067=People!$B$5,People!$A$5,IF(M7067=People!$B$4,People!$A$4,IF(M7067=People!$B$3,People!$A$3,IF(M7067=People!$B$2,People!$A$2,0))))</f>
        <v>Anna Andreadi</v>
      </c>
      <c r="W7067" t="str">
        <f>IFERROR(INDEX(Returns!A:A,MATCH(B7067,Returns!B:B,0)),"No")</f>
        <v>No</v>
      </c>
    </row>
    <row r="7068" spans="1:23" x14ac:dyDescent="0.2">
      <c r="A7068" s="1">
        <v>7067</v>
      </c>
      <c r="B7068" t="s">
        <v>9518</v>
      </c>
      <c r="C7068" s="8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47">
        <v>38.880000000000003</v>
      </c>
      <c r="S7068" s="1">
        <v>6</v>
      </c>
      <c r="T7068" s="1">
        <v>0</v>
      </c>
      <c r="U7068" s="47">
        <v>18.662400000000002</v>
      </c>
      <c r="V7068" t="str">
        <f>IF(M7068=People!$B$5,People!$A$5,IF(M7068=People!$B$4,People!$A$4,IF(M7068=People!$B$3,People!$A$3,IF(M7068=People!$B$2,People!$A$2,0))))</f>
        <v>Anna Andreadi</v>
      </c>
      <c r="W7068" t="str">
        <f>IFERROR(INDEX(Returns!A:A,MATCH(B7068,Returns!B:B,0)),"No")</f>
        <v>No</v>
      </c>
    </row>
    <row r="7069" spans="1:23" x14ac:dyDescent="0.2">
      <c r="A7069" s="1">
        <v>7068</v>
      </c>
      <c r="B7069" t="s">
        <v>9519</v>
      </c>
      <c r="C7069" s="8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47">
        <v>1.9639999999999995</v>
      </c>
      <c r="S7069" s="1">
        <v>2</v>
      </c>
      <c r="T7069" s="1">
        <v>0.8</v>
      </c>
      <c r="U7069" s="47">
        <v>-3.2406000000000006</v>
      </c>
      <c r="V7069" t="str">
        <f>IF(M7069=People!$B$5,People!$A$5,IF(M7069=People!$B$4,People!$A$4,IF(M7069=People!$B$3,People!$A$3,IF(M7069=People!$B$2,People!$A$2,0))))</f>
        <v>Kelly Williams</v>
      </c>
      <c r="W7069" t="str">
        <f>IFERROR(INDEX(Returns!A:A,MATCH(B7069,Returns!B:B,0)),"No")</f>
        <v>No</v>
      </c>
    </row>
    <row r="7070" spans="1:23" x14ac:dyDescent="0.2">
      <c r="A7070" s="1">
        <v>7069</v>
      </c>
      <c r="B7070" t="s">
        <v>9519</v>
      </c>
      <c r="C7070" s="8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47">
        <v>82.656000000000006</v>
      </c>
      <c r="S7070" s="1">
        <v>9</v>
      </c>
      <c r="T7070" s="1">
        <v>0.2</v>
      </c>
      <c r="U7070" s="47">
        <v>30.996000000000002</v>
      </c>
      <c r="V7070" t="str">
        <f>IF(M7070=People!$B$5,People!$A$5,IF(M7070=People!$B$4,People!$A$4,IF(M7070=People!$B$3,People!$A$3,IF(M7070=People!$B$2,People!$A$2,0))))</f>
        <v>Kelly Williams</v>
      </c>
      <c r="W7070" t="str">
        <f>IFERROR(INDEX(Returns!A:A,MATCH(B7070,Returns!B:B,0)),"No")</f>
        <v>No</v>
      </c>
    </row>
    <row r="7071" spans="1:23" x14ac:dyDescent="0.2">
      <c r="A7071" s="1">
        <v>7070</v>
      </c>
      <c r="B7071" t="s">
        <v>9520</v>
      </c>
      <c r="C7071" s="8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47">
        <v>5.98</v>
      </c>
      <c r="S7071" s="1">
        <v>1</v>
      </c>
      <c r="T7071" s="1">
        <v>0</v>
      </c>
      <c r="U7071" s="47">
        <v>2.6909999999999998</v>
      </c>
      <c r="V7071" t="str">
        <f>IF(M7071=People!$B$5,People!$A$5,IF(M7071=People!$B$4,People!$A$4,IF(M7071=People!$B$3,People!$A$3,IF(M7071=People!$B$2,People!$A$2,0))))</f>
        <v>Anna Andreadi</v>
      </c>
      <c r="W7071" t="str">
        <f>IFERROR(INDEX(Returns!A:A,MATCH(B7071,Returns!B:B,0)),"No")</f>
        <v>No</v>
      </c>
    </row>
    <row r="7072" spans="1:23" x14ac:dyDescent="0.2">
      <c r="A7072" s="1">
        <v>7071</v>
      </c>
      <c r="B7072" t="s">
        <v>9521</v>
      </c>
      <c r="C7072" s="8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47">
        <v>9.2480000000000011</v>
      </c>
      <c r="S7072" s="1">
        <v>2</v>
      </c>
      <c r="T7072" s="1">
        <v>0.2</v>
      </c>
      <c r="U7072" s="47">
        <v>3.3524000000000003</v>
      </c>
      <c r="V7072" t="str">
        <f>IF(M7072=People!$B$5,People!$A$5,IF(M7072=People!$B$4,People!$A$4,IF(M7072=People!$B$3,People!$A$3,IF(M7072=People!$B$2,People!$A$2,0))))</f>
        <v>Kelly Williams</v>
      </c>
      <c r="W7072" t="str">
        <f>IFERROR(INDEX(Returns!A:A,MATCH(B7072,Returns!B:B,0)),"No")</f>
        <v>No</v>
      </c>
    </row>
    <row r="7073" spans="1:23" x14ac:dyDescent="0.2">
      <c r="A7073" s="1">
        <v>7072</v>
      </c>
      <c r="B7073" t="s">
        <v>9522</v>
      </c>
      <c r="C7073" s="8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47">
        <v>4.4479999999999995</v>
      </c>
      <c r="S7073" s="1">
        <v>2</v>
      </c>
      <c r="T7073" s="1">
        <v>0.2</v>
      </c>
      <c r="U7073" s="47">
        <v>0.3335999999999999</v>
      </c>
      <c r="V7073" t="str">
        <f>IF(M7073=People!$B$5,People!$A$5,IF(M7073=People!$B$4,People!$A$4,IF(M7073=People!$B$3,People!$A$3,IF(M7073=People!$B$2,People!$A$2,0))))</f>
        <v>Kelly Williams</v>
      </c>
      <c r="W7073" t="str">
        <f>IFERROR(INDEX(Returns!A:A,MATCH(B7073,Returns!B:B,0)),"No")</f>
        <v>No</v>
      </c>
    </row>
    <row r="7074" spans="1:23" x14ac:dyDescent="0.2">
      <c r="A7074" s="1">
        <v>7073</v>
      </c>
      <c r="B7074" t="s">
        <v>9522</v>
      </c>
      <c r="C7074" s="8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47">
        <v>5.1840000000000011</v>
      </c>
      <c r="S7074" s="1">
        <v>1</v>
      </c>
      <c r="T7074" s="1">
        <v>0.2</v>
      </c>
      <c r="U7074" s="47">
        <v>1.8144</v>
      </c>
      <c r="V7074" t="str">
        <f>IF(M7074=People!$B$5,People!$A$5,IF(M7074=People!$B$4,People!$A$4,IF(M7074=People!$B$3,People!$A$3,IF(M7074=People!$B$2,People!$A$2,0))))</f>
        <v>Kelly Williams</v>
      </c>
      <c r="W7074" t="str">
        <f>IFERROR(INDEX(Returns!A:A,MATCH(B7074,Returns!B:B,0)),"No")</f>
        <v>No</v>
      </c>
    </row>
    <row r="7075" spans="1:23" x14ac:dyDescent="0.2">
      <c r="A7075" s="1">
        <v>7074</v>
      </c>
      <c r="B7075" t="s">
        <v>9522</v>
      </c>
      <c r="C7075" s="8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47">
        <v>175.92</v>
      </c>
      <c r="S7075" s="1">
        <v>5</v>
      </c>
      <c r="T7075" s="1">
        <v>0.2</v>
      </c>
      <c r="U7075" s="47">
        <v>15.393000000000008</v>
      </c>
      <c r="V7075" t="str">
        <f>IF(M7075=People!$B$5,People!$A$5,IF(M7075=People!$B$4,People!$A$4,IF(M7075=People!$B$3,People!$A$3,IF(M7075=People!$B$2,People!$A$2,0))))</f>
        <v>Kelly Williams</v>
      </c>
      <c r="W7075" t="str">
        <f>IFERROR(INDEX(Returns!A:A,MATCH(B7075,Returns!B:B,0)),"No")</f>
        <v>No</v>
      </c>
    </row>
    <row r="7076" spans="1:23" x14ac:dyDescent="0.2">
      <c r="A7076" s="1">
        <v>7075</v>
      </c>
      <c r="B7076" t="s">
        <v>9522</v>
      </c>
      <c r="C7076" s="8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47">
        <v>4.7519999999999989</v>
      </c>
      <c r="S7076" s="1">
        <v>4</v>
      </c>
      <c r="T7076" s="1">
        <v>0.8</v>
      </c>
      <c r="U7076" s="47">
        <v>-8.3160000000000025</v>
      </c>
      <c r="V7076" t="str">
        <f>IF(M7076=People!$B$5,People!$A$5,IF(M7076=People!$B$4,People!$A$4,IF(M7076=People!$B$3,People!$A$3,IF(M7076=People!$B$2,People!$A$2,0))))</f>
        <v>Kelly Williams</v>
      </c>
      <c r="W7076" t="str">
        <f>IFERROR(INDEX(Returns!A:A,MATCH(B7076,Returns!B:B,0)),"No")</f>
        <v>No</v>
      </c>
    </row>
    <row r="7077" spans="1:23" x14ac:dyDescent="0.2">
      <c r="A7077" s="1">
        <v>7076</v>
      </c>
      <c r="B7077" t="s">
        <v>9522</v>
      </c>
      <c r="C7077" s="8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47">
        <v>13.344000000000001</v>
      </c>
      <c r="S7077" s="1">
        <v>2</v>
      </c>
      <c r="T7077" s="1">
        <v>0.2</v>
      </c>
      <c r="U7077" s="47">
        <v>1.0007999999999999</v>
      </c>
      <c r="V7077" t="str">
        <f>IF(M7077=People!$B$5,People!$A$5,IF(M7077=People!$B$4,People!$A$4,IF(M7077=People!$B$3,People!$A$3,IF(M7077=People!$B$2,People!$A$2,0))))</f>
        <v>Kelly Williams</v>
      </c>
      <c r="W7077" t="str">
        <f>IFERROR(INDEX(Returns!A:A,MATCH(B7077,Returns!B:B,0)),"No")</f>
        <v>No</v>
      </c>
    </row>
    <row r="7078" spans="1:23" x14ac:dyDescent="0.2">
      <c r="A7078" s="1">
        <v>7077</v>
      </c>
      <c r="B7078" t="s">
        <v>9523</v>
      </c>
      <c r="C7078" s="8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47">
        <v>54.900000000000006</v>
      </c>
      <c r="S7078" s="1">
        <v>5</v>
      </c>
      <c r="T7078" s="1">
        <v>0</v>
      </c>
      <c r="U7078" s="47">
        <v>26.901000000000003</v>
      </c>
      <c r="V7078" t="str">
        <f>IF(M7078=People!$B$5,People!$A$5,IF(M7078=People!$B$4,People!$A$4,IF(M7078=People!$B$3,People!$A$3,IF(M7078=People!$B$2,People!$A$2,0))))</f>
        <v>Anna Andreadi</v>
      </c>
      <c r="W7078" t="str">
        <f>IFERROR(INDEX(Returns!A:A,MATCH(B7078,Returns!B:B,0)),"No")</f>
        <v>No</v>
      </c>
    </row>
    <row r="7079" spans="1:23" x14ac:dyDescent="0.2">
      <c r="A7079" s="1">
        <v>7078</v>
      </c>
      <c r="B7079" t="s">
        <v>6037</v>
      </c>
      <c r="C7079" s="8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47">
        <v>22.911000000000005</v>
      </c>
      <c r="S7079" s="1">
        <v>7</v>
      </c>
      <c r="T7079" s="1">
        <v>0.7</v>
      </c>
      <c r="U7079" s="47">
        <v>-17.565099999999994</v>
      </c>
      <c r="V7079" t="str">
        <f>IF(M7079=People!$B$5,People!$A$5,IF(M7079=People!$B$4,People!$A$4,IF(M7079=People!$B$3,People!$A$3,IF(M7079=People!$B$2,People!$A$2,0))))</f>
        <v>Cassandra Brandow</v>
      </c>
      <c r="W7079" t="str">
        <f>IFERROR(INDEX(Returns!A:A,MATCH(B7079,Returns!B:B,0)),"No")</f>
        <v>Yes</v>
      </c>
    </row>
    <row r="7080" spans="1:23" x14ac:dyDescent="0.2">
      <c r="A7080" s="1">
        <v>7079</v>
      </c>
      <c r="B7080" t="s">
        <v>6037</v>
      </c>
      <c r="C7080" s="8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47">
        <v>309.45600000000002</v>
      </c>
      <c r="S7080" s="1">
        <v>9</v>
      </c>
      <c r="T7080" s="1">
        <v>0.2</v>
      </c>
      <c r="U7080" s="47">
        <v>34.813799999999944</v>
      </c>
      <c r="V7080" t="str">
        <f>IF(M7080=People!$B$5,People!$A$5,IF(M7080=People!$B$4,People!$A$4,IF(M7080=People!$B$3,People!$A$3,IF(M7080=People!$B$2,People!$A$2,0))))</f>
        <v>Cassandra Brandow</v>
      </c>
      <c r="W7080" t="str">
        <f>IFERROR(INDEX(Returns!A:A,MATCH(B7080,Returns!B:B,0)),"No")</f>
        <v>Yes</v>
      </c>
    </row>
    <row r="7081" spans="1:23" x14ac:dyDescent="0.2">
      <c r="A7081" s="1">
        <v>7080</v>
      </c>
      <c r="B7081" t="s">
        <v>6037</v>
      </c>
      <c r="C7081" s="8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47">
        <v>19.456000000000003</v>
      </c>
      <c r="S7081" s="1">
        <v>4</v>
      </c>
      <c r="T7081" s="1">
        <v>0.2</v>
      </c>
      <c r="U7081" s="47">
        <v>3.4047999999999981</v>
      </c>
      <c r="V7081" t="str">
        <f>IF(M7081=People!$B$5,People!$A$5,IF(M7081=People!$B$4,People!$A$4,IF(M7081=People!$B$3,People!$A$3,IF(M7081=People!$B$2,People!$A$2,0))))</f>
        <v>Cassandra Brandow</v>
      </c>
      <c r="W7081" t="str">
        <f>IFERROR(INDEX(Returns!A:A,MATCH(B7081,Returns!B:B,0)),"No")</f>
        <v>Yes</v>
      </c>
    </row>
    <row r="7082" spans="1:23" x14ac:dyDescent="0.2">
      <c r="A7082" s="1">
        <v>7081</v>
      </c>
      <c r="B7082" t="s">
        <v>6037</v>
      </c>
      <c r="C7082" s="8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47">
        <v>472.51800000000003</v>
      </c>
      <c r="S7082" s="1">
        <v>3</v>
      </c>
      <c r="T7082" s="1">
        <v>0.4</v>
      </c>
      <c r="U7082" s="47">
        <v>-149.63070000000005</v>
      </c>
      <c r="V7082" t="str">
        <f>IF(M7082=People!$B$5,People!$A$5,IF(M7082=People!$B$4,People!$A$4,IF(M7082=People!$B$3,People!$A$3,IF(M7082=People!$B$2,People!$A$2,0))))</f>
        <v>Cassandra Brandow</v>
      </c>
      <c r="W7082" t="str">
        <f>IFERROR(INDEX(Returns!A:A,MATCH(B7082,Returns!B:B,0)),"No")</f>
        <v>Yes</v>
      </c>
    </row>
    <row r="7083" spans="1:23" x14ac:dyDescent="0.2">
      <c r="A7083" s="1">
        <v>7082</v>
      </c>
      <c r="B7083" t="s">
        <v>6037</v>
      </c>
      <c r="C7083" s="8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47">
        <v>1012.6800000000001</v>
      </c>
      <c r="S7083" s="1">
        <v>3</v>
      </c>
      <c r="T7083" s="1">
        <v>0.2</v>
      </c>
      <c r="U7083" s="47">
        <v>303.80400000000003</v>
      </c>
      <c r="V7083" t="str">
        <f>IF(M7083=People!$B$5,People!$A$5,IF(M7083=People!$B$4,People!$A$4,IF(M7083=People!$B$3,People!$A$3,IF(M7083=People!$B$2,People!$A$2,0))))</f>
        <v>Cassandra Brandow</v>
      </c>
      <c r="W7083" t="str">
        <f>IFERROR(INDEX(Returns!A:A,MATCH(B7083,Returns!B:B,0)),"No")</f>
        <v>Yes</v>
      </c>
    </row>
    <row r="7084" spans="1:23" x14ac:dyDescent="0.2">
      <c r="A7084" s="1">
        <v>7083</v>
      </c>
      <c r="B7084" t="s">
        <v>6037</v>
      </c>
      <c r="C7084" s="8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47">
        <v>17.220000000000006</v>
      </c>
      <c r="S7084" s="1">
        <v>5</v>
      </c>
      <c r="T7084" s="1">
        <v>0.7</v>
      </c>
      <c r="U7084" s="47">
        <v>-12.628</v>
      </c>
      <c r="V7084" t="str">
        <f>IF(M7084=People!$B$5,People!$A$5,IF(M7084=People!$B$4,People!$A$4,IF(M7084=People!$B$3,People!$A$3,IF(M7084=People!$B$2,People!$A$2,0))))</f>
        <v>Cassandra Brandow</v>
      </c>
      <c r="W7084" t="str">
        <f>IFERROR(INDEX(Returns!A:A,MATCH(B7084,Returns!B:B,0)),"No")</f>
        <v>Yes</v>
      </c>
    </row>
    <row r="7085" spans="1:23" x14ac:dyDescent="0.2">
      <c r="A7085" s="1">
        <v>7084</v>
      </c>
      <c r="B7085" t="s">
        <v>9524</v>
      </c>
      <c r="C7085" s="8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47">
        <v>3.52</v>
      </c>
      <c r="S7085" s="1">
        <v>2</v>
      </c>
      <c r="T7085" s="1">
        <v>0</v>
      </c>
      <c r="U7085" s="47">
        <v>1.6896</v>
      </c>
      <c r="V7085" t="str">
        <f>IF(M7085=People!$B$5,People!$A$5,IF(M7085=People!$B$4,People!$A$4,IF(M7085=People!$B$3,People!$A$3,IF(M7085=People!$B$2,People!$A$2,0))))</f>
        <v>Anna Andreadi</v>
      </c>
      <c r="W7085" t="str">
        <f>IFERROR(INDEX(Returns!A:A,MATCH(B7085,Returns!B:B,0)),"No")</f>
        <v>No</v>
      </c>
    </row>
    <row r="7086" spans="1:23" x14ac:dyDescent="0.2">
      <c r="A7086" s="1">
        <v>7085</v>
      </c>
      <c r="B7086" t="s">
        <v>9524</v>
      </c>
      <c r="C7086" s="8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47">
        <v>1626.1920000000002</v>
      </c>
      <c r="S7086" s="1">
        <v>9</v>
      </c>
      <c r="T7086" s="1">
        <v>0.2</v>
      </c>
      <c r="U7086" s="47">
        <v>121.96440000000001</v>
      </c>
      <c r="V7086" t="str">
        <f>IF(M7086=People!$B$5,People!$A$5,IF(M7086=People!$B$4,People!$A$4,IF(M7086=People!$B$3,People!$A$3,IF(M7086=People!$B$2,People!$A$2,0))))</f>
        <v>Anna Andreadi</v>
      </c>
      <c r="W7086" t="str">
        <f>IFERROR(INDEX(Returns!A:A,MATCH(B7086,Returns!B:B,0)),"No")</f>
        <v>No</v>
      </c>
    </row>
    <row r="7087" spans="1:23" x14ac:dyDescent="0.2">
      <c r="A7087" s="1">
        <v>7086</v>
      </c>
      <c r="B7087" t="s">
        <v>9525</v>
      </c>
      <c r="C7087" s="8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47">
        <v>8.5950000000000024</v>
      </c>
      <c r="S7087" s="1">
        <v>5</v>
      </c>
      <c r="T7087" s="1">
        <v>0.7</v>
      </c>
      <c r="U7087" s="47">
        <v>-6.3030000000000008</v>
      </c>
      <c r="V7087" t="str">
        <f>IF(M7087=People!$B$5,People!$A$5,IF(M7087=People!$B$4,People!$A$4,IF(M7087=People!$B$3,People!$A$3,IF(M7087=People!$B$2,People!$A$2,0))))</f>
        <v>Chuck Magee</v>
      </c>
      <c r="W7087" t="str">
        <f>IFERROR(INDEX(Returns!A:A,MATCH(B7087,Returns!B:B,0)),"No")</f>
        <v>No</v>
      </c>
    </row>
    <row r="7088" spans="1:23" x14ac:dyDescent="0.2">
      <c r="A7088" s="1">
        <v>7087</v>
      </c>
      <c r="B7088" t="s">
        <v>9525</v>
      </c>
      <c r="C7088" s="8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47">
        <v>190.89600000000002</v>
      </c>
      <c r="S7088" s="1">
        <v>2</v>
      </c>
      <c r="T7088" s="1">
        <v>0.2</v>
      </c>
      <c r="U7088" s="47">
        <v>-42.951599999999999</v>
      </c>
      <c r="V7088" t="str">
        <f>IF(M7088=People!$B$5,People!$A$5,IF(M7088=People!$B$4,People!$A$4,IF(M7088=People!$B$3,People!$A$3,IF(M7088=People!$B$2,People!$A$2,0))))</f>
        <v>Chuck Magee</v>
      </c>
      <c r="W7088" t="str">
        <f>IFERROR(INDEX(Returns!A:A,MATCH(B7088,Returns!B:B,0)),"No")</f>
        <v>No</v>
      </c>
    </row>
    <row r="7089" spans="1:23" x14ac:dyDescent="0.2">
      <c r="A7089" s="1">
        <v>7088</v>
      </c>
      <c r="B7089" t="s">
        <v>9526</v>
      </c>
      <c r="C7089" s="8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47">
        <v>99.87</v>
      </c>
      <c r="S7089" s="1">
        <v>3</v>
      </c>
      <c r="T7089" s="1">
        <v>0</v>
      </c>
      <c r="U7089" s="47">
        <v>23.968799999999998</v>
      </c>
      <c r="V7089" t="str">
        <f>IF(M7089=People!$B$5,People!$A$5,IF(M7089=People!$B$4,People!$A$4,IF(M7089=People!$B$3,People!$A$3,IF(M7089=People!$B$2,People!$A$2,0))))</f>
        <v>Anna Andreadi</v>
      </c>
      <c r="W7089" t="str">
        <f>IFERROR(INDEX(Returns!A:A,MATCH(B7089,Returns!B:B,0)),"No")</f>
        <v>No</v>
      </c>
    </row>
    <row r="7090" spans="1:23" x14ac:dyDescent="0.2">
      <c r="A7090" s="1">
        <v>7089</v>
      </c>
      <c r="B7090" t="s">
        <v>9527</v>
      </c>
      <c r="C7090" s="8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47">
        <v>79.36</v>
      </c>
      <c r="S7090" s="1">
        <v>4</v>
      </c>
      <c r="T7090" s="1">
        <v>0</v>
      </c>
      <c r="U7090" s="47">
        <v>23.807999999999993</v>
      </c>
      <c r="V7090" t="str">
        <f>IF(M7090=People!$B$5,People!$A$5,IF(M7090=People!$B$4,People!$A$4,IF(M7090=People!$B$3,People!$A$3,IF(M7090=People!$B$2,People!$A$2,0))))</f>
        <v>Anna Andreadi</v>
      </c>
      <c r="W7090" t="str">
        <f>IFERROR(INDEX(Returns!A:A,MATCH(B7090,Returns!B:B,0)),"No")</f>
        <v>No</v>
      </c>
    </row>
    <row r="7091" spans="1:23" x14ac:dyDescent="0.2">
      <c r="A7091" s="1">
        <v>7090</v>
      </c>
      <c r="B7091" t="s">
        <v>9528</v>
      </c>
      <c r="C7091" s="8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47">
        <v>119.96</v>
      </c>
      <c r="S7091" s="1">
        <v>1</v>
      </c>
      <c r="T7091" s="1">
        <v>0.2</v>
      </c>
      <c r="U7091" s="47">
        <v>7.4974999999999987</v>
      </c>
      <c r="V7091" t="str">
        <f>IF(M7091=People!$B$5,People!$A$5,IF(M7091=People!$B$4,People!$A$4,IF(M7091=People!$B$3,People!$A$3,IF(M7091=People!$B$2,People!$A$2,0))))</f>
        <v>Anna Andreadi</v>
      </c>
      <c r="W7091" t="str">
        <f>IFERROR(INDEX(Returns!A:A,MATCH(B7091,Returns!B:B,0)),"No")</f>
        <v>No</v>
      </c>
    </row>
    <row r="7092" spans="1:23" x14ac:dyDescent="0.2">
      <c r="A7092" s="1">
        <v>7091</v>
      </c>
      <c r="B7092" t="s">
        <v>9529</v>
      </c>
      <c r="C7092" s="8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47">
        <v>106.32</v>
      </c>
      <c r="S7092" s="1">
        <v>3</v>
      </c>
      <c r="T7092" s="1">
        <v>0</v>
      </c>
      <c r="U7092" s="47">
        <v>49.970399999999991</v>
      </c>
      <c r="V7092" t="str">
        <f>IF(M7092=People!$B$5,People!$A$5,IF(M7092=People!$B$4,People!$A$4,IF(M7092=People!$B$3,People!$A$3,IF(M7092=People!$B$2,People!$A$2,0))))</f>
        <v>Cassandra Brandow</v>
      </c>
      <c r="W7092" t="str">
        <f>IFERROR(INDEX(Returns!A:A,MATCH(B7092,Returns!B:B,0)),"No")</f>
        <v>No</v>
      </c>
    </row>
    <row r="7093" spans="1:23" x14ac:dyDescent="0.2">
      <c r="A7093" s="1">
        <v>7092</v>
      </c>
      <c r="B7093" t="s">
        <v>9529</v>
      </c>
      <c r="C7093" s="8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47">
        <v>163.44</v>
      </c>
      <c r="S7093" s="1">
        <v>3</v>
      </c>
      <c r="T7093" s="1">
        <v>0</v>
      </c>
      <c r="U7093" s="47">
        <v>45.763200000000012</v>
      </c>
      <c r="V7093" t="str">
        <f>IF(M7093=People!$B$5,People!$A$5,IF(M7093=People!$B$4,People!$A$4,IF(M7093=People!$B$3,People!$A$3,IF(M7093=People!$B$2,People!$A$2,0))))</f>
        <v>Cassandra Brandow</v>
      </c>
      <c r="W7093" t="str">
        <f>IFERROR(INDEX(Returns!A:A,MATCH(B7093,Returns!B:B,0)),"No")</f>
        <v>No</v>
      </c>
    </row>
    <row r="7094" spans="1:23" x14ac:dyDescent="0.2">
      <c r="A7094" s="1">
        <v>7093</v>
      </c>
      <c r="B7094" t="s">
        <v>9529</v>
      </c>
      <c r="C7094" s="8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47">
        <v>42.76</v>
      </c>
      <c r="S7094" s="1">
        <v>2</v>
      </c>
      <c r="T7094" s="1">
        <v>0</v>
      </c>
      <c r="U7094" s="47">
        <v>11.117599999999999</v>
      </c>
      <c r="V7094" t="str">
        <f>IF(M7094=People!$B$5,People!$A$5,IF(M7094=People!$B$4,People!$A$4,IF(M7094=People!$B$3,People!$A$3,IF(M7094=People!$B$2,People!$A$2,0))))</f>
        <v>Cassandra Brandow</v>
      </c>
      <c r="W7094" t="str">
        <f>IFERROR(INDEX(Returns!A:A,MATCH(B7094,Returns!B:B,0)),"No")</f>
        <v>No</v>
      </c>
    </row>
    <row r="7095" spans="1:23" x14ac:dyDescent="0.2">
      <c r="A7095" s="1">
        <v>7094</v>
      </c>
      <c r="B7095" t="s">
        <v>9529</v>
      </c>
      <c r="C7095" s="8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47">
        <v>51.550000000000004</v>
      </c>
      <c r="S7095" s="1">
        <v>5</v>
      </c>
      <c r="T7095" s="1">
        <v>0</v>
      </c>
      <c r="U7095" s="47">
        <v>24.2285</v>
      </c>
      <c r="V7095" t="str">
        <f>IF(M7095=People!$B$5,People!$A$5,IF(M7095=People!$B$4,People!$A$4,IF(M7095=People!$B$3,People!$A$3,IF(M7095=People!$B$2,People!$A$2,0))))</f>
        <v>Cassandra Brandow</v>
      </c>
      <c r="W7095" t="str">
        <f>IFERROR(INDEX(Returns!A:A,MATCH(B7095,Returns!B:B,0)),"No")</f>
        <v>No</v>
      </c>
    </row>
    <row r="7096" spans="1:23" x14ac:dyDescent="0.2">
      <c r="A7096" s="1">
        <v>7095</v>
      </c>
      <c r="B7096" t="s">
        <v>9530</v>
      </c>
      <c r="C7096" s="8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47">
        <v>479.952</v>
      </c>
      <c r="S7096" s="1">
        <v>6</v>
      </c>
      <c r="T7096" s="1">
        <v>0.2</v>
      </c>
      <c r="U7096" s="47">
        <v>89.990999999999985</v>
      </c>
      <c r="V7096" t="str">
        <f>IF(M7096=People!$B$5,People!$A$5,IF(M7096=People!$B$4,People!$A$4,IF(M7096=People!$B$3,People!$A$3,IF(M7096=People!$B$2,People!$A$2,0))))</f>
        <v>Kelly Williams</v>
      </c>
      <c r="W7096" t="str">
        <f>IFERROR(INDEX(Returns!A:A,MATCH(B7096,Returns!B:B,0)),"No")</f>
        <v>No</v>
      </c>
    </row>
    <row r="7097" spans="1:23" x14ac:dyDescent="0.2">
      <c r="A7097" s="1">
        <v>7096</v>
      </c>
      <c r="B7097" t="s">
        <v>9531</v>
      </c>
      <c r="C7097" s="8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47">
        <v>146.68799999999999</v>
      </c>
      <c r="S7097" s="1">
        <v>6</v>
      </c>
      <c r="T7097" s="1">
        <v>0.2</v>
      </c>
      <c r="U7097" s="47">
        <v>55.007999999999996</v>
      </c>
      <c r="V7097" t="str">
        <f>IF(M7097=People!$B$5,People!$A$5,IF(M7097=People!$B$4,People!$A$4,IF(M7097=People!$B$3,People!$A$3,IF(M7097=People!$B$2,People!$A$2,0))))</f>
        <v>Chuck Magee</v>
      </c>
      <c r="W7097" t="str">
        <f>IFERROR(INDEX(Returns!A:A,MATCH(B7097,Returns!B:B,0)),"No")</f>
        <v>No</v>
      </c>
    </row>
    <row r="7098" spans="1:23" x14ac:dyDescent="0.2">
      <c r="A7098" s="1">
        <v>7097</v>
      </c>
      <c r="B7098" t="s">
        <v>9531</v>
      </c>
      <c r="C7098" s="8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47">
        <v>276.78400000000005</v>
      </c>
      <c r="S7098" s="1">
        <v>2</v>
      </c>
      <c r="T7098" s="1">
        <v>0.2</v>
      </c>
      <c r="U7098" s="47">
        <v>89.954799999999992</v>
      </c>
      <c r="V7098" t="str">
        <f>IF(M7098=People!$B$5,People!$A$5,IF(M7098=People!$B$4,People!$A$4,IF(M7098=People!$B$3,People!$A$3,IF(M7098=People!$B$2,People!$A$2,0))))</f>
        <v>Chuck Magee</v>
      </c>
      <c r="W7098" t="str">
        <f>IFERROR(INDEX(Returns!A:A,MATCH(B7098,Returns!B:B,0)),"No")</f>
        <v>No</v>
      </c>
    </row>
    <row r="7099" spans="1:23" x14ac:dyDescent="0.2">
      <c r="A7099" s="1">
        <v>7098</v>
      </c>
      <c r="B7099" t="s">
        <v>9531</v>
      </c>
      <c r="C7099" s="8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47">
        <v>25.32</v>
      </c>
      <c r="S7099" s="1">
        <v>5</v>
      </c>
      <c r="T7099" s="1">
        <v>0.2</v>
      </c>
      <c r="U7099" s="47">
        <v>9.1785000000000014</v>
      </c>
      <c r="V7099" t="str">
        <f>IF(M7099=People!$B$5,People!$A$5,IF(M7099=People!$B$4,People!$A$4,IF(M7099=People!$B$3,People!$A$3,IF(M7099=People!$B$2,People!$A$2,0))))</f>
        <v>Chuck Magee</v>
      </c>
      <c r="W7099" t="str">
        <f>IFERROR(INDEX(Returns!A:A,MATCH(B7099,Returns!B:B,0)),"No")</f>
        <v>No</v>
      </c>
    </row>
    <row r="7100" spans="1:23" x14ac:dyDescent="0.2">
      <c r="A7100" s="1">
        <v>7099</v>
      </c>
      <c r="B7100" t="s">
        <v>9532</v>
      </c>
      <c r="C7100" s="8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47">
        <v>318.95999999999998</v>
      </c>
      <c r="S7100" s="1">
        <v>9</v>
      </c>
      <c r="T7100" s="1">
        <v>0</v>
      </c>
      <c r="U7100" s="47">
        <v>149.91119999999998</v>
      </c>
      <c r="V7100" t="str">
        <f>IF(M7100=People!$B$5,People!$A$5,IF(M7100=People!$B$4,People!$A$4,IF(M7100=People!$B$3,People!$A$3,IF(M7100=People!$B$2,People!$A$2,0))))</f>
        <v>Chuck Magee</v>
      </c>
      <c r="W7100" t="str">
        <f>IFERROR(INDEX(Returns!A:A,MATCH(B7100,Returns!B:B,0)),"No")</f>
        <v>No</v>
      </c>
    </row>
    <row r="7101" spans="1:23" x14ac:dyDescent="0.2">
      <c r="A7101" s="1">
        <v>7100</v>
      </c>
      <c r="B7101" t="s">
        <v>9533</v>
      </c>
      <c r="C7101" s="8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47">
        <v>212.64</v>
      </c>
      <c r="S7101" s="1">
        <v>6</v>
      </c>
      <c r="T7101" s="1">
        <v>0</v>
      </c>
      <c r="U7101" s="47">
        <v>99.940799999999982</v>
      </c>
      <c r="V7101" t="str">
        <f>IF(M7101=People!$B$5,People!$A$5,IF(M7101=People!$B$4,People!$A$4,IF(M7101=People!$B$3,People!$A$3,IF(M7101=People!$B$2,People!$A$2,0))))</f>
        <v>Chuck Magee</v>
      </c>
      <c r="W7101" t="str">
        <f>IFERROR(INDEX(Returns!A:A,MATCH(B7101,Returns!B:B,0)),"No")</f>
        <v>No</v>
      </c>
    </row>
    <row r="7102" spans="1:23" x14ac:dyDescent="0.2">
      <c r="A7102" s="1">
        <v>7101</v>
      </c>
      <c r="B7102" t="s">
        <v>9534</v>
      </c>
      <c r="C7102" s="8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47">
        <v>23.472000000000001</v>
      </c>
      <c r="S7102" s="1">
        <v>3</v>
      </c>
      <c r="T7102" s="1">
        <v>0.2</v>
      </c>
      <c r="U7102" s="47">
        <v>8.8019999999999978</v>
      </c>
      <c r="V7102" t="str">
        <f>IF(M7102=People!$B$5,People!$A$5,IF(M7102=People!$B$4,People!$A$4,IF(M7102=People!$B$3,People!$A$3,IF(M7102=People!$B$2,People!$A$2,0))))</f>
        <v>Anna Andreadi</v>
      </c>
      <c r="W7102" t="str">
        <f>IFERROR(INDEX(Returns!A:A,MATCH(B7102,Returns!B:B,0)),"No")</f>
        <v>No</v>
      </c>
    </row>
    <row r="7103" spans="1:23" x14ac:dyDescent="0.2">
      <c r="A7103" s="1">
        <v>7102</v>
      </c>
      <c r="B7103" t="s">
        <v>9535</v>
      </c>
      <c r="C7103" s="8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47">
        <v>19.648</v>
      </c>
      <c r="S7103" s="1">
        <v>2</v>
      </c>
      <c r="T7103" s="1">
        <v>0.2</v>
      </c>
      <c r="U7103" s="47">
        <v>6.6311999999999989</v>
      </c>
      <c r="V7103" t="str">
        <f>IF(M7103=People!$B$5,People!$A$5,IF(M7103=People!$B$4,People!$A$4,IF(M7103=People!$B$3,People!$A$3,IF(M7103=People!$B$2,People!$A$2,0))))</f>
        <v>Kelly Williams</v>
      </c>
      <c r="W7103" t="str">
        <f>IFERROR(INDEX(Returns!A:A,MATCH(B7103,Returns!B:B,0)),"No")</f>
        <v>No</v>
      </c>
    </row>
    <row r="7104" spans="1:23" x14ac:dyDescent="0.2">
      <c r="A7104" s="1">
        <v>7103</v>
      </c>
      <c r="B7104" t="s">
        <v>9536</v>
      </c>
      <c r="C7104" s="8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47">
        <v>6.5700000000000012</v>
      </c>
      <c r="S7104" s="1">
        <v>3</v>
      </c>
      <c r="T7104" s="1">
        <v>0.7</v>
      </c>
      <c r="U7104" s="47">
        <v>-5.036999999999999</v>
      </c>
      <c r="V7104" t="str">
        <f>IF(M7104=People!$B$5,People!$A$5,IF(M7104=People!$B$4,People!$A$4,IF(M7104=People!$B$3,People!$A$3,IF(M7104=People!$B$2,People!$A$2,0))))</f>
        <v>Chuck Magee</v>
      </c>
      <c r="W7104" t="str">
        <f>IFERROR(INDEX(Returns!A:A,MATCH(B7104,Returns!B:B,0)),"No")</f>
        <v>No</v>
      </c>
    </row>
    <row r="7105" spans="1:23" x14ac:dyDescent="0.2">
      <c r="A7105" s="1">
        <v>7104</v>
      </c>
      <c r="B7105" t="s">
        <v>9537</v>
      </c>
      <c r="C7105" s="8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47">
        <v>421.1</v>
      </c>
      <c r="S7105" s="1">
        <v>2</v>
      </c>
      <c r="T7105" s="1">
        <v>0</v>
      </c>
      <c r="U7105" s="47">
        <v>105.27499999999998</v>
      </c>
      <c r="V7105" t="str">
        <f>IF(M7105=People!$B$5,People!$A$5,IF(M7105=People!$B$4,People!$A$4,IF(M7105=People!$B$3,People!$A$3,IF(M7105=People!$B$2,People!$A$2,0))))</f>
        <v>Anna Andreadi</v>
      </c>
      <c r="W7105" t="str">
        <f>IFERROR(INDEX(Returns!A:A,MATCH(B7105,Returns!B:B,0)),"No")</f>
        <v>No</v>
      </c>
    </row>
    <row r="7106" spans="1:23" x14ac:dyDescent="0.2">
      <c r="A7106" s="1">
        <v>7105</v>
      </c>
      <c r="B7106" t="s">
        <v>9538</v>
      </c>
      <c r="C7106" s="8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47">
        <v>760.11599999999987</v>
      </c>
      <c r="S7106" s="1">
        <v>6</v>
      </c>
      <c r="T7106" s="1">
        <v>0.3</v>
      </c>
      <c r="U7106" s="47">
        <v>-43.435200000000009</v>
      </c>
      <c r="V7106" t="str">
        <f>IF(M7106=People!$B$5,People!$A$5,IF(M7106=People!$B$4,People!$A$4,IF(M7106=People!$B$3,People!$A$3,IF(M7106=People!$B$2,People!$A$2,0))))</f>
        <v>Chuck Magee</v>
      </c>
      <c r="W7106" t="str">
        <f>IFERROR(INDEX(Returns!A:A,MATCH(B7106,Returns!B:B,0)),"No")</f>
        <v>No</v>
      </c>
    </row>
    <row r="7107" spans="1:23" x14ac:dyDescent="0.2">
      <c r="A7107" s="1">
        <v>7106</v>
      </c>
      <c r="B7107" t="s">
        <v>9538</v>
      </c>
      <c r="C7107" s="8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47">
        <v>38.784000000000006</v>
      </c>
      <c r="S7107" s="1">
        <v>3</v>
      </c>
      <c r="T7107" s="1">
        <v>0.2</v>
      </c>
      <c r="U7107" s="47">
        <v>7.2719999999999949</v>
      </c>
      <c r="V7107" t="str">
        <f>IF(M7107=People!$B$5,People!$A$5,IF(M7107=People!$B$4,People!$A$4,IF(M7107=People!$B$3,People!$A$3,IF(M7107=People!$B$2,People!$A$2,0))))</f>
        <v>Chuck Magee</v>
      </c>
      <c r="W7107" t="str">
        <f>IFERROR(INDEX(Returns!A:A,MATCH(B7107,Returns!B:B,0)),"No")</f>
        <v>No</v>
      </c>
    </row>
    <row r="7108" spans="1:23" x14ac:dyDescent="0.2">
      <c r="A7108" s="1">
        <v>7107</v>
      </c>
      <c r="B7108" t="s">
        <v>9538</v>
      </c>
      <c r="C7108" s="8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47">
        <v>122.32799999999999</v>
      </c>
      <c r="S7108" s="1">
        <v>9</v>
      </c>
      <c r="T7108" s="1">
        <v>0.2</v>
      </c>
      <c r="U7108" s="47">
        <v>1.5291000000000032</v>
      </c>
      <c r="V7108" t="str">
        <f>IF(M7108=People!$B$5,People!$A$5,IF(M7108=People!$B$4,People!$A$4,IF(M7108=People!$B$3,People!$A$3,IF(M7108=People!$B$2,People!$A$2,0))))</f>
        <v>Chuck Magee</v>
      </c>
      <c r="W7108" t="str">
        <f>IFERROR(INDEX(Returns!A:A,MATCH(B7108,Returns!B:B,0)),"No")</f>
        <v>No</v>
      </c>
    </row>
    <row r="7109" spans="1:23" x14ac:dyDescent="0.2">
      <c r="A7109" s="1">
        <v>7108</v>
      </c>
      <c r="B7109" t="s">
        <v>9539</v>
      </c>
      <c r="C7109" s="8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47">
        <v>25.98</v>
      </c>
      <c r="S7109" s="1">
        <v>2</v>
      </c>
      <c r="T7109" s="1">
        <v>0</v>
      </c>
      <c r="U7109" s="47">
        <v>0.77939999999999898</v>
      </c>
      <c r="V7109" t="str">
        <f>IF(M7109=People!$B$5,People!$A$5,IF(M7109=People!$B$4,People!$A$4,IF(M7109=People!$B$3,People!$A$3,IF(M7109=People!$B$2,People!$A$2,0))))</f>
        <v>Chuck Magee</v>
      </c>
      <c r="W7109" t="str">
        <f>IFERROR(INDEX(Returns!A:A,MATCH(B7109,Returns!B:B,0)),"No")</f>
        <v>No</v>
      </c>
    </row>
    <row r="7110" spans="1:23" x14ac:dyDescent="0.2">
      <c r="A7110" s="1">
        <v>7109</v>
      </c>
      <c r="B7110" t="s">
        <v>9539</v>
      </c>
      <c r="C7110" s="8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47">
        <v>3.28</v>
      </c>
      <c r="S7110" s="1">
        <v>2</v>
      </c>
      <c r="T7110" s="1">
        <v>0</v>
      </c>
      <c r="U7110" s="47">
        <v>1.4759999999999998</v>
      </c>
      <c r="V7110" t="str">
        <f>IF(M7110=People!$B$5,People!$A$5,IF(M7110=People!$B$4,People!$A$4,IF(M7110=People!$B$3,People!$A$3,IF(M7110=People!$B$2,People!$A$2,0))))</f>
        <v>Chuck Magee</v>
      </c>
      <c r="W7110" t="str">
        <f>IFERROR(INDEX(Returns!A:A,MATCH(B7110,Returns!B:B,0)),"No")</f>
        <v>No</v>
      </c>
    </row>
    <row r="7111" spans="1:23" x14ac:dyDescent="0.2">
      <c r="A7111" s="1">
        <v>7110</v>
      </c>
      <c r="B7111" t="s">
        <v>9539</v>
      </c>
      <c r="C7111" s="8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47">
        <v>459.88</v>
      </c>
      <c r="S7111" s="1">
        <v>4</v>
      </c>
      <c r="T7111" s="1">
        <v>0</v>
      </c>
      <c r="U7111" s="47">
        <v>13.796400000000006</v>
      </c>
      <c r="V7111" t="str">
        <f>IF(M7111=People!$B$5,People!$A$5,IF(M7111=People!$B$4,People!$A$4,IF(M7111=People!$B$3,People!$A$3,IF(M7111=People!$B$2,People!$A$2,0))))</f>
        <v>Chuck Magee</v>
      </c>
      <c r="W7111" t="str">
        <f>IFERROR(INDEX(Returns!A:A,MATCH(B7111,Returns!B:B,0)),"No")</f>
        <v>No</v>
      </c>
    </row>
    <row r="7112" spans="1:23" x14ac:dyDescent="0.2">
      <c r="A7112" s="1">
        <v>7111</v>
      </c>
      <c r="B7112" t="s">
        <v>9539</v>
      </c>
      <c r="C7112" s="8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47">
        <v>7.76</v>
      </c>
      <c r="S7112" s="1">
        <v>2</v>
      </c>
      <c r="T7112" s="1">
        <v>0</v>
      </c>
      <c r="U7112" s="47">
        <v>2.2503999999999991</v>
      </c>
      <c r="V7112" t="str">
        <f>IF(M7112=People!$B$5,People!$A$5,IF(M7112=People!$B$4,People!$A$4,IF(M7112=People!$B$3,People!$A$3,IF(M7112=People!$B$2,People!$A$2,0))))</f>
        <v>Chuck Magee</v>
      </c>
      <c r="W7112" t="str">
        <f>IFERROR(INDEX(Returns!A:A,MATCH(B7112,Returns!B:B,0)),"No")</f>
        <v>No</v>
      </c>
    </row>
    <row r="7113" spans="1:23" x14ac:dyDescent="0.2">
      <c r="A7113" s="1">
        <v>7112</v>
      </c>
      <c r="B7113" t="s">
        <v>9539</v>
      </c>
      <c r="C7113" s="8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47">
        <v>71.959999999999994</v>
      </c>
      <c r="S7113" s="1">
        <v>2</v>
      </c>
      <c r="T7113" s="1">
        <v>0</v>
      </c>
      <c r="U7113" s="47">
        <v>17.989999999999995</v>
      </c>
      <c r="V7113" t="str">
        <f>IF(M7113=People!$B$5,People!$A$5,IF(M7113=People!$B$4,People!$A$4,IF(M7113=People!$B$3,People!$A$3,IF(M7113=People!$B$2,People!$A$2,0))))</f>
        <v>Chuck Magee</v>
      </c>
      <c r="W7113" t="str">
        <f>IFERROR(INDEX(Returns!A:A,MATCH(B7113,Returns!B:B,0)),"No")</f>
        <v>No</v>
      </c>
    </row>
    <row r="7114" spans="1:23" x14ac:dyDescent="0.2">
      <c r="A7114" s="1">
        <v>7113</v>
      </c>
      <c r="B7114" t="s">
        <v>9539</v>
      </c>
      <c r="C7114" s="8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47">
        <v>54.900000000000006</v>
      </c>
      <c r="S7114" s="1">
        <v>5</v>
      </c>
      <c r="T7114" s="1">
        <v>0</v>
      </c>
      <c r="U7114" s="47">
        <v>15.372000000000003</v>
      </c>
      <c r="V7114" t="str">
        <f>IF(M7114=People!$B$5,People!$A$5,IF(M7114=People!$B$4,People!$A$4,IF(M7114=People!$B$3,People!$A$3,IF(M7114=People!$B$2,People!$A$2,0))))</f>
        <v>Chuck Magee</v>
      </c>
      <c r="W7114" t="str">
        <f>IFERROR(INDEX(Returns!A:A,MATCH(B7114,Returns!B:B,0)),"No")</f>
        <v>No</v>
      </c>
    </row>
    <row r="7115" spans="1:23" x14ac:dyDescent="0.2">
      <c r="A7115" s="1">
        <v>7114</v>
      </c>
      <c r="B7115" t="s">
        <v>9539</v>
      </c>
      <c r="C7115" s="8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47">
        <v>9.2799999999999994</v>
      </c>
      <c r="S7115" s="1">
        <v>2</v>
      </c>
      <c r="T7115" s="1">
        <v>0.2</v>
      </c>
      <c r="U7115" s="47">
        <v>3.2479999999999998</v>
      </c>
      <c r="V7115" t="str">
        <f>IF(M7115=People!$B$5,People!$A$5,IF(M7115=People!$B$4,People!$A$4,IF(M7115=People!$B$3,People!$A$3,IF(M7115=People!$B$2,People!$A$2,0))))</f>
        <v>Chuck Magee</v>
      </c>
      <c r="W7115" t="str">
        <f>IFERROR(INDEX(Returns!A:A,MATCH(B7115,Returns!B:B,0)),"No")</f>
        <v>No</v>
      </c>
    </row>
    <row r="7116" spans="1:23" x14ac:dyDescent="0.2">
      <c r="A7116" s="1">
        <v>7115</v>
      </c>
      <c r="B7116" t="s">
        <v>9540</v>
      </c>
      <c r="C7116" s="8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47">
        <v>1685.88</v>
      </c>
      <c r="S7116" s="1">
        <v>6</v>
      </c>
      <c r="T7116" s="1">
        <v>0</v>
      </c>
      <c r="U7116" s="47">
        <v>320.31720000000001</v>
      </c>
      <c r="V7116" t="str">
        <f>IF(M7116=People!$B$5,People!$A$5,IF(M7116=People!$B$4,People!$A$4,IF(M7116=People!$B$3,People!$A$3,IF(M7116=People!$B$2,People!$A$2,0))))</f>
        <v>Anna Andreadi</v>
      </c>
      <c r="W7116" t="str">
        <f>IFERROR(INDEX(Returns!A:A,MATCH(B7116,Returns!B:B,0)),"No")</f>
        <v>No</v>
      </c>
    </row>
    <row r="7117" spans="1:23" x14ac:dyDescent="0.2">
      <c r="A7117" s="1">
        <v>7116</v>
      </c>
      <c r="B7117" t="s">
        <v>9540</v>
      </c>
      <c r="C7117" s="8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47">
        <v>5.7280000000000006</v>
      </c>
      <c r="S7117" s="1">
        <v>2</v>
      </c>
      <c r="T7117" s="1">
        <v>0.2</v>
      </c>
      <c r="U7117" s="47">
        <v>2.0047999999999995</v>
      </c>
      <c r="V7117" t="str">
        <f>IF(M7117=People!$B$5,People!$A$5,IF(M7117=People!$B$4,People!$A$4,IF(M7117=People!$B$3,People!$A$3,IF(M7117=People!$B$2,People!$A$2,0))))</f>
        <v>Anna Andreadi</v>
      </c>
      <c r="W7117" t="str">
        <f>IFERROR(INDEX(Returns!A:A,MATCH(B7117,Returns!B:B,0)),"No")</f>
        <v>No</v>
      </c>
    </row>
    <row r="7118" spans="1:23" x14ac:dyDescent="0.2">
      <c r="A7118" s="1">
        <v>7117</v>
      </c>
      <c r="B7118" t="s">
        <v>9541</v>
      </c>
      <c r="C7118" s="8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47">
        <v>61.96</v>
      </c>
      <c r="S7118" s="1">
        <v>2</v>
      </c>
      <c r="T7118" s="1">
        <v>0</v>
      </c>
      <c r="U7118" s="47">
        <v>27.881999999999998</v>
      </c>
      <c r="V7118" t="str">
        <f>IF(M7118=People!$B$5,People!$A$5,IF(M7118=People!$B$4,People!$A$4,IF(M7118=People!$B$3,People!$A$3,IF(M7118=People!$B$2,People!$A$2,0))))</f>
        <v>Anna Andreadi</v>
      </c>
      <c r="W7118" t="str">
        <f>IFERROR(INDEX(Returns!A:A,MATCH(B7118,Returns!B:B,0)),"No")</f>
        <v>No</v>
      </c>
    </row>
    <row r="7119" spans="1:23" x14ac:dyDescent="0.2">
      <c r="A7119" s="1">
        <v>7118</v>
      </c>
      <c r="B7119" t="s">
        <v>9541</v>
      </c>
      <c r="C7119" s="8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47">
        <v>1.3440000000000001</v>
      </c>
      <c r="S7119" s="1">
        <v>1</v>
      </c>
      <c r="T7119" s="1">
        <v>0.2</v>
      </c>
      <c r="U7119" s="47">
        <v>0.47039999999999987</v>
      </c>
      <c r="V7119" t="str">
        <f>IF(M7119=People!$B$5,People!$A$5,IF(M7119=People!$B$4,People!$A$4,IF(M7119=People!$B$3,People!$A$3,IF(M7119=People!$B$2,People!$A$2,0))))</f>
        <v>Anna Andreadi</v>
      </c>
      <c r="W7119" t="str">
        <f>IFERROR(INDEX(Returns!A:A,MATCH(B7119,Returns!B:B,0)),"No")</f>
        <v>No</v>
      </c>
    </row>
    <row r="7120" spans="1:23" x14ac:dyDescent="0.2">
      <c r="A7120" s="1">
        <v>7119</v>
      </c>
      <c r="B7120" t="s">
        <v>9542</v>
      </c>
      <c r="C7120" s="8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47">
        <v>17.940000000000001</v>
      </c>
      <c r="S7120" s="1">
        <v>3</v>
      </c>
      <c r="T7120" s="1">
        <v>0</v>
      </c>
      <c r="U7120" s="47">
        <v>8.7906000000000013</v>
      </c>
      <c r="V7120" t="str">
        <f>IF(M7120=People!$B$5,People!$A$5,IF(M7120=People!$B$4,People!$A$4,IF(M7120=People!$B$3,People!$A$3,IF(M7120=People!$B$2,People!$A$2,0))))</f>
        <v>Chuck Magee</v>
      </c>
      <c r="W7120" t="str">
        <f>IFERROR(INDEX(Returns!A:A,MATCH(B7120,Returns!B:B,0)),"No")</f>
        <v>No</v>
      </c>
    </row>
    <row r="7121" spans="1:23" x14ac:dyDescent="0.2">
      <c r="A7121" s="1">
        <v>7120</v>
      </c>
      <c r="B7121" t="s">
        <v>6114</v>
      </c>
      <c r="C7121" s="8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47">
        <v>13.904</v>
      </c>
      <c r="S7121" s="1">
        <v>2</v>
      </c>
      <c r="T7121" s="1">
        <v>0.2</v>
      </c>
      <c r="U7121" s="47">
        <v>4.5187999999999997</v>
      </c>
      <c r="V7121" t="str">
        <f>IF(M7121=People!$B$5,People!$A$5,IF(M7121=People!$B$4,People!$A$4,IF(M7121=People!$B$3,People!$A$3,IF(M7121=People!$B$2,People!$A$2,0))))</f>
        <v>Anna Andreadi</v>
      </c>
      <c r="W7121" t="str">
        <f>IFERROR(INDEX(Returns!A:A,MATCH(B7121,Returns!B:B,0)),"No")</f>
        <v>Yes</v>
      </c>
    </row>
    <row r="7122" spans="1:23" x14ac:dyDescent="0.2">
      <c r="A7122" s="1">
        <v>7121</v>
      </c>
      <c r="B7122" t="s">
        <v>9543</v>
      </c>
      <c r="C7122" s="8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47">
        <v>67.194000000000003</v>
      </c>
      <c r="S7122" s="1">
        <v>1</v>
      </c>
      <c r="T7122" s="1">
        <v>0.7</v>
      </c>
      <c r="U7122" s="47">
        <v>-51.515399999999985</v>
      </c>
      <c r="V7122" t="str">
        <f>IF(M7122=People!$B$5,People!$A$5,IF(M7122=People!$B$4,People!$A$4,IF(M7122=People!$B$3,People!$A$3,IF(M7122=People!$B$2,People!$A$2,0))))</f>
        <v>Cassandra Brandow</v>
      </c>
      <c r="W7122" t="str">
        <f>IFERROR(INDEX(Returns!A:A,MATCH(B7122,Returns!B:B,0)),"No")</f>
        <v>No</v>
      </c>
    </row>
    <row r="7123" spans="1:23" x14ac:dyDescent="0.2">
      <c r="A7123" s="1">
        <v>7122</v>
      </c>
      <c r="B7123" t="s">
        <v>9544</v>
      </c>
      <c r="C7123" s="8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47">
        <v>41.86</v>
      </c>
      <c r="S7123" s="1">
        <v>7</v>
      </c>
      <c r="T7123" s="1">
        <v>0</v>
      </c>
      <c r="U7123" s="47">
        <v>18.837</v>
      </c>
      <c r="V7123" t="str">
        <f>IF(M7123=People!$B$5,People!$A$5,IF(M7123=People!$B$4,People!$A$4,IF(M7123=People!$B$3,People!$A$3,IF(M7123=People!$B$2,People!$A$2,0))))</f>
        <v>Anna Andreadi</v>
      </c>
      <c r="W7123" t="str">
        <f>IFERROR(INDEX(Returns!A:A,MATCH(B7123,Returns!B:B,0)),"No")</f>
        <v>No</v>
      </c>
    </row>
    <row r="7124" spans="1:23" x14ac:dyDescent="0.2">
      <c r="A7124" s="1">
        <v>7123</v>
      </c>
      <c r="B7124" t="s">
        <v>9544</v>
      </c>
      <c r="C7124" s="8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47">
        <v>141.96</v>
      </c>
      <c r="S7124" s="1">
        <v>2</v>
      </c>
      <c r="T7124" s="1">
        <v>0</v>
      </c>
      <c r="U7124" s="47">
        <v>41.168399999999991</v>
      </c>
      <c r="V7124" t="str">
        <f>IF(M7124=People!$B$5,People!$A$5,IF(M7124=People!$B$4,People!$A$4,IF(M7124=People!$B$3,People!$A$3,IF(M7124=People!$B$2,People!$A$2,0))))</f>
        <v>Anna Andreadi</v>
      </c>
      <c r="W7124" t="str">
        <f>IFERROR(INDEX(Returns!A:A,MATCH(B7124,Returns!B:B,0)),"No")</f>
        <v>No</v>
      </c>
    </row>
    <row r="7125" spans="1:23" x14ac:dyDescent="0.2">
      <c r="A7125" s="1">
        <v>7124</v>
      </c>
      <c r="B7125" t="s">
        <v>9545</v>
      </c>
      <c r="C7125" s="8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47">
        <v>10.02</v>
      </c>
      <c r="S7125" s="1">
        <v>3</v>
      </c>
      <c r="T7125" s="1">
        <v>0</v>
      </c>
      <c r="U7125" s="47">
        <v>4.4088000000000012</v>
      </c>
      <c r="V7125" t="str">
        <f>IF(M7125=People!$B$5,People!$A$5,IF(M7125=People!$B$4,People!$A$4,IF(M7125=People!$B$3,People!$A$3,IF(M7125=People!$B$2,People!$A$2,0))))</f>
        <v>Chuck Magee</v>
      </c>
      <c r="W7125" t="str">
        <f>IFERROR(INDEX(Returns!A:A,MATCH(B7125,Returns!B:B,0)),"No")</f>
        <v>No</v>
      </c>
    </row>
    <row r="7126" spans="1:23" x14ac:dyDescent="0.2">
      <c r="A7126" s="1">
        <v>7125</v>
      </c>
      <c r="B7126" t="s">
        <v>9545</v>
      </c>
      <c r="C7126" s="8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47">
        <v>144.12</v>
      </c>
      <c r="S7126" s="1">
        <v>3</v>
      </c>
      <c r="T7126" s="1">
        <v>0</v>
      </c>
      <c r="U7126" s="47">
        <v>69.177599999999984</v>
      </c>
      <c r="V7126" t="str">
        <f>IF(M7126=People!$B$5,People!$A$5,IF(M7126=People!$B$4,People!$A$4,IF(M7126=People!$B$3,People!$A$3,IF(M7126=People!$B$2,People!$A$2,0))))</f>
        <v>Chuck Magee</v>
      </c>
      <c r="W7126" t="str">
        <f>IFERROR(INDEX(Returns!A:A,MATCH(B7126,Returns!B:B,0)),"No")</f>
        <v>No</v>
      </c>
    </row>
    <row r="7127" spans="1:23" x14ac:dyDescent="0.2">
      <c r="A7127" s="1">
        <v>7126</v>
      </c>
      <c r="B7127" t="s">
        <v>9546</v>
      </c>
      <c r="C7127" s="8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47">
        <v>17.940000000000001</v>
      </c>
      <c r="S7127" s="1">
        <v>3</v>
      </c>
      <c r="T7127" s="1">
        <v>0</v>
      </c>
      <c r="U7127" s="47">
        <v>8.7906000000000013</v>
      </c>
      <c r="V7127" t="str">
        <f>IF(M7127=People!$B$5,People!$A$5,IF(M7127=People!$B$4,People!$A$4,IF(M7127=People!$B$3,People!$A$3,IF(M7127=People!$B$2,People!$A$2,0))))</f>
        <v>Cassandra Brandow</v>
      </c>
      <c r="W7127" t="str">
        <f>IFERROR(INDEX(Returns!A:A,MATCH(B7127,Returns!B:B,0)),"No")</f>
        <v>No</v>
      </c>
    </row>
    <row r="7128" spans="1:23" x14ac:dyDescent="0.2">
      <c r="A7128" s="1">
        <v>7127</v>
      </c>
      <c r="B7128" t="s">
        <v>9546</v>
      </c>
      <c r="C7128" s="8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47">
        <v>13.89</v>
      </c>
      <c r="S7128" s="1">
        <v>3</v>
      </c>
      <c r="T7128" s="1">
        <v>0</v>
      </c>
      <c r="U7128" s="47">
        <v>4.5836999999999994</v>
      </c>
      <c r="V7128" t="str">
        <f>IF(M7128=People!$B$5,People!$A$5,IF(M7128=People!$B$4,People!$A$4,IF(M7128=People!$B$3,People!$A$3,IF(M7128=People!$B$2,People!$A$2,0))))</f>
        <v>Cassandra Brandow</v>
      </c>
      <c r="W7128" t="str">
        <f>IFERROR(INDEX(Returns!A:A,MATCH(B7128,Returns!B:B,0)),"No")</f>
        <v>No</v>
      </c>
    </row>
    <row r="7129" spans="1:23" x14ac:dyDescent="0.2">
      <c r="A7129" s="1">
        <v>7128</v>
      </c>
      <c r="B7129" t="s">
        <v>9547</v>
      </c>
      <c r="C7129" s="8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47">
        <v>16.45</v>
      </c>
      <c r="S7129" s="1">
        <v>5</v>
      </c>
      <c r="T7129" s="1">
        <v>0</v>
      </c>
      <c r="U7129" s="47">
        <v>7.5669999999999993</v>
      </c>
      <c r="V7129" t="str">
        <f>IF(M7129=People!$B$5,People!$A$5,IF(M7129=People!$B$4,People!$A$4,IF(M7129=People!$B$3,People!$A$3,IF(M7129=People!$B$2,People!$A$2,0))))</f>
        <v>Chuck Magee</v>
      </c>
      <c r="W7129" t="str">
        <f>IFERROR(INDEX(Returns!A:A,MATCH(B7129,Returns!B:B,0)),"No")</f>
        <v>No</v>
      </c>
    </row>
    <row r="7130" spans="1:23" x14ac:dyDescent="0.2">
      <c r="A7130" s="1">
        <v>7129</v>
      </c>
      <c r="B7130" t="s">
        <v>9547</v>
      </c>
      <c r="C7130" s="8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47">
        <v>19.920000000000002</v>
      </c>
      <c r="S7130" s="1">
        <v>4</v>
      </c>
      <c r="T7130" s="1">
        <v>0</v>
      </c>
      <c r="U7130" s="47">
        <v>6.573599999999999</v>
      </c>
      <c r="V7130" t="str">
        <f>IF(M7130=People!$B$5,People!$A$5,IF(M7130=People!$B$4,People!$A$4,IF(M7130=People!$B$3,People!$A$3,IF(M7130=People!$B$2,People!$A$2,0))))</f>
        <v>Chuck Magee</v>
      </c>
      <c r="W7130" t="str">
        <f>IFERROR(INDEX(Returns!A:A,MATCH(B7130,Returns!B:B,0)),"No")</f>
        <v>No</v>
      </c>
    </row>
    <row r="7131" spans="1:23" x14ac:dyDescent="0.2">
      <c r="A7131" s="1">
        <v>7130</v>
      </c>
      <c r="B7131" t="s">
        <v>9548</v>
      </c>
      <c r="C7131" s="8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47">
        <v>35.167999999999999</v>
      </c>
      <c r="S7131" s="1">
        <v>4</v>
      </c>
      <c r="T7131" s="1">
        <v>0.2</v>
      </c>
      <c r="U7131" s="47">
        <v>8.3524000000000012</v>
      </c>
      <c r="V7131" t="str">
        <f>IF(M7131=People!$B$5,People!$A$5,IF(M7131=People!$B$4,People!$A$4,IF(M7131=People!$B$3,People!$A$3,IF(M7131=People!$B$2,People!$A$2,0))))</f>
        <v>Cassandra Brandow</v>
      </c>
      <c r="W7131" t="str">
        <f>IFERROR(INDEX(Returns!A:A,MATCH(B7131,Returns!B:B,0)),"No")</f>
        <v>No</v>
      </c>
    </row>
    <row r="7132" spans="1:23" x14ac:dyDescent="0.2">
      <c r="A7132" s="1">
        <v>7131</v>
      </c>
      <c r="B7132" t="s">
        <v>9548</v>
      </c>
      <c r="C7132" s="8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47">
        <v>123.08799999999999</v>
      </c>
      <c r="S7132" s="1">
        <v>7</v>
      </c>
      <c r="T7132" s="1">
        <v>0.2</v>
      </c>
      <c r="U7132" s="47">
        <v>40.003599999999999</v>
      </c>
      <c r="V7132" t="str">
        <f>IF(M7132=People!$B$5,People!$A$5,IF(M7132=People!$B$4,People!$A$4,IF(M7132=People!$B$3,People!$A$3,IF(M7132=People!$B$2,People!$A$2,0))))</f>
        <v>Cassandra Brandow</v>
      </c>
      <c r="W7132" t="str">
        <f>IFERROR(INDEX(Returns!A:A,MATCH(B7132,Returns!B:B,0)),"No")</f>
        <v>No</v>
      </c>
    </row>
    <row r="7133" spans="1:23" x14ac:dyDescent="0.2">
      <c r="A7133" s="1">
        <v>7132</v>
      </c>
      <c r="B7133" t="s">
        <v>9549</v>
      </c>
      <c r="C7133" s="8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47">
        <v>257.94</v>
      </c>
      <c r="S7133" s="1">
        <v>3</v>
      </c>
      <c r="T7133" s="1">
        <v>0</v>
      </c>
      <c r="U7133" s="47">
        <v>67.064400000000006</v>
      </c>
      <c r="V7133" t="str">
        <f>IF(M7133=People!$B$5,People!$A$5,IF(M7133=People!$B$4,People!$A$4,IF(M7133=People!$B$3,People!$A$3,IF(M7133=People!$B$2,People!$A$2,0))))</f>
        <v>Kelly Williams</v>
      </c>
      <c r="W7133" t="str">
        <f>IFERROR(INDEX(Returns!A:A,MATCH(B7133,Returns!B:B,0)),"No")</f>
        <v>No</v>
      </c>
    </row>
    <row r="7134" spans="1:23" x14ac:dyDescent="0.2">
      <c r="A7134" s="1">
        <v>7133</v>
      </c>
      <c r="B7134" t="s">
        <v>9549</v>
      </c>
      <c r="C7134" s="8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47">
        <v>1879.96</v>
      </c>
      <c r="S7134" s="1">
        <v>4</v>
      </c>
      <c r="T7134" s="1">
        <v>0</v>
      </c>
      <c r="U7134" s="47">
        <v>545.18839999999977</v>
      </c>
      <c r="V7134" t="str">
        <f>IF(M7134=People!$B$5,People!$A$5,IF(M7134=People!$B$4,People!$A$4,IF(M7134=People!$B$3,People!$A$3,IF(M7134=People!$B$2,People!$A$2,0))))</f>
        <v>Kelly Williams</v>
      </c>
      <c r="W7134" t="str">
        <f>IFERROR(INDEX(Returns!A:A,MATCH(B7134,Returns!B:B,0)),"No")</f>
        <v>No</v>
      </c>
    </row>
    <row r="7135" spans="1:23" x14ac:dyDescent="0.2">
      <c r="A7135" s="1">
        <v>7134</v>
      </c>
      <c r="B7135" t="s">
        <v>9549</v>
      </c>
      <c r="C7135" s="8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47">
        <v>27.46</v>
      </c>
      <c r="S7135" s="1">
        <v>2</v>
      </c>
      <c r="T7135" s="1">
        <v>0</v>
      </c>
      <c r="U7135" s="47">
        <v>9.8856000000000002</v>
      </c>
      <c r="V7135" t="str">
        <f>IF(M7135=People!$B$5,People!$A$5,IF(M7135=People!$B$4,People!$A$4,IF(M7135=People!$B$3,People!$A$3,IF(M7135=People!$B$2,People!$A$2,0))))</f>
        <v>Kelly Williams</v>
      </c>
      <c r="W7135" t="str">
        <f>IFERROR(INDEX(Returns!A:A,MATCH(B7135,Returns!B:B,0)),"No")</f>
        <v>No</v>
      </c>
    </row>
    <row r="7136" spans="1:23" x14ac:dyDescent="0.2">
      <c r="A7136" s="1">
        <v>7135</v>
      </c>
      <c r="B7136" t="s">
        <v>9549</v>
      </c>
      <c r="C7136" s="8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47">
        <v>89.98</v>
      </c>
      <c r="S7136" s="1">
        <v>2</v>
      </c>
      <c r="T7136" s="1">
        <v>0</v>
      </c>
      <c r="U7136" s="47">
        <v>43.190399999999997</v>
      </c>
      <c r="V7136" t="str">
        <f>IF(M7136=People!$B$5,People!$A$5,IF(M7136=People!$B$4,People!$A$4,IF(M7136=People!$B$3,People!$A$3,IF(M7136=People!$B$2,People!$A$2,0))))</f>
        <v>Kelly Williams</v>
      </c>
      <c r="W7136" t="str">
        <f>IFERROR(INDEX(Returns!A:A,MATCH(B7136,Returns!B:B,0)),"No")</f>
        <v>No</v>
      </c>
    </row>
    <row r="7137" spans="1:23" x14ac:dyDescent="0.2">
      <c r="A7137" s="1">
        <v>7136</v>
      </c>
      <c r="B7137" t="s">
        <v>9549</v>
      </c>
      <c r="C7137" s="8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47">
        <v>828.59999999999991</v>
      </c>
      <c r="S7137" s="1">
        <v>3</v>
      </c>
      <c r="T7137" s="1">
        <v>0</v>
      </c>
      <c r="U7137" s="47">
        <v>240.29399999999995</v>
      </c>
      <c r="V7137" t="str">
        <f>IF(M7137=People!$B$5,People!$A$5,IF(M7137=People!$B$4,People!$A$4,IF(M7137=People!$B$3,People!$A$3,IF(M7137=People!$B$2,People!$A$2,0))))</f>
        <v>Kelly Williams</v>
      </c>
      <c r="W7137" t="str">
        <f>IFERROR(INDEX(Returns!A:A,MATCH(B7137,Returns!B:B,0)),"No")</f>
        <v>No</v>
      </c>
    </row>
    <row r="7138" spans="1:23" x14ac:dyDescent="0.2">
      <c r="A7138" s="1">
        <v>7137</v>
      </c>
      <c r="B7138" t="s">
        <v>9550</v>
      </c>
      <c r="C7138" s="8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47">
        <v>7.2300000000000022</v>
      </c>
      <c r="S7138" s="1">
        <v>5</v>
      </c>
      <c r="T7138" s="1">
        <v>0.7</v>
      </c>
      <c r="U7138" s="47">
        <v>-5.7840000000000007</v>
      </c>
      <c r="V7138" t="str">
        <f>IF(M7138=People!$B$5,People!$A$5,IF(M7138=People!$B$4,People!$A$4,IF(M7138=People!$B$3,People!$A$3,IF(M7138=People!$B$2,People!$A$2,0))))</f>
        <v>Cassandra Brandow</v>
      </c>
      <c r="W7138" t="str">
        <f>IFERROR(INDEX(Returns!A:A,MATCH(B7138,Returns!B:B,0)),"No")</f>
        <v>No</v>
      </c>
    </row>
    <row r="7139" spans="1:23" x14ac:dyDescent="0.2">
      <c r="A7139" s="1">
        <v>7138</v>
      </c>
      <c r="B7139" t="s">
        <v>9550</v>
      </c>
      <c r="C7139" s="8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47">
        <v>17.440000000000001</v>
      </c>
      <c r="S7139" s="1">
        <v>2</v>
      </c>
      <c r="T7139" s="1">
        <v>0.2</v>
      </c>
      <c r="U7139" s="47">
        <v>1.3079999999999989</v>
      </c>
      <c r="V7139" t="str">
        <f>IF(M7139=People!$B$5,People!$A$5,IF(M7139=People!$B$4,People!$A$4,IF(M7139=People!$B$3,People!$A$3,IF(M7139=People!$B$2,People!$A$2,0))))</f>
        <v>Cassandra Brandow</v>
      </c>
      <c r="W7139" t="str">
        <f>IFERROR(INDEX(Returns!A:A,MATCH(B7139,Returns!B:B,0)),"No")</f>
        <v>No</v>
      </c>
    </row>
    <row r="7140" spans="1:23" x14ac:dyDescent="0.2">
      <c r="A7140" s="1">
        <v>7139</v>
      </c>
      <c r="B7140" t="s">
        <v>9550</v>
      </c>
      <c r="C7140" s="8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47">
        <v>62.88000000000001</v>
      </c>
      <c r="S7140" s="1">
        <v>4</v>
      </c>
      <c r="T7140" s="1">
        <v>0.7</v>
      </c>
      <c r="U7140" s="47">
        <v>-50.304000000000002</v>
      </c>
      <c r="V7140" t="str">
        <f>IF(M7140=People!$B$5,People!$A$5,IF(M7140=People!$B$4,People!$A$4,IF(M7140=People!$B$3,People!$A$3,IF(M7140=People!$B$2,People!$A$2,0))))</f>
        <v>Cassandra Brandow</v>
      </c>
      <c r="W7140" t="str">
        <f>IFERROR(INDEX(Returns!A:A,MATCH(B7140,Returns!B:B,0)),"No")</f>
        <v>No</v>
      </c>
    </row>
    <row r="7141" spans="1:23" x14ac:dyDescent="0.2">
      <c r="A7141" s="1">
        <v>7140</v>
      </c>
      <c r="B7141" t="s">
        <v>9550</v>
      </c>
      <c r="C7141" s="8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47">
        <v>290.35200000000003</v>
      </c>
      <c r="S7141" s="1">
        <v>3</v>
      </c>
      <c r="T7141" s="1">
        <v>0.2</v>
      </c>
      <c r="U7141" s="47">
        <v>-36.294000000000011</v>
      </c>
      <c r="V7141" t="str">
        <f>IF(M7141=People!$B$5,People!$A$5,IF(M7141=People!$B$4,People!$A$4,IF(M7141=People!$B$3,People!$A$3,IF(M7141=People!$B$2,People!$A$2,0))))</f>
        <v>Cassandra Brandow</v>
      </c>
      <c r="W7141" t="str">
        <f>IFERROR(INDEX(Returns!A:A,MATCH(B7141,Returns!B:B,0)),"No")</f>
        <v>No</v>
      </c>
    </row>
    <row r="7142" spans="1:23" x14ac:dyDescent="0.2">
      <c r="A7142" s="1">
        <v>7141</v>
      </c>
      <c r="B7142" t="s">
        <v>9551</v>
      </c>
      <c r="C7142" s="8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47">
        <v>113.52</v>
      </c>
      <c r="S7142" s="1">
        <v>4</v>
      </c>
      <c r="T7142" s="1">
        <v>0</v>
      </c>
      <c r="U7142" s="47">
        <v>46.543199999999999</v>
      </c>
      <c r="V7142" t="str">
        <f>IF(M7142=People!$B$5,People!$A$5,IF(M7142=People!$B$4,People!$A$4,IF(M7142=People!$B$3,People!$A$3,IF(M7142=People!$B$2,People!$A$2,0))))</f>
        <v>Kelly Williams</v>
      </c>
      <c r="W7142" t="str">
        <f>IFERROR(INDEX(Returns!A:A,MATCH(B7142,Returns!B:B,0)),"No")</f>
        <v>No</v>
      </c>
    </row>
    <row r="7143" spans="1:23" x14ac:dyDescent="0.2">
      <c r="A7143" s="1">
        <v>7142</v>
      </c>
      <c r="B7143" t="s">
        <v>9551</v>
      </c>
      <c r="C7143" s="8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47">
        <v>135.29999999999998</v>
      </c>
      <c r="S7143" s="1">
        <v>5</v>
      </c>
      <c r="T7143" s="1">
        <v>0</v>
      </c>
      <c r="U7143" s="47">
        <v>37.883999999999993</v>
      </c>
      <c r="V7143" t="str">
        <f>IF(M7143=People!$B$5,People!$A$5,IF(M7143=People!$B$4,People!$A$4,IF(M7143=People!$B$3,People!$A$3,IF(M7143=People!$B$2,People!$A$2,0))))</f>
        <v>Kelly Williams</v>
      </c>
      <c r="W7143" t="str">
        <f>IFERROR(INDEX(Returns!A:A,MATCH(B7143,Returns!B:B,0)),"No")</f>
        <v>No</v>
      </c>
    </row>
    <row r="7144" spans="1:23" x14ac:dyDescent="0.2">
      <c r="A7144" s="1">
        <v>7143</v>
      </c>
      <c r="B7144" t="s">
        <v>9552</v>
      </c>
      <c r="C7144" s="8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47">
        <v>111.15</v>
      </c>
      <c r="S7144" s="1">
        <v>5</v>
      </c>
      <c r="T7144" s="1">
        <v>0</v>
      </c>
      <c r="U7144" s="47">
        <v>48.906000000000006</v>
      </c>
      <c r="V7144" t="str">
        <f>IF(M7144=People!$B$5,People!$A$5,IF(M7144=People!$B$4,People!$A$4,IF(M7144=People!$B$3,People!$A$3,IF(M7144=People!$B$2,People!$A$2,0))))</f>
        <v>Cassandra Brandow</v>
      </c>
      <c r="W7144" t="str">
        <f>IFERROR(INDEX(Returns!A:A,MATCH(B7144,Returns!B:B,0)),"No")</f>
        <v>No</v>
      </c>
    </row>
    <row r="7145" spans="1:23" x14ac:dyDescent="0.2">
      <c r="A7145" s="1">
        <v>7144</v>
      </c>
      <c r="B7145" t="s">
        <v>9553</v>
      </c>
      <c r="C7145" s="8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47">
        <v>776.84999999999991</v>
      </c>
      <c r="S7145" s="1">
        <v>5</v>
      </c>
      <c r="T7145" s="1">
        <v>0.4</v>
      </c>
      <c r="U7145" s="47">
        <v>-181.26499999999999</v>
      </c>
      <c r="V7145" t="str">
        <f>IF(M7145=People!$B$5,People!$A$5,IF(M7145=People!$B$4,People!$A$4,IF(M7145=People!$B$3,People!$A$3,IF(M7145=People!$B$2,People!$A$2,0))))</f>
        <v>Chuck Magee</v>
      </c>
      <c r="W7145" t="str">
        <f>IFERROR(INDEX(Returns!A:A,MATCH(B7145,Returns!B:B,0)),"No")</f>
        <v>No</v>
      </c>
    </row>
    <row r="7146" spans="1:23" x14ac:dyDescent="0.2">
      <c r="A7146" s="1">
        <v>7145</v>
      </c>
      <c r="B7146" t="s">
        <v>9553</v>
      </c>
      <c r="C7146" s="8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47">
        <v>12.294</v>
      </c>
      <c r="S7146" s="1">
        <v>1</v>
      </c>
      <c r="T7146" s="1">
        <v>0.7</v>
      </c>
      <c r="U7146" s="47">
        <v>-8.6057999999999986</v>
      </c>
      <c r="V7146" t="str">
        <f>IF(M7146=People!$B$5,People!$A$5,IF(M7146=People!$B$4,People!$A$4,IF(M7146=People!$B$3,People!$A$3,IF(M7146=People!$B$2,People!$A$2,0))))</f>
        <v>Chuck Magee</v>
      </c>
      <c r="W7146" t="str">
        <f>IFERROR(INDEX(Returns!A:A,MATCH(B7146,Returns!B:B,0)),"No")</f>
        <v>No</v>
      </c>
    </row>
    <row r="7147" spans="1:23" x14ac:dyDescent="0.2">
      <c r="A7147" s="1">
        <v>7146</v>
      </c>
      <c r="B7147" t="s">
        <v>9553</v>
      </c>
      <c r="C7147" s="8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47">
        <v>154.76400000000001</v>
      </c>
      <c r="S7147" s="1">
        <v>3</v>
      </c>
      <c r="T7147" s="1">
        <v>0.4</v>
      </c>
      <c r="U7147" s="47">
        <v>-46.429200000000023</v>
      </c>
      <c r="V7147" t="str">
        <f>IF(M7147=People!$B$5,People!$A$5,IF(M7147=People!$B$4,People!$A$4,IF(M7147=People!$B$3,People!$A$3,IF(M7147=People!$B$2,People!$A$2,0))))</f>
        <v>Chuck Magee</v>
      </c>
      <c r="W7147" t="str">
        <f>IFERROR(INDEX(Returns!A:A,MATCH(B7147,Returns!B:B,0)),"No")</f>
        <v>No</v>
      </c>
    </row>
    <row r="7148" spans="1:23" x14ac:dyDescent="0.2">
      <c r="A7148" s="1">
        <v>7147</v>
      </c>
      <c r="B7148" t="s">
        <v>9553</v>
      </c>
      <c r="C7148" s="8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47">
        <v>43.28</v>
      </c>
      <c r="S7148" s="1">
        <v>1</v>
      </c>
      <c r="T7148" s="1">
        <v>0.2</v>
      </c>
      <c r="U7148" s="47">
        <v>3.2460000000000022</v>
      </c>
      <c r="V7148" t="str">
        <f>IF(M7148=People!$B$5,People!$A$5,IF(M7148=People!$B$4,People!$A$4,IF(M7148=People!$B$3,People!$A$3,IF(M7148=People!$B$2,People!$A$2,0))))</f>
        <v>Chuck Magee</v>
      </c>
      <c r="W7148" t="str">
        <f>IFERROR(INDEX(Returns!A:A,MATCH(B7148,Returns!B:B,0)),"No")</f>
        <v>No</v>
      </c>
    </row>
    <row r="7149" spans="1:23" x14ac:dyDescent="0.2">
      <c r="A7149" s="1">
        <v>7148</v>
      </c>
      <c r="B7149" t="s">
        <v>9554</v>
      </c>
      <c r="C7149" s="8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47">
        <v>92.94</v>
      </c>
      <c r="S7149" s="1">
        <v>3</v>
      </c>
      <c r="T7149" s="1">
        <v>0</v>
      </c>
      <c r="U7149" s="47">
        <v>41.822999999999993</v>
      </c>
      <c r="V7149" t="str">
        <f>IF(M7149=People!$B$5,People!$A$5,IF(M7149=People!$B$4,People!$A$4,IF(M7149=People!$B$3,People!$A$3,IF(M7149=People!$B$2,People!$A$2,0))))</f>
        <v>Chuck Magee</v>
      </c>
      <c r="W7149" t="str">
        <f>IFERROR(INDEX(Returns!A:A,MATCH(B7149,Returns!B:B,0)),"No")</f>
        <v>No</v>
      </c>
    </row>
    <row r="7150" spans="1:23" x14ac:dyDescent="0.2">
      <c r="A7150" s="1">
        <v>7149</v>
      </c>
      <c r="B7150" t="s">
        <v>9554</v>
      </c>
      <c r="C7150" s="8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47">
        <v>52.56</v>
      </c>
      <c r="S7150" s="1">
        <v>3</v>
      </c>
      <c r="T7150" s="1">
        <v>0</v>
      </c>
      <c r="U7150" s="47">
        <v>18.396000000000001</v>
      </c>
      <c r="V7150" t="str">
        <f>IF(M7150=People!$B$5,People!$A$5,IF(M7150=People!$B$4,People!$A$4,IF(M7150=People!$B$3,People!$A$3,IF(M7150=People!$B$2,People!$A$2,0))))</f>
        <v>Chuck Magee</v>
      </c>
      <c r="W7150" t="str">
        <f>IFERROR(INDEX(Returns!A:A,MATCH(B7150,Returns!B:B,0)),"No")</f>
        <v>No</v>
      </c>
    </row>
    <row r="7151" spans="1:23" x14ac:dyDescent="0.2">
      <c r="A7151" s="1">
        <v>7150</v>
      </c>
      <c r="B7151" t="s">
        <v>9555</v>
      </c>
      <c r="C7151" s="8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47">
        <v>971.88000000000011</v>
      </c>
      <c r="S7151" s="1">
        <v>3</v>
      </c>
      <c r="T7151" s="1">
        <v>0.2</v>
      </c>
      <c r="U7151" s="47">
        <v>109.33649999999994</v>
      </c>
      <c r="V7151" t="str">
        <f>IF(M7151=People!$B$5,People!$A$5,IF(M7151=People!$B$4,People!$A$4,IF(M7151=People!$B$3,People!$A$3,IF(M7151=People!$B$2,People!$A$2,0))))</f>
        <v>Kelly Williams</v>
      </c>
      <c r="W7151" t="str">
        <f>IFERROR(INDEX(Returns!A:A,MATCH(B7151,Returns!B:B,0)),"No")</f>
        <v>No</v>
      </c>
    </row>
    <row r="7152" spans="1:23" x14ac:dyDescent="0.2">
      <c r="A7152" s="1">
        <v>7151</v>
      </c>
      <c r="B7152" t="s">
        <v>9556</v>
      </c>
      <c r="C7152" s="8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47">
        <v>141.96</v>
      </c>
      <c r="S7152" s="1">
        <v>2</v>
      </c>
      <c r="T7152" s="1">
        <v>0</v>
      </c>
      <c r="U7152" s="47">
        <v>35.490000000000009</v>
      </c>
      <c r="V7152" t="str">
        <f>IF(M7152=People!$B$5,People!$A$5,IF(M7152=People!$B$4,People!$A$4,IF(M7152=People!$B$3,People!$A$3,IF(M7152=People!$B$2,People!$A$2,0))))</f>
        <v>Cassandra Brandow</v>
      </c>
      <c r="W7152" t="str">
        <f>IFERROR(INDEX(Returns!A:A,MATCH(B7152,Returns!B:B,0)),"No")</f>
        <v>No</v>
      </c>
    </row>
    <row r="7153" spans="1:23" x14ac:dyDescent="0.2">
      <c r="A7153" s="1">
        <v>7152</v>
      </c>
      <c r="B7153" t="s">
        <v>9557</v>
      </c>
      <c r="C7153" s="8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47">
        <v>182.55</v>
      </c>
      <c r="S7153" s="1">
        <v>2</v>
      </c>
      <c r="T7153" s="1">
        <v>0.5</v>
      </c>
      <c r="U7153" s="47">
        <v>-135.08699999999999</v>
      </c>
      <c r="V7153" t="str">
        <f>IF(M7153=People!$B$5,People!$A$5,IF(M7153=People!$B$4,People!$A$4,IF(M7153=People!$B$3,People!$A$3,IF(M7153=People!$B$2,People!$A$2,0))))</f>
        <v>Anna Andreadi</v>
      </c>
      <c r="W7153" t="str">
        <f>IFERROR(INDEX(Returns!A:A,MATCH(B7153,Returns!B:B,0)),"No")</f>
        <v>No</v>
      </c>
    </row>
    <row r="7154" spans="1:23" x14ac:dyDescent="0.2">
      <c r="A7154" s="1">
        <v>7153</v>
      </c>
      <c r="B7154" t="s">
        <v>9558</v>
      </c>
      <c r="C7154" s="8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47">
        <v>88.768000000000001</v>
      </c>
      <c r="S7154" s="1">
        <v>2</v>
      </c>
      <c r="T7154" s="1">
        <v>0.2</v>
      </c>
      <c r="U7154" s="47">
        <v>31.068799999999996</v>
      </c>
      <c r="V7154" t="str">
        <f>IF(M7154=People!$B$5,People!$A$5,IF(M7154=People!$B$4,People!$A$4,IF(M7154=People!$B$3,People!$A$3,IF(M7154=People!$B$2,People!$A$2,0))))</f>
        <v>Cassandra Brandow</v>
      </c>
      <c r="W7154" t="str">
        <f>IFERROR(INDEX(Returns!A:A,MATCH(B7154,Returns!B:B,0)),"No")</f>
        <v>No</v>
      </c>
    </row>
    <row r="7155" spans="1:23" x14ac:dyDescent="0.2">
      <c r="A7155" s="1">
        <v>7154</v>
      </c>
      <c r="B7155" t="s">
        <v>9559</v>
      </c>
      <c r="C7155" s="8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47">
        <v>53.087999999999994</v>
      </c>
      <c r="S7155" s="1">
        <v>7</v>
      </c>
      <c r="T7155" s="1">
        <v>0.8</v>
      </c>
      <c r="U7155" s="47">
        <v>-108.8304</v>
      </c>
      <c r="V7155" t="str">
        <f>IF(M7155=People!$B$5,People!$A$5,IF(M7155=People!$B$4,People!$A$4,IF(M7155=People!$B$3,People!$A$3,IF(M7155=People!$B$2,People!$A$2,0))))</f>
        <v>Kelly Williams</v>
      </c>
      <c r="W7155" t="str">
        <f>IFERROR(INDEX(Returns!A:A,MATCH(B7155,Returns!B:B,0)),"No")</f>
        <v>No</v>
      </c>
    </row>
    <row r="7156" spans="1:23" x14ac:dyDescent="0.2">
      <c r="A7156" s="1">
        <v>7155</v>
      </c>
      <c r="B7156" t="s">
        <v>6196</v>
      </c>
      <c r="C7156" s="8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47">
        <v>275.88</v>
      </c>
      <c r="S7156" s="1">
        <v>6</v>
      </c>
      <c r="T7156" s="1">
        <v>0</v>
      </c>
      <c r="U7156" s="47">
        <v>46.899599999999964</v>
      </c>
      <c r="V7156" t="str">
        <f>IF(M7156=People!$B$5,People!$A$5,IF(M7156=People!$B$4,People!$A$4,IF(M7156=People!$B$3,People!$A$3,IF(M7156=People!$B$2,People!$A$2,0))))</f>
        <v>Cassandra Brandow</v>
      </c>
      <c r="W7156" t="str">
        <f>IFERROR(INDEX(Returns!A:A,MATCH(B7156,Returns!B:B,0)),"No")</f>
        <v>Yes</v>
      </c>
    </row>
    <row r="7157" spans="1:23" x14ac:dyDescent="0.2">
      <c r="A7157" s="1">
        <v>7156</v>
      </c>
      <c r="B7157" t="s">
        <v>6196</v>
      </c>
      <c r="C7157" s="8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47">
        <v>157.89999999999998</v>
      </c>
      <c r="S7157" s="1">
        <v>5</v>
      </c>
      <c r="T7157" s="1">
        <v>0</v>
      </c>
      <c r="U7157" s="47">
        <v>74.212999999999994</v>
      </c>
      <c r="V7157" t="str">
        <f>IF(M7157=People!$B$5,People!$A$5,IF(M7157=People!$B$4,People!$A$4,IF(M7157=People!$B$3,People!$A$3,IF(M7157=People!$B$2,People!$A$2,0))))</f>
        <v>Cassandra Brandow</v>
      </c>
      <c r="W7157" t="str">
        <f>IFERROR(INDEX(Returns!A:A,MATCH(B7157,Returns!B:B,0)),"No")</f>
        <v>Yes</v>
      </c>
    </row>
    <row r="7158" spans="1:23" x14ac:dyDescent="0.2">
      <c r="A7158" s="1">
        <v>7157</v>
      </c>
      <c r="B7158" t="s">
        <v>9560</v>
      </c>
      <c r="C7158" s="8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47">
        <v>4.91</v>
      </c>
      <c r="S7158" s="1">
        <v>1</v>
      </c>
      <c r="T7158" s="1">
        <v>0</v>
      </c>
      <c r="U7158" s="47">
        <v>2.4058999999999999</v>
      </c>
      <c r="V7158" t="str">
        <f>IF(M7158=People!$B$5,People!$A$5,IF(M7158=People!$B$4,People!$A$4,IF(M7158=People!$B$3,People!$A$3,IF(M7158=People!$B$2,People!$A$2,0))))</f>
        <v>Chuck Magee</v>
      </c>
      <c r="W7158" t="str">
        <f>IFERROR(INDEX(Returns!A:A,MATCH(B7158,Returns!B:B,0)),"No")</f>
        <v>No</v>
      </c>
    </row>
    <row r="7159" spans="1:23" x14ac:dyDescent="0.2">
      <c r="A7159" s="1">
        <v>7158</v>
      </c>
      <c r="B7159" t="s">
        <v>9561</v>
      </c>
      <c r="C7159" s="8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47">
        <v>87.92</v>
      </c>
      <c r="S7159" s="1">
        <v>4</v>
      </c>
      <c r="T7159" s="1">
        <v>0</v>
      </c>
      <c r="U7159" s="47">
        <v>0.87919999999999732</v>
      </c>
      <c r="V7159" t="str">
        <f>IF(M7159=People!$B$5,People!$A$5,IF(M7159=People!$B$4,People!$A$4,IF(M7159=People!$B$3,People!$A$3,IF(M7159=People!$B$2,People!$A$2,0))))</f>
        <v>Anna Andreadi</v>
      </c>
      <c r="W7159" t="str">
        <f>IFERROR(INDEX(Returns!A:A,MATCH(B7159,Returns!B:B,0)),"No")</f>
        <v>No</v>
      </c>
    </row>
    <row r="7160" spans="1:23" x14ac:dyDescent="0.2">
      <c r="A7160" s="1">
        <v>7159</v>
      </c>
      <c r="B7160" t="s">
        <v>9561</v>
      </c>
      <c r="C7160" s="8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47">
        <v>5.98</v>
      </c>
      <c r="S7160" s="1">
        <v>1</v>
      </c>
      <c r="T7160" s="1">
        <v>0</v>
      </c>
      <c r="U7160" s="47">
        <v>2.9302000000000001</v>
      </c>
      <c r="V7160" t="str">
        <f>IF(M7160=People!$B$5,People!$A$5,IF(M7160=People!$B$4,People!$A$4,IF(M7160=People!$B$3,People!$A$3,IF(M7160=People!$B$2,People!$A$2,0))))</f>
        <v>Anna Andreadi</v>
      </c>
      <c r="W7160" t="str">
        <f>IFERROR(INDEX(Returns!A:A,MATCH(B7160,Returns!B:B,0)),"No")</f>
        <v>No</v>
      </c>
    </row>
    <row r="7161" spans="1:23" x14ac:dyDescent="0.2">
      <c r="A7161" s="1">
        <v>7160</v>
      </c>
      <c r="B7161" t="s">
        <v>9562</v>
      </c>
      <c r="C7161" s="8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47">
        <v>222.38400000000001</v>
      </c>
      <c r="S7161" s="1">
        <v>2</v>
      </c>
      <c r="T7161" s="1">
        <v>0.2</v>
      </c>
      <c r="U7161" s="47">
        <v>16.678799999999995</v>
      </c>
      <c r="V7161" t="str">
        <f>IF(M7161=People!$B$5,People!$A$5,IF(M7161=People!$B$4,People!$A$4,IF(M7161=People!$B$3,People!$A$3,IF(M7161=People!$B$2,People!$A$2,0))))</f>
        <v>Kelly Williams</v>
      </c>
      <c r="W7161" t="str">
        <f>IFERROR(INDEX(Returns!A:A,MATCH(B7161,Returns!B:B,0)),"No")</f>
        <v>No</v>
      </c>
    </row>
    <row r="7162" spans="1:23" x14ac:dyDescent="0.2">
      <c r="A7162" s="1">
        <v>7161</v>
      </c>
      <c r="B7162" t="s">
        <v>9562</v>
      </c>
      <c r="C7162" s="8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47">
        <v>16</v>
      </c>
      <c r="S7162" s="1">
        <v>4</v>
      </c>
      <c r="T7162" s="1">
        <v>0.2</v>
      </c>
      <c r="U7162" s="47">
        <v>5.6</v>
      </c>
      <c r="V7162" t="str">
        <f>IF(M7162=People!$B$5,People!$A$5,IF(M7162=People!$B$4,People!$A$4,IF(M7162=People!$B$3,People!$A$3,IF(M7162=People!$B$2,People!$A$2,0))))</f>
        <v>Kelly Williams</v>
      </c>
      <c r="W7162" t="str">
        <f>IFERROR(INDEX(Returns!A:A,MATCH(B7162,Returns!B:B,0)),"No")</f>
        <v>No</v>
      </c>
    </row>
    <row r="7163" spans="1:23" x14ac:dyDescent="0.2">
      <c r="A7163" s="1">
        <v>7162</v>
      </c>
      <c r="B7163" t="s">
        <v>9563</v>
      </c>
      <c r="C7163" s="8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47">
        <v>21.84</v>
      </c>
      <c r="S7163" s="1">
        <v>3</v>
      </c>
      <c r="T7163" s="1">
        <v>0</v>
      </c>
      <c r="U7163" s="47">
        <v>10.92</v>
      </c>
      <c r="V7163" t="str">
        <f>IF(M7163=People!$B$5,People!$A$5,IF(M7163=People!$B$4,People!$A$4,IF(M7163=People!$B$3,People!$A$3,IF(M7163=People!$B$2,People!$A$2,0))))</f>
        <v>Cassandra Brandow</v>
      </c>
      <c r="W7163" t="str">
        <f>IFERROR(INDEX(Returns!A:A,MATCH(B7163,Returns!B:B,0)),"No")</f>
        <v>No</v>
      </c>
    </row>
    <row r="7164" spans="1:23" x14ac:dyDescent="0.2">
      <c r="A7164" s="1">
        <v>7163</v>
      </c>
      <c r="B7164" t="s">
        <v>9563</v>
      </c>
      <c r="C7164" s="8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47">
        <v>15.600000000000001</v>
      </c>
      <c r="S7164" s="1">
        <v>5</v>
      </c>
      <c r="T7164" s="1">
        <v>0</v>
      </c>
      <c r="U7164" s="47">
        <v>7.6440000000000001</v>
      </c>
      <c r="V7164" t="str">
        <f>IF(M7164=People!$B$5,People!$A$5,IF(M7164=People!$B$4,People!$A$4,IF(M7164=People!$B$3,People!$A$3,IF(M7164=People!$B$2,People!$A$2,0))))</f>
        <v>Cassandra Brandow</v>
      </c>
      <c r="W7164" t="str">
        <f>IFERROR(INDEX(Returns!A:A,MATCH(B7164,Returns!B:B,0)),"No")</f>
        <v>No</v>
      </c>
    </row>
    <row r="7165" spans="1:23" x14ac:dyDescent="0.2">
      <c r="A7165" s="1">
        <v>7164</v>
      </c>
      <c r="B7165" t="s">
        <v>9564</v>
      </c>
      <c r="C7165" s="8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47">
        <v>247.84</v>
      </c>
      <c r="S7165" s="1">
        <v>8</v>
      </c>
      <c r="T7165" s="1">
        <v>0</v>
      </c>
      <c r="U7165" s="47">
        <v>121.44159999999999</v>
      </c>
      <c r="V7165" t="str">
        <f>IF(M7165=People!$B$5,People!$A$5,IF(M7165=People!$B$4,People!$A$4,IF(M7165=People!$B$3,People!$A$3,IF(M7165=People!$B$2,People!$A$2,0))))</f>
        <v>Chuck Magee</v>
      </c>
      <c r="W7165" t="str">
        <f>IFERROR(INDEX(Returns!A:A,MATCH(B7165,Returns!B:B,0)),"No")</f>
        <v>No</v>
      </c>
    </row>
    <row r="7166" spans="1:23" x14ac:dyDescent="0.2">
      <c r="A7166" s="1">
        <v>7165</v>
      </c>
      <c r="B7166" t="s">
        <v>9564</v>
      </c>
      <c r="C7166" s="8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47">
        <v>9.9120000000000008</v>
      </c>
      <c r="S7166" s="1">
        <v>3</v>
      </c>
      <c r="T7166" s="1">
        <v>0.2</v>
      </c>
      <c r="U7166" s="47">
        <v>3.3452999999999995</v>
      </c>
      <c r="V7166" t="str">
        <f>IF(M7166=People!$B$5,People!$A$5,IF(M7166=People!$B$4,People!$A$4,IF(M7166=People!$B$3,People!$A$3,IF(M7166=People!$B$2,People!$A$2,0))))</f>
        <v>Chuck Magee</v>
      </c>
      <c r="W7166" t="str">
        <f>IFERROR(INDEX(Returns!A:A,MATCH(B7166,Returns!B:B,0)),"No")</f>
        <v>No</v>
      </c>
    </row>
    <row r="7167" spans="1:23" x14ac:dyDescent="0.2">
      <c r="A7167" s="1">
        <v>7166</v>
      </c>
      <c r="B7167" t="s">
        <v>9565</v>
      </c>
      <c r="C7167" s="8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47">
        <v>69.52</v>
      </c>
      <c r="S7167" s="1">
        <v>2</v>
      </c>
      <c r="T7167" s="1">
        <v>0</v>
      </c>
      <c r="U7167" s="47">
        <v>17.379999999999995</v>
      </c>
      <c r="V7167" t="str">
        <f>IF(M7167=People!$B$5,People!$A$5,IF(M7167=People!$B$4,People!$A$4,IF(M7167=People!$B$3,People!$A$3,IF(M7167=People!$B$2,People!$A$2,0))))</f>
        <v>Chuck Magee</v>
      </c>
      <c r="W7167" t="str">
        <f>IFERROR(INDEX(Returns!A:A,MATCH(B7167,Returns!B:B,0)),"No")</f>
        <v>No</v>
      </c>
    </row>
    <row r="7168" spans="1:23" x14ac:dyDescent="0.2">
      <c r="A7168" s="1">
        <v>7167</v>
      </c>
      <c r="B7168" t="s">
        <v>9566</v>
      </c>
      <c r="C7168" s="8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47">
        <v>11.52</v>
      </c>
      <c r="S7168" s="1">
        <v>4</v>
      </c>
      <c r="T7168" s="1">
        <v>0</v>
      </c>
      <c r="U7168" s="47">
        <v>3.2256</v>
      </c>
      <c r="V7168" t="str">
        <f>IF(M7168=People!$B$5,People!$A$5,IF(M7168=People!$B$4,People!$A$4,IF(M7168=People!$B$3,People!$A$3,IF(M7168=People!$B$2,People!$A$2,0))))</f>
        <v>Anna Andreadi</v>
      </c>
      <c r="W7168" t="str">
        <f>IFERROR(INDEX(Returns!A:A,MATCH(B7168,Returns!B:B,0)),"No")</f>
        <v>No</v>
      </c>
    </row>
    <row r="7169" spans="1:23" x14ac:dyDescent="0.2">
      <c r="A7169" s="1">
        <v>7168</v>
      </c>
      <c r="B7169" t="s">
        <v>9566</v>
      </c>
      <c r="C7169" s="8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47">
        <v>717.72</v>
      </c>
      <c r="S7169" s="1">
        <v>3</v>
      </c>
      <c r="T7169" s="1">
        <v>0.2</v>
      </c>
      <c r="U7169" s="47">
        <v>71.77200000000002</v>
      </c>
      <c r="V7169" t="str">
        <f>IF(M7169=People!$B$5,People!$A$5,IF(M7169=People!$B$4,People!$A$4,IF(M7169=People!$B$3,People!$A$3,IF(M7169=People!$B$2,People!$A$2,0))))</f>
        <v>Anna Andreadi</v>
      </c>
      <c r="W7169" t="str">
        <f>IFERROR(INDEX(Returns!A:A,MATCH(B7169,Returns!B:B,0)),"No")</f>
        <v>No</v>
      </c>
    </row>
    <row r="7170" spans="1:23" x14ac:dyDescent="0.2">
      <c r="A7170" s="1">
        <v>7169</v>
      </c>
      <c r="B7170" t="s">
        <v>9566</v>
      </c>
      <c r="C7170" s="8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47">
        <v>236.5</v>
      </c>
      <c r="S7170" s="1">
        <v>10</v>
      </c>
      <c r="T7170" s="1">
        <v>0</v>
      </c>
      <c r="U7170" s="47">
        <v>68.584999999999994</v>
      </c>
      <c r="V7170" t="str">
        <f>IF(M7170=People!$B$5,People!$A$5,IF(M7170=People!$B$4,People!$A$4,IF(M7170=People!$B$3,People!$A$3,IF(M7170=People!$B$2,People!$A$2,0))))</f>
        <v>Anna Andreadi</v>
      </c>
      <c r="W7170" t="str">
        <f>IFERROR(INDEX(Returns!A:A,MATCH(B7170,Returns!B:B,0)),"No")</f>
        <v>No</v>
      </c>
    </row>
    <row r="7171" spans="1:23" x14ac:dyDescent="0.2">
      <c r="A7171" s="1">
        <v>7170</v>
      </c>
      <c r="B7171" t="s">
        <v>9566</v>
      </c>
      <c r="C7171" s="8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47">
        <v>170.35200000000003</v>
      </c>
      <c r="S7171" s="1">
        <v>3</v>
      </c>
      <c r="T7171" s="1">
        <v>0.2</v>
      </c>
      <c r="U7171" s="47">
        <v>19.164599999999979</v>
      </c>
      <c r="V7171" t="str">
        <f>IF(M7171=People!$B$5,People!$A$5,IF(M7171=People!$B$4,People!$A$4,IF(M7171=People!$B$3,People!$A$3,IF(M7171=People!$B$2,People!$A$2,0))))</f>
        <v>Anna Andreadi</v>
      </c>
      <c r="W7171" t="str">
        <f>IFERROR(INDEX(Returns!A:A,MATCH(B7171,Returns!B:B,0)),"No")</f>
        <v>No</v>
      </c>
    </row>
    <row r="7172" spans="1:23" x14ac:dyDescent="0.2">
      <c r="A7172" s="1">
        <v>7171</v>
      </c>
      <c r="B7172" t="s">
        <v>9567</v>
      </c>
      <c r="C7172" s="8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47">
        <v>145.76400000000001</v>
      </c>
      <c r="S7172" s="1">
        <v>2</v>
      </c>
      <c r="T7172" s="1">
        <v>0.1</v>
      </c>
      <c r="U7172" s="47">
        <v>3.2392000000000074</v>
      </c>
      <c r="V7172" t="str">
        <f>IF(M7172=People!$B$5,People!$A$5,IF(M7172=People!$B$4,People!$A$4,IF(M7172=People!$B$3,People!$A$3,IF(M7172=People!$B$2,People!$A$2,0))))</f>
        <v>Chuck Magee</v>
      </c>
      <c r="W7172" t="str">
        <f>IFERROR(INDEX(Returns!A:A,MATCH(B7172,Returns!B:B,0)),"No")</f>
        <v>No</v>
      </c>
    </row>
    <row r="7173" spans="1:23" x14ac:dyDescent="0.2">
      <c r="A7173" s="1">
        <v>7172</v>
      </c>
      <c r="B7173" t="s">
        <v>9568</v>
      </c>
      <c r="C7173" s="8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47">
        <v>107.97</v>
      </c>
      <c r="S7173" s="1">
        <v>3</v>
      </c>
      <c r="T7173" s="1">
        <v>0</v>
      </c>
      <c r="U7173" s="47">
        <v>22.6737</v>
      </c>
      <c r="V7173" t="str">
        <f>IF(M7173=People!$B$5,People!$A$5,IF(M7173=People!$B$4,People!$A$4,IF(M7173=People!$B$3,People!$A$3,IF(M7173=People!$B$2,People!$A$2,0))))</f>
        <v>Anna Andreadi</v>
      </c>
      <c r="W7173" t="str">
        <f>IFERROR(INDEX(Returns!A:A,MATCH(B7173,Returns!B:B,0)),"No")</f>
        <v>No</v>
      </c>
    </row>
    <row r="7174" spans="1:23" x14ac:dyDescent="0.2">
      <c r="A7174" s="1">
        <v>7173</v>
      </c>
      <c r="B7174" t="s">
        <v>9569</v>
      </c>
      <c r="C7174" s="8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47">
        <v>143.96</v>
      </c>
      <c r="S7174" s="1">
        <v>5</v>
      </c>
      <c r="T7174" s="1">
        <v>0.2</v>
      </c>
      <c r="U7174" s="47">
        <v>1.7995000000000019</v>
      </c>
      <c r="V7174" t="str">
        <f>IF(M7174=People!$B$5,People!$A$5,IF(M7174=People!$B$4,People!$A$4,IF(M7174=People!$B$3,People!$A$3,IF(M7174=People!$B$2,People!$A$2,0))))</f>
        <v>Kelly Williams</v>
      </c>
      <c r="W7174" t="str">
        <f>IFERROR(INDEX(Returns!A:A,MATCH(B7174,Returns!B:B,0)),"No")</f>
        <v>No</v>
      </c>
    </row>
    <row r="7175" spans="1:23" x14ac:dyDescent="0.2">
      <c r="A7175" s="1">
        <v>7174</v>
      </c>
      <c r="B7175" t="s">
        <v>9569</v>
      </c>
      <c r="C7175" s="8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47">
        <v>2399.96</v>
      </c>
      <c r="S7175" s="1">
        <v>5</v>
      </c>
      <c r="T7175" s="1">
        <v>0.2</v>
      </c>
      <c r="U7175" s="47">
        <v>569.99050000000011</v>
      </c>
      <c r="V7175" t="str">
        <f>IF(M7175=People!$B$5,People!$A$5,IF(M7175=People!$B$4,People!$A$4,IF(M7175=People!$B$3,People!$A$3,IF(M7175=People!$B$2,People!$A$2,0))))</f>
        <v>Kelly Williams</v>
      </c>
      <c r="W7175" t="str">
        <f>IFERROR(INDEX(Returns!A:A,MATCH(B7175,Returns!B:B,0)),"No")</f>
        <v>No</v>
      </c>
    </row>
    <row r="7176" spans="1:23" x14ac:dyDescent="0.2">
      <c r="A7176" s="1">
        <v>7175</v>
      </c>
      <c r="B7176" t="s">
        <v>9569</v>
      </c>
      <c r="C7176" s="8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47">
        <v>74.352000000000004</v>
      </c>
      <c r="S7176" s="1">
        <v>3</v>
      </c>
      <c r="T7176" s="1">
        <v>0.2</v>
      </c>
      <c r="U7176" s="47">
        <v>23.234999999999992</v>
      </c>
      <c r="V7176" t="str">
        <f>IF(M7176=People!$B$5,People!$A$5,IF(M7176=People!$B$4,People!$A$4,IF(M7176=People!$B$3,People!$A$3,IF(M7176=People!$B$2,People!$A$2,0))))</f>
        <v>Kelly Williams</v>
      </c>
      <c r="W7176" t="str">
        <f>IFERROR(INDEX(Returns!A:A,MATCH(B7176,Returns!B:B,0)),"No")</f>
        <v>No</v>
      </c>
    </row>
    <row r="7177" spans="1:23" x14ac:dyDescent="0.2">
      <c r="A7177" s="1">
        <v>7176</v>
      </c>
      <c r="B7177" t="s">
        <v>9569</v>
      </c>
      <c r="C7177" s="8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47">
        <v>87.167999999999978</v>
      </c>
      <c r="S7177" s="1">
        <v>8</v>
      </c>
      <c r="T7177" s="1">
        <v>0.8</v>
      </c>
      <c r="U7177" s="47">
        <v>-226.63679999999999</v>
      </c>
      <c r="V7177" t="str">
        <f>IF(M7177=People!$B$5,People!$A$5,IF(M7177=People!$B$4,People!$A$4,IF(M7177=People!$B$3,People!$A$3,IF(M7177=People!$B$2,People!$A$2,0))))</f>
        <v>Kelly Williams</v>
      </c>
      <c r="W7177" t="str">
        <f>IFERROR(INDEX(Returns!A:A,MATCH(B7177,Returns!B:B,0)),"No")</f>
        <v>No</v>
      </c>
    </row>
    <row r="7178" spans="1:23" x14ac:dyDescent="0.2">
      <c r="A7178" s="1">
        <v>7177</v>
      </c>
      <c r="B7178" t="s">
        <v>9569</v>
      </c>
      <c r="C7178" s="8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47">
        <v>32.231999999999999</v>
      </c>
      <c r="S7178" s="1">
        <v>3</v>
      </c>
      <c r="T7178" s="1">
        <v>0.2</v>
      </c>
      <c r="U7178" s="47">
        <v>2.4173999999999989</v>
      </c>
      <c r="V7178" t="str">
        <f>IF(M7178=People!$B$5,People!$A$5,IF(M7178=People!$B$4,People!$A$4,IF(M7178=People!$B$3,People!$A$3,IF(M7178=People!$B$2,People!$A$2,0))))</f>
        <v>Kelly Williams</v>
      </c>
      <c r="W7178" t="str">
        <f>IFERROR(INDEX(Returns!A:A,MATCH(B7178,Returns!B:B,0)),"No")</f>
        <v>No</v>
      </c>
    </row>
    <row r="7179" spans="1:23" x14ac:dyDescent="0.2">
      <c r="A7179" s="1">
        <v>7178</v>
      </c>
      <c r="B7179" t="s">
        <v>9570</v>
      </c>
      <c r="C7179" s="8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47">
        <v>2.2020000000000004</v>
      </c>
      <c r="S7179" s="1">
        <v>2</v>
      </c>
      <c r="T7179" s="1">
        <v>0.7</v>
      </c>
      <c r="U7179" s="47">
        <v>-1.5413999999999999</v>
      </c>
      <c r="V7179" t="str">
        <f>IF(M7179=People!$B$5,People!$A$5,IF(M7179=People!$B$4,People!$A$4,IF(M7179=People!$B$3,People!$A$3,IF(M7179=People!$B$2,People!$A$2,0))))</f>
        <v>Chuck Magee</v>
      </c>
      <c r="W7179" t="str">
        <f>IFERROR(INDEX(Returns!A:A,MATCH(B7179,Returns!B:B,0)),"No")</f>
        <v>No</v>
      </c>
    </row>
    <row r="7180" spans="1:23" x14ac:dyDescent="0.2">
      <c r="A7180" s="1">
        <v>7179</v>
      </c>
      <c r="B7180" t="s">
        <v>9570</v>
      </c>
      <c r="C7180" s="8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47">
        <v>9.3960000000000008</v>
      </c>
      <c r="S7180" s="1">
        <v>3</v>
      </c>
      <c r="T7180" s="1">
        <v>0.7</v>
      </c>
      <c r="U7180" s="47">
        <v>-7.5167999999999964</v>
      </c>
      <c r="V7180" t="str">
        <f>IF(M7180=People!$B$5,People!$A$5,IF(M7180=People!$B$4,People!$A$4,IF(M7180=People!$B$3,People!$A$3,IF(M7180=People!$B$2,People!$A$2,0))))</f>
        <v>Chuck Magee</v>
      </c>
      <c r="W7180" t="str">
        <f>IFERROR(INDEX(Returns!A:A,MATCH(B7180,Returns!B:B,0)),"No")</f>
        <v>No</v>
      </c>
    </row>
    <row r="7181" spans="1:23" x14ac:dyDescent="0.2">
      <c r="A7181" s="1">
        <v>7180</v>
      </c>
      <c r="B7181" t="s">
        <v>9571</v>
      </c>
      <c r="C7181" s="8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47">
        <v>89.97</v>
      </c>
      <c r="S7181" s="1">
        <v>3</v>
      </c>
      <c r="T7181" s="1">
        <v>0</v>
      </c>
      <c r="U7181" s="47">
        <v>25.191600000000005</v>
      </c>
      <c r="V7181" t="str">
        <f>IF(M7181=People!$B$5,People!$A$5,IF(M7181=People!$B$4,People!$A$4,IF(M7181=People!$B$3,People!$A$3,IF(M7181=People!$B$2,People!$A$2,0))))</f>
        <v>Chuck Magee</v>
      </c>
      <c r="W7181" t="str">
        <f>IFERROR(INDEX(Returns!A:A,MATCH(B7181,Returns!B:B,0)),"No")</f>
        <v>No</v>
      </c>
    </row>
    <row r="7182" spans="1:23" x14ac:dyDescent="0.2">
      <c r="A7182" s="1">
        <v>7181</v>
      </c>
      <c r="B7182" t="s">
        <v>9572</v>
      </c>
      <c r="C7182" s="8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47">
        <v>12.78</v>
      </c>
      <c r="S7182" s="1">
        <v>3</v>
      </c>
      <c r="T7182" s="1">
        <v>0</v>
      </c>
      <c r="U7182" s="47">
        <v>5.2397999999999998</v>
      </c>
      <c r="V7182" t="str">
        <f>IF(M7182=People!$B$5,People!$A$5,IF(M7182=People!$B$4,People!$A$4,IF(M7182=People!$B$3,People!$A$3,IF(M7182=People!$B$2,People!$A$2,0))))</f>
        <v>Cassandra Brandow</v>
      </c>
      <c r="W7182" t="str">
        <f>IFERROR(INDEX(Returns!A:A,MATCH(B7182,Returns!B:B,0)),"No")</f>
        <v>No</v>
      </c>
    </row>
    <row r="7183" spans="1:23" x14ac:dyDescent="0.2">
      <c r="A7183" s="1">
        <v>7182</v>
      </c>
      <c r="B7183" t="s">
        <v>9573</v>
      </c>
      <c r="C7183" s="8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47">
        <v>40</v>
      </c>
      <c r="S7183" s="1">
        <v>2</v>
      </c>
      <c r="T7183" s="1">
        <v>0.2</v>
      </c>
      <c r="U7183" s="47">
        <v>0.5</v>
      </c>
      <c r="V7183" t="str">
        <f>IF(M7183=People!$B$5,People!$A$5,IF(M7183=People!$B$4,People!$A$4,IF(M7183=People!$B$3,People!$A$3,IF(M7183=People!$B$2,People!$A$2,0))))</f>
        <v>Chuck Magee</v>
      </c>
      <c r="W7183" t="str">
        <f>IFERROR(INDEX(Returns!A:A,MATCH(B7183,Returns!B:B,0)),"No")</f>
        <v>No</v>
      </c>
    </row>
    <row r="7184" spans="1:23" x14ac:dyDescent="0.2">
      <c r="A7184" s="1">
        <v>7183</v>
      </c>
      <c r="B7184" t="s">
        <v>6158</v>
      </c>
      <c r="C7184" s="8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47">
        <v>23.24</v>
      </c>
      <c r="S7184" s="1">
        <v>5</v>
      </c>
      <c r="T7184" s="1">
        <v>0.2</v>
      </c>
      <c r="U7184" s="47">
        <v>7.5529999999999982</v>
      </c>
      <c r="V7184" t="str">
        <f>IF(M7184=People!$B$5,People!$A$5,IF(M7184=People!$B$4,People!$A$4,IF(M7184=People!$B$3,People!$A$3,IF(M7184=People!$B$2,People!$A$2,0))))</f>
        <v>Anna Andreadi</v>
      </c>
      <c r="W7184" t="str">
        <f>IFERROR(INDEX(Returns!A:A,MATCH(B7184,Returns!B:B,0)),"No")</f>
        <v>Yes</v>
      </c>
    </row>
    <row r="7185" spans="1:23" x14ac:dyDescent="0.2">
      <c r="A7185" s="1">
        <v>7184</v>
      </c>
      <c r="B7185" t="s">
        <v>9574</v>
      </c>
      <c r="C7185" s="8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47">
        <v>908.82</v>
      </c>
      <c r="S7185" s="1">
        <v>9</v>
      </c>
      <c r="T7185" s="1">
        <v>0</v>
      </c>
      <c r="U7185" s="47">
        <v>227.20500000000004</v>
      </c>
      <c r="V7185" t="str">
        <f>IF(M7185=People!$B$5,People!$A$5,IF(M7185=People!$B$4,People!$A$4,IF(M7185=People!$B$3,People!$A$3,IF(M7185=People!$B$2,People!$A$2,0))))</f>
        <v>Chuck Magee</v>
      </c>
      <c r="W7185" t="str">
        <f>IFERROR(INDEX(Returns!A:A,MATCH(B7185,Returns!B:B,0)),"No")</f>
        <v>No</v>
      </c>
    </row>
    <row r="7186" spans="1:23" x14ac:dyDescent="0.2">
      <c r="A7186" s="1">
        <v>7185</v>
      </c>
      <c r="B7186" t="s">
        <v>9575</v>
      </c>
      <c r="C7186" s="8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47">
        <v>5.5520000000000005</v>
      </c>
      <c r="S7186" s="1">
        <v>2</v>
      </c>
      <c r="T7186" s="1">
        <v>0.2</v>
      </c>
      <c r="U7186" s="47">
        <v>-1.0410000000000006</v>
      </c>
      <c r="V7186" t="str">
        <f>IF(M7186=People!$B$5,People!$A$5,IF(M7186=People!$B$4,People!$A$4,IF(M7186=People!$B$3,People!$A$3,IF(M7186=People!$B$2,People!$A$2,0))))</f>
        <v>Kelly Williams</v>
      </c>
      <c r="W7186" t="str">
        <f>IFERROR(INDEX(Returns!A:A,MATCH(B7186,Returns!B:B,0)),"No")</f>
        <v>No</v>
      </c>
    </row>
    <row r="7187" spans="1:23" x14ac:dyDescent="0.2">
      <c r="A7187" s="1">
        <v>7186</v>
      </c>
      <c r="B7187" t="s">
        <v>9575</v>
      </c>
      <c r="C7187" s="8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47">
        <v>8.016</v>
      </c>
      <c r="S7187" s="1">
        <v>3</v>
      </c>
      <c r="T7187" s="1">
        <v>0.2</v>
      </c>
      <c r="U7187" s="47">
        <v>1.0019999999999993</v>
      </c>
      <c r="V7187" t="str">
        <f>IF(M7187=People!$B$5,People!$A$5,IF(M7187=People!$B$4,People!$A$4,IF(M7187=People!$B$3,People!$A$3,IF(M7187=People!$B$2,People!$A$2,0))))</f>
        <v>Kelly Williams</v>
      </c>
      <c r="W7187" t="str">
        <f>IFERROR(INDEX(Returns!A:A,MATCH(B7187,Returns!B:B,0)),"No")</f>
        <v>No</v>
      </c>
    </row>
    <row r="7188" spans="1:23" x14ac:dyDescent="0.2">
      <c r="A7188" s="1">
        <v>7187</v>
      </c>
      <c r="B7188" t="s">
        <v>9575</v>
      </c>
      <c r="C7188" s="8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47">
        <v>74.591999999999999</v>
      </c>
      <c r="S7188" s="1">
        <v>4</v>
      </c>
      <c r="T7188" s="1">
        <v>0.3</v>
      </c>
      <c r="U7188" s="47">
        <v>-2.1312000000000033</v>
      </c>
      <c r="V7188" t="str">
        <f>IF(M7188=People!$B$5,People!$A$5,IF(M7188=People!$B$4,People!$A$4,IF(M7188=People!$B$3,People!$A$3,IF(M7188=People!$B$2,People!$A$2,0))))</f>
        <v>Kelly Williams</v>
      </c>
      <c r="W7188" t="str">
        <f>IFERROR(INDEX(Returns!A:A,MATCH(B7188,Returns!B:B,0)),"No")</f>
        <v>No</v>
      </c>
    </row>
    <row r="7189" spans="1:23" x14ac:dyDescent="0.2">
      <c r="A7189" s="1">
        <v>7188</v>
      </c>
      <c r="B7189" t="s">
        <v>9575</v>
      </c>
      <c r="C7189" s="8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47">
        <v>16.784000000000002</v>
      </c>
      <c r="S7189" s="1">
        <v>2</v>
      </c>
      <c r="T7189" s="1">
        <v>0.6</v>
      </c>
      <c r="U7189" s="47">
        <v>-22.238800000000001</v>
      </c>
      <c r="V7189" t="str">
        <f>IF(M7189=People!$B$5,People!$A$5,IF(M7189=People!$B$4,People!$A$4,IF(M7189=People!$B$3,People!$A$3,IF(M7189=People!$B$2,People!$A$2,0))))</f>
        <v>Kelly Williams</v>
      </c>
      <c r="W7189" t="str">
        <f>IFERROR(INDEX(Returns!A:A,MATCH(B7189,Returns!B:B,0)),"No")</f>
        <v>No</v>
      </c>
    </row>
    <row r="7190" spans="1:23" x14ac:dyDescent="0.2">
      <c r="A7190" s="1">
        <v>7189</v>
      </c>
      <c r="B7190" t="s">
        <v>9575</v>
      </c>
      <c r="C7190" s="8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47">
        <v>38.86399999999999</v>
      </c>
      <c r="S7190" s="1">
        <v>4</v>
      </c>
      <c r="T7190" s="1">
        <v>0.8</v>
      </c>
      <c r="U7190" s="47">
        <v>-99.103200000000044</v>
      </c>
      <c r="V7190" t="str">
        <f>IF(M7190=People!$B$5,People!$A$5,IF(M7190=People!$B$4,People!$A$4,IF(M7190=People!$B$3,People!$A$3,IF(M7190=People!$B$2,People!$A$2,0))))</f>
        <v>Kelly Williams</v>
      </c>
      <c r="W7190" t="str">
        <f>IFERROR(INDEX(Returns!A:A,MATCH(B7190,Returns!B:B,0)),"No")</f>
        <v>No</v>
      </c>
    </row>
    <row r="7191" spans="1:23" x14ac:dyDescent="0.2">
      <c r="A7191" s="1">
        <v>7190</v>
      </c>
      <c r="B7191" t="s">
        <v>9576</v>
      </c>
      <c r="C7191" s="8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47">
        <v>203.976</v>
      </c>
      <c r="S7191" s="1">
        <v>3</v>
      </c>
      <c r="T7191" s="1">
        <v>0.2</v>
      </c>
      <c r="U7191" s="47">
        <v>25.496999999999986</v>
      </c>
      <c r="V7191" t="str">
        <f>IF(M7191=People!$B$5,People!$A$5,IF(M7191=People!$B$4,People!$A$4,IF(M7191=People!$B$3,People!$A$3,IF(M7191=People!$B$2,People!$A$2,0))))</f>
        <v>Anna Andreadi</v>
      </c>
      <c r="W7191" t="str">
        <f>IFERROR(INDEX(Returns!A:A,MATCH(B7191,Returns!B:B,0)),"No")</f>
        <v>No</v>
      </c>
    </row>
    <row r="7192" spans="1:23" x14ac:dyDescent="0.2">
      <c r="A7192" s="1">
        <v>7191</v>
      </c>
      <c r="B7192" t="s">
        <v>9576</v>
      </c>
      <c r="C7192" s="8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47">
        <v>674.35200000000009</v>
      </c>
      <c r="S7192" s="1">
        <v>3</v>
      </c>
      <c r="T7192" s="1">
        <v>0.2</v>
      </c>
      <c r="U7192" s="47">
        <v>-8.4294000000000153</v>
      </c>
      <c r="V7192" t="str">
        <f>IF(M7192=People!$B$5,People!$A$5,IF(M7192=People!$B$4,People!$A$4,IF(M7192=People!$B$3,People!$A$3,IF(M7192=People!$B$2,People!$A$2,0))))</f>
        <v>Anna Andreadi</v>
      </c>
      <c r="W7192" t="str">
        <f>IFERROR(INDEX(Returns!A:A,MATCH(B7192,Returns!B:B,0)),"No")</f>
        <v>No</v>
      </c>
    </row>
    <row r="7193" spans="1:23" x14ac:dyDescent="0.2">
      <c r="A7193" s="1">
        <v>7192</v>
      </c>
      <c r="B7193" t="s">
        <v>9577</v>
      </c>
      <c r="C7193" s="8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47">
        <v>5.3880000000000008</v>
      </c>
      <c r="S7193" s="1">
        <v>4</v>
      </c>
      <c r="T7193" s="1">
        <v>0.7</v>
      </c>
      <c r="U7193" s="47">
        <v>-4.49</v>
      </c>
      <c r="V7193" t="str">
        <f>IF(M7193=People!$B$5,People!$A$5,IF(M7193=People!$B$4,People!$A$4,IF(M7193=People!$B$3,People!$A$3,IF(M7193=People!$B$2,People!$A$2,0))))</f>
        <v>Cassandra Brandow</v>
      </c>
      <c r="W7193" t="str">
        <f>IFERROR(INDEX(Returns!A:A,MATCH(B7193,Returns!B:B,0)),"No")</f>
        <v>No</v>
      </c>
    </row>
    <row r="7194" spans="1:23" x14ac:dyDescent="0.2">
      <c r="A7194" s="1">
        <v>7193</v>
      </c>
      <c r="B7194" t="s">
        <v>9577</v>
      </c>
      <c r="C7194" s="8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47">
        <v>30.975999999999999</v>
      </c>
      <c r="S7194" s="1">
        <v>8</v>
      </c>
      <c r="T7194" s="1">
        <v>0.2</v>
      </c>
      <c r="U7194" s="47">
        <v>5.0335999999999999</v>
      </c>
      <c r="V7194" t="str">
        <f>IF(M7194=People!$B$5,People!$A$5,IF(M7194=People!$B$4,People!$A$4,IF(M7194=People!$B$3,People!$A$3,IF(M7194=People!$B$2,People!$A$2,0))))</f>
        <v>Cassandra Brandow</v>
      </c>
      <c r="W7194" t="str">
        <f>IFERROR(INDEX(Returns!A:A,MATCH(B7194,Returns!B:B,0)),"No")</f>
        <v>No</v>
      </c>
    </row>
    <row r="7195" spans="1:23" x14ac:dyDescent="0.2">
      <c r="A7195" s="1">
        <v>7194</v>
      </c>
      <c r="B7195" t="s">
        <v>9578</v>
      </c>
      <c r="C7195" s="8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47">
        <v>1350.1200000000001</v>
      </c>
      <c r="S7195" s="1">
        <v>6</v>
      </c>
      <c r="T7195" s="1">
        <v>0</v>
      </c>
      <c r="U7195" s="47">
        <v>175.51560000000001</v>
      </c>
      <c r="V7195" t="str">
        <f>IF(M7195=People!$B$5,People!$A$5,IF(M7195=People!$B$4,People!$A$4,IF(M7195=People!$B$3,People!$A$3,IF(M7195=People!$B$2,People!$A$2,0))))</f>
        <v>Cassandra Brandow</v>
      </c>
      <c r="W7195" t="str">
        <f>IFERROR(INDEX(Returns!A:A,MATCH(B7195,Returns!B:B,0)),"No")</f>
        <v>No</v>
      </c>
    </row>
    <row r="7196" spans="1:23" x14ac:dyDescent="0.2">
      <c r="A7196" s="1">
        <v>7195</v>
      </c>
      <c r="B7196" t="s">
        <v>9578</v>
      </c>
      <c r="C7196" s="8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47">
        <v>15.92</v>
      </c>
      <c r="S7196" s="1">
        <v>4</v>
      </c>
      <c r="T7196" s="1">
        <v>0</v>
      </c>
      <c r="U7196" s="47">
        <v>7.4824000000000002</v>
      </c>
      <c r="V7196" t="str">
        <f>IF(M7196=People!$B$5,People!$A$5,IF(M7196=People!$B$4,People!$A$4,IF(M7196=People!$B$3,People!$A$3,IF(M7196=People!$B$2,People!$A$2,0))))</f>
        <v>Cassandra Brandow</v>
      </c>
      <c r="W7196" t="str">
        <f>IFERROR(INDEX(Returns!A:A,MATCH(B7196,Returns!B:B,0)),"No")</f>
        <v>No</v>
      </c>
    </row>
    <row r="7197" spans="1:23" x14ac:dyDescent="0.2">
      <c r="A7197" s="1">
        <v>7196</v>
      </c>
      <c r="B7197" t="s">
        <v>9579</v>
      </c>
      <c r="C7197" s="8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47">
        <v>19.54</v>
      </c>
      <c r="S7197" s="1">
        <v>2</v>
      </c>
      <c r="T7197" s="1">
        <v>0</v>
      </c>
      <c r="U7197" s="47">
        <v>7.2297999999999991</v>
      </c>
      <c r="V7197" t="str">
        <f>IF(M7197=People!$B$5,People!$A$5,IF(M7197=People!$B$4,People!$A$4,IF(M7197=People!$B$3,People!$A$3,IF(M7197=People!$B$2,People!$A$2,0))))</f>
        <v>Anna Andreadi</v>
      </c>
      <c r="W7197" t="str">
        <f>IFERROR(INDEX(Returns!A:A,MATCH(B7197,Returns!B:B,0)),"No")</f>
        <v>No</v>
      </c>
    </row>
    <row r="7198" spans="1:23" x14ac:dyDescent="0.2">
      <c r="A7198" s="1">
        <v>7197</v>
      </c>
      <c r="B7198" t="s">
        <v>5946</v>
      </c>
      <c r="C7198" s="8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47">
        <v>21.400000000000002</v>
      </c>
      <c r="S7198" s="1">
        <v>5</v>
      </c>
      <c r="T7198" s="1">
        <v>0</v>
      </c>
      <c r="U7198" s="47">
        <v>6.2059999999999977</v>
      </c>
      <c r="V7198" t="str">
        <f>IF(M7198=People!$B$5,People!$A$5,IF(M7198=People!$B$4,People!$A$4,IF(M7198=People!$B$3,People!$A$3,IF(M7198=People!$B$2,People!$A$2,0))))</f>
        <v>Anna Andreadi</v>
      </c>
      <c r="W7198" t="str">
        <f>IFERROR(INDEX(Returns!A:A,MATCH(B7198,Returns!B:B,0)),"No")</f>
        <v>Yes</v>
      </c>
    </row>
    <row r="7199" spans="1:23" x14ac:dyDescent="0.2">
      <c r="A7199" s="1">
        <v>7198</v>
      </c>
      <c r="B7199" t="s">
        <v>5946</v>
      </c>
      <c r="C7199" s="8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47">
        <v>12.6</v>
      </c>
      <c r="S7199" s="1">
        <v>2</v>
      </c>
      <c r="T7199" s="1">
        <v>0</v>
      </c>
      <c r="U7199" s="47">
        <v>5.7959999999999994</v>
      </c>
      <c r="V7199" t="str">
        <f>IF(M7199=People!$B$5,People!$A$5,IF(M7199=People!$B$4,People!$A$4,IF(M7199=People!$B$3,People!$A$3,IF(M7199=People!$B$2,People!$A$2,0))))</f>
        <v>Anna Andreadi</v>
      </c>
      <c r="W7199" t="str">
        <f>IFERROR(INDEX(Returns!A:A,MATCH(B7199,Returns!B:B,0)),"No")</f>
        <v>Yes</v>
      </c>
    </row>
    <row r="7200" spans="1:23" x14ac:dyDescent="0.2">
      <c r="A7200" s="1">
        <v>7199</v>
      </c>
      <c r="B7200" t="s">
        <v>9580</v>
      </c>
      <c r="C7200" s="8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47">
        <v>11.96</v>
      </c>
      <c r="S7200" s="1">
        <v>2</v>
      </c>
      <c r="T7200" s="1">
        <v>0</v>
      </c>
      <c r="U7200" s="47">
        <v>3.1096000000000004</v>
      </c>
      <c r="V7200" t="str">
        <f>IF(M7200=People!$B$5,People!$A$5,IF(M7200=People!$B$4,People!$A$4,IF(M7200=People!$B$3,People!$A$3,IF(M7200=People!$B$2,People!$A$2,0))))</f>
        <v>Chuck Magee</v>
      </c>
      <c r="W7200" t="str">
        <f>IFERROR(INDEX(Returns!A:A,MATCH(B7200,Returns!B:B,0)),"No")</f>
        <v>No</v>
      </c>
    </row>
    <row r="7201" spans="1:23" x14ac:dyDescent="0.2">
      <c r="A7201" s="1">
        <v>7200</v>
      </c>
      <c r="B7201" t="s">
        <v>9580</v>
      </c>
      <c r="C7201" s="8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47">
        <v>138</v>
      </c>
      <c r="S7201" s="1">
        <v>2</v>
      </c>
      <c r="T7201" s="1">
        <v>0</v>
      </c>
      <c r="U7201" s="47">
        <v>34.5</v>
      </c>
      <c r="V7201" t="str">
        <f>IF(M7201=People!$B$5,People!$A$5,IF(M7201=People!$B$4,People!$A$4,IF(M7201=People!$B$3,People!$A$3,IF(M7201=People!$B$2,People!$A$2,0))))</f>
        <v>Chuck Magee</v>
      </c>
      <c r="W7201" t="str">
        <f>IFERROR(INDEX(Returns!A:A,MATCH(B7201,Returns!B:B,0)),"No")</f>
        <v>No</v>
      </c>
    </row>
    <row r="7202" spans="1:23" x14ac:dyDescent="0.2">
      <c r="A7202" s="1">
        <v>7201</v>
      </c>
      <c r="B7202" t="s">
        <v>9581</v>
      </c>
      <c r="C7202" s="8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47">
        <v>116.75999999999999</v>
      </c>
      <c r="S7202" s="1">
        <v>1</v>
      </c>
      <c r="T7202" s="1">
        <v>0.2</v>
      </c>
      <c r="U7202" s="47">
        <v>14.594999999999985</v>
      </c>
      <c r="V7202" t="str">
        <f>IF(M7202=People!$B$5,People!$A$5,IF(M7202=People!$B$4,People!$A$4,IF(M7202=People!$B$3,People!$A$3,IF(M7202=People!$B$2,People!$A$2,0))))</f>
        <v>Cassandra Brandow</v>
      </c>
      <c r="W7202" t="str">
        <f>IFERROR(INDEX(Returns!A:A,MATCH(B7202,Returns!B:B,0)),"No")</f>
        <v>No</v>
      </c>
    </row>
    <row r="7203" spans="1:23" x14ac:dyDescent="0.2">
      <c r="A7203" s="1">
        <v>7202</v>
      </c>
      <c r="B7203" t="s">
        <v>9581</v>
      </c>
      <c r="C7203" s="8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47">
        <v>331.02300000000008</v>
      </c>
      <c r="S7203" s="1">
        <v>7</v>
      </c>
      <c r="T7203" s="1">
        <v>0.45</v>
      </c>
      <c r="U7203" s="47">
        <v>-114.35339999999997</v>
      </c>
      <c r="V7203" t="str">
        <f>IF(M7203=People!$B$5,People!$A$5,IF(M7203=People!$B$4,People!$A$4,IF(M7203=People!$B$3,People!$A$3,IF(M7203=People!$B$2,People!$A$2,0))))</f>
        <v>Cassandra Brandow</v>
      </c>
      <c r="W7203" t="str">
        <f>IFERROR(INDEX(Returns!A:A,MATCH(B7203,Returns!B:B,0)),"No")</f>
        <v>No</v>
      </c>
    </row>
    <row r="7204" spans="1:23" x14ac:dyDescent="0.2">
      <c r="A7204" s="1">
        <v>7203</v>
      </c>
      <c r="B7204" t="s">
        <v>9582</v>
      </c>
      <c r="C7204" s="8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47">
        <v>756.80000000000007</v>
      </c>
      <c r="S7204" s="1">
        <v>5</v>
      </c>
      <c r="T7204" s="1">
        <v>0</v>
      </c>
      <c r="U7204" s="47">
        <v>75.679999999999978</v>
      </c>
      <c r="V7204" t="str">
        <f>IF(M7204=People!$B$5,People!$A$5,IF(M7204=People!$B$4,People!$A$4,IF(M7204=People!$B$3,People!$A$3,IF(M7204=People!$B$2,People!$A$2,0))))</f>
        <v>Chuck Magee</v>
      </c>
      <c r="W7204" t="str">
        <f>IFERROR(INDEX(Returns!A:A,MATCH(B7204,Returns!B:B,0)),"No")</f>
        <v>No</v>
      </c>
    </row>
    <row r="7205" spans="1:23" x14ac:dyDescent="0.2">
      <c r="A7205" s="1">
        <v>7204</v>
      </c>
      <c r="B7205" t="s">
        <v>9583</v>
      </c>
      <c r="C7205" s="8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47">
        <v>8.7360000000000007</v>
      </c>
      <c r="S7205" s="1">
        <v>3</v>
      </c>
      <c r="T7205" s="1">
        <v>0.6</v>
      </c>
      <c r="U7205" s="47">
        <v>-4.804800000000002</v>
      </c>
      <c r="V7205" t="str">
        <f>IF(M7205=People!$B$5,People!$A$5,IF(M7205=People!$B$4,People!$A$4,IF(M7205=People!$B$3,People!$A$3,IF(M7205=People!$B$2,People!$A$2,0))))</f>
        <v>Kelly Williams</v>
      </c>
      <c r="W7205" t="str">
        <f>IFERROR(INDEX(Returns!A:A,MATCH(B7205,Returns!B:B,0)),"No")</f>
        <v>No</v>
      </c>
    </row>
    <row r="7206" spans="1:23" x14ac:dyDescent="0.2">
      <c r="A7206" s="1">
        <v>7205</v>
      </c>
      <c r="B7206" t="s">
        <v>9584</v>
      </c>
      <c r="C7206" s="8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47">
        <v>6.08</v>
      </c>
      <c r="S7206" s="1">
        <v>2</v>
      </c>
      <c r="T7206" s="1">
        <v>0</v>
      </c>
      <c r="U7206" s="47">
        <v>2.0671999999999997</v>
      </c>
      <c r="V7206" t="str">
        <f>IF(M7206=People!$B$5,People!$A$5,IF(M7206=People!$B$4,People!$A$4,IF(M7206=People!$B$3,People!$A$3,IF(M7206=People!$B$2,People!$A$2,0))))</f>
        <v>Chuck Magee</v>
      </c>
      <c r="W7206" t="str">
        <f>IFERROR(INDEX(Returns!A:A,MATCH(B7206,Returns!B:B,0)),"No")</f>
        <v>No</v>
      </c>
    </row>
    <row r="7207" spans="1:23" x14ac:dyDescent="0.2">
      <c r="A7207" s="1">
        <v>7206</v>
      </c>
      <c r="B7207" t="s">
        <v>6140</v>
      </c>
      <c r="C7207" s="8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47">
        <v>17.46</v>
      </c>
      <c r="S7207" s="1">
        <v>2</v>
      </c>
      <c r="T7207" s="1">
        <v>0</v>
      </c>
      <c r="U7207" s="47">
        <v>5.936399999999999</v>
      </c>
      <c r="V7207" t="str">
        <f>IF(M7207=People!$B$5,People!$A$5,IF(M7207=People!$B$4,People!$A$4,IF(M7207=People!$B$3,People!$A$3,IF(M7207=People!$B$2,People!$A$2,0))))</f>
        <v>Anna Andreadi</v>
      </c>
      <c r="W7207" t="str">
        <f>IFERROR(INDEX(Returns!A:A,MATCH(B7207,Returns!B:B,0)),"No")</f>
        <v>Yes</v>
      </c>
    </row>
    <row r="7208" spans="1:23" x14ac:dyDescent="0.2">
      <c r="A7208" s="1">
        <v>7207</v>
      </c>
      <c r="B7208" t="s">
        <v>6140</v>
      </c>
      <c r="C7208" s="8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47">
        <v>369.16</v>
      </c>
      <c r="S7208" s="1">
        <v>11</v>
      </c>
      <c r="T7208" s="1">
        <v>0.2</v>
      </c>
      <c r="U7208" s="47">
        <v>32.301500000000019</v>
      </c>
      <c r="V7208" t="str">
        <f>IF(M7208=People!$B$5,People!$A$5,IF(M7208=People!$B$4,People!$A$4,IF(M7208=People!$B$3,People!$A$3,IF(M7208=People!$B$2,People!$A$2,0))))</f>
        <v>Anna Andreadi</v>
      </c>
      <c r="W7208" t="str">
        <f>IFERROR(INDEX(Returns!A:A,MATCH(B7208,Returns!B:B,0)),"No")</f>
        <v>Yes</v>
      </c>
    </row>
    <row r="7209" spans="1:23" x14ac:dyDescent="0.2">
      <c r="A7209" s="1">
        <v>7208</v>
      </c>
      <c r="B7209" t="s">
        <v>9585</v>
      </c>
      <c r="C7209" s="8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47">
        <v>2.9120000000000004</v>
      </c>
      <c r="S7209" s="1">
        <v>2</v>
      </c>
      <c r="T7209" s="1">
        <v>0.2</v>
      </c>
      <c r="U7209" s="47">
        <v>0.90999999999999981</v>
      </c>
      <c r="V7209" t="str">
        <f>IF(M7209=People!$B$5,People!$A$5,IF(M7209=People!$B$4,People!$A$4,IF(M7209=People!$B$3,People!$A$3,IF(M7209=People!$B$2,People!$A$2,0))))</f>
        <v>Anna Andreadi</v>
      </c>
      <c r="W7209" t="str">
        <f>IFERROR(INDEX(Returns!A:A,MATCH(B7209,Returns!B:B,0)),"No")</f>
        <v>No</v>
      </c>
    </row>
    <row r="7210" spans="1:23" x14ac:dyDescent="0.2">
      <c r="A7210" s="1">
        <v>7209</v>
      </c>
      <c r="B7210" t="s">
        <v>9585</v>
      </c>
      <c r="C7210" s="8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47">
        <v>20.736000000000004</v>
      </c>
      <c r="S7210" s="1">
        <v>4</v>
      </c>
      <c r="T7210" s="1">
        <v>0.2</v>
      </c>
      <c r="U7210" s="47">
        <v>7.2576000000000001</v>
      </c>
      <c r="V7210" t="str">
        <f>IF(M7210=People!$B$5,People!$A$5,IF(M7210=People!$B$4,People!$A$4,IF(M7210=People!$B$3,People!$A$3,IF(M7210=People!$B$2,People!$A$2,0))))</f>
        <v>Anna Andreadi</v>
      </c>
      <c r="W7210" t="str">
        <f>IFERROR(INDEX(Returns!A:A,MATCH(B7210,Returns!B:B,0)),"No")</f>
        <v>No</v>
      </c>
    </row>
    <row r="7211" spans="1:23" x14ac:dyDescent="0.2">
      <c r="A7211" s="1">
        <v>7210</v>
      </c>
      <c r="B7211" t="s">
        <v>9585</v>
      </c>
      <c r="C7211" s="8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47">
        <v>9.5680000000000014</v>
      </c>
      <c r="S7211" s="1">
        <v>2</v>
      </c>
      <c r="T7211" s="1">
        <v>0.2</v>
      </c>
      <c r="U7211" s="47">
        <v>2.9899999999999993</v>
      </c>
      <c r="V7211" t="str">
        <f>IF(M7211=People!$B$5,People!$A$5,IF(M7211=People!$B$4,People!$A$4,IF(M7211=People!$B$3,People!$A$3,IF(M7211=People!$B$2,People!$A$2,0))))</f>
        <v>Anna Andreadi</v>
      </c>
      <c r="W7211" t="str">
        <f>IFERROR(INDEX(Returns!A:A,MATCH(B7211,Returns!B:B,0)),"No")</f>
        <v>No</v>
      </c>
    </row>
    <row r="7212" spans="1:23" x14ac:dyDescent="0.2">
      <c r="A7212" s="1">
        <v>7211</v>
      </c>
      <c r="B7212" t="s">
        <v>6206</v>
      </c>
      <c r="C7212" s="8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47">
        <v>30.18</v>
      </c>
      <c r="S7212" s="1">
        <v>3</v>
      </c>
      <c r="T7212" s="1">
        <v>0</v>
      </c>
      <c r="U7212" s="47">
        <v>13.8828</v>
      </c>
      <c r="V7212" t="str">
        <f>IF(M7212=People!$B$5,People!$A$5,IF(M7212=People!$B$4,People!$A$4,IF(M7212=People!$B$3,People!$A$3,IF(M7212=People!$B$2,People!$A$2,0))))</f>
        <v>Anna Andreadi</v>
      </c>
      <c r="W7212" t="str">
        <f>IFERROR(INDEX(Returns!A:A,MATCH(B7212,Returns!B:B,0)),"No")</f>
        <v>Yes</v>
      </c>
    </row>
    <row r="7213" spans="1:23" x14ac:dyDescent="0.2">
      <c r="A7213" s="1">
        <v>7212</v>
      </c>
      <c r="B7213" t="s">
        <v>6206</v>
      </c>
      <c r="C7213" s="8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47">
        <v>51.648000000000003</v>
      </c>
      <c r="S7213" s="1">
        <v>12</v>
      </c>
      <c r="T7213" s="1">
        <v>0.2</v>
      </c>
      <c r="U7213" s="47">
        <v>18.7224</v>
      </c>
      <c r="V7213" t="str">
        <f>IF(M7213=People!$B$5,People!$A$5,IF(M7213=People!$B$4,People!$A$4,IF(M7213=People!$B$3,People!$A$3,IF(M7213=People!$B$2,People!$A$2,0))))</f>
        <v>Anna Andreadi</v>
      </c>
      <c r="W7213" t="str">
        <f>IFERROR(INDEX(Returns!A:A,MATCH(B7213,Returns!B:B,0)),"No")</f>
        <v>Yes</v>
      </c>
    </row>
    <row r="7214" spans="1:23" x14ac:dyDescent="0.2">
      <c r="A7214" s="1">
        <v>7213</v>
      </c>
      <c r="B7214" t="s">
        <v>6206</v>
      </c>
      <c r="C7214" s="8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47">
        <v>11.231999999999999</v>
      </c>
      <c r="S7214" s="1">
        <v>3</v>
      </c>
      <c r="T7214" s="1">
        <v>0.2</v>
      </c>
      <c r="U7214" s="47">
        <v>3.9312000000000005</v>
      </c>
      <c r="V7214" t="str">
        <f>IF(M7214=People!$B$5,People!$A$5,IF(M7214=People!$B$4,People!$A$4,IF(M7214=People!$B$3,People!$A$3,IF(M7214=People!$B$2,People!$A$2,0))))</f>
        <v>Anna Andreadi</v>
      </c>
      <c r="W7214" t="str">
        <f>IFERROR(INDEX(Returns!A:A,MATCH(B7214,Returns!B:B,0)),"No")</f>
        <v>Yes</v>
      </c>
    </row>
    <row r="7215" spans="1:23" x14ac:dyDescent="0.2">
      <c r="A7215" s="1">
        <v>7214</v>
      </c>
      <c r="B7215" t="s">
        <v>6164</v>
      </c>
      <c r="C7215" s="8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47">
        <v>14.73</v>
      </c>
      <c r="S7215" s="1">
        <v>3</v>
      </c>
      <c r="T7215" s="1">
        <v>0</v>
      </c>
      <c r="U7215" s="47">
        <v>7.2176999999999998</v>
      </c>
      <c r="V7215" t="str">
        <f>IF(M7215=People!$B$5,People!$A$5,IF(M7215=People!$B$4,People!$A$4,IF(M7215=People!$B$3,People!$A$3,IF(M7215=People!$B$2,People!$A$2,0))))</f>
        <v>Anna Andreadi</v>
      </c>
      <c r="W7215" t="str">
        <f>IFERROR(INDEX(Returns!A:A,MATCH(B7215,Returns!B:B,0)),"No")</f>
        <v>Yes</v>
      </c>
    </row>
    <row r="7216" spans="1:23" x14ac:dyDescent="0.2">
      <c r="A7216" s="1">
        <v>7215</v>
      </c>
      <c r="B7216" t="s">
        <v>9586</v>
      </c>
      <c r="C7216" s="8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47">
        <v>16.399999999999999</v>
      </c>
      <c r="S7216" s="1">
        <v>5</v>
      </c>
      <c r="T7216" s="1">
        <v>0</v>
      </c>
      <c r="U7216" s="47">
        <v>4.7559999999999985</v>
      </c>
      <c r="V7216" t="str">
        <f>IF(M7216=People!$B$5,People!$A$5,IF(M7216=People!$B$4,People!$A$4,IF(M7216=People!$B$3,People!$A$3,IF(M7216=People!$B$2,People!$A$2,0))))</f>
        <v>Kelly Williams</v>
      </c>
      <c r="W7216" t="str">
        <f>IFERROR(INDEX(Returns!A:A,MATCH(B7216,Returns!B:B,0)),"No")</f>
        <v>No</v>
      </c>
    </row>
    <row r="7217" spans="1:23" x14ac:dyDescent="0.2">
      <c r="A7217" s="1">
        <v>7216</v>
      </c>
      <c r="B7217" t="s">
        <v>9586</v>
      </c>
      <c r="C7217" s="8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47">
        <v>25.92</v>
      </c>
      <c r="S7217" s="1">
        <v>4</v>
      </c>
      <c r="T7217" s="1">
        <v>0</v>
      </c>
      <c r="U7217" s="47">
        <v>12.441600000000001</v>
      </c>
      <c r="V7217" t="str">
        <f>IF(M7217=People!$B$5,People!$A$5,IF(M7217=People!$B$4,People!$A$4,IF(M7217=People!$B$3,People!$A$3,IF(M7217=People!$B$2,People!$A$2,0))))</f>
        <v>Kelly Williams</v>
      </c>
      <c r="W7217" t="str">
        <f>IFERROR(INDEX(Returns!A:A,MATCH(B7217,Returns!B:B,0)),"No")</f>
        <v>No</v>
      </c>
    </row>
    <row r="7218" spans="1:23" x14ac:dyDescent="0.2">
      <c r="A7218" s="1">
        <v>7217</v>
      </c>
      <c r="B7218" t="s">
        <v>6018</v>
      </c>
      <c r="C7218" s="8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47">
        <v>8.82</v>
      </c>
      <c r="S7218" s="1">
        <v>3</v>
      </c>
      <c r="T7218" s="1">
        <v>0</v>
      </c>
      <c r="U7218" s="47">
        <v>2.5577999999999994</v>
      </c>
      <c r="V7218" t="str">
        <f>IF(M7218=People!$B$5,People!$A$5,IF(M7218=People!$B$4,People!$A$4,IF(M7218=People!$B$3,People!$A$3,IF(M7218=People!$B$2,People!$A$2,0))))</f>
        <v>Anna Andreadi</v>
      </c>
      <c r="W7218" t="str">
        <f>IFERROR(INDEX(Returns!A:A,MATCH(B7218,Returns!B:B,0)),"No")</f>
        <v>Yes</v>
      </c>
    </row>
    <row r="7219" spans="1:23" x14ac:dyDescent="0.2">
      <c r="A7219" s="1">
        <v>7218</v>
      </c>
      <c r="B7219" t="s">
        <v>6018</v>
      </c>
      <c r="C7219" s="8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47">
        <v>62.496000000000009</v>
      </c>
      <c r="S7219" s="1">
        <v>2</v>
      </c>
      <c r="T7219" s="1">
        <v>0.2</v>
      </c>
      <c r="U7219" s="47">
        <v>21.873599999999996</v>
      </c>
      <c r="V7219" t="str">
        <f>IF(M7219=People!$B$5,People!$A$5,IF(M7219=People!$B$4,People!$A$4,IF(M7219=People!$B$3,People!$A$3,IF(M7219=People!$B$2,People!$A$2,0))))</f>
        <v>Anna Andreadi</v>
      </c>
      <c r="W7219" t="str">
        <f>IFERROR(INDEX(Returns!A:A,MATCH(B7219,Returns!B:B,0)),"No")</f>
        <v>Yes</v>
      </c>
    </row>
    <row r="7220" spans="1:23" x14ac:dyDescent="0.2">
      <c r="A7220" s="1">
        <v>7219</v>
      </c>
      <c r="B7220" t="s">
        <v>6018</v>
      </c>
      <c r="C7220" s="8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47">
        <v>339.96</v>
      </c>
      <c r="S7220" s="1">
        <v>4</v>
      </c>
      <c r="T7220" s="1">
        <v>0</v>
      </c>
      <c r="U7220" s="47">
        <v>122.38559999999998</v>
      </c>
      <c r="V7220" t="str">
        <f>IF(M7220=People!$B$5,People!$A$5,IF(M7220=People!$B$4,People!$A$4,IF(M7220=People!$B$3,People!$A$3,IF(M7220=People!$B$2,People!$A$2,0))))</f>
        <v>Anna Andreadi</v>
      </c>
      <c r="W7220" t="str">
        <f>IFERROR(INDEX(Returns!A:A,MATCH(B7220,Returns!B:B,0)),"No")</f>
        <v>Yes</v>
      </c>
    </row>
    <row r="7221" spans="1:23" x14ac:dyDescent="0.2">
      <c r="A7221" s="1">
        <v>7220</v>
      </c>
      <c r="B7221" t="s">
        <v>6018</v>
      </c>
      <c r="C7221" s="8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47">
        <v>49.568000000000005</v>
      </c>
      <c r="S7221" s="1">
        <v>2</v>
      </c>
      <c r="T7221" s="1">
        <v>0.2</v>
      </c>
      <c r="U7221" s="47">
        <v>17.348799999999997</v>
      </c>
      <c r="V7221" t="str">
        <f>IF(M7221=People!$B$5,People!$A$5,IF(M7221=People!$B$4,People!$A$4,IF(M7221=People!$B$3,People!$A$3,IF(M7221=People!$B$2,People!$A$2,0))))</f>
        <v>Anna Andreadi</v>
      </c>
      <c r="W7221" t="str">
        <f>IFERROR(INDEX(Returns!A:A,MATCH(B7221,Returns!B:B,0)),"No")</f>
        <v>Yes</v>
      </c>
    </row>
    <row r="7222" spans="1:23" x14ac:dyDescent="0.2">
      <c r="A7222" s="1">
        <v>7221</v>
      </c>
      <c r="B7222" t="s">
        <v>9587</v>
      </c>
      <c r="C7222" s="8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47">
        <v>274.49100000000004</v>
      </c>
      <c r="S7222" s="1">
        <v>3</v>
      </c>
      <c r="T7222" s="1">
        <v>0.7</v>
      </c>
      <c r="U7222" s="47">
        <v>-228.74250000000006</v>
      </c>
      <c r="V7222" t="str">
        <f>IF(M7222=People!$B$5,People!$A$5,IF(M7222=People!$B$4,People!$A$4,IF(M7222=People!$B$3,People!$A$3,IF(M7222=People!$B$2,People!$A$2,0))))</f>
        <v>Chuck Magee</v>
      </c>
      <c r="W7222" t="str">
        <f>IFERROR(INDEX(Returns!A:A,MATCH(B7222,Returns!B:B,0)),"No")</f>
        <v>No</v>
      </c>
    </row>
    <row r="7223" spans="1:23" x14ac:dyDescent="0.2">
      <c r="A7223" s="1">
        <v>7222</v>
      </c>
      <c r="B7223" t="s">
        <v>9588</v>
      </c>
      <c r="C7223" s="8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47">
        <v>137.94</v>
      </c>
      <c r="S7223" s="1">
        <v>3</v>
      </c>
      <c r="T7223" s="1">
        <v>0</v>
      </c>
      <c r="U7223" s="47">
        <v>35.864399999999996</v>
      </c>
      <c r="V7223" t="str">
        <f>IF(M7223=People!$B$5,People!$A$5,IF(M7223=People!$B$4,People!$A$4,IF(M7223=People!$B$3,People!$A$3,IF(M7223=People!$B$2,People!$A$2,0))))</f>
        <v>Chuck Magee</v>
      </c>
      <c r="W7223" t="str">
        <f>IFERROR(INDEX(Returns!A:A,MATCH(B7223,Returns!B:B,0)),"No")</f>
        <v>No</v>
      </c>
    </row>
    <row r="7224" spans="1:23" x14ac:dyDescent="0.2">
      <c r="A7224" s="1">
        <v>7223</v>
      </c>
      <c r="B7224" t="s">
        <v>9589</v>
      </c>
      <c r="C7224" s="8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47">
        <v>40.68</v>
      </c>
      <c r="S7224" s="1">
        <v>3</v>
      </c>
      <c r="T7224" s="1">
        <v>0.2</v>
      </c>
      <c r="U7224" s="47">
        <v>-7.1190000000000015</v>
      </c>
      <c r="V7224" t="str">
        <f>IF(M7224=People!$B$5,People!$A$5,IF(M7224=People!$B$4,People!$A$4,IF(M7224=People!$B$3,People!$A$3,IF(M7224=People!$B$2,People!$A$2,0))))</f>
        <v>Kelly Williams</v>
      </c>
      <c r="W7224" t="str">
        <f>IFERROR(INDEX(Returns!A:A,MATCH(B7224,Returns!B:B,0)),"No")</f>
        <v>No</v>
      </c>
    </row>
    <row r="7225" spans="1:23" x14ac:dyDescent="0.2">
      <c r="A7225" s="1">
        <v>7224</v>
      </c>
      <c r="B7225" t="s">
        <v>9590</v>
      </c>
      <c r="C7225" s="8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47">
        <v>110.376</v>
      </c>
      <c r="S7225" s="1">
        <v>3</v>
      </c>
      <c r="T7225" s="1">
        <v>0.2</v>
      </c>
      <c r="U7225" s="47">
        <v>12.417299999999997</v>
      </c>
      <c r="V7225" t="str">
        <f>IF(M7225=People!$B$5,People!$A$5,IF(M7225=People!$B$4,People!$A$4,IF(M7225=People!$B$3,People!$A$3,IF(M7225=People!$B$2,People!$A$2,0))))</f>
        <v>Anna Andreadi</v>
      </c>
      <c r="W7225" t="str">
        <f>IFERROR(INDEX(Returns!A:A,MATCH(B7225,Returns!B:B,0)),"No")</f>
        <v>No</v>
      </c>
    </row>
    <row r="7226" spans="1:23" x14ac:dyDescent="0.2">
      <c r="A7226" s="1">
        <v>7225</v>
      </c>
      <c r="B7226" t="s">
        <v>9590</v>
      </c>
      <c r="C7226" s="8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47">
        <v>151.62</v>
      </c>
      <c r="S7226" s="1">
        <v>7</v>
      </c>
      <c r="T7226" s="1">
        <v>0</v>
      </c>
      <c r="U7226" s="47">
        <v>50.03459999999999</v>
      </c>
      <c r="V7226" t="str">
        <f>IF(M7226=People!$B$5,People!$A$5,IF(M7226=People!$B$4,People!$A$4,IF(M7226=People!$B$3,People!$A$3,IF(M7226=People!$B$2,People!$A$2,0))))</f>
        <v>Anna Andreadi</v>
      </c>
      <c r="W7226" t="str">
        <f>IFERROR(INDEX(Returns!A:A,MATCH(B7226,Returns!B:B,0)),"No")</f>
        <v>No</v>
      </c>
    </row>
    <row r="7227" spans="1:23" x14ac:dyDescent="0.2">
      <c r="A7227" s="1">
        <v>7226</v>
      </c>
      <c r="B7227" t="s">
        <v>9590</v>
      </c>
      <c r="C7227" s="8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47">
        <v>30.8</v>
      </c>
      <c r="S7227" s="1">
        <v>4</v>
      </c>
      <c r="T7227" s="1">
        <v>0</v>
      </c>
      <c r="U7227" s="47">
        <v>10.163999999999998</v>
      </c>
      <c r="V7227" t="str">
        <f>IF(M7227=People!$B$5,People!$A$5,IF(M7227=People!$B$4,People!$A$4,IF(M7227=People!$B$3,People!$A$3,IF(M7227=People!$B$2,People!$A$2,0))))</f>
        <v>Anna Andreadi</v>
      </c>
      <c r="W7227" t="str">
        <f>IFERROR(INDEX(Returns!A:A,MATCH(B7227,Returns!B:B,0)),"No")</f>
        <v>No</v>
      </c>
    </row>
    <row r="7228" spans="1:23" x14ac:dyDescent="0.2">
      <c r="A7228" s="1">
        <v>7227</v>
      </c>
      <c r="B7228" t="s">
        <v>9591</v>
      </c>
      <c r="C7228" s="8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47">
        <v>123.92000000000002</v>
      </c>
      <c r="S7228" s="1">
        <v>5</v>
      </c>
      <c r="T7228" s="1">
        <v>0.2</v>
      </c>
      <c r="U7228" s="47">
        <v>38.724999999999994</v>
      </c>
      <c r="V7228" t="str">
        <f>IF(M7228=People!$B$5,People!$A$5,IF(M7228=People!$B$4,People!$A$4,IF(M7228=People!$B$3,People!$A$3,IF(M7228=People!$B$2,People!$A$2,0))))</f>
        <v>Chuck Magee</v>
      </c>
      <c r="W7228" t="str">
        <f>IFERROR(INDEX(Returns!A:A,MATCH(B7228,Returns!B:B,0)),"No")</f>
        <v>No</v>
      </c>
    </row>
    <row r="7229" spans="1:23" x14ac:dyDescent="0.2">
      <c r="A7229" s="1">
        <v>7228</v>
      </c>
      <c r="B7229" t="s">
        <v>9591</v>
      </c>
      <c r="C7229" s="8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47">
        <v>1319.8</v>
      </c>
      <c r="S7229" s="1">
        <v>5</v>
      </c>
      <c r="T7229" s="1">
        <v>0.2</v>
      </c>
      <c r="U7229" s="47">
        <v>214.4674999999998</v>
      </c>
      <c r="V7229" t="str">
        <f>IF(M7229=People!$B$5,People!$A$5,IF(M7229=People!$B$4,People!$A$4,IF(M7229=People!$B$3,People!$A$3,IF(M7229=People!$B$2,People!$A$2,0))))</f>
        <v>Chuck Magee</v>
      </c>
      <c r="W7229" t="str">
        <f>IFERROR(INDEX(Returns!A:A,MATCH(B7229,Returns!B:B,0)),"No")</f>
        <v>No</v>
      </c>
    </row>
    <row r="7230" spans="1:23" x14ac:dyDescent="0.2">
      <c r="A7230" s="1">
        <v>7229</v>
      </c>
      <c r="B7230" t="s">
        <v>9592</v>
      </c>
      <c r="C7230" s="8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47">
        <v>89.712000000000018</v>
      </c>
      <c r="S7230" s="1">
        <v>6</v>
      </c>
      <c r="T7230" s="1">
        <v>0.2</v>
      </c>
      <c r="U7230" s="47">
        <v>30.277799999999992</v>
      </c>
      <c r="V7230" t="str">
        <f>IF(M7230=People!$B$5,People!$A$5,IF(M7230=People!$B$4,People!$A$4,IF(M7230=People!$B$3,People!$A$3,IF(M7230=People!$B$2,People!$A$2,0))))</f>
        <v>Anna Andreadi</v>
      </c>
      <c r="W7230" t="str">
        <f>IFERROR(INDEX(Returns!A:A,MATCH(B7230,Returns!B:B,0)),"No")</f>
        <v>No</v>
      </c>
    </row>
    <row r="7231" spans="1:23" x14ac:dyDescent="0.2">
      <c r="A7231" s="1">
        <v>7230</v>
      </c>
      <c r="B7231" t="s">
        <v>9592</v>
      </c>
      <c r="C7231" s="8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47">
        <v>22.830000000000002</v>
      </c>
      <c r="S7231" s="1">
        <v>3</v>
      </c>
      <c r="T7231" s="1">
        <v>0</v>
      </c>
      <c r="U7231" s="47">
        <v>10.7301</v>
      </c>
      <c r="V7231" t="str">
        <f>IF(M7231=People!$B$5,People!$A$5,IF(M7231=People!$B$4,People!$A$4,IF(M7231=People!$B$3,People!$A$3,IF(M7231=People!$B$2,People!$A$2,0))))</f>
        <v>Anna Andreadi</v>
      </c>
      <c r="W7231" t="str">
        <f>IFERROR(INDEX(Returns!A:A,MATCH(B7231,Returns!B:B,0)),"No")</f>
        <v>No</v>
      </c>
    </row>
    <row r="7232" spans="1:23" x14ac:dyDescent="0.2">
      <c r="A7232" s="1">
        <v>7231</v>
      </c>
      <c r="B7232" t="s">
        <v>9593</v>
      </c>
      <c r="C7232" s="8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47">
        <v>30.88</v>
      </c>
      <c r="S7232" s="1">
        <v>2</v>
      </c>
      <c r="T7232" s="1">
        <v>0</v>
      </c>
      <c r="U7232" s="47">
        <v>15.44</v>
      </c>
      <c r="V7232" t="str">
        <f>IF(M7232=People!$B$5,People!$A$5,IF(M7232=People!$B$4,People!$A$4,IF(M7232=People!$B$3,People!$A$3,IF(M7232=People!$B$2,People!$A$2,0))))</f>
        <v>Chuck Magee</v>
      </c>
      <c r="W7232" t="str">
        <f>IFERROR(INDEX(Returns!A:A,MATCH(B7232,Returns!B:B,0)),"No")</f>
        <v>No</v>
      </c>
    </row>
    <row r="7233" spans="1:23" x14ac:dyDescent="0.2">
      <c r="A7233" s="1">
        <v>7232</v>
      </c>
      <c r="B7233" t="s">
        <v>9593</v>
      </c>
      <c r="C7233" s="8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47">
        <v>465.16</v>
      </c>
      <c r="S7233" s="1">
        <v>2</v>
      </c>
      <c r="T7233" s="1">
        <v>0</v>
      </c>
      <c r="U7233" s="47">
        <v>120.94159999999999</v>
      </c>
      <c r="V7233" t="str">
        <f>IF(M7233=People!$B$5,People!$A$5,IF(M7233=People!$B$4,People!$A$4,IF(M7233=People!$B$3,People!$A$3,IF(M7233=People!$B$2,People!$A$2,0))))</f>
        <v>Chuck Magee</v>
      </c>
      <c r="W7233" t="str">
        <f>IFERROR(INDEX(Returns!A:A,MATCH(B7233,Returns!B:B,0)),"No")</f>
        <v>No</v>
      </c>
    </row>
    <row r="7234" spans="1:23" x14ac:dyDescent="0.2">
      <c r="A7234" s="1">
        <v>7233</v>
      </c>
      <c r="B7234" t="s">
        <v>9593</v>
      </c>
      <c r="C7234" s="8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47">
        <v>27.12</v>
      </c>
      <c r="S7234" s="1">
        <v>4</v>
      </c>
      <c r="T7234" s="1">
        <v>0</v>
      </c>
      <c r="U7234" s="47">
        <v>12.475199999999999</v>
      </c>
      <c r="V7234" t="str">
        <f>IF(M7234=People!$B$5,People!$A$5,IF(M7234=People!$B$4,People!$A$4,IF(M7234=People!$B$3,People!$A$3,IF(M7234=People!$B$2,People!$A$2,0))))</f>
        <v>Chuck Magee</v>
      </c>
      <c r="W7234" t="str">
        <f>IFERROR(INDEX(Returns!A:A,MATCH(B7234,Returns!B:B,0)),"No")</f>
        <v>No</v>
      </c>
    </row>
    <row r="7235" spans="1:23" x14ac:dyDescent="0.2">
      <c r="A7235" s="1">
        <v>7234</v>
      </c>
      <c r="B7235" t="s">
        <v>9594</v>
      </c>
      <c r="C7235" s="8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47">
        <v>113.6</v>
      </c>
      <c r="S7235" s="1">
        <v>8</v>
      </c>
      <c r="T7235" s="1">
        <v>0</v>
      </c>
      <c r="U7235" s="47">
        <v>44.304000000000002</v>
      </c>
      <c r="V7235" t="str">
        <f>IF(M7235=People!$B$5,People!$A$5,IF(M7235=People!$B$4,People!$A$4,IF(M7235=People!$B$3,People!$A$3,IF(M7235=People!$B$2,People!$A$2,0))))</f>
        <v>Chuck Magee</v>
      </c>
      <c r="W7235" t="str">
        <f>IFERROR(INDEX(Returns!A:A,MATCH(B7235,Returns!B:B,0)),"No")</f>
        <v>No</v>
      </c>
    </row>
    <row r="7236" spans="1:23" x14ac:dyDescent="0.2">
      <c r="A7236" s="1">
        <v>7235</v>
      </c>
      <c r="B7236" t="s">
        <v>9594</v>
      </c>
      <c r="C7236" s="8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47">
        <v>12.96</v>
      </c>
      <c r="S7236" s="1">
        <v>2</v>
      </c>
      <c r="T7236" s="1">
        <v>0</v>
      </c>
      <c r="U7236" s="47">
        <v>6.3504000000000005</v>
      </c>
      <c r="V7236" t="str">
        <f>IF(M7236=People!$B$5,People!$A$5,IF(M7236=People!$B$4,People!$A$4,IF(M7236=People!$B$3,People!$A$3,IF(M7236=People!$B$2,People!$A$2,0))))</f>
        <v>Chuck Magee</v>
      </c>
      <c r="W7236" t="str">
        <f>IFERROR(INDEX(Returns!A:A,MATCH(B7236,Returns!B:B,0)),"No")</f>
        <v>No</v>
      </c>
    </row>
    <row r="7237" spans="1:23" x14ac:dyDescent="0.2">
      <c r="A7237" s="1">
        <v>7236</v>
      </c>
      <c r="B7237" t="s">
        <v>9594</v>
      </c>
      <c r="C7237" s="8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47">
        <v>69.456000000000003</v>
      </c>
      <c r="S7237" s="1">
        <v>2</v>
      </c>
      <c r="T7237" s="1">
        <v>0.2</v>
      </c>
      <c r="U7237" s="47">
        <v>22.573199999999996</v>
      </c>
      <c r="V7237" t="str">
        <f>IF(M7237=People!$B$5,People!$A$5,IF(M7237=People!$B$4,People!$A$4,IF(M7237=People!$B$3,People!$A$3,IF(M7237=People!$B$2,People!$A$2,0))))</f>
        <v>Chuck Magee</v>
      </c>
      <c r="W7237" t="str">
        <f>IFERROR(INDEX(Returns!A:A,MATCH(B7237,Returns!B:B,0)),"No")</f>
        <v>No</v>
      </c>
    </row>
    <row r="7238" spans="1:23" x14ac:dyDescent="0.2">
      <c r="A7238" s="1">
        <v>7237</v>
      </c>
      <c r="B7238" t="s">
        <v>9595</v>
      </c>
      <c r="C7238" s="8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47">
        <v>8.64</v>
      </c>
      <c r="S7238" s="1">
        <v>3</v>
      </c>
      <c r="T7238" s="1">
        <v>0</v>
      </c>
      <c r="U7238" s="47">
        <v>2.4192</v>
      </c>
      <c r="V7238" t="str">
        <f>IF(M7238=People!$B$5,People!$A$5,IF(M7238=People!$B$4,People!$A$4,IF(M7238=People!$B$3,People!$A$3,IF(M7238=People!$B$2,People!$A$2,0))))</f>
        <v>Anna Andreadi</v>
      </c>
      <c r="W7238" t="str">
        <f>IFERROR(INDEX(Returns!A:A,MATCH(B7238,Returns!B:B,0)),"No")</f>
        <v>No</v>
      </c>
    </row>
    <row r="7239" spans="1:23" x14ac:dyDescent="0.2">
      <c r="A7239" s="1">
        <v>7238</v>
      </c>
      <c r="B7239" t="s">
        <v>9596</v>
      </c>
      <c r="C7239" s="8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47">
        <v>341.99100000000004</v>
      </c>
      <c r="S7239" s="1">
        <v>3</v>
      </c>
      <c r="T7239" s="1">
        <v>0.7</v>
      </c>
      <c r="U7239" s="47">
        <v>-319.19159999999999</v>
      </c>
      <c r="V7239" t="str">
        <f>IF(M7239=People!$B$5,People!$A$5,IF(M7239=People!$B$4,People!$A$4,IF(M7239=People!$B$3,People!$A$3,IF(M7239=People!$B$2,People!$A$2,0))))</f>
        <v>Chuck Magee</v>
      </c>
      <c r="W7239" t="str">
        <f>IFERROR(INDEX(Returns!A:A,MATCH(B7239,Returns!B:B,0)),"No")</f>
        <v>No</v>
      </c>
    </row>
    <row r="7240" spans="1:23" x14ac:dyDescent="0.2">
      <c r="A7240" s="1">
        <v>7239</v>
      </c>
      <c r="B7240" t="s">
        <v>9597</v>
      </c>
      <c r="C7240" s="8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47">
        <v>43.96</v>
      </c>
      <c r="S7240" s="1">
        <v>7</v>
      </c>
      <c r="T7240" s="1">
        <v>0</v>
      </c>
      <c r="U7240" s="47">
        <v>18.463200000000004</v>
      </c>
      <c r="V7240" t="str">
        <f>IF(M7240=People!$B$5,People!$A$5,IF(M7240=People!$B$4,People!$A$4,IF(M7240=People!$B$3,People!$A$3,IF(M7240=People!$B$2,People!$A$2,0))))</f>
        <v>Anna Andreadi</v>
      </c>
      <c r="W7240" t="str">
        <f>IFERROR(INDEX(Returns!A:A,MATCH(B7240,Returns!B:B,0)),"No")</f>
        <v>No</v>
      </c>
    </row>
    <row r="7241" spans="1:23" x14ac:dyDescent="0.2">
      <c r="A7241" s="1">
        <v>7240</v>
      </c>
      <c r="B7241" t="s">
        <v>9597</v>
      </c>
      <c r="C7241" s="8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47">
        <v>39.76</v>
      </c>
      <c r="S7241" s="1">
        <v>7</v>
      </c>
      <c r="T7241" s="1">
        <v>0</v>
      </c>
      <c r="U7241" s="47">
        <v>18.687199999999997</v>
      </c>
      <c r="V7241" t="str">
        <f>IF(M7241=People!$B$5,People!$A$5,IF(M7241=People!$B$4,People!$A$4,IF(M7241=People!$B$3,People!$A$3,IF(M7241=People!$B$2,People!$A$2,0))))</f>
        <v>Anna Andreadi</v>
      </c>
      <c r="W7241" t="str">
        <f>IFERROR(INDEX(Returns!A:A,MATCH(B7241,Returns!B:B,0)),"No")</f>
        <v>No</v>
      </c>
    </row>
    <row r="7242" spans="1:23" x14ac:dyDescent="0.2">
      <c r="A7242" s="1">
        <v>7241</v>
      </c>
      <c r="B7242" t="s">
        <v>6137</v>
      </c>
      <c r="C7242" s="8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47">
        <v>66.36</v>
      </c>
      <c r="S7242" s="1">
        <v>7</v>
      </c>
      <c r="T7242" s="1">
        <v>0</v>
      </c>
      <c r="U7242" s="47">
        <v>26.544000000000004</v>
      </c>
      <c r="V7242" t="str">
        <f>IF(M7242=People!$B$5,People!$A$5,IF(M7242=People!$B$4,People!$A$4,IF(M7242=People!$B$3,People!$A$3,IF(M7242=People!$B$2,People!$A$2,0))))</f>
        <v>Anna Andreadi</v>
      </c>
      <c r="W7242" t="str">
        <f>IFERROR(INDEX(Returns!A:A,MATCH(B7242,Returns!B:B,0)),"No")</f>
        <v>Yes</v>
      </c>
    </row>
    <row r="7243" spans="1:23" x14ac:dyDescent="0.2">
      <c r="A7243" s="1">
        <v>7242</v>
      </c>
      <c r="B7243" t="s">
        <v>6137</v>
      </c>
      <c r="C7243" s="8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47">
        <v>92.88000000000001</v>
      </c>
      <c r="S7243" s="1">
        <v>6</v>
      </c>
      <c r="T7243" s="1">
        <v>0.2</v>
      </c>
      <c r="U7243" s="47">
        <v>30.185999999999996</v>
      </c>
      <c r="V7243" t="str">
        <f>IF(M7243=People!$B$5,People!$A$5,IF(M7243=People!$B$4,People!$A$4,IF(M7243=People!$B$3,People!$A$3,IF(M7243=People!$B$2,People!$A$2,0))))</f>
        <v>Anna Andreadi</v>
      </c>
      <c r="W7243" t="str">
        <f>IFERROR(INDEX(Returns!A:A,MATCH(B7243,Returns!B:B,0)),"No")</f>
        <v>Yes</v>
      </c>
    </row>
    <row r="7244" spans="1:23" x14ac:dyDescent="0.2">
      <c r="A7244" s="1">
        <v>7243</v>
      </c>
      <c r="B7244" t="s">
        <v>6137</v>
      </c>
      <c r="C7244" s="8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47">
        <v>24.14</v>
      </c>
      <c r="S7244" s="1">
        <v>2</v>
      </c>
      <c r="T7244" s="1">
        <v>0</v>
      </c>
      <c r="U7244" s="47">
        <v>7.9662000000000006</v>
      </c>
      <c r="V7244" t="str">
        <f>IF(M7244=People!$B$5,People!$A$5,IF(M7244=People!$B$4,People!$A$4,IF(M7244=People!$B$3,People!$A$3,IF(M7244=People!$B$2,People!$A$2,0))))</f>
        <v>Anna Andreadi</v>
      </c>
      <c r="W7244" t="str">
        <f>IFERROR(INDEX(Returns!A:A,MATCH(B7244,Returns!B:B,0)),"No")</f>
        <v>Yes</v>
      </c>
    </row>
    <row r="7245" spans="1:23" x14ac:dyDescent="0.2">
      <c r="A7245" s="1">
        <v>7244</v>
      </c>
      <c r="B7245" t="s">
        <v>9598</v>
      </c>
      <c r="C7245" s="8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47">
        <v>4416.174</v>
      </c>
      <c r="S7245" s="1">
        <v>9</v>
      </c>
      <c r="T7245" s="1">
        <v>0.3</v>
      </c>
      <c r="U7245" s="47">
        <v>-630.88200000000006</v>
      </c>
      <c r="V7245" t="str">
        <f>IF(M7245=People!$B$5,People!$A$5,IF(M7245=People!$B$4,People!$A$4,IF(M7245=People!$B$3,People!$A$3,IF(M7245=People!$B$2,People!$A$2,0))))</f>
        <v>Chuck Magee</v>
      </c>
      <c r="W7245" t="str">
        <f>IFERROR(INDEX(Returns!A:A,MATCH(B7245,Returns!B:B,0)),"No")</f>
        <v>No</v>
      </c>
    </row>
    <row r="7246" spans="1:23" x14ac:dyDescent="0.2">
      <c r="A7246" s="1">
        <v>7245</v>
      </c>
      <c r="B7246" t="s">
        <v>6227</v>
      </c>
      <c r="C7246" s="8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47">
        <v>49.56</v>
      </c>
      <c r="S7246" s="1">
        <v>7</v>
      </c>
      <c r="T7246" s="1">
        <v>0</v>
      </c>
      <c r="U7246" s="47">
        <v>18.832800000000002</v>
      </c>
      <c r="V7246" t="str">
        <f>IF(M7246=People!$B$5,People!$A$5,IF(M7246=People!$B$4,People!$A$4,IF(M7246=People!$B$3,People!$A$3,IF(M7246=People!$B$2,People!$A$2,0))))</f>
        <v>Anna Andreadi</v>
      </c>
      <c r="W7246" t="str">
        <f>IFERROR(INDEX(Returns!A:A,MATCH(B7246,Returns!B:B,0)),"No")</f>
        <v>Yes</v>
      </c>
    </row>
    <row r="7247" spans="1:23" x14ac:dyDescent="0.2">
      <c r="A7247" s="1">
        <v>7246</v>
      </c>
      <c r="B7247" t="s">
        <v>9599</v>
      </c>
      <c r="C7247" s="8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47">
        <v>354.90000000000003</v>
      </c>
      <c r="S7247" s="1">
        <v>5</v>
      </c>
      <c r="T7247" s="1">
        <v>0</v>
      </c>
      <c r="U7247" s="47">
        <v>17.744999999999962</v>
      </c>
      <c r="V7247" t="str">
        <f>IF(M7247=People!$B$5,People!$A$5,IF(M7247=People!$B$4,People!$A$4,IF(M7247=People!$B$3,People!$A$3,IF(M7247=People!$B$2,People!$A$2,0))))</f>
        <v>Anna Andreadi</v>
      </c>
      <c r="W7247" t="str">
        <f>IFERROR(INDEX(Returns!A:A,MATCH(B7247,Returns!B:B,0)),"No")</f>
        <v>No</v>
      </c>
    </row>
    <row r="7248" spans="1:23" x14ac:dyDescent="0.2">
      <c r="A7248" s="1">
        <v>7247</v>
      </c>
      <c r="B7248" t="s">
        <v>9600</v>
      </c>
      <c r="C7248" s="8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47">
        <v>15.120000000000001</v>
      </c>
      <c r="S7248" s="1">
        <v>3</v>
      </c>
      <c r="T7248" s="1">
        <v>0.2</v>
      </c>
      <c r="U7248" s="47">
        <v>4.9139999999999988</v>
      </c>
      <c r="V7248" t="str">
        <f>IF(M7248=People!$B$5,People!$A$5,IF(M7248=People!$B$4,People!$A$4,IF(M7248=People!$B$3,People!$A$3,IF(M7248=People!$B$2,People!$A$2,0))))</f>
        <v>Chuck Magee</v>
      </c>
      <c r="W7248" t="str">
        <f>IFERROR(INDEX(Returns!A:A,MATCH(B7248,Returns!B:B,0)),"No")</f>
        <v>No</v>
      </c>
    </row>
    <row r="7249" spans="1:23" x14ac:dyDescent="0.2">
      <c r="A7249" s="1">
        <v>7248</v>
      </c>
      <c r="B7249" t="s">
        <v>9600</v>
      </c>
      <c r="C7249" s="8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47">
        <v>302.45</v>
      </c>
      <c r="S7249" s="1">
        <v>5</v>
      </c>
      <c r="T7249" s="1">
        <v>0.5</v>
      </c>
      <c r="U7249" s="47">
        <v>-199.61700000000002</v>
      </c>
      <c r="V7249" t="str">
        <f>IF(M7249=People!$B$5,People!$A$5,IF(M7249=People!$B$4,People!$A$4,IF(M7249=People!$B$3,People!$A$3,IF(M7249=People!$B$2,People!$A$2,0))))</f>
        <v>Chuck Magee</v>
      </c>
      <c r="W7249" t="str">
        <f>IFERROR(INDEX(Returns!A:A,MATCH(B7249,Returns!B:B,0)),"No")</f>
        <v>No</v>
      </c>
    </row>
    <row r="7250" spans="1:23" x14ac:dyDescent="0.2">
      <c r="A7250" s="1">
        <v>7249</v>
      </c>
      <c r="B7250" t="s">
        <v>9600</v>
      </c>
      <c r="C7250" s="8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47">
        <v>44.672000000000004</v>
      </c>
      <c r="S7250" s="1">
        <v>8</v>
      </c>
      <c r="T7250" s="1">
        <v>0.2</v>
      </c>
      <c r="U7250" s="47">
        <v>-10.051200000000003</v>
      </c>
      <c r="V7250" t="str">
        <f>IF(M7250=People!$B$5,People!$A$5,IF(M7250=People!$B$4,People!$A$4,IF(M7250=People!$B$3,People!$A$3,IF(M7250=People!$B$2,People!$A$2,0))))</f>
        <v>Chuck Magee</v>
      </c>
      <c r="W7250" t="str">
        <f>IFERROR(INDEX(Returns!A:A,MATCH(B7250,Returns!B:B,0)),"No")</f>
        <v>No</v>
      </c>
    </row>
    <row r="7251" spans="1:23" x14ac:dyDescent="0.2">
      <c r="A7251" s="1">
        <v>7250</v>
      </c>
      <c r="B7251" t="s">
        <v>9601</v>
      </c>
      <c r="C7251" s="8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47">
        <v>119.98</v>
      </c>
      <c r="S7251" s="1">
        <v>2</v>
      </c>
      <c r="T7251" s="1">
        <v>0</v>
      </c>
      <c r="U7251" s="47">
        <v>35.994</v>
      </c>
      <c r="V7251" t="str">
        <f>IF(M7251=People!$B$5,People!$A$5,IF(M7251=People!$B$4,People!$A$4,IF(M7251=People!$B$3,People!$A$3,IF(M7251=People!$B$2,People!$A$2,0))))</f>
        <v>Anna Andreadi</v>
      </c>
      <c r="W7251" t="str">
        <f>IFERROR(INDEX(Returns!A:A,MATCH(B7251,Returns!B:B,0)),"No")</f>
        <v>No</v>
      </c>
    </row>
    <row r="7252" spans="1:23" x14ac:dyDescent="0.2">
      <c r="A7252" s="1">
        <v>7251</v>
      </c>
      <c r="B7252" t="s">
        <v>9601</v>
      </c>
      <c r="C7252" s="8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47">
        <v>989.97</v>
      </c>
      <c r="S7252" s="1">
        <v>3</v>
      </c>
      <c r="T7252" s="1">
        <v>0</v>
      </c>
      <c r="U7252" s="47">
        <v>395.98800000000006</v>
      </c>
      <c r="V7252" t="str">
        <f>IF(M7252=People!$B$5,People!$A$5,IF(M7252=People!$B$4,People!$A$4,IF(M7252=People!$B$3,People!$A$3,IF(M7252=People!$B$2,People!$A$2,0))))</f>
        <v>Anna Andreadi</v>
      </c>
      <c r="W7252" t="str">
        <f>IFERROR(INDEX(Returns!A:A,MATCH(B7252,Returns!B:B,0)),"No")</f>
        <v>No</v>
      </c>
    </row>
    <row r="7253" spans="1:23" x14ac:dyDescent="0.2">
      <c r="A7253" s="1">
        <v>7252</v>
      </c>
      <c r="B7253" t="s">
        <v>9602</v>
      </c>
      <c r="C7253" s="8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47">
        <v>9.2159999999999993</v>
      </c>
      <c r="S7253" s="1">
        <v>4</v>
      </c>
      <c r="T7253" s="1">
        <v>0.2</v>
      </c>
      <c r="U7253" s="47">
        <v>3.3408000000000002</v>
      </c>
      <c r="V7253" t="str">
        <f>IF(M7253=People!$B$5,People!$A$5,IF(M7253=People!$B$4,People!$A$4,IF(M7253=People!$B$3,People!$A$3,IF(M7253=People!$B$2,People!$A$2,0))))</f>
        <v>Cassandra Brandow</v>
      </c>
      <c r="W7253" t="str">
        <f>IFERROR(INDEX(Returns!A:A,MATCH(B7253,Returns!B:B,0)),"No")</f>
        <v>No</v>
      </c>
    </row>
    <row r="7254" spans="1:23" x14ac:dyDescent="0.2">
      <c r="A7254" s="1">
        <v>7253</v>
      </c>
      <c r="B7254" t="s">
        <v>9603</v>
      </c>
      <c r="C7254" s="8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47">
        <v>68.52</v>
      </c>
      <c r="S7254" s="1">
        <v>3</v>
      </c>
      <c r="T7254" s="1">
        <v>0</v>
      </c>
      <c r="U7254" s="47">
        <v>31.519199999999998</v>
      </c>
      <c r="V7254" t="str">
        <f>IF(M7254=People!$B$5,People!$A$5,IF(M7254=People!$B$4,People!$A$4,IF(M7254=People!$B$3,People!$A$3,IF(M7254=People!$B$2,People!$A$2,0))))</f>
        <v>Kelly Williams</v>
      </c>
      <c r="W7254" t="str">
        <f>IFERROR(INDEX(Returns!A:A,MATCH(B7254,Returns!B:B,0)),"No")</f>
        <v>No</v>
      </c>
    </row>
    <row r="7255" spans="1:23" x14ac:dyDescent="0.2">
      <c r="A7255" s="1">
        <v>7254</v>
      </c>
      <c r="B7255" t="s">
        <v>9604</v>
      </c>
      <c r="C7255" s="8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47">
        <v>364.74</v>
      </c>
      <c r="S7255" s="1">
        <v>3</v>
      </c>
      <c r="T7255" s="1">
        <v>0</v>
      </c>
      <c r="U7255" s="47">
        <v>109.42199999999997</v>
      </c>
      <c r="V7255" t="str">
        <f>IF(M7255=People!$B$5,People!$A$5,IF(M7255=People!$B$4,People!$A$4,IF(M7255=People!$B$3,People!$A$3,IF(M7255=People!$B$2,People!$A$2,0))))</f>
        <v>Kelly Williams</v>
      </c>
      <c r="W7255" t="str">
        <f>IFERROR(INDEX(Returns!A:A,MATCH(B7255,Returns!B:B,0)),"No")</f>
        <v>No</v>
      </c>
    </row>
    <row r="7256" spans="1:23" x14ac:dyDescent="0.2">
      <c r="A7256" s="1">
        <v>7255</v>
      </c>
      <c r="B7256" t="s">
        <v>9604</v>
      </c>
      <c r="C7256" s="8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47">
        <v>47.400000000000006</v>
      </c>
      <c r="S7256" s="1">
        <v>5</v>
      </c>
      <c r="T7256" s="1">
        <v>0</v>
      </c>
      <c r="U7256" s="47">
        <v>21.33</v>
      </c>
      <c r="V7256" t="str">
        <f>IF(M7256=People!$B$5,People!$A$5,IF(M7256=People!$B$4,People!$A$4,IF(M7256=People!$B$3,People!$A$3,IF(M7256=People!$B$2,People!$A$2,0))))</f>
        <v>Kelly Williams</v>
      </c>
      <c r="W7256" t="str">
        <f>IFERROR(INDEX(Returns!A:A,MATCH(B7256,Returns!B:B,0)),"No")</f>
        <v>No</v>
      </c>
    </row>
    <row r="7257" spans="1:23" x14ac:dyDescent="0.2">
      <c r="A7257" s="1">
        <v>7256</v>
      </c>
      <c r="B7257" t="s">
        <v>9604</v>
      </c>
      <c r="C7257" s="8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47">
        <v>49.76</v>
      </c>
      <c r="S7257" s="1">
        <v>4</v>
      </c>
      <c r="T7257" s="1">
        <v>0</v>
      </c>
      <c r="U7257" s="47">
        <v>13.9328</v>
      </c>
      <c r="V7257" t="str">
        <f>IF(M7257=People!$B$5,People!$A$5,IF(M7257=People!$B$4,People!$A$4,IF(M7257=People!$B$3,People!$A$3,IF(M7257=People!$B$2,People!$A$2,0))))</f>
        <v>Kelly Williams</v>
      </c>
      <c r="W7257" t="str">
        <f>IFERROR(INDEX(Returns!A:A,MATCH(B7257,Returns!B:B,0)),"No")</f>
        <v>No</v>
      </c>
    </row>
    <row r="7258" spans="1:23" x14ac:dyDescent="0.2">
      <c r="A7258" s="1">
        <v>7257</v>
      </c>
      <c r="B7258" t="s">
        <v>9604</v>
      </c>
      <c r="C7258" s="8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47">
        <v>5.56</v>
      </c>
      <c r="S7258" s="1">
        <v>2</v>
      </c>
      <c r="T7258" s="1">
        <v>0</v>
      </c>
      <c r="U7258" s="47">
        <v>1.4455999999999998</v>
      </c>
      <c r="V7258" t="str">
        <f>IF(M7258=People!$B$5,People!$A$5,IF(M7258=People!$B$4,People!$A$4,IF(M7258=People!$B$3,People!$A$3,IF(M7258=People!$B$2,People!$A$2,0))))</f>
        <v>Kelly Williams</v>
      </c>
      <c r="W7258" t="str">
        <f>IFERROR(INDEX(Returns!A:A,MATCH(B7258,Returns!B:B,0)),"No")</f>
        <v>No</v>
      </c>
    </row>
    <row r="7259" spans="1:23" x14ac:dyDescent="0.2">
      <c r="A7259" s="1">
        <v>7258</v>
      </c>
      <c r="B7259" t="s">
        <v>9604</v>
      </c>
      <c r="C7259" s="8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47">
        <v>629.09999999999991</v>
      </c>
      <c r="S7259" s="1">
        <v>6</v>
      </c>
      <c r="T7259" s="1">
        <v>0</v>
      </c>
      <c r="U7259" s="47">
        <v>301.96799999999996</v>
      </c>
      <c r="V7259" t="str">
        <f>IF(M7259=People!$B$5,People!$A$5,IF(M7259=People!$B$4,People!$A$4,IF(M7259=People!$B$3,People!$A$3,IF(M7259=People!$B$2,People!$A$2,0))))</f>
        <v>Kelly Williams</v>
      </c>
      <c r="W7259" t="str">
        <f>IFERROR(INDEX(Returns!A:A,MATCH(B7259,Returns!B:B,0)),"No")</f>
        <v>No</v>
      </c>
    </row>
    <row r="7260" spans="1:23" x14ac:dyDescent="0.2">
      <c r="A7260" s="1">
        <v>7259</v>
      </c>
      <c r="B7260" t="s">
        <v>9604</v>
      </c>
      <c r="C7260" s="8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47">
        <v>14.7</v>
      </c>
      <c r="S7260" s="1">
        <v>5</v>
      </c>
      <c r="T7260" s="1">
        <v>0</v>
      </c>
      <c r="U7260" s="47">
        <v>3.9690000000000003</v>
      </c>
      <c r="V7260" t="str">
        <f>IF(M7260=People!$B$5,People!$A$5,IF(M7260=People!$B$4,People!$A$4,IF(M7260=People!$B$3,People!$A$3,IF(M7260=People!$B$2,People!$A$2,0))))</f>
        <v>Kelly Williams</v>
      </c>
      <c r="W7260" t="str">
        <f>IFERROR(INDEX(Returns!A:A,MATCH(B7260,Returns!B:B,0)),"No")</f>
        <v>No</v>
      </c>
    </row>
    <row r="7261" spans="1:23" x14ac:dyDescent="0.2">
      <c r="A7261" s="1">
        <v>7260</v>
      </c>
      <c r="B7261" t="s">
        <v>9604</v>
      </c>
      <c r="C7261" s="8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47">
        <v>45.36</v>
      </c>
      <c r="S7261" s="1">
        <v>7</v>
      </c>
      <c r="T7261" s="1">
        <v>0</v>
      </c>
      <c r="U7261" s="47">
        <v>21.772800000000004</v>
      </c>
      <c r="V7261" t="str">
        <f>IF(M7261=People!$B$5,People!$A$5,IF(M7261=People!$B$4,People!$A$4,IF(M7261=People!$B$3,People!$A$3,IF(M7261=People!$B$2,People!$A$2,0))))</f>
        <v>Kelly Williams</v>
      </c>
      <c r="W7261" t="str">
        <f>IFERROR(INDEX(Returns!A:A,MATCH(B7261,Returns!B:B,0)),"No")</f>
        <v>No</v>
      </c>
    </row>
    <row r="7262" spans="1:23" x14ac:dyDescent="0.2">
      <c r="A7262" s="1">
        <v>7261</v>
      </c>
      <c r="B7262" t="s">
        <v>9604</v>
      </c>
      <c r="C7262" s="8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47">
        <v>125.99</v>
      </c>
      <c r="S7262" s="1">
        <v>1</v>
      </c>
      <c r="T7262" s="1">
        <v>0</v>
      </c>
      <c r="U7262" s="47">
        <v>35.277200000000008</v>
      </c>
      <c r="V7262" t="str">
        <f>IF(M7262=People!$B$5,People!$A$5,IF(M7262=People!$B$4,People!$A$4,IF(M7262=People!$B$3,People!$A$3,IF(M7262=People!$B$2,People!$A$2,0))))</f>
        <v>Kelly Williams</v>
      </c>
      <c r="W7262" t="str">
        <f>IFERROR(INDEX(Returns!A:A,MATCH(B7262,Returns!B:B,0)),"No")</f>
        <v>No</v>
      </c>
    </row>
    <row r="7263" spans="1:23" x14ac:dyDescent="0.2">
      <c r="A7263" s="1">
        <v>7262</v>
      </c>
      <c r="B7263" t="s">
        <v>9605</v>
      </c>
      <c r="C7263" s="8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47">
        <v>14.700000000000001</v>
      </c>
      <c r="S7263" s="1">
        <v>7</v>
      </c>
      <c r="T7263" s="1">
        <v>0</v>
      </c>
      <c r="U7263" s="47">
        <v>4.1160000000000005</v>
      </c>
      <c r="V7263" t="str">
        <f>IF(M7263=People!$B$5,People!$A$5,IF(M7263=People!$B$4,People!$A$4,IF(M7263=People!$B$3,People!$A$3,IF(M7263=People!$B$2,People!$A$2,0))))</f>
        <v>Anna Andreadi</v>
      </c>
      <c r="W7263" t="str">
        <f>IFERROR(INDEX(Returns!A:A,MATCH(B7263,Returns!B:B,0)),"No")</f>
        <v>No</v>
      </c>
    </row>
    <row r="7264" spans="1:23" x14ac:dyDescent="0.2">
      <c r="A7264" s="1">
        <v>7263</v>
      </c>
      <c r="B7264" t="s">
        <v>9606</v>
      </c>
      <c r="C7264" s="8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47">
        <v>32.700000000000003</v>
      </c>
      <c r="S7264" s="1">
        <v>5</v>
      </c>
      <c r="T7264" s="1">
        <v>0.4</v>
      </c>
      <c r="U7264" s="47">
        <v>-6.5399999999999991</v>
      </c>
      <c r="V7264" t="str">
        <f>IF(M7264=People!$B$5,People!$A$5,IF(M7264=People!$B$4,People!$A$4,IF(M7264=People!$B$3,People!$A$3,IF(M7264=People!$B$2,People!$A$2,0))))</f>
        <v>Chuck Magee</v>
      </c>
      <c r="W7264" t="str">
        <f>IFERROR(INDEX(Returns!A:A,MATCH(B7264,Returns!B:B,0)),"No")</f>
        <v>No</v>
      </c>
    </row>
    <row r="7265" spans="1:23" x14ac:dyDescent="0.2">
      <c r="A7265" s="1">
        <v>7264</v>
      </c>
      <c r="B7265" t="s">
        <v>9606</v>
      </c>
      <c r="C7265" s="8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47">
        <v>31.680000000000003</v>
      </c>
      <c r="S7265" s="1">
        <v>4</v>
      </c>
      <c r="T7265" s="1">
        <v>0.2</v>
      </c>
      <c r="U7265" s="47">
        <v>11.087999999999997</v>
      </c>
      <c r="V7265" t="str">
        <f>IF(M7265=People!$B$5,People!$A$5,IF(M7265=People!$B$4,People!$A$4,IF(M7265=People!$B$3,People!$A$3,IF(M7265=People!$B$2,People!$A$2,0))))</f>
        <v>Chuck Magee</v>
      </c>
      <c r="W7265" t="str">
        <f>IFERROR(INDEX(Returns!A:A,MATCH(B7265,Returns!B:B,0)),"No")</f>
        <v>No</v>
      </c>
    </row>
    <row r="7266" spans="1:23" x14ac:dyDescent="0.2">
      <c r="A7266" s="1">
        <v>7265</v>
      </c>
      <c r="B7266" t="s">
        <v>9607</v>
      </c>
      <c r="C7266" s="8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47">
        <v>181.86</v>
      </c>
      <c r="S7266" s="1">
        <v>7</v>
      </c>
      <c r="T7266" s="1">
        <v>0</v>
      </c>
      <c r="U7266" s="47">
        <v>50.9208</v>
      </c>
      <c r="V7266" t="str">
        <f>IF(M7266=People!$B$5,People!$A$5,IF(M7266=People!$B$4,People!$A$4,IF(M7266=People!$B$3,People!$A$3,IF(M7266=People!$B$2,People!$A$2,0))))</f>
        <v>Cassandra Brandow</v>
      </c>
      <c r="W7266" t="str">
        <f>IFERROR(INDEX(Returns!A:A,MATCH(B7266,Returns!B:B,0)),"No")</f>
        <v>No</v>
      </c>
    </row>
    <row r="7267" spans="1:23" x14ac:dyDescent="0.2">
      <c r="A7267" s="1">
        <v>7266</v>
      </c>
      <c r="B7267" t="s">
        <v>9608</v>
      </c>
      <c r="C7267" s="8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47">
        <v>155.37199999999999</v>
      </c>
      <c r="S7267" s="1">
        <v>2</v>
      </c>
      <c r="T7267" s="1">
        <v>0.3</v>
      </c>
      <c r="U7267" s="47">
        <v>-35.513599999999997</v>
      </c>
      <c r="V7267" t="str">
        <f>IF(M7267=People!$B$5,People!$A$5,IF(M7267=People!$B$4,People!$A$4,IF(M7267=People!$B$3,People!$A$3,IF(M7267=People!$B$2,People!$A$2,0))))</f>
        <v>Kelly Williams</v>
      </c>
      <c r="W7267" t="str">
        <f>IFERROR(INDEX(Returns!A:A,MATCH(B7267,Returns!B:B,0)),"No")</f>
        <v>No</v>
      </c>
    </row>
    <row r="7268" spans="1:23" x14ac:dyDescent="0.2">
      <c r="A7268" s="1">
        <v>7267</v>
      </c>
      <c r="B7268" t="s">
        <v>9609</v>
      </c>
      <c r="C7268" s="8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47">
        <v>13.428000000000003</v>
      </c>
      <c r="S7268" s="1">
        <v>3</v>
      </c>
      <c r="T7268" s="1">
        <v>0.7</v>
      </c>
      <c r="U7268" s="47">
        <v>-11.190000000000001</v>
      </c>
      <c r="V7268" t="str">
        <f>IF(M7268=People!$B$5,People!$A$5,IF(M7268=People!$B$4,People!$A$4,IF(M7268=People!$B$3,People!$A$3,IF(M7268=People!$B$2,People!$A$2,0))))</f>
        <v>Cassandra Brandow</v>
      </c>
      <c r="W7268" t="str">
        <f>IFERROR(INDEX(Returns!A:A,MATCH(B7268,Returns!B:B,0)),"No")</f>
        <v>No</v>
      </c>
    </row>
    <row r="7269" spans="1:23" x14ac:dyDescent="0.2">
      <c r="A7269" s="1">
        <v>7268</v>
      </c>
      <c r="B7269" t="s">
        <v>9609</v>
      </c>
      <c r="C7269" s="8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47">
        <v>67.13600000000001</v>
      </c>
      <c r="S7269" s="1">
        <v>4</v>
      </c>
      <c r="T7269" s="1">
        <v>0.2</v>
      </c>
      <c r="U7269" s="47">
        <v>-0.83920000000000172</v>
      </c>
      <c r="V7269" t="str">
        <f>IF(M7269=People!$B$5,People!$A$5,IF(M7269=People!$B$4,People!$A$4,IF(M7269=People!$B$3,People!$A$3,IF(M7269=People!$B$2,People!$A$2,0))))</f>
        <v>Cassandra Brandow</v>
      </c>
      <c r="W7269" t="str">
        <f>IFERROR(INDEX(Returns!A:A,MATCH(B7269,Returns!B:B,0)),"No")</f>
        <v>No</v>
      </c>
    </row>
    <row r="7270" spans="1:23" x14ac:dyDescent="0.2">
      <c r="A7270" s="1">
        <v>7269</v>
      </c>
      <c r="B7270" t="s">
        <v>6062</v>
      </c>
      <c r="C7270" s="8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47">
        <v>89.567999999999998</v>
      </c>
      <c r="S7270" s="1">
        <v>2</v>
      </c>
      <c r="T7270" s="1">
        <v>0.2</v>
      </c>
      <c r="U7270" s="47">
        <v>32.468400000000003</v>
      </c>
      <c r="V7270" t="str">
        <f>IF(M7270=People!$B$5,People!$A$5,IF(M7270=People!$B$4,People!$A$4,IF(M7270=People!$B$3,People!$A$3,IF(M7270=People!$B$2,People!$A$2,0))))</f>
        <v>Cassandra Brandow</v>
      </c>
      <c r="W7270" t="str">
        <f>IFERROR(INDEX(Returns!A:A,MATCH(B7270,Returns!B:B,0)),"No")</f>
        <v>Yes</v>
      </c>
    </row>
    <row r="7271" spans="1:23" x14ac:dyDescent="0.2">
      <c r="A7271" s="1">
        <v>7270</v>
      </c>
      <c r="B7271" t="s">
        <v>6062</v>
      </c>
      <c r="C7271" s="8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47">
        <v>315.77600000000007</v>
      </c>
      <c r="S7271" s="1">
        <v>8</v>
      </c>
      <c r="T7271" s="1">
        <v>0.2</v>
      </c>
      <c r="U7271" s="47">
        <v>31.577600000000018</v>
      </c>
      <c r="V7271" t="str">
        <f>IF(M7271=People!$B$5,People!$A$5,IF(M7271=People!$B$4,People!$A$4,IF(M7271=People!$B$3,People!$A$3,IF(M7271=People!$B$2,People!$A$2,0))))</f>
        <v>Cassandra Brandow</v>
      </c>
      <c r="W7271" t="str">
        <f>IFERROR(INDEX(Returns!A:A,MATCH(B7271,Returns!B:B,0)),"No")</f>
        <v>Yes</v>
      </c>
    </row>
    <row r="7272" spans="1:23" x14ac:dyDescent="0.2">
      <c r="A7272" s="1">
        <v>7271</v>
      </c>
      <c r="B7272" t="s">
        <v>9610</v>
      </c>
      <c r="C7272" s="8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47">
        <v>273.666</v>
      </c>
      <c r="S7272" s="1">
        <v>2</v>
      </c>
      <c r="T7272" s="1">
        <v>0.15</v>
      </c>
      <c r="U7272" s="47">
        <v>-12.878400000000013</v>
      </c>
      <c r="V7272" t="str">
        <f>IF(M7272=People!$B$5,People!$A$5,IF(M7272=People!$B$4,People!$A$4,IF(M7272=People!$B$3,People!$A$3,IF(M7272=People!$B$2,People!$A$2,0))))</f>
        <v>Anna Andreadi</v>
      </c>
      <c r="W7272" t="str">
        <f>IFERROR(INDEX(Returns!A:A,MATCH(B7272,Returns!B:B,0)),"No")</f>
        <v>No</v>
      </c>
    </row>
    <row r="7273" spans="1:23" x14ac:dyDescent="0.2">
      <c r="A7273" s="1">
        <v>7272</v>
      </c>
      <c r="B7273" t="s">
        <v>9610</v>
      </c>
      <c r="C7273" s="8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47">
        <v>17.48</v>
      </c>
      <c r="S7273" s="1">
        <v>4</v>
      </c>
      <c r="T7273" s="1">
        <v>0</v>
      </c>
      <c r="U7273" s="47">
        <v>4.5448000000000004</v>
      </c>
      <c r="V7273" t="str">
        <f>IF(M7273=People!$B$5,People!$A$5,IF(M7273=People!$B$4,People!$A$4,IF(M7273=People!$B$3,People!$A$3,IF(M7273=People!$B$2,People!$A$2,0))))</f>
        <v>Anna Andreadi</v>
      </c>
      <c r="W7273" t="str">
        <f>IFERROR(INDEX(Returns!A:A,MATCH(B7273,Returns!B:B,0)),"No")</f>
        <v>No</v>
      </c>
    </row>
    <row r="7274" spans="1:23" x14ac:dyDescent="0.2">
      <c r="A7274" s="1">
        <v>7273</v>
      </c>
      <c r="B7274" t="s">
        <v>9611</v>
      </c>
      <c r="C7274" s="8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47">
        <v>20.608000000000004</v>
      </c>
      <c r="S7274" s="1">
        <v>2</v>
      </c>
      <c r="T7274" s="1">
        <v>0.2</v>
      </c>
      <c r="U7274" s="47">
        <v>-4.3792000000000009</v>
      </c>
      <c r="V7274" t="str">
        <f>IF(M7274=People!$B$5,People!$A$5,IF(M7274=People!$B$4,People!$A$4,IF(M7274=People!$B$3,People!$A$3,IF(M7274=People!$B$2,People!$A$2,0))))</f>
        <v>Cassandra Brandow</v>
      </c>
      <c r="W7274" t="str">
        <f>IFERROR(INDEX(Returns!A:A,MATCH(B7274,Returns!B:B,0)),"No")</f>
        <v>No</v>
      </c>
    </row>
    <row r="7275" spans="1:23" x14ac:dyDescent="0.2">
      <c r="A7275" s="1">
        <v>7274</v>
      </c>
      <c r="B7275" t="s">
        <v>9611</v>
      </c>
      <c r="C7275" s="8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47">
        <v>4.0950000000000006</v>
      </c>
      <c r="S7275" s="1">
        <v>3</v>
      </c>
      <c r="T7275" s="1">
        <v>0.7</v>
      </c>
      <c r="U7275" s="47">
        <v>-2.7300000000000004</v>
      </c>
      <c r="V7275" t="str">
        <f>IF(M7275=People!$B$5,People!$A$5,IF(M7275=People!$B$4,People!$A$4,IF(M7275=People!$B$3,People!$A$3,IF(M7275=People!$B$2,People!$A$2,0))))</f>
        <v>Cassandra Brandow</v>
      </c>
      <c r="W7275" t="str">
        <f>IFERROR(INDEX(Returns!A:A,MATCH(B7275,Returns!B:B,0)),"No")</f>
        <v>No</v>
      </c>
    </row>
    <row r="7276" spans="1:23" x14ac:dyDescent="0.2">
      <c r="A7276" s="1">
        <v>7275</v>
      </c>
      <c r="B7276" t="s">
        <v>9612</v>
      </c>
      <c r="C7276" s="8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47">
        <v>339.96000000000004</v>
      </c>
      <c r="S7276" s="1">
        <v>5</v>
      </c>
      <c r="T7276" s="1">
        <v>0.2</v>
      </c>
      <c r="U7276" s="47">
        <v>42.494999999999948</v>
      </c>
      <c r="V7276" t="str">
        <f>IF(M7276=People!$B$5,People!$A$5,IF(M7276=People!$B$4,People!$A$4,IF(M7276=People!$B$3,People!$A$3,IF(M7276=People!$B$2,People!$A$2,0))))</f>
        <v>Anna Andreadi</v>
      </c>
      <c r="W7276" t="str">
        <f>IFERROR(INDEX(Returns!A:A,MATCH(B7276,Returns!B:B,0)),"No")</f>
        <v>No</v>
      </c>
    </row>
    <row r="7277" spans="1:23" x14ac:dyDescent="0.2">
      <c r="A7277" s="1">
        <v>7276</v>
      </c>
      <c r="B7277" t="s">
        <v>9612</v>
      </c>
      <c r="C7277" s="8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47">
        <v>63.980000000000004</v>
      </c>
      <c r="S7277" s="1">
        <v>7</v>
      </c>
      <c r="T7277" s="1">
        <v>0</v>
      </c>
      <c r="U7277" s="47">
        <v>21.7532</v>
      </c>
      <c r="V7277" t="str">
        <f>IF(M7277=People!$B$5,People!$A$5,IF(M7277=People!$B$4,People!$A$4,IF(M7277=People!$B$3,People!$A$3,IF(M7277=People!$B$2,People!$A$2,0))))</f>
        <v>Anna Andreadi</v>
      </c>
      <c r="W7277" t="str">
        <f>IFERROR(INDEX(Returns!A:A,MATCH(B7277,Returns!B:B,0)),"No")</f>
        <v>No</v>
      </c>
    </row>
    <row r="7278" spans="1:23" x14ac:dyDescent="0.2">
      <c r="A7278" s="1">
        <v>7277</v>
      </c>
      <c r="B7278" t="s">
        <v>9613</v>
      </c>
      <c r="C7278" s="8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47">
        <v>799.92000000000007</v>
      </c>
      <c r="S7278" s="1">
        <v>10</v>
      </c>
      <c r="T7278" s="1">
        <v>0.2</v>
      </c>
      <c r="U7278" s="47">
        <v>239.976</v>
      </c>
      <c r="V7278" t="str">
        <f>IF(M7278=People!$B$5,People!$A$5,IF(M7278=People!$B$4,People!$A$4,IF(M7278=People!$B$3,People!$A$3,IF(M7278=People!$B$2,People!$A$2,0))))</f>
        <v>Cassandra Brandow</v>
      </c>
      <c r="W7278" t="str">
        <f>IFERROR(INDEX(Returns!A:A,MATCH(B7278,Returns!B:B,0)),"No")</f>
        <v>No</v>
      </c>
    </row>
    <row r="7279" spans="1:23" x14ac:dyDescent="0.2">
      <c r="A7279" s="1">
        <v>7278</v>
      </c>
      <c r="B7279" t="s">
        <v>9614</v>
      </c>
      <c r="C7279" s="8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47">
        <v>35.984000000000002</v>
      </c>
      <c r="S7279" s="1">
        <v>2</v>
      </c>
      <c r="T7279" s="1">
        <v>0.2</v>
      </c>
      <c r="U7279" s="47">
        <v>4.4979999999999958</v>
      </c>
      <c r="V7279" t="str">
        <f>IF(M7279=People!$B$5,People!$A$5,IF(M7279=People!$B$4,People!$A$4,IF(M7279=People!$B$3,People!$A$3,IF(M7279=People!$B$2,People!$A$2,0))))</f>
        <v>Anna Andreadi</v>
      </c>
      <c r="W7279" t="str">
        <f>IFERROR(INDEX(Returns!A:A,MATCH(B7279,Returns!B:B,0)),"No")</f>
        <v>No</v>
      </c>
    </row>
    <row r="7280" spans="1:23" x14ac:dyDescent="0.2">
      <c r="A7280" s="1">
        <v>7279</v>
      </c>
      <c r="B7280" t="s">
        <v>9614</v>
      </c>
      <c r="C7280" s="8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47">
        <v>389.97</v>
      </c>
      <c r="S7280" s="1">
        <v>3</v>
      </c>
      <c r="T7280" s="1">
        <v>0</v>
      </c>
      <c r="U7280" s="47">
        <v>132.58980000000003</v>
      </c>
      <c r="V7280" t="str">
        <f>IF(M7280=People!$B$5,People!$A$5,IF(M7280=People!$B$4,People!$A$4,IF(M7280=People!$B$3,People!$A$3,IF(M7280=People!$B$2,People!$A$2,0))))</f>
        <v>Anna Andreadi</v>
      </c>
      <c r="W7280" t="str">
        <f>IFERROR(INDEX(Returns!A:A,MATCH(B7280,Returns!B:B,0)),"No")</f>
        <v>No</v>
      </c>
    </row>
    <row r="7281" spans="1:23" x14ac:dyDescent="0.2">
      <c r="A7281" s="1">
        <v>7280</v>
      </c>
      <c r="B7281" t="s">
        <v>9615</v>
      </c>
      <c r="C7281" s="8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47">
        <v>185.52800000000002</v>
      </c>
      <c r="S7281" s="1">
        <v>7</v>
      </c>
      <c r="T7281" s="1">
        <v>0.2</v>
      </c>
      <c r="U7281" s="47">
        <v>48.701099999999997</v>
      </c>
      <c r="V7281" t="str">
        <f>IF(M7281=People!$B$5,People!$A$5,IF(M7281=People!$B$4,People!$A$4,IF(M7281=People!$B$3,People!$A$3,IF(M7281=People!$B$2,People!$A$2,0))))</f>
        <v>Anna Andreadi</v>
      </c>
      <c r="W7281" t="str">
        <f>IFERROR(INDEX(Returns!A:A,MATCH(B7281,Returns!B:B,0)),"No")</f>
        <v>No</v>
      </c>
    </row>
    <row r="7282" spans="1:23" x14ac:dyDescent="0.2">
      <c r="A7282" s="1">
        <v>7281</v>
      </c>
      <c r="B7282" t="s">
        <v>9616</v>
      </c>
      <c r="C7282" s="8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47">
        <v>2541.98</v>
      </c>
      <c r="S7282" s="1">
        <v>2</v>
      </c>
      <c r="T7282" s="1">
        <v>0</v>
      </c>
      <c r="U7282" s="47">
        <v>1270.99</v>
      </c>
      <c r="V7282" t="str">
        <f>IF(M7282=People!$B$5,People!$A$5,IF(M7282=People!$B$4,People!$A$4,IF(M7282=People!$B$3,People!$A$3,IF(M7282=People!$B$2,People!$A$2,0))))</f>
        <v>Chuck Magee</v>
      </c>
      <c r="W7282" t="str">
        <f>IFERROR(INDEX(Returns!A:A,MATCH(B7282,Returns!B:B,0)),"No")</f>
        <v>No</v>
      </c>
    </row>
    <row r="7283" spans="1:23" x14ac:dyDescent="0.2">
      <c r="A7283" s="1">
        <v>7282</v>
      </c>
      <c r="B7283" t="s">
        <v>9617</v>
      </c>
      <c r="C7283" s="8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47">
        <v>599.98500000000013</v>
      </c>
      <c r="S7283" s="1">
        <v>5</v>
      </c>
      <c r="T7283" s="1">
        <v>0.7</v>
      </c>
      <c r="U7283" s="47">
        <v>-479.98799999999994</v>
      </c>
      <c r="V7283" t="str">
        <f>IF(M7283=People!$B$5,People!$A$5,IF(M7283=People!$B$4,People!$A$4,IF(M7283=People!$B$3,People!$A$3,IF(M7283=People!$B$2,People!$A$2,0))))</f>
        <v>Anna Andreadi</v>
      </c>
      <c r="W7283" t="str">
        <f>IFERROR(INDEX(Returns!A:A,MATCH(B7283,Returns!B:B,0)),"No")</f>
        <v>No</v>
      </c>
    </row>
    <row r="7284" spans="1:23" x14ac:dyDescent="0.2">
      <c r="A7284" s="1">
        <v>7283</v>
      </c>
      <c r="B7284" t="s">
        <v>9618</v>
      </c>
      <c r="C7284" s="8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47">
        <v>3.0359999999999996</v>
      </c>
      <c r="S7284" s="1">
        <v>3</v>
      </c>
      <c r="T7284" s="1">
        <v>0.8</v>
      </c>
      <c r="U7284" s="47">
        <v>-5.0094000000000012</v>
      </c>
      <c r="V7284" t="str">
        <f>IF(M7284=People!$B$5,People!$A$5,IF(M7284=People!$B$4,People!$A$4,IF(M7284=People!$B$3,People!$A$3,IF(M7284=People!$B$2,People!$A$2,0))))</f>
        <v>Kelly Williams</v>
      </c>
      <c r="W7284" t="str">
        <f>IFERROR(INDEX(Returns!A:A,MATCH(B7284,Returns!B:B,0)),"No")</f>
        <v>No</v>
      </c>
    </row>
    <row r="7285" spans="1:23" x14ac:dyDescent="0.2">
      <c r="A7285" s="1">
        <v>7284</v>
      </c>
      <c r="B7285" t="s">
        <v>9619</v>
      </c>
      <c r="C7285" s="8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47">
        <v>25.920000000000005</v>
      </c>
      <c r="S7285" s="1">
        <v>5</v>
      </c>
      <c r="T7285" s="1">
        <v>0.2</v>
      </c>
      <c r="U7285" s="47">
        <v>3.8879999999999972</v>
      </c>
      <c r="V7285" t="str">
        <f>IF(M7285=People!$B$5,People!$A$5,IF(M7285=People!$B$4,People!$A$4,IF(M7285=People!$B$3,People!$A$3,IF(M7285=People!$B$2,People!$A$2,0))))</f>
        <v>Chuck Magee</v>
      </c>
      <c r="W7285" t="str">
        <f>IFERROR(INDEX(Returns!A:A,MATCH(B7285,Returns!B:B,0)),"No")</f>
        <v>No</v>
      </c>
    </row>
    <row r="7286" spans="1:23" x14ac:dyDescent="0.2">
      <c r="A7286" s="1">
        <v>7285</v>
      </c>
      <c r="B7286" t="s">
        <v>9619</v>
      </c>
      <c r="C7286" s="8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47">
        <v>66.112000000000009</v>
      </c>
      <c r="S7286" s="1">
        <v>2</v>
      </c>
      <c r="T7286" s="1">
        <v>0.2</v>
      </c>
      <c r="U7286" s="47">
        <v>-9.0903999999999989</v>
      </c>
      <c r="V7286" t="str">
        <f>IF(M7286=People!$B$5,People!$A$5,IF(M7286=People!$B$4,People!$A$4,IF(M7286=People!$B$3,People!$A$3,IF(M7286=People!$B$2,People!$A$2,0))))</f>
        <v>Chuck Magee</v>
      </c>
      <c r="W7286" t="str">
        <f>IFERROR(INDEX(Returns!A:A,MATCH(B7286,Returns!B:B,0)),"No")</f>
        <v>No</v>
      </c>
    </row>
    <row r="7287" spans="1:23" x14ac:dyDescent="0.2">
      <c r="A7287" s="1">
        <v>7286</v>
      </c>
      <c r="B7287" t="s">
        <v>9620</v>
      </c>
      <c r="C7287" s="8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47">
        <v>46.36</v>
      </c>
      <c r="S7287" s="1">
        <v>4</v>
      </c>
      <c r="T7287" s="1">
        <v>0</v>
      </c>
      <c r="U7287" s="47">
        <v>15.298799999999996</v>
      </c>
      <c r="V7287" t="str">
        <f>IF(M7287=People!$B$5,People!$A$5,IF(M7287=People!$B$4,People!$A$4,IF(M7287=People!$B$3,People!$A$3,IF(M7287=People!$B$2,People!$A$2,0))))</f>
        <v>Anna Andreadi</v>
      </c>
      <c r="W7287" t="str">
        <f>IFERROR(INDEX(Returns!A:A,MATCH(B7287,Returns!B:B,0)),"No")</f>
        <v>No</v>
      </c>
    </row>
    <row r="7288" spans="1:23" x14ac:dyDescent="0.2">
      <c r="A7288" s="1">
        <v>7287</v>
      </c>
      <c r="B7288" t="s">
        <v>9621</v>
      </c>
      <c r="C7288" s="8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47">
        <v>6.9</v>
      </c>
      <c r="S7288" s="1">
        <v>1</v>
      </c>
      <c r="T7288" s="1">
        <v>0</v>
      </c>
      <c r="U7288" s="47">
        <v>0.5519999999999996</v>
      </c>
      <c r="V7288" t="str">
        <f>IF(M7288=People!$B$5,People!$A$5,IF(M7288=People!$B$4,People!$A$4,IF(M7288=People!$B$3,People!$A$3,IF(M7288=People!$B$2,People!$A$2,0))))</f>
        <v>Kelly Williams</v>
      </c>
      <c r="W7288" t="str">
        <f>IFERROR(INDEX(Returns!A:A,MATCH(B7288,Returns!B:B,0)),"No")</f>
        <v>No</v>
      </c>
    </row>
    <row r="7289" spans="1:23" x14ac:dyDescent="0.2">
      <c r="A7289" s="1">
        <v>7288</v>
      </c>
      <c r="B7289" t="s">
        <v>9621</v>
      </c>
      <c r="C7289" s="8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47">
        <v>57.69</v>
      </c>
      <c r="S7289" s="1">
        <v>3</v>
      </c>
      <c r="T7289" s="1">
        <v>0</v>
      </c>
      <c r="U7289" s="47">
        <v>23.652900000000002</v>
      </c>
      <c r="V7289" t="str">
        <f>IF(M7289=People!$B$5,People!$A$5,IF(M7289=People!$B$4,People!$A$4,IF(M7289=People!$B$3,People!$A$3,IF(M7289=People!$B$2,People!$A$2,0))))</f>
        <v>Kelly Williams</v>
      </c>
      <c r="W7289" t="str">
        <f>IFERROR(INDEX(Returns!A:A,MATCH(B7289,Returns!B:B,0)),"No")</f>
        <v>No</v>
      </c>
    </row>
    <row r="7290" spans="1:23" x14ac:dyDescent="0.2">
      <c r="A7290" s="1">
        <v>7289</v>
      </c>
      <c r="B7290" t="s">
        <v>9622</v>
      </c>
      <c r="C7290" s="8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47">
        <v>559.71</v>
      </c>
      <c r="S7290" s="1">
        <v>3</v>
      </c>
      <c r="T7290" s="1">
        <v>0.4</v>
      </c>
      <c r="U7290" s="47">
        <v>-121.27049999999997</v>
      </c>
      <c r="V7290" t="str">
        <f>IF(M7290=People!$B$5,People!$A$5,IF(M7290=People!$B$4,People!$A$4,IF(M7290=People!$B$3,People!$A$3,IF(M7290=People!$B$2,People!$A$2,0))))</f>
        <v>Kelly Williams</v>
      </c>
      <c r="W7290" t="str">
        <f>IFERROR(INDEX(Returns!A:A,MATCH(B7290,Returns!B:B,0)),"No")</f>
        <v>No</v>
      </c>
    </row>
    <row r="7291" spans="1:23" x14ac:dyDescent="0.2">
      <c r="A7291" s="1">
        <v>7290</v>
      </c>
      <c r="B7291" t="s">
        <v>9623</v>
      </c>
      <c r="C7291" s="8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47">
        <v>305.01</v>
      </c>
      <c r="S7291" s="1">
        <v>9</v>
      </c>
      <c r="T7291" s="1">
        <v>0</v>
      </c>
      <c r="U7291" s="47">
        <v>76.252499999999998</v>
      </c>
      <c r="V7291" t="str">
        <f>IF(M7291=People!$B$5,People!$A$5,IF(M7291=People!$B$4,People!$A$4,IF(M7291=People!$B$3,People!$A$3,IF(M7291=People!$B$2,People!$A$2,0))))</f>
        <v>Anna Andreadi</v>
      </c>
      <c r="W7291" t="str">
        <f>IFERROR(INDEX(Returns!A:A,MATCH(B7291,Returns!B:B,0)),"No")</f>
        <v>No</v>
      </c>
    </row>
    <row r="7292" spans="1:23" x14ac:dyDescent="0.2">
      <c r="A7292" s="1">
        <v>7291</v>
      </c>
      <c r="B7292" t="s">
        <v>9623</v>
      </c>
      <c r="C7292" s="8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47">
        <v>50.783999999999999</v>
      </c>
      <c r="S7292" s="1">
        <v>2</v>
      </c>
      <c r="T7292" s="1">
        <v>0.2</v>
      </c>
      <c r="U7292" s="47">
        <v>17.7744</v>
      </c>
      <c r="V7292" t="str">
        <f>IF(M7292=People!$B$5,People!$A$5,IF(M7292=People!$B$4,People!$A$4,IF(M7292=People!$B$3,People!$A$3,IF(M7292=People!$B$2,People!$A$2,0))))</f>
        <v>Anna Andreadi</v>
      </c>
      <c r="W7292" t="str">
        <f>IFERROR(INDEX(Returns!A:A,MATCH(B7292,Returns!B:B,0)),"No")</f>
        <v>No</v>
      </c>
    </row>
    <row r="7293" spans="1:23" x14ac:dyDescent="0.2">
      <c r="A7293" s="1">
        <v>7292</v>
      </c>
      <c r="B7293" t="s">
        <v>9623</v>
      </c>
      <c r="C7293" s="8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47">
        <v>26.01</v>
      </c>
      <c r="S7293" s="1">
        <v>9</v>
      </c>
      <c r="T7293" s="1">
        <v>0</v>
      </c>
      <c r="U7293" s="47">
        <v>12.2247</v>
      </c>
      <c r="V7293" t="str">
        <f>IF(M7293=People!$B$5,People!$A$5,IF(M7293=People!$B$4,People!$A$4,IF(M7293=People!$B$3,People!$A$3,IF(M7293=People!$B$2,People!$A$2,0))))</f>
        <v>Anna Andreadi</v>
      </c>
      <c r="W7293" t="str">
        <f>IFERROR(INDEX(Returns!A:A,MATCH(B7293,Returns!B:B,0)),"No")</f>
        <v>No</v>
      </c>
    </row>
    <row r="7294" spans="1:23" x14ac:dyDescent="0.2">
      <c r="A7294" s="1">
        <v>7293</v>
      </c>
      <c r="B7294" t="s">
        <v>9624</v>
      </c>
      <c r="C7294" s="8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47">
        <v>649</v>
      </c>
      <c r="S7294" s="1">
        <v>2</v>
      </c>
      <c r="T7294" s="1">
        <v>0.5</v>
      </c>
      <c r="U7294" s="47">
        <v>-272.58000000000015</v>
      </c>
      <c r="V7294" t="str">
        <f>IF(M7294=People!$B$5,People!$A$5,IF(M7294=People!$B$4,People!$A$4,IF(M7294=People!$B$3,People!$A$3,IF(M7294=People!$B$2,People!$A$2,0))))</f>
        <v>Cassandra Brandow</v>
      </c>
      <c r="W7294" t="str">
        <f>IFERROR(INDEX(Returns!A:A,MATCH(B7294,Returns!B:B,0)),"No")</f>
        <v>No</v>
      </c>
    </row>
    <row r="7295" spans="1:23" x14ac:dyDescent="0.2">
      <c r="A7295" s="1">
        <v>7294</v>
      </c>
      <c r="B7295" t="s">
        <v>9625</v>
      </c>
      <c r="C7295" s="8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47">
        <v>59.99</v>
      </c>
      <c r="S7295" s="1">
        <v>7</v>
      </c>
      <c r="T7295" s="1">
        <v>0</v>
      </c>
      <c r="U7295" s="47">
        <v>21.596400000000003</v>
      </c>
      <c r="V7295" t="str">
        <f>IF(M7295=People!$B$5,People!$A$5,IF(M7295=People!$B$4,People!$A$4,IF(M7295=People!$B$3,People!$A$3,IF(M7295=People!$B$2,People!$A$2,0))))</f>
        <v>Anna Andreadi</v>
      </c>
      <c r="W7295" t="str">
        <f>IFERROR(INDEX(Returns!A:A,MATCH(B7295,Returns!B:B,0)),"No")</f>
        <v>No</v>
      </c>
    </row>
    <row r="7296" spans="1:23" x14ac:dyDescent="0.2">
      <c r="A7296" s="1">
        <v>7295</v>
      </c>
      <c r="B7296" t="s">
        <v>9626</v>
      </c>
      <c r="C7296" s="8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47">
        <v>20.239999999999998</v>
      </c>
      <c r="S7296" s="1">
        <v>1</v>
      </c>
      <c r="T7296" s="1">
        <v>0</v>
      </c>
      <c r="U7296" s="47">
        <v>7.8935999999999993</v>
      </c>
      <c r="V7296" t="str">
        <f>IF(M7296=People!$B$5,People!$A$5,IF(M7296=People!$B$4,People!$A$4,IF(M7296=People!$B$3,People!$A$3,IF(M7296=People!$B$2,People!$A$2,0))))</f>
        <v>Anna Andreadi</v>
      </c>
      <c r="W7296" t="str">
        <f>IFERROR(INDEX(Returns!A:A,MATCH(B7296,Returns!B:B,0)),"No")</f>
        <v>No</v>
      </c>
    </row>
    <row r="7297" spans="1:23" x14ac:dyDescent="0.2">
      <c r="A7297" s="1">
        <v>7296</v>
      </c>
      <c r="B7297" t="s">
        <v>9627</v>
      </c>
      <c r="C7297" s="8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47">
        <v>37.839999999999996</v>
      </c>
      <c r="S7297" s="1">
        <v>2</v>
      </c>
      <c r="T7297" s="1">
        <v>0.2</v>
      </c>
      <c r="U7297" s="47">
        <v>2.8380000000000027</v>
      </c>
      <c r="V7297" t="str">
        <f>IF(M7297=People!$B$5,People!$A$5,IF(M7297=People!$B$4,People!$A$4,IF(M7297=People!$B$3,People!$A$3,IF(M7297=People!$B$2,People!$A$2,0))))</f>
        <v>Kelly Williams</v>
      </c>
      <c r="W7297" t="str">
        <f>IFERROR(INDEX(Returns!A:A,MATCH(B7297,Returns!B:B,0)),"No")</f>
        <v>No</v>
      </c>
    </row>
    <row r="7298" spans="1:23" x14ac:dyDescent="0.2">
      <c r="A7298" s="1">
        <v>7297</v>
      </c>
      <c r="B7298" t="s">
        <v>9627</v>
      </c>
      <c r="C7298" s="8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47">
        <v>5.4719999999999995</v>
      </c>
      <c r="S7298" s="1">
        <v>6</v>
      </c>
      <c r="T7298" s="1">
        <v>0.2</v>
      </c>
      <c r="U7298" s="47">
        <v>1.8467999999999996</v>
      </c>
      <c r="V7298" t="str">
        <f>IF(M7298=People!$B$5,People!$A$5,IF(M7298=People!$B$4,People!$A$4,IF(M7298=People!$B$3,People!$A$3,IF(M7298=People!$B$2,People!$A$2,0))))</f>
        <v>Kelly Williams</v>
      </c>
      <c r="W7298" t="str">
        <f>IFERROR(INDEX(Returns!A:A,MATCH(B7298,Returns!B:B,0)),"No")</f>
        <v>No</v>
      </c>
    </row>
    <row r="7299" spans="1:23" x14ac:dyDescent="0.2">
      <c r="A7299" s="1">
        <v>7298</v>
      </c>
      <c r="B7299" t="s">
        <v>9628</v>
      </c>
      <c r="C7299" s="8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47">
        <v>77.240000000000009</v>
      </c>
      <c r="S7299" s="1">
        <v>5</v>
      </c>
      <c r="T7299" s="1">
        <v>0.2</v>
      </c>
      <c r="U7299" s="47">
        <v>7.7240000000000002</v>
      </c>
      <c r="V7299" t="str">
        <f>IF(M7299=People!$B$5,People!$A$5,IF(M7299=People!$B$4,People!$A$4,IF(M7299=People!$B$3,People!$A$3,IF(M7299=People!$B$2,People!$A$2,0))))</f>
        <v>Chuck Magee</v>
      </c>
      <c r="W7299" t="str">
        <f>IFERROR(INDEX(Returns!A:A,MATCH(B7299,Returns!B:B,0)),"No")</f>
        <v>No</v>
      </c>
    </row>
    <row r="7300" spans="1:23" x14ac:dyDescent="0.2">
      <c r="A7300" s="1">
        <v>7299</v>
      </c>
      <c r="B7300" t="s">
        <v>9629</v>
      </c>
      <c r="C7300" s="8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47">
        <v>292.10000000000002</v>
      </c>
      <c r="S7300" s="1">
        <v>4</v>
      </c>
      <c r="T7300" s="1">
        <v>0.5</v>
      </c>
      <c r="U7300" s="47">
        <v>-175.26000000000005</v>
      </c>
      <c r="V7300" t="str">
        <f>IF(M7300=People!$B$5,People!$A$5,IF(M7300=People!$B$4,People!$A$4,IF(M7300=People!$B$3,People!$A$3,IF(M7300=People!$B$2,People!$A$2,0))))</f>
        <v>Kelly Williams</v>
      </c>
      <c r="W7300" t="str">
        <f>IFERROR(INDEX(Returns!A:A,MATCH(B7300,Returns!B:B,0)),"No")</f>
        <v>No</v>
      </c>
    </row>
    <row r="7301" spans="1:23" x14ac:dyDescent="0.2">
      <c r="A7301" s="1">
        <v>7300</v>
      </c>
      <c r="B7301" t="s">
        <v>9629</v>
      </c>
      <c r="C7301" s="8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47">
        <v>8.5440000000000005</v>
      </c>
      <c r="S7301" s="1">
        <v>2</v>
      </c>
      <c r="T7301" s="1">
        <v>0.6</v>
      </c>
      <c r="U7301" s="47">
        <v>-7.4759999999999991</v>
      </c>
      <c r="V7301" t="str">
        <f>IF(M7301=People!$B$5,People!$A$5,IF(M7301=People!$B$4,People!$A$4,IF(M7301=People!$B$3,People!$A$3,IF(M7301=People!$B$2,People!$A$2,0))))</f>
        <v>Kelly Williams</v>
      </c>
      <c r="W7301" t="str">
        <f>IFERROR(INDEX(Returns!A:A,MATCH(B7301,Returns!B:B,0)),"No")</f>
        <v>No</v>
      </c>
    </row>
    <row r="7302" spans="1:23" x14ac:dyDescent="0.2">
      <c r="A7302" s="1">
        <v>7301</v>
      </c>
      <c r="B7302" t="s">
        <v>9629</v>
      </c>
      <c r="C7302" s="8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47">
        <v>424.11599999999999</v>
      </c>
      <c r="S7302" s="1">
        <v>6</v>
      </c>
      <c r="T7302" s="1">
        <v>0.3</v>
      </c>
      <c r="U7302" s="47">
        <v>-30.293999999999983</v>
      </c>
      <c r="V7302" t="str">
        <f>IF(M7302=People!$B$5,People!$A$5,IF(M7302=People!$B$4,People!$A$4,IF(M7302=People!$B$3,People!$A$3,IF(M7302=People!$B$2,People!$A$2,0))))</f>
        <v>Kelly Williams</v>
      </c>
      <c r="W7302" t="str">
        <f>IFERROR(INDEX(Returns!A:A,MATCH(B7302,Returns!B:B,0)),"No")</f>
        <v>No</v>
      </c>
    </row>
    <row r="7303" spans="1:23" x14ac:dyDescent="0.2">
      <c r="A7303" s="1">
        <v>7302</v>
      </c>
      <c r="B7303" t="s">
        <v>9629</v>
      </c>
      <c r="C7303" s="8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47">
        <v>2.8919999999999995</v>
      </c>
      <c r="S7303" s="1">
        <v>3</v>
      </c>
      <c r="T7303" s="1">
        <v>0.8</v>
      </c>
      <c r="U7303" s="47">
        <v>-4.9164000000000012</v>
      </c>
      <c r="V7303" t="str">
        <f>IF(M7303=People!$B$5,People!$A$5,IF(M7303=People!$B$4,People!$A$4,IF(M7303=People!$B$3,People!$A$3,IF(M7303=People!$B$2,People!$A$2,0))))</f>
        <v>Kelly Williams</v>
      </c>
      <c r="W7303" t="str">
        <f>IFERROR(INDEX(Returns!A:A,MATCH(B7303,Returns!B:B,0)),"No")</f>
        <v>No</v>
      </c>
    </row>
    <row r="7304" spans="1:23" x14ac:dyDescent="0.2">
      <c r="A7304" s="1">
        <v>7303</v>
      </c>
      <c r="B7304" t="s">
        <v>9629</v>
      </c>
      <c r="C7304" s="8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47">
        <v>381.72</v>
      </c>
      <c r="S7304" s="1">
        <v>5</v>
      </c>
      <c r="T7304" s="1">
        <v>0.2</v>
      </c>
      <c r="U7304" s="47">
        <v>-66.801000000000045</v>
      </c>
      <c r="V7304" t="str">
        <f>IF(M7304=People!$B$5,People!$A$5,IF(M7304=People!$B$4,People!$A$4,IF(M7304=People!$B$3,People!$A$3,IF(M7304=People!$B$2,People!$A$2,0))))</f>
        <v>Kelly Williams</v>
      </c>
      <c r="W7304" t="str">
        <f>IFERROR(INDEX(Returns!A:A,MATCH(B7304,Returns!B:B,0)),"No")</f>
        <v>No</v>
      </c>
    </row>
    <row r="7305" spans="1:23" x14ac:dyDescent="0.2">
      <c r="A7305" s="1">
        <v>7304</v>
      </c>
      <c r="B7305" t="s">
        <v>9630</v>
      </c>
      <c r="C7305" s="8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47">
        <v>97.184000000000012</v>
      </c>
      <c r="S7305" s="1">
        <v>2</v>
      </c>
      <c r="T7305" s="1">
        <v>0.2</v>
      </c>
      <c r="U7305" s="47">
        <v>6.0740000000000016</v>
      </c>
      <c r="V7305" t="str">
        <f>IF(M7305=People!$B$5,People!$A$5,IF(M7305=People!$B$4,People!$A$4,IF(M7305=People!$B$3,People!$A$3,IF(M7305=People!$B$2,People!$A$2,0))))</f>
        <v>Cassandra Brandow</v>
      </c>
      <c r="W7305" t="str">
        <f>IFERROR(INDEX(Returns!A:A,MATCH(B7305,Returns!B:B,0)),"No")</f>
        <v>No</v>
      </c>
    </row>
    <row r="7306" spans="1:23" x14ac:dyDescent="0.2">
      <c r="A7306" s="1">
        <v>7305</v>
      </c>
      <c r="B7306" t="s">
        <v>9630</v>
      </c>
      <c r="C7306" s="8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47">
        <v>10.368000000000002</v>
      </c>
      <c r="S7306" s="1">
        <v>2</v>
      </c>
      <c r="T7306" s="1">
        <v>0.2</v>
      </c>
      <c r="U7306" s="47">
        <v>3.6288</v>
      </c>
      <c r="V7306" t="str">
        <f>IF(M7306=People!$B$5,People!$A$5,IF(M7306=People!$B$4,People!$A$4,IF(M7306=People!$B$3,People!$A$3,IF(M7306=People!$B$2,People!$A$2,0))))</f>
        <v>Cassandra Brandow</v>
      </c>
      <c r="W7306" t="str">
        <f>IFERROR(INDEX(Returns!A:A,MATCH(B7306,Returns!B:B,0)),"No")</f>
        <v>No</v>
      </c>
    </row>
    <row r="7307" spans="1:23" x14ac:dyDescent="0.2">
      <c r="A7307" s="1">
        <v>7306</v>
      </c>
      <c r="B7307" t="s">
        <v>9631</v>
      </c>
      <c r="C7307" s="8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47">
        <v>890.84099999999989</v>
      </c>
      <c r="S7307" s="1">
        <v>3</v>
      </c>
      <c r="T7307" s="1">
        <v>0.3</v>
      </c>
      <c r="U7307" s="47">
        <v>-152.71559999999999</v>
      </c>
      <c r="V7307" t="str">
        <f>IF(M7307=People!$B$5,People!$A$5,IF(M7307=People!$B$4,People!$A$4,IF(M7307=People!$B$3,People!$A$3,IF(M7307=People!$B$2,People!$A$2,0))))</f>
        <v>Kelly Williams</v>
      </c>
      <c r="W7307" t="str">
        <f>IFERROR(INDEX(Returns!A:A,MATCH(B7307,Returns!B:B,0)),"No")</f>
        <v>No</v>
      </c>
    </row>
    <row r="7308" spans="1:23" x14ac:dyDescent="0.2">
      <c r="A7308" s="1">
        <v>7307</v>
      </c>
      <c r="B7308" t="s">
        <v>9632</v>
      </c>
      <c r="C7308" s="8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47">
        <v>72</v>
      </c>
      <c r="S7308" s="1">
        <v>4</v>
      </c>
      <c r="T7308" s="1">
        <v>0</v>
      </c>
      <c r="U7308" s="47">
        <v>12.959999999999994</v>
      </c>
      <c r="V7308" t="str">
        <f>IF(M7308=People!$B$5,People!$A$5,IF(M7308=People!$B$4,People!$A$4,IF(M7308=People!$B$3,People!$A$3,IF(M7308=People!$B$2,People!$A$2,0))))</f>
        <v>Anna Andreadi</v>
      </c>
      <c r="W7308" t="str">
        <f>IFERROR(INDEX(Returns!A:A,MATCH(B7308,Returns!B:B,0)),"No")</f>
        <v>No</v>
      </c>
    </row>
    <row r="7309" spans="1:23" x14ac:dyDescent="0.2">
      <c r="A7309" s="1">
        <v>7308</v>
      </c>
      <c r="B7309" t="s">
        <v>9632</v>
      </c>
      <c r="C7309" s="8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47">
        <v>113.88800000000002</v>
      </c>
      <c r="S7309" s="1">
        <v>2</v>
      </c>
      <c r="T7309" s="1">
        <v>0.2</v>
      </c>
      <c r="U7309" s="47">
        <v>9.9651999999999994</v>
      </c>
      <c r="V7309" t="str">
        <f>IF(M7309=People!$B$5,People!$A$5,IF(M7309=People!$B$4,People!$A$4,IF(M7309=People!$B$3,People!$A$3,IF(M7309=People!$B$2,People!$A$2,0))))</f>
        <v>Anna Andreadi</v>
      </c>
      <c r="W7309" t="str">
        <f>IFERROR(INDEX(Returns!A:A,MATCH(B7309,Returns!B:B,0)),"No")</f>
        <v>No</v>
      </c>
    </row>
    <row r="7310" spans="1:23" x14ac:dyDescent="0.2">
      <c r="A7310" s="1">
        <v>7309</v>
      </c>
      <c r="B7310" t="s">
        <v>9632</v>
      </c>
      <c r="C7310" s="8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47">
        <v>158.13</v>
      </c>
      <c r="S7310" s="1">
        <v>3</v>
      </c>
      <c r="T7310" s="1">
        <v>0</v>
      </c>
      <c r="U7310" s="47">
        <v>77.483699999999999</v>
      </c>
      <c r="V7310" t="str">
        <f>IF(M7310=People!$B$5,People!$A$5,IF(M7310=People!$B$4,People!$A$4,IF(M7310=People!$B$3,People!$A$3,IF(M7310=People!$B$2,People!$A$2,0))))</f>
        <v>Anna Andreadi</v>
      </c>
      <c r="W7310" t="str">
        <f>IFERROR(INDEX(Returns!A:A,MATCH(B7310,Returns!B:B,0)),"No")</f>
        <v>No</v>
      </c>
    </row>
    <row r="7311" spans="1:23" x14ac:dyDescent="0.2">
      <c r="A7311" s="1">
        <v>7310</v>
      </c>
      <c r="B7311" t="s">
        <v>9633</v>
      </c>
      <c r="C7311" s="8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47">
        <v>14.129999999999999</v>
      </c>
      <c r="S7311" s="1">
        <v>3</v>
      </c>
      <c r="T7311" s="1">
        <v>0</v>
      </c>
      <c r="U7311" s="47">
        <v>0.70650000000000013</v>
      </c>
      <c r="V7311" t="str">
        <f>IF(M7311=People!$B$5,People!$A$5,IF(M7311=People!$B$4,People!$A$4,IF(M7311=People!$B$3,People!$A$3,IF(M7311=People!$B$2,People!$A$2,0))))</f>
        <v>Chuck Magee</v>
      </c>
      <c r="W7311" t="str">
        <f>IFERROR(INDEX(Returns!A:A,MATCH(B7311,Returns!B:B,0)),"No")</f>
        <v>No</v>
      </c>
    </row>
    <row r="7312" spans="1:23" x14ac:dyDescent="0.2">
      <c r="A7312" s="1">
        <v>7311</v>
      </c>
      <c r="B7312" t="s">
        <v>9634</v>
      </c>
      <c r="C7312" s="8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47">
        <v>64.75</v>
      </c>
      <c r="S7312" s="1">
        <v>5</v>
      </c>
      <c r="T7312" s="1">
        <v>0</v>
      </c>
      <c r="U7312" s="47">
        <v>29.137499999999996</v>
      </c>
      <c r="V7312" t="str">
        <f>IF(M7312=People!$B$5,People!$A$5,IF(M7312=People!$B$4,People!$A$4,IF(M7312=People!$B$3,People!$A$3,IF(M7312=People!$B$2,People!$A$2,0))))</f>
        <v>Kelly Williams</v>
      </c>
      <c r="W7312" t="str">
        <f>IFERROR(INDEX(Returns!A:A,MATCH(B7312,Returns!B:B,0)),"No")</f>
        <v>No</v>
      </c>
    </row>
    <row r="7313" spans="1:23" x14ac:dyDescent="0.2">
      <c r="A7313" s="1">
        <v>7312</v>
      </c>
      <c r="B7313" t="s">
        <v>9635</v>
      </c>
      <c r="C7313" s="8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47">
        <v>1.8720000000000003</v>
      </c>
      <c r="S7313" s="1">
        <v>2</v>
      </c>
      <c r="T7313" s="1">
        <v>0.7</v>
      </c>
      <c r="U7313" s="47">
        <v>-1.3103999999999996</v>
      </c>
      <c r="V7313" t="str">
        <f>IF(M7313=People!$B$5,People!$A$5,IF(M7313=People!$B$4,People!$A$4,IF(M7313=People!$B$3,People!$A$3,IF(M7313=People!$B$2,People!$A$2,0))))</f>
        <v>Cassandra Brandow</v>
      </c>
      <c r="W7313" t="str">
        <f>IFERROR(INDEX(Returns!A:A,MATCH(B7313,Returns!B:B,0)),"No")</f>
        <v>No</v>
      </c>
    </row>
    <row r="7314" spans="1:23" x14ac:dyDescent="0.2">
      <c r="A7314" s="1">
        <v>7313</v>
      </c>
      <c r="B7314" t="s">
        <v>9635</v>
      </c>
      <c r="C7314" s="8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47">
        <v>11.214000000000002</v>
      </c>
      <c r="S7314" s="1">
        <v>2</v>
      </c>
      <c r="T7314" s="1">
        <v>0.7</v>
      </c>
      <c r="U7314" s="47">
        <v>-8.5974000000000004</v>
      </c>
      <c r="V7314" t="str">
        <f>IF(M7314=People!$B$5,People!$A$5,IF(M7314=People!$B$4,People!$A$4,IF(M7314=People!$B$3,People!$A$3,IF(M7314=People!$B$2,People!$A$2,0))))</f>
        <v>Cassandra Brandow</v>
      </c>
      <c r="W7314" t="str">
        <f>IFERROR(INDEX(Returns!A:A,MATCH(B7314,Returns!B:B,0)),"No")</f>
        <v>No</v>
      </c>
    </row>
    <row r="7315" spans="1:23" x14ac:dyDescent="0.2">
      <c r="A7315" s="1">
        <v>7314</v>
      </c>
      <c r="B7315" t="s">
        <v>9635</v>
      </c>
      <c r="C7315" s="8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47">
        <v>37.375999999999998</v>
      </c>
      <c r="S7315" s="1">
        <v>8</v>
      </c>
      <c r="T7315" s="1">
        <v>0.2</v>
      </c>
      <c r="U7315" s="47">
        <v>7.4751999999999992</v>
      </c>
      <c r="V7315" t="str">
        <f>IF(M7315=People!$B$5,People!$A$5,IF(M7315=People!$B$4,People!$A$4,IF(M7315=People!$B$3,People!$A$3,IF(M7315=People!$B$2,People!$A$2,0))))</f>
        <v>Cassandra Brandow</v>
      </c>
      <c r="W7315" t="str">
        <f>IFERROR(INDEX(Returns!A:A,MATCH(B7315,Returns!B:B,0)),"No")</f>
        <v>No</v>
      </c>
    </row>
    <row r="7316" spans="1:23" x14ac:dyDescent="0.2">
      <c r="A7316" s="1">
        <v>7315</v>
      </c>
      <c r="B7316" t="s">
        <v>9636</v>
      </c>
      <c r="C7316" s="8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47">
        <v>286.40000000000003</v>
      </c>
      <c r="S7316" s="1">
        <v>1</v>
      </c>
      <c r="T7316" s="1">
        <v>0.2</v>
      </c>
      <c r="U7316" s="47">
        <v>25.060000000000016</v>
      </c>
      <c r="V7316" t="str">
        <f>IF(M7316=People!$B$5,People!$A$5,IF(M7316=People!$B$4,People!$A$4,IF(M7316=People!$B$3,People!$A$3,IF(M7316=People!$B$2,People!$A$2,0))))</f>
        <v>Kelly Williams</v>
      </c>
      <c r="W7316" t="str">
        <f>IFERROR(INDEX(Returns!A:A,MATCH(B7316,Returns!B:B,0)),"No")</f>
        <v>No</v>
      </c>
    </row>
    <row r="7317" spans="1:23" x14ac:dyDescent="0.2">
      <c r="A7317" s="1">
        <v>7316</v>
      </c>
      <c r="B7317" t="s">
        <v>9637</v>
      </c>
      <c r="C7317" s="8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47">
        <v>43.92</v>
      </c>
      <c r="S7317" s="1">
        <v>3</v>
      </c>
      <c r="T7317" s="1">
        <v>0</v>
      </c>
      <c r="U7317" s="47">
        <v>12.736799999999999</v>
      </c>
      <c r="V7317" t="str">
        <f>IF(M7317=People!$B$5,People!$A$5,IF(M7317=People!$B$4,People!$A$4,IF(M7317=People!$B$3,People!$A$3,IF(M7317=People!$B$2,People!$A$2,0))))</f>
        <v>Chuck Magee</v>
      </c>
      <c r="W7317" t="str">
        <f>IFERROR(INDEX(Returns!A:A,MATCH(B7317,Returns!B:B,0)),"No")</f>
        <v>No</v>
      </c>
    </row>
    <row r="7318" spans="1:23" x14ac:dyDescent="0.2">
      <c r="A7318" s="1">
        <v>7317</v>
      </c>
      <c r="B7318" t="s">
        <v>9638</v>
      </c>
      <c r="C7318" s="8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47">
        <v>142.18199999999999</v>
      </c>
      <c r="S7318" s="1">
        <v>1</v>
      </c>
      <c r="T7318" s="1">
        <v>0.4</v>
      </c>
      <c r="U7318" s="47">
        <v>-37.915200000000027</v>
      </c>
      <c r="V7318" t="str">
        <f>IF(M7318=People!$B$5,People!$A$5,IF(M7318=People!$B$4,People!$A$4,IF(M7318=People!$B$3,People!$A$3,IF(M7318=People!$B$2,People!$A$2,0))))</f>
        <v>Chuck Magee</v>
      </c>
      <c r="W7318" t="str">
        <f>IFERROR(INDEX(Returns!A:A,MATCH(B7318,Returns!B:B,0)),"No")</f>
        <v>No</v>
      </c>
    </row>
    <row r="7319" spans="1:23" x14ac:dyDescent="0.2">
      <c r="A7319" s="1">
        <v>7318</v>
      </c>
      <c r="B7319" t="s">
        <v>9639</v>
      </c>
      <c r="C7319" s="8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47">
        <v>19.608000000000001</v>
      </c>
      <c r="S7319" s="1">
        <v>3</v>
      </c>
      <c r="T7319" s="1">
        <v>0.2</v>
      </c>
      <c r="U7319" s="47">
        <v>6.6177000000000001</v>
      </c>
      <c r="V7319" t="str">
        <f>IF(M7319=People!$B$5,People!$A$5,IF(M7319=People!$B$4,People!$A$4,IF(M7319=People!$B$3,People!$A$3,IF(M7319=People!$B$2,People!$A$2,0))))</f>
        <v>Anna Andreadi</v>
      </c>
      <c r="W7319" t="str">
        <f>IFERROR(INDEX(Returns!A:A,MATCH(B7319,Returns!B:B,0)),"No")</f>
        <v>No</v>
      </c>
    </row>
    <row r="7320" spans="1:23" x14ac:dyDescent="0.2">
      <c r="A7320" s="1">
        <v>7319</v>
      </c>
      <c r="B7320" t="s">
        <v>9639</v>
      </c>
      <c r="C7320" s="8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47">
        <v>4.1580000000000004</v>
      </c>
      <c r="S7320" s="1">
        <v>7</v>
      </c>
      <c r="T7320" s="1">
        <v>0.7</v>
      </c>
      <c r="U7320" s="47">
        <v>-3.4649999999999999</v>
      </c>
      <c r="V7320" t="str">
        <f>IF(M7320=People!$B$5,People!$A$5,IF(M7320=People!$B$4,People!$A$4,IF(M7320=People!$B$3,People!$A$3,IF(M7320=People!$B$2,People!$A$2,0))))</f>
        <v>Anna Andreadi</v>
      </c>
      <c r="W7320" t="str">
        <f>IFERROR(INDEX(Returns!A:A,MATCH(B7320,Returns!B:B,0)),"No")</f>
        <v>No</v>
      </c>
    </row>
    <row r="7321" spans="1:23" x14ac:dyDescent="0.2">
      <c r="A7321" s="1">
        <v>7320</v>
      </c>
      <c r="B7321" t="s">
        <v>9640</v>
      </c>
      <c r="C7321" s="8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47">
        <v>979.95</v>
      </c>
      <c r="S7321" s="1">
        <v>5</v>
      </c>
      <c r="T7321" s="1">
        <v>0</v>
      </c>
      <c r="U7321" s="47">
        <v>264.58650000000006</v>
      </c>
      <c r="V7321" t="str">
        <f>IF(M7321=People!$B$5,People!$A$5,IF(M7321=People!$B$4,People!$A$4,IF(M7321=People!$B$3,People!$A$3,IF(M7321=People!$B$2,People!$A$2,0))))</f>
        <v>Chuck Magee</v>
      </c>
      <c r="W7321" t="str">
        <f>IFERROR(INDEX(Returns!A:A,MATCH(B7321,Returns!B:B,0)),"No")</f>
        <v>No</v>
      </c>
    </row>
    <row r="7322" spans="1:23" x14ac:dyDescent="0.2">
      <c r="A7322" s="1">
        <v>7321</v>
      </c>
      <c r="B7322" t="s">
        <v>9640</v>
      </c>
      <c r="C7322" s="8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47">
        <v>135.29999999999998</v>
      </c>
      <c r="S7322" s="1">
        <v>5</v>
      </c>
      <c r="T7322" s="1">
        <v>0</v>
      </c>
      <c r="U7322" s="47">
        <v>37.883999999999993</v>
      </c>
      <c r="V7322" t="str">
        <f>IF(M7322=People!$B$5,People!$A$5,IF(M7322=People!$B$4,People!$A$4,IF(M7322=People!$B$3,People!$A$3,IF(M7322=People!$B$2,People!$A$2,0))))</f>
        <v>Chuck Magee</v>
      </c>
      <c r="W7322" t="str">
        <f>IFERROR(INDEX(Returns!A:A,MATCH(B7322,Returns!B:B,0)),"No")</f>
        <v>No</v>
      </c>
    </row>
    <row r="7323" spans="1:23" x14ac:dyDescent="0.2">
      <c r="A7323" s="1">
        <v>7322</v>
      </c>
      <c r="B7323" t="s">
        <v>9641</v>
      </c>
      <c r="C7323" s="8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47">
        <v>8.9039999999999999</v>
      </c>
      <c r="S7323" s="1">
        <v>3</v>
      </c>
      <c r="T7323" s="1">
        <v>0.2</v>
      </c>
      <c r="U7323" s="47">
        <v>3.3389999999999995</v>
      </c>
      <c r="V7323" t="str">
        <f>IF(M7323=People!$B$5,People!$A$5,IF(M7323=People!$B$4,People!$A$4,IF(M7323=People!$B$3,People!$A$3,IF(M7323=People!$B$2,People!$A$2,0))))</f>
        <v>Kelly Williams</v>
      </c>
      <c r="W7323" t="str">
        <f>IFERROR(INDEX(Returns!A:A,MATCH(B7323,Returns!B:B,0)),"No")</f>
        <v>No</v>
      </c>
    </row>
    <row r="7324" spans="1:23" x14ac:dyDescent="0.2">
      <c r="A7324" s="1">
        <v>7323</v>
      </c>
      <c r="B7324" t="s">
        <v>9641</v>
      </c>
      <c r="C7324" s="8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47">
        <v>100.80000000000001</v>
      </c>
      <c r="S7324" s="1">
        <v>2</v>
      </c>
      <c r="T7324" s="1">
        <v>0.2</v>
      </c>
      <c r="U7324" s="47">
        <v>21.42</v>
      </c>
      <c r="V7324" t="str">
        <f>IF(M7324=People!$B$5,People!$A$5,IF(M7324=People!$B$4,People!$A$4,IF(M7324=People!$B$3,People!$A$3,IF(M7324=People!$B$2,People!$A$2,0))))</f>
        <v>Kelly Williams</v>
      </c>
      <c r="W7324" t="str">
        <f>IFERROR(INDEX(Returns!A:A,MATCH(B7324,Returns!B:B,0)),"No")</f>
        <v>No</v>
      </c>
    </row>
    <row r="7325" spans="1:23" x14ac:dyDescent="0.2">
      <c r="A7325" s="1">
        <v>7324</v>
      </c>
      <c r="B7325" t="s">
        <v>9642</v>
      </c>
      <c r="C7325" s="8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47">
        <v>41.96</v>
      </c>
      <c r="S7325" s="1">
        <v>2</v>
      </c>
      <c r="T7325" s="1">
        <v>0</v>
      </c>
      <c r="U7325" s="47">
        <v>10.909600000000001</v>
      </c>
      <c r="V7325" t="str">
        <f>IF(M7325=People!$B$5,People!$A$5,IF(M7325=People!$B$4,People!$A$4,IF(M7325=People!$B$3,People!$A$3,IF(M7325=People!$B$2,People!$A$2,0))))</f>
        <v>Chuck Magee</v>
      </c>
      <c r="W7325" t="str">
        <f>IFERROR(INDEX(Returns!A:A,MATCH(B7325,Returns!B:B,0)),"No")</f>
        <v>No</v>
      </c>
    </row>
    <row r="7326" spans="1:23" x14ac:dyDescent="0.2">
      <c r="A7326" s="1">
        <v>7325</v>
      </c>
      <c r="B7326" t="s">
        <v>9642</v>
      </c>
      <c r="C7326" s="8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47">
        <v>9.4499999999999993</v>
      </c>
      <c r="S7326" s="1">
        <v>3</v>
      </c>
      <c r="T7326" s="1">
        <v>0</v>
      </c>
      <c r="U7326" s="47">
        <v>4.5359999999999996</v>
      </c>
      <c r="V7326" t="str">
        <f>IF(M7326=People!$B$5,People!$A$5,IF(M7326=People!$B$4,People!$A$4,IF(M7326=People!$B$3,People!$A$3,IF(M7326=People!$B$2,People!$A$2,0))))</f>
        <v>Chuck Magee</v>
      </c>
      <c r="W7326" t="str">
        <f>IFERROR(INDEX(Returns!A:A,MATCH(B7326,Returns!B:B,0)),"No")</f>
        <v>No</v>
      </c>
    </row>
    <row r="7327" spans="1:23" x14ac:dyDescent="0.2">
      <c r="A7327" s="1">
        <v>7326</v>
      </c>
      <c r="B7327" t="s">
        <v>9643</v>
      </c>
      <c r="C7327" s="8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47">
        <v>400.79999999999995</v>
      </c>
      <c r="S7327" s="1">
        <v>5</v>
      </c>
      <c r="T7327" s="1">
        <v>0</v>
      </c>
      <c r="U7327" s="47">
        <v>112.224</v>
      </c>
      <c r="V7327" t="str">
        <f>IF(M7327=People!$B$5,People!$A$5,IF(M7327=People!$B$4,People!$A$4,IF(M7327=People!$B$3,People!$A$3,IF(M7327=People!$B$2,People!$A$2,0))))</f>
        <v>Anna Andreadi</v>
      </c>
      <c r="W7327" t="str">
        <f>IFERROR(INDEX(Returns!A:A,MATCH(B7327,Returns!B:B,0)),"No")</f>
        <v>No</v>
      </c>
    </row>
    <row r="7328" spans="1:23" x14ac:dyDescent="0.2">
      <c r="A7328" s="1">
        <v>7327</v>
      </c>
      <c r="B7328" t="s">
        <v>9643</v>
      </c>
      <c r="C7328" s="8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47">
        <v>28.792000000000002</v>
      </c>
      <c r="S7328" s="1">
        <v>1</v>
      </c>
      <c r="T7328" s="1">
        <v>0.2</v>
      </c>
      <c r="U7328" s="47">
        <v>10.077200000000001</v>
      </c>
      <c r="V7328" t="str">
        <f>IF(M7328=People!$B$5,People!$A$5,IF(M7328=People!$B$4,People!$A$4,IF(M7328=People!$B$3,People!$A$3,IF(M7328=People!$B$2,People!$A$2,0))))</f>
        <v>Anna Andreadi</v>
      </c>
      <c r="W7328" t="str">
        <f>IFERROR(INDEX(Returns!A:A,MATCH(B7328,Returns!B:B,0)),"No")</f>
        <v>No</v>
      </c>
    </row>
    <row r="7329" spans="1:23" x14ac:dyDescent="0.2">
      <c r="A7329" s="1">
        <v>7328</v>
      </c>
      <c r="B7329" t="s">
        <v>9644</v>
      </c>
      <c r="C7329" s="8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47">
        <v>111</v>
      </c>
      <c r="S7329" s="1">
        <v>2</v>
      </c>
      <c r="T7329" s="1">
        <v>0</v>
      </c>
      <c r="U7329" s="47">
        <v>14.430000000000007</v>
      </c>
      <c r="V7329" t="str">
        <f>IF(M7329=People!$B$5,People!$A$5,IF(M7329=People!$B$4,People!$A$4,IF(M7329=People!$B$3,People!$A$3,IF(M7329=People!$B$2,People!$A$2,0))))</f>
        <v>Anna Andreadi</v>
      </c>
      <c r="W7329" t="str">
        <f>IFERROR(INDEX(Returns!A:A,MATCH(B7329,Returns!B:B,0)),"No")</f>
        <v>No</v>
      </c>
    </row>
    <row r="7330" spans="1:23" x14ac:dyDescent="0.2">
      <c r="A7330" s="1">
        <v>7329</v>
      </c>
      <c r="B7330" t="s">
        <v>9644</v>
      </c>
      <c r="C7330" s="8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47">
        <v>1279.9680000000001</v>
      </c>
      <c r="S7330" s="1">
        <v>4</v>
      </c>
      <c r="T7330" s="1">
        <v>0.2</v>
      </c>
      <c r="U7330" s="47">
        <v>415.98959999999994</v>
      </c>
      <c r="V7330" t="str">
        <f>IF(M7330=People!$B$5,People!$A$5,IF(M7330=People!$B$4,People!$A$4,IF(M7330=People!$B$3,People!$A$3,IF(M7330=People!$B$2,People!$A$2,0))))</f>
        <v>Anna Andreadi</v>
      </c>
      <c r="W7330" t="str">
        <f>IFERROR(INDEX(Returns!A:A,MATCH(B7330,Returns!B:B,0)),"No")</f>
        <v>No</v>
      </c>
    </row>
    <row r="7331" spans="1:23" x14ac:dyDescent="0.2">
      <c r="A7331" s="1">
        <v>7330</v>
      </c>
      <c r="B7331" t="s">
        <v>9644</v>
      </c>
      <c r="C7331" s="8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47">
        <v>1856.19</v>
      </c>
      <c r="S7331" s="1">
        <v>7</v>
      </c>
      <c r="T7331" s="1">
        <v>0</v>
      </c>
      <c r="U7331" s="47">
        <v>334.11419999999987</v>
      </c>
      <c r="V7331" t="str">
        <f>IF(M7331=People!$B$5,People!$A$5,IF(M7331=People!$B$4,People!$A$4,IF(M7331=People!$B$3,People!$A$3,IF(M7331=People!$B$2,People!$A$2,0))))</f>
        <v>Anna Andreadi</v>
      </c>
      <c r="W7331" t="str">
        <f>IFERROR(INDEX(Returns!A:A,MATCH(B7331,Returns!B:B,0)),"No")</f>
        <v>No</v>
      </c>
    </row>
    <row r="7332" spans="1:23" x14ac:dyDescent="0.2">
      <c r="A7332" s="1">
        <v>7331</v>
      </c>
      <c r="B7332" t="s">
        <v>9645</v>
      </c>
      <c r="C7332" s="8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47">
        <v>22.752000000000002</v>
      </c>
      <c r="S7332" s="1">
        <v>6</v>
      </c>
      <c r="T7332" s="1">
        <v>0.6</v>
      </c>
      <c r="U7332" s="47">
        <v>-8.532</v>
      </c>
      <c r="V7332" t="str">
        <f>IF(M7332=People!$B$5,People!$A$5,IF(M7332=People!$B$4,People!$A$4,IF(M7332=People!$B$3,People!$A$3,IF(M7332=People!$B$2,People!$A$2,0))))</f>
        <v>Kelly Williams</v>
      </c>
      <c r="W7332" t="str">
        <f>IFERROR(INDEX(Returns!A:A,MATCH(B7332,Returns!B:B,0)),"No")</f>
        <v>No</v>
      </c>
    </row>
    <row r="7333" spans="1:23" x14ac:dyDescent="0.2">
      <c r="A7333" s="1">
        <v>7332</v>
      </c>
      <c r="B7333" t="s">
        <v>9646</v>
      </c>
      <c r="C7333" s="8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47">
        <v>61.541999999999994</v>
      </c>
      <c r="S7333" s="1">
        <v>1</v>
      </c>
      <c r="T7333" s="1">
        <v>0.4</v>
      </c>
      <c r="U7333" s="47">
        <v>-13.334099999999999</v>
      </c>
      <c r="V7333" t="str">
        <f>IF(M7333=People!$B$5,People!$A$5,IF(M7333=People!$B$4,People!$A$4,IF(M7333=People!$B$3,People!$A$3,IF(M7333=People!$B$2,People!$A$2,0))))</f>
        <v>Chuck Magee</v>
      </c>
      <c r="W7333" t="str">
        <f>IFERROR(INDEX(Returns!A:A,MATCH(B7333,Returns!B:B,0)),"No")</f>
        <v>No</v>
      </c>
    </row>
    <row r="7334" spans="1:23" x14ac:dyDescent="0.2">
      <c r="A7334" s="1">
        <v>7333</v>
      </c>
      <c r="B7334" t="s">
        <v>9646</v>
      </c>
      <c r="C7334" s="8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47">
        <v>81.438000000000017</v>
      </c>
      <c r="S7334" s="1">
        <v>7</v>
      </c>
      <c r="T7334" s="1">
        <v>0.7</v>
      </c>
      <c r="U7334" s="47">
        <v>-65.150399999999991</v>
      </c>
      <c r="V7334" t="str">
        <f>IF(M7334=People!$B$5,People!$A$5,IF(M7334=People!$B$4,People!$A$4,IF(M7334=People!$B$3,People!$A$3,IF(M7334=People!$B$2,People!$A$2,0))))</f>
        <v>Chuck Magee</v>
      </c>
      <c r="W7334" t="str">
        <f>IFERROR(INDEX(Returns!A:A,MATCH(B7334,Returns!B:B,0)),"No")</f>
        <v>No</v>
      </c>
    </row>
    <row r="7335" spans="1:23" x14ac:dyDescent="0.2">
      <c r="A7335" s="1">
        <v>7334</v>
      </c>
      <c r="B7335" t="s">
        <v>9647</v>
      </c>
      <c r="C7335" s="8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47">
        <v>67.36</v>
      </c>
      <c r="S7335" s="1">
        <v>2</v>
      </c>
      <c r="T7335" s="1">
        <v>0.2</v>
      </c>
      <c r="U7335" s="47">
        <v>10.103999999999996</v>
      </c>
      <c r="V7335" t="str">
        <f>IF(M7335=People!$B$5,People!$A$5,IF(M7335=People!$B$4,People!$A$4,IF(M7335=People!$B$3,People!$A$3,IF(M7335=People!$B$2,People!$A$2,0))))</f>
        <v>Cassandra Brandow</v>
      </c>
      <c r="W7335" t="str">
        <f>IFERROR(INDEX(Returns!A:A,MATCH(B7335,Returns!B:B,0)),"No")</f>
        <v>No</v>
      </c>
    </row>
    <row r="7336" spans="1:23" x14ac:dyDescent="0.2">
      <c r="A7336" s="1">
        <v>7335</v>
      </c>
      <c r="B7336" t="s">
        <v>9647</v>
      </c>
      <c r="C7336" s="8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47">
        <v>54.527999999999992</v>
      </c>
      <c r="S7336" s="1">
        <v>3</v>
      </c>
      <c r="T7336" s="1">
        <v>0.2</v>
      </c>
      <c r="U7336" s="47">
        <v>14.313600000000005</v>
      </c>
      <c r="V7336" t="str">
        <f>IF(M7336=People!$B$5,People!$A$5,IF(M7336=People!$B$4,People!$A$4,IF(M7336=People!$B$3,People!$A$3,IF(M7336=People!$B$2,People!$A$2,0))))</f>
        <v>Cassandra Brandow</v>
      </c>
      <c r="W7336" t="str">
        <f>IFERROR(INDEX(Returns!A:A,MATCH(B7336,Returns!B:B,0)),"No")</f>
        <v>No</v>
      </c>
    </row>
    <row r="7337" spans="1:23" x14ac:dyDescent="0.2">
      <c r="A7337" s="1">
        <v>7336</v>
      </c>
      <c r="B7337" t="s">
        <v>9648</v>
      </c>
      <c r="C7337" s="8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47">
        <v>843.9</v>
      </c>
      <c r="S7337" s="1">
        <v>2</v>
      </c>
      <c r="T7337" s="1">
        <v>0</v>
      </c>
      <c r="U7337" s="47">
        <v>371.31600000000003</v>
      </c>
      <c r="V7337" t="str">
        <f>IF(M7337=People!$B$5,People!$A$5,IF(M7337=People!$B$4,People!$A$4,IF(M7337=People!$B$3,People!$A$3,IF(M7337=People!$B$2,People!$A$2,0))))</f>
        <v>Chuck Magee</v>
      </c>
      <c r="W7337" t="str">
        <f>IFERROR(INDEX(Returns!A:A,MATCH(B7337,Returns!B:B,0)),"No")</f>
        <v>No</v>
      </c>
    </row>
    <row r="7338" spans="1:23" x14ac:dyDescent="0.2">
      <c r="A7338" s="1">
        <v>7337</v>
      </c>
      <c r="B7338" t="s">
        <v>9648</v>
      </c>
      <c r="C7338" s="8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47">
        <v>449.56800000000004</v>
      </c>
      <c r="S7338" s="1">
        <v>2</v>
      </c>
      <c r="T7338" s="1">
        <v>0.2</v>
      </c>
      <c r="U7338" s="47">
        <v>56.195999999999955</v>
      </c>
      <c r="V7338" t="str">
        <f>IF(M7338=People!$B$5,People!$A$5,IF(M7338=People!$B$4,People!$A$4,IF(M7338=People!$B$3,People!$A$3,IF(M7338=People!$B$2,People!$A$2,0))))</f>
        <v>Chuck Magee</v>
      </c>
      <c r="W7338" t="str">
        <f>IFERROR(INDEX(Returns!A:A,MATCH(B7338,Returns!B:B,0)),"No")</f>
        <v>No</v>
      </c>
    </row>
    <row r="7339" spans="1:23" x14ac:dyDescent="0.2">
      <c r="A7339" s="1">
        <v>7338</v>
      </c>
      <c r="B7339" t="s">
        <v>9649</v>
      </c>
      <c r="C7339" s="8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47">
        <v>15.51</v>
      </c>
      <c r="S7339" s="1">
        <v>1</v>
      </c>
      <c r="T7339" s="1">
        <v>0</v>
      </c>
      <c r="U7339" s="47">
        <v>3.8774999999999995</v>
      </c>
      <c r="V7339" t="str">
        <f>IF(M7339=People!$B$5,People!$A$5,IF(M7339=People!$B$4,People!$A$4,IF(M7339=People!$B$3,People!$A$3,IF(M7339=People!$B$2,People!$A$2,0))))</f>
        <v>Anna Andreadi</v>
      </c>
      <c r="W7339" t="str">
        <f>IFERROR(INDEX(Returns!A:A,MATCH(B7339,Returns!B:B,0)),"No")</f>
        <v>No</v>
      </c>
    </row>
    <row r="7340" spans="1:23" x14ac:dyDescent="0.2">
      <c r="A7340" s="1">
        <v>7339</v>
      </c>
      <c r="B7340" t="s">
        <v>9650</v>
      </c>
      <c r="C7340" s="8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47">
        <v>192.18600000000004</v>
      </c>
      <c r="S7340" s="1">
        <v>3</v>
      </c>
      <c r="T7340" s="1">
        <v>0.1</v>
      </c>
      <c r="U7340" s="47">
        <v>36.3018</v>
      </c>
      <c r="V7340" t="str">
        <f>IF(M7340=People!$B$5,People!$A$5,IF(M7340=People!$B$4,People!$A$4,IF(M7340=People!$B$3,People!$A$3,IF(M7340=People!$B$2,People!$A$2,0))))</f>
        <v>Chuck Magee</v>
      </c>
      <c r="W7340" t="str">
        <f>IFERROR(INDEX(Returns!A:A,MATCH(B7340,Returns!B:B,0)),"No")</f>
        <v>No</v>
      </c>
    </row>
    <row r="7341" spans="1:23" x14ac:dyDescent="0.2">
      <c r="A7341" s="1">
        <v>7340</v>
      </c>
      <c r="B7341" t="s">
        <v>9651</v>
      </c>
      <c r="C7341" s="8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47">
        <v>5.76</v>
      </c>
      <c r="S7341" s="1">
        <v>2</v>
      </c>
      <c r="T7341" s="1">
        <v>0</v>
      </c>
      <c r="U7341" s="47">
        <v>1.6128</v>
      </c>
      <c r="V7341" t="str">
        <f>IF(M7341=People!$B$5,People!$A$5,IF(M7341=People!$B$4,People!$A$4,IF(M7341=People!$B$3,People!$A$3,IF(M7341=People!$B$2,People!$A$2,0))))</f>
        <v>Chuck Magee</v>
      </c>
      <c r="W7341" t="str">
        <f>IFERROR(INDEX(Returns!A:A,MATCH(B7341,Returns!B:B,0)),"No")</f>
        <v>No</v>
      </c>
    </row>
    <row r="7342" spans="1:23" x14ac:dyDescent="0.2">
      <c r="A7342" s="1">
        <v>7341</v>
      </c>
      <c r="B7342" t="s">
        <v>9652</v>
      </c>
      <c r="C7342" s="8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47">
        <v>67.88</v>
      </c>
      <c r="S7342" s="1">
        <v>2</v>
      </c>
      <c r="T7342" s="1">
        <v>0</v>
      </c>
      <c r="U7342" s="47">
        <v>18.327599999999997</v>
      </c>
      <c r="V7342" t="str">
        <f>IF(M7342=People!$B$5,People!$A$5,IF(M7342=People!$B$4,People!$A$4,IF(M7342=People!$B$3,People!$A$3,IF(M7342=People!$B$2,People!$A$2,0))))</f>
        <v>Cassandra Brandow</v>
      </c>
      <c r="W7342" t="str">
        <f>IFERROR(INDEX(Returns!A:A,MATCH(B7342,Returns!B:B,0)),"No")</f>
        <v>No</v>
      </c>
    </row>
    <row r="7343" spans="1:23" x14ac:dyDescent="0.2">
      <c r="A7343" s="1">
        <v>7342</v>
      </c>
      <c r="B7343" t="s">
        <v>9652</v>
      </c>
      <c r="C7343" s="8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47">
        <v>162.88999999999999</v>
      </c>
      <c r="S7343" s="1">
        <v>13</v>
      </c>
      <c r="T7343" s="1">
        <v>0</v>
      </c>
      <c r="U7343" s="47">
        <v>76.558299999999988</v>
      </c>
      <c r="V7343" t="str">
        <f>IF(M7343=People!$B$5,People!$A$5,IF(M7343=People!$B$4,People!$A$4,IF(M7343=People!$B$3,People!$A$3,IF(M7343=People!$B$2,People!$A$2,0))))</f>
        <v>Cassandra Brandow</v>
      </c>
      <c r="W7343" t="str">
        <f>IFERROR(INDEX(Returns!A:A,MATCH(B7343,Returns!B:B,0)),"No")</f>
        <v>No</v>
      </c>
    </row>
    <row r="7344" spans="1:23" x14ac:dyDescent="0.2">
      <c r="A7344" s="1">
        <v>7343</v>
      </c>
      <c r="B7344" t="s">
        <v>9652</v>
      </c>
      <c r="C7344" s="8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47">
        <v>25.71</v>
      </c>
      <c r="S7344" s="1">
        <v>3</v>
      </c>
      <c r="T7344" s="1">
        <v>0</v>
      </c>
      <c r="U7344" s="47">
        <v>9.2556000000000012</v>
      </c>
      <c r="V7344" t="str">
        <f>IF(M7344=People!$B$5,People!$A$5,IF(M7344=People!$B$4,People!$A$4,IF(M7344=People!$B$3,People!$A$3,IF(M7344=People!$B$2,People!$A$2,0))))</f>
        <v>Cassandra Brandow</v>
      </c>
      <c r="W7344" t="str">
        <f>IFERROR(INDEX(Returns!A:A,MATCH(B7344,Returns!B:B,0)),"No")</f>
        <v>No</v>
      </c>
    </row>
    <row r="7345" spans="1:23" x14ac:dyDescent="0.2">
      <c r="A7345" s="1">
        <v>7344</v>
      </c>
      <c r="B7345" t="s">
        <v>9653</v>
      </c>
      <c r="C7345" s="8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47">
        <v>191.88</v>
      </c>
      <c r="S7345" s="1">
        <v>6</v>
      </c>
      <c r="T7345" s="1">
        <v>0</v>
      </c>
      <c r="U7345" s="47">
        <v>19.188000000000002</v>
      </c>
      <c r="V7345" t="str">
        <f>IF(M7345=People!$B$5,People!$A$5,IF(M7345=People!$B$4,People!$A$4,IF(M7345=People!$B$3,People!$A$3,IF(M7345=People!$B$2,People!$A$2,0))))</f>
        <v>Chuck Magee</v>
      </c>
      <c r="W7345" t="str">
        <f>IFERROR(INDEX(Returns!A:A,MATCH(B7345,Returns!B:B,0)),"No")</f>
        <v>No</v>
      </c>
    </row>
    <row r="7346" spans="1:23" x14ac:dyDescent="0.2">
      <c r="A7346" s="1">
        <v>7345</v>
      </c>
      <c r="B7346" t="s">
        <v>9654</v>
      </c>
      <c r="C7346" s="8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47">
        <v>721.87500000000011</v>
      </c>
      <c r="S7346" s="1">
        <v>6</v>
      </c>
      <c r="T7346" s="1">
        <v>0.45</v>
      </c>
      <c r="U7346" s="47">
        <v>-420</v>
      </c>
      <c r="V7346" t="str">
        <f>IF(M7346=People!$B$5,People!$A$5,IF(M7346=People!$B$4,People!$A$4,IF(M7346=People!$B$3,People!$A$3,IF(M7346=People!$B$2,People!$A$2,0))))</f>
        <v>Cassandra Brandow</v>
      </c>
      <c r="W7346" t="str">
        <f>IFERROR(INDEX(Returns!A:A,MATCH(B7346,Returns!B:B,0)),"No")</f>
        <v>No</v>
      </c>
    </row>
    <row r="7347" spans="1:23" x14ac:dyDescent="0.2">
      <c r="A7347" s="1">
        <v>7346</v>
      </c>
      <c r="B7347" t="s">
        <v>9654</v>
      </c>
      <c r="C7347" s="8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47">
        <v>73.567999999999998</v>
      </c>
      <c r="S7347" s="1">
        <v>4</v>
      </c>
      <c r="T7347" s="1">
        <v>0.2</v>
      </c>
      <c r="U7347" s="47">
        <v>-16.552799999999994</v>
      </c>
      <c r="V7347" t="str">
        <f>IF(M7347=People!$B$5,People!$A$5,IF(M7347=People!$B$4,People!$A$4,IF(M7347=People!$B$3,People!$A$3,IF(M7347=People!$B$2,People!$A$2,0))))</f>
        <v>Cassandra Brandow</v>
      </c>
      <c r="W7347" t="str">
        <f>IFERROR(INDEX(Returns!A:A,MATCH(B7347,Returns!B:B,0)),"No")</f>
        <v>No</v>
      </c>
    </row>
    <row r="7348" spans="1:23" x14ac:dyDescent="0.2">
      <c r="A7348" s="1">
        <v>7347</v>
      </c>
      <c r="B7348" t="s">
        <v>9654</v>
      </c>
      <c r="C7348" s="8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47">
        <v>13.584000000000001</v>
      </c>
      <c r="S7348" s="1">
        <v>1</v>
      </c>
      <c r="T7348" s="1">
        <v>0.2</v>
      </c>
      <c r="U7348" s="47">
        <v>1.3584000000000001</v>
      </c>
      <c r="V7348" t="str">
        <f>IF(M7348=People!$B$5,People!$A$5,IF(M7348=People!$B$4,People!$A$4,IF(M7348=People!$B$3,People!$A$3,IF(M7348=People!$B$2,People!$A$2,0))))</f>
        <v>Cassandra Brandow</v>
      </c>
      <c r="W7348" t="str">
        <f>IFERROR(INDEX(Returns!A:A,MATCH(B7348,Returns!B:B,0)),"No")</f>
        <v>No</v>
      </c>
    </row>
    <row r="7349" spans="1:23" x14ac:dyDescent="0.2">
      <c r="A7349" s="1">
        <v>7348</v>
      </c>
      <c r="B7349" t="s">
        <v>9654</v>
      </c>
      <c r="C7349" s="8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47">
        <v>64.784000000000006</v>
      </c>
      <c r="S7349" s="1">
        <v>1</v>
      </c>
      <c r="T7349" s="1">
        <v>0.2</v>
      </c>
      <c r="U7349" s="47">
        <v>-12.147000000000009</v>
      </c>
      <c r="V7349" t="str">
        <f>IF(M7349=People!$B$5,People!$A$5,IF(M7349=People!$B$4,People!$A$4,IF(M7349=People!$B$3,People!$A$3,IF(M7349=People!$B$2,People!$A$2,0))))</f>
        <v>Cassandra Brandow</v>
      </c>
      <c r="W7349" t="str">
        <f>IFERROR(INDEX(Returns!A:A,MATCH(B7349,Returns!B:B,0)),"No")</f>
        <v>No</v>
      </c>
    </row>
    <row r="7350" spans="1:23" x14ac:dyDescent="0.2">
      <c r="A7350" s="1">
        <v>7349</v>
      </c>
      <c r="B7350" t="s">
        <v>9655</v>
      </c>
      <c r="C7350" s="8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47">
        <v>176.77199999999996</v>
      </c>
      <c r="S7350" s="1">
        <v>3</v>
      </c>
      <c r="T7350" s="1">
        <v>0.8</v>
      </c>
      <c r="U7350" s="47">
        <v>-459.60720000000003</v>
      </c>
      <c r="V7350" t="str">
        <f>IF(M7350=People!$B$5,People!$A$5,IF(M7350=People!$B$4,People!$A$4,IF(M7350=People!$B$3,People!$A$3,IF(M7350=People!$B$2,People!$A$2,0))))</f>
        <v>Kelly Williams</v>
      </c>
      <c r="W7350" t="str">
        <f>IFERROR(INDEX(Returns!A:A,MATCH(B7350,Returns!B:B,0)),"No")</f>
        <v>No</v>
      </c>
    </row>
    <row r="7351" spans="1:23" x14ac:dyDescent="0.2">
      <c r="A7351" s="1">
        <v>7350</v>
      </c>
      <c r="B7351" t="s">
        <v>9656</v>
      </c>
      <c r="C7351" s="8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47">
        <v>38.82</v>
      </c>
      <c r="S7351" s="1">
        <v>6</v>
      </c>
      <c r="T7351" s="1">
        <v>0</v>
      </c>
      <c r="U7351" s="47">
        <v>19.41</v>
      </c>
      <c r="V7351" t="str">
        <f>IF(M7351=People!$B$5,People!$A$5,IF(M7351=People!$B$4,People!$A$4,IF(M7351=People!$B$3,People!$A$3,IF(M7351=People!$B$2,People!$A$2,0))))</f>
        <v>Kelly Williams</v>
      </c>
      <c r="W7351" t="str">
        <f>IFERROR(INDEX(Returns!A:A,MATCH(B7351,Returns!B:B,0)),"No")</f>
        <v>No</v>
      </c>
    </row>
    <row r="7352" spans="1:23" x14ac:dyDescent="0.2">
      <c r="A7352" s="1">
        <v>7351</v>
      </c>
      <c r="B7352" t="s">
        <v>9656</v>
      </c>
      <c r="C7352" s="8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47">
        <v>21.9</v>
      </c>
      <c r="S7352" s="1">
        <v>5</v>
      </c>
      <c r="T7352" s="1">
        <v>0</v>
      </c>
      <c r="U7352" s="47">
        <v>10.511999999999999</v>
      </c>
      <c r="V7352" t="str">
        <f>IF(M7352=People!$B$5,People!$A$5,IF(M7352=People!$B$4,People!$A$4,IF(M7352=People!$B$3,People!$A$3,IF(M7352=People!$B$2,People!$A$2,0))))</f>
        <v>Kelly Williams</v>
      </c>
      <c r="W7352" t="str">
        <f>IFERROR(INDEX(Returns!A:A,MATCH(B7352,Returns!B:B,0)),"No")</f>
        <v>No</v>
      </c>
    </row>
    <row r="7353" spans="1:23" x14ac:dyDescent="0.2">
      <c r="A7353" s="1">
        <v>7352</v>
      </c>
      <c r="B7353" t="s">
        <v>9657</v>
      </c>
      <c r="C7353" s="8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47">
        <v>111.79</v>
      </c>
      <c r="S7353" s="1">
        <v>7</v>
      </c>
      <c r="T7353" s="1">
        <v>0</v>
      </c>
      <c r="U7353" s="47">
        <v>43.598100000000002</v>
      </c>
      <c r="V7353" t="str">
        <f>IF(M7353=People!$B$5,People!$A$5,IF(M7353=People!$B$4,People!$A$4,IF(M7353=People!$B$3,People!$A$3,IF(M7353=People!$B$2,People!$A$2,0))))</f>
        <v>Anna Andreadi</v>
      </c>
      <c r="W7353" t="str">
        <f>IFERROR(INDEX(Returns!A:A,MATCH(B7353,Returns!B:B,0)),"No")</f>
        <v>No</v>
      </c>
    </row>
    <row r="7354" spans="1:23" x14ac:dyDescent="0.2">
      <c r="A7354" s="1">
        <v>7353</v>
      </c>
      <c r="B7354" t="s">
        <v>9658</v>
      </c>
      <c r="C7354" s="8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47">
        <v>445.44</v>
      </c>
      <c r="S7354" s="1">
        <v>8</v>
      </c>
      <c r="T7354" s="1">
        <v>0.4</v>
      </c>
      <c r="U7354" s="47">
        <v>-81.664000000000044</v>
      </c>
      <c r="V7354" t="str">
        <f>IF(M7354=People!$B$5,People!$A$5,IF(M7354=People!$B$4,People!$A$4,IF(M7354=People!$B$3,People!$A$3,IF(M7354=People!$B$2,People!$A$2,0))))</f>
        <v>Chuck Magee</v>
      </c>
      <c r="W7354" t="str">
        <f>IFERROR(INDEX(Returns!A:A,MATCH(B7354,Returns!B:B,0)),"No")</f>
        <v>No</v>
      </c>
    </row>
    <row r="7355" spans="1:23" x14ac:dyDescent="0.2">
      <c r="A7355" s="1">
        <v>7354</v>
      </c>
      <c r="B7355" t="s">
        <v>9659</v>
      </c>
      <c r="C7355" s="8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47">
        <v>16.520000000000003</v>
      </c>
      <c r="S7355" s="1">
        <v>5</v>
      </c>
      <c r="T7355" s="1">
        <v>0.2</v>
      </c>
      <c r="U7355" s="47">
        <v>5.368999999999998</v>
      </c>
      <c r="V7355" t="str">
        <f>IF(M7355=People!$B$5,People!$A$5,IF(M7355=People!$B$4,People!$A$4,IF(M7355=People!$B$3,People!$A$3,IF(M7355=People!$B$2,People!$A$2,0))))</f>
        <v>Chuck Magee</v>
      </c>
      <c r="W7355" t="str">
        <f>IFERROR(INDEX(Returns!A:A,MATCH(B7355,Returns!B:B,0)),"No")</f>
        <v>No</v>
      </c>
    </row>
    <row r="7356" spans="1:23" x14ac:dyDescent="0.2">
      <c r="A7356" s="1">
        <v>7355</v>
      </c>
      <c r="B7356" t="s">
        <v>9660</v>
      </c>
      <c r="C7356" s="8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47">
        <v>29.900000000000002</v>
      </c>
      <c r="S7356" s="1">
        <v>5</v>
      </c>
      <c r="T7356" s="1">
        <v>0</v>
      </c>
      <c r="U7356" s="47">
        <v>13.454999999999998</v>
      </c>
      <c r="V7356" t="str">
        <f>IF(M7356=People!$B$5,People!$A$5,IF(M7356=People!$B$4,People!$A$4,IF(M7356=People!$B$3,People!$A$3,IF(M7356=People!$B$2,People!$A$2,0))))</f>
        <v>Anna Andreadi</v>
      </c>
      <c r="W7356" t="str">
        <f>IFERROR(INDEX(Returns!A:A,MATCH(B7356,Returns!B:B,0)),"No")</f>
        <v>No</v>
      </c>
    </row>
    <row r="7357" spans="1:23" x14ac:dyDescent="0.2">
      <c r="A7357" s="1">
        <v>7356</v>
      </c>
      <c r="B7357" t="s">
        <v>9661</v>
      </c>
      <c r="C7357" s="8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47">
        <v>116.4</v>
      </c>
      <c r="S7357" s="1">
        <v>8</v>
      </c>
      <c r="T7357" s="1">
        <v>0</v>
      </c>
      <c r="U7357" s="47">
        <v>52.379999999999995</v>
      </c>
      <c r="V7357" t="str">
        <f>IF(M7357=People!$B$5,People!$A$5,IF(M7357=People!$B$4,People!$A$4,IF(M7357=People!$B$3,People!$A$3,IF(M7357=People!$B$2,People!$A$2,0))))</f>
        <v>Kelly Williams</v>
      </c>
      <c r="W7357" t="str">
        <f>IFERROR(INDEX(Returns!A:A,MATCH(B7357,Returns!B:B,0)),"No")</f>
        <v>No</v>
      </c>
    </row>
    <row r="7358" spans="1:23" x14ac:dyDescent="0.2">
      <c r="A7358" s="1">
        <v>7357</v>
      </c>
      <c r="B7358" t="s">
        <v>9662</v>
      </c>
      <c r="C7358" s="8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47">
        <v>1.4080000000000001</v>
      </c>
      <c r="S7358" s="1">
        <v>1</v>
      </c>
      <c r="T7358" s="1">
        <v>0.2</v>
      </c>
      <c r="U7358" s="47">
        <v>0.15839999999999993</v>
      </c>
      <c r="V7358" t="str">
        <f>IF(M7358=People!$B$5,People!$A$5,IF(M7358=People!$B$4,People!$A$4,IF(M7358=People!$B$3,People!$A$3,IF(M7358=People!$B$2,People!$A$2,0))))</f>
        <v>Anna Andreadi</v>
      </c>
      <c r="W7358" t="str">
        <f>IFERROR(INDEX(Returns!A:A,MATCH(B7358,Returns!B:B,0)),"No")</f>
        <v>No</v>
      </c>
    </row>
    <row r="7359" spans="1:23" x14ac:dyDescent="0.2">
      <c r="A7359" s="1">
        <v>7358</v>
      </c>
      <c r="B7359" t="s">
        <v>9662</v>
      </c>
      <c r="C7359" s="8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47">
        <v>169.56800000000001</v>
      </c>
      <c r="S7359" s="1">
        <v>2</v>
      </c>
      <c r="T7359" s="1">
        <v>0.2</v>
      </c>
      <c r="U7359" s="47">
        <v>0</v>
      </c>
      <c r="V7359" t="str">
        <f>IF(M7359=People!$B$5,People!$A$5,IF(M7359=People!$B$4,People!$A$4,IF(M7359=People!$B$3,People!$A$3,IF(M7359=People!$B$2,People!$A$2,0))))</f>
        <v>Anna Andreadi</v>
      </c>
      <c r="W7359" t="str">
        <f>IFERROR(INDEX(Returns!A:A,MATCH(B7359,Returns!B:B,0)),"No")</f>
        <v>No</v>
      </c>
    </row>
    <row r="7360" spans="1:23" x14ac:dyDescent="0.2">
      <c r="A7360" s="1">
        <v>7359</v>
      </c>
      <c r="B7360" t="s">
        <v>9663</v>
      </c>
      <c r="C7360" s="8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47">
        <v>251.96399999999994</v>
      </c>
      <c r="S7360" s="1">
        <v>6</v>
      </c>
      <c r="T7360" s="1">
        <v>0.4</v>
      </c>
      <c r="U7360" s="47">
        <v>-50.392799999999994</v>
      </c>
      <c r="V7360" t="str">
        <f>IF(M7360=People!$B$5,People!$A$5,IF(M7360=People!$B$4,People!$A$4,IF(M7360=People!$B$3,People!$A$3,IF(M7360=People!$B$2,People!$A$2,0))))</f>
        <v>Chuck Magee</v>
      </c>
      <c r="W7360" t="str">
        <f>IFERROR(INDEX(Returns!A:A,MATCH(B7360,Returns!B:B,0)),"No")</f>
        <v>No</v>
      </c>
    </row>
    <row r="7361" spans="1:23" x14ac:dyDescent="0.2">
      <c r="A7361" s="1">
        <v>7360</v>
      </c>
      <c r="B7361" t="s">
        <v>9663</v>
      </c>
      <c r="C7361" s="8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47">
        <v>523.76400000000001</v>
      </c>
      <c r="S7361" s="1">
        <v>3</v>
      </c>
      <c r="T7361" s="1">
        <v>0.4</v>
      </c>
      <c r="U7361" s="47">
        <v>-192.04680000000008</v>
      </c>
      <c r="V7361" t="str">
        <f>IF(M7361=People!$B$5,People!$A$5,IF(M7361=People!$B$4,People!$A$4,IF(M7361=People!$B$3,People!$A$3,IF(M7361=People!$B$2,People!$A$2,0))))</f>
        <v>Chuck Magee</v>
      </c>
      <c r="W7361" t="str">
        <f>IFERROR(INDEX(Returns!A:A,MATCH(B7361,Returns!B:B,0)),"No")</f>
        <v>No</v>
      </c>
    </row>
    <row r="7362" spans="1:23" x14ac:dyDescent="0.2">
      <c r="A7362" s="1">
        <v>7361</v>
      </c>
      <c r="B7362" t="s">
        <v>9664</v>
      </c>
      <c r="C7362" s="8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47">
        <v>19.440000000000001</v>
      </c>
      <c r="S7362" s="1">
        <v>3</v>
      </c>
      <c r="T7362" s="1">
        <v>0</v>
      </c>
      <c r="U7362" s="47">
        <v>9.3312000000000008</v>
      </c>
      <c r="V7362" t="str">
        <f>IF(M7362=People!$B$5,People!$A$5,IF(M7362=People!$B$4,People!$A$4,IF(M7362=People!$B$3,People!$A$3,IF(M7362=People!$B$2,People!$A$2,0))))</f>
        <v>Anna Andreadi</v>
      </c>
      <c r="W7362" t="str">
        <f>IFERROR(INDEX(Returns!A:A,MATCH(B7362,Returns!B:B,0)),"No")</f>
        <v>No</v>
      </c>
    </row>
    <row r="7363" spans="1:23" x14ac:dyDescent="0.2">
      <c r="A7363" s="1">
        <v>7362</v>
      </c>
      <c r="B7363" t="s">
        <v>9664</v>
      </c>
      <c r="C7363" s="8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47">
        <v>194.35200000000003</v>
      </c>
      <c r="S7363" s="1">
        <v>3</v>
      </c>
      <c r="T7363" s="1">
        <v>0.2</v>
      </c>
      <c r="U7363" s="47">
        <v>-36.441000000000031</v>
      </c>
      <c r="V7363" t="str">
        <f>IF(M7363=People!$B$5,People!$A$5,IF(M7363=People!$B$4,People!$A$4,IF(M7363=People!$B$3,People!$A$3,IF(M7363=People!$B$2,People!$A$2,0))))</f>
        <v>Anna Andreadi</v>
      </c>
      <c r="W7363" t="str">
        <f>IFERROR(INDEX(Returns!A:A,MATCH(B7363,Returns!B:B,0)),"No")</f>
        <v>No</v>
      </c>
    </row>
    <row r="7364" spans="1:23" x14ac:dyDescent="0.2">
      <c r="A7364" s="1">
        <v>7363</v>
      </c>
      <c r="B7364" t="s">
        <v>9664</v>
      </c>
      <c r="C7364" s="8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47">
        <v>36.624000000000002</v>
      </c>
      <c r="S7364" s="1">
        <v>3</v>
      </c>
      <c r="T7364" s="1">
        <v>0.2</v>
      </c>
      <c r="U7364" s="47">
        <v>13.734</v>
      </c>
      <c r="V7364" t="str">
        <f>IF(M7364=People!$B$5,People!$A$5,IF(M7364=People!$B$4,People!$A$4,IF(M7364=People!$B$3,People!$A$3,IF(M7364=People!$B$2,People!$A$2,0))))</f>
        <v>Anna Andreadi</v>
      </c>
      <c r="W7364" t="str">
        <f>IFERROR(INDEX(Returns!A:A,MATCH(B7364,Returns!B:B,0)),"No")</f>
        <v>No</v>
      </c>
    </row>
    <row r="7365" spans="1:23" x14ac:dyDescent="0.2">
      <c r="A7365" s="1">
        <v>7364</v>
      </c>
      <c r="B7365" t="s">
        <v>9665</v>
      </c>
      <c r="C7365" s="8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47">
        <v>340.18200000000002</v>
      </c>
      <c r="S7365" s="1">
        <v>3</v>
      </c>
      <c r="T7365" s="1">
        <v>0.4</v>
      </c>
      <c r="U7365" s="47">
        <v>-73.706100000000021</v>
      </c>
      <c r="V7365" t="str">
        <f>IF(M7365=People!$B$5,People!$A$5,IF(M7365=People!$B$4,People!$A$4,IF(M7365=People!$B$3,People!$A$3,IF(M7365=People!$B$2,People!$A$2,0))))</f>
        <v>Chuck Magee</v>
      </c>
      <c r="W7365" t="str">
        <f>IFERROR(INDEX(Returns!A:A,MATCH(B7365,Returns!B:B,0)),"No")</f>
        <v>No</v>
      </c>
    </row>
    <row r="7366" spans="1:23" x14ac:dyDescent="0.2">
      <c r="A7366" s="1">
        <v>7365</v>
      </c>
      <c r="B7366" t="s">
        <v>9665</v>
      </c>
      <c r="C7366" s="8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47">
        <v>12.672000000000001</v>
      </c>
      <c r="S7366" s="1">
        <v>8</v>
      </c>
      <c r="T7366" s="1">
        <v>0.2</v>
      </c>
      <c r="U7366" s="47">
        <v>2.6927999999999992</v>
      </c>
      <c r="V7366" t="str">
        <f>IF(M7366=People!$B$5,People!$A$5,IF(M7366=People!$B$4,People!$A$4,IF(M7366=People!$B$3,People!$A$3,IF(M7366=People!$B$2,People!$A$2,0))))</f>
        <v>Chuck Magee</v>
      </c>
      <c r="W7366" t="str">
        <f>IFERROR(INDEX(Returns!A:A,MATCH(B7366,Returns!B:B,0)),"No")</f>
        <v>No</v>
      </c>
    </row>
    <row r="7367" spans="1:23" x14ac:dyDescent="0.2">
      <c r="A7367" s="1">
        <v>7366</v>
      </c>
      <c r="B7367" t="s">
        <v>9665</v>
      </c>
      <c r="C7367" s="8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47">
        <v>6.8880000000000017</v>
      </c>
      <c r="S7367" s="1">
        <v>2</v>
      </c>
      <c r="T7367" s="1">
        <v>0.7</v>
      </c>
      <c r="U7367" s="47">
        <v>-5.0511999999999997</v>
      </c>
      <c r="V7367" t="str">
        <f>IF(M7367=People!$B$5,People!$A$5,IF(M7367=People!$B$4,People!$A$4,IF(M7367=People!$B$3,People!$A$3,IF(M7367=People!$B$2,People!$A$2,0))))</f>
        <v>Chuck Magee</v>
      </c>
      <c r="W7367" t="str">
        <f>IFERROR(INDEX(Returns!A:A,MATCH(B7367,Returns!B:B,0)),"No")</f>
        <v>No</v>
      </c>
    </row>
    <row r="7368" spans="1:23" x14ac:dyDescent="0.2">
      <c r="A7368" s="1">
        <v>7367</v>
      </c>
      <c r="B7368" t="s">
        <v>9665</v>
      </c>
      <c r="C7368" s="8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47">
        <v>32.544000000000004</v>
      </c>
      <c r="S7368" s="1">
        <v>2</v>
      </c>
      <c r="T7368" s="1">
        <v>0.2</v>
      </c>
      <c r="U7368" s="47">
        <v>-7.7292000000000041</v>
      </c>
      <c r="V7368" t="str">
        <f>IF(M7368=People!$B$5,People!$A$5,IF(M7368=People!$B$4,People!$A$4,IF(M7368=People!$B$3,People!$A$3,IF(M7368=People!$B$2,People!$A$2,0))))</f>
        <v>Chuck Magee</v>
      </c>
      <c r="W7368" t="str">
        <f>IFERROR(INDEX(Returns!A:A,MATCH(B7368,Returns!B:B,0)),"No")</f>
        <v>No</v>
      </c>
    </row>
    <row r="7369" spans="1:23" x14ac:dyDescent="0.2">
      <c r="A7369" s="1">
        <v>7368</v>
      </c>
      <c r="B7369" t="s">
        <v>9665</v>
      </c>
      <c r="C7369" s="8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47">
        <v>347.80200000000002</v>
      </c>
      <c r="S7369" s="1">
        <v>7</v>
      </c>
      <c r="T7369" s="1">
        <v>0.3</v>
      </c>
      <c r="U7369" s="47">
        <v>-24.842999999999961</v>
      </c>
      <c r="V7369" t="str">
        <f>IF(M7369=People!$B$5,People!$A$5,IF(M7369=People!$B$4,People!$A$4,IF(M7369=People!$B$3,People!$A$3,IF(M7369=People!$B$2,People!$A$2,0))))</f>
        <v>Chuck Magee</v>
      </c>
      <c r="W7369" t="str">
        <f>IFERROR(INDEX(Returns!A:A,MATCH(B7369,Returns!B:B,0)),"No")</f>
        <v>No</v>
      </c>
    </row>
    <row r="7370" spans="1:23" x14ac:dyDescent="0.2">
      <c r="A7370" s="1">
        <v>7369</v>
      </c>
      <c r="B7370" t="s">
        <v>9666</v>
      </c>
      <c r="C7370" s="8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47">
        <v>15.570000000000004</v>
      </c>
      <c r="S7370" s="1">
        <v>3</v>
      </c>
      <c r="T7370" s="1">
        <v>0.7</v>
      </c>
      <c r="U7370" s="47">
        <v>-11.936999999999998</v>
      </c>
      <c r="V7370" t="str">
        <f>IF(M7370=People!$B$5,People!$A$5,IF(M7370=People!$B$4,People!$A$4,IF(M7370=People!$B$3,People!$A$3,IF(M7370=People!$B$2,People!$A$2,0))))</f>
        <v>Cassandra Brandow</v>
      </c>
      <c r="W7370" t="str">
        <f>IFERROR(INDEX(Returns!A:A,MATCH(B7370,Returns!B:B,0)),"No")</f>
        <v>No</v>
      </c>
    </row>
    <row r="7371" spans="1:23" x14ac:dyDescent="0.2">
      <c r="A7371" s="1">
        <v>7370</v>
      </c>
      <c r="B7371" t="s">
        <v>9667</v>
      </c>
      <c r="C7371" s="8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47">
        <v>4.6079999999999997</v>
      </c>
      <c r="S7371" s="1">
        <v>2</v>
      </c>
      <c r="T7371" s="1">
        <v>0.2</v>
      </c>
      <c r="U7371" s="47">
        <v>1.6704000000000001</v>
      </c>
      <c r="V7371" t="str">
        <f>IF(M7371=People!$B$5,People!$A$5,IF(M7371=People!$B$4,People!$A$4,IF(M7371=People!$B$3,People!$A$3,IF(M7371=People!$B$2,People!$A$2,0))))</f>
        <v>Cassandra Brandow</v>
      </c>
      <c r="W7371" t="str">
        <f>IFERROR(INDEX(Returns!A:A,MATCH(B7371,Returns!B:B,0)),"No")</f>
        <v>No</v>
      </c>
    </row>
    <row r="7372" spans="1:23" x14ac:dyDescent="0.2">
      <c r="A7372" s="1">
        <v>7371</v>
      </c>
      <c r="B7372" t="s">
        <v>9668</v>
      </c>
      <c r="C7372" s="8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47">
        <v>257.98</v>
      </c>
      <c r="S7372" s="1">
        <v>2</v>
      </c>
      <c r="T7372" s="1">
        <v>0</v>
      </c>
      <c r="U7372" s="47">
        <v>74.8142</v>
      </c>
      <c r="V7372" t="str">
        <f>IF(M7372=People!$B$5,People!$A$5,IF(M7372=People!$B$4,People!$A$4,IF(M7372=People!$B$3,People!$A$3,IF(M7372=People!$B$2,People!$A$2,0))))</f>
        <v>Kelly Williams</v>
      </c>
      <c r="W7372" t="str">
        <f>IFERROR(INDEX(Returns!A:A,MATCH(B7372,Returns!B:B,0)),"No")</f>
        <v>No</v>
      </c>
    </row>
    <row r="7373" spans="1:23" x14ac:dyDescent="0.2">
      <c r="A7373" s="1">
        <v>7372</v>
      </c>
      <c r="B7373" t="s">
        <v>9669</v>
      </c>
      <c r="C7373" s="8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47">
        <v>153.78</v>
      </c>
      <c r="S7373" s="1">
        <v>11</v>
      </c>
      <c r="T7373" s="1">
        <v>0</v>
      </c>
      <c r="U7373" s="47">
        <v>44.596199999999996</v>
      </c>
      <c r="V7373" t="str">
        <f>IF(M7373=People!$B$5,People!$A$5,IF(M7373=People!$B$4,People!$A$4,IF(M7373=People!$B$3,People!$A$3,IF(M7373=People!$B$2,People!$A$2,0))))</f>
        <v>Anna Andreadi</v>
      </c>
      <c r="W7373" t="str">
        <f>IFERROR(INDEX(Returns!A:A,MATCH(B7373,Returns!B:B,0)),"No")</f>
        <v>No</v>
      </c>
    </row>
    <row r="7374" spans="1:23" x14ac:dyDescent="0.2">
      <c r="A7374" s="1">
        <v>7373</v>
      </c>
      <c r="B7374" t="s">
        <v>9669</v>
      </c>
      <c r="C7374" s="8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47">
        <v>61.019999999999996</v>
      </c>
      <c r="S7374" s="1">
        <v>3</v>
      </c>
      <c r="T7374" s="1">
        <v>0</v>
      </c>
      <c r="U7374" s="47">
        <v>0.61019999999999541</v>
      </c>
      <c r="V7374" t="str">
        <f>IF(M7374=People!$B$5,People!$A$5,IF(M7374=People!$B$4,People!$A$4,IF(M7374=People!$B$3,People!$A$3,IF(M7374=People!$B$2,People!$A$2,0))))</f>
        <v>Anna Andreadi</v>
      </c>
      <c r="W7374" t="str">
        <f>IFERROR(INDEX(Returns!A:A,MATCH(B7374,Returns!B:B,0)),"No")</f>
        <v>No</v>
      </c>
    </row>
    <row r="7375" spans="1:23" x14ac:dyDescent="0.2">
      <c r="A7375" s="1">
        <v>7374</v>
      </c>
      <c r="B7375" t="s">
        <v>9669</v>
      </c>
      <c r="C7375" s="8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47">
        <v>110.11</v>
      </c>
      <c r="S7375" s="1">
        <v>7</v>
      </c>
      <c r="T7375" s="1">
        <v>0</v>
      </c>
      <c r="U7375" s="47">
        <v>31.931899999999988</v>
      </c>
      <c r="V7375" t="str">
        <f>IF(M7375=People!$B$5,People!$A$5,IF(M7375=People!$B$4,People!$A$4,IF(M7375=People!$B$3,People!$A$3,IF(M7375=People!$B$2,People!$A$2,0))))</f>
        <v>Anna Andreadi</v>
      </c>
      <c r="W7375" t="str">
        <f>IFERROR(INDEX(Returns!A:A,MATCH(B7375,Returns!B:B,0)),"No")</f>
        <v>No</v>
      </c>
    </row>
    <row r="7376" spans="1:23" x14ac:dyDescent="0.2">
      <c r="A7376" s="1">
        <v>7375</v>
      </c>
      <c r="B7376" t="s">
        <v>9669</v>
      </c>
      <c r="C7376" s="8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47">
        <v>7.89</v>
      </c>
      <c r="S7376" s="1">
        <v>1</v>
      </c>
      <c r="T7376" s="1">
        <v>0</v>
      </c>
      <c r="U7376" s="47">
        <v>3.5504999999999995</v>
      </c>
      <c r="V7376" t="str">
        <f>IF(M7376=People!$B$5,People!$A$5,IF(M7376=People!$B$4,People!$A$4,IF(M7376=People!$B$3,People!$A$3,IF(M7376=People!$B$2,People!$A$2,0))))</f>
        <v>Anna Andreadi</v>
      </c>
      <c r="W7376" t="str">
        <f>IFERROR(INDEX(Returns!A:A,MATCH(B7376,Returns!B:B,0)),"No")</f>
        <v>No</v>
      </c>
    </row>
    <row r="7377" spans="1:23" x14ac:dyDescent="0.2">
      <c r="A7377" s="1">
        <v>7376</v>
      </c>
      <c r="B7377" t="s">
        <v>9670</v>
      </c>
      <c r="C7377" s="8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47">
        <v>36.024000000000001</v>
      </c>
      <c r="S7377" s="1">
        <v>3</v>
      </c>
      <c r="T7377" s="1">
        <v>0.2</v>
      </c>
      <c r="U7377" s="47">
        <v>11.707799999999995</v>
      </c>
      <c r="V7377" t="str">
        <f>IF(M7377=People!$B$5,People!$A$5,IF(M7377=People!$B$4,People!$A$4,IF(M7377=People!$B$3,People!$A$3,IF(M7377=People!$B$2,People!$A$2,0))))</f>
        <v>Anna Andreadi</v>
      </c>
      <c r="W7377" t="str">
        <f>IFERROR(INDEX(Returns!A:A,MATCH(B7377,Returns!B:B,0)),"No")</f>
        <v>No</v>
      </c>
    </row>
    <row r="7378" spans="1:23" x14ac:dyDescent="0.2">
      <c r="A7378" s="1">
        <v>7377</v>
      </c>
      <c r="B7378" t="s">
        <v>9671</v>
      </c>
      <c r="C7378" s="8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47">
        <v>54.336000000000006</v>
      </c>
      <c r="S7378" s="1">
        <v>4</v>
      </c>
      <c r="T7378" s="1">
        <v>0.2</v>
      </c>
      <c r="U7378" s="47">
        <v>5.4336000000000002</v>
      </c>
      <c r="V7378" t="str">
        <f>IF(M7378=People!$B$5,People!$A$5,IF(M7378=People!$B$4,People!$A$4,IF(M7378=People!$B$3,People!$A$3,IF(M7378=People!$B$2,People!$A$2,0))))</f>
        <v>Kelly Williams</v>
      </c>
      <c r="W7378" t="str">
        <f>IFERROR(INDEX(Returns!A:A,MATCH(B7378,Returns!B:B,0)),"No")</f>
        <v>No</v>
      </c>
    </row>
    <row r="7379" spans="1:23" x14ac:dyDescent="0.2">
      <c r="A7379" s="1">
        <v>7378</v>
      </c>
      <c r="B7379" t="s">
        <v>9672</v>
      </c>
      <c r="C7379" s="8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47">
        <v>92.52</v>
      </c>
      <c r="S7379" s="1">
        <v>6</v>
      </c>
      <c r="T7379" s="1">
        <v>0</v>
      </c>
      <c r="U7379" s="47">
        <v>24.980400000000007</v>
      </c>
      <c r="V7379" t="str">
        <f>IF(M7379=People!$B$5,People!$A$5,IF(M7379=People!$B$4,People!$A$4,IF(M7379=People!$B$3,People!$A$3,IF(M7379=People!$B$2,People!$A$2,0))))</f>
        <v>Anna Andreadi</v>
      </c>
      <c r="W7379" t="str">
        <f>IFERROR(INDEX(Returns!A:A,MATCH(B7379,Returns!B:B,0)),"No")</f>
        <v>No</v>
      </c>
    </row>
    <row r="7380" spans="1:23" x14ac:dyDescent="0.2">
      <c r="A7380" s="1">
        <v>7379</v>
      </c>
      <c r="B7380" t="s">
        <v>9673</v>
      </c>
      <c r="C7380" s="8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47">
        <v>10.272000000000002</v>
      </c>
      <c r="S7380" s="1">
        <v>3</v>
      </c>
      <c r="T7380" s="1">
        <v>0.2</v>
      </c>
      <c r="U7380" s="47">
        <v>1.1555999999999984</v>
      </c>
      <c r="V7380" t="str">
        <f>IF(M7380=People!$B$5,People!$A$5,IF(M7380=People!$B$4,People!$A$4,IF(M7380=People!$B$3,People!$A$3,IF(M7380=People!$B$2,People!$A$2,0))))</f>
        <v>Cassandra Brandow</v>
      </c>
      <c r="W7380" t="str">
        <f>IFERROR(INDEX(Returns!A:A,MATCH(B7380,Returns!B:B,0)),"No")</f>
        <v>No</v>
      </c>
    </row>
    <row r="7381" spans="1:23" x14ac:dyDescent="0.2">
      <c r="A7381" s="1">
        <v>7380</v>
      </c>
      <c r="B7381" t="s">
        <v>9674</v>
      </c>
      <c r="C7381" s="8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47">
        <v>40.74</v>
      </c>
      <c r="S7381" s="1">
        <v>3</v>
      </c>
      <c r="T7381" s="1">
        <v>0</v>
      </c>
      <c r="U7381" s="47">
        <v>0.4073999999999991</v>
      </c>
      <c r="V7381" t="str">
        <f>IF(M7381=People!$B$5,People!$A$5,IF(M7381=People!$B$4,People!$A$4,IF(M7381=People!$B$3,People!$A$3,IF(M7381=People!$B$2,People!$A$2,0))))</f>
        <v>Kelly Williams</v>
      </c>
      <c r="W7381" t="str">
        <f>IFERROR(INDEX(Returns!A:A,MATCH(B7381,Returns!B:B,0)),"No")</f>
        <v>No</v>
      </c>
    </row>
    <row r="7382" spans="1:23" x14ac:dyDescent="0.2">
      <c r="A7382" s="1">
        <v>7381</v>
      </c>
      <c r="B7382" t="s">
        <v>9674</v>
      </c>
      <c r="C7382" s="8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47">
        <v>14.399999999999999</v>
      </c>
      <c r="S7382" s="1">
        <v>5</v>
      </c>
      <c r="T7382" s="1">
        <v>0</v>
      </c>
      <c r="U7382" s="47">
        <v>7.056</v>
      </c>
      <c r="V7382" t="str">
        <f>IF(M7382=People!$B$5,People!$A$5,IF(M7382=People!$B$4,People!$A$4,IF(M7382=People!$B$3,People!$A$3,IF(M7382=People!$B$2,People!$A$2,0))))</f>
        <v>Kelly Williams</v>
      </c>
      <c r="W7382" t="str">
        <f>IFERROR(INDEX(Returns!A:A,MATCH(B7382,Returns!B:B,0)),"No")</f>
        <v>No</v>
      </c>
    </row>
    <row r="7383" spans="1:23" x14ac:dyDescent="0.2">
      <c r="A7383" s="1">
        <v>7382</v>
      </c>
      <c r="B7383" t="s">
        <v>9674</v>
      </c>
      <c r="C7383" s="8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47">
        <v>149.94999999999999</v>
      </c>
      <c r="S7383" s="1">
        <v>5</v>
      </c>
      <c r="T7383" s="1">
        <v>0</v>
      </c>
      <c r="U7383" s="47">
        <v>41.986000000000004</v>
      </c>
      <c r="V7383" t="str">
        <f>IF(M7383=People!$B$5,People!$A$5,IF(M7383=People!$B$4,People!$A$4,IF(M7383=People!$B$3,People!$A$3,IF(M7383=People!$B$2,People!$A$2,0))))</f>
        <v>Kelly Williams</v>
      </c>
      <c r="W7383" t="str">
        <f>IFERROR(INDEX(Returns!A:A,MATCH(B7383,Returns!B:B,0)),"No")</f>
        <v>No</v>
      </c>
    </row>
    <row r="7384" spans="1:23" x14ac:dyDescent="0.2">
      <c r="A7384" s="1">
        <v>7383</v>
      </c>
      <c r="B7384" t="s">
        <v>9674</v>
      </c>
      <c r="C7384" s="8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47">
        <v>16.899999999999999</v>
      </c>
      <c r="S7384" s="1">
        <v>2</v>
      </c>
      <c r="T7384" s="1">
        <v>0</v>
      </c>
      <c r="U7384" s="47">
        <v>5.0699999999999985</v>
      </c>
      <c r="V7384" t="str">
        <f>IF(M7384=People!$B$5,People!$A$5,IF(M7384=People!$B$4,People!$A$4,IF(M7384=People!$B$3,People!$A$3,IF(M7384=People!$B$2,People!$A$2,0))))</f>
        <v>Kelly Williams</v>
      </c>
      <c r="W7384" t="str">
        <f>IFERROR(INDEX(Returns!A:A,MATCH(B7384,Returns!B:B,0)),"No")</f>
        <v>No</v>
      </c>
    </row>
    <row r="7385" spans="1:23" x14ac:dyDescent="0.2">
      <c r="A7385" s="1">
        <v>7384</v>
      </c>
      <c r="B7385" t="s">
        <v>9674</v>
      </c>
      <c r="C7385" s="8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47">
        <v>17.61</v>
      </c>
      <c r="S7385" s="1">
        <v>3</v>
      </c>
      <c r="T7385" s="1">
        <v>0</v>
      </c>
      <c r="U7385" s="47">
        <v>8.4527999999999999</v>
      </c>
      <c r="V7385" t="str">
        <f>IF(M7385=People!$B$5,People!$A$5,IF(M7385=People!$B$4,People!$A$4,IF(M7385=People!$B$3,People!$A$3,IF(M7385=People!$B$2,People!$A$2,0))))</f>
        <v>Kelly Williams</v>
      </c>
      <c r="W7385" t="str">
        <f>IFERROR(INDEX(Returns!A:A,MATCH(B7385,Returns!B:B,0)),"No")</f>
        <v>No</v>
      </c>
    </row>
    <row r="7386" spans="1:23" x14ac:dyDescent="0.2">
      <c r="A7386" s="1">
        <v>7385</v>
      </c>
      <c r="B7386" t="s">
        <v>9674</v>
      </c>
      <c r="C7386" s="8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47">
        <v>378</v>
      </c>
      <c r="S7386" s="1">
        <v>2</v>
      </c>
      <c r="T7386" s="1">
        <v>0</v>
      </c>
      <c r="U7386" s="47">
        <v>136.07999999999998</v>
      </c>
      <c r="V7386" t="str">
        <f>IF(M7386=People!$B$5,People!$A$5,IF(M7386=People!$B$4,People!$A$4,IF(M7386=People!$B$3,People!$A$3,IF(M7386=People!$B$2,People!$A$2,0))))</f>
        <v>Kelly Williams</v>
      </c>
      <c r="W7386" t="str">
        <f>IFERROR(INDEX(Returns!A:A,MATCH(B7386,Returns!B:B,0)),"No")</f>
        <v>No</v>
      </c>
    </row>
    <row r="7387" spans="1:23" x14ac:dyDescent="0.2">
      <c r="A7387" s="1">
        <v>7386</v>
      </c>
      <c r="B7387" t="s">
        <v>9674</v>
      </c>
      <c r="C7387" s="8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47">
        <v>17.64</v>
      </c>
      <c r="S7387" s="1">
        <v>3</v>
      </c>
      <c r="T7387" s="1">
        <v>0</v>
      </c>
      <c r="U7387" s="47">
        <v>8.6435999999999993</v>
      </c>
      <c r="V7387" t="str">
        <f>IF(M7387=People!$B$5,People!$A$5,IF(M7387=People!$B$4,People!$A$4,IF(M7387=People!$B$3,People!$A$3,IF(M7387=People!$B$2,People!$A$2,0))))</f>
        <v>Kelly Williams</v>
      </c>
      <c r="W7387" t="str">
        <f>IFERROR(INDEX(Returns!A:A,MATCH(B7387,Returns!B:B,0)),"No")</f>
        <v>No</v>
      </c>
    </row>
    <row r="7388" spans="1:23" x14ac:dyDescent="0.2">
      <c r="A7388" s="1">
        <v>7387</v>
      </c>
      <c r="B7388" t="s">
        <v>9674</v>
      </c>
      <c r="C7388" s="8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47">
        <v>373.08</v>
      </c>
      <c r="S7388" s="1">
        <v>6</v>
      </c>
      <c r="T7388" s="1">
        <v>0</v>
      </c>
      <c r="U7388" s="47">
        <v>100.73160000000001</v>
      </c>
      <c r="V7388" t="str">
        <f>IF(M7388=People!$B$5,People!$A$5,IF(M7388=People!$B$4,People!$A$4,IF(M7388=People!$B$3,People!$A$3,IF(M7388=People!$B$2,People!$A$2,0))))</f>
        <v>Kelly Williams</v>
      </c>
      <c r="W7388" t="str">
        <f>IFERROR(INDEX(Returns!A:A,MATCH(B7388,Returns!B:B,0)),"No")</f>
        <v>No</v>
      </c>
    </row>
    <row r="7389" spans="1:23" x14ac:dyDescent="0.2">
      <c r="A7389" s="1">
        <v>7388</v>
      </c>
      <c r="B7389" t="s">
        <v>9674</v>
      </c>
      <c r="C7389" s="8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47">
        <v>1336.4399999999998</v>
      </c>
      <c r="S7389" s="1">
        <v>14</v>
      </c>
      <c r="T7389" s="1">
        <v>0</v>
      </c>
      <c r="U7389" s="47">
        <v>387.56759999999986</v>
      </c>
      <c r="V7389" t="str">
        <f>IF(M7389=People!$B$5,People!$A$5,IF(M7389=People!$B$4,People!$A$4,IF(M7389=People!$B$3,People!$A$3,IF(M7389=People!$B$2,People!$A$2,0))))</f>
        <v>Kelly Williams</v>
      </c>
      <c r="W7389" t="str">
        <f>IFERROR(INDEX(Returns!A:A,MATCH(B7389,Returns!B:B,0)),"No")</f>
        <v>No</v>
      </c>
    </row>
    <row r="7390" spans="1:23" x14ac:dyDescent="0.2">
      <c r="A7390" s="1">
        <v>7389</v>
      </c>
      <c r="B7390" t="s">
        <v>9674</v>
      </c>
      <c r="C7390" s="8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47">
        <v>29.97</v>
      </c>
      <c r="S7390" s="1">
        <v>3</v>
      </c>
      <c r="T7390" s="1">
        <v>0</v>
      </c>
      <c r="U7390" s="47">
        <v>0.29969999999999963</v>
      </c>
      <c r="V7390" t="str">
        <f>IF(M7390=People!$B$5,People!$A$5,IF(M7390=People!$B$4,People!$A$4,IF(M7390=People!$B$3,People!$A$3,IF(M7390=People!$B$2,People!$A$2,0))))</f>
        <v>Kelly Williams</v>
      </c>
      <c r="W7390" t="str">
        <f>IFERROR(INDEX(Returns!A:A,MATCH(B7390,Returns!B:B,0)),"No")</f>
        <v>No</v>
      </c>
    </row>
    <row r="7391" spans="1:23" x14ac:dyDescent="0.2">
      <c r="A7391" s="1">
        <v>7390</v>
      </c>
      <c r="B7391" t="s">
        <v>9675</v>
      </c>
      <c r="C7391" s="8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47">
        <v>390.36799999999999</v>
      </c>
      <c r="S7391" s="1">
        <v>2</v>
      </c>
      <c r="T7391" s="1">
        <v>0.2</v>
      </c>
      <c r="U7391" s="47">
        <v>48.795999999999978</v>
      </c>
      <c r="V7391" t="str">
        <f>IF(M7391=People!$B$5,People!$A$5,IF(M7391=People!$B$4,People!$A$4,IF(M7391=People!$B$3,People!$A$3,IF(M7391=People!$B$2,People!$A$2,0))))</f>
        <v>Cassandra Brandow</v>
      </c>
      <c r="W7391" t="str">
        <f>IFERROR(INDEX(Returns!A:A,MATCH(B7391,Returns!B:B,0)),"No")</f>
        <v>No</v>
      </c>
    </row>
    <row r="7392" spans="1:23" x14ac:dyDescent="0.2">
      <c r="A7392" s="1">
        <v>7391</v>
      </c>
      <c r="B7392" t="s">
        <v>9675</v>
      </c>
      <c r="C7392" s="8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47">
        <v>101.52000000000001</v>
      </c>
      <c r="S7392" s="1">
        <v>5</v>
      </c>
      <c r="T7392" s="1">
        <v>0.2</v>
      </c>
      <c r="U7392" s="47">
        <v>19.034999999999989</v>
      </c>
      <c r="V7392" t="str">
        <f>IF(M7392=People!$B$5,People!$A$5,IF(M7392=People!$B$4,People!$A$4,IF(M7392=People!$B$3,People!$A$3,IF(M7392=People!$B$2,People!$A$2,0))))</f>
        <v>Cassandra Brandow</v>
      </c>
      <c r="W7392" t="str">
        <f>IFERROR(INDEX(Returns!A:A,MATCH(B7392,Returns!B:B,0)),"No")</f>
        <v>No</v>
      </c>
    </row>
    <row r="7393" spans="1:23" x14ac:dyDescent="0.2">
      <c r="A7393" s="1">
        <v>7392</v>
      </c>
      <c r="B7393" t="s">
        <v>9676</v>
      </c>
      <c r="C7393" s="8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47">
        <v>74.352000000000004</v>
      </c>
      <c r="S7393" s="1">
        <v>3</v>
      </c>
      <c r="T7393" s="1">
        <v>0.2</v>
      </c>
      <c r="U7393" s="47">
        <v>23.234999999999992</v>
      </c>
      <c r="V7393" t="str">
        <f>IF(M7393=People!$B$5,People!$A$5,IF(M7393=People!$B$4,People!$A$4,IF(M7393=People!$B$3,People!$A$3,IF(M7393=People!$B$2,People!$A$2,0))))</f>
        <v>Chuck Magee</v>
      </c>
      <c r="W7393" t="str">
        <f>IFERROR(INDEX(Returns!A:A,MATCH(B7393,Returns!B:B,0)),"No")</f>
        <v>No</v>
      </c>
    </row>
    <row r="7394" spans="1:23" x14ac:dyDescent="0.2">
      <c r="A7394" s="1">
        <v>7393</v>
      </c>
      <c r="B7394" t="s">
        <v>9677</v>
      </c>
      <c r="C7394" s="8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47">
        <v>15.700000000000001</v>
      </c>
      <c r="S7394" s="1">
        <v>5</v>
      </c>
      <c r="T7394" s="1">
        <v>0</v>
      </c>
      <c r="U7394" s="47">
        <v>7.0649999999999995</v>
      </c>
      <c r="V7394" t="str">
        <f>IF(M7394=People!$B$5,People!$A$5,IF(M7394=People!$B$4,People!$A$4,IF(M7394=People!$B$3,People!$A$3,IF(M7394=People!$B$2,People!$A$2,0))))</f>
        <v>Anna Andreadi</v>
      </c>
      <c r="W7394" t="str">
        <f>IFERROR(INDEX(Returns!A:A,MATCH(B7394,Returns!B:B,0)),"No")</f>
        <v>No</v>
      </c>
    </row>
    <row r="7395" spans="1:23" x14ac:dyDescent="0.2">
      <c r="A7395" s="1">
        <v>7394</v>
      </c>
      <c r="B7395" t="s">
        <v>9677</v>
      </c>
      <c r="C7395" s="8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47">
        <v>59.519999999999996</v>
      </c>
      <c r="S7395" s="1">
        <v>3</v>
      </c>
      <c r="T7395" s="1">
        <v>0</v>
      </c>
      <c r="U7395" s="47">
        <v>15.475200000000001</v>
      </c>
      <c r="V7395" t="str">
        <f>IF(M7395=People!$B$5,People!$A$5,IF(M7395=People!$B$4,People!$A$4,IF(M7395=People!$B$3,People!$A$3,IF(M7395=People!$B$2,People!$A$2,0))))</f>
        <v>Anna Andreadi</v>
      </c>
      <c r="W7395" t="str">
        <f>IFERROR(INDEX(Returns!A:A,MATCH(B7395,Returns!B:B,0)),"No")</f>
        <v>No</v>
      </c>
    </row>
    <row r="7396" spans="1:23" x14ac:dyDescent="0.2">
      <c r="A7396" s="1">
        <v>7395</v>
      </c>
      <c r="B7396" t="s">
        <v>9677</v>
      </c>
      <c r="C7396" s="8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47">
        <v>34.4</v>
      </c>
      <c r="S7396" s="1">
        <v>5</v>
      </c>
      <c r="T7396" s="1">
        <v>0</v>
      </c>
      <c r="U7396" s="47">
        <v>15.823999999999998</v>
      </c>
      <c r="V7396" t="str">
        <f>IF(M7396=People!$B$5,People!$A$5,IF(M7396=People!$B$4,People!$A$4,IF(M7396=People!$B$3,People!$A$3,IF(M7396=People!$B$2,People!$A$2,0))))</f>
        <v>Anna Andreadi</v>
      </c>
      <c r="W7396" t="str">
        <f>IFERROR(INDEX(Returns!A:A,MATCH(B7396,Returns!B:B,0)),"No")</f>
        <v>No</v>
      </c>
    </row>
    <row r="7397" spans="1:23" x14ac:dyDescent="0.2">
      <c r="A7397" s="1">
        <v>7396</v>
      </c>
      <c r="B7397" t="s">
        <v>9678</v>
      </c>
      <c r="C7397" s="8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47">
        <v>313.17599999999999</v>
      </c>
      <c r="S7397" s="1">
        <v>2</v>
      </c>
      <c r="T7397" s="1">
        <v>0.4</v>
      </c>
      <c r="U7397" s="47">
        <v>-120.05080000000007</v>
      </c>
      <c r="V7397" t="str">
        <f>IF(M7397=People!$B$5,People!$A$5,IF(M7397=People!$B$4,People!$A$4,IF(M7397=People!$B$3,People!$A$3,IF(M7397=People!$B$2,People!$A$2,0))))</f>
        <v>Chuck Magee</v>
      </c>
      <c r="W7397" t="str">
        <f>IFERROR(INDEX(Returns!A:A,MATCH(B7397,Returns!B:B,0)),"No")</f>
        <v>No</v>
      </c>
    </row>
    <row r="7398" spans="1:23" x14ac:dyDescent="0.2">
      <c r="A7398" s="1">
        <v>7397</v>
      </c>
      <c r="B7398" t="s">
        <v>9678</v>
      </c>
      <c r="C7398" s="8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47">
        <v>866.64599999999996</v>
      </c>
      <c r="S7398" s="1">
        <v>3</v>
      </c>
      <c r="T7398" s="1">
        <v>0.1</v>
      </c>
      <c r="U7398" s="47">
        <v>173.32919999999999</v>
      </c>
      <c r="V7398" t="str">
        <f>IF(M7398=People!$B$5,People!$A$5,IF(M7398=People!$B$4,People!$A$4,IF(M7398=People!$B$3,People!$A$3,IF(M7398=People!$B$2,People!$A$2,0))))</f>
        <v>Chuck Magee</v>
      </c>
      <c r="W7398" t="str">
        <f>IFERROR(INDEX(Returns!A:A,MATCH(B7398,Returns!B:B,0)),"No")</f>
        <v>No</v>
      </c>
    </row>
    <row r="7399" spans="1:23" x14ac:dyDescent="0.2">
      <c r="A7399" s="1">
        <v>7398</v>
      </c>
      <c r="B7399" t="s">
        <v>9679</v>
      </c>
      <c r="C7399" s="8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47">
        <v>795.40800000000013</v>
      </c>
      <c r="S7399" s="1">
        <v>6</v>
      </c>
      <c r="T7399" s="1">
        <v>0.2</v>
      </c>
      <c r="U7399" s="47">
        <v>59.655599999999993</v>
      </c>
      <c r="V7399" t="str">
        <f>IF(M7399=People!$B$5,People!$A$5,IF(M7399=People!$B$4,People!$A$4,IF(M7399=People!$B$3,People!$A$3,IF(M7399=People!$B$2,People!$A$2,0))))</f>
        <v>Chuck Magee</v>
      </c>
      <c r="W7399" t="str">
        <f>IFERROR(INDEX(Returns!A:A,MATCH(B7399,Returns!B:B,0)),"No")</f>
        <v>No</v>
      </c>
    </row>
    <row r="7400" spans="1:23" x14ac:dyDescent="0.2">
      <c r="A7400" s="1">
        <v>7399</v>
      </c>
      <c r="B7400" t="s">
        <v>9680</v>
      </c>
      <c r="C7400" s="8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47">
        <v>35.856000000000002</v>
      </c>
      <c r="S7400" s="1">
        <v>9</v>
      </c>
      <c r="T7400" s="1">
        <v>0.2</v>
      </c>
      <c r="U7400" s="47">
        <v>12.997800000000003</v>
      </c>
      <c r="V7400" t="str">
        <f>IF(M7400=People!$B$5,People!$A$5,IF(M7400=People!$B$4,People!$A$4,IF(M7400=People!$B$3,People!$A$3,IF(M7400=People!$B$2,People!$A$2,0))))</f>
        <v>Kelly Williams</v>
      </c>
      <c r="W7400" t="str">
        <f>IFERROR(INDEX(Returns!A:A,MATCH(B7400,Returns!B:B,0)),"No")</f>
        <v>No</v>
      </c>
    </row>
    <row r="7401" spans="1:23" x14ac:dyDescent="0.2">
      <c r="A7401" s="1">
        <v>7400</v>
      </c>
      <c r="B7401" t="s">
        <v>9680</v>
      </c>
      <c r="C7401" s="8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47">
        <v>23.840000000000003</v>
      </c>
      <c r="S7401" s="1">
        <v>4</v>
      </c>
      <c r="T7401" s="1">
        <v>0.2</v>
      </c>
      <c r="U7401" s="47">
        <v>3.2779999999999987</v>
      </c>
      <c r="V7401" t="str">
        <f>IF(M7401=People!$B$5,People!$A$5,IF(M7401=People!$B$4,People!$A$4,IF(M7401=People!$B$3,People!$A$3,IF(M7401=People!$B$2,People!$A$2,0))))</f>
        <v>Kelly Williams</v>
      </c>
      <c r="W7401" t="str">
        <f>IFERROR(INDEX(Returns!A:A,MATCH(B7401,Returns!B:B,0)),"No")</f>
        <v>No</v>
      </c>
    </row>
    <row r="7402" spans="1:23" x14ac:dyDescent="0.2">
      <c r="A7402" s="1">
        <v>7401</v>
      </c>
      <c r="B7402" t="s">
        <v>9681</v>
      </c>
      <c r="C7402" s="8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47">
        <v>43.13</v>
      </c>
      <c r="S7402" s="1">
        <v>1</v>
      </c>
      <c r="T7402" s="1">
        <v>0</v>
      </c>
      <c r="U7402" s="47">
        <v>14.664200000000001</v>
      </c>
      <c r="V7402" t="str">
        <f>IF(M7402=People!$B$5,People!$A$5,IF(M7402=People!$B$4,People!$A$4,IF(M7402=People!$B$3,People!$A$3,IF(M7402=People!$B$2,People!$A$2,0))))</f>
        <v>Anna Andreadi</v>
      </c>
      <c r="W7402" t="str">
        <f>IFERROR(INDEX(Returns!A:A,MATCH(B7402,Returns!B:B,0)),"No")</f>
        <v>No</v>
      </c>
    </row>
    <row r="7403" spans="1:23" x14ac:dyDescent="0.2">
      <c r="A7403" s="1">
        <v>7402</v>
      </c>
      <c r="B7403" t="s">
        <v>9681</v>
      </c>
      <c r="C7403" s="8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47">
        <v>30.87</v>
      </c>
      <c r="S7403" s="1">
        <v>7</v>
      </c>
      <c r="T7403" s="1">
        <v>0</v>
      </c>
      <c r="U7403" s="47">
        <v>14.200199999999999</v>
      </c>
      <c r="V7403" t="str">
        <f>IF(M7403=People!$B$5,People!$A$5,IF(M7403=People!$B$4,People!$A$4,IF(M7403=People!$B$3,People!$A$3,IF(M7403=People!$B$2,People!$A$2,0))))</f>
        <v>Anna Andreadi</v>
      </c>
      <c r="W7403" t="str">
        <f>IFERROR(INDEX(Returns!A:A,MATCH(B7403,Returns!B:B,0)),"No")</f>
        <v>No</v>
      </c>
    </row>
    <row r="7404" spans="1:23" x14ac:dyDescent="0.2">
      <c r="A7404" s="1">
        <v>7403</v>
      </c>
      <c r="B7404" t="s">
        <v>9682</v>
      </c>
      <c r="C7404" s="8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47">
        <v>70.12</v>
      </c>
      <c r="S7404" s="1">
        <v>4</v>
      </c>
      <c r="T7404" s="1">
        <v>0</v>
      </c>
      <c r="U7404" s="47">
        <v>21.035999999999994</v>
      </c>
      <c r="V7404" t="str">
        <f>IF(M7404=People!$B$5,People!$A$5,IF(M7404=People!$B$4,People!$A$4,IF(M7404=People!$B$3,People!$A$3,IF(M7404=People!$B$2,People!$A$2,0))))</f>
        <v>Chuck Magee</v>
      </c>
      <c r="W7404" t="str">
        <f>IFERROR(INDEX(Returns!A:A,MATCH(B7404,Returns!B:B,0)),"No")</f>
        <v>No</v>
      </c>
    </row>
    <row r="7405" spans="1:23" x14ac:dyDescent="0.2">
      <c r="A7405" s="1">
        <v>7404</v>
      </c>
      <c r="B7405" t="s">
        <v>9683</v>
      </c>
      <c r="C7405" s="8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47">
        <v>509.95749999999992</v>
      </c>
      <c r="S7405" s="1">
        <v>5</v>
      </c>
      <c r="T7405" s="1">
        <v>0.15</v>
      </c>
      <c r="U7405" s="47">
        <v>41.996499999999941</v>
      </c>
      <c r="V7405" t="str">
        <f>IF(M7405=People!$B$5,People!$A$5,IF(M7405=People!$B$4,People!$A$4,IF(M7405=People!$B$3,People!$A$3,IF(M7405=People!$B$2,People!$A$2,0))))</f>
        <v>Anna Andreadi</v>
      </c>
      <c r="W7405" t="str">
        <f>IFERROR(INDEX(Returns!A:A,MATCH(B7405,Returns!B:B,0)),"No")</f>
        <v>No</v>
      </c>
    </row>
    <row r="7406" spans="1:23" x14ac:dyDescent="0.2">
      <c r="A7406" s="1">
        <v>7405</v>
      </c>
      <c r="B7406" t="s">
        <v>9683</v>
      </c>
      <c r="C7406" s="8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47">
        <v>122.91</v>
      </c>
      <c r="S7406" s="1">
        <v>3</v>
      </c>
      <c r="T7406" s="1">
        <v>0</v>
      </c>
      <c r="U7406" s="47">
        <v>34.414800000000007</v>
      </c>
      <c r="V7406" t="str">
        <f>IF(M7406=People!$B$5,People!$A$5,IF(M7406=People!$B$4,People!$A$4,IF(M7406=People!$B$3,People!$A$3,IF(M7406=People!$B$2,People!$A$2,0))))</f>
        <v>Anna Andreadi</v>
      </c>
      <c r="W7406" t="str">
        <f>IFERROR(INDEX(Returns!A:A,MATCH(B7406,Returns!B:B,0)),"No")</f>
        <v>No</v>
      </c>
    </row>
    <row r="7407" spans="1:23" x14ac:dyDescent="0.2">
      <c r="A7407" s="1">
        <v>7406</v>
      </c>
      <c r="B7407" t="s">
        <v>9683</v>
      </c>
      <c r="C7407" s="8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47">
        <v>97.567999999999998</v>
      </c>
      <c r="S7407" s="1">
        <v>2</v>
      </c>
      <c r="T7407" s="1">
        <v>0.2</v>
      </c>
      <c r="U7407" s="47">
        <v>-6.0980000000000025</v>
      </c>
      <c r="V7407" t="str">
        <f>IF(M7407=People!$B$5,People!$A$5,IF(M7407=People!$B$4,People!$A$4,IF(M7407=People!$B$3,People!$A$3,IF(M7407=People!$B$2,People!$A$2,0))))</f>
        <v>Anna Andreadi</v>
      </c>
      <c r="W7407" t="str">
        <f>IFERROR(INDEX(Returns!A:A,MATCH(B7407,Returns!B:B,0)),"No")</f>
        <v>No</v>
      </c>
    </row>
    <row r="7408" spans="1:23" x14ac:dyDescent="0.2">
      <c r="A7408" s="1">
        <v>7407</v>
      </c>
      <c r="B7408" t="s">
        <v>9683</v>
      </c>
      <c r="C7408" s="8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47">
        <v>722.35200000000009</v>
      </c>
      <c r="S7408" s="1">
        <v>3</v>
      </c>
      <c r="T7408" s="1">
        <v>0.2</v>
      </c>
      <c r="U7408" s="47">
        <v>81.264599999999916</v>
      </c>
      <c r="V7408" t="str">
        <f>IF(M7408=People!$B$5,People!$A$5,IF(M7408=People!$B$4,People!$A$4,IF(M7408=People!$B$3,People!$A$3,IF(M7408=People!$B$2,People!$A$2,0))))</f>
        <v>Anna Andreadi</v>
      </c>
      <c r="W7408" t="str">
        <f>IFERROR(INDEX(Returns!A:A,MATCH(B7408,Returns!B:B,0)),"No")</f>
        <v>No</v>
      </c>
    </row>
    <row r="7409" spans="1:23" x14ac:dyDescent="0.2">
      <c r="A7409" s="1">
        <v>7408</v>
      </c>
      <c r="B7409" t="s">
        <v>9684</v>
      </c>
      <c r="C7409" s="8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47">
        <v>11.52</v>
      </c>
      <c r="S7409" s="1">
        <v>5</v>
      </c>
      <c r="T7409" s="1">
        <v>0.2</v>
      </c>
      <c r="U7409" s="47">
        <v>4.1760000000000002</v>
      </c>
      <c r="V7409" t="str">
        <f>IF(M7409=People!$B$5,People!$A$5,IF(M7409=People!$B$4,People!$A$4,IF(M7409=People!$B$3,People!$A$3,IF(M7409=People!$B$2,People!$A$2,0))))</f>
        <v>Kelly Williams</v>
      </c>
      <c r="W7409" t="str">
        <f>IFERROR(INDEX(Returns!A:A,MATCH(B7409,Returns!B:B,0)),"No")</f>
        <v>No</v>
      </c>
    </row>
    <row r="7410" spans="1:23" x14ac:dyDescent="0.2">
      <c r="A7410" s="1">
        <v>7409</v>
      </c>
      <c r="B7410" t="s">
        <v>9685</v>
      </c>
      <c r="C7410" s="8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47">
        <v>167.84</v>
      </c>
      <c r="S7410" s="1">
        <v>8</v>
      </c>
      <c r="T7410" s="1">
        <v>0</v>
      </c>
      <c r="U7410" s="47">
        <v>11.748799999999989</v>
      </c>
      <c r="V7410" t="str">
        <f>IF(M7410=People!$B$5,People!$A$5,IF(M7410=People!$B$4,People!$A$4,IF(M7410=People!$B$3,People!$A$3,IF(M7410=People!$B$2,People!$A$2,0))))</f>
        <v>Anna Andreadi</v>
      </c>
      <c r="W7410" t="str">
        <f>IFERROR(INDEX(Returns!A:A,MATCH(B7410,Returns!B:B,0)),"No")</f>
        <v>No</v>
      </c>
    </row>
    <row r="7411" spans="1:23" x14ac:dyDescent="0.2">
      <c r="A7411" s="1">
        <v>7410</v>
      </c>
      <c r="B7411" t="s">
        <v>9686</v>
      </c>
      <c r="C7411" s="8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47">
        <v>172.11</v>
      </c>
      <c r="S7411" s="1">
        <v>1</v>
      </c>
      <c r="T7411" s="1">
        <v>0.4</v>
      </c>
      <c r="U7411" s="47">
        <v>-94.660500000000013</v>
      </c>
      <c r="V7411" t="str">
        <f>IF(M7411=People!$B$5,People!$A$5,IF(M7411=People!$B$4,People!$A$4,IF(M7411=People!$B$3,People!$A$3,IF(M7411=People!$B$2,People!$A$2,0))))</f>
        <v>Chuck Magee</v>
      </c>
      <c r="W7411" t="str">
        <f>IFERROR(INDEX(Returns!A:A,MATCH(B7411,Returns!B:B,0)),"No")</f>
        <v>No</v>
      </c>
    </row>
    <row r="7412" spans="1:23" x14ac:dyDescent="0.2">
      <c r="A7412" s="1">
        <v>7411</v>
      </c>
      <c r="B7412" t="s">
        <v>9687</v>
      </c>
      <c r="C7412" s="8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47">
        <v>99.98</v>
      </c>
      <c r="S7412" s="1">
        <v>2</v>
      </c>
      <c r="T7412" s="1">
        <v>0</v>
      </c>
      <c r="U7412" s="47">
        <v>7.9983999999999895</v>
      </c>
      <c r="V7412" t="str">
        <f>IF(M7412=People!$B$5,People!$A$5,IF(M7412=People!$B$4,People!$A$4,IF(M7412=People!$B$3,People!$A$3,IF(M7412=People!$B$2,People!$A$2,0))))</f>
        <v>Chuck Magee</v>
      </c>
      <c r="W7412" t="str">
        <f>IFERROR(INDEX(Returns!A:A,MATCH(B7412,Returns!B:B,0)),"No")</f>
        <v>No</v>
      </c>
    </row>
    <row r="7413" spans="1:23" x14ac:dyDescent="0.2">
      <c r="A7413" s="1">
        <v>7412</v>
      </c>
      <c r="B7413" t="s">
        <v>9688</v>
      </c>
      <c r="C7413" s="8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47">
        <v>156.79200000000003</v>
      </c>
      <c r="S7413" s="1">
        <v>1</v>
      </c>
      <c r="T7413" s="1">
        <v>0.2</v>
      </c>
      <c r="U7413" s="47">
        <v>17.639099999999985</v>
      </c>
      <c r="V7413" t="str">
        <f>IF(M7413=People!$B$5,People!$A$5,IF(M7413=People!$B$4,People!$A$4,IF(M7413=People!$B$3,People!$A$3,IF(M7413=People!$B$2,People!$A$2,0))))</f>
        <v>Anna Andreadi</v>
      </c>
      <c r="W7413" t="str">
        <f>IFERROR(INDEX(Returns!A:A,MATCH(B7413,Returns!B:B,0)),"No")</f>
        <v>No</v>
      </c>
    </row>
    <row r="7414" spans="1:23" x14ac:dyDescent="0.2">
      <c r="A7414" s="1">
        <v>7413</v>
      </c>
      <c r="B7414" t="s">
        <v>9688</v>
      </c>
      <c r="C7414" s="8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47">
        <v>35.360000000000007</v>
      </c>
      <c r="S7414" s="1">
        <v>2</v>
      </c>
      <c r="T7414" s="1">
        <v>0.2</v>
      </c>
      <c r="U7414" s="47">
        <v>-3.0939999999999994</v>
      </c>
      <c r="V7414" t="str">
        <f>IF(M7414=People!$B$5,People!$A$5,IF(M7414=People!$B$4,People!$A$4,IF(M7414=People!$B$3,People!$A$3,IF(M7414=People!$B$2,People!$A$2,0))))</f>
        <v>Anna Andreadi</v>
      </c>
      <c r="W7414" t="str">
        <f>IFERROR(INDEX(Returns!A:A,MATCH(B7414,Returns!B:B,0)),"No")</f>
        <v>No</v>
      </c>
    </row>
    <row r="7415" spans="1:23" x14ac:dyDescent="0.2">
      <c r="A7415" s="1">
        <v>7414</v>
      </c>
      <c r="B7415" t="s">
        <v>9688</v>
      </c>
      <c r="C7415" s="8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47">
        <v>13.591999999999999</v>
      </c>
      <c r="S7415" s="1">
        <v>1</v>
      </c>
      <c r="T7415" s="1">
        <v>0.2</v>
      </c>
      <c r="U7415" s="47">
        <v>-0.33980000000000032</v>
      </c>
      <c r="V7415" t="str">
        <f>IF(M7415=People!$B$5,People!$A$5,IF(M7415=People!$B$4,People!$A$4,IF(M7415=People!$B$3,People!$A$3,IF(M7415=People!$B$2,People!$A$2,0))))</f>
        <v>Anna Andreadi</v>
      </c>
      <c r="W7415" t="str">
        <f>IFERROR(INDEX(Returns!A:A,MATCH(B7415,Returns!B:B,0)),"No")</f>
        <v>No</v>
      </c>
    </row>
    <row r="7416" spans="1:23" x14ac:dyDescent="0.2">
      <c r="A7416" s="1">
        <v>7415</v>
      </c>
      <c r="B7416" t="s">
        <v>9689</v>
      </c>
      <c r="C7416" s="8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47">
        <v>386.67999999999995</v>
      </c>
      <c r="S7416" s="1">
        <v>2</v>
      </c>
      <c r="T7416" s="1">
        <v>0.3</v>
      </c>
      <c r="U7416" s="47">
        <v>-5.5240000000000293</v>
      </c>
      <c r="V7416" t="str">
        <f>IF(M7416=People!$B$5,People!$A$5,IF(M7416=People!$B$4,People!$A$4,IF(M7416=People!$B$3,People!$A$3,IF(M7416=People!$B$2,People!$A$2,0))))</f>
        <v>Chuck Magee</v>
      </c>
      <c r="W7416" t="str">
        <f>IFERROR(INDEX(Returns!A:A,MATCH(B7416,Returns!B:B,0)),"No")</f>
        <v>No</v>
      </c>
    </row>
    <row r="7417" spans="1:23" x14ac:dyDescent="0.2">
      <c r="A7417" s="1">
        <v>7416</v>
      </c>
      <c r="B7417" t="s">
        <v>9689</v>
      </c>
      <c r="C7417" s="8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47">
        <v>379.96000000000004</v>
      </c>
      <c r="S7417" s="1">
        <v>5</v>
      </c>
      <c r="T7417" s="1">
        <v>0.2</v>
      </c>
      <c r="U7417" s="47">
        <v>47.494999999999919</v>
      </c>
      <c r="V7417" t="str">
        <f>IF(M7417=People!$B$5,People!$A$5,IF(M7417=People!$B$4,People!$A$4,IF(M7417=People!$B$3,People!$A$3,IF(M7417=People!$B$2,People!$A$2,0))))</f>
        <v>Chuck Magee</v>
      </c>
      <c r="W7417" t="str">
        <f>IFERROR(INDEX(Returns!A:A,MATCH(B7417,Returns!B:B,0)),"No")</f>
        <v>No</v>
      </c>
    </row>
    <row r="7418" spans="1:23" x14ac:dyDescent="0.2">
      <c r="A7418" s="1">
        <v>7417</v>
      </c>
      <c r="B7418" t="s">
        <v>9689</v>
      </c>
      <c r="C7418" s="8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47">
        <v>539.91</v>
      </c>
      <c r="S7418" s="1">
        <v>3</v>
      </c>
      <c r="T7418" s="1">
        <v>0.4</v>
      </c>
      <c r="U7418" s="47">
        <v>-116.98049999999998</v>
      </c>
      <c r="V7418" t="str">
        <f>IF(M7418=People!$B$5,People!$A$5,IF(M7418=People!$B$4,People!$A$4,IF(M7418=People!$B$3,People!$A$3,IF(M7418=People!$B$2,People!$A$2,0))))</f>
        <v>Chuck Magee</v>
      </c>
      <c r="W7418" t="str">
        <f>IFERROR(INDEX(Returns!A:A,MATCH(B7418,Returns!B:B,0)),"No")</f>
        <v>No</v>
      </c>
    </row>
    <row r="7419" spans="1:23" x14ac:dyDescent="0.2">
      <c r="A7419" s="1">
        <v>7418</v>
      </c>
      <c r="B7419" t="s">
        <v>9689</v>
      </c>
      <c r="C7419" s="8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47">
        <v>41.240000000000009</v>
      </c>
      <c r="S7419" s="1">
        <v>5</v>
      </c>
      <c r="T7419" s="1">
        <v>0.2</v>
      </c>
      <c r="U7419" s="47">
        <v>13.918499999999998</v>
      </c>
      <c r="V7419" t="str">
        <f>IF(M7419=People!$B$5,People!$A$5,IF(M7419=People!$B$4,People!$A$4,IF(M7419=People!$B$3,People!$A$3,IF(M7419=People!$B$2,People!$A$2,0))))</f>
        <v>Chuck Magee</v>
      </c>
      <c r="W7419" t="str">
        <f>IFERROR(INDEX(Returns!A:A,MATCH(B7419,Returns!B:B,0)),"No")</f>
        <v>No</v>
      </c>
    </row>
    <row r="7420" spans="1:23" x14ac:dyDescent="0.2">
      <c r="A7420" s="1">
        <v>7419</v>
      </c>
      <c r="B7420" t="s">
        <v>9689</v>
      </c>
      <c r="C7420" s="8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47">
        <v>51.897000000000013</v>
      </c>
      <c r="S7420" s="1">
        <v>1</v>
      </c>
      <c r="T7420" s="1">
        <v>0.7</v>
      </c>
      <c r="U7420" s="47">
        <v>-41.517600000000002</v>
      </c>
      <c r="V7420" t="str">
        <f>IF(M7420=People!$B$5,People!$A$5,IF(M7420=People!$B$4,People!$A$4,IF(M7420=People!$B$3,People!$A$3,IF(M7420=People!$B$2,People!$A$2,0))))</f>
        <v>Chuck Magee</v>
      </c>
      <c r="W7420" t="str">
        <f>IFERROR(INDEX(Returns!A:A,MATCH(B7420,Returns!B:B,0)),"No")</f>
        <v>No</v>
      </c>
    </row>
    <row r="7421" spans="1:23" x14ac:dyDescent="0.2">
      <c r="A7421" s="1">
        <v>7420</v>
      </c>
      <c r="B7421" t="s">
        <v>9689</v>
      </c>
      <c r="C7421" s="8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47">
        <v>552.55999999999995</v>
      </c>
      <c r="S7421" s="1">
        <v>5</v>
      </c>
      <c r="T7421" s="1">
        <v>0.2</v>
      </c>
      <c r="U7421" s="47">
        <v>-138.13999999999999</v>
      </c>
      <c r="V7421" t="str">
        <f>IF(M7421=People!$B$5,People!$A$5,IF(M7421=People!$B$4,People!$A$4,IF(M7421=People!$B$3,People!$A$3,IF(M7421=People!$B$2,People!$A$2,0))))</f>
        <v>Chuck Magee</v>
      </c>
      <c r="W7421" t="str">
        <f>IFERROR(INDEX(Returns!A:A,MATCH(B7421,Returns!B:B,0)),"No")</f>
        <v>No</v>
      </c>
    </row>
    <row r="7422" spans="1:23" x14ac:dyDescent="0.2">
      <c r="A7422" s="1">
        <v>7421</v>
      </c>
      <c r="B7422" t="s">
        <v>9689</v>
      </c>
      <c r="C7422" s="8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47">
        <v>23.160000000000004</v>
      </c>
      <c r="S7422" s="1">
        <v>5</v>
      </c>
      <c r="T7422" s="1">
        <v>0.7</v>
      </c>
      <c r="U7422" s="47">
        <v>-15.439999999999998</v>
      </c>
      <c r="V7422" t="str">
        <f>IF(M7422=People!$B$5,People!$A$5,IF(M7422=People!$B$4,People!$A$4,IF(M7422=People!$B$3,People!$A$3,IF(M7422=People!$B$2,People!$A$2,0))))</f>
        <v>Chuck Magee</v>
      </c>
      <c r="W7422" t="str">
        <f>IFERROR(INDEX(Returns!A:A,MATCH(B7422,Returns!B:B,0)),"No")</f>
        <v>No</v>
      </c>
    </row>
    <row r="7423" spans="1:23" x14ac:dyDescent="0.2">
      <c r="A7423" s="1">
        <v>7422</v>
      </c>
      <c r="B7423" t="s">
        <v>9689</v>
      </c>
      <c r="C7423" s="8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47">
        <v>126.08</v>
      </c>
      <c r="S7423" s="1">
        <v>2</v>
      </c>
      <c r="T7423" s="1">
        <v>0.2</v>
      </c>
      <c r="U7423" s="47">
        <v>-28.367999999999984</v>
      </c>
      <c r="V7423" t="str">
        <f>IF(M7423=People!$B$5,People!$A$5,IF(M7423=People!$B$4,People!$A$4,IF(M7423=People!$B$3,People!$A$3,IF(M7423=People!$B$2,People!$A$2,0))))</f>
        <v>Chuck Magee</v>
      </c>
      <c r="W7423" t="str">
        <f>IFERROR(INDEX(Returns!A:A,MATCH(B7423,Returns!B:B,0)),"No")</f>
        <v>No</v>
      </c>
    </row>
    <row r="7424" spans="1:23" x14ac:dyDescent="0.2">
      <c r="A7424" s="1">
        <v>7423</v>
      </c>
      <c r="B7424" t="s">
        <v>9689</v>
      </c>
      <c r="C7424" s="8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47">
        <v>449.1</v>
      </c>
      <c r="S7424" s="1">
        <v>3</v>
      </c>
      <c r="T7424" s="1">
        <v>0.7</v>
      </c>
      <c r="U7424" s="47">
        <v>-643.70999999999981</v>
      </c>
      <c r="V7424" t="str">
        <f>IF(M7424=People!$B$5,People!$A$5,IF(M7424=People!$B$4,People!$A$4,IF(M7424=People!$B$3,People!$A$3,IF(M7424=People!$B$2,People!$A$2,0))))</f>
        <v>Chuck Magee</v>
      </c>
      <c r="W7424" t="str">
        <f>IFERROR(INDEX(Returns!A:A,MATCH(B7424,Returns!B:B,0)),"No")</f>
        <v>No</v>
      </c>
    </row>
    <row r="7425" spans="1:23" x14ac:dyDescent="0.2">
      <c r="A7425" s="1">
        <v>7424</v>
      </c>
      <c r="B7425" t="s">
        <v>9690</v>
      </c>
      <c r="C7425" s="8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47">
        <v>195.10400000000001</v>
      </c>
      <c r="S7425" s="1">
        <v>4</v>
      </c>
      <c r="T7425" s="1">
        <v>0.2</v>
      </c>
      <c r="U7425" s="47">
        <v>21.949199999999969</v>
      </c>
      <c r="V7425" t="str">
        <f>IF(M7425=People!$B$5,People!$A$5,IF(M7425=People!$B$4,People!$A$4,IF(M7425=People!$B$3,People!$A$3,IF(M7425=People!$B$2,People!$A$2,0))))</f>
        <v>Chuck Magee</v>
      </c>
      <c r="W7425" t="str">
        <f>IFERROR(INDEX(Returns!A:A,MATCH(B7425,Returns!B:B,0)),"No")</f>
        <v>No</v>
      </c>
    </row>
    <row r="7426" spans="1:23" x14ac:dyDescent="0.2">
      <c r="A7426" s="1">
        <v>7425</v>
      </c>
      <c r="B7426" t="s">
        <v>9690</v>
      </c>
      <c r="C7426" s="8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47">
        <v>36.671999999999997</v>
      </c>
      <c r="S7426" s="1">
        <v>3</v>
      </c>
      <c r="T7426" s="1">
        <v>0.2</v>
      </c>
      <c r="U7426" s="47">
        <v>6.4176000000000002</v>
      </c>
      <c r="V7426" t="str">
        <f>IF(M7426=People!$B$5,People!$A$5,IF(M7426=People!$B$4,People!$A$4,IF(M7426=People!$B$3,People!$A$3,IF(M7426=People!$B$2,People!$A$2,0))))</f>
        <v>Chuck Magee</v>
      </c>
      <c r="W7426" t="str">
        <f>IFERROR(INDEX(Returns!A:A,MATCH(B7426,Returns!B:B,0)),"No")</f>
        <v>No</v>
      </c>
    </row>
    <row r="7427" spans="1:23" x14ac:dyDescent="0.2">
      <c r="A7427" s="1">
        <v>7426</v>
      </c>
      <c r="B7427" t="s">
        <v>9691</v>
      </c>
      <c r="C7427" s="8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47">
        <v>85.245999999999995</v>
      </c>
      <c r="S7427" s="1">
        <v>2</v>
      </c>
      <c r="T7427" s="1">
        <v>0.3</v>
      </c>
      <c r="U7427" s="47">
        <v>-6.0890000000000057</v>
      </c>
      <c r="V7427" t="str">
        <f>IF(M7427=People!$B$5,People!$A$5,IF(M7427=People!$B$4,People!$A$4,IF(M7427=People!$B$3,People!$A$3,IF(M7427=People!$B$2,People!$A$2,0))))</f>
        <v>Kelly Williams</v>
      </c>
      <c r="W7427" t="str">
        <f>IFERROR(INDEX(Returns!A:A,MATCH(B7427,Returns!B:B,0)),"No")</f>
        <v>No</v>
      </c>
    </row>
    <row r="7428" spans="1:23" x14ac:dyDescent="0.2">
      <c r="A7428" s="1">
        <v>7427</v>
      </c>
      <c r="B7428" t="s">
        <v>9691</v>
      </c>
      <c r="C7428" s="8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47">
        <v>32.712000000000003</v>
      </c>
      <c r="S7428" s="1">
        <v>2</v>
      </c>
      <c r="T7428" s="1">
        <v>0.6</v>
      </c>
      <c r="U7428" s="47">
        <v>-26.169599999999996</v>
      </c>
      <c r="V7428" t="str">
        <f>IF(M7428=People!$B$5,People!$A$5,IF(M7428=People!$B$4,People!$A$4,IF(M7428=People!$B$3,People!$A$3,IF(M7428=People!$B$2,People!$A$2,0))))</f>
        <v>Kelly Williams</v>
      </c>
      <c r="W7428" t="str">
        <f>IFERROR(INDEX(Returns!A:A,MATCH(B7428,Returns!B:B,0)),"No")</f>
        <v>No</v>
      </c>
    </row>
    <row r="7429" spans="1:23" x14ac:dyDescent="0.2">
      <c r="A7429" s="1">
        <v>7428</v>
      </c>
      <c r="B7429" t="s">
        <v>6192</v>
      </c>
      <c r="C7429" s="8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47">
        <v>11.43</v>
      </c>
      <c r="S7429" s="1">
        <v>3</v>
      </c>
      <c r="T7429" s="1">
        <v>0</v>
      </c>
      <c r="U7429" s="47">
        <v>5.3720999999999997</v>
      </c>
      <c r="V7429" t="str">
        <f>IF(M7429=People!$B$5,People!$A$5,IF(M7429=People!$B$4,People!$A$4,IF(M7429=People!$B$3,People!$A$3,IF(M7429=People!$B$2,People!$A$2,0))))</f>
        <v>Cassandra Brandow</v>
      </c>
      <c r="W7429" t="str">
        <f>IFERROR(INDEX(Returns!A:A,MATCH(B7429,Returns!B:B,0)),"No")</f>
        <v>Yes</v>
      </c>
    </row>
    <row r="7430" spans="1:23" x14ac:dyDescent="0.2">
      <c r="A7430" s="1">
        <v>7429</v>
      </c>
      <c r="B7430" t="s">
        <v>6192</v>
      </c>
      <c r="C7430" s="8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47">
        <v>30.44</v>
      </c>
      <c r="S7430" s="1">
        <v>2</v>
      </c>
      <c r="T7430" s="1">
        <v>0</v>
      </c>
      <c r="U7430" s="47">
        <v>14.9156</v>
      </c>
      <c r="V7430" t="str">
        <f>IF(M7430=People!$B$5,People!$A$5,IF(M7430=People!$B$4,People!$A$4,IF(M7430=People!$B$3,People!$A$3,IF(M7430=People!$B$2,People!$A$2,0))))</f>
        <v>Cassandra Brandow</v>
      </c>
      <c r="W7430" t="str">
        <f>IFERROR(INDEX(Returns!A:A,MATCH(B7430,Returns!B:B,0)),"No")</f>
        <v>Yes</v>
      </c>
    </row>
    <row r="7431" spans="1:23" x14ac:dyDescent="0.2">
      <c r="A7431" s="1">
        <v>7430</v>
      </c>
      <c r="B7431" t="s">
        <v>6192</v>
      </c>
      <c r="C7431" s="8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47">
        <v>12.96</v>
      </c>
      <c r="S7431" s="1">
        <v>2</v>
      </c>
      <c r="T7431" s="1">
        <v>0</v>
      </c>
      <c r="U7431" s="47">
        <v>6.3504000000000005</v>
      </c>
      <c r="V7431" t="str">
        <f>IF(M7431=People!$B$5,People!$A$5,IF(M7431=People!$B$4,People!$A$4,IF(M7431=People!$B$3,People!$A$3,IF(M7431=People!$B$2,People!$A$2,0))))</f>
        <v>Cassandra Brandow</v>
      </c>
      <c r="W7431" t="str">
        <f>IFERROR(INDEX(Returns!A:A,MATCH(B7431,Returns!B:B,0)),"No")</f>
        <v>Yes</v>
      </c>
    </row>
    <row r="7432" spans="1:23" x14ac:dyDescent="0.2">
      <c r="A7432" s="1">
        <v>7431</v>
      </c>
      <c r="B7432" t="s">
        <v>6192</v>
      </c>
      <c r="C7432" s="8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47">
        <v>16</v>
      </c>
      <c r="S7432" s="1">
        <v>4</v>
      </c>
      <c r="T7432" s="1">
        <v>0</v>
      </c>
      <c r="U7432" s="47">
        <v>7.68</v>
      </c>
      <c r="V7432" t="str">
        <f>IF(M7432=People!$B$5,People!$A$5,IF(M7432=People!$B$4,People!$A$4,IF(M7432=People!$B$3,People!$A$3,IF(M7432=People!$B$2,People!$A$2,0))))</f>
        <v>Cassandra Brandow</v>
      </c>
      <c r="W7432" t="str">
        <f>IFERROR(INDEX(Returns!A:A,MATCH(B7432,Returns!B:B,0)),"No")</f>
        <v>Yes</v>
      </c>
    </row>
    <row r="7433" spans="1:23" x14ac:dyDescent="0.2">
      <c r="A7433" s="1">
        <v>7432</v>
      </c>
      <c r="B7433" t="s">
        <v>6192</v>
      </c>
      <c r="C7433" s="8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47">
        <v>32.67</v>
      </c>
      <c r="S7433" s="1">
        <v>3</v>
      </c>
      <c r="T7433" s="1">
        <v>0</v>
      </c>
      <c r="U7433" s="47">
        <v>8.4942000000000011</v>
      </c>
      <c r="V7433" t="str">
        <f>IF(M7433=People!$B$5,People!$A$5,IF(M7433=People!$B$4,People!$A$4,IF(M7433=People!$B$3,People!$A$3,IF(M7433=People!$B$2,People!$A$2,0))))</f>
        <v>Cassandra Brandow</v>
      </c>
      <c r="W7433" t="str">
        <f>IFERROR(INDEX(Returns!A:A,MATCH(B7433,Returns!B:B,0)),"No")</f>
        <v>Yes</v>
      </c>
    </row>
    <row r="7434" spans="1:23" x14ac:dyDescent="0.2">
      <c r="A7434" s="1">
        <v>7433</v>
      </c>
      <c r="B7434" t="s">
        <v>9692</v>
      </c>
      <c r="C7434" s="8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47">
        <v>4.4640000000000004</v>
      </c>
      <c r="S7434" s="1">
        <v>3</v>
      </c>
      <c r="T7434" s="1">
        <v>0.2</v>
      </c>
      <c r="U7434" s="47">
        <v>-0.94859999999999989</v>
      </c>
      <c r="V7434" t="str">
        <f>IF(M7434=People!$B$5,People!$A$5,IF(M7434=People!$B$4,People!$A$4,IF(M7434=People!$B$3,People!$A$3,IF(M7434=People!$B$2,People!$A$2,0))))</f>
        <v>Anna Andreadi</v>
      </c>
      <c r="W7434" t="str">
        <f>IFERROR(INDEX(Returns!A:A,MATCH(B7434,Returns!B:B,0)),"No")</f>
        <v>No</v>
      </c>
    </row>
    <row r="7435" spans="1:23" x14ac:dyDescent="0.2">
      <c r="A7435" s="1">
        <v>7434</v>
      </c>
      <c r="B7435" t="s">
        <v>9692</v>
      </c>
      <c r="C7435" s="8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47">
        <v>9.3450000000000024</v>
      </c>
      <c r="S7435" s="1">
        <v>5</v>
      </c>
      <c r="T7435" s="1">
        <v>0.7</v>
      </c>
      <c r="U7435" s="47">
        <v>-6.5414999999999992</v>
      </c>
      <c r="V7435" t="str">
        <f>IF(M7435=People!$B$5,People!$A$5,IF(M7435=People!$B$4,People!$A$4,IF(M7435=People!$B$3,People!$A$3,IF(M7435=People!$B$2,People!$A$2,0))))</f>
        <v>Anna Andreadi</v>
      </c>
      <c r="W7435" t="str">
        <f>IFERROR(INDEX(Returns!A:A,MATCH(B7435,Returns!B:B,0)),"No")</f>
        <v>No</v>
      </c>
    </row>
    <row r="7436" spans="1:23" x14ac:dyDescent="0.2">
      <c r="A7436" s="1">
        <v>7435</v>
      </c>
      <c r="B7436" t="s">
        <v>9693</v>
      </c>
      <c r="C7436" s="8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47">
        <v>9.1440000000000001</v>
      </c>
      <c r="S7436" s="1">
        <v>3</v>
      </c>
      <c r="T7436" s="1">
        <v>0.2</v>
      </c>
      <c r="U7436" s="47">
        <v>3.0860999999999996</v>
      </c>
      <c r="V7436" t="str">
        <f>IF(M7436=People!$B$5,People!$A$5,IF(M7436=People!$B$4,People!$A$4,IF(M7436=People!$B$3,People!$A$3,IF(M7436=People!$B$2,People!$A$2,0))))</f>
        <v>Anna Andreadi</v>
      </c>
      <c r="W7436" t="str">
        <f>IFERROR(INDEX(Returns!A:A,MATCH(B7436,Returns!B:B,0)),"No")</f>
        <v>No</v>
      </c>
    </row>
    <row r="7437" spans="1:23" x14ac:dyDescent="0.2">
      <c r="A7437" s="1">
        <v>7436</v>
      </c>
      <c r="B7437" t="s">
        <v>9693</v>
      </c>
      <c r="C7437" s="8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47">
        <v>23.136000000000003</v>
      </c>
      <c r="S7437" s="1">
        <v>6</v>
      </c>
      <c r="T7437" s="1">
        <v>0.2</v>
      </c>
      <c r="U7437" s="47">
        <v>8.3867999999999991</v>
      </c>
      <c r="V7437" t="str">
        <f>IF(M7437=People!$B$5,People!$A$5,IF(M7437=People!$B$4,People!$A$4,IF(M7437=People!$B$3,People!$A$3,IF(M7437=People!$B$2,People!$A$2,0))))</f>
        <v>Anna Andreadi</v>
      </c>
      <c r="W7437" t="str">
        <f>IFERROR(INDEX(Returns!A:A,MATCH(B7437,Returns!B:B,0)),"No")</f>
        <v>No</v>
      </c>
    </row>
    <row r="7438" spans="1:23" x14ac:dyDescent="0.2">
      <c r="A7438" s="1">
        <v>7437</v>
      </c>
      <c r="B7438" t="s">
        <v>9693</v>
      </c>
      <c r="C7438" s="8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47">
        <v>99.2</v>
      </c>
      <c r="S7438" s="1">
        <v>5</v>
      </c>
      <c r="T7438" s="1">
        <v>0</v>
      </c>
      <c r="U7438" s="47">
        <v>25.792000000000002</v>
      </c>
      <c r="V7438" t="str">
        <f>IF(M7438=People!$B$5,People!$A$5,IF(M7438=People!$B$4,People!$A$4,IF(M7438=People!$B$3,People!$A$3,IF(M7438=People!$B$2,People!$A$2,0))))</f>
        <v>Anna Andreadi</v>
      </c>
      <c r="W7438" t="str">
        <f>IFERROR(INDEX(Returns!A:A,MATCH(B7438,Returns!B:B,0)),"No")</f>
        <v>No</v>
      </c>
    </row>
    <row r="7439" spans="1:23" x14ac:dyDescent="0.2">
      <c r="A7439" s="1">
        <v>7438</v>
      </c>
      <c r="B7439" t="s">
        <v>9694</v>
      </c>
      <c r="C7439" s="8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47">
        <v>21.36</v>
      </c>
      <c r="S7439" s="1">
        <v>5</v>
      </c>
      <c r="T7439" s="1">
        <v>0.2</v>
      </c>
      <c r="U7439" s="47">
        <v>7.2089999999999996</v>
      </c>
      <c r="V7439" t="str">
        <f>IF(M7439=People!$B$5,People!$A$5,IF(M7439=People!$B$4,People!$A$4,IF(M7439=People!$B$3,People!$A$3,IF(M7439=People!$B$2,People!$A$2,0))))</f>
        <v>Anna Andreadi</v>
      </c>
      <c r="W7439" t="str">
        <f>IFERROR(INDEX(Returns!A:A,MATCH(B7439,Returns!B:B,0)),"No")</f>
        <v>No</v>
      </c>
    </row>
    <row r="7440" spans="1:23" x14ac:dyDescent="0.2">
      <c r="A7440" s="1">
        <v>7439</v>
      </c>
      <c r="B7440" t="s">
        <v>9695</v>
      </c>
      <c r="C7440" s="8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47">
        <v>46.900000000000006</v>
      </c>
      <c r="S7440" s="1">
        <v>5</v>
      </c>
      <c r="T7440" s="1">
        <v>0</v>
      </c>
      <c r="U7440" s="47">
        <v>13.132000000000001</v>
      </c>
      <c r="V7440" t="str">
        <f>IF(M7440=People!$B$5,People!$A$5,IF(M7440=People!$B$4,People!$A$4,IF(M7440=People!$B$3,People!$A$3,IF(M7440=People!$B$2,People!$A$2,0))))</f>
        <v>Anna Andreadi</v>
      </c>
      <c r="W7440" t="str">
        <f>IFERROR(INDEX(Returns!A:A,MATCH(B7440,Returns!B:B,0)),"No")</f>
        <v>No</v>
      </c>
    </row>
    <row r="7441" spans="1:23" x14ac:dyDescent="0.2">
      <c r="A7441" s="1">
        <v>7440</v>
      </c>
      <c r="B7441" t="s">
        <v>9696</v>
      </c>
      <c r="C7441" s="8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47">
        <v>18.72</v>
      </c>
      <c r="S7441" s="1">
        <v>5</v>
      </c>
      <c r="T7441" s="1">
        <v>0.2</v>
      </c>
      <c r="U7441" s="47">
        <v>6.5519999999999996</v>
      </c>
      <c r="V7441" t="str">
        <f>IF(M7441=People!$B$5,People!$A$5,IF(M7441=People!$B$4,People!$A$4,IF(M7441=People!$B$3,People!$A$3,IF(M7441=People!$B$2,People!$A$2,0))))</f>
        <v>Anna Andreadi</v>
      </c>
      <c r="W7441" t="str">
        <f>IFERROR(INDEX(Returns!A:A,MATCH(B7441,Returns!B:B,0)),"No")</f>
        <v>No</v>
      </c>
    </row>
    <row r="7442" spans="1:23" x14ac:dyDescent="0.2">
      <c r="A7442" s="1">
        <v>7441</v>
      </c>
      <c r="B7442" t="s">
        <v>9696</v>
      </c>
      <c r="C7442" s="8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47">
        <v>236.52800000000002</v>
      </c>
      <c r="S7442" s="1">
        <v>2</v>
      </c>
      <c r="T7442" s="1">
        <v>0.2</v>
      </c>
      <c r="U7442" s="47">
        <v>-2.9566000000000088</v>
      </c>
      <c r="V7442" t="str">
        <f>IF(M7442=People!$B$5,People!$A$5,IF(M7442=People!$B$4,People!$A$4,IF(M7442=People!$B$3,People!$A$3,IF(M7442=People!$B$2,People!$A$2,0))))</f>
        <v>Anna Andreadi</v>
      </c>
      <c r="W7442" t="str">
        <f>IFERROR(INDEX(Returns!A:A,MATCH(B7442,Returns!B:B,0)),"No")</f>
        <v>No</v>
      </c>
    </row>
    <row r="7443" spans="1:23" x14ac:dyDescent="0.2">
      <c r="A7443" s="1">
        <v>7442</v>
      </c>
      <c r="B7443" t="s">
        <v>9697</v>
      </c>
      <c r="C7443" s="8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47">
        <v>18.899999999999999</v>
      </c>
      <c r="S7443" s="1">
        <v>3</v>
      </c>
      <c r="T7443" s="1">
        <v>0</v>
      </c>
      <c r="U7443" s="47">
        <v>8.6939999999999991</v>
      </c>
      <c r="V7443" t="str">
        <f>IF(M7443=People!$B$5,People!$A$5,IF(M7443=People!$B$4,People!$A$4,IF(M7443=People!$B$3,People!$A$3,IF(M7443=People!$B$2,People!$A$2,0))))</f>
        <v>Anna Andreadi</v>
      </c>
      <c r="W7443" t="str">
        <f>IFERROR(INDEX(Returns!A:A,MATCH(B7443,Returns!B:B,0)),"No")</f>
        <v>No</v>
      </c>
    </row>
    <row r="7444" spans="1:23" x14ac:dyDescent="0.2">
      <c r="A7444" s="1">
        <v>7443</v>
      </c>
      <c r="B7444" t="s">
        <v>9698</v>
      </c>
      <c r="C7444" s="8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47">
        <v>10.688000000000001</v>
      </c>
      <c r="S7444" s="1">
        <v>2</v>
      </c>
      <c r="T7444" s="1">
        <v>0.2</v>
      </c>
      <c r="U7444" s="47">
        <v>3.7407999999999997</v>
      </c>
      <c r="V7444" t="str">
        <f>IF(M7444=People!$B$5,People!$A$5,IF(M7444=People!$B$4,People!$A$4,IF(M7444=People!$B$3,People!$A$3,IF(M7444=People!$B$2,People!$A$2,0))))</f>
        <v>Kelly Williams</v>
      </c>
      <c r="W7444" t="str">
        <f>IFERROR(INDEX(Returns!A:A,MATCH(B7444,Returns!B:B,0)),"No")</f>
        <v>No</v>
      </c>
    </row>
    <row r="7445" spans="1:23" x14ac:dyDescent="0.2">
      <c r="A7445" s="1">
        <v>7444</v>
      </c>
      <c r="B7445" t="s">
        <v>9698</v>
      </c>
      <c r="C7445" s="8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47">
        <v>237.09600000000003</v>
      </c>
      <c r="S7445" s="1">
        <v>3</v>
      </c>
      <c r="T7445" s="1">
        <v>0.2</v>
      </c>
      <c r="U7445" s="47">
        <v>20.745899999999985</v>
      </c>
      <c r="V7445" t="str">
        <f>IF(M7445=People!$B$5,People!$A$5,IF(M7445=People!$B$4,People!$A$4,IF(M7445=People!$B$3,People!$A$3,IF(M7445=People!$B$2,People!$A$2,0))))</f>
        <v>Kelly Williams</v>
      </c>
      <c r="W7445" t="str">
        <f>IFERROR(INDEX(Returns!A:A,MATCH(B7445,Returns!B:B,0)),"No")</f>
        <v>No</v>
      </c>
    </row>
    <row r="7446" spans="1:23" x14ac:dyDescent="0.2">
      <c r="A7446" s="1">
        <v>7445</v>
      </c>
      <c r="B7446" t="s">
        <v>9699</v>
      </c>
      <c r="C7446" s="8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47">
        <v>5.1840000000000011</v>
      </c>
      <c r="S7446" s="1">
        <v>1</v>
      </c>
      <c r="T7446" s="1">
        <v>0.2</v>
      </c>
      <c r="U7446" s="47">
        <v>1.8144</v>
      </c>
      <c r="V7446" t="str">
        <f>IF(M7446=People!$B$5,People!$A$5,IF(M7446=People!$B$4,People!$A$4,IF(M7446=People!$B$3,People!$A$3,IF(M7446=People!$B$2,People!$A$2,0))))</f>
        <v>Kelly Williams</v>
      </c>
      <c r="W7446" t="str">
        <f>IFERROR(INDEX(Returns!A:A,MATCH(B7446,Returns!B:B,0)),"No")</f>
        <v>No</v>
      </c>
    </row>
    <row r="7447" spans="1:23" x14ac:dyDescent="0.2">
      <c r="A7447" s="1">
        <v>7446</v>
      </c>
      <c r="B7447" t="s">
        <v>9699</v>
      </c>
      <c r="C7447" s="8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47">
        <v>65.584000000000003</v>
      </c>
      <c r="S7447" s="1">
        <v>2</v>
      </c>
      <c r="T7447" s="1">
        <v>0.2</v>
      </c>
      <c r="U7447" s="47">
        <v>23.7742</v>
      </c>
      <c r="V7447" t="str">
        <f>IF(M7447=People!$B$5,People!$A$5,IF(M7447=People!$B$4,People!$A$4,IF(M7447=People!$B$3,People!$A$3,IF(M7447=People!$B$2,People!$A$2,0))))</f>
        <v>Kelly Williams</v>
      </c>
      <c r="W7447" t="str">
        <f>IFERROR(INDEX(Returns!A:A,MATCH(B7447,Returns!B:B,0)),"No")</f>
        <v>No</v>
      </c>
    </row>
    <row r="7448" spans="1:23" x14ac:dyDescent="0.2">
      <c r="A7448" s="1">
        <v>7447</v>
      </c>
      <c r="B7448" t="s">
        <v>9699</v>
      </c>
      <c r="C7448" s="8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47">
        <v>22.200000000000003</v>
      </c>
      <c r="S7448" s="1">
        <v>1</v>
      </c>
      <c r="T7448" s="1">
        <v>0.6</v>
      </c>
      <c r="U7448" s="47">
        <v>-26.084999999999994</v>
      </c>
      <c r="V7448" t="str">
        <f>IF(M7448=People!$B$5,People!$A$5,IF(M7448=People!$B$4,People!$A$4,IF(M7448=People!$B$3,People!$A$3,IF(M7448=People!$B$2,People!$A$2,0))))</f>
        <v>Kelly Williams</v>
      </c>
      <c r="W7448" t="str">
        <f>IFERROR(INDEX(Returns!A:A,MATCH(B7448,Returns!B:B,0)),"No")</f>
        <v>No</v>
      </c>
    </row>
    <row r="7449" spans="1:23" x14ac:dyDescent="0.2">
      <c r="A7449" s="1">
        <v>7448</v>
      </c>
      <c r="B7449" t="s">
        <v>9699</v>
      </c>
      <c r="C7449" s="8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47">
        <v>419.4</v>
      </c>
      <c r="S7449" s="1">
        <v>5</v>
      </c>
      <c r="T7449" s="1">
        <v>0.2</v>
      </c>
      <c r="U7449" s="47">
        <v>146.79</v>
      </c>
      <c r="V7449" t="str">
        <f>IF(M7449=People!$B$5,People!$A$5,IF(M7449=People!$B$4,People!$A$4,IF(M7449=People!$B$3,People!$A$3,IF(M7449=People!$B$2,People!$A$2,0))))</f>
        <v>Kelly Williams</v>
      </c>
      <c r="W7449" t="str">
        <f>IFERROR(INDEX(Returns!A:A,MATCH(B7449,Returns!B:B,0)),"No")</f>
        <v>No</v>
      </c>
    </row>
    <row r="7450" spans="1:23" x14ac:dyDescent="0.2">
      <c r="A7450" s="1">
        <v>7449</v>
      </c>
      <c r="B7450" t="s">
        <v>9700</v>
      </c>
      <c r="C7450" s="8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47">
        <v>88.920000000000016</v>
      </c>
      <c r="S7450" s="1">
        <v>5</v>
      </c>
      <c r="T7450" s="1">
        <v>0.2</v>
      </c>
      <c r="U7450" s="47">
        <v>14.449499999999986</v>
      </c>
      <c r="V7450" t="str">
        <f>IF(M7450=People!$B$5,People!$A$5,IF(M7450=People!$B$4,People!$A$4,IF(M7450=People!$B$3,People!$A$3,IF(M7450=People!$B$2,People!$A$2,0))))</f>
        <v>Cassandra Brandow</v>
      </c>
      <c r="W7450" t="str">
        <f>IFERROR(INDEX(Returns!A:A,MATCH(B7450,Returns!B:B,0)),"No")</f>
        <v>No</v>
      </c>
    </row>
    <row r="7451" spans="1:23" x14ac:dyDescent="0.2">
      <c r="A7451" s="1">
        <v>7450</v>
      </c>
      <c r="B7451" t="s">
        <v>9701</v>
      </c>
      <c r="C7451" s="8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47">
        <v>9.9120000000000008</v>
      </c>
      <c r="S7451" s="1">
        <v>3</v>
      </c>
      <c r="T7451" s="1">
        <v>0.2</v>
      </c>
      <c r="U7451" s="47">
        <v>3.2213999999999996</v>
      </c>
      <c r="V7451" t="str">
        <f>IF(M7451=People!$B$5,People!$A$5,IF(M7451=People!$B$4,People!$A$4,IF(M7451=People!$B$3,People!$A$3,IF(M7451=People!$B$2,People!$A$2,0))))</f>
        <v>Kelly Williams</v>
      </c>
      <c r="W7451" t="str">
        <f>IFERROR(INDEX(Returns!A:A,MATCH(B7451,Returns!B:B,0)),"No")</f>
        <v>No</v>
      </c>
    </row>
    <row r="7452" spans="1:23" x14ac:dyDescent="0.2">
      <c r="A7452" s="1">
        <v>7451</v>
      </c>
      <c r="B7452" t="s">
        <v>9701</v>
      </c>
      <c r="C7452" s="8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47">
        <v>318.43</v>
      </c>
      <c r="S7452" s="1">
        <v>5</v>
      </c>
      <c r="T7452" s="1">
        <v>0.3</v>
      </c>
      <c r="U7452" s="47">
        <v>-77.333000000000013</v>
      </c>
      <c r="V7452" t="str">
        <f>IF(M7452=People!$B$5,People!$A$5,IF(M7452=People!$B$4,People!$A$4,IF(M7452=People!$B$3,People!$A$3,IF(M7452=People!$B$2,People!$A$2,0))))</f>
        <v>Kelly Williams</v>
      </c>
      <c r="W7452" t="str">
        <f>IFERROR(INDEX(Returns!A:A,MATCH(B7452,Returns!B:B,0)),"No")</f>
        <v>No</v>
      </c>
    </row>
    <row r="7453" spans="1:23" x14ac:dyDescent="0.2">
      <c r="A7453" s="1">
        <v>7452</v>
      </c>
      <c r="B7453" t="s">
        <v>9701</v>
      </c>
      <c r="C7453" s="8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47">
        <v>5.7999999999999989</v>
      </c>
      <c r="S7453" s="1">
        <v>5</v>
      </c>
      <c r="T7453" s="1">
        <v>0.8</v>
      </c>
      <c r="U7453" s="47">
        <v>-10.15</v>
      </c>
      <c r="V7453" t="str">
        <f>IF(M7453=People!$B$5,People!$A$5,IF(M7453=People!$B$4,People!$A$4,IF(M7453=People!$B$3,People!$A$3,IF(M7453=People!$B$2,People!$A$2,0))))</f>
        <v>Kelly Williams</v>
      </c>
      <c r="W7453" t="str">
        <f>IFERROR(INDEX(Returns!A:A,MATCH(B7453,Returns!B:B,0)),"No")</f>
        <v>No</v>
      </c>
    </row>
    <row r="7454" spans="1:23" x14ac:dyDescent="0.2">
      <c r="A7454" s="1">
        <v>7453</v>
      </c>
      <c r="B7454" t="s">
        <v>9701</v>
      </c>
      <c r="C7454" s="8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47">
        <v>1415.76</v>
      </c>
      <c r="S7454" s="1">
        <v>6</v>
      </c>
      <c r="T7454" s="1">
        <v>0.2</v>
      </c>
      <c r="U7454" s="47">
        <v>88.48500000000007</v>
      </c>
      <c r="V7454" t="str">
        <f>IF(M7454=People!$B$5,People!$A$5,IF(M7454=People!$B$4,People!$A$4,IF(M7454=People!$B$3,People!$A$3,IF(M7454=People!$B$2,People!$A$2,0))))</f>
        <v>Kelly Williams</v>
      </c>
      <c r="W7454" t="str">
        <f>IFERROR(INDEX(Returns!A:A,MATCH(B7454,Returns!B:B,0)),"No")</f>
        <v>No</v>
      </c>
    </row>
    <row r="7455" spans="1:23" x14ac:dyDescent="0.2">
      <c r="A7455" s="1">
        <v>7454</v>
      </c>
      <c r="B7455" t="s">
        <v>9702</v>
      </c>
      <c r="C7455" s="8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47">
        <v>148.47999999999999</v>
      </c>
      <c r="S7455" s="1">
        <v>2</v>
      </c>
      <c r="T7455" s="1">
        <v>0.2</v>
      </c>
      <c r="U7455" s="47">
        <v>16.703999999999986</v>
      </c>
      <c r="V7455" t="str">
        <f>IF(M7455=People!$B$5,People!$A$5,IF(M7455=People!$B$4,People!$A$4,IF(M7455=People!$B$3,People!$A$3,IF(M7455=People!$B$2,People!$A$2,0))))</f>
        <v>Kelly Williams</v>
      </c>
      <c r="W7455" t="str">
        <f>IFERROR(INDEX(Returns!A:A,MATCH(B7455,Returns!B:B,0)),"No")</f>
        <v>No</v>
      </c>
    </row>
    <row r="7456" spans="1:23" x14ac:dyDescent="0.2">
      <c r="A7456" s="1">
        <v>7455</v>
      </c>
      <c r="B7456" t="s">
        <v>9703</v>
      </c>
      <c r="C7456" s="8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47">
        <v>9.2480000000000011</v>
      </c>
      <c r="S7456" s="1">
        <v>4</v>
      </c>
      <c r="T7456" s="1">
        <v>0.2</v>
      </c>
      <c r="U7456" s="47">
        <v>3.1212</v>
      </c>
      <c r="V7456" t="str">
        <f>IF(M7456=People!$B$5,People!$A$5,IF(M7456=People!$B$4,People!$A$4,IF(M7456=People!$B$3,People!$A$3,IF(M7456=People!$B$2,People!$A$2,0))))</f>
        <v>Kelly Williams</v>
      </c>
      <c r="W7456" t="str">
        <f>IFERROR(INDEX(Returns!A:A,MATCH(B7456,Returns!B:B,0)),"No")</f>
        <v>No</v>
      </c>
    </row>
    <row r="7457" spans="1:23" x14ac:dyDescent="0.2">
      <c r="A7457" s="1">
        <v>7456</v>
      </c>
      <c r="B7457" t="s">
        <v>9703</v>
      </c>
      <c r="C7457" s="8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47">
        <v>1036.624</v>
      </c>
      <c r="S7457" s="1">
        <v>2</v>
      </c>
      <c r="T7457" s="1">
        <v>0.2</v>
      </c>
      <c r="U7457" s="47">
        <v>51.831200000000024</v>
      </c>
      <c r="V7457" t="str">
        <f>IF(M7457=People!$B$5,People!$A$5,IF(M7457=People!$B$4,People!$A$4,IF(M7457=People!$B$3,People!$A$3,IF(M7457=People!$B$2,People!$A$2,0))))</f>
        <v>Kelly Williams</v>
      </c>
      <c r="W7457" t="str">
        <f>IFERROR(INDEX(Returns!A:A,MATCH(B7457,Returns!B:B,0)),"No")</f>
        <v>No</v>
      </c>
    </row>
    <row r="7458" spans="1:23" x14ac:dyDescent="0.2">
      <c r="A7458" s="1">
        <v>7457</v>
      </c>
      <c r="B7458" t="s">
        <v>9704</v>
      </c>
      <c r="C7458" s="8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47">
        <v>569.64</v>
      </c>
      <c r="S7458" s="1">
        <v>2</v>
      </c>
      <c r="T7458" s="1">
        <v>0</v>
      </c>
      <c r="U7458" s="47">
        <v>148.10640000000001</v>
      </c>
      <c r="V7458" t="str">
        <f>IF(M7458=People!$B$5,People!$A$5,IF(M7458=People!$B$4,People!$A$4,IF(M7458=People!$B$3,People!$A$3,IF(M7458=People!$B$2,People!$A$2,0))))</f>
        <v>Cassandra Brandow</v>
      </c>
      <c r="W7458" t="str">
        <f>IFERROR(INDEX(Returns!A:A,MATCH(B7458,Returns!B:B,0)),"No")</f>
        <v>No</v>
      </c>
    </row>
    <row r="7459" spans="1:23" x14ac:dyDescent="0.2">
      <c r="A7459" s="1">
        <v>7458</v>
      </c>
      <c r="B7459" t="s">
        <v>9704</v>
      </c>
      <c r="C7459" s="8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47">
        <v>9.14</v>
      </c>
      <c r="S7459" s="1">
        <v>1</v>
      </c>
      <c r="T7459" s="1">
        <v>0</v>
      </c>
      <c r="U7459" s="47">
        <v>4.57</v>
      </c>
      <c r="V7459" t="str">
        <f>IF(M7459=People!$B$5,People!$A$5,IF(M7459=People!$B$4,People!$A$4,IF(M7459=People!$B$3,People!$A$3,IF(M7459=People!$B$2,People!$A$2,0))))</f>
        <v>Cassandra Brandow</v>
      </c>
      <c r="W7459" t="str">
        <f>IFERROR(INDEX(Returns!A:A,MATCH(B7459,Returns!B:B,0)),"No")</f>
        <v>No</v>
      </c>
    </row>
    <row r="7460" spans="1:23" x14ac:dyDescent="0.2">
      <c r="A7460" s="1">
        <v>7459</v>
      </c>
      <c r="B7460" t="s">
        <v>9704</v>
      </c>
      <c r="C7460" s="8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47">
        <v>1196.8599999999999</v>
      </c>
      <c r="S7460" s="1">
        <v>7</v>
      </c>
      <c r="T7460" s="1">
        <v>0</v>
      </c>
      <c r="U7460" s="47">
        <v>119.68599999999989</v>
      </c>
      <c r="V7460" t="str">
        <f>IF(M7460=People!$B$5,People!$A$5,IF(M7460=People!$B$4,People!$A$4,IF(M7460=People!$B$3,People!$A$3,IF(M7460=People!$B$2,People!$A$2,0))))</f>
        <v>Cassandra Brandow</v>
      </c>
      <c r="W7460" t="str">
        <f>IFERROR(INDEX(Returns!A:A,MATCH(B7460,Returns!B:B,0)),"No")</f>
        <v>No</v>
      </c>
    </row>
    <row r="7461" spans="1:23" x14ac:dyDescent="0.2">
      <c r="A7461" s="1">
        <v>7460</v>
      </c>
      <c r="B7461" t="s">
        <v>9704</v>
      </c>
      <c r="C7461" s="8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47">
        <v>523.26</v>
      </c>
      <c r="S7461" s="1">
        <v>9</v>
      </c>
      <c r="T7461" s="1">
        <v>0</v>
      </c>
      <c r="U7461" s="47">
        <v>125.58240000000001</v>
      </c>
      <c r="V7461" t="str">
        <f>IF(M7461=People!$B$5,People!$A$5,IF(M7461=People!$B$4,People!$A$4,IF(M7461=People!$B$3,People!$A$3,IF(M7461=People!$B$2,People!$A$2,0))))</f>
        <v>Cassandra Brandow</v>
      </c>
      <c r="W7461" t="str">
        <f>IFERROR(INDEX(Returns!A:A,MATCH(B7461,Returns!B:B,0)),"No")</f>
        <v>No</v>
      </c>
    </row>
    <row r="7462" spans="1:23" x14ac:dyDescent="0.2">
      <c r="A7462" s="1">
        <v>7461</v>
      </c>
      <c r="B7462" t="s">
        <v>6197</v>
      </c>
      <c r="C7462" s="8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47">
        <v>639.96800000000007</v>
      </c>
      <c r="S7462" s="1">
        <v>4</v>
      </c>
      <c r="T7462" s="1">
        <v>0.2</v>
      </c>
      <c r="U7462" s="47">
        <v>215.98919999999998</v>
      </c>
      <c r="V7462" t="str">
        <f>IF(M7462=People!$B$5,People!$A$5,IF(M7462=People!$B$4,People!$A$4,IF(M7462=People!$B$3,People!$A$3,IF(M7462=People!$B$2,People!$A$2,0))))</f>
        <v>Anna Andreadi</v>
      </c>
      <c r="W7462" t="str">
        <f>IFERROR(INDEX(Returns!A:A,MATCH(B7462,Returns!B:B,0)),"No")</f>
        <v>Yes</v>
      </c>
    </row>
    <row r="7463" spans="1:23" x14ac:dyDescent="0.2">
      <c r="A7463" s="1">
        <v>7462</v>
      </c>
      <c r="B7463" t="s">
        <v>6197</v>
      </c>
      <c r="C7463" s="8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47">
        <v>52.76</v>
      </c>
      <c r="S7463" s="1">
        <v>2</v>
      </c>
      <c r="T7463" s="1">
        <v>0</v>
      </c>
      <c r="U7463" s="47">
        <v>24.269599999999997</v>
      </c>
      <c r="V7463" t="str">
        <f>IF(M7463=People!$B$5,People!$A$5,IF(M7463=People!$B$4,People!$A$4,IF(M7463=People!$B$3,People!$A$3,IF(M7463=People!$B$2,People!$A$2,0))))</f>
        <v>Anna Andreadi</v>
      </c>
      <c r="W7463" t="str">
        <f>IFERROR(INDEX(Returns!A:A,MATCH(B7463,Returns!B:B,0)),"No")</f>
        <v>Yes</v>
      </c>
    </row>
    <row r="7464" spans="1:23" x14ac:dyDescent="0.2">
      <c r="A7464" s="1">
        <v>7463</v>
      </c>
      <c r="B7464" t="s">
        <v>9705</v>
      </c>
      <c r="C7464" s="8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47">
        <v>538.92000000000007</v>
      </c>
      <c r="S7464" s="1">
        <v>9</v>
      </c>
      <c r="T7464" s="1">
        <v>0</v>
      </c>
      <c r="U7464" s="47">
        <v>80.837999999999994</v>
      </c>
      <c r="V7464" t="str">
        <f>IF(M7464=People!$B$5,People!$A$5,IF(M7464=People!$B$4,People!$A$4,IF(M7464=People!$B$3,People!$A$3,IF(M7464=People!$B$2,People!$A$2,0))))</f>
        <v>Anna Andreadi</v>
      </c>
      <c r="W7464" t="str">
        <f>IFERROR(INDEX(Returns!A:A,MATCH(B7464,Returns!B:B,0)),"No")</f>
        <v>No</v>
      </c>
    </row>
    <row r="7465" spans="1:23" x14ac:dyDescent="0.2">
      <c r="A7465" s="1">
        <v>7464</v>
      </c>
      <c r="B7465" t="s">
        <v>9706</v>
      </c>
      <c r="C7465" s="8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47">
        <v>14.88</v>
      </c>
      <c r="S7465" s="1">
        <v>2</v>
      </c>
      <c r="T7465" s="1">
        <v>0</v>
      </c>
      <c r="U7465" s="47">
        <v>3.7200000000000006</v>
      </c>
      <c r="V7465" t="str">
        <f>IF(M7465=People!$B$5,People!$A$5,IF(M7465=People!$B$4,People!$A$4,IF(M7465=People!$B$3,People!$A$3,IF(M7465=People!$B$2,People!$A$2,0))))</f>
        <v>Anna Andreadi</v>
      </c>
      <c r="W7465" t="str">
        <f>IFERROR(INDEX(Returns!A:A,MATCH(B7465,Returns!B:B,0)),"No")</f>
        <v>No</v>
      </c>
    </row>
    <row r="7466" spans="1:23" x14ac:dyDescent="0.2">
      <c r="A7466" s="1">
        <v>7465</v>
      </c>
      <c r="B7466" t="s">
        <v>9706</v>
      </c>
      <c r="C7466" s="8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47">
        <v>34.24</v>
      </c>
      <c r="S7466" s="1">
        <v>8</v>
      </c>
      <c r="T7466" s="1">
        <v>0</v>
      </c>
      <c r="U7466" s="47">
        <v>15.407999999999998</v>
      </c>
      <c r="V7466" t="str">
        <f>IF(M7466=People!$B$5,People!$A$5,IF(M7466=People!$B$4,People!$A$4,IF(M7466=People!$B$3,People!$A$3,IF(M7466=People!$B$2,People!$A$2,0))))</f>
        <v>Anna Andreadi</v>
      </c>
      <c r="W7466" t="str">
        <f>IFERROR(INDEX(Returns!A:A,MATCH(B7466,Returns!B:B,0)),"No")</f>
        <v>No</v>
      </c>
    </row>
    <row r="7467" spans="1:23" x14ac:dyDescent="0.2">
      <c r="A7467" s="1">
        <v>7466</v>
      </c>
      <c r="B7467" t="s">
        <v>9706</v>
      </c>
      <c r="C7467" s="8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47">
        <v>261.74</v>
      </c>
      <c r="S7467" s="1">
        <v>2</v>
      </c>
      <c r="T7467" s="1">
        <v>0</v>
      </c>
      <c r="U7467" s="47">
        <v>65.435000000000002</v>
      </c>
      <c r="V7467" t="str">
        <f>IF(M7467=People!$B$5,People!$A$5,IF(M7467=People!$B$4,People!$A$4,IF(M7467=People!$B$3,People!$A$3,IF(M7467=People!$B$2,People!$A$2,0))))</f>
        <v>Anna Andreadi</v>
      </c>
      <c r="W7467" t="str">
        <f>IFERROR(INDEX(Returns!A:A,MATCH(B7467,Returns!B:B,0)),"No")</f>
        <v>No</v>
      </c>
    </row>
    <row r="7468" spans="1:23" x14ac:dyDescent="0.2">
      <c r="A7468" s="1">
        <v>7467</v>
      </c>
      <c r="B7468" t="s">
        <v>6068</v>
      </c>
      <c r="C7468" s="8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47">
        <v>87.84</v>
      </c>
      <c r="S7468" s="1">
        <v>8</v>
      </c>
      <c r="T7468" s="1">
        <v>0</v>
      </c>
      <c r="U7468" s="47">
        <v>23.716800000000006</v>
      </c>
      <c r="V7468" t="str">
        <f>IF(M7468=People!$B$5,People!$A$5,IF(M7468=People!$B$4,People!$A$4,IF(M7468=People!$B$3,People!$A$3,IF(M7468=People!$B$2,People!$A$2,0))))</f>
        <v>Anna Andreadi</v>
      </c>
      <c r="W7468" t="str">
        <f>IFERROR(INDEX(Returns!A:A,MATCH(B7468,Returns!B:B,0)),"No")</f>
        <v>Yes</v>
      </c>
    </row>
    <row r="7469" spans="1:23" x14ac:dyDescent="0.2">
      <c r="A7469" s="1">
        <v>7468</v>
      </c>
      <c r="B7469" t="s">
        <v>9707</v>
      </c>
      <c r="C7469" s="8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47">
        <v>34.92</v>
      </c>
      <c r="S7469" s="1">
        <v>4</v>
      </c>
      <c r="T7469" s="1">
        <v>0</v>
      </c>
      <c r="U7469" s="47">
        <v>11.872799999999998</v>
      </c>
      <c r="V7469" t="str">
        <f>IF(M7469=People!$B$5,People!$A$5,IF(M7469=People!$B$4,People!$A$4,IF(M7469=People!$B$3,People!$A$3,IF(M7469=People!$B$2,People!$A$2,0))))</f>
        <v>Anna Andreadi</v>
      </c>
      <c r="W7469" t="str">
        <f>IFERROR(INDEX(Returns!A:A,MATCH(B7469,Returns!B:B,0)),"No")</f>
        <v>No</v>
      </c>
    </row>
    <row r="7470" spans="1:23" x14ac:dyDescent="0.2">
      <c r="A7470" s="1">
        <v>7469</v>
      </c>
      <c r="B7470" t="s">
        <v>9708</v>
      </c>
      <c r="C7470" s="8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47">
        <v>14.940000000000001</v>
      </c>
      <c r="S7470" s="1">
        <v>3</v>
      </c>
      <c r="T7470" s="1">
        <v>0</v>
      </c>
      <c r="U7470" s="47">
        <v>7.0218000000000007</v>
      </c>
      <c r="V7470" t="str">
        <f>IF(M7470=People!$B$5,People!$A$5,IF(M7470=People!$B$4,People!$A$4,IF(M7470=People!$B$3,People!$A$3,IF(M7470=People!$B$2,People!$A$2,0))))</f>
        <v>Chuck Magee</v>
      </c>
      <c r="W7470" t="str">
        <f>IFERROR(INDEX(Returns!A:A,MATCH(B7470,Returns!B:B,0)),"No")</f>
        <v>No</v>
      </c>
    </row>
    <row r="7471" spans="1:23" x14ac:dyDescent="0.2">
      <c r="A7471" s="1">
        <v>7470</v>
      </c>
      <c r="B7471" t="s">
        <v>9708</v>
      </c>
      <c r="C7471" s="8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47">
        <v>14.56</v>
      </c>
      <c r="S7471" s="1">
        <v>2</v>
      </c>
      <c r="T7471" s="1">
        <v>0</v>
      </c>
      <c r="U7471" s="47">
        <v>6.2608000000000015</v>
      </c>
      <c r="V7471" t="str">
        <f>IF(M7471=People!$B$5,People!$A$5,IF(M7471=People!$B$4,People!$A$4,IF(M7471=People!$B$3,People!$A$3,IF(M7471=People!$B$2,People!$A$2,0))))</f>
        <v>Chuck Magee</v>
      </c>
      <c r="W7471" t="str">
        <f>IFERROR(INDEX(Returns!A:A,MATCH(B7471,Returns!B:B,0)),"No")</f>
        <v>No</v>
      </c>
    </row>
    <row r="7472" spans="1:23" x14ac:dyDescent="0.2">
      <c r="A7472" s="1">
        <v>7471</v>
      </c>
      <c r="B7472" t="s">
        <v>9709</v>
      </c>
      <c r="C7472" s="8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47">
        <v>3.5760000000000005</v>
      </c>
      <c r="S7472" s="1">
        <v>4</v>
      </c>
      <c r="T7472" s="1">
        <v>0.7</v>
      </c>
      <c r="U7472" s="47">
        <v>-2.8608000000000002</v>
      </c>
      <c r="V7472" t="str">
        <f>IF(M7472=People!$B$5,People!$A$5,IF(M7472=People!$B$4,People!$A$4,IF(M7472=People!$B$3,People!$A$3,IF(M7472=People!$B$2,People!$A$2,0))))</f>
        <v>Chuck Magee</v>
      </c>
      <c r="W7472" t="str">
        <f>IFERROR(INDEX(Returns!A:A,MATCH(B7472,Returns!B:B,0)),"No")</f>
        <v>No</v>
      </c>
    </row>
    <row r="7473" spans="1:23" x14ac:dyDescent="0.2">
      <c r="A7473" s="1">
        <v>7472</v>
      </c>
      <c r="B7473" t="s">
        <v>9709</v>
      </c>
      <c r="C7473" s="8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47">
        <v>147.184</v>
      </c>
      <c r="S7473" s="1">
        <v>2</v>
      </c>
      <c r="T7473" s="1">
        <v>0.2</v>
      </c>
      <c r="U7473" s="47">
        <v>-29.436800000000012</v>
      </c>
      <c r="V7473" t="str">
        <f>IF(M7473=People!$B$5,People!$A$5,IF(M7473=People!$B$4,People!$A$4,IF(M7473=People!$B$3,People!$A$3,IF(M7473=People!$B$2,People!$A$2,0))))</f>
        <v>Chuck Magee</v>
      </c>
      <c r="W7473" t="str">
        <f>IFERROR(INDEX(Returns!A:A,MATCH(B7473,Returns!B:B,0)),"No")</f>
        <v>No</v>
      </c>
    </row>
    <row r="7474" spans="1:23" x14ac:dyDescent="0.2">
      <c r="A7474" s="1">
        <v>7473</v>
      </c>
      <c r="B7474" t="s">
        <v>9710</v>
      </c>
      <c r="C7474" s="8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47">
        <v>1499.95</v>
      </c>
      <c r="S7474" s="1">
        <v>5</v>
      </c>
      <c r="T7474" s="1">
        <v>0</v>
      </c>
      <c r="U7474" s="47">
        <v>449.9849999999999</v>
      </c>
      <c r="V7474" t="str">
        <f>IF(M7474=People!$B$5,People!$A$5,IF(M7474=People!$B$4,People!$A$4,IF(M7474=People!$B$3,People!$A$3,IF(M7474=People!$B$2,People!$A$2,0))))</f>
        <v>Anna Andreadi</v>
      </c>
      <c r="W7474" t="str">
        <f>IFERROR(INDEX(Returns!A:A,MATCH(B7474,Returns!B:B,0)),"No")</f>
        <v>No</v>
      </c>
    </row>
    <row r="7475" spans="1:23" x14ac:dyDescent="0.2">
      <c r="A7475" s="1">
        <v>7474</v>
      </c>
      <c r="B7475" t="s">
        <v>9711</v>
      </c>
      <c r="C7475" s="8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47">
        <v>13.568000000000001</v>
      </c>
      <c r="S7475" s="1">
        <v>4</v>
      </c>
      <c r="T7475" s="1">
        <v>0.2</v>
      </c>
      <c r="U7475" s="47">
        <v>3.2223999999999995</v>
      </c>
      <c r="V7475" t="str">
        <f>IF(M7475=People!$B$5,People!$A$5,IF(M7475=People!$B$4,People!$A$4,IF(M7475=People!$B$3,People!$A$3,IF(M7475=People!$B$2,People!$A$2,0))))</f>
        <v>Kelly Williams</v>
      </c>
      <c r="W7475" t="str">
        <f>IFERROR(INDEX(Returns!A:A,MATCH(B7475,Returns!B:B,0)),"No")</f>
        <v>No</v>
      </c>
    </row>
    <row r="7476" spans="1:23" x14ac:dyDescent="0.2">
      <c r="A7476" s="1">
        <v>7475</v>
      </c>
      <c r="B7476" t="s">
        <v>9712</v>
      </c>
      <c r="C7476" s="8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47">
        <v>2573.8200000000002</v>
      </c>
      <c r="S7476" s="1">
        <v>9</v>
      </c>
      <c r="T7476" s="1">
        <v>0</v>
      </c>
      <c r="U7476" s="47">
        <v>746.40779999999972</v>
      </c>
      <c r="V7476" t="str">
        <f>IF(M7476=People!$B$5,People!$A$5,IF(M7476=People!$B$4,People!$A$4,IF(M7476=People!$B$3,People!$A$3,IF(M7476=People!$B$2,People!$A$2,0))))</f>
        <v>Cassandra Brandow</v>
      </c>
      <c r="W7476" t="str">
        <f>IFERROR(INDEX(Returns!A:A,MATCH(B7476,Returns!B:B,0)),"No")</f>
        <v>No</v>
      </c>
    </row>
    <row r="7477" spans="1:23" x14ac:dyDescent="0.2">
      <c r="A7477" s="1">
        <v>7476</v>
      </c>
      <c r="B7477" t="s">
        <v>9712</v>
      </c>
      <c r="C7477" s="8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47">
        <v>609.98</v>
      </c>
      <c r="S7477" s="1">
        <v>2</v>
      </c>
      <c r="T7477" s="1">
        <v>0</v>
      </c>
      <c r="U7477" s="47">
        <v>274.49099999999999</v>
      </c>
      <c r="V7477" t="str">
        <f>IF(M7477=People!$B$5,People!$A$5,IF(M7477=People!$B$4,People!$A$4,IF(M7477=People!$B$3,People!$A$3,IF(M7477=People!$B$2,People!$A$2,0))))</f>
        <v>Cassandra Brandow</v>
      </c>
      <c r="W7477" t="str">
        <f>IFERROR(INDEX(Returns!A:A,MATCH(B7477,Returns!B:B,0)),"No")</f>
        <v>No</v>
      </c>
    </row>
    <row r="7478" spans="1:23" x14ac:dyDescent="0.2">
      <c r="A7478" s="1">
        <v>7477</v>
      </c>
      <c r="B7478" t="s">
        <v>9712</v>
      </c>
      <c r="C7478" s="8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47">
        <v>5.48</v>
      </c>
      <c r="S7478" s="1">
        <v>2</v>
      </c>
      <c r="T7478" s="1">
        <v>0</v>
      </c>
      <c r="U7478" s="47">
        <v>1.4796000000000005</v>
      </c>
      <c r="V7478" t="str">
        <f>IF(M7478=People!$B$5,People!$A$5,IF(M7478=People!$B$4,People!$A$4,IF(M7478=People!$B$3,People!$A$3,IF(M7478=People!$B$2,People!$A$2,0))))</f>
        <v>Cassandra Brandow</v>
      </c>
      <c r="W7478" t="str">
        <f>IFERROR(INDEX(Returns!A:A,MATCH(B7478,Returns!B:B,0)),"No")</f>
        <v>No</v>
      </c>
    </row>
    <row r="7479" spans="1:23" x14ac:dyDescent="0.2">
      <c r="A7479" s="1">
        <v>7478</v>
      </c>
      <c r="B7479" t="s">
        <v>9712</v>
      </c>
      <c r="C7479" s="8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47">
        <v>391.98</v>
      </c>
      <c r="S7479" s="1">
        <v>2</v>
      </c>
      <c r="T7479" s="1">
        <v>0</v>
      </c>
      <c r="U7479" s="47">
        <v>113.67419999999998</v>
      </c>
      <c r="V7479" t="str">
        <f>IF(M7479=People!$B$5,People!$A$5,IF(M7479=People!$B$4,People!$A$4,IF(M7479=People!$B$3,People!$A$3,IF(M7479=People!$B$2,People!$A$2,0))))</f>
        <v>Cassandra Brandow</v>
      </c>
      <c r="W7479" t="str">
        <f>IFERROR(INDEX(Returns!A:A,MATCH(B7479,Returns!B:B,0)),"No")</f>
        <v>No</v>
      </c>
    </row>
    <row r="7480" spans="1:23" x14ac:dyDescent="0.2">
      <c r="A7480" s="1">
        <v>7479</v>
      </c>
      <c r="B7480" t="s">
        <v>9712</v>
      </c>
      <c r="C7480" s="8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47">
        <v>755.96</v>
      </c>
      <c r="S7480" s="1">
        <v>4</v>
      </c>
      <c r="T7480" s="1">
        <v>0</v>
      </c>
      <c r="U7480" s="47">
        <v>204.10919999999999</v>
      </c>
      <c r="V7480" t="str">
        <f>IF(M7480=People!$B$5,People!$A$5,IF(M7480=People!$B$4,People!$A$4,IF(M7480=People!$B$3,People!$A$3,IF(M7480=People!$B$2,People!$A$2,0))))</f>
        <v>Cassandra Brandow</v>
      </c>
      <c r="W7480" t="str">
        <f>IFERROR(INDEX(Returns!A:A,MATCH(B7480,Returns!B:B,0)),"No")</f>
        <v>No</v>
      </c>
    </row>
    <row r="7481" spans="1:23" x14ac:dyDescent="0.2">
      <c r="A7481" s="1">
        <v>7480</v>
      </c>
      <c r="B7481" t="s">
        <v>9712</v>
      </c>
      <c r="C7481" s="8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47">
        <v>31.12</v>
      </c>
      <c r="S7481" s="1">
        <v>4</v>
      </c>
      <c r="T7481" s="1">
        <v>0</v>
      </c>
      <c r="U7481" s="47">
        <v>0.31119999999999948</v>
      </c>
      <c r="V7481" t="str">
        <f>IF(M7481=People!$B$5,People!$A$5,IF(M7481=People!$B$4,People!$A$4,IF(M7481=People!$B$3,People!$A$3,IF(M7481=People!$B$2,People!$A$2,0))))</f>
        <v>Cassandra Brandow</v>
      </c>
      <c r="W7481" t="str">
        <f>IFERROR(INDEX(Returns!A:A,MATCH(B7481,Returns!B:B,0)),"No")</f>
        <v>No</v>
      </c>
    </row>
    <row r="7482" spans="1:23" x14ac:dyDescent="0.2">
      <c r="A7482" s="1">
        <v>7481</v>
      </c>
      <c r="B7482" t="s">
        <v>9712</v>
      </c>
      <c r="C7482" s="8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47">
        <v>6.54</v>
      </c>
      <c r="S7482" s="1">
        <v>1</v>
      </c>
      <c r="T7482" s="1">
        <v>0</v>
      </c>
      <c r="U7482" s="47">
        <v>3.0084</v>
      </c>
      <c r="V7482" t="str">
        <f>IF(M7482=People!$B$5,People!$A$5,IF(M7482=People!$B$4,People!$A$4,IF(M7482=People!$B$3,People!$A$3,IF(M7482=People!$B$2,People!$A$2,0))))</f>
        <v>Cassandra Brandow</v>
      </c>
      <c r="W7482" t="str">
        <f>IFERROR(INDEX(Returns!A:A,MATCH(B7482,Returns!B:B,0)),"No")</f>
        <v>No</v>
      </c>
    </row>
    <row r="7483" spans="1:23" x14ac:dyDescent="0.2">
      <c r="A7483" s="1">
        <v>7482</v>
      </c>
      <c r="B7483" t="s">
        <v>9713</v>
      </c>
      <c r="C7483" s="8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47">
        <v>12.78</v>
      </c>
      <c r="S7483" s="1">
        <v>1</v>
      </c>
      <c r="T7483" s="1">
        <v>0</v>
      </c>
      <c r="U7483" s="47">
        <v>5.7509999999999994</v>
      </c>
      <c r="V7483" t="str">
        <f>IF(M7483=People!$B$5,People!$A$5,IF(M7483=People!$B$4,People!$A$4,IF(M7483=People!$B$3,People!$A$3,IF(M7483=People!$B$2,People!$A$2,0))))</f>
        <v>Anna Andreadi</v>
      </c>
      <c r="W7483" t="str">
        <f>IFERROR(INDEX(Returns!A:A,MATCH(B7483,Returns!B:B,0)),"No")</f>
        <v>No</v>
      </c>
    </row>
    <row r="7484" spans="1:23" x14ac:dyDescent="0.2">
      <c r="A7484" s="1">
        <v>7483</v>
      </c>
      <c r="B7484" t="s">
        <v>9714</v>
      </c>
      <c r="C7484" s="8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47">
        <v>18.463999999999999</v>
      </c>
      <c r="S7484" s="1">
        <v>4</v>
      </c>
      <c r="T7484" s="1">
        <v>0.2</v>
      </c>
      <c r="U7484" s="47">
        <v>6.9239999999999995</v>
      </c>
      <c r="V7484" t="str">
        <f>IF(M7484=People!$B$5,People!$A$5,IF(M7484=People!$B$4,People!$A$4,IF(M7484=People!$B$3,People!$A$3,IF(M7484=People!$B$2,People!$A$2,0))))</f>
        <v>Chuck Magee</v>
      </c>
      <c r="W7484" t="str">
        <f>IFERROR(INDEX(Returns!A:A,MATCH(B7484,Returns!B:B,0)),"No")</f>
        <v>No</v>
      </c>
    </row>
    <row r="7485" spans="1:23" x14ac:dyDescent="0.2">
      <c r="A7485" s="1">
        <v>7484</v>
      </c>
      <c r="B7485" t="s">
        <v>9715</v>
      </c>
      <c r="C7485" s="8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47">
        <v>445.80200000000002</v>
      </c>
      <c r="S7485" s="1">
        <v>7</v>
      </c>
      <c r="T7485" s="1">
        <v>0.3</v>
      </c>
      <c r="U7485" s="47">
        <v>-108.26620000000001</v>
      </c>
      <c r="V7485" t="str">
        <f>IF(M7485=People!$B$5,People!$A$5,IF(M7485=People!$B$4,People!$A$4,IF(M7485=People!$B$3,People!$A$3,IF(M7485=People!$B$2,People!$A$2,0))))</f>
        <v>Chuck Magee</v>
      </c>
      <c r="W7485" t="str">
        <f>IFERROR(INDEX(Returns!A:A,MATCH(B7485,Returns!B:B,0)),"No")</f>
        <v>No</v>
      </c>
    </row>
    <row r="7486" spans="1:23" x14ac:dyDescent="0.2">
      <c r="A7486" s="1">
        <v>7485</v>
      </c>
      <c r="B7486" t="s">
        <v>9716</v>
      </c>
      <c r="C7486" s="8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47">
        <v>2.48</v>
      </c>
      <c r="S7486" s="1">
        <v>1</v>
      </c>
      <c r="T7486" s="1">
        <v>0</v>
      </c>
      <c r="U7486" s="47">
        <v>0.86799999999999988</v>
      </c>
      <c r="V7486" t="str">
        <f>IF(M7486=People!$B$5,People!$A$5,IF(M7486=People!$B$4,People!$A$4,IF(M7486=People!$B$3,People!$A$3,IF(M7486=People!$B$2,People!$A$2,0))))</f>
        <v>Kelly Williams</v>
      </c>
      <c r="W7486" t="str">
        <f>IFERROR(INDEX(Returns!A:A,MATCH(B7486,Returns!B:B,0)),"No")</f>
        <v>No</v>
      </c>
    </row>
    <row r="7487" spans="1:23" x14ac:dyDescent="0.2">
      <c r="A7487" s="1">
        <v>7486</v>
      </c>
      <c r="B7487" t="s">
        <v>9716</v>
      </c>
      <c r="C7487" s="8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47">
        <v>25.9</v>
      </c>
      <c r="S7487" s="1">
        <v>5</v>
      </c>
      <c r="T7487" s="1">
        <v>0</v>
      </c>
      <c r="U7487" s="47">
        <v>12.690999999999999</v>
      </c>
      <c r="V7487" t="str">
        <f>IF(M7487=People!$B$5,People!$A$5,IF(M7487=People!$B$4,People!$A$4,IF(M7487=People!$B$3,People!$A$3,IF(M7487=People!$B$2,People!$A$2,0))))</f>
        <v>Kelly Williams</v>
      </c>
      <c r="W7487" t="str">
        <f>IFERROR(INDEX(Returns!A:A,MATCH(B7487,Returns!B:B,0)),"No")</f>
        <v>No</v>
      </c>
    </row>
    <row r="7488" spans="1:23" x14ac:dyDescent="0.2">
      <c r="A7488" s="1">
        <v>7487</v>
      </c>
      <c r="B7488" t="s">
        <v>9717</v>
      </c>
      <c r="C7488" s="8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47">
        <v>29.900000000000002</v>
      </c>
      <c r="S7488" s="1">
        <v>5</v>
      </c>
      <c r="T7488" s="1">
        <v>0</v>
      </c>
      <c r="U7488" s="47">
        <v>14.651</v>
      </c>
      <c r="V7488" t="str">
        <f>IF(M7488=People!$B$5,People!$A$5,IF(M7488=People!$B$4,People!$A$4,IF(M7488=People!$B$3,People!$A$3,IF(M7488=People!$B$2,People!$A$2,0))))</f>
        <v>Chuck Magee</v>
      </c>
      <c r="W7488" t="str">
        <f>IFERROR(INDEX(Returns!A:A,MATCH(B7488,Returns!B:B,0)),"No")</f>
        <v>No</v>
      </c>
    </row>
    <row r="7489" spans="1:23" x14ac:dyDescent="0.2">
      <c r="A7489" s="1">
        <v>7488</v>
      </c>
      <c r="B7489" t="s">
        <v>9717</v>
      </c>
      <c r="C7489" s="8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47">
        <v>2249.91</v>
      </c>
      <c r="S7489" s="1">
        <v>9</v>
      </c>
      <c r="T7489" s="1">
        <v>0</v>
      </c>
      <c r="U7489" s="47">
        <v>517.47930000000008</v>
      </c>
      <c r="V7489" t="str">
        <f>IF(M7489=People!$B$5,People!$A$5,IF(M7489=People!$B$4,People!$A$4,IF(M7489=People!$B$3,People!$A$3,IF(M7489=People!$B$2,People!$A$2,0))))</f>
        <v>Chuck Magee</v>
      </c>
      <c r="W7489" t="str">
        <f>IFERROR(INDEX(Returns!A:A,MATCH(B7489,Returns!B:B,0)),"No")</f>
        <v>No</v>
      </c>
    </row>
    <row r="7490" spans="1:23" x14ac:dyDescent="0.2">
      <c r="A7490" s="1">
        <v>7489</v>
      </c>
      <c r="B7490" t="s">
        <v>9717</v>
      </c>
      <c r="C7490" s="8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47">
        <v>1053.164</v>
      </c>
      <c r="S7490" s="1">
        <v>4</v>
      </c>
      <c r="T7490" s="1">
        <v>0.3</v>
      </c>
      <c r="U7490" s="47">
        <v>-105.31639999999993</v>
      </c>
      <c r="V7490" t="str">
        <f>IF(M7490=People!$B$5,People!$A$5,IF(M7490=People!$B$4,People!$A$4,IF(M7490=People!$B$3,People!$A$3,IF(M7490=People!$B$2,People!$A$2,0))))</f>
        <v>Chuck Magee</v>
      </c>
      <c r="W7490" t="str">
        <f>IFERROR(INDEX(Returns!A:A,MATCH(B7490,Returns!B:B,0)),"No")</f>
        <v>No</v>
      </c>
    </row>
    <row r="7491" spans="1:23" x14ac:dyDescent="0.2">
      <c r="A7491" s="1">
        <v>7490</v>
      </c>
      <c r="B7491" t="s">
        <v>6168</v>
      </c>
      <c r="C7491" s="8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47">
        <v>12.96</v>
      </c>
      <c r="S7491" s="1">
        <v>2</v>
      </c>
      <c r="T7491" s="1">
        <v>0</v>
      </c>
      <c r="U7491" s="47">
        <v>6.2208000000000006</v>
      </c>
      <c r="V7491" t="str">
        <f>IF(M7491=People!$B$5,People!$A$5,IF(M7491=People!$B$4,People!$A$4,IF(M7491=People!$B$3,People!$A$3,IF(M7491=People!$B$2,People!$A$2,0))))</f>
        <v>Anna Andreadi</v>
      </c>
      <c r="W7491" t="str">
        <f>IFERROR(INDEX(Returns!A:A,MATCH(B7491,Returns!B:B,0)),"No")</f>
        <v>Yes</v>
      </c>
    </row>
    <row r="7492" spans="1:23" x14ac:dyDescent="0.2">
      <c r="A7492" s="1">
        <v>7491</v>
      </c>
      <c r="B7492" t="s">
        <v>9718</v>
      </c>
      <c r="C7492" s="8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47">
        <v>106.68</v>
      </c>
      <c r="S7492" s="1">
        <v>6</v>
      </c>
      <c r="T7492" s="1">
        <v>0</v>
      </c>
      <c r="U7492" s="47">
        <v>33.070799999999991</v>
      </c>
      <c r="V7492" t="str">
        <f>IF(M7492=People!$B$5,People!$A$5,IF(M7492=People!$B$4,People!$A$4,IF(M7492=People!$B$3,People!$A$3,IF(M7492=People!$B$2,People!$A$2,0))))</f>
        <v>Anna Andreadi</v>
      </c>
      <c r="W7492" t="str">
        <f>IFERROR(INDEX(Returns!A:A,MATCH(B7492,Returns!B:B,0)),"No")</f>
        <v>No</v>
      </c>
    </row>
    <row r="7493" spans="1:23" x14ac:dyDescent="0.2">
      <c r="A7493" s="1">
        <v>7492</v>
      </c>
      <c r="B7493" t="s">
        <v>9719</v>
      </c>
      <c r="C7493" s="8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47">
        <v>119.94</v>
      </c>
      <c r="S7493" s="1">
        <v>6</v>
      </c>
      <c r="T7493" s="1">
        <v>0</v>
      </c>
      <c r="U7493" s="47">
        <v>5.9969999999999857</v>
      </c>
      <c r="V7493" t="str">
        <f>IF(M7493=People!$B$5,People!$A$5,IF(M7493=People!$B$4,People!$A$4,IF(M7493=People!$B$3,People!$A$3,IF(M7493=People!$B$2,People!$A$2,0))))</f>
        <v>Chuck Magee</v>
      </c>
      <c r="W7493" t="str">
        <f>IFERROR(INDEX(Returns!A:A,MATCH(B7493,Returns!B:B,0)),"No")</f>
        <v>No</v>
      </c>
    </row>
    <row r="7494" spans="1:23" x14ac:dyDescent="0.2">
      <c r="A7494" s="1">
        <v>7493</v>
      </c>
      <c r="B7494" t="s">
        <v>9720</v>
      </c>
      <c r="C7494" s="8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47">
        <v>10.272000000000002</v>
      </c>
      <c r="S7494" s="1">
        <v>3</v>
      </c>
      <c r="T7494" s="1">
        <v>0.2</v>
      </c>
      <c r="U7494" s="47">
        <v>3.2099999999999982</v>
      </c>
      <c r="V7494" t="str">
        <f>IF(M7494=People!$B$5,People!$A$5,IF(M7494=People!$B$4,People!$A$4,IF(M7494=People!$B$3,People!$A$3,IF(M7494=People!$B$2,People!$A$2,0))))</f>
        <v>Kelly Williams</v>
      </c>
      <c r="W7494" t="str">
        <f>IFERROR(INDEX(Returns!A:A,MATCH(B7494,Returns!B:B,0)),"No")</f>
        <v>No</v>
      </c>
    </row>
    <row r="7495" spans="1:23" x14ac:dyDescent="0.2">
      <c r="A7495" s="1">
        <v>7494</v>
      </c>
      <c r="B7495" t="s">
        <v>9720</v>
      </c>
      <c r="C7495" s="8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47">
        <v>512.19000000000005</v>
      </c>
      <c r="S7495" s="1">
        <v>5</v>
      </c>
      <c r="T7495" s="1">
        <v>0.3</v>
      </c>
      <c r="U7495" s="47">
        <v>-65.853000000000009</v>
      </c>
      <c r="V7495" t="str">
        <f>IF(M7495=People!$B$5,People!$A$5,IF(M7495=People!$B$4,People!$A$4,IF(M7495=People!$B$3,People!$A$3,IF(M7495=People!$B$2,People!$A$2,0))))</f>
        <v>Kelly Williams</v>
      </c>
      <c r="W7495" t="str">
        <f>IFERROR(INDEX(Returns!A:A,MATCH(B7495,Returns!B:B,0)),"No")</f>
        <v>No</v>
      </c>
    </row>
    <row r="7496" spans="1:23" x14ac:dyDescent="0.2">
      <c r="A7496" s="1">
        <v>7495</v>
      </c>
      <c r="B7496" t="s">
        <v>9720</v>
      </c>
      <c r="C7496" s="8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47">
        <v>1.5559999999999996</v>
      </c>
      <c r="S7496" s="1">
        <v>2</v>
      </c>
      <c r="T7496" s="1">
        <v>0.8</v>
      </c>
      <c r="U7496" s="47">
        <v>-4.2012</v>
      </c>
      <c r="V7496" t="str">
        <f>IF(M7496=People!$B$5,People!$A$5,IF(M7496=People!$B$4,People!$A$4,IF(M7496=People!$B$3,People!$A$3,IF(M7496=People!$B$2,People!$A$2,0))))</f>
        <v>Kelly Williams</v>
      </c>
      <c r="W7496" t="str">
        <f>IFERROR(INDEX(Returns!A:A,MATCH(B7496,Returns!B:B,0)),"No")</f>
        <v>No</v>
      </c>
    </row>
    <row r="7497" spans="1:23" x14ac:dyDescent="0.2">
      <c r="A7497" s="1">
        <v>7496</v>
      </c>
      <c r="B7497" t="s">
        <v>9721</v>
      </c>
      <c r="C7497" s="8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47">
        <v>4.4479999999999995</v>
      </c>
      <c r="S7497" s="1">
        <v>2</v>
      </c>
      <c r="T7497" s="1">
        <v>0.2</v>
      </c>
      <c r="U7497" s="47">
        <v>1.4455999999999996</v>
      </c>
      <c r="V7497" t="str">
        <f>IF(M7497=People!$B$5,People!$A$5,IF(M7497=People!$B$4,People!$A$4,IF(M7497=People!$B$3,People!$A$3,IF(M7497=People!$B$2,People!$A$2,0))))</f>
        <v>Anna Andreadi</v>
      </c>
      <c r="W7497" t="str">
        <f>IFERROR(INDEX(Returns!A:A,MATCH(B7497,Returns!B:B,0)),"No")</f>
        <v>No</v>
      </c>
    </row>
    <row r="7498" spans="1:23" x14ac:dyDescent="0.2">
      <c r="A7498" s="1">
        <v>7497</v>
      </c>
      <c r="B7498" t="s">
        <v>9721</v>
      </c>
      <c r="C7498" s="8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47">
        <v>276.69</v>
      </c>
      <c r="S7498" s="1">
        <v>3</v>
      </c>
      <c r="T7498" s="1">
        <v>0</v>
      </c>
      <c r="U7498" s="47">
        <v>49.804199999999994</v>
      </c>
      <c r="V7498" t="str">
        <f>IF(M7498=People!$B$5,People!$A$5,IF(M7498=People!$B$4,People!$A$4,IF(M7498=People!$B$3,People!$A$3,IF(M7498=People!$B$2,People!$A$2,0))))</f>
        <v>Anna Andreadi</v>
      </c>
      <c r="W7498" t="str">
        <f>IFERROR(INDEX(Returns!A:A,MATCH(B7498,Returns!B:B,0)),"No")</f>
        <v>No</v>
      </c>
    </row>
    <row r="7499" spans="1:23" x14ac:dyDescent="0.2">
      <c r="A7499" s="1">
        <v>7498</v>
      </c>
      <c r="B7499" t="s">
        <v>9721</v>
      </c>
      <c r="C7499" s="8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47">
        <v>4.96</v>
      </c>
      <c r="S7499" s="1">
        <v>4</v>
      </c>
      <c r="T7499" s="1">
        <v>0</v>
      </c>
      <c r="U7499" s="47">
        <v>2.3311999999999999</v>
      </c>
      <c r="V7499" t="str">
        <f>IF(M7499=People!$B$5,People!$A$5,IF(M7499=People!$B$4,People!$A$4,IF(M7499=People!$B$3,People!$A$3,IF(M7499=People!$B$2,People!$A$2,0))))</f>
        <v>Anna Andreadi</v>
      </c>
      <c r="W7499" t="str">
        <f>IFERROR(INDEX(Returns!A:A,MATCH(B7499,Returns!B:B,0)),"No")</f>
        <v>No</v>
      </c>
    </row>
    <row r="7500" spans="1:23" x14ac:dyDescent="0.2">
      <c r="A7500" s="1">
        <v>7499</v>
      </c>
      <c r="B7500" t="s">
        <v>9721</v>
      </c>
      <c r="C7500" s="8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47">
        <v>71.92</v>
      </c>
      <c r="S7500" s="1">
        <v>4</v>
      </c>
      <c r="T7500" s="1">
        <v>0</v>
      </c>
      <c r="U7500" s="47">
        <v>20.856799999999993</v>
      </c>
      <c r="V7500" t="str">
        <f>IF(M7500=People!$B$5,People!$A$5,IF(M7500=People!$B$4,People!$A$4,IF(M7500=People!$B$3,People!$A$3,IF(M7500=People!$B$2,People!$A$2,0))))</f>
        <v>Anna Andreadi</v>
      </c>
      <c r="W7500" t="str">
        <f>IFERROR(INDEX(Returns!A:A,MATCH(B7500,Returns!B:B,0)),"No")</f>
        <v>No</v>
      </c>
    </row>
    <row r="7501" spans="1:23" x14ac:dyDescent="0.2">
      <c r="A7501" s="1">
        <v>7500</v>
      </c>
      <c r="B7501" t="s">
        <v>9721</v>
      </c>
      <c r="C7501" s="8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47">
        <v>18.84</v>
      </c>
      <c r="S7501" s="1">
        <v>3</v>
      </c>
      <c r="T7501" s="1">
        <v>0</v>
      </c>
      <c r="U7501" s="47">
        <v>7.9128000000000007</v>
      </c>
      <c r="V7501" t="str">
        <f>IF(M7501=People!$B$5,People!$A$5,IF(M7501=People!$B$4,People!$A$4,IF(M7501=People!$B$3,People!$A$3,IF(M7501=People!$B$2,People!$A$2,0))))</f>
        <v>Anna Andreadi</v>
      </c>
      <c r="W7501" t="str">
        <f>IFERROR(INDEX(Returns!A:A,MATCH(B7501,Returns!B:B,0)),"No")</f>
        <v>No</v>
      </c>
    </row>
    <row r="7502" spans="1:23" x14ac:dyDescent="0.2">
      <c r="A7502" s="1">
        <v>7501</v>
      </c>
      <c r="B7502" t="s">
        <v>9721</v>
      </c>
      <c r="C7502" s="8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47">
        <v>140.97</v>
      </c>
      <c r="S7502" s="1">
        <v>3</v>
      </c>
      <c r="T7502" s="1">
        <v>0</v>
      </c>
      <c r="U7502" s="47">
        <v>19.735800000000005</v>
      </c>
      <c r="V7502" t="str">
        <f>IF(M7502=People!$B$5,People!$A$5,IF(M7502=People!$B$4,People!$A$4,IF(M7502=People!$B$3,People!$A$3,IF(M7502=People!$B$2,People!$A$2,0))))</f>
        <v>Anna Andreadi</v>
      </c>
      <c r="W7502" t="str">
        <f>IFERROR(INDEX(Returns!A:A,MATCH(B7502,Returns!B:B,0)),"No")</f>
        <v>No</v>
      </c>
    </row>
    <row r="7503" spans="1:23" x14ac:dyDescent="0.2">
      <c r="A7503" s="1">
        <v>7502</v>
      </c>
      <c r="B7503" t="s">
        <v>9721</v>
      </c>
      <c r="C7503" s="8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47">
        <v>470.37600000000009</v>
      </c>
      <c r="S7503" s="1">
        <v>3</v>
      </c>
      <c r="T7503" s="1">
        <v>0.2</v>
      </c>
      <c r="U7503" s="47">
        <v>52.917299999999955</v>
      </c>
      <c r="V7503" t="str">
        <f>IF(M7503=People!$B$5,People!$A$5,IF(M7503=People!$B$4,People!$A$4,IF(M7503=People!$B$3,People!$A$3,IF(M7503=People!$B$2,People!$A$2,0))))</f>
        <v>Anna Andreadi</v>
      </c>
      <c r="W7503" t="str">
        <f>IFERROR(INDEX(Returns!A:A,MATCH(B7503,Returns!B:B,0)),"No")</f>
        <v>No</v>
      </c>
    </row>
    <row r="7504" spans="1:23" x14ac:dyDescent="0.2">
      <c r="A7504" s="1">
        <v>7503</v>
      </c>
      <c r="B7504" t="s">
        <v>9722</v>
      </c>
      <c r="C7504" s="8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47">
        <v>6.08</v>
      </c>
      <c r="S7504" s="1">
        <v>2</v>
      </c>
      <c r="T7504" s="1">
        <v>0</v>
      </c>
      <c r="U7504" s="47">
        <v>2.0671999999999997</v>
      </c>
      <c r="V7504" t="str">
        <f>IF(M7504=People!$B$5,People!$A$5,IF(M7504=People!$B$4,People!$A$4,IF(M7504=People!$B$3,People!$A$3,IF(M7504=People!$B$2,People!$A$2,0))))</f>
        <v>Anna Andreadi</v>
      </c>
      <c r="W7504" t="str">
        <f>IFERROR(INDEX(Returns!A:A,MATCH(B7504,Returns!B:B,0)),"No")</f>
        <v>No</v>
      </c>
    </row>
    <row r="7505" spans="1:23" x14ac:dyDescent="0.2">
      <c r="A7505" s="1">
        <v>7504</v>
      </c>
      <c r="B7505" t="s">
        <v>9722</v>
      </c>
      <c r="C7505" s="8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47">
        <v>164.79200000000003</v>
      </c>
      <c r="S7505" s="1">
        <v>1</v>
      </c>
      <c r="T7505" s="1">
        <v>0.2</v>
      </c>
      <c r="U7505" s="47">
        <v>18.539099999999991</v>
      </c>
      <c r="V7505" t="str">
        <f>IF(M7505=People!$B$5,People!$A$5,IF(M7505=People!$B$4,People!$A$4,IF(M7505=People!$B$3,People!$A$3,IF(M7505=People!$B$2,People!$A$2,0))))</f>
        <v>Anna Andreadi</v>
      </c>
      <c r="W7505" t="str">
        <f>IFERROR(INDEX(Returns!A:A,MATCH(B7505,Returns!B:B,0)),"No")</f>
        <v>No</v>
      </c>
    </row>
    <row r="7506" spans="1:23" x14ac:dyDescent="0.2">
      <c r="A7506" s="1">
        <v>7505</v>
      </c>
      <c r="B7506" t="s">
        <v>9723</v>
      </c>
      <c r="C7506" s="8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47">
        <v>23.36</v>
      </c>
      <c r="S7506" s="1">
        <v>2</v>
      </c>
      <c r="T7506" s="1">
        <v>0</v>
      </c>
      <c r="U7506" s="47">
        <v>11.68</v>
      </c>
      <c r="V7506" t="str">
        <f>IF(M7506=People!$B$5,People!$A$5,IF(M7506=People!$B$4,People!$A$4,IF(M7506=People!$B$3,People!$A$3,IF(M7506=People!$B$2,People!$A$2,0))))</f>
        <v>Chuck Magee</v>
      </c>
      <c r="W7506" t="str">
        <f>IFERROR(INDEX(Returns!A:A,MATCH(B7506,Returns!B:B,0)),"No")</f>
        <v>No</v>
      </c>
    </row>
    <row r="7507" spans="1:23" x14ac:dyDescent="0.2">
      <c r="A7507" s="1">
        <v>7506</v>
      </c>
      <c r="B7507" t="s">
        <v>9724</v>
      </c>
      <c r="C7507" s="8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47">
        <v>12.175999999999998</v>
      </c>
      <c r="S7507" s="1">
        <v>4</v>
      </c>
      <c r="T7507" s="1">
        <v>0.8</v>
      </c>
      <c r="U7507" s="47">
        <v>-18.872800000000009</v>
      </c>
      <c r="V7507" t="str">
        <f>IF(M7507=People!$B$5,People!$A$5,IF(M7507=People!$B$4,People!$A$4,IF(M7507=People!$B$3,People!$A$3,IF(M7507=People!$B$2,People!$A$2,0))))</f>
        <v>Kelly Williams</v>
      </c>
      <c r="W7507" t="str">
        <f>IFERROR(INDEX(Returns!A:A,MATCH(B7507,Returns!B:B,0)),"No")</f>
        <v>No</v>
      </c>
    </row>
    <row r="7508" spans="1:23" x14ac:dyDescent="0.2">
      <c r="A7508" s="1">
        <v>7507</v>
      </c>
      <c r="B7508" t="s">
        <v>9725</v>
      </c>
      <c r="C7508" s="8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47">
        <v>46.384</v>
      </c>
      <c r="S7508" s="1">
        <v>2</v>
      </c>
      <c r="T7508" s="1">
        <v>0.2</v>
      </c>
      <c r="U7508" s="47">
        <v>5.2181999999999924</v>
      </c>
      <c r="V7508" t="str">
        <f>IF(M7508=People!$B$5,People!$A$5,IF(M7508=People!$B$4,People!$A$4,IF(M7508=People!$B$3,People!$A$3,IF(M7508=People!$B$2,People!$A$2,0))))</f>
        <v>Anna Andreadi</v>
      </c>
      <c r="W7508" t="str">
        <f>IFERROR(INDEX(Returns!A:A,MATCH(B7508,Returns!B:B,0)),"No")</f>
        <v>No</v>
      </c>
    </row>
    <row r="7509" spans="1:23" x14ac:dyDescent="0.2">
      <c r="A7509" s="1">
        <v>7508</v>
      </c>
      <c r="B7509" t="s">
        <v>9725</v>
      </c>
      <c r="C7509" s="8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47">
        <v>362.92</v>
      </c>
      <c r="S7509" s="1">
        <v>2</v>
      </c>
      <c r="T7509" s="1">
        <v>0</v>
      </c>
      <c r="U7509" s="47">
        <v>105.24679999999995</v>
      </c>
      <c r="V7509" t="str">
        <f>IF(M7509=People!$B$5,People!$A$5,IF(M7509=People!$B$4,People!$A$4,IF(M7509=People!$B$3,People!$A$3,IF(M7509=People!$B$2,People!$A$2,0))))</f>
        <v>Anna Andreadi</v>
      </c>
      <c r="W7509" t="str">
        <f>IFERROR(INDEX(Returns!A:A,MATCH(B7509,Returns!B:B,0)),"No")</f>
        <v>No</v>
      </c>
    </row>
    <row r="7510" spans="1:23" x14ac:dyDescent="0.2">
      <c r="A7510" s="1">
        <v>7509</v>
      </c>
      <c r="B7510" t="s">
        <v>9726</v>
      </c>
      <c r="C7510" s="8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47">
        <v>9.2480000000000011</v>
      </c>
      <c r="S7510" s="1">
        <v>2</v>
      </c>
      <c r="T7510" s="1">
        <v>0.2</v>
      </c>
      <c r="U7510" s="47">
        <v>3.3524000000000003</v>
      </c>
      <c r="V7510" t="str">
        <f>IF(M7510=People!$B$5,People!$A$5,IF(M7510=People!$B$4,People!$A$4,IF(M7510=People!$B$3,People!$A$3,IF(M7510=People!$B$2,People!$A$2,0))))</f>
        <v>Chuck Magee</v>
      </c>
      <c r="W7510" t="str">
        <f>IFERROR(INDEX(Returns!A:A,MATCH(B7510,Returns!B:B,0)),"No")</f>
        <v>No</v>
      </c>
    </row>
    <row r="7511" spans="1:23" x14ac:dyDescent="0.2">
      <c r="A7511" s="1">
        <v>7510</v>
      </c>
      <c r="B7511" t="s">
        <v>9726</v>
      </c>
      <c r="C7511" s="8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47">
        <v>1889.9459999999999</v>
      </c>
      <c r="S7511" s="1">
        <v>9</v>
      </c>
      <c r="T7511" s="1">
        <v>0.4</v>
      </c>
      <c r="U7511" s="47">
        <v>-377.98919999999998</v>
      </c>
      <c r="V7511" t="str">
        <f>IF(M7511=People!$B$5,People!$A$5,IF(M7511=People!$B$4,People!$A$4,IF(M7511=People!$B$3,People!$A$3,IF(M7511=People!$B$2,People!$A$2,0))))</f>
        <v>Chuck Magee</v>
      </c>
      <c r="W7511" t="str">
        <f>IFERROR(INDEX(Returns!A:A,MATCH(B7511,Returns!B:B,0)),"No")</f>
        <v>No</v>
      </c>
    </row>
    <row r="7512" spans="1:23" x14ac:dyDescent="0.2">
      <c r="A7512" s="1">
        <v>7511</v>
      </c>
      <c r="B7512" t="s">
        <v>9726</v>
      </c>
      <c r="C7512" s="8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47">
        <v>62.040000000000006</v>
      </c>
      <c r="S7512" s="1">
        <v>5</v>
      </c>
      <c r="T7512" s="1">
        <v>0.2</v>
      </c>
      <c r="U7512" s="47">
        <v>4.6530000000000022</v>
      </c>
      <c r="V7512" t="str">
        <f>IF(M7512=People!$B$5,People!$A$5,IF(M7512=People!$B$4,People!$A$4,IF(M7512=People!$B$3,People!$A$3,IF(M7512=People!$B$2,People!$A$2,0))))</f>
        <v>Chuck Magee</v>
      </c>
      <c r="W7512" t="str">
        <f>IFERROR(INDEX(Returns!A:A,MATCH(B7512,Returns!B:B,0)),"No")</f>
        <v>No</v>
      </c>
    </row>
    <row r="7513" spans="1:23" x14ac:dyDescent="0.2">
      <c r="A7513" s="1">
        <v>7512</v>
      </c>
      <c r="B7513" t="s">
        <v>9726</v>
      </c>
      <c r="C7513" s="8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47">
        <v>396.92000000000007</v>
      </c>
      <c r="S7513" s="1">
        <v>5</v>
      </c>
      <c r="T7513" s="1">
        <v>0.2</v>
      </c>
      <c r="U7513" s="47">
        <v>148.845</v>
      </c>
      <c r="V7513" t="str">
        <f>IF(M7513=People!$B$5,People!$A$5,IF(M7513=People!$B$4,People!$A$4,IF(M7513=People!$B$3,People!$A$3,IF(M7513=People!$B$2,People!$A$2,0))))</f>
        <v>Chuck Magee</v>
      </c>
      <c r="W7513" t="str">
        <f>IFERROR(INDEX(Returns!A:A,MATCH(B7513,Returns!B:B,0)),"No")</f>
        <v>No</v>
      </c>
    </row>
    <row r="7514" spans="1:23" x14ac:dyDescent="0.2">
      <c r="A7514" s="1">
        <v>7513</v>
      </c>
      <c r="B7514" t="s">
        <v>9726</v>
      </c>
      <c r="C7514" s="8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47">
        <v>239.45599999999999</v>
      </c>
      <c r="S7514" s="1">
        <v>7</v>
      </c>
      <c r="T7514" s="1">
        <v>0.2</v>
      </c>
      <c r="U7514" s="47">
        <v>17.959200000000003</v>
      </c>
      <c r="V7514" t="str">
        <f>IF(M7514=People!$B$5,People!$A$5,IF(M7514=People!$B$4,People!$A$4,IF(M7514=People!$B$3,People!$A$3,IF(M7514=People!$B$2,People!$A$2,0))))</f>
        <v>Chuck Magee</v>
      </c>
      <c r="W7514" t="str">
        <f>IFERROR(INDEX(Returns!A:A,MATCH(B7514,Returns!B:B,0)),"No")</f>
        <v>No</v>
      </c>
    </row>
    <row r="7515" spans="1:23" x14ac:dyDescent="0.2">
      <c r="A7515" s="1">
        <v>7514</v>
      </c>
      <c r="B7515" t="s">
        <v>9726</v>
      </c>
      <c r="C7515" s="8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47">
        <v>13.120000000000001</v>
      </c>
      <c r="S7515" s="1">
        <v>5</v>
      </c>
      <c r="T7515" s="1">
        <v>0.2</v>
      </c>
      <c r="U7515" s="47">
        <v>2.1319999999999988</v>
      </c>
      <c r="V7515" t="str">
        <f>IF(M7515=People!$B$5,People!$A$5,IF(M7515=People!$B$4,People!$A$4,IF(M7515=People!$B$3,People!$A$3,IF(M7515=People!$B$2,People!$A$2,0))))</f>
        <v>Chuck Magee</v>
      </c>
      <c r="W7515" t="str">
        <f>IFERROR(INDEX(Returns!A:A,MATCH(B7515,Returns!B:B,0)),"No")</f>
        <v>No</v>
      </c>
    </row>
    <row r="7516" spans="1:23" x14ac:dyDescent="0.2">
      <c r="A7516" s="1">
        <v>7515</v>
      </c>
      <c r="B7516" t="s">
        <v>9727</v>
      </c>
      <c r="C7516" s="8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47">
        <v>29.36</v>
      </c>
      <c r="S7516" s="1">
        <v>2</v>
      </c>
      <c r="T7516" s="1">
        <v>0</v>
      </c>
      <c r="U7516" s="47">
        <v>13.505599999999999</v>
      </c>
      <c r="V7516" t="str">
        <f>IF(M7516=People!$B$5,People!$A$5,IF(M7516=People!$B$4,People!$A$4,IF(M7516=People!$B$3,People!$A$3,IF(M7516=People!$B$2,People!$A$2,0))))</f>
        <v>Cassandra Brandow</v>
      </c>
      <c r="W7516" t="str">
        <f>IFERROR(INDEX(Returns!A:A,MATCH(B7516,Returns!B:B,0)),"No")</f>
        <v>No</v>
      </c>
    </row>
    <row r="7517" spans="1:23" x14ac:dyDescent="0.2">
      <c r="A7517" s="1">
        <v>7516</v>
      </c>
      <c r="B7517" t="s">
        <v>9727</v>
      </c>
      <c r="C7517" s="8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47">
        <v>214.89999999999998</v>
      </c>
      <c r="S7517" s="1">
        <v>5</v>
      </c>
      <c r="T7517" s="1">
        <v>0</v>
      </c>
      <c r="U7517" s="47">
        <v>62.32099999999997</v>
      </c>
      <c r="V7517" t="str">
        <f>IF(M7517=People!$B$5,People!$A$5,IF(M7517=People!$B$4,People!$A$4,IF(M7517=People!$B$3,People!$A$3,IF(M7517=People!$B$2,People!$A$2,0))))</f>
        <v>Cassandra Brandow</v>
      </c>
      <c r="W7517" t="str">
        <f>IFERROR(INDEX(Returns!A:A,MATCH(B7517,Returns!B:B,0)),"No")</f>
        <v>No</v>
      </c>
    </row>
    <row r="7518" spans="1:23" x14ac:dyDescent="0.2">
      <c r="A7518" s="1">
        <v>7517</v>
      </c>
      <c r="B7518" t="s">
        <v>9727</v>
      </c>
      <c r="C7518" s="8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47">
        <v>15.92</v>
      </c>
      <c r="S7518" s="1">
        <v>4</v>
      </c>
      <c r="T7518" s="1">
        <v>0</v>
      </c>
      <c r="U7518" s="47">
        <v>7.4824000000000002</v>
      </c>
      <c r="V7518" t="str">
        <f>IF(M7518=People!$B$5,People!$A$5,IF(M7518=People!$B$4,People!$A$4,IF(M7518=People!$B$3,People!$A$3,IF(M7518=People!$B$2,People!$A$2,0))))</f>
        <v>Cassandra Brandow</v>
      </c>
      <c r="W7518" t="str">
        <f>IFERROR(INDEX(Returns!A:A,MATCH(B7518,Returns!B:B,0)),"No")</f>
        <v>No</v>
      </c>
    </row>
    <row r="7519" spans="1:23" x14ac:dyDescent="0.2">
      <c r="A7519" s="1">
        <v>7518</v>
      </c>
      <c r="B7519" t="s">
        <v>9727</v>
      </c>
      <c r="C7519" s="8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47">
        <v>146.44999999999999</v>
      </c>
      <c r="S7519" s="1">
        <v>5</v>
      </c>
      <c r="T7519" s="1">
        <v>0</v>
      </c>
      <c r="U7519" s="47">
        <v>48.328499999999991</v>
      </c>
      <c r="V7519" t="str">
        <f>IF(M7519=People!$B$5,People!$A$5,IF(M7519=People!$B$4,People!$A$4,IF(M7519=People!$B$3,People!$A$3,IF(M7519=People!$B$2,People!$A$2,0))))</f>
        <v>Cassandra Brandow</v>
      </c>
      <c r="W7519" t="str">
        <f>IFERROR(INDEX(Returns!A:A,MATCH(B7519,Returns!B:B,0)),"No")</f>
        <v>No</v>
      </c>
    </row>
    <row r="7520" spans="1:23" x14ac:dyDescent="0.2">
      <c r="A7520" s="1">
        <v>7519</v>
      </c>
      <c r="B7520" t="s">
        <v>9727</v>
      </c>
      <c r="C7520" s="8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47">
        <v>15.14</v>
      </c>
      <c r="S7520" s="1">
        <v>1</v>
      </c>
      <c r="T7520" s="1">
        <v>0</v>
      </c>
      <c r="U7520" s="47">
        <v>0.60559999999999903</v>
      </c>
      <c r="V7520" t="str">
        <f>IF(M7520=People!$B$5,People!$A$5,IF(M7520=People!$B$4,People!$A$4,IF(M7520=People!$B$3,People!$A$3,IF(M7520=People!$B$2,People!$A$2,0))))</f>
        <v>Cassandra Brandow</v>
      </c>
      <c r="W7520" t="str">
        <f>IFERROR(INDEX(Returns!A:A,MATCH(B7520,Returns!B:B,0)),"No")</f>
        <v>No</v>
      </c>
    </row>
    <row r="7521" spans="1:23" x14ac:dyDescent="0.2">
      <c r="A7521" s="1">
        <v>7520</v>
      </c>
      <c r="B7521" t="s">
        <v>9727</v>
      </c>
      <c r="C7521" s="8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47">
        <v>5.76</v>
      </c>
      <c r="S7521" s="1">
        <v>2</v>
      </c>
      <c r="T7521" s="1">
        <v>0</v>
      </c>
      <c r="U7521" s="47">
        <v>2.6495999999999995</v>
      </c>
      <c r="V7521" t="str">
        <f>IF(M7521=People!$B$5,People!$A$5,IF(M7521=People!$B$4,People!$A$4,IF(M7521=People!$B$3,People!$A$3,IF(M7521=People!$B$2,People!$A$2,0))))</f>
        <v>Cassandra Brandow</v>
      </c>
      <c r="W7521" t="str">
        <f>IFERROR(INDEX(Returns!A:A,MATCH(B7521,Returns!B:B,0)),"No")</f>
        <v>No</v>
      </c>
    </row>
    <row r="7522" spans="1:23" x14ac:dyDescent="0.2">
      <c r="A7522" s="1">
        <v>7521</v>
      </c>
      <c r="B7522" t="s">
        <v>9727</v>
      </c>
      <c r="C7522" s="8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47">
        <v>1399.98</v>
      </c>
      <c r="S7522" s="1">
        <v>2</v>
      </c>
      <c r="T7522" s="1">
        <v>0</v>
      </c>
      <c r="U7522" s="47">
        <v>629.99099999999999</v>
      </c>
      <c r="V7522" t="str">
        <f>IF(M7522=People!$B$5,People!$A$5,IF(M7522=People!$B$4,People!$A$4,IF(M7522=People!$B$3,People!$A$3,IF(M7522=People!$B$2,People!$A$2,0))))</f>
        <v>Cassandra Brandow</v>
      </c>
      <c r="W7522" t="str">
        <f>IFERROR(INDEX(Returns!A:A,MATCH(B7522,Returns!B:B,0)),"No")</f>
        <v>No</v>
      </c>
    </row>
    <row r="7523" spans="1:23" x14ac:dyDescent="0.2">
      <c r="A7523" s="1">
        <v>7522</v>
      </c>
      <c r="B7523" t="s">
        <v>9728</v>
      </c>
      <c r="C7523" s="8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47">
        <v>8.9520000000000017</v>
      </c>
      <c r="S7523" s="1">
        <v>2</v>
      </c>
      <c r="T7523" s="1">
        <v>0.7</v>
      </c>
      <c r="U7523" s="47">
        <v>-7.4600000000000009</v>
      </c>
      <c r="V7523" t="str">
        <f>IF(M7523=People!$B$5,People!$A$5,IF(M7523=People!$B$4,People!$A$4,IF(M7523=People!$B$3,People!$A$3,IF(M7523=People!$B$2,People!$A$2,0))))</f>
        <v>Chuck Magee</v>
      </c>
      <c r="W7523" t="str">
        <f>IFERROR(INDEX(Returns!A:A,MATCH(B7523,Returns!B:B,0)),"No")</f>
        <v>No</v>
      </c>
    </row>
    <row r="7524" spans="1:23" x14ac:dyDescent="0.2">
      <c r="A7524" s="1">
        <v>7523</v>
      </c>
      <c r="B7524" t="s">
        <v>9728</v>
      </c>
      <c r="C7524" s="8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47">
        <v>8.8560000000000016</v>
      </c>
      <c r="S7524" s="1">
        <v>6</v>
      </c>
      <c r="T7524" s="1">
        <v>0.7</v>
      </c>
      <c r="U7524" s="47">
        <v>-6.4944000000000024</v>
      </c>
      <c r="V7524" t="str">
        <f>IF(M7524=People!$B$5,People!$A$5,IF(M7524=People!$B$4,People!$A$4,IF(M7524=People!$B$3,People!$A$3,IF(M7524=People!$B$2,People!$A$2,0))))</f>
        <v>Chuck Magee</v>
      </c>
      <c r="W7524" t="str">
        <f>IFERROR(INDEX(Returns!A:A,MATCH(B7524,Returns!B:B,0)),"No")</f>
        <v>No</v>
      </c>
    </row>
    <row r="7525" spans="1:23" x14ac:dyDescent="0.2">
      <c r="A7525" s="1">
        <v>7524</v>
      </c>
      <c r="B7525" t="s">
        <v>9728</v>
      </c>
      <c r="C7525" s="8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47">
        <v>85.245999999999995</v>
      </c>
      <c r="S7525" s="1">
        <v>2</v>
      </c>
      <c r="T7525" s="1">
        <v>0.3</v>
      </c>
      <c r="U7525" s="47">
        <v>-1.217800000000004</v>
      </c>
      <c r="V7525" t="str">
        <f>IF(M7525=People!$B$5,People!$A$5,IF(M7525=People!$B$4,People!$A$4,IF(M7525=People!$B$3,People!$A$3,IF(M7525=People!$B$2,People!$A$2,0))))</f>
        <v>Chuck Magee</v>
      </c>
      <c r="W7525" t="str">
        <f>IFERROR(INDEX(Returns!A:A,MATCH(B7525,Returns!B:B,0)),"No")</f>
        <v>No</v>
      </c>
    </row>
    <row r="7526" spans="1:23" x14ac:dyDescent="0.2">
      <c r="A7526" s="1">
        <v>7525</v>
      </c>
      <c r="B7526" t="s">
        <v>9729</v>
      </c>
      <c r="C7526" s="8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47">
        <v>21.728000000000002</v>
      </c>
      <c r="S7526" s="1">
        <v>7</v>
      </c>
      <c r="T7526" s="1">
        <v>0.2</v>
      </c>
      <c r="U7526" s="47">
        <v>7.6047999999999991</v>
      </c>
      <c r="V7526" t="str">
        <f>IF(M7526=People!$B$5,People!$A$5,IF(M7526=People!$B$4,People!$A$4,IF(M7526=People!$B$3,People!$A$3,IF(M7526=People!$B$2,People!$A$2,0))))</f>
        <v>Anna Andreadi</v>
      </c>
      <c r="W7526" t="str">
        <f>IFERROR(INDEX(Returns!A:A,MATCH(B7526,Returns!B:B,0)),"No")</f>
        <v>No</v>
      </c>
    </row>
    <row r="7527" spans="1:23" x14ac:dyDescent="0.2">
      <c r="A7527" s="1">
        <v>7526</v>
      </c>
      <c r="B7527" t="s">
        <v>9729</v>
      </c>
      <c r="C7527" s="8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47">
        <v>1487.04</v>
      </c>
      <c r="S7527" s="1">
        <v>5</v>
      </c>
      <c r="T7527" s="1">
        <v>0.2</v>
      </c>
      <c r="U7527" s="47">
        <v>148.70400000000006</v>
      </c>
      <c r="V7527" t="str">
        <f>IF(M7527=People!$B$5,People!$A$5,IF(M7527=People!$B$4,People!$A$4,IF(M7527=People!$B$3,People!$A$3,IF(M7527=People!$B$2,People!$A$2,0))))</f>
        <v>Anna Andreadi</v>
      </c>
      <c r="W7527" t="str">
        <f>IFERROR(INDEX(Returns!A:A,MATCH(B7527,Returns!B:B,0)),"No")</f>
        <v>No</v>
      </c>
    </row>
    <row r="7528" spans="1:23" x14ac:dyDescent="0.2">
      <c r="A7528" s="1">
        <v>7527</v>
      </c>
      <c r="B7528" t="s">
        <v>9730</v>
      </c>
      <c r="C7528" s="8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47">
        <v>71.88</v>
      </c>
      <c r="S7528" s="1">
        <v>6</v>
      </c>
      <c r="T7528" s="1">
        <v>0</v>
      </c>
      <c r="U7528" s="47">
        <v>33.064799999999998</v>
      </c>
      <c r="V7528" t="str">
        <f>IF(M7528=People!$B$5,People!$A$5,IF(M7528=People!$B$4,People!$A$4,IF(M7528=People!$B$3,People!$A$3,IF(M7528=People!$B$2,People!$A$2,0))))</f>
        <v>Anna Andreadi</v>
      </c>
      <c r="W7528" t="str">
        <f>IFERROR(INDEX(Returns!A:A,MATCH(B7528,Returns!B:B,0)),"No")</f>
        <v>No</v>
      </c>
    </row>
    <row r="7529" spans="1:23" x14ac:dyDescent="0.2">
      <c r="A7529" s="1">
        <v>7528</v>
      </c>
      <c r="B7529" t="s">
        <v>9730</v>
      </c>
      <c r="C7529" s="8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47">
        <v>9.24</v>
      </c>
      <c r="S7529" s="1">
        <v>3</v>
      </c>
      <c r="T7529" s="1">
        <v>0</v>
      </c>
      <c r="U7529" s="47">
        <v>2.9567999999999994</v>
      </c>
      <c r="V7529" t="str">
        <f>IF(M7529=People!$B$5,People!$A$5,IF(M7529=People!$B$4,People!$A$4,IF(M7529=People!$B$3,People!$A$3,IF(M7529=People!$B$2,People!$A$2,0))))</f>
        <v>Anna Andreadi</v>
      </c>
      <c r="W7529" t="str">
        <f>IFERROR(INDEX(Returns!A:A,MATCH(B7529,Returns!B:B,0)),"No")</f>
        <v>No</v>
      </c>
    </row>
    <row r="7530" spans="1:23" x14ac:dyDescent="0.2">
      <c r="A7530" s="1">
        <v>7529</v>
      </c>
      <c r="B7530" t="s">
        <v>9730</v>
      </c>
      <c r="C7530" s="8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47">
        <v>35.880000000000003</v>
      </c>
      <c r="S7530" s="1">
        <v>6</v>
      </c>
      <c r="T7530" s="1">
        <v>0</v>
      </c>
      <c r="U7530" s="47">
        <v>16.146000000000001</v>
      </c>
      <c r="V7530" t="str">
        <f>IF(M7530=People!$B$5,People!$A$5,IF(M7530=People!$B$4,People!$A$4,IF(M7530=People!$B$3,People!$A$3,IF(M7530=People!$B$2,People!$A$2,0))))</f>
        <v>Anna Andreadi</v>
      </c>
      <c r="W7530" t="str">
        <f>IFERROR(INDEX(Returns!A:A,MATCH(B7530,Returns!B:B,0)),"No")</f>
        <v>No</v>
      </c>
    </row>
    <row r="7531" spans="1:23" x14ac:dyDescent="0.2">
      <c r="A7531" s="1">
        <v>7530</v>
      </c>
      <c r="B7531" t="s">
        <v>9730</v>
      </c>
      <c r="C7531" s="8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47">
        <v>17.04</v>
      </c>
      <c r="S7531" s="1">
        <v>3</v>
      </c>
      <c r="T7531" s="1">
        <v>0.2</v>
      </c>
      <c r="U7531" s="47">
        <v>5.5379999999999985</v>
      </c>
      <c r="V7531" t="str">
        <f>IF(M7531=People!$B$5,People!$A$5,IF(M7531=People!$B$4,People!$A$4,IF(M7531=People!$B$3,People!$A$3,IF(M7531=People!$B$2,People!$A$2,0))))</f>
        <v>Anna Andreadi</v>
      </c>
      <c r="W7531" t="str">
        <f>IFERROR(INDEX(Returns!A:A,MATCH(B7531,Returns!B:B,0)),"No")</f>
        <v>No</v>
      </c>
    </row>
    <row r="7532" spans="1:23" x14ac:dyDescent="0.2">
      <c r="A7532" s="1">
        <v>7531</v>
      </c>
      <c r="B7532" t="s">
        <v>9730</v>
      </c>
      <c r="C7532" s="8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47">
        <v>931.17600000000016</v>
      </c>
      <c r="S7532" s="1">
        <v>3</v>
      </c>
      <c r="T7532" s="1">
        <v>0.2</v>
      </c>
      <c r="U7532" s="47">
        <v>314.27190000000002</v>
      </c>
      <c r="V7532" t="str">
        <f>IF(M7532=People!$B$5,People!$A$5,IF(M7532=People!$B$4,People!$A$4,IF(M7532=People!$B$3,People!$A$3,IF(M7532=People!$B$2,People!$A$2,0))))</f>
        <v>Anna Andreadi</v>
      </c>
      <c r="W7532" t="str">
        <f>IFERROR(INDEX(Returns!A:A,MATCH(B7532,Returns!B:B,0)),"No")</f>
        <v>No</v>
      </c>
    </row>
    <row r="7533" spans="1:23" x14ac:dyDescent="0.2">
      <c r="A7533" s="1">
        <v>7532</v>
      </c>
      <c r="B7533" t="s">
        <v>9731</v>
      </c>
      <c r="C7533" s="8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47">
        <v>266.35200000000003</v>
      </c>
      <c r="S7533" s="1">
        <v>3</v>
      </c>
      <c r="T7533" s="1">
        <v>0.2</v>
      </c>
      <c r="U7533" s="47">
        <v>-13.317600000000013</v>
      </c>
      <c r="V7533" t="str">
        <f>IF(M7533=People!$B$5,People!$A$5,IF(M7533=People!$B$4,People!$A$4,IF(M7533=People!$B$3,People!$A$3,IF(M7533=People!$B$2,People!$A$2,0))))</f>
        <v>Anna Andreadi</v>
      </c>
      <c r="W7533" t="str">
        <f>IFERROR(INDEX(Returns!A:A,MATCH(B7533,Returns!B:B,0)),"No")</f>
        <v>No</v>
      </c>
    </row>
    <row r="7534" spans="1:23" x14ac:dyDescent="0.2">
      <c r="A7534" s="1">
        <v>7533</v>
      </c>
      <c r="B7534" t="s">
        <v>9731</v>
      </c>
      <c r="C7534" s="8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47">
        <v>483.13599999999997</v>
      </c>
      <c r="S7534" s="1">
        <v>4</v>
      </c>
      <c r="T7534" s="1">
        <v>0.2</v>
      </c>
      <c r="U7534" s="47">
        <v>54.352799999999945</v>
      </c>
      <c r="V7534" t="str">
        <f>IF(M7534=People!$B$5,People!$A$5,IF(M7534=People!$B$4,People!$A$4,IF(M7534=People!$B$3,People!$A$3,IF(M7534=People!$B$2,People!$A$2,0))))</f>
        <v>Anna Andreadi</v>
      </c>
      <c r="W7534" t="str">
        <f>IFERROR(INDEX(Returns!A:A,MATCH(B7534,Returns!B:B,0)),"No")</f>
        <v>No</v>
      </c>
    </row>
    <row r="7535" spans="1:23" x14ac:dyDescent="0.2">
      <c r="A7535" s="1">
        <v>7534</v>
      </c>
      <c r="B7535" t="s">
        <v>9732</v>
      </c>
      <c r="C7535" s="8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47">
        <v>196.78399999999999</v>
      </c>
      <c r="S7535" s="1">
        <v>2</v>
      </c>
      <c r="T7535" s="1">
        <v>0.2</v>
      </c>
      <c r="U7535" s="47">
        <v>-22.138200000000012</v>
      </c>
      <c r="V7535" t="str">
        <f>IF(M7535=People!$B$5,People!$A$5,IF(M7535=People!$B$4,People!$A$4,IF(M7535=People!$B$3,People!$A$3,IF(M7535=People!$B$2,People!$A$2,0))))</f>
        <v>Cassandra Brandow</v>
      </c>
      <c r="W7535" t="str">
        <f>IFERROR(INDEX(Returns!A:A,MATCH(B7535,Returns!B:B,0)),"No")</f>
        <v>No</v>
      </c>
    </row>
    <row r="7536" spans="1:23" x14ac:dyDescent="0.2">
      <c r="A7536" s="1">
        <v>7535</v>
      </c>
      <c r="B7536" t="s">
        <v>9732</v>
      </c>
      <c r="C7536" s="8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47">
        <v>231.92000000000002</v>
      </c>
      <c r="S7536" s="1">
        <v>5</v>
      </c>
      <c r="T7536" s="1">
        <v>0.2</v>
      </c>
      <c r="U7536" s="47">
        <v>5.7980000000000018</v>
      </c>
      <c r="V7536" t="str">
        <f>IF(M7536=People!$B$5,People!$A$5,IF(M7536=People!$B$4,People!$A$4,IF(M7536=People!$B$3,People!$A$3,IF(M7536=People!$B$2,People!$A$2,0))))</f>
        <v>Cassandra Brandow</v>
      </c>
      <c r="W7536" t="str">
        <f>IFERROR(INDEX(Returns!A:A,MATCH(B7536,Returns!B:B,0)),"No")</f>
        <v>No</v>
      </c>
    </row>
    <row r="7537" spans="1:23" x14ac:dyDescent="0.2">
      <c r="A7537" s="1">
        <v>7536</v>
      </c>
      <c r="B7537" t="s">
        <v>9733</v>
      </c>
      <c r="C7537" s="8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47">
        <v>29.700000000000003</v>
      </c>
      <c r="S7537" s="1">
        <v>3</v>
      </c>
      <c r="T7537" s="1">
        <v>0</v>
      </c>
      <c r="U7537" s="47">
        <v>8.0190000000000001</v>
      </c>
      <c r="V7537" t="str">
        <f>IF(M7537=People!$B$5,People!$A$5,IF(M7537=People!$B$4,People!$A$4,IF(M7537=People!$B$3,People!$A$3,IF(M7537=People!$B$2,People!$A$2,0))))</f>
        <v>Anna Andreadi</v>
      </c>
      <c r="W7537" t="str">
        <f>IFERROR(INDEX(Returns!A:A,MATCH(B7537,Returns!B:B,0)),"No")</f>
        <v>No</v>
      </c>
    </row>
    <row r="7538" spans="1:23" x14ac:dyDescent="0.2">
      <c r="A7538" s="1">
        <v>7537</v>
      </c>
      <c r="B7538" t="s">
        <v>9734</v>
      </c>
      <c r="C7538" s="8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47">
        <v>13.591999999999999</v>
      </c>
      <c r="S7538" s="1">
        <v>2</v>
      </c>
      <c r="T7538" s="1">
        <v>0.6</v>
      </c>
      <c r="U7538" s="47">
        <v>-14.271599999999999</v>
      </c>
      <c r="V7538" t="str">
        <f>IF(M7538=People!$B$5,People!$A$5,IF(M7538=People!$B$4,People!$A$4,IF(M7538=People!$B$3,People!$A$3,IF(M7538=People!$B$2,People!$A$2,0))))</f>
        <v>Kelly Williams</v>
      </c>
      <c r="W7538" t="str">
        <f>IFERROR(INDEX(Returns!A:A,MATCH(B7538,Returns!B:B,0)),"No")</f>
        <v>No</v>
      </c>
    </row>
    <row r="7539" spans="1:23" x14ac:dyDescent="0.2">
      <c r="A7539" s="1">
        <v>7538</v>
      </c>
      <c r="B7539" t="s">
        <v>9735</v>
      </c>
      <c r="C7539" s="8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47">
        <v>70.88</v>
      </c>
      <c r="S7539" s="1">
        <v>2</v>
      </c>
      <c r="T7539" s="1">
        <v>0</v>
      </c>
      <c r="U7539" s="47">
        <v>33.313599999999994</v>
      </c>
      <c r="V7539" t="str">
        <f>IF(M7539=People!$B$5,People!$A$5,IF(M7539=People!$B$4,People!$A$4,IF(M7539=People!$B$3,People!$A$3,IF(M7539=People!$B$2,People!$A$2,0))))</f>
        <v>Anna Andreadi</v>
      </c>
      <c r="W7539" t="str">
        <f>IFERROR(INDEX(Returns!A:A,MATCH(B7539,Returns!B:B,0)),"No")</f>
        <v>No</v>
      </c>
    </row>
    <row r="7540" spans="1:23" x14ac:dyDescent="0.2">
      <c r="A7540" s="1">
        <v>7539</v>
      </c>
      <c r="B7540" t="s">
        <v>9736</v>
      </c>
      <c r="C7540" s="8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47">
        <v>114.28800000000001</v>
      </c>
      <c r="S7540" s="1">
        <v>1</v>
      </c>
      <c r="T7540" s="1">
        <v>0.2</v>
      </c>
      <c r="U7540" s="47">
        <v>12.857399999999984</v>
      </c>
      <c r="V7540" t="str">
        <f>IF(M7540=People!$B$5,People!$A$5,IF(M7540=People!$B$4,People!$A$4,IF(M7540=People!$B$3,People!$A$3,IF(M7540=People!$B$2,People!$A$2,0))))</f>
        <v>Anna Andreadi</v>
      </c>
      <c r="W7540" t="str">
        <f>IFERROR(INDEX(Returns!A:A,MATCH(B7540,Returns!B:B,0)),"No")</f>
        <v>No</v>
      </c>
    </row>
    <row r="7541" spans="1:23" x14ac:dyDescent="0.2">
      <c r="A7541" s="1">
        <v>7540</v>
      </c>
      <c r="B7541" t="s">
        <v>9736</v>
      </c>
      <c r="C7541" s="8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47">
        <v>36.624000000000002</v>
      </c>
      <c r="S7541" s="1">
        <v>8</v>
      </c>
      <c r="T7541" s="1">
        <v>0.7</v>
      </c>
      <c r="U7541" s="47">
        <v>-24.41599999999999</v>
      </c>
      <c r="V7541" t="str">
        <f>IF(M7541=People!$B$5,People!$A$5,IF(M7541=People!$B$4,People!$A$4,IF(M7541=People!$B$3,People!$A$3,IF(M7541=People!$B$2,People!$A$2,0))))</f>
        <v>Anna Andreadi</v>
      </c>
      <c r="W7541" t="str">
        <f>IFERROR(INDEX(Returns!A:A,MATCH(B7541,Returns!B:B,0)),"No")</f>
        <v>No</v>
      </c>
    </row>
    <row r="7542" spans="1:23" x14ac:dyDescent="0.2">
      <c r="A7542" s="1">
        <v>7541</v>
      </c>
      <c r="B7542" t="s">
        <v>9736</v>
      </c>
      <c r="C7542" s="8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47">
        <v>242.35200000000003</v>
      </c>
      <c r="S7542" s="1">
        <v>8</v>
      </c>
      <c r="T7542" s="1">
        <v>0.7</v>
      </c>
      <c r="U7542" s="47">
        <v>-363.52799999999991</v>
      </c>
      <c r="V7542" t="str">
        <f>IF(M7542=People!$B$5,People!$A$5,IF(M7542=People!$B$4,People!$A$4,IF(M7542=People!$B$3,People!$A$3,IF(M7542=People!$B$2,People!$A$2,0))))</f>
        <v>Anna Andreadi</v>
      </c>
      <c r="W7542" t="str">
        <f>IFERROR(INDEX(Returns!A:A,MATCH(B7542,Returns!B:B,0)),"No")</f>
        <v>No</v>
      </c>
    </row>
    <row r="7543" spans="1:23" x14ac:dyDescent="0.2">
      <c r="A7543" s="1">
        <v>7542</v>
      </c>
      <c r="B7543" t="s">
        <v>9736</v>
      </c>
      <c r="C7543" s="8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47">
        <v>49.616000000000007</v>
      </c>
      <c r="S7543" s="1">
        <v>2</v>
      </c>
      <c r="T7543" s="1">
        <v>0.2</v>
      </c>
      <c r="U7543" s="47">
        <v>4.9615999999999989</v>
      </c>
      <c r="V7543" t="str">
        <f>IF(M7543=People!$B$5,People!$A$5,IF(M7543=People!$B$4,People!$A$4,IF(M7543=People!$B$3,People!$A$3,IF(M7543=People!$B$2,People!$A$2,0))))</f>
        <v>Anna Andreadi</v>
      </c>
      <c r="W7543" t="str">
        <f>IFERROR(INDEX(Returns!A:A,MATCH(B7543,Returns!B:B,0)),"No")</f>
        <v>No</v>
      </c>
    </row>
    <row r="7544" spans="1:23" x14ac:dyDescent="0.2">
      <c r="A7544" s="1">
        <v>7543</v>
      </c>
      <c r="B7544" t="s">
        <v>9736</v>
      </c>
      <c r="C7544" s="8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47">
        <v>508.70400000000006</v>
      </c>
      <c r="S7544" s="1">
        <v>6</v>
      </c>
      <c r="T7544" s="1">
        <v>0.2</v>
      </c>
      <c r="U7544" s="47">
        <v>0</v>
      </c>
      <c r="V7544" t="str">
        <f>IF(M7544=People!$B$5,People!$A$5,IF(M7544=People!$B$4,People!$A$4,IF(M7544=People!$B$3,People!$A$3,IF(M7544=People!$B$2,People!$A$2,0))))</f>
        <v>Anna Andreadi</v>
      </c>
      <c r="W7544" t="str">
        <f>IFERROR(INDEX(Returns!A:A,MATCH(B7544,Returns!B:B,0)),"No")</f>
        <v>No</v>
      </c>
    </row>
    <row r="7545" spans="1:23" x14ac:dyDescent="0.2">
      <c r="A7545" s="1">
        <v>7544</v>
      </c>
      <c r="B7545" t="s">
        <v>9736</v>
      </c>
      <c r="C7545" s="8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47">
        <v>57.36</v>
      </c>
      <c r="S7545" s="1">
        <v>6</v>
      </c>
      <c r="T7545" s="1">
        <v>0.2</v>
      </c>
      <c r="U7545" s="47">
        <v>-14.34</v>
      </c>
      <c r="V7545" t="str">
        <f>IF(M7545=People!$B$5,People!$A$5,IF(M7545=People!$B$4,People!$A$4,IF(M7545=People!$B$3,People!$A$3,IF(M7545=People!$B$2,People!$A$2,0))))</f>
        <v>Anna Andreadi</v>
      </c>
      <c r="W7545" t="str">
        <f>IFERROR(INDEX(Returns!A:A,MATCH(B7545,Returns!B:B,0)),"No")</f>
        <v>No</v>
      </c>
    </row>
    <row r="7546" spans="1:23" x14ac:dyDescent="0.2">
      <c r="A7546" s="1">
        <v>7545</v>
      </c>
      <c r="B7546" t="s">
        <v>9736</v>
      </c>
      <c r="C7546" s="8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47">
        <v>906.68000000000006</v>
      </c>
      <c r="S7546" s="1">
        <v>5</v>
      </c>
      <c r="T7546" s="1">
        <v>0.2</v>
      </c>
      <c r="U7546" s="47">
        <v>68.001000000000033</v>
      </c>
      <c r="V7546" t="str">
        <f>IF(M7546=People!$B$5,People!$A$5,IF(M7546=People!$B$4,People!$A$4,IF(M7546=People!$B$3,People!$A$3,IF(M7546=People!$B$2,People!$A$2,0))))</f>
        <v>Anna Andreadi</v>
      </c>
      <c r="W7546" t="str">
        <f>IFERROR(INDEX(Returns!A:A,MATCH(B7546,Returns!B:B,0)),"No")</f>
        <v>No</v>
      </c>
    </row>
    <row r="7547" spans="1:23" x14ac:dyDescent="0.2">
      <c r="A7547" s="1">
        <v>7546</v>
      </c>
      <c r="B7547" t="s">
        <v>9737</v>
      </c>
      <c r="C7547" s="8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47">
        <v>719.95200000000011</v>
      </c>
      <c r="S7547" s="1">
        <v>6</v>
      </c>
      <c r="T7547" s="1">
        <v>0.2</v>
      </c>
      <c r="U7547" s="47">
        <v>71.995200000000011</v>
      </c>
      <c r="V7547" t="str">
        <f>IF(M7547=People!$B$5,People!$A$5,IF(M7547=People!$B$4,People!$A$4,IF(M7547=People!$B$3,People!$A$3,IF(M7547=People!$B$2,People!$A$2,0))))</f>
        <v>Kelly Williams</v>
      </c>
      <c r="W7547" t="str">
        <f>IFERROR(INDEX(Returns!A:A,MATCH(B7547,Returns!B:B,0)),"No")</f>
        <v>No</v>
      </c>
    </row>
    <row r="7548" spans="1:23" x14ac:dyDescent="0.2">
      <c r="A7548" s="1">
        <v>7547</v>
      </c>
      <c r="B7548" t="s">
        <v>9737</v>
      </c>
      <c r="C7548" s="8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47">
        <v>755.94400000000019</v>
      </c>
      <c r="S7548" s="1">
        <v>7</v>
      </c>
      <c r="T7548" s="1">
        <v>0.2</v>
      </c>
      <c r="U7548" s="47">
        <v>66.145099999999957</v>
      </c>
      <c r="V7548" t="str">
        <f>IF(M7548=People!$B$5,People!$A$5,IF(M7548=People!$B$4,People!$A$4,IF(M7548=People!$B$3,People!$A$3,IF(M7548=People!$B$2,People!$A$2,0))))</f>
        <v>Kelly Williams</v>
      </c>
      <c r="W7548" t="str">
        <f>IFERROR(INDEX(Returns!A:A,MATCH(B7548,Returns!B:B,0)),"No")</f>
        <v>No</v>
      </c>
    </row>
    <row r="7549" spans="1:23" x14ac:dyDescent="0.2">
      <c r="A7549" s="1">
        <v>7548</v>
      </c>
      <c r="B7549" t="s">
        <v>9737</v>
      </c>
      <c r="C7549" s="8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47">
        <v>11.979999999999997</v>
      </c>
      <c r="S7549" s="1">
        <v>5</v>
      </c>
      <c r="T7549" s="1">
        <v>0.8</v>
      </c>
      <c r="U7549" s="47">
        <v>-19.16800000000001</v>
      </c>
      <c r="V7549" t="str">
        <f>IF(M7549=People!$B$5,People!$A$5,IF(M7549=People!$B$4,People!$A$4,IF(M7549=People!$B$3,People!$A$3,IF(M7549=People!$B$2,People!$A$2,0))))</f>
        <v>Kelly Williams</v>
      </c>
      <c r="W7549" t="str">
        <f>IFERROR(INDEX(Returns!A:A,MATCH(B7549,Returns!B:B,0)),"No")</f>
        <v>No</v>
      </c>
    </row>
    <row r="7550" spans="1:23" x14ac:dyDescent="0.2">
      <c r="A7550" s="1">
        <v>7549</v>
      </c>
      <c r="B7550" t="s">
        <v>9737</v>
      </c>
      <c r="C7550" s="8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47">
        <v>0.8979999999999998</v>
      </c>
      <c r="S7550" s="1">
        <v>1</v>
      </c>
      <c r="T7550" s="1">
        <v>0.8</v>
      </c>
      <c r="U7550" s="47">
        <v>-1.5715000000000008</v>
      </c>
      <c r="V7550" t="str">
        <f>IF(M7550=People!$B$5,People!$A$5,IF(M7550=People!$B$4,People!$A$4,IF(M7550=People!$B$3,People!$A$3,IF(M7550=People!$B$2,People!$A$2,0))))</f>
        <v>Kelly Williams</v>
      </c>
      <c r="W7550" t="str">
        <f>IFERROR(INDEX(Returns!A:A,MATCH(B7550,Returns!B:B,0)),"No")</f>
        <v>No</v>
      </c>
    </row>
    <row r="7551" spans="1:23" x14ac:dyDescent="0.2">
      <c r="A7551" s="1">
        <v>7550</v>
      </c>
      <c r="B7551" t="s">
        <v>9738</v>
      </c>
      <c r="C7551" s="8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47">
        <v>21.204000000000004</v>
      </c>
      <c r="S7551" s="1">
        <v>3</v>
      </c>
      <c r="T7551" s="1">
        <v>0.6</v>
      </c>
      <c r="U7551" s="47">
        <v>-11.662199999999999</v>
      </c>
      <c r="V7551" t="str">
        <f>IF(M7551=People!$B$5,People!$A$5,IF(M7551=People!$B$4,People!$A$4,IF(M7551=People!$B$3,People!$A$3,IF(M7551=People!$B$2,People!$A$2,0))))</f>
        <v>Kelly Williams</v>
      </c>
      <c r="W7551" t="str">
        <f>IFERROR(INDEX(Returns!A:A,MATCH(B7551,Returns!B:B,0)),"No")</f>
        <v>No</v>
      </c>
    </row>
    <row r="7552" spans="1:23" x14ac:dyDescent="0.2">
      <c r="A7552" s="1">
        <v>7551</v>
      </c>
      <c r="B7552" t="s">
        <v>9739</v>
      </c>
      <c r="C7552" s="8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47">
        <v>34.74</v>
      </c>
      <c r="S7552" s="1">
        <v>3</v>
      </c>
      <c r="T7552" s="1">
        <v>0</v>
      </c>
      <c r="U7552" s="47">
        <v>17.37</v>
      </c>
      <c r="V7552" t="str">
        <f>IF(M7552=People!$B$5,People!$A$5,IF(M7552=People!$B$4,People!$A$4,IF(M7552=People!$B$3,People!$A$3,IF(M7552=People!$B$2,People!$A$2,0))))</f>
        <v>Chuck Magee</v>
      </c>
      <c r="W7552" t="str">
        <f>IFERROR(INDEX(Returns!A:A,MATCH(B7552,Returns!B:B,0)),"No")</f>
        <v>No</v>
      </c>
    </row>
    <row r="7553" spans="1:23" x14ac:dyDescent="0.2">
      <c r="A7553" s="1">
        <v>7552</v>
      </c>
      <c r="B7553" t="s">
        <v>9739</v>
      </c>
      <c r="C7553" s="8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47">
        <v>833.94</v>
      </c>
      <c r="S7553" s="1">
        <v>6</v>
      </c>
      <c r="T7553" s="1">
        <v>0</v>
      </c>
      <c r="U7553" s="47">
        <v>216.8244</v>
      </c>
      <c r="V7553" t="str">
        <f>IF(M7553=People!$B$5,People!$A$5,IF(M7553=People!$B$4,People!$A$4,IF(M7553=People!$B$3,People!$A$3,IF(M7553=People!$B$2,People!$A$2,0))))</f>
        <v>Chuck Magee</v>
      </c>
      <c r="W7553" t="str">
        <f>IFERROR(INDEX(Returns!A:A,MATCH(B7553,Returns!B:B,0)),"No")</f>
        <v>No</v>
      </c>
    </row>
    <row r="7554" spans="1:23" x14ac:dyDescent="0.2">
      <c r="A7554" s="1">
        <v>7553</v>
      </c>
      <c r="B7554" t="s">
        <v>9739</v>
      </c>
      <c r="C7554" s="8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47">
        <v>12.96</v>
      </c>
      <c r="S7554" s="1">
        <v>3</v>
      </c>
      <c r="T7554" s="1">
        <v>0.2</v>
      </c>
      <c r="U7554" s="47">
        <v>4.5359999999999996</v>
      </c>
      <c r="V7554" t="str">
        <f>IF(M7554=People!$B$5,People!$A$5,IF(M7554=People!$B$4,People!$A$4,IF(M7554=People!$B$3,People!$A$3,IF(M7554=People!$B$2,People!$A$2,0))))</f>
        <v>Chuck Magee</v>
      </c>
      <c r="W7554" t="str">
        <f>IFERROR(INDEX(Returns!A:A,MATCH(B7554,Returns!B:B,0)),"No")</f>
        <v>No</v>
      </c>
    </row>
    <row r="7555" spans="1:23" x14ac:dyDescent="0.2">
      <c r="A7555" s="1">
        <v>7554</v>
      </c>
      <c r="B7555" t="s">
        <v>9739</v>
      </c>
      <c r="C7555" s="8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47">
        <v>25.92</v>
      </c>
      <c r="S7555" s="1">
        <v>4</v>
      </c>
      <c r="T7555" s="1">
        <v>0</v>
      </c>
      <c r="U7555" s="47">
        <v>12.441600000000001</v>
      </c>
      <c r="V7555" t="str">
        <f>IF(M7555=People!$B$5,People!$A$5,IF(M7555=People!$B$4,People!$A$4,IF(M7555=People!$B$3,People!$A$3,IF(M7555=People!$B$2,People!$A$2,0))))</f>
        <v>Chuck Magee</v>
      </c>
      <c r="W7555" t="str">
        <f>IFERROR(INDEX(Returns!A:A,MATCH(B7555,Returns!B:B,0)),"No")</f>
        <v>No</v>
      </c>
    </row>
    <row r="7556" spans="1:23" x14ac:dyDescent="0.2">
      <c r="A7556" s="1">
        <v>7555</v>
      </c>
      <c r="B7556" t="s">
        <v>9740</v>
      </c>
      <c r="C7556" s="8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47">
        <v>349.96499999999997</v>
      </c>
      <c r="S7556" s="1">
        <v>7</v>
      </c>
      <c r="T7556" s="1">
        <v>0.5</v>
      </c>
      <c r="U7556" s="47">
        <v>-216.97830000000002</v>
      </c>
      <c r="V7556" t="str">
        <f>IF(M7556=People!$B$5,People!$A$5,IF(M7556=People!$B$4,People!$A$4,IF(M7556=People!$B$3,People!$A$3,IF(M7556=People!$B$2,People!$A$2,0))))</f>
        <v>Chuck Magee</v>
      </c>
      <c r="W7556" t="str">
        <f>IFERROR(INDEX(Returns!A:A,MATCH(B7556,Returns!B:B,0)),"No")</f>
        <v>No</v>
      </c>
    </row>
    <row r="7557" spans="1:23" x14ac:dyDescent="0.2">
      <c r="A7557" s="1">
        <v>7556</v>
      </c>
      <c r="B7557" t="s">
        <v>9740</v>
      </c>
      <c r="C7557" s="8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47">
        <v>22.32</v>
      </c>
      <c r="S7557" s="1">
        <v>5</v>
      </c>
      <c r="T7557" s="1">
        <v>0.2</v>
      </c>
      <c r="U7557" s="47">
        <v>5.3010000000000002</v>
      </c>
      <c r="V7557" t="str">
        <f>IF(M7557=People!$B$5,People!$A$5,IF(M7557=People!$B$4,People!$A$4,IF(M7557=People!$B$3,People!$A$3,IF(M7557=People!$B$2,People!$A$2,0))))</f>
        <v>Chuck Magee</v>
      </c>
      <c r="W7557" t="str">
        <f>IFERROR(INDEX(Returns!A:A,MATCH(B7557,Returns!B:B,0)),"No")</f>
        <v>No</v>
      </c>
    </row>
    <row r="7558" spans="1:23" x14ac:dyDescent="0.2">
      <c r="A7558" s="1">
        <v>7557</v>
      </c>
      <c r="B7558" t="s">
        <v>9741</v>
      </c>
      <c r="C7558" s="8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47">
        <v>158.28</v>
      </c>
      <c r="S7558" s="1">
        <v>6</v>
      </c>
      <c r="T7558" s="1">
        <v>0</v>
      </c>
      <c r="U7558" s="47">
        <v>72.808799999999991</v>
      </c>
      <c r="V7558" t="str">
        <f>IF(M7558=People!$B$5,People!$A$5,IF(M7558=People!$B$4,People!$A$4,IF(M7558=People!$B$3,People!$A$3,IF(M7558=People!$B$2,People!$A$2,0))))</f>
        <v>Kelly Williams</v>
      </c>
      <c r="W7558" t="str">
        <f>IFERROR(INDEX(Returns!A:A,MATCH(B7558,Returns!B:B,0)),"No")</f>
        <v>No</v>
      </c>
    </row>
    <row r="7559" spans="1:23" x14ac:dyDescent="0.2">
      <c r="A7559" s="1">
        <v>7558</v>
      </c>
      <c r="B7559" t="s">
        <v>9741</v>
      </c>
      <c r="C7559" s="8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47">
        <v>497.93999999999994</v>
      </c>
      <c r="S7559" s="1">
        <v>3</v>
      </c>
      <c r="T7559" s="1">
        <v>0</v>
      </c>
      <c r="U7559" s="47">
        <v>224.07299999999998</v>
      </c>
      <c r="V7559" t="str">
        <f>IF(M7559=People!$B$5,People!$A$5,IF(M7559=People!$B$4,People!$A$4,IF(M7559=People!$B$3,People!$A$3,IF(M7559=People!$B$2,People!$A$2,0))))</f>
        <v>Kelly Williams</v>
      </c>
      <c r="W7559" t="str">
        <f>IFERROR(INDEX(Returns!A:A,MATCH(B7559,Returns!B:B,0)),"No")</f>
        <v>No</v>
      </c>
    </row>
    <row r="7560" spans="1:23" x14ac:dyDescent="0.2">
      <c r="A7560" s="1">
        <v>7559</v>
      </c>
      <c r="B7560" t="s">
        <v>9742</v>
      </c>
      <c r="C7560" s="8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47">
        <v>533.93999999999994</v>
      </c>
      <c r="S7560" s="1">
        <v>3</v>
      </c>
      <c r="T7560" s="1">
        <v>0</v>
      </c>
      <c r="U7560" s="47">
        <v>154.84259999999995</v>
      </c>
      <c r="V7560" t="str">
        <f>IF(M7560=People!$B$5,People!$A$5,IF(M7560=People!$B$4,People!$A$4,IF(M7560=People!$B$3,People!$A$3,IF(M7560=People!$B$2,People!$A$2,0))))</f>
        <v>Chuck Magee</v>
      </c>
      <c r="W7560" t="str">
        <f>IFERROR(INDEX(Returns!A:A,MATCH(B7560,Returns!B:B,0)),"No")</f>
        <v>No</v>
      </c>
    </row>
    <row r="7561" spans="1:23" x14ac:dyDescent="0.2">
      <c r="A7561" s="1">
        <v>7560</v>
      </c>
      <c r="B7561" t="s">
        <v>9742</v>
      </c>
      <c r="C7561" s="8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47">
        <v>167.94</v>
      </c>
      <c r="S7561" s="1">
        <v>3</v>
      </c>
      <c r="T7561" s="1">
        <v>0</v>
      </c>
      <c r="U7561" s="47">
        <v>82.290599999999998</v>
      </c>
      <c r="V7561" t="str">
        <f>IF(M7561=People!$B$5,People!$A$5,IF(M7561=People!$B$4,People!$A$4,IF(M7561=People!$B$3,People!$A$3,IF(M7561=People!$B$2,People!$A$2,0))))</f>
        <v>Chuck Magee</v>
      </c>
      <c r="W7561" t="str">
        <f>IFERROR(INDEX(Returns!A:A,MATCH(B7561,Returns!B:B,0)),"No")</f>
        <v>No</v>
      </c>
    </row>
    <row r="7562" spans="1:23" x14ac:dyDescent="0.2">
      <c r="A7562" s="1">
        <v>7561</v>
      </c>
      <c r="B7562" t="s">
        <v>9742</v>
      </c>
      <c r="C7562" s="8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47">
        <v>31.68</v>
      </c>
      <c r="S7562" s="1">
        <v>6</v>
      </c>
      <c r="T7562" s="1">
        <v>0</v>
      </c>
      <c r="U7562" s="47">
        <v>9.8207999999999984</v>
      </c>
      <c r="V7562" t="str">
        <f>IF(M7562=People!$B$5,People!$A$5,IF(M7562=People!$B$4,People!$A$4,IF(M7562=People!$B$3,People!$A$3,IF(M7562=People!$B$2,People!$A$2,0))))</f>
        <v>Chuck Magee</v>
      </c>
      <c r="W7562" t="str">
        <f>IFERROR(INDEX(Returns!A:A,MATCH(B7562,Returns!B:B,0)),"No")</f>
        <v>No</v>
      </c>
    </row>
    <row r="7563" spans="1:23" x14ac:dyDescent="0.2">
      <c r="A7563" s="1">
        <v>7562</v>
      </c>
      <c r="B7563" t="s">
        <v>9743</v>
      </c>
      <c r="C7563" s="8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47">
        <v>170.78599999999997</v>
      </c>
      <c r="S7563" s="1">
        <v>1</v>
      </c>
      <c r="T7563" s="1">
        <v>0.3</v>
      </c>
      <c r="U7563" s="47">
        <v>0</v>
      </c>
      <c r="V7563" t="str">
        <f>IF(M7563=People!$B$5,People!$A$5,IF(M7563=People!$B$4,People!$A$4,IF(M7563=People!$B$3,People!$A$3,IF(M7563=People!$B$2,People!$A$2,0))))</f>
        <v>Chuck Magee</v>
      </c>
      <c r="W7563" t="str">
        <f>IFERROR(INDEX(Returns!A:A,MATCH(B7563,Returns!B:B,0)),"No")</f>
        <v>No</v>
      </c>
    </row>
    <row r="7564" spans="1:23" x14ac:dyDescent="0.2">
      <c r="A7564" s="1">
        <v>7563</v>
      </c>
      <c r="B7564" t="s">
        <v>9744</v>
      </c>
      <c r="C7564" s="8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47">
        <v>198.744</v>
      </c>
      <c r="S7564" s="1">
        <v>4</v>
      </c>
      <c r="T7564" s="1">
        <v>0.3</v>
      </c>
      <c r="U7564" s="47">
        <v>0</v>
      </c>
      <c r="V7564" t="str">
        <f>IF(M7564=People!$B$5,People!$A$5,IF(M7564=People!$B$4,People!$A$4,IF(M7564=People!$B$3,People!$A$3,IF(M7564=People!$B$2,People!$A$2,0))))</f>
        <v>Kelly Williams</v>
      </c>
      <c r="W7564" t="str">
        <f>IFERROR(INDEX(Returns!A:A,MATCH(B7564,Returns!B:B,0)),"No")</f>
        <v>No</v>
      </c>
    </row>
    <row r="7565" spans="1:23" x14ac:dyDescent="0.2">
      <c r="A7565" s="1">
        <v>7564</v>
      </c>
      <c r="B7565" t="s">
        <v>9745</v>
      </c>
      <c r="C7565" s="8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47">
        <v>63.824000000000005</v>
      </c>
      <c r="S7565" s="1">
        <v>2</v>
      </c>
      <c r="T7565" s="1">
        <v>0.2</v>
      </c>
      <c r="U7565" s="47">
        <v>13.562599999999998</v>
      </c>
      <c r="V7565" t="str">
        <f>IF(M7565=People!$B$5,People!$A$5,IF(M7565=People!$B$4,People!$A$4,IF(M7565=People!$B$3,People!$A$3,IF(M7565=People!$B$2,People!$A$2,0))))</f>
        <v>Anna Andreadi</v>
      </c>
      <c r="W7565" t="str">
        <f>IFERROR(INDEX(Returns!A:A,MATCH(B7565,Returns!B:B,0)),"No")</f>
        <v>No</v>
      </c>
    </row>
    <row r="7566" spans="1:23" x14ac:dyDescent="0.2">
      <c r="A7566" s="1">
        <v>7565</v>
      </c>
      <c r="B7566" t="s">
        <v>9746</v>
      </c>
      <c r="C7566" s="8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47">
        <v>435.16800000000006</v>
      </c>
      <c r="S7566" s="1">
        <v>4</v>
      </c>
      <c r="T7566" s="1">
        <v>0.2</v>
      </c>
      <c r="U7566" s="47">
        <v>-59.835600000000042</v>
      </c>
      <c r="V7566" t="str">
        <f>IF(M7566=People!$B$5,People!$A$5,IF(M7566=People!$B$4,People!$A$4,IF(M7566=People!$B$3,People!$A$3,IF(M7566=People!$B$2,People!$A$2,0))))</f>
        <v>Anna Andreadi</v>
      </c>
      <c r="W7566" t="str">
        <f>IFERROR(INDEX(Returns!A:A,MATCH(B7566,Returns!B:B,0)),"No")</f>
        <v>No</v>
      </c>
    </row>
    <row r="7567" spans="1:23" x14ac:dyDescent="0.2">
      <c r="A7567" s="1">
        <v>7566</v>
      </c>
      <c r="B7567" t="s">
        <v>9746</v>
      </c>
      <c r="C7567" s="8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47">
        <v>48.58</v>
      </c>
      <c r="S7567" s="1">
        <v>1</v>
      </c>
      <c r="T7567" s="1">
        <v>0</v>
      </c>
      <c r="U7567" s="47">
        <v>7.7728000000000037</v>
      </c>
      <c r="V7567" t="str">
        <f>IF(M7567=People!$B$5,People!$A$5,IF(M7567=People!$B$4,People!$A$4,IF(M7567=People!$B$3,People!$A$3,IF(M7567=People!$B$2,People!$A$2,0))))</f>
        <v>Anna Andreadi</v>
      </c>
      <c r="W7567" t="str">
        <f>IFERROR(INDEX(Returns!A:A,MATCH(B7567,Returns!B:B,0)),"No")</f>
        <v>No</v>
      </c>
    </row>
    <row r="7568" spans="1:23" x14ac:dyDescent="0.2">
      <c r="A7568" s="1">
        <v>7567</v>
      </c>
      <c r="B7568" t="s">
        <v>9747</v>
      </c>
      <c r="C7568" s="8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47">
        <v>47.975999999999999</v>
      </c>
      <c r="S7568" s="1">
        <v>3</v>
      </c>
      <c r="T7568" s="1">
        <v>0.2</v>
      </c>
      <c r="U7568" s="47">
        <v>8.3957999999999942</v>
      </c>
      <c r="V7568" t="str">
        <f>IF(M7568=People!$B$5,People!$A$5,IF(M7568=People!$B$4,People!$A$4,IF(M7568=People!$B$3,People!$A$3,IF(M7568=People!$B$2,People!$A$2,0))))</f>
        <v>Kelly Williams</v>
      </c>
      <c r="W7568" t="str">
        <f>IFERROR(INDEX(Returns!A:A,MATCH(B7568,Returns!B:B,0)),"No")</f>
        <v>No</v>
      </c>
    </row>
    <row r="7569" spans="1:23" x14ac:dyDescent="0.2">
      <c r="A7569" s="1">
        <v>7568</v>
      </c>
      <c r="B7569" t="s">
        <v>9747</v>
      </c>
      <c r="C7569" s="8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47">
        <v>20.736000000000004</v>
      </c>
      <c r="S7569" s="1">
        <v>4</v>
      </c>
      <c r="T7569" s="1">
        <v>0.2</v>
      </c>
      <c r="U7569" s="47">
        <v>7.2576000000000001</v>
      </c>
      <c r="V7569" t="str">
        <f>IF(M7569=People!$B$5,People!$A$5,IF(M7569=People!$B$4,People!$A$4,IF(M7569=People!$B$3,People!$A$3,IF(M7569=People!$B$2,People!$A$2,0))))</f>
        <v>Kelly Williams</v>
      </c>
      <c r="W7569" t="str">
        <f>IFERROR(INDEX(Returns!A:A,MATCH(B7569,Returns!B:B,0)),"No")</f>
        <v>No</v>
      </c>
    </row>
    <row r="7570" spans="1:23" x14ac:dyDescent="0.2">
      <c r="A7570" s="1">
        <v>7569</v>
      </c>
      <c r="B7570" t="s">
        <v>9748</v>
      </c>
      <c r="C7570" s="8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47">
        <v>26.46</v>
      </c>
      <c r="S7570" s="1">
        <v>9</v>
      </c>
      <c r="T7570" s="1">
        <v>0</v>
      </c>
      <c r="U7570" s="47">
        <v>11.907</v>
      </c>
      <c r="V7570" t="str">
        <f>IF(M7570=People!$B$5,People!$A$5,IF(M7570=People!$B$4,People!$A$4,IF(M7570=People!$B$3,People!$A$3,IF(M7570=People!$B$2,People!$A$2,0))))</f>
        <v>Anna Andreadi</v>
      </c>
      <c r="W7570" t="str">
        <f>IFERROR(INDEX(Returns!A:A,MATCH(B7570,Returns!B:B,0)),"No")</f>
        <v>No</v>
      </c>
    </row>
    <row r="7571" spans="1:23" x14ac:dyDescent="0.2">
      <c r="A7571" s="1">
        <v>7570</v>
      </c>
      <c r="B7571" t="s">
        <v>9748</v>
      </c>
      <c r="C7571" s="8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47">
        <v>49.12</v>
      </c>
      <c r="S7571" s="1">
        <v>4</v>
      </c>
      <c r="T7571" s="1">
        <v>0</v>
      </c>
      <c r="U7571" s="47">
        <v>23.086399999999998</v>
      </c>
      <c r="V7571" t="str">
        <f>IF(M7571=People!$B$5,People!$A$5,IF(M7571=People!$B$4,People!$A$4,IF(M7571=People!$B$3,People!$A$3,IF(M7571=People!$B$2,People!$A$2,0))))</f>
        <v>Anna Andreadi</v>
      </c>
      <c r="W7571" t="str">
        <f>IFERROR(INDEX(Returns!A:A,MATCH(B7571,Returns!B:B,0)),"No")</f>
        <v>No</v>
      </c>
    </row>
    <row r="7572" spans="1:23" x14ac:dyDescent="0.2">
      <c r="A7572" s="1">
        <v>7571</v>
      </c>
      <c r="B7572" t="s">
        <v>9748</v>
      </c>
      <c r="C7572" s="8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47">
        <v>15</v>
      </c>
      <c r="S7572" s="1">
        <v>3</v>
      </c>
      <c r="T7572" s="1">
        <v>0</v>
      </c>
      <c r="U7572" s="47">
        <v>7.1999999999999993</v>
      </c>
      <c r="V7572" t="str">
        <f>IF(M7572=People!$B$5,People!$A$5,IF(M7572=People!$B$4,People!$A$4,IF(M7572=People!$B$3,People!$A$3,IF(M7572=People!$B$2,People!$A$2,0))))</f>
        <v>Anna Andreadi</v>
      </c>
      <c r="W7572" t="str">
        <f>IFERROR(INDEX(Returns!A:A,MATCH(B7572,Returns!B:B,0)),"No")</f>
        <v>No</v>
      </c>
    </row>
    <row r="7573" spans="1:23" x14ac:dyDescent="0.2">
      <c r="A7573" s="1">
        <v>7572</v>
      </c>
      <c r="B7573" t="s">
        <v>9749</v>
      </c>
      <c r="C7573" s="8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47">
        <v>194.7</v>
      </c>
      <c r="S7573" s="1">
        <v>5</v>
      </c>
      <c r="T7573" s="1">
        <v>0</v>
      </c>
      <c r="U7573" s="47">
        <v>9.7349999999999781</v>
      </c>
      <c r="V7573" t="str">
        <f>IF(M7573=People!$B$5,People!$A$5,IF(M7573=People!$B$4,People!$A$4,IF(M7573=People!$B$3,People!$A$3,IF(M7573=People!$B$2,People!$A$2,0))))</f>
        <v>Cassandra Brandow</v>
      </c>
      <c r="W7573" t="str">
        <f>IFERROR(INDEX(Returns!A:A,MATCH(B7573,Returns!B:B,0)),"No")</f>
        <v>No</v>
      </c>
    </row>
    <row r="7574" spans="1:23" x14ac:dyDescent="0.2">
      <c r="A7574" s="1">
        <v>7573</v>
      </c>
      <c r="B7574" t="s">
        <v>9749</v>
      </c>
      <c r="C7574" s="8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47">
        <v>591.32000000000005</v>
      </c>
      <c r="S7574" s="1">
        <v>4</v>
      </c>
      <c r="T7574" s="1">
        <v>0</v>
      </c>
      <c r="U7574" s="47">
        <v>112.35079999999999</v>
      </c>
      <c r="V7574" t="str">
        <f>IF(M7574=People!$B$5,People!$A$5,IF(M7574=People!$B$4,People!$A$4,IF(M7574=People!$B$3,People!$A$3,IF(M7574=People!$B$2,People!$A$2,0))))</f>
        <v>Cassandra Brandow</v>
      </c>
      <c r="W7574" t="str">
        <f>IFERROR(INDEX(Returns!A:A,MATCH(B7574,Returns!B:B,0)),"No")</f>
        <v>No</v>
      </c>
    </row>
    <row r="7575" spans="1:23" x14ac:dyDescent="0.2">
      <c r="A7575" s="1">
        <v>7574</v>
      </c>
      <c r="B7575" t="s">
        <v>9749</v>
      </c>
      <c r="C7575" s="8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47">
        <v>2.84</v>
      </c>
      <c r="S7575" s="1">
        <v>1</v>
      </c>
      <c r="T7575" s="1">
        <v>0</v>
      </c>
      <c r="U7575" s="47">
        <v>0.88039999999999985</v>
      </c>
      <c r="V7575" t="str">
        <f>IF(M7575=People!$B$5,People!$A$5,IF(M7575=People!$B$4,People!$A$4,IF(M7575=People!$B$3,People!$A$3,IF(M7575=People!$B$2,People!$A$2,0))))</f>
        <v>Cassandra Brandow</v>
      </c>
      <c r="W7575" t="str">
        <f>IFERROR(INDEX(Returns!A:A,MATCH(B7575,Returns!B:B,0)),"No")</f>
        <v>No</v>
      </c>
    </row>
    <row r="7576" spans="1:23" x14ac:dyDescent="0.2">
      <c r="A7576" s="1">
        <v>7575</v>
      </c>
      <c r="B7576" t="s">
        <v>9750</v>
      </c>
      <c r="C7576" s="8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47">
        <v>221.96</v>
      </c>
      <c r="S7576" s="1">
        <v>2</v>
      </c>
      <c r="T7576" s="1">
        <v>0</v>
      </c>
      <c r="U7576" s="47">
        <v>4.4391999999999996</v>
      </c>
      <c r="V7576" t="str">
        <f>IF(M7576=People!$B$5,People!$A$5,IF(M7576=People!$B$4,People!$A$4,IF(M7576=People!$B$3,People!$A$3,IF(M7576=People!$B$2,People!$A$2,0))))</f>
        <v>Anna Andreadi</v>
      </c>
      <c r="W7576" t="str">
        <f>IFERROR(INDEX(Returns!A:A,MATCH(B7576,Returns!B:B,0)),"No")</f>
        <v>No</v>
      </c>
    </row>
    <row r="7577" spans="1:23" x14ac:dyDescent="0.2">
      <c r="A7577" s="1">
        <v>7576</v>
      </c>
      <c r="B7577" t="s">
        <v>9750</v>
      </c>
      <c r="C7577" s="8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47">
        <v>236</v>
      </c>
      <c r="S7577" s="1">
        <v>4</v>
      </c>
      <c r="T7577" s="1">
        <v>0</v>
      </c>
      <c r="U7577" s="47">
        <v>40.119999999999976</v>
      </c>
      <c r="V7577" t="str">
        <f>IF(M7577=People!$B$5,People!$A$5,IF(M7577=People!$B$4,People!$A$4,IF(M7577=People!$B$3,People!$A$3,IF(M7577=People!$B$2,People!$A$2,0))))</f>
        <v>Anna Andreadi</v>
      </c>
      <c r="W7577" t="str">
        <f>IFERROR(INDEX(Returns!A:A,MATCH(B7577,Returns!B:B,0)),"No")</f>
        <v>No</v>
      </c>
    </row>
    <row r="7578" spans="1:23" x14ac:dyDescent="0.2">
      <c r="A7578" s="1">
        <v>7577</v>
      </c>
      <c r="B7578" t="s">
        <v>5957</v>
      </c>
      <c r="C7578" s="8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47">
        <v>41.94</v>
      </c>
      <c r="S7578" s="1">
        <v>2</v>
      </c>
      <c r="T7578" s="1">
        <v>0</v>
      </c>
      <c r="U7578" s="47">
        <v>15.098399999999998</v>
      </c>
      <c r="V7578" t="str">
        <f>IF(M7578=People!$B$5,People!$A$5,IF(M7578=People!$B$4,People!$A$4,IF(M7578=People!$B$3,People!$A$3,IF(M7578=People!$B$2,People!$A$2,0))))</f>
        <v>Anna Andreadi</v>
      </c>
      <c r="W7578" t="str">
        <f>IFERROR(INDEX(Returns!A:A,MATCH(B7578,Returns!B:B,0)),"No")</f>
        <v>Yes</v>
      </c>
    </row>
    <row r="7579" spans="1:23" x14ac:dyDescent="0.2">
      <c r="A7579" s="1">
        <v>7578</v>
      </c>
      <c r="B7579" t="s">
        <v>5957</v>
      </c>
      <c r="C7579" s="8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47">
        <v>52.792000000000002</v>
      </c>
      <c r="S7579" s="1">
        <v>1</v>
      </c>
      <c r="T7579" s="1">
        <v>0.2</v>
      </c>
      <c r="U7579" s="47">
        <v>4.6193000000000026</v>
      </c>
      <c r="V7579" t="str">
        <f>IF(M7579=People!$B$5,People!$A$5,IF(M7579=People!$B$4,People!$A$4,IF(M7579=People!$B$3,People!$A$3,IF(M7579=People!$B$2,People!$A$2,0))))</f>
        <v>Anna Andreadi</v>
      </c>
      <c r="W7579" t="str">
        <f>IFERROR(INDEX(Returns!A:A,MATCH(B7579,Returns!B:B,0)),"No")</f>
        <v>Yes</v>
      </c>
    </row>
    <row r="7580" spans="1:23" x14ac:dyDescent="0.2">
      <c r="A7580" s="1">
        <v>7579</v>
      </c>
      <c r="B7580" t="s">
        <v>9751</v>
      </c>
      <c r="C7580" s="8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47">
        <v>563.93999999999994</v>
      </c>
      <c r="S7580" s="1">
        <v>3</v>
      </c>
      <c r="T7580" s="1">
        <v>0</v>
      </c>
      <c r="U7580" s="47">
        <v>112.78800000000001</v>
      </c>
      <c r="V7580" t="str">
        <f>IF(M7580=People!$B$5,People!$A$5,IF(M7580=People!$B$4,People!$A$4,IF(M7580=People!$B$3,People!$A$3,IF(M7580=People!$B$2,People!$A$2,0))))</f>
        <v>Kelly Williams</v>
      </c>
      <c r="W7580" t="str">
        <f>IFERROR(INDEX(Returns!A:A,MATCH(B7580,Returns!B:B,0)),"No")</f>
        <v>No</v>
      </c>
    </row>
    <row r="7581" spans="1:23" x14ac:dyDescent="0.2">
      <c r="A7581" s="1">
        <v>7580</v>
      </c>
      <c r="B7581" t="s">
        <v>9752</v>
      </c>
      <c r="C7581" s="8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47">
        <v>2625.12</v>
      </c>
      <c r="S7581" s="1">
        <v>8</v>
      </c>
      <c r="T7581" s="1">
        <v>0</v>
      </c>
      <c r="U7581" s="47">
        <v>735.03359999999998</v>
      </c>
      <c r="V7581" t="str">
        <f>IF(M7581=People!$B$5,People!$A$5,IF(M7581=People!$B$4,People!$A$4,IF(M7581=People!$B$3,People!$A$3,IF(M7581=People!$B$2,People!$A$2,0))))</f>
        <v>Chuck Magee</v>
      </c>
      <c r="W7581" t="str">
        <f>IFERROR(INDEX(Returns!A:A,MATCH(B7581,Returns!B:B,0)),"No")</f>
        <v>No</v>
      </c>
    </row>
    <row r="7582" spans="1:23" x14ac:dyDescent="0.2">
      <c r="A7582" s="1">
        <v>7581</v>
      </c>
      <c r="B7582" t="s">
        <v>9752</v>
      </c>
      <c r="C7582" s="8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47">
        <v>17.940000000000001</v>
      </c>
      <c r="S7582" s="1">
        <v>3</v>
      </c>
      <c r="T7582" s="1">
        <v>0</v>
      </c>
      <c r="U7582" s="47">
        <v>4.4850000000000003</v>
      </c>
      <c r="V7582" t="str">
        <f>IF(M7582=People!$B$5,People!$A$5,IF(M7582=People!$B$4,People!$A$4,IF(M7582=People!$B$3,People!$A$3,IF(M7582=People!$B$2,People!$A$2,0))))</f>
        <v>Chuck Magee</v>
      </c>
      <c r="W7582" t="str">
        <f>IFERROR(INDEX(Returns!A:A,MATCH(B7582,Returns!B:B,0)),"No")</f>
        <v>No</v>
      </c>
    </row>
    <row r="7583" spans="1:23" x14ac:dyDescent="0.2">
      <c r="A7583" s="1">
        <v>7582</v>
      </c>
      <c r="B7583" t="s">
        <v>9753</v>
      </c>
      <c r="C7583" s="8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47">
        <v>422.85599999999999</v>
      </c>
      <c r="S7583" s="1">
        <v>3</v>
      </c>
      <c r="T7583" s="1">
        <v>0.2</v>
      </c>
      <c r="U7583" s="47">
        <v>15.857099999999974</v>
      </c>
      <c r="V7583" t="str">
        <f>IF(M7583=People!$B$5,People!$A$5,IF(M7583=People!$B$4,People!$A$4,IF(M7583=People!$B$3,People!$A$3,IF(M7583=People!$B$2,People!$A$2,0))))</f>
        <v>Chuck Magee</v>
      </c>
      <c r="W7583" t="str">
        <f>IFERROR(INDEX(Returns!A:A,MATCH(B7583,Returns!B:B,0)),"No")</f>
        <v>No</v>
      </c>
    </row>
    <row r="7584" spans="1:23" x14ac:dyDescent="0.2">
      <c r="A7584" s="1">
        <v>7583</v>
      </c>
      <c r="B7584" t="s">
        <v>9754</v>
      </c>
      <c r="C7584" s="8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47">
        <v>127.76400000000001</v>
      </c>
      <c r="S7584" s="1">
        <v>2</v>
      </c>
      <c r="T7584" s="1">
        <v>0.1</v>
      </c>
      <c r="U7584" s="47">
        <v>2.8392000000000017</v>
      </c>
      <c r="V7584" t="str">
        <f>IF(M7584=People!$B$5,People!$A$5,IF(M7584=People!$B$4,People!$A$4,IF(M7584=People!$B$3,People!$A$3,IF(M7584=People!$B$2,People!$A$2,0))))</f>
        <v>Chuck Magee</v>
      </c>
      <c r="W7584" t="str">
        <f>IFERROR(INDEX(Returns!A:A,MATCH(B7584,Returns!B:B,0)),"No")</f>
        <v>No</v>
      </c>
    </row>
    <row r="7585" spans="1:23" x14ac:dyDescent="0.2">
      <c r="A7585" s="1">
        <v>7584</v>
      </c>
      <c r="B7585" t="s">
        <v>9755</v>
      </c>
      <c r="C7585" s="8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47">
        <v>3499.9300000000003</v>
      </c>
      <c r="S7585" s="1">
        <v>7</v>
      </c>
      <c r="T7585" s="1">
        <v>0</v>
      </c>
      <c r="U7585" s="47">
        <v>909.98180000000025</v>
      </c>
      <c r="V7585" t="str">
        <f>IF(M7585=People!$B$5,People!$A$5,IF(M7585=People!$B$4,People!$A$4,IF(M7585=People!$B$3,People!$A$3,IF(M7585=People!$B$2,People!$A$2,0))))</f>
        <v>Cassandra Brandow</v>
      </c>
      <c r="W7585" t="str">
        <f>IFERROR(INDEX(Returns!A:A,MATCH(B7585,Returns!B:B,0)),"No")</f>
        <v>No</v>
      </c>
    </row>
    <row r="7586" spans="1:23" x14ac:dyDescent="0.2">
      <c r="A7586" s="1">
        <v>7585</v>
      </c>
      <c r="B7586" t="s">
        <v>9755</v>
      </c>
      <c r="C7586" s="8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47">
        <v>14.399999999999999</v>
      </c>
      <c r="S7586" s="1">
        <v>5</v>
      </c>
      <c r="T7586" s="1">
        <v>0</v>
      </c>
      <c r="U7586" s="47">
        <v>6.6239999999999988</v>
      </c>
      <c r="V7586" t="str">
        <f>IF(M7586=People!$B$5,People!$A$5,IF(M7586=People!$B$4,People!$A$4,IF(M7586=People!$B$3,People!$A$3,IF(M7586=People!$B$2,People!$A$2,0))))</f>
        <v>Cassandra Brandow</v>
      </c>
      <c r="W7586" t="str">
        <f>IFERROR(INDEX(Returns!A:A,MATCH(B7586,Returns!B:B,0)),"No")</f>
        <v>No</v>
      </c>
    </row>
    <row r="7587" spans="1:23" x14ac:dyDescent="0.2">
      <c r="A7587" s="1">
        <v>7586</v>
      </c>
      <c r="B7587" t="s">
        <v>9755</v>
      </c>
      <c r="C7587" s="8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47">
        <v>122.97</v>
      </c>
      <c r="S7587" s="1">
        <v>3</v>
      </c>
      <c r="T7587" s="1">
        <v>0</v>
      </c>
      <c r="U7587" s="47">
        <v>60.255300000000005</v>
      </c>
      <c r="V7587" t="str">
        <f>IF(M7587=People!$B$5,People!$A$5,IF(M7587=People!$B$4,People!$A$4,IF(M7587=People!$B$3,People!$A$3,IF(M7587=People!$B$2,People!$A$2,0))))</f>
        <v>Cassandra Brandow</v>
      </c>
      <c r="W7587" t="str">
        <f>IFERROR(INDEX(Returns!A:A,MATCH(B7587,Returns!B:B,0)),"No")</f>
        <v>No</v>
      </c>
    </row>
    <row r="7588" spans="1:23" x14ac:dyDescent="0.2">
      <c r="A7588" s="1">
        <v>7587</v>
      </c>
      <c r="B7588" t="s">
        <v>9755</v>
      </c>
      <c r="C7588" s="8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47">
        <v>9.32</v>
      </c>
      <c r="S7588" s="1">
        <v>4</v>
      </c>
      <c r="T7588" s="1">
        <v>0</v>
      </c>
      <c r="U7588" s="47">
        <v>2.702799999999999</v>
      </c>
      <c r="V7588" t="str">
        <f>IF(M7588=People!$B$5,People!$A$5,IF(M7588=People!$B$4,People!$A$4,IF(M7588=People!$B$3,People!$A$3,IF(M7588=People!$B$2,People!$A$2,0))))</f>
        <v>Cassandra Brandow</v>
      </c>
      <c r="W7588" t="str">
        <f>IFERROR(INDEX(Returns!A:A,MATCH(B7588,Returns!B:B,0)),"No")</f>
        <v>No</v>
      </c>
    </row>
    <row r="7589" spans="1:23" x14ac:dyDescent="0.2">
      <c r="A7589" s="1">
        <v>7588</v>
      </c>
      <c r="B7589" t="s">
        <v>9755</v>
      </c>
      <c r="C7589" s="8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47">
        <v>122.94</v>
      </c>
      <c r="S7589" s="1">
        <v>3</v>
      </c>
      <c r="T7589" s="1">
        <v>0</v>
      </c>
      <c r="U7589" s="47">
        <v>59.011199999999988</v>
      </c>
      <c r="V7589" t="str">
        <f>IF(M7589=People!$B$5,People!$A$5,IF(M7589=People!$B$4,People!$A$4,IF(M7589=People!$B$3,People!$A$3,IF(M7589=People!$B$2,People!$A$2,0))))</f>
        <v>Cassandra Brandow</v>
      </c>
      <c r="W7589" t="str">
        <f>IFERROR(INDEX(Returns!A:A,MATCH(B7589,Returns!B:B,0)),"No")</f>
        <v>No</v>
      </c>
    </row>
    <row r="7590" spans="1:23" x14ac:dyDescent="0.2">
      <c r="A7590" s="1">
        <v>7589</v>
      </c>
      <c r="B7590" t="s">
        <v>9756</v>
      </c>
      <c r="C7590" s="8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47">
        <v>17.309999999999999</v>
      </c>
      <c r="S7590" s="1">
        <v>3</v>
      </c>
      <c r="T7590" s="1">
        <v>0</v>
      </c>
      <c r="U7590" s="47">
        <v>5.1929999999999996</v>
      </c>
      <c r="V7590" t="str">
        <f>IF(M7590=People!$B$5,People!$A$5,IF(M7590=People!$B$4,People!$A$4,IF(M7590=People!$B$3,People!$A$3,IF(M7590=People!$B$2,People!$A$2,0))))</f>
        <v>Anna Andreadi</v>
      </c>
      <c r="W7590" t="str">
        <f>IFERROR(INDEX(Returns!A:A,MATCH(B7590,Returns!B:B,0)),"No")</f>
        <v>No</v>
      </c>
    </row>
    <row r="7591" spans="1:23" x14ac:dyDescent="0.2">
      <c r="A7591" s="1">
        <v>7590</v>
      </c>
      <c r="B7591" t="s">
        <v>9757</v>
      </c>
      <c r="C7591" s="8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47">
        <v>128.744</v>
      </c>
      <c r="S7591" s="1">
        <v>7</v>
      </c>
      <c r="T7591" s="1">
        <v>0.2</v>
      </c>
      <c r="U7591" s="47">
        <v>12.874400000000001</v>
      </c>
      <c r="V7591" t="str">
        <f>IF(M7591=People!$B$5,People!$A$5,IF(M7591=People!$B$4,People!$A$4,IF(M7591=People!$B$3,People!$A$3,IF(M7591=People!$B$2,People!$A$2,0))))</f>
        <v>Kelly Williams</v>
      </c>
      <c r="W7591" t="str">
        <f>IFERROR(INDEX(Returns!A:A,MATCH(B7591,Returns!B:B,0)),"No")</f>
        <v>No</v>
      </c>
    </row>
    <row r="7592" spans="1:23" x14ac:dyDescent="0.2">
      <c r="A7592" s="1">
        <v>7591</v>
      </c>
      <c r="B7592" t="s">
        <v>9758</v>
      </c>
      <c r="C7592" s="8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47">
        <v>58.248000000000005</v>
      </c>
      <c r="S7592" s="1">
        <v>9</v>
      </c>
      <c r="T7592" s="1">
        <v>0.2</v>
      </c>
      <c r="U7592" s="47">
        <v>11.649599999999996</v>
      </c>
      <c r="V7592" t="str">
        <f>IF(M7592=People!$B$5,People!$A$5,IF(M7592=People!$B$4,People!$A$4,IF(M7592=People!$B$3,People!$A$3,IF(M7592=People!$B$2,People!$A$2,0))))</f>
        <v>Chuck Magee</v>
      </c>
      <c r="W7592" t="str">
        <f>IFERROR(INDEX(Returns!A:A,MATCH(B7592,Returns!B:B,0)),"No")</f>
        <v>No</v>
      </c>
    </row>
    <row r="7593" spans="1:23" x14ac:dyDescent="0.2">
      <c r="A7593" s="1">
        <v>7592</v>
      </c>
      <c r="B7593" t="s">
        <v>9758</v>
      </c>
      <c r="C7593" s="8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47">
        <v>71.245999999999995</v>
      </c>
      <c r="S7593" s="1">
        <v>2</v>
      </c>
      <c r="T7593" s="1">
        <v>0.3</v>
      </c>
      <c r="U7593" s="47">
        <v>-19.338199999999993</v>
      </c>
      <c r="V7593" t="str">
        <f>IF(M7593=People!$B$5,People!$A$5,IF(M7593=People!$B$4,People!$A$4,IF(M7593=People!$B$3,People!$A$3,IF(M7593=People!$B$2,People!$A$2,0))))</f>
        <v>Chuck Magee</v>
      </c>
      <c r="W7593" t="str">
        <f>IFERROR(INDEX(Returns!A:A,MATCH(B7593,Returns!B:B,0)),"No")</f>
        <v>No</v>
      </c>
    </row>
    <row r="7594" spans="1:23" x14ac:dyDescent="0.2">
      <c r="A7594" s="1">
        <v>7593</v>
      </c>
      <c r="B7594" t="s">
        <v>9758</v>
      </c>
      <c r="C7594" s="8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47">
        <v>7.8719999999999999</v>
      </c>
      <c r="S7594" s="1">
        <v>3</v>
      </c>
      <c r="T7594" s="1">
        <v>0.2</v>
      </c>
      <c r="U7594" s="47">
        <v>0.59039999999999937</v>
      </c>
      <c r="V7594" t="str">
        <f>IF(M7594=People!$B$5,People!$A$5,IF(M7594=People!$B$4,People!$A$4,IF(M7594=People!$B$3,People!$A$3,IF(M7594=People!$B$2,People!$A$2,0))))</f>
        <v>Chuck Magee</v>
      </c>
      <c r="W7594" t="str">
        <f>IFERROR(INDEX(Returns!A:A,MATCH(B7594,Returns!B:B,0)),"No")</f>
        <v>No</v>
      </c>
    </row>
    <row r="7595" spans="1:23" x14ac:dyDescent="0.2">
      <c r="A7595" s="1">
        <v>7594</v>
      </c>
      <c r="B7595" t="s">
        <v>9758</v>
      </c>
      <c r="C7595" s="8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47">
        <v>887.27099999999984</v>
      </c>
      <c r="S7595" s="1">
        <v>3</v>
      </c>
      <c r="T7595" s="1">
        <v>0.3</v>
      </c>
      <c r="U7595" s="47">
        <v>-63.376499999999965</v>
      </c>
      <c r="V7595" t="str">
        <f>IF(M7595=People!$B$5,People!$A$5,IF(M7595=People!$B$4,People!$A$4,IF(M7595=People!$B$3,People!$A$3,IF(M7595=People!$B$2,People!$A$2,0))))</f>
        <v>Chuck Magee</v>
      </c>
      <c r="W7595" t="str">
        <f>IFERROR(INDEX(Returns!A:A,MATCH(B7595,Returns!B:B,0)),"No")</f>
        <v>No</v>
      </c>
    </row>
    <row r="7596" spans="1:23" x14ac:dyDescent="0.2">
      <c r="A7596" s="1">
        <v>7595</v>
      </c>
      <c r="B7596" t="s">
        <v>9759</v>
      </c>
      <c r="C7596" s="8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47">
        <v>146.86000000000001</v>
      </c>
      <c r="S7596" s="1">
        <v>7</v>
      </c>
      <c r="T7596" s="1">
        <v>0</v>
      </c>
      <c r="U7596" s="47">
        <v>70.492799999999988</v>
      </c>
      <c r="V7596" t="str">
        <f>IF(M7596=People!$B$5,People!$A$5,IF(M7596=People!$B$4,People!$A$4,IF(M7596=People!$B$3,People!$A$3,IF(M7596=People!$B$2,People!$A$2,0))))</f>
        <v>Kelly Williams</v>
      </c>
      <c r="W7596" t="str">
        <f>IFERROR(INDEX(Returns!A:A,MATCH(B7596,Returns!B:B,0)),"No")</f>
        <v>No</v>
      </c>
    </row>
    <row r="7597" spans="1:23" x14ac:dyDescent="0.2">
      <c r="A7597" s="1">
        <v>7596</v>
      </c>
      <c r="B7597" t="s">
        <v>9759</v>
      </c>
      <c r="C7597" s="8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47">
        <v>36.56</v>
      </c>
      <c r="S7597" s="1">
        <v>4</v>
      </c>
      <c r="T7597" s="1">
        <v>0</v>
      </c>
      <c r="U7597" s="47">
        <v>18.28</v>
      </c>
      <c r="V7597" t="str">
        <f>IF(M7597=People!$B$5,People!$A$5,IF(M7597=People!$B$4,People!$A$4,IF(M7597=People!$B$3,People!$A$3,IF(M7597=People!$B$2,People!$A$2,0))))</f>
        <v>Kelly Williams</v>
      </c>
      <c r="W7597" t="str">
        <f>IFERROR(INDEX(Returns!A:A,MATCH(B7597,Returns!B:B,0)),"No")</f>
        <v>No</v>
      </c>
    </row>
    <row r="7598" spans="1:23" x14ac:dyDescent="0.2">
      <c r="A7598" s="1">
        <v>7597</v>
      </c>
      <c r="B7598" t="s">
        <v>9760</v>
      </c>
      <c r="C7598" s="8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47">
        <v>225.57599999999996</v>
      </c>
      <c r="S7598" s="1">
        <v>3</v>
      </c>
      <c r="T7598" s="1">
        <v>0.2</v>
      </c>
      <c r="U7598" s="47">
        <v>22.557600000000008</v>
      </c>
      <c r="V7598" t="str">
        <f>IF(M7598=People!$B$5,People!$A$5,IF(M7598=People!$B$4,People!$A$4,IF(M7598=People!$B$3,People!$A$3,IF(M7598=People!$B$2,People!$A$2,0))))</f>
        <v>Anna Andreadi</v>
      </c>
      <c r="W7598" t="str">
        <f>IFERROR(INDEX(Returns!A:A,MATCH(B7598,Returns!B:B,0)),"No")</f>
        <v>No</v>
      </c>
    </row>
    <row r="7599" spans="1:23" x14ac:dyDescent="0.2">
      <c r="A7599" s="1">
        <v>7598</v>
      </c>
      <c r="B7599" t="s">
        <v>9761</v>
      </c>
      <c r="C7599" s="8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47">
        <v>5.2480000000000002</v>
      </c>
      <c r="S7599" s="1">
        <v>2</v>
      </c>
      <c r="T7599" s="1">
        <v>0.2</v>
      </c>
      <c r="U7599" s="47">
        <v>0.45920000000000027</v>
      </c>
      <c r="V7599" t="str">
        <f>IF(M7599=People!$B$5,People!$A$5,IF(M7599=People!$B$4,People!$A$4,IF(M7599=People!$B$3,People!$A$3,IF(M7599=People!$B$2,People!$A$2,0))))</f>
        <v>Anna Andreadi</v>
      </c>
      <c r="W7599" t="str">
        <f>IFERROR(INDEX(Returns!A:A,MATCH(B7599,Returns!B:B,0)),"No")</f>
        <v>No</v>
      </c>
    </row>
    <row r="7600" spans="1:23" x14ac:dyDescent="0.2">
      <c r="A7600" s="1">
        <v>7599</v>
      </c>
      <c r="B7600" t="s">
        <v>9761</v>
      </c>
      <c r="C7600" s="8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47">
        <v>38.256</v>
      </c>
      <c r="S7600" s="1">
        <v>3</v>
      </c>
      <c r="T7600" s="1">
        <v>0.2</v>
      </c>
      <c r="U7600" s="47">
        <v>4.7819999999999947</v>
      </c>
      <c r="V7600" t="str">
        <f>IF(M7600=People!$B$5,People!$A$5,IF(M7600=People!$B$4,People!$A$4,IF(M7600=People!$B$3,People!$A$3,IF(M7600=People!$B$2,People!$A$2,0))))</f>
        <v>Anna Andreadi</v>
      </c>
      <c r="W7600" t="str">
        <f>IFERROR(INDEX(Returns!A:A,MATCH(B7600,Returns!B:B,0)),"No")</f>
        <v>No</v>
      </c>
    </row>
    <row r="7601" spans="1:23" x14ac:dyDescent="0.2">
      <c r="A7601" s="1">
        <v>7600</v>
      </c>
      <c r="B7601" t="s">
        <v>9761</v>
      </c>
      <c r="C7601" s="8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47">
        <v>40.24</v>
      </c>
      <c r="S7601" s="1">
        <v>5</v>
      </c>
      <c r="T7601" s="1">
        <v>0.2</v>
      </c>
      <c r="U7601" s="47">
        <v>13.078000000000001</v>
      </c>
      <c r="V7601" t="str">
        <f>IF(M7601=People!$B$5,People!$A$5,IF(M7601=People!$B$4,People!$A$4,IF(M7601=People!$B$3,People!$A$3,IF(M7601=People!$B$2,People!$A$2,0))))</f>
        <v>Anna Andreadi</v>
      </c>
      <c r="W7601" t="str">
        <f>IFERROR(INDEX(Returns!A:A,MATCH(B7601,Returns!B:B,0)),"No")</f>
        <v>No</v>
      </c>
    </row>
    <row r="7602" spans="1:23" x14ac:dyDescent="0.2">
      <c r="A7602" s="1">
        <v>7601</v>
      </c>
      <c r="B7602" t="s">
        <v>9761</v>
      </c>
      <c r="C7602" s="8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47">
        <v>29.925000000000001</v>
      </c>
      <c r="S7602" s="1">
        <v>5</v>
      </c>
      <c r="T7602" s="1">
        <v>0.7</v>
      </c>
      <c r="U7602" s="47">
        <v>-21.944999999999993</v>
      </c>
      <c r="V7602" t="str">
        <f>IF(M7602=People!$B$5,People!$A$5,IF(M7602=People!$B$4,People!$A$4,IF(M7602=People!$B$3,People!$A$3,IF(M7602=People!$B$2,People!$A$2,0))))</f>
        <v>Anna Andreadi</v>
      </c>
      <c r="W7602" t="str">
        <f>IFERROR(INDEX(Returns!A:A,MATCH(B7602,Returns!B:B,0)),"No")</f>
        <v>No</v>
      </c>
    </row>
    <row r="7603" spans="1:23" x14ac:dyDescent="0.2">
      <c r="A7603" s="1">
        <v>7602</v>
      </c>
      <c r="B7603" t="s">
        <v>9761</v>
      </c>
      <c r="C7603" s="8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47">
        <v>148.70400000000001</v>
      </c>
      <c r="S7603" s="1">
        <v>6</v>
      </c>
      <c r="T7603" s="1">
        <v>0.2</v>
      </c>
      <c r="U7603" s="47">
        <v>46.469999999999985</v>
      </c>
      <c r="V7603" t="str">
        <f>IF(M7603=People!$B$5,People!$A$5,IF(M7603=People!$B$4,People!$A$4,IF(M7603=People!$B$3,People!$A$3,IF(M7603=People!$B$2,People!$A$2,0))))</f>
        <v>Anna Andreadi</v>
      </c>
      <c r="W7603" t="str">
        <f>IFERROR(INDEX(Returns!A:A,MATCH(B7603,Returns!B:B,0)),"No")</f>
        <v>No</v>
      </c>
    </row>
    <row r="7604" spans="1:23" x14ac:dyDescent="0.2">
      <c r="A7604" s="1">
        <v>7603</v>
      </c>
      <c r="B7604" t="s">
        <v>9761</v>
      </c>
      <c r="C7604" s="8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47">
        <v>55.92</v>
      </c>
      <c r="S7604" s="1">
        <v>10</v>
      </c>
      <c r="T7604" s="1">
        <v>0.2</v>
      </c>
      <c r="U7604" s="47">
        <v>16.776000000000007</v>
      </c>
      <c r="V7604" t="str">
        <f>IF(M7604=People!$B$5,People!$A$5,IF(M7604=People!$B$4,People!$A$4,IF(M7604=People!$B$3,People!$A$3,IF(M7604=People!$B$2,People!$A$2,0))))</f>
        <v>Anna Andreadi</v>
      </c>
      <c r="W7604" t="str">
        <f>IFERROR(INDEX(Returns!A:A,MATCH(B7604,Returns!B:B,0)),"No")</f>
        <v>No</v>
      </c>
    </row>
    <row r="7605" spans="1:23" x14ac:dyDescent="0.2">
      <c r="A7605" s="1">
        <v>7604</v>
      </c>
      <c r="B7605" t="s">
        <v>9762</v>
      </c>
      <c r="C7605" s="8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47">
        <v>12.96</v>
      </c>
      <c r="S7605" s="1">
        <v>2</v>
      </c>
      <c r="T7605" s="1">
        <v>0</v>
      </c>
      <c r="U7605" s="47">
        <v>6.2208000000000006</v>
      </c>
      <c r="V7605" t="str">
        <f>IF(M7605=People!$B$5,People!$A$5,IF(M7605=People!$B$4,People!$A$4,IF(M7605=People!$B$3,People!$A$3,IF(M7605=People!$B$2,People!$A$2,0))))</f>
        <v>Chuck Magee</v>
      </c>
      <c r="W7605" t="str">
        <f>IFERROR(INDEX(Returns!A:A,MATCH(B7605,Returns!B:B,0)),"No")</f>
        <v>No</v>
      </c>
    </row>
    <row r="7606" spans="1:23" x14ac:dyDescent="0.2">
      <c r="A7606" s="1">
        <v>7605</v>
      </c>
      <c r="B7606" t="s">
        <v>9763</v>
      </c>
      <c r="C7606" s="8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47">
        <v>25.176000000000002</v>
      </c>
      <c r="S7606" s="1">
        <v>3</v>
      </c>
      <c r="T7606" s="1">
        <v>0.6</v>
      </c>
      <c r="U7606" s="47">
        <v>-33.358199999999997</v>
      </c>
      <c r="V7606" t="str">
        <f>IF(M7606=People!$B$5,People!$A$5,IF(M7606=People!$B$4,People!$A$4,IF(M7606=People!$B$3,People!$A$3,IF(M7606=People!$B$2,People!$A$2,0))))</f>
        <v>Kelly Williams</v>
      </c>
      <c r="W7606" t="str">
        <f>IFERROR(INDEX(Returns!A:A,MATCH(B7606,Returns!B:B,0)),"No")</f>
        <v>No</v>
      </c>
    </row>
    <row r="7607" spans="1:23" x14ac:dyDescent="0.2">
      <c r="A7607" s="1">
        <v>7606</v>
      </c>
      <c r="B7607" t="s">
        <v>9763</v>
      </c>
      <c r="C7607" s="8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47">
        <v>5.5840000000000005</v>
      </c>
      <c r="S7607" s="1">
        <v>2</v>
      </c>
      <c r="T7607" s="1">
        <v>0.6</v>
      </c>
      <c r="U7607" s="47">
        <v>-1.6751999999999994</v>
      </c>
      <c r="V7607" t="str">
        <f>IF(M7607=People!$B$5,People!$A$5,IF(M7607=People!$B$4,People!$A$4,IF(M7607=People!$B$3,People!$A$3,IF(M7607=People!$B$2,People!$A$2,0))))</f>
        <v>Kelly Williams</v>
      </c>
      <c r="W7607" t="str">
        <f>IFERROR(INDEX(Returns!A:A,MATCH(B7607,Returns!B:B,0)),"No")</f>
        <v>No</v>
      </c>
    </row>
    <row r="7608" spans="1:23" x14ac:dyDescent="0.2">
      <c r="A7608" s="1">
        <v>7607</v>
      </c>
      <c r="B7608" t="s">
        <v>9763</v>
      </c>
      <c r="C7608" s="8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47">
        <v>1297.3680000000002</v>
      </c>
      <c r="S7608" s="1">
        <v>9</v>
      </c>
      <c r="T7608" s="1">
        <v>0.2</v>
      </c>
      <c r="U7608" s="47">
        <v>97.302599999999984</v>
      </c>
      <c r="V7608" t="str">
        <f>IF(M7608=People!$B$5,People!$A$5,IF(M7608=People!$B$4,People!$A$4,IF(M7608=People!$B$3,People!$A$3,IF(M7608=People!$B$2,People!$A$2,0))))</f>
        <v>Kelly Williams</v>
      </c>
      <c r="W7608" t="str">
        <f>IFERROR(INDEX(Returns!A:A,MATCH(B7608,Returns!B:B,0)),"No")</f>
        <v>No</v>
      </c>
    </row>
    <row r="7609" spans="1:23" x14ac:dyDescent="0.2">
      <c r="A7609" s="1">
        <v>7608</v>
      </c>
      <c r="B7609" t="s">
        <v>9764</v>
      </c>
      <c r="C7609" s="8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47">
        <v>264.32</v>
      </c>
      <c r="S7609" s="1">
        <v>2</v>
      </c>
      <c r="T7609" s="1">
        <v>0.2</v>
      </c>
      <c r="U7609" s="47">
        <v>19.823999999999998</v>
      </c>
      <c r="V7609" t="str">
        <f>IF(M7609=People!$B$5,People!$A$5,IF(M7609=People!$B$4,People!$A$4,IF(M7609=People!$B$3,People!$A$3,IF(M7609=People!$B$2,People!$A$2,0))))</f>
        <v>Kelly Williams</v>
      </c>
      <c r="W7609" t="str">
        <f>IFERROR(INDEX(Returns!A:A,MATCH(B7609,Returns!B:B,0)),"No")</f>
        <v>No</v>
      </c>
    </row>
    <row r="7610" spans="1:23" x14ac:dyDescent="0.2">
      <c r="A7610" s="1">
        <v>7609</v>
      </c>
      <c r="B7610" t="s">
        <v>9765</v>
      </c>
      <c r="C7610" s="8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47">
        <v>25.92</v>
      </c>
      <c r="S7610" s="1">
        <v>4</v>
      </c>
      <c r="T7610" s="1">
        <v>0</v>
      </c>
      <c r="U7610" s="47">
        <v>12.441600000000001</v>
      </c>
      <c r="V7610" t="str">
        <f>IF(M7610=People!$B$5,People!$A$5,IF(M7610=People!$B$4,People!$A$4,IF(M7610=People!$B$3,People!$A$3,IF(M7610=People!$B$2,People!$A$2,0))))</f>
        <v>Anna Andreadi</v>
      </c>
      <c r="W7610" t="str">
        <f>IFERROR(INDEX(Returns!A:A,MATCH(B7610,Returns!B:B,0)),"No")</f>
        <v>No</v>
      </c>
    </row>
    <row r="7611" spans="1:23" x14ac:dyDescent="0.2">
      <c r="A7611" s="1">
        <v>7610</v>
      </c>
      <c r="B7611" t="s">
        <v>9765</v>
      </c>
      <c r="C7611" s="8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47">
        <v>22.959999999999997</v>
      </c>
      <c r="S7611" s="1">
        <v>7</v>
      </c>
      <c r="T7611" s="1">
        <v>0</v>
      </c>
      <c r="U7611" s="47">
        <v>6.6583999999999968</v>
      </c>
      <c r="V7611" t="str">
        <f>IF(M7611=People!$B$5,People!$A$5,IF(M7611=People!$B$4,People!$A$4,IF(M7611=People!$B$3,People!$A$3,IF(M7611=People!$B$2,People!$A$2,0))))</f>
        <v>Anna Andreadi</v>
      </c>
      <c r="W7611" t="str">
        <f>IFERROR(INDEX(Returns!A:A,MATCH(B7611,Returns!B:B,0)),"No")</f>
        <v>No</v>
      </c>
    </row>
    <row r="7612" spans="1:23" x14ac:dyDescent="0.2">
      <c r="A7612" s="1">
        <v>7611</v>
      </c>
      <c r="B7612" t="s">
        <v>9766</v>
      </c>
      <c r="C7612" s="8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47">
        <v>19.440000000000001</v>
      </c>
      <c r="S7612" s="1">
        <v>3</v>
      </c>
      <c r="T7612" s="1">
        <v>0</v>
      </c>
      <c r="U7612" s="47">
        <v>9.3312000000000008</v>
      </c>
      <c r="V7612" t="str">
        <f>IF(M7612=People!$B$5,People!$A$5,IF(M7612=People!$B$4,People!$A$4,IF(M7612=People!$B$3,People!$A$3,IF(M7612=People!$B$2,People!$A$2,0))))</f>
        <v>Anna Andreadi</v>
      </c>
      <c r="W7612" t="str">
        <f>IFERROR(INDEX(Returns!A:A,MATCH(B7612,Returns!B:B,0)),"No")</f>
        <v>No</v>
      </c>
    </row>
    <row r="7613" spans="1:23" x14ac:dyDescent="0.2">
      <c r="A7613" s="1">
        <v>7612</v>
      </c>
      <c r="B7613" t="s">
        <v>9767</v>
      </c>
      <c r="C7613" s="8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47">
        <v>9.5399999999999991</v>
      </c>
      <c r="S7613" s="1">
        <v>2</v>
      </c>
      <c r="T7613" s="1">
        <v>0</v>
      </c>
      <c r="U7613" s="47">
        <v>4.2929999999999993</v>
      </c>
      <c r="V7613" t="str">
        <f>IF(M7613=People!$B$5,People!$A$5,IF(M7613=People!$B$4,People!$A$4,IF(M7613=People!$B$3,People!$A$3,IF(M7613=People!$B$2,People!$A$2,0))))</f>
        <v>Kelly Williams</v>
      </c>
      <c r="W7613" t="str">
        <f>IFERROR(INDEX(Returns!A:A,MATCH(B7613,Returns!B:B,0)),"No")</f>
        <v>No</v>
      </c>
    </row>
    <row r="7614" spans="1:23" x14ac:dyDescent="0.2">
      <c r="A7614" s="1">
        <v>7613</v>
      </c>
      <c r="B7614" t="s">
        <v>9767</v>
      </c>
      <c r="C7614" s="8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47">
        <v>5.81</v>
      </c>
      <c r="S7614" s="1">
        <v>1</v>
      </c>
      <c r="T7614" s="1">
        <v>0</v>
      </c>
      <c r="U7614" s="47">
        <v>1.8010999999999999</v>
      </c>
      <c r="V7614" t="str">
        <f>IF(M7614=People!$B$5,People!$A$5,IF(M7614=People!$B$4,People!$A$4,IF(M7614=People!$B$3,People!$A$3,IF(M7614=People!$B$2,People!$A$2,0))))</f>
        <v>Kelly Williams</v>
      </c>
      <c r="W7614" t="str">
        <f>IFERROR(INDEX(Returns!A:A,MATCH(B7614,Returns!B:B,0)),"No")</f>
        <v>No</v>
      </c>
    </row>
    <row r="7615" spans="1:23" x14ac:dyDescent="0.2">
      <c r="A7615" s="1">
        <v>7614</v>
      </c>
      <c r="B7615" t="s">
        <v>9767</v>
      </c>
      <c r="C7615" s="8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47">
        <v>5.76</v>
      </c>
      <c r="S7615" s="1">
        <v>2</v>
      </c>
      <c r="T7615" s="1">
        <v>0</v>
      </c>
      <c r="U7615" s="47">
        <v>1.7279999999999998</v>
      </c>
      <c r="V7615" t="str">
        <f>IF(M7615=People!$B$5,People!$A$5,IF(M7615=People!$B$4,People!$A$4,IF(M7615=People!$B$3,People!$A$3,IF(M7615=People!$B$2,People!$A$2,0))))</f>
        <v>Kelly Williams</v>
      </c>
      <c r="W7615" t="str">
        <f>IFERROR(INDEX(Returns!A:A,MATCH(B7615,Returns!B:B,0)),"No")</f>
        <v>No</v>
      </c>
    </row>
    <row r="7616" spans="1:23" x14ac:dyDescent="0.2">
      <c r="A7616" s="1">
        <v>7615</v>
      </c>
      <c r="B7616" t="s">
        <v>9768</v>
      </c>
      <c r="C7616" s="8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47">
        <v>14.91</v>
      </c>
      <c r="S7616" s="1">
        <v>3</v>
      </c>
      <c r="T7616" s="1">
        <v>0</v>
      </c>
      <c r="U7616" s="47">
        <v>4.6220999999999997</v>
      </c>
      <c r="V7616" t="str">
        <f>IF(M7616=People!$B$5,People!$A$5,IF(M7616=People!$B$4,People!$A$4,IF(M7616=People!$B$3,People!$A$3,IF(M7616=People!$B$2,People!$A$2,0))))</f>
        <v>Chuck Magee</v>
      </c>
      <c r="W7616" t="str">
        <f>IFERROR(INDEX(Returns!A:A,MATCH(B7616,Returns!B:B,0)),"No")</f>
        <v>No</v>
      </c>
    </row>
    <row r="7617" spans="1:23" x14ac:dyDescent="0.2">
      <c r="A7617" s="1">
        <v>7616</v>
      </c>
      <c r="B7617" t="s">
        <v>9769</v>
      </c>
      <c r="C7617" s="8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47">
        <v>6.6420000000000012</v>
      </c>
      <c r="S7617" s="1">
        <v>9</v>
      </c>
      <c r="T7617" s="1">
        <v>0.7</v>
      </c>
      <c r="U7617" s="47">
        <v>-4.427999999999999</v>
      </c>
      <c r="V7617" t="str">
        <f>IF(M7617=People!$B$5,People!$A$5,IF(M7617=People!$B$4,People!$A$4,IF(M7617=People!$B$3,People!$A$3,IF(M7617=People!$B$2,People!$A$2,0))))</f>
        <v>Cassandra Brandow</v>
      </c>
      <c r="W7617" t="str">
        <f>IFERROR(INDEX(Returns!A:A,MATCH(B7617,Returns!B:B,0)),"No")</f>
        <v>No</v>
      </c>
    </row>
    <row r="7618" spans="1:23" x14ac:dyDescent="0.2">
      <c r="A7618" s="1">
        <v>7617</v>
      </c>
      <c r="B7618" t="s">
        <v>9770</v>
      </c>
      <c r="C7618" s="8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47">
        <v>18.54</v>
      </c>
      <c r="S7618" s="1">
        <v>2</v>
      </c>
      <c r="T7618" s="1">
        <v>0</v>
      </c>
      <c r="U7618" s="47">
        <v>8.7137999999999991</v>
      </c>
      <c r="V7618" t="str">
        <f>IF(M7618=People!$B$5,People!$A$5,IF(M7618=People!$B$4,People!$A$4,IF(M7618=People!$B$3,People!$A$3,IF(M7618=People!$B$2,People!$A$2,0))))</f>
        <v>Chuck Magee</v>
      </c>
      <c r="W7618" t="str">
        <f>IFERROR(INDEX(Returns!A:A,MATCH(B7618,Returns!B:B,0)),"No")</f>
        <v>No</v>
      </c>
    </row>
    <row r="7619" spans="1:23" x14ac:dyDescent="0.2">
      <c r="A7619" s="1">
        <v>7618</v>
      </c>
      <c r="B7619" t="s">
        <v>9770</v>
      </c>
      <c r="C7619" s="8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47">
        <v>679.96</v>
      </c>
      <c r="S7619" s="1">
        <v>5</v>
      </c>
      <c r="T7619" s="1">
        <v>0.2</v>
      </c>
      <c r="U7619" s="47">
        <v>220.98699999999997</v>
      </c>
      <c r="V7619" t="str">
        <f>IF(M7619=People!$B$5,People!$A$5,IF(M7619=People!$B$4,People!$A$4,IF(M7619=People!$B$3,People!$A$3,IF(M7619=People!$B$2,People!$A$2,0))))</f>
        <v>Chuck Magee</v>
      </c>
      <c r="W7619" t="str">
        <f>IFERROR(INDEX(Returns!A:A,MATCH(B7619,Returns!B:B,0)),"No")</f>
        <v>No</v>
      </c>
    </row>
    <row r="7620" spans="1:23" x14ac:dyDescent="0.2">
      <c r="A7620" s="1">
        <v>7619</v>
      </c>
      <c r="B7620" t="s">
        <v>9771</v>
      </c>
      <c r="C7620" s="8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47">
        <v>189.57600000000002</v>
      </c>
      <c r="S7620" s="1">
        <v>1</v>
      </c>
      <c r="T7620" s="1">
        <v>0.2</v>
      </c>
      <c r="U7620" s="47">
        <v>9.4787999999999784</v>
      </c>
      <c r="V7620" t="str">
        <f>IF(M7620=People!$B$5,People!$A$5,IF(M7620=People!$B$4,People!$A$4,IF(M7620=People!$B$3,People!$A$3,IF(M7620=People!$B$2,People!$A$2,0))))</f>
        <v>Anna Andreadi</v>
      </c>
      <c r="W7620" t="str">
        <f>IFERROR(INDEX(Returns!A:A,MATCH(B7620,Returns!B:B,0)),"No")</f>
        <v>No</v>
      </c>
    </row>
    <row r="7621" spans="1:23" x14ac:dyDescent="0.2">
      <c r="A7621" s="1">
        <v>7620</v>
      </c>
      <c r="B7621" t="s">
        <v>9771</v>
      </c>
      <c r="C7621" s="8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47">
        <v>71.959999999999994</v>
      </c>
      <c r="S7621" s="1">
        <v>5</v>
      </c>
      <c r="T7621" s="1">
        <v>0.2</v>
      </c>
      <c r="U7621" s="47">
        <v>7.1960000000000015</v>
      </c>
      <c r="V7621" t="str">
        <f>IF(M7621=People!$B$5,People!$A$5,IF(M7621=People!$B$4,People!$A$4,IF(M7621=People!$B$3,People!$A$3,IF(M7621=People!$B$2,People!$A$2,0))))</f>
        <v>Anna Andreadi</v>
      </c>
      <c r="W7621" t="str">
        <f>IFERROR(INDEX(Returns!A:A,MATCH(B7621,Returns!B:B,0)),"No")</f>
        <v>No</v>
      </c>
    </row>
    <row r="7622" spans="1:23" x14ac:dyDescent="0.2">
      <c r="A7622" s="1">
        <v>7621</v>
      </c>
      <c r="B7622" t="s">
        <v>9772</v>
      </c>
      <c r="C7622" s="8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47">
        <v>539.91999999999996</v>
      </c>
      <c r="S7622" s="1">
        <v>5</v>
      </c>
      <c r="T7622" s="1">
        <v>0.2</v>
      </c>
      <c r="U7622" s="47">
        <v>47.242999999999967</v>
      </c>
      <c r="V7622" t="str">
        <f>IF(M7622=People!$B$5,People!$A$5,IF(M7622=People!$B$4,People!$A$4,IF(M7622=People!$B$3,People!$A$3,IF(M7622=People!$B$2,People!$A$2,0))))</f>
        <v>Anna Andreadi</v>
      </c>
      <c r="W7622" t="str">
        <f>IFERROR(INDEX(Returns!A:A,MATCH(B7622,Returns!B:B,0)),"No")</f>
        <v>No</v>
      </c>
    </row>
    <row r="7623" spans="1:23" x14ac:dyDescent="0.2">
      <c r="A7623" s="1">
        <v>7622</v>
      </c>
      <c r="B7623" t="s">
        <v>9772</v>
      </c>
      <c r="C7623" s="8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47">
        <v>725.34400000000005</v>
      </c>
      <c r="S7623" s="1">
        <v>4</v>
      </c>
      <c r="T7623" s="1">
        <v>0.2</v>
      </c>
      <c r="U7623" s="47">
        <v>54.400800000000004</v>
      </c>
      <c r="V7623" t="str">
        <f>IF(M7623=People!$B$5,People!$A$5,IF(M7623=People!$B$4,People!$A$4,IF(M7623=People!$B$3,People!$A$3,IF(M7623=People!$B$2,People!$A$2,0))))</f>
        <v>Anna Andreadi</v>
      </c>
      <c r="W7623" t="str">
        <f>IFERROR(INDEX(Returns!A:A,MATCH(B7623,Returns!B:B,0)),"No")</f>
        <v>No</v>
      </c>
    </row>
    <row r="7624" spans="1:23" x14ac:dyDescent="0.2">
      <c r="A7624" s="1">
        <v>7623</v>
      </c>
      <c r="B7624" t="s">
        <v>9772</v>
      </c>
      <c r="C7624" s="8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47">
        <v>7.4399999999999995</v>
      </c>
      <c r="S7624" s="1">
        <v>3</v>
      </c>
      <c r="T7624" s="1">
        <v>0</v>
      </c>
      <c r="U7624" s="47">
        <v>2.6039999999999996</v>
      </c>
      <c r="V7624" t="str">
        <f>IF(M7624=People!$B$5,People!$A$5,IF(M7624=People!$B$4,People!$A$4,IF(M7624=People!$B$3,People!$A$3,IF(M7624=People!$B$2,People!$A$2,0))))</f>
        <v>Anna Andreadi</v>
      </c>
      <c r="W7624" t="str">
        <f>IFERROR(INDEX(Returns!A:A,MATCH(B7624,Returns!B:B,0)),"No")</f>
        <v>No</v>
      </c>
    </row>
    <row r="7625" spans="1:23" x14ac:dyDescent="0.2">
      <c r="A7625" s="1">
        <v>7624</v>
      </c>
      <c r="B7625" t="s">
        <v>9773</v>
      </c>
      <c r="C7625" s="8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47">
        <v>39.479999999999997</v>
      </c>
      <c r="S7625" s="1">
        <v>1</v>
      </c>
      <c r="T7625" s="1">
        <v>0</v>
      </c>
      <c r="U7625" s="47">
        <v>11.054400000000001</v>
      </c>
      <c r="V7625" t="str">
        <f>IF(M7625=People!$B$5,People!$A$5,IF(M7625=People!$B$4,People!$A$4,IF(M7625=People!$B$3,People!$A$3,IF(M7625=People!$B$2,People!$A$2,0))))</f>
        <v>Chuck Magee</v>
      </c>
      <c r="W7625" t="str">
        <f>IFERROR(INDEX(Returns!A:A,MATCH(B7625,Returns!B:B,0)),"No")</f>
        <v>No</v>
      </c>
    </row>
    <row r="7626" spans="1:23" x14ac:dyDescent="0.2">
      <c r="A7626" s="1">
        <v>7625</v>
      </c>
      <c r="B7626" t="s">
        <v>9774</v>
      </c>
      <c r="C7626" s="8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47">
        <v>850.5</v>
      </c>
      <c r="S7626" s="1">
        <v>5</v>
      </c>
      <c r="T7626" s="1">
        <v>0.1</v>
      </c>
      <c r="U7626" s="47">
        <v>245.69999999999993</v>
      </c>
      <c r="V7626" t="str">
        <f>IF(M7626=People!$B$5,People!$A$5,IF(M7626=People!$B$4,People!$A$4,IF(M7626=People!$B$3,People!$A$3,IF(M7626=People!$B$2,People!$A$2,0))))</f>
        <v>Kelly Williams</v>
      </c>
      <c r="W7626" t="str">
        <f>IFERROR(INDEX(Returns!A:A,MATCH(B7626,Returns!B:B,0)),"No")</f>
        <v>No</v>
      </c>
    </row>
    <row r="7627" spans="1:23" x14ac:dyDescent="0.2">
      <c r="A7627" s="1">
        <v>7626</v>
      </c>
      <c r="B7627" t="s">
        <v>9774</v>
      </c>
      <c r="C7627" s="8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47">
        <v>75.33</v>
      </c>
      <c r="S7627" s="1">
        <v>9</v>
      </c>
      <c r="T7627" s="1">
        <v>0</v>
      </c>
      <c r="U7627" s="47">
        <v>19.585799999999999</v>
      </c>
      <c r="V7627" t="str">
        <f>IF(M7627=People!$B$5,People!$A$5,IF(M7627=People!$B$4,People!$A$4,IF(M7627=People!$B$3,People!$A$3,IF(M7627=People!$B$2,People!$A$2,0))))</f>
        <v>Kelly Williams</v>
      </c>
      <c r="W7627" t="str">
        <f>IFERROR(INDEX(Returns!A:A,MATCH(B7627,Returns!B:B,0)),"No")</f>
        <v>No</v>
      </c>
    </row>
    <row r="7628" spans="1:23" x14ac:dyDescent="0.2">
      <c r="A7628" s="1">
        <v>7627</v>
      </c>
      <c r="B7628" t="s">
        <v>9775</v>
      </c>
      <c r="C7628" s="8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47">
        <v>325.63200000000006</v>
      </c>
      <c r="S7628" s="1">
        <v>6</v>
      </c>
      <c r="T7628" s="1">
        <v>0.2</v>
      </c>
      <c r="U7628" s="47">
        <v>28.492799999999988</v>
      </c>
      <c r="V7628" t="str">
        <f>IF(M7628=People!$B$5,People!$A$5,IF(M7628=People!$B$4,People!$A$4,IF(M7628=People!$B$3,People!$A$3,IF(M7628=People!$B$2,People!$A$2,0))))</f>
        <v>Anna Andreadi</v>
      </c>
      <c r="W7628" t="str">
        <f>IFERROR(INDEX(Returns!A:A,MATCH(B7628,Returns!B:B,0)),"No")</f>
        <v>No</v>
      </c>
    </row>
    <row r="7629" spans="1:23" x14ac:dyDescent="0.2">
      <c r="A7629" s="1">
        <v>7628</v>
      </c>
      <c r="B7629" t="s">
        <v>9775</v>
      </c>
      <c r="C7629" s="8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47">
        <v>23.344000000000001</v>
      </c>
      <c r="S7629" s="1">
        <v>2</v>
      </c>
      <c r="T7629" s="1">
        <v>0.2</v>
      </c>
      <c r="U7629" s="47">
        <v>-1.4590000000000014</v>
      </c>
      <c r="V7629" t="str">
        <f>IF(M7629=People!$B$5,People!$A$5,IF(M7629=People!$B$4,People!$A$4,IF(M7629=People!$B$3,People!$A$3,IF(M7629=People!$B$2,People!$A$2,0))))</f>
        <v>Anna Andreadi</v>
      </c>
      <c r="W7629" t="str">
        <f>IFERROR(INDEX(Returns!A:A,MATCH(B7629,Returns!B:B,0)),"No")</f>
        <v>No</v>
      </c>
    </row>
    <row r="7630" spans="1:23" x14ac:dyDescent="0.2">
      <c r="A7630" s="1">
        <v>7629</v>
      </c>
      <c r="B7630" t="s">
        <v>9775</v>
      </c>
      <c r="C7630" s="8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47">
        <v>16.520000000000003</v>
      </c>
      <c r="S7630" s="1">
        <v>5</v>
      </c>
      <c r="T7630" s="1">
        <v>0.2</v>
      </c>
      <c r="U7630" s="47">
        <v>5.368999999999998</v>
      </c>
      <c r="V7630" t="str">
        <f>IF(M7630=People!$B$5,People!$A$5,IF(M7630=People!$B$4,People!$A$4,IF(M7630=People!$B$3,People!$A$3,IF(M7630=People!$B$2,People!$A$2,0))))</f>
        <v>Anna Andreadi</v>
      </c>
      <c r="W7630" t="str">
        <f>IFERROR(INDEX(Returns!A:A,MATCH(B7630,Returns!B:B,0)),"No")</f>
        <v>No</v>
      </c>
    </row>
    <row r="7631" spans="1:23" x14ac:dyDescent="0.2">
      <c r="A7631" s="1">
        <v>7630</v>
      </c>
      <c r="B7631" t="s">
        <v>9776</v>
      </c>
      <c r="C7631" s="8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47">
        <v>335.72</v>
      </c>
      <c r="S7631" s="1">
        <v>5</v>
      </c>
      <c r="T7631" s="1">
        <v>0.2</v>
      </c>
      <c r="U7631" s="47">
        <v>113.30549999999999</v>
      </c>
      <c r="V7631" t="str">
        <f>IF(M7631=People!$B$5,People!$A$5,IF(M7631=People!$B$4,People!$A$4,IF(M7631=People!$B$3,People!$A$3,IF(M7631=People!$B$2,People!$A$2,0))))</f>
        <v>Kelly Williams</v>
      </c>
      <c r="W7631" t="str">
        <f>IFERROR(INDEX(Returns!A:A,MATCH(B7631,Returns!B:B,0)),"No")</f>
        <v>No</v>
      </c>
    </row>
    <row r="7632" spans="1:23" x14ac:dyDescent="0.2">
      <c r="A7632" s="1">
        <v>7631</v>
      </c>
      <c r="B7632" t="s">
        <v>9776</v>
      </c>
      <c r="C7632" s="8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47">
        <v>251.94400000000002</v>
      </c>
      <c r="S7632" s="1">
        <v>7</v>
      </c>
      <c r="T7632" s="1">
        <v>0.2</v>
      </c>
      <c r="U7632" s="47">
        <v>88.180399999999977</v>
      </c>
      <c r="V7632" t="str">
        <f>IF(M7632=People!$B$5,People!$A$5,IF(M7632=People!$B$4,People!$A$4,IF(M7632=People!$B$3,People!$A$3,IF(M7632=People!$B$2,People!$A$2,0))))</f>
        <v>Kelly Williams</v>
      </c>
      <c r="W7632" t="str">
        <f>IFERROR(INDEX(Returns!A:A,MATCH(B7632,Returns!B:B,0)),"No")</f>
        <v>No</v>
      </c>
    </row>
    <row r="7633" spans="1:23" x14ac:dyDescent="0.2">
      <c r="A7633" s="1">
        <v>7632</v>
      </c>
      <c r="B7633" t="s">
        <v>9776</v>
      </c>
      <c r="C7633" s="8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47">
        <v>127.30199999999999</v>
      </c>
      <c r="S7633" s="1">
        <v>7</v>
      </c>
      <c r="T7633" s="1">
        <v>0.3</v>
      </c>
      <c r="U7633" s="47">
        <v>-9.0929999999999964</v>
      </c>
      <c r="V7633" t="str">
        <f>IF(M7633=People!$B$5,People!$A$5,IF(M7633=People!$B$4,People!$A$4,IF(M7633=People!$B$3,People!$A$3,IF(M7633=People!$B$2,People!$A$2,0))))</f>
        <v>Kelly Williams</v>
      </c>
      <c r="W7633" t="str">
        <f>IFERROR(INDEX(Returns!A:A,MATCH(B7633,Returns!B:B,0)),"No")</f>
        <v>No</v>
      </c>
    </row>
    <row r="7634" spans="1:23" x14ac:dyDescent="0.2">
      <c r="A7634" s="1">
        <v>7633</v>
      </c>
      <c r="B7634" t="s">
        <v>9777</v>
      </c>
      <c r="C7634" s="8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47">
        <v>1207.8399999999999</v>
      </c>
      <c r="S7634" s="1">
        <v>8</v>
      </c>
      <c r="T7634" s="1">
        <v>0</v>
      </c>
      <c r="U7634" s="47">
        <v>314.03840000000002</v>
      </c>
      <c r="V7634" t="str">
        <f>IF(M7634=People!$B$5,People!$A$5,IF(M7634=People!$B$4,People!$A$4,IF(M7634=People!$B$3,People!$A$3,IF(M7634=People!$B$2,People!$A$2,0))))</f>
        <v>Cassandra Brandow</v>
      </c>
      <c r="W7634" t="str">
        <f>IFERROR(INDEX(Returns!A:A,MATCH(B7634,Returns!B:B,0)),"No")</f>
        <v>No</v>
      </c>
    </row>
    <row r="7635" spans="1:23" x14ac:dyDescent="0.2">
      <c r="A7635" s="1">
        <v>7634</v>
      </c>
      <c r="B7635" t="s">
        <v>9777</v>
      </c>
      <c r="C7635" s="8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47">
        <v>12.53</v>
      </c>
      <c r="S7635" s="1">
        <v>1</v>
      </c>
      <c r="T7635" s="1">
        <v>0</v>
      </c>
      <c r="U7635" s="47">
        <v>5.8890999999999991</v>
      </c>
      <c r="V7635" t="str">
        <f>IF(M7635=People!$B$5,People!$A$5,IF(M7635=People!$B$4,People!$A$4,IF(M7635=People!$B$3,People!$A$3,IF(M7635=People!$B$2,People!$A$2,0))))</f>
        <v>Cassandra Brandow</v>
      </c>
      <c r="W7635" t="str">
        <f>IFERROR(INDEX(Returns!A:A,MATCH(B7635,Returns!B:B,0)),"No")</f>
        <v>No</v>
      </c>
    </row>
    <row r="7636" spans="1:23" x14ac:dyDescent="0.2">
      <c r="A7636" s="1">
        <v>7635</v>
      </c>
      <c r="B7636" t="s">
        <v>9777</v>
      </c>
      <c r="C7636" s="8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47">
        <v>34.58</v>
      </c>
      <c r="S7636" s="1">
        <v>1</v>
      </c>
      <c r="T7636" s="1">
        <v>0</v>
      </c>
      <c r="U7636" s="47">
        <v>10.028199999999998</v>
      </c>
      <c r="V7636" t="str">
        <f>IF(M7636=People!$B$5,People!$A$5,IF(M7636=People!$B$4,People!$A$4,IF(M7636=People!$B$3,People!$A$3,IF(M7636=People!$B$2,People!$A$2,0))))</f>
        <v>Cassandra Brandow</v>
      </c>
      <c r="W7636" t="str">
        <f>IFERROR(INDEX(Returns!A:A,MATCH(B7636,Returns!B:B,0)),"No")</f>
        <v>No</v>
      </c>
    </row>
    <row r="7637" spans="1:23" x14ac:dyDescent="0.2">
      <c r="A7637" s="1">
        <v>7636</v>
      </c>
      <c r="B7637" t="s">
        <v>9777</v>
      </c>
      <c r="C7637" s="8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47">
        <v>300.98</v>
      </c>
      <c r="S7637" s="1">
        <v>1</v>
      </c>
      <c r="T7637" s="1">
        <v>0</v>
      </c>
      <c r="U7637" s="47">
        <v>87.28419999999997</v>
      </c>
      <c r="V7637" t="str">
        <f>IF(M7637=People!$B$5,People!$A$5,IF(M7637=People!$B$4,People!$A$4,IF(M7637=People!$B$3,People!$A$3,IF(M7637=People!$B$2,People!$A$2,0))))</f>
        <v>Cassandra Brandow</v>
      </c>
      <c r="W7637" t="str">
        <f>IFERROR(INDEX(Returns!A:A,MATCH(B7637,Returns!B:B,0)),"No")</f>
        <v>No</v>
      </c>
    </row>
    <row r="7638" spans="1:23" x14ac:dyDescent="0.2">
      <c r="A7638" s="1">
        <v>7637</v>
      </c>
      <c r="B7638" t="s">
        <v>9777</v>
      </c>
      <c r="C7638" s="8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47">
        <v>258.75</v>
      </c>
      <c r="S7638" s="1">
        <v>3</v>
      </c>
      <c r="T7638" s="1">
        <v>0</v>
      </c>
      <c r="U7638" s="47">
        <v>77.624999999999972</v>
      </c>
      <c r="V7638" t="str">
        <f>IF(M7638=People!$B$5,People!$A$5,IF(M7638=People!$B$4,People!$A$4,IF(M7638=People!$B$3,People!$A$3,IF(M7638=People!$B$2,People!$A$2,0))))</f>
        <v>Cassandra Brandow</v>
      </c>
      <c r="W7638" t="str">
        <f>IFERROR(INDEX(Returns!A:A,MATCH(B7638,Returns!B:B,0)),"No")</f>
        <v>No</v>
      </c>
    </row>
    <row r="7639" spans="1:23" x14ac:dyDescent="0.2">
      <c r="A7639" s="1">
        <v>7638</v>
      </c>
      <c r="B7639" t="s">
        <v>9778</v>
      </c>
      <c r="C7639" s="8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47">
        <v>59.519999999999996</v>
      </c>
      <c r="S7639" s="1">
        <v>3</v>
      </c>
      <c r="T7639" s="1">
        <v>0</v>
      </c>
      <c r="U7639" s="47">
        <v>15.475200000000001</v>
      </c>
      <c r="V7639" t="str">
        <f>IF(M7639=People!$B$5,People!$A$5,IF(M7639=People!$B$4,People!$A$4,IF(M7639=People!$B$3,People!$A$3,IF(M7639=People!$B$2,People!$A$2,0))))</f>
        <v>Chuck Magee</v>
      </c>
      <c r="W7639" t="str">
        <f>IFERROR(INDEX(Returns!A:A,MATCH(B7639,Returns!B:B,0)),"No")</f>
        <v>No</v>
      </c>
    </row>
    <row r="7640" spans="1:23" x14ac:dyDescent="0.2">
      <c r="A7640" s="1">
        <v>7639</v>
      </c>
      <c r="B7640" t="s">
        <v>9778</v>
      </c>
      <c r="C7640" s="8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47">
        <v>57.959999999999994</v>
      </c>
      <c r="S7640" s="1">
        <v>7</v>
      </c>
      <c r="T7640" s="1">
        <v>0</v>
      </c>
      <c r="U7640" s="47">
        <v>27.241199999999996</v>
      </c>
      <c r="V7640" t="str">
        <f>IF(M7640=People!$B$5,People!$A$5,IF(M7640=People!$B$4,People!$A$4,IF(M7640=People!$B$3,People!$A$3,IF(M7640=People!$B$2,People!$A$2,0))))</f>
        <v>Chuck Magee</v>
      </c>
      <c r="W7640" t="str">
        <f>IFERROR(INDEX(Returns!A:A,MATCH(B7640,Returns!B:B,0)),"No")</f>
        <v>No</v>
      </c>
    </row>
    <row r="7641" spans="1:23" x14ac:dyDescent="0.2">
      <c r="A7641" s="1">
        <v>7640</v>
      </c>
      <c r="B7641" t="s">
        <v>9778</v>
      </c>
      <c r="C7641" s="8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47">
        <v>441.96</v>
      </c>
      <c r="S7641" s="1">
        <v>2</v>
      </c>
      <c r="T7641" s="1">
        <v>0</v>
      </c>
      <c r="U7641" s="47">
        <v>101.6508</v>
      </c>
      <c r="V7641" t="str">
        <f>IF(M7641=People!$B$5,People!$A$5,IF(M7641=People!$B$4,People!$A$4,IF(M7641=People!$B$3,People!$A$3,IF(M7641=People!$B$2,People!$A$2,0))))</f>
        <v>Chuck Magee</v>
      </c>
      <c r="W7641" t="str">
        <f>IFERROR(INDEX(Returns!A:A,MATCH(B7641,Returns!B:B,0)),"No")</f>
        <v>No</v>
      </c>
    </row>
    <row r="7642" spans="1:23" x14ac:dyDescent="0.2">
      <c r="A7642" s="1">
        <v>7641</v>
      </c>
      <c r="B7642" t="s">
        <v>9778</v>
      </c>
      <c r="C7642" s="8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47">
        <v>68.039999999999992</v>
      </c>
      <c r="S7642" s="1">
        <v>6</v>
      </c>
      <c r="T7642" s="1">
        <v>0</v>
      </c>
      <c r="U7642" s="47">
        <v>33.339599999999997</v>
      </c>
      <c r="V7642" t="str">
        <f>IF(M7642=People!$B$5,People!$A$5,IF(M7642=People!$B$4,People!$A$4,IF(M7642=People!$B$3,People!$A$3,IF(M7642=People!$B$2,People!$A$2,0))))</f>
        <v>Chuck Magee</v>
      </c>
      <c r="W7642" t="str">
        <f>IFERROR(INDEX(Returns!A:A,MATCH(B7642,Returns!B:B,0)),"No")</f>
        <v>No</v>
      </c>
    </row>
    <row r="7643" spans="1:23" x14ac:dyDescent="0.2">
      <c r="A7643" s="1">
        <v>7642</v>
      </c>
      <c r="B7643" t="s">
        <v>6216</v>
      </c>
      <c r="C7643" s="8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47">
        <v>703.71</v>
      </c>
      <c r="S7643" s="1">
        <v>6</v>
      </c>
      <c r="T7643" s="1">
        <v>0.7</v>
      </c>
      <c r="U7643" s="47">
        <v>-938.28</v>
      </c>
      <c r="V7643" t="str">
        <f>IF(M7643=People!$B$5,People!$A$5,IF(M7643=People!$B$4,People!$A$4,IF(M7643=People!$B$3,People!$A$3,IF(M7643=People!$B$2,People!$A$2,0))))</f>
        <v>Anna Andreadi</v>
      </c>
      <c r="W7643" t="str">
        <f>IFERROR(INDEX(Returns!A:A,MATCH(B7643,Returns!B:B,0)),"No")</f>
        <v>Yes</v>
      </c>
    </row>
    <row r="7644" spans="1:23" x14ac:dyDescent="0.2">
      <c r="A7644" s="1">
        <v>7643</v>
      </c>
      <c r="B7644" t="s">
        <v>6216</v>
      </c>
      <c r="C7644" s="8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47">
        <v>17.904000000000003</v>
      </c>
      <c r="S7644" s="1">
        <v>4</v>
      </c>
      <c r="T7644" s="1">
        <v>0.7</v>
      </c>
      <c r="U7644" s="47">
        <v>-14.920000000000002</v>
      </c>
      <c r="V7644" t="str">
        <f>IF(M7644=People!$B$5,People!$A$5,IF(M7644=People!$B$4,People!$A$4,IF(M7644=People!$B$3,People!$A$3,IF(M7644=People!$B$2,People!$A$2,0))))</f>
        <v>Anna Andreadi</v>
      </c>
      <c r="W7644" t="str">
        <f>IFERROR(INDEX(Returns!A:A,MATCH(B7644,Returns!B:B,0)),"No")</f>
        <v>Yes</v>
      </c>
    </row>
    <row r="7645" spans="1:23" x14ac:dyDescent="0.2">
      <c r="A7645" s="1">
        <v>7644</v>
      </c>
      <c r="B7645" t="s">
        <v>6216</v>
      </c>
      <c r="C7645" s="8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47">
        <v>11.976000000000003</v>
      </c>
      <c r="S7645" s="1">
        <v>4</v>
      </c>
      <c r="T7645" s="1">
        <v>0.7</v>
      </c>
      <c r="U7645" s="47">
        <v>-9.1815999999999995</v>
      </c>
      <c r="V7645" t="str">
        <f>IF(M7645=People!$B$5,People!$A$5,IF(M7645=People!$B$4,People!$A$4,IF(M7645=People!$B$3,People!$A$3,IF(M7645=People!$B$2,People!$A$2,0))))</f>
        <v>Anna Andreadi</v>
      </c>
      <c r="W7645" t="str">
        <f>IFERROR(INDEX(Returns!A:A,MATCH(B7645,Returns!B:B,0)),"No")</f>
        <v>Yes</v>
      </c>
    </row>
    <row r="7646" spans="1:23" x14ac:dyDescent="0.2">
      <c r="A7646" s="1">
        <v>7645</v>
      </c>
      <c r="B7646" t="s">
        <v>6216</v>
      </c>
      <c r="C7646" s="8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47">
        <v>67.959999999999994</v>
      </c>
      <c r="S7646" s="1">
        <v>5</v>
      </c>
      <c r="T7646" s="1">
        <v>0.2</v>
      </c>
      <c r="U7646" s="47">
        <v>0.84950000000000259</v>
      </c>
      <c r="V7646" t="str">
        <f>IF(M7646=People!$B$5,People!$A$5,IF(M7646=People!$B$4,People!$A$4,IF(M7646=People!$B$3,People!$A$3,IF(M7646=People!$B$2,People!$A$2,0))))</f>
        <v>Anna Andreadi</v>
      </c>
      <c r="W7646" t="str">
        <f>IFERROR(INDEX(Returns!A:A,MATCH(B7646,Returns!B:B,0)),"No")</f>
        <v>Yes</v>
      </c>
    </row>
    <row r="7647" spans="1:23" x14ac:dyDescent="0.2">
      <c r="A7647" s="1">
        <v>7646</v>
      </c>
      <c r="B7647" t="s">
        <v>9779</v>
      </c>
      <c r="C7647" s="8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47">
        <v>892.22400000000005</v>
      </c>
      <c r="S7647" s="1">
        <v>3</v>
      </c>
      <c r="T7647" s="1">
        <v>0.2</v>
      </c>
      <c r="U7647" s="47">
        <v>89.222400000000022</v>
      </c>
      <c r="V7647" t="str">
        <f>IF(M7647=People!$B$5,People!$A$5,IF(M7647=People!$B$4,People!$A$4,IF(M7647=People!$B$3,People!$A$3,IF(M7647=People!$B$2,People!$A$2,0))))</f>
        <v>Anna Andreadi</v>
      </c>
      <c r="W7647" t="str">
        <f>IFERROR(INDEX(Returns!A:A,MATCH(B7647,Returns!B:B,0)),"No")</f>
        <v>No</v>
      </c>
    </row>
    <row r="7648" spans="1:23" x14ac:dyDescent="0.2">
      <c r="A7648" s="1">
        <v>7647</v>
      </c>
      <c r="B7648" t="s">
        <v>9780</v>
      </c>
      <c r="C7648" s="8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47">
        <v>1299.99</v>
      </c>
      <c r="S7648" s="1">
        <v>2</v>
      </c>
      <c r="T7648" s="1">
        <v>0.5</v>
      </c>
      <c r="U7648" s="47">
        <v>-571.99559999999997</v>
      </c>
      <c r="V7648" t="str">
        <f>IF(M7648=People!$B$5,People!$A$5,IF(M7648=People!$B$4,People!$A$4,IF(M7648=People!$B$3,People!$A$3,IF(M7648=People!$B$2,People!$A$2,0))))</f>
        <v>Cassandra Brandow</v>
      </c>
      <c r="W7648" t="str">
        <f>IFERROR(INDEX(Returns!A:A,MATCH(B7648,Returns!B:B,0)),"No")</f>
        <v>No</v>
      </c>
    </row>
    <row r="7649" spans="1:23" x14ac:dyDescent="0.2">
      <c r="A7649" s="1">
        <v>7648</v>
      </c>
      <c r="B7649" t="s">
        <v>9781</v>
      </c>
      <c r="C7649" s="8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47">
        <v>4.5439999999999996</v>
      </c>
      <c r="S7649" s="1">
        <v>2</v>
      </c>
      <c r="T7649" s="1">
        <v>0.2</v>
      </c>
      <c r="U7649" s="47">
        <v>1.6472</v>
      </c>
      <c r="V7649" t="str">
        <f>IF(M7649=People!$B$5,People!$A$5,IF(M7649=People!$B$4,People!$A$4,IF(M7649=People!$B$3,People!$A$3,IF(M7649=People!$B$2,People!$A$2,0))))</f>
        <v>Anna Andreadi</v>
      </c>
      <c r="W7649" t="str">
        <f>IFERROR(INDEX(Returns!A:A,MATCH(B7649,Returns!B:B,0)),"No")</f>
        <v>No</v>
      </c>
    </row>
    <row r="7650" spans="1:23" x14ac:dyDescent="0.2">
      <c r="A7650" s="1">
        <v>7649</v>
      </c>
      <c r="B7650" t="s">
        <v>9781</v>
      </c>
      <c r="C7650" s="8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47">
        <v>1352.0320000000002</v>
      </c>
      <c r="S7650" s="1">
        <v>4</v>
      </c>
      <c r="T7650" s="1">
        <v>0.2</v>
      </c>
      <c r="U7650" s="47">
        <v>84.501999999999953</v>
      </c>
      <c r="V7650" t="str">
        <f>IF(M7650=People!$B$5,People!$A$5,IF(M7650=People!$B$4,People!$A$4,IF(M7650=People!$B$3,People!$A$3,IF(M7650=People!$B$2,People!$A$2,0))))</f>
        <v>Anna Andreadi</v>
      </c>
      <c r="W7650" t="str">
        <f>IFERROR(INDEX(Returns!A:A,MATCH(B7650,Returns!B:B,0)),"No")</f>
        <v>No</v>
      </c>
    </row>
    <row r="7651" spans="1:23" x14ac:dyDescent="0.2">
      <c r="A7651" s="1">
        <v>7650</v>
      </c>
      <c r="B7651" t="s">
        <v>9782</v>
      </c>
      <c r="C7651" s="8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47">
        <v>1548.9900000000002</v>
      </c>
      <c r="S7651" s="1">
        <v>9</v>
      </c>
      <c r="T7651" s="1">
        <v>0.4</v>
      </c>
      <c r="U7651" s="47">
        <v>-464.69700000000012</v>
      </c>
      <c r="V7651" t="str">
        <f>IF(M7651=People!$B$5,People!$A$5,IF(M7651=People!$B$4,People!$A$4,IF(M7651=People!$B$3,People!$A$3,IF(M7651=People!$B$2,People!$A$2,0))))</f>
        <v>Chuck Magee</v>
      </c>
      <c r="W7651" t="str">
        <f>IFERROR(INDEX(Returns!A:A,MATCH(B7651,Returns!B:B,0)),"No")</f>
        <v>No</v>
      </c>
    </row>
    <row r="7652" spans="1:23" x14ac:dyDescent="0.2">
      <c r="A7652" s="1">
        <v>7651</v>
      </c>
      <c r="B7652" t="s">
        <v>9782</v>
      </c>
      <c r="C7652" s="8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47">
        <v>19.872</v>
      </c>
      <c r="S7652" s="1">
        <v>3</v>
      </c>
      <c r="T7652" s="1">
        <v>0.2</v>
      </c>
      <c r="U7652" s="47">
        <v>6.7067999999999977</v>
      </c>
      <c r="V7652" t="str">
        <f>IF(M7652=People!$B$5,People!$A$5,IF(M7652=People!$B$4,People!$A$4,IF(M7652=People!$B$3,People!$A$3,IF(M7652=People!$B$2,People!$A$2,0))))</f>
        <v>Chuck Magee</v>
      </c>
      <c r="W7652" t="str">
        <f>IFERROR(INDEX(Returns!A:A,MATCH(B7652,Returns!B:B,0)),"No")</f>
        <v>No</v>
      </c>
    </row>
    <row r="7653" spans="1:23" x14ac:dyDescent="0.2">
      <c r="A7653" s="1">
        <v>7652</v>
      </c>
      <c r="B7653" t="s">
        <v>9783</v>
      </c>
      <c r="C7653" s="8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47">
        <v>119.44800000000001</v>
      </c>
      <c r="S7653" s="1">
        <v>3</v>
      </c>
      <c r="T7653" s="1">
        <v>0.2</v>
      </c>
      <c r="U7653" s="47">
        <v>-13.437900000000006</v>
      </c>
      <c r="V7653" t="str">
        <f>IF(M7653=People!$B$5,People!$A$5,IF(M7653=People!$B$4,People!$A$4,IF(M7653=People!$B$3,People!$A$3,IF(M7653=People!$B$2,People!$A$2,0))))</f>
        <v>Kelly Williams</v>
      </c>
      <c r="W7653" t="str">
        <f>IFERROR(INDEX(Returns!A:A,MATCH(B7653,Returns!B:B,0)),"No")</f>
        <v>No</v>
      </c>
    </row>
    <row r="7654" spans="1:23" x14ac:dyDescent="0.2">
      <c r="A7654" s="1">
        <v>7653</v>
      </c>
      <c r="B7654" t="s">
        <v>9783</v>
      </c>
      <c r="C7654" s="8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47">
        <v>118.16</v>
      </c>
      <c r="S7654" s="1">
        <v>2</v>
      </c>
      <c r="T7654" s="1">
        <v>0.2</v>
      </c>
      <c r="U7654" s="47">
        <v>-25.108999999999988</v>
      </c>
      <c r="V7654" t="str">
        <f>IF(M7654=People!$B$5,People!$A$5,IF(M7654=People!$B$4,People!$A$4,IF(M7654=People!$B$3,People!$A$3,IF(M7654=People!$B$2,People!$A$2,0))))</f>
        <v>Kelly Williams</v>
      </c>
      <c r="W7654" t="str">
        <f>IFERROR(INDEX(Returns!A:A,MATCH(B7654,Returns!B:B,0)),"No")</f>
        <v>No</v>
      </c>
    </row>
    <row r="7655" spans="1:23" x14ac:dyDescent="0.2">
      <c r="A7655" s="1">
        <v>7654</v>
      </c>
      <c r="B7655" t="s">
        <v>9784</v>
      </c>
      <c r="C7655" s="8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47">
        <v>19.559999999999999</v>
      </c>
      <c r="S7655" s="1">
        <v>4</v>
      </c>
      <c r="T7655" s="1">
        <v>0</v>
      </c>
      <c r="U7655" s="47">
        <v>5.4768000000000008</v>
      </c>
      <c r="V7655" t="str">
        <f>IF(M7655=People!$B$5,People!$A$5,IF(M7655=People!$B$4,People!$A$4,IF(M7655=People!$B$3,People!$A$3,IF(M7655=People!$B$2,People!$A$2,0))))</f>
        <v>Cassandra Brandow</v>
      </c>
      <c r="W7655" t="str">
        <f>IFERROR(INDEX(Returns!A:A,MATCH(B7655,Returns!B:B,0)),"No")</f>
        <v>No</v>
      </c>
    </row>
    <row r="7656" spans="1:23" x14ac:dyDescent="0.2">
      <c r="A7656" s="1">
        <v>7655</v>
      </c>
      <c r="B7656" t="s">
        <v>9785</v>
      </c>
      <c r="C7656" s="8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47">
        <v>80.959999999999994</v>
      </c>
      <c r="S7656" s="1">
        <v>4</v>
      </c>
      <c r="T7656" s="1">
        <v>0</v>
      </c>
      <c r="U7656" s="47">
        <v>29.145599999999995</v>
      </c>
      <c r="V7656" t="str">
        <f>IF(M7656=People!$B$5,People!$A$5,IF(M7656=People!$B$4,People!$A$4,IF(M7656=People!$B$3,People!$A$3,IF(M7656=People!$B$2,People!$A$2,0))))</f>
        <v>Anna Andreadi</v>
      </c>
      <c r="W7656" t="str">
        <f>IFERROR(INDEX(Returns!A:A,MATCH(B7656,Returns!B:B,0)),"No")</f>
        <v>No</v>
      </c>
    </row>
    <row r="7657" spans="1:23" x14ac:dyDescent="0.2">
      <c r="A7657" s="1">
        <v>7656</v>
      </c>
      <c r="B7657" t="s">
        <v>9785</v>
      </c>
      <c r="C7657" s="8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47">
        <v>25.92</v>
      </c>
      <c r="S7657" s="1">
        <v>4</v>
      </c>
      <c r="T7657" s="1">
        <v>0</v>
      </c>
      <c r="U7657" s="47">
        <v>12.441600000000001</v>
      </c>
      <c r="V7657" t="str">
        <f>IF(M7657=People!$B$5,People!$A$5,IF(M7657=People!$B$4,People!$A$4,IF(M7657=People!$B$3,People!$A$3,IF(M7657=People!$B$2,People!$A$2,0))))</f>
        <v>Anna Andreadi</v>
      </c>
      <c r="W7657" t="str">
        <f>IFERROR(INDEX(Returns!A:A,MATCH(B7657,Returns!B:B,0)),"No")</f>
        <v>No</v>
      </c>
    </row>
    <row r="7658" spans="1:23" x14ac:dyDescent="0.2">
      <c r="A7658" s="1">
        <v>7657</v>
      </c>
      <c r="B7658" t="s">
        <v>9786</v>
      </c>
      <c r="C7658" s="8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47">
        <v>106.96</v>
      </c>
      <c r="S7658" s="1">
        <v>2</v>
      </c>
      <c r="T7658" s="1">
        <v>0</v>
      </c>
      <c r="U7658" s="47">
        <v>31.018399999999986</v>
      </c>
      <c r="V7658" t="str">
        <f>IF(M7658=People!$B$5,People!$A$5,IF(M7658=People!$B$4,People!$A$4,IF(M7658=People!$B$3,People!$A$3,IF(M7658=People!$B$2,People!$A$2,0))))</f>
        <v>Anna Andreadi</v>
      </c>
      <c r="W7658" t="str">
        <f>IFERROR(INDEX(Returns!A:A,MATCH(B7658,Returns!B:B,0)),"No")</f>
        <v>No</v>
      </c>
    </row>
    <row r="7659" spans="1:23" x14ac:dyDescent="0.2">
      <c r="A7659" s="1">
        <v>7658</v>
      </c>
      <c r="B7659" t="s">
        <v>9786</v>
      </c>
      <c r="C7659" s="8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47">
        <v>187.76</v>
      </c>
      <c r="S7659" s="1">
        <v>4</v>
      </c>
      <c r="T7659" s="1">
        <v>0</v>
      </c>
      <c r="U7659" s="47">
        <v>76.9816</v>
      </c>
      <c r="V7659" t="str">
        <f>IF(M7659=People!$B$5,People!$A$5,IF(M7659=People!$B$4,People!$A$4,IF(M7659=People!$B$3,People!$A$3,IF(M7659=People!$B$2,People!$A$2,0))))</f>
        <v>Anna Andreadi</v>
      </c>
      <c r="W7659" t="str">
        <f>IFERROR(INDEX(Returns!A:A,MATCH(B7659,Returns!B:B,0)),"No")</f>
        <v>No</v>
      </c>
    </row>
    <row r="7660" spans="1:23" x14ac:dyDescent="0.2">
      <c r="A7660" s="1">
        <v>7659</v>
      </c>
      <c r="B7660" t="s">
        <v>9787</v>
      </c>
      <c r="C7660" s="8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47">
        <v>76.77600000000001</v>
      </c>
      <c r="S7660" s="1">
        <v>4</v>
      </c>
      <c r="T7660" s="1">
        <v>0.7</v>
      </c>
      <c r="U7660" s="47">
        <v>-53.743199999999973</v>
      </c>
      <c r="V7660" t="str">
        <f>IF(M7660=People!$B$5,People!$A$5,IF(M7660=People!$B$4,People!$A$4,IF(M7660=People!$B$3,People!$A$3,IF(M7660=People!$B$2,People!$A$2,0))))</f>
        <v>Chuck Magee</v>
      </c>
      <c r="W7660" t="str">
        <f>IFERROR(INDEX(Returns!A:A,MATCH(B7660,Returns!B:B,0)),"No")</f>
        <v>No</v>
      </c>
    </row>
    <row r="7661" spans="1:23" x14ac:dyDescent="0.2">
      <c r="A7661" s="1">
        <v>7660</v>
      </c>
      <c r="B7661" t="s">
        <v>9788</v>
      </c>
      <c r="C7661" s="8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47">
        <v>53.9</v>
      </c>
      <c r="S7661" s="1">
        <v>5</v>
      </c>
      <c r="T7661" s="1">
        <v>0</v>
      </c>
      <c r="U7661" s="47">
        <v>25.871999999999996</v>
      </c>
      <c r="V7661" t="str">
        <f>IF(M7661=People!$B$5,People!$A$5,IF(M7661=People!$B$4,People!$A$4,IF(M7661=People!$B$3,People!$A$3,IF(M7661=People!$B$2,People!$A$2,0))))</f>
        <v>Kelly Williams</v>
      </c>
      <c r="W7661" t="str">
        <f>IFERROR(INDEX(Returns!A:A,MATCH(B7661,Returns!B:B,0)),"No")</f>
        <v>No</v>
      </c>
    </row>
    <row r="7662" spans="1:23" x14ac:dyDescent="0.2">
      <c r="A7662" s="1">
        <v>7661</v>
      </c>
      <c r="B7662" t="s">
        <v>9789</v>
      </c>
      <c r="C7662" s="8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47">
        <v>76.728000000000009</v>
      </c>
      <c r="S7662" s="1">
        <v>3</v>
      </c>
      <c r="T7662" s="1">
        <v>0.6</v>
      </c>
      <c r="U7662" s="47">
        <v>-53.709599999999988</v>
      </c>
      <c r="V7662" t="str">
        <f>IF(M7662=People!$B$5,People!$A$5,IF(M7662=People!$B$4,People!$A$4,IF(M7662=People!$B$3,People!$A$3,IF(M7662=People!$B$2,People!$A$2,0))))</f>
        <v>Kelly Williams</v>
      </c>
      <c r="W7662" t="str">
        <f>IFERROR(INDEX(Returns!A:A,MATCH(B7662,Returns!B:B,0)),"No")</f>
        <v>No</v>
      </c>
    </row>
    <row r="7663" spans="1:23" x14ac:dyDescent="0.2">
      <c r="A7663" s="1">
        <v>7662</v>
      </c>
      <c r="B7663" t="s">
        <v>9789</v>
      </c>
      <c r="C7663" s="8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47">
        <v>10.429999999999998</v>
      </c>
      <c r="S7663" s="1">
        <v>7</v>
      </c>
      <c r="T7663" s="1">
        <v>0.8</v>
      </c>
      <c r="U7663" s="47">
        <v>-18.252500000000005</v>
      </c>
      <c r="V7663" t="str">
        <f>IF(M7663=People!$B$5,People!$A$5,IF(M7663=People!$B$4,People!$A$4,IF(M7663=People!$B$3,People!$A$3,IF(M7663=People!$B$2,People!$A$2,0))))</f>
        <v>Kelly Williams</v>
      </c>
      <c r="W7663" t="str">
        <f>IFERROR(INDEX(Returns!A:A,MATCH(B7663,Returns!B:B,0)),"No")</f>
        <v>No</v>
      </c>
    </row>
    <row r="7664" spans="1:23" x14ac:dyDescent="0.2">
      <c r="A7664" s="1">
        <v>7663</v>
      </c>
      <c r="B7664" t="s">
        <v>9790</v>
      </c>
      <c r="C7664" s="8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47">
        <v>99.2</v>
      </c>
      <c r="S7664" s="1">
        <v>5</v>
      </c>
      <c r="T7664" s="1">
        <v>0</v>
      </c>
      <c r="U7664" s="47">
        <v>25.792000000000002</v>
      </c>
      <c r="V7664" t="str">
        <f>IF(M7664=People!$B$5,People!$A$5,IF(M7664=People!$B$4,People!$A$4,IF(M7664=People!$B$3,People!$A$3,IF(M7664=People!$B$2,People!$A$2,0))))</f>
        <v>Anna Andreadi</v>
      </c>
      <c r="W7664" t="str">
        <f>IFERROR(INDEX(Returns!A:A,MATCH(B7664,Returns!B:B,0)),"No")</f>
        <v>No</v>
      </c>
    </row>
    <row r="7665" spans="1:23" x14ac:dyDescent="0.2">
      <c r="A7665" s="1">
        <v>7664</v>
      </c>
      <c r="B7665" t="s">
        <v>9791</v>
      </c>
      <c r="C7665" s="8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47">
        <v>15.920000000000002</v>
      </c>
      <c r="S7665" s="1">
        <v>5</v>
      </c>
      <c r="T7665" s="1">
        <v>0.2</v>
      </c>
      <c r="U7665" s="47">
        <v>2.7859999999999978</v>
      </c>
      <c r="V7665" t="str">
        <f>IF(M7665=People!$B$5,People!$A$5,IF(M7665=People!$B$4,People!$A$4,IF(M7665=People!$B$3,People!$A$3,IF(M7665=People!$B$2,People!$A$2,0))))</f>
        <v>Cassandra Brandow</v>
      </c>
      <c r="W7665" t="str">
        <f>IFERROR(INDEX(Returns!A:A,MATCH(B7665,Returns!B:B,0)),"No")</f>
        <v>No</v>
      </c>
    </row>
    <row r="7666" spans="1:23" x14ac:dyDescent="0.2">
      <c r="A7666" s="1">
        <v>7665</v>
      </c>
      <c r="B7666" t="s">
        <v>9792</v>
      </c>
      <c r="C7666" s="8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47">
        <v>129.91999999999999</v>
      </c>
      <c r="S7666" s="1">
        <v>4</v>
      </c>
      <c r="T7666" s="1">
        <v>0</v>
      </c>
      <c r="U7666" s="47">
        <v>10.393599999999992</v>
      </c>
      <c r="V7666" t="str">
        <f>IF(M7666=People!$B$5,People!$A$5,IF(M7666=People!$B$4,People!$A$4,IF(M7666=People!$B$3,People!$A$3,IF(M7666=People!$B$2,People!$A$2,0))))</f>
        <v>Cassandra Brandow</v>
      </c>
      <c r="W7666" t="str">
        <f>IFERROR(INDEX(Returns!A:A,MATCH(B7666,Returns!B:B,0)),"No")</f>
        <v>No</v>
      </c>
    </row>
    <row r="7667" spans="1:23" x14ac:dyDescent="0.2">
      <c r="A7667" s="1">
        <v>7666</v>
      </c>
      <c r="B7667" t="s">
        <v>9793</v>
      </c>
      <c r="C7667" s="8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47">
        <v>30.4</v>
      </c>
      <c r="S7667" s="1">
        <v>1</v>
      </c>
      <c r="T7667" s="1">
        <v>0</v>
      </c>
      <c r="U7667" s="47">
        <v>13.983999999999998</v>
      </c>
      <c r="V7667" t="str">
        <f>IF(M7667=People!$B$5,People!$A$5,IF(M7667=People!$B$4,People!$A$4,IF(M7667=People!$B$3,People!$A$3,IF(M7667=People!$B$2,People!$A$2,0))))</f>
        <v>Chuck Magee</v>
      </c>
      <c r="W7667" t="str">
        <f>IFERROR(INDEX(Returns!A:A,MATCH(B7667,Returns!B:B,0)),"No")</f>
        <v>No</v>
      </c>
    </row>
    <row r="7668" spans="1:23" x14ac:dyDescent="0.2">
      <c r="A7668" s="1">
        <v>7667</v>
      </c>
      <c r="B7668" t="s">
        <v>9793</v>
      </c>
      <c r="C7668" s="8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47">
        <v>5399.91</v>
      </c>
      <c r="S7668" s="1">
        <v>9</v>
      </c>
      <c r="T7668" s="1">
        <v>0</v>
      </c>
      <c r="U7668" s="47">
        <v>2591.9567999999999</v>
      </c>
      <c r="V7668" t="str">
        <f>IF(M7668=People!$B$5,People!$A$5,IF(M7668=People!$B$4,People!$A$4,IF(M7668=People!$B$3,People!$A$3,IF(M7668=People!$B$2,People!$A$2,0))))</f>
        <v>Chuck Magee</v>
      </c>
      <c r="W7668" t="str">
        <f>IFERROR(INDEX(Returns!A:A,MATCH(B7668,Returns!B:B,0)),"No")</f>
        <v>No</v>
      </c>
    </row>
    <row r="7669" spans="1:23" x14ac:dyDescent="0.2">
      <c r="A7669" s="1">
        <v>7668</v>
      </c>
      <c r="B7669" t="s">
        <v>9793</v>
      </c>
      <c r="C7669" s="8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47">
        <v>119.10000000000001</v>
      </c>
      <c r="S7669" s="1">
        <v>3</v>
      </c>
      <c r="T7669" s="1">
        <v>0</v>
      </c>
      <c r="U7669" s="47">
        <v>34.538999999999994</v>
      </c>
      <c r="V7669" t="str">
        <f>IF(M7669=People!$B$5,People!$A$5,IF(M7669=People!$B$4,People!$A$4,IF(M7669=People!$B$3,People!$A$3,IF(M7669=People!$B$2,People!$A$2,0))))</f>
        <v>Chuck Magee</v>
      </c>
      <c r="W7669" t="str">
        <f>IFERROR(INDEX(Returns!A:A,MATCH(B7669,Returns!B:B,0)),"No")</f>
        <v>No</v>
      </c>
    </row>
    <row r="7670" spans="1:23" x14ac:dyDescent="0.2">
      <c r="A7670" s="1">
        <v>7669</v>
      </c>
      <c r="B7670" t="s">
        <v>9794</v>
      </c>
      <c r="C7670" s="8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47">
        <v>40.08</v>
      </c>
      <c r="S7670" s="1">
        <v>6</v>
      </c>
      <c r="T7670" s="1">
        <v>0</v>
      </c>
      <c r="U7670" s="47">
        <v>19.238399999999999</v>
      </c>
      <c r="V7670" t="str">
        <f>IF(M7670=People!$B$5,People!$A$5,IF(M7670=People!$B$4,People!$A$4,IF(M7670=People!$B$3,People!$A$3,IF(M7670=People!$B$2,People!$A$2,0))))</f>
        <v>Chuck Magee</v>
      </c>
      <c r="W7670" t="str">
        <f>IFERROR(INDEX(Returns!A:A,MATCH(B7670,Returns!B:B,0)),"No")</f>
        <v>No</v>
      </c>
    </row>
    <row r="7671" spans="1:23" x14ac:dyDescent="0.2">
      <c r="A7671" s="1">
        <v>7670</v>
      </c>
      <c r="B7671" t="s">
        <v>9794</v>
      </c>
      <c r="C7671" s="8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47">
        <v>59.94</v>
      </c>
      <c r="S7671" s="1">
        <v>3</v>
      </c>
      <c r="T7671" s="1">
        <v>0</v>
      </c>
      <c r="U7671" s="47">
        <v>28.171799999999998</v>
      </c>
      <c r="V7671" t="str">
        <f>IF(M7671=People!$B$5,People!$A$5,IF(M7671=People!$B$4,People!$A$4,IF(M7671=People!$B$3,People!$A$3,IF(M7671=People!$B$2,People!$A$2,0))))</f>
        <v>Chuck Magee</v>
      </c>
      <c r="W7671" t="str">
        <f>IFERROR(INDEX(Returns!A:A,MATCH(B7671,Returns!B:B,0)),"No")</f>
        <v>No</v>
      </c>
    </row>
    <row r="7672" spans="1:23" x14ac:dyDescent="0.2">
      <c r="A7672" s="1">
        <v>7671</v>
      </c>
      <c r="B7672" t="s">
        <v>9794</v>
      </c>
      <c r="C7672" s="8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47">
        <v>259.98</v>
      </c>
      <c r="S7672" s="1">
        <v>2</v>
      </c>
      <c r="T7672" s="1">
        <v>0</v>
      </c>
      <c r="U7672" s="47">
        <v>88.393200000000007</v>
      </c>
      <c r="V7672" t="str">
        <f>IF(M7672=People!$B$5,People!$A$5,IF(M7672=People!$B$4,People!$A$4,IF(M7672=People!$B$3,People!$A$3,IF(M7672=People!$B$2,People!$A$2,0))))</f>
        <v>Chuck Magee</v>
      </c>
      <c r="W7672" t="str">
        <f>IFERROR(INDEX(Returns!A:A,MATCH(B7672,Returns!B:B,0)),"No")</f>
        <v>No</v>
      </c>
    </row>
    <row r="7673" spans="1:23" x14ac:dyDescent="0.2">
      <c r="A7673" s="1">
        <v>7672</v>
      </c>
      <c r="B7673" t="s">
        <v>9794</v>
      </c>
      <c r="C7673" s="8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47">
        <v>170.98</v>
      </c>
      <c r="S7673" s="1">
        <v>1</v>
      </c>
      <c r="T7673" s="1">
        <v>0</v>
      </c>
      <c r="U7673" s="47">
        <v>32.486199999999997</v>
      </c>
      <c r="V7673" t="str">
        <f>IF(M7673=People!$B$5,People!$A$5,IF(M7673=People!$B$4,People!$A$4,IF(M7673=People!$B$3,People!$A$3,IF(M7673=People!$B$2,People!$A$2,0))))</f>
        <v>Chuck Magee</v>
      </c>
      <c r="W7673" t="str">
        <f>IFERROR(INDEX(Returns!A:A,MATCH(B7673,Returns!B:B,0)),"No")</f>
        <v>No</v>
      </c>
    </row>
    <row r="7674" spans="1:23" x14ac:dyDescent="0.2">
      <c r="A7674" s="1">
        <v>7673</v>
      </c>
      <c r="B7674" t="s">
        <v>9794</v>
      </c>
      <c r="C7674" s="8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47">
        <v>38.97</v>
      </c>
      <c r="S7674" s="1">
        <v>3</v>
      </c>
      <c r="T7674" s="1">
        <v>0</v>
      </c>
      <c r="U7674" s="47">
        <v>4.6763999999999992</v>
      </c>
      <c r="V7674" t="str">
        <f>IF(M7674=People!$B$5,People!$A$5,IF(M7674=People!$B$4,People!$A$4,IF(M7674=People!$B$3,People!$A$3,IF(M7674=People!$B$2,People!$A$2,0))))</f>
        <v>Chuck Magee</v>
      </c>
      <c r="W7674" t="str">
        <f>IFERROR(INDEX(Returns!A:A,MATCH(B7674,Returns!B:B,0)),"No")</f>
        <v>No</v>
      </c>
    </row>
    <row r="7675" spans="1:23" x14ac:dyDescent="0.2">
      <c r="A7675" s="1">
        <v>7674</v>
      </c>
      <c r="B7675" t="s">
        <v>9794</v>
      </c>
      <c r="C7675" s="8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47">
        <v>154.9</v>
      </c>
      <c r="S7675" s="1">
        <v>5</v>
      </c>
      <c r="T7675" s="1">
        <v>0</v>
      </c>
      <c r="U7675" s="47">
        <v>69.704999999999998</v>
      </c>
      <c r="V7675" t="str">
        <f>IF(M7675=People!$B$5,People!$A$5,IF(M7675=People!$B$4,People!$A$4,IF(M7675=People!$B$3,People!$A$3,IF(M7675=People!$B$2,People!$A$2,0))))</f>
        <v>Chuck Magee</v>
      </c>
      <c r="W7675" t="str">
        <f>IFERROR(INDEX(Returns!A:A,MATCH(B7675,Returns!B:B,0)),"No")</f>
        <v>No</v>
      </c>
    </row>
    <row r="7676" spans="1:23" x14ac:dyDescent="0.2">
      <c r="A7676" s="1">
        <v>7675</v>
      </c>
      <c r="B7676" t="s">
        <v>9794</v>
      </c>
      <c r="C7676" s="8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47">
        <v>446.06799999999998</v>
      </c>
      <c r="S7676" s="1">
        <v>4</v>
      </c>
      <c r="T7676" s="1">
        <v>0.3</v>
      </c>
      <c r="U7676" s="47">
        <v>0</v>
      </c>
      <c r="V7676" t="str">
        <f>IF(M7676=People!$B$5,People!$A$5,IF(M7676=People!$B$4,People!$A$4,IF(M7676=People!$B$3,People!$A$3,IF(M7676=People!$B$2,People!$A$2,0))))</f>
        <v>Chuck Magee</v>
      </c>
      <c r="W7676" t="str">
        <f>IFERROR(INDEX(Returns!A:A,MATCH(B7676,Returns!B:B,0)),"No")</f>
        <v>No</v>
      </c>
    </row>
    <row r="7677" spans="1:23" x14ac:dyDescent="0.2">
      <c r="A7677" s="1">
        <v>7676</v>
      </c>
      <c r="B7677" t="s">
        <v>9795</v>
      </c>
      <c r="C7677" s="8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47">
        <v>152.94</v>
      </c>
      <c r="S7677" s="1">
        <v>3</v>
      </c>
      <c r="T7677" s="1">
        <v>0</v>
      </c>
      <c r="U7677" s="47">
        <v>41.293800000000005</v>
      </c>
      <c r="V7677" t="str">
        <f>IF(M7677=People!$B$5,People!$A$5,IF(M7677=People!$B$4,People!$A$4,IF(M7677=People!$B$3,People!$A$3,IF(M7677=People!$B$2,People!$A$2,0))))</f>
        <v>Anna Andreadi</v>
      </c>
      <c r="W7677" t="str">
        <f>IFERROR(INDEX(Returns!A:A,MATCH(B7677,Returns!B:B,0)),"No")</f>
        <v>No</v>
      </c>
    </row>
    <row r="7678" spans="1:23" x14ac:dyDescent="0.2">
      <c r="A7678" s="1">
        <v>7677</v>
      </c>
      <c r="B7678" t="s">
        <v>9796</v>
      </c>
      <c r="C7678" s="8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47">
        <v>23.472000000000001</v>
      </c>
      <c r="S7678" s="1">
        <v>3</v>
      </c>
      <c r="T7678" s="1">
        <v>0.2</v>
      </c>
      <c r="U7678" s="47">
        <v>4.9877999999999982</v>
      </c>
      <c r="V7678" t="str">
        <f>IF(M7678=People!$B$5,People!$A$5,IF(M7678=People!$B$4,People!$A$4,IF(M7678=People!$B$3,People!$A$3,IF(M7678=People!$B$2,People!$A$2,0))))</f>
        <v>Cassandra Brandow</v>
      </c>
      <c r="W7678" t="str">
        <f>IFERROR(INDEX(Returns!A:A,MATCH(B7678,Returns!B:B,0)),"No")</f>
        <v>No</v>
      </c>
    </row>
    <row r="7679" spans="1:23" x14ac:dyDescent="0.2">
      <c r="A7679" s="1">
        <v>7678</v>
      </c>
      <c r="B7679" t="s">
        <v>9797</v>
      </c>
      <c r="C7679" s="8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47">
        <v>195.64</v>
      </c>
      <c r="S7679" s="1">
        <v>4</v>
      </c>
      <c r="T7679" s="1">
        <v>0</v>
      </c>
      <c r="U7679" s="47">
        <v>91.950799999999987</v>
      </c>
      <c r="V7679" t="str">
        <f>IF(M7679=People!$B$5,People!$A$5,IF(M7679=People!$B$4,People!$A$4,IF(M7679=People!$B$3,People!$A$3,IF(M7679=People!$B$2,People!$A$2,0))))</f>
        <v>Chuck Magee</v>
      </c>
      <c r="W7679" t="str">
        <f>IFERROR(INDEX(Returns!A:A,MATCH(B7679,Returns!B:B,0)),"No")</f>
        <v>No</v>
      </c>
    </row>
    <row r="7680" spans="1:23" x14ac:dyDescent="0.2">
      <c r="A7680" s="1">
        <v>7679</v>
      </c>
      <c r="B7680" t="s">
        <v>9797</v>
      </c>
      <c r="C7680" s="8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47">
        <v>14.940000000000001</v>
      </c>
      <c r="S7680" s="1">
        <v>3</v>
      </c>
      <c r="T7680" s="1">
        <v>0</v>
      </c>
      <c r="U7680" s="47">
        <v>7.0218000000000007</v>
      </c>
      <c r="V7680" t="str">
        <f>IF(M7680=People!$B$5,People!$A$5,IF(M7680=People!$B$4,People!$A$4,IF(M7680=People!$B$3,People!$A$3,IF(M7680=People!$B$2,People!$A$2,0))))</f>
        <v>Chuck Magee</v>
      </c>
      <c r="W7680" t="str">
        <f>IFERROR(INDEX(Returns!A:A,MATCH(B7680,Returns!B:B,0)),"No")</f>
        <v>No</v>
      </c>
    </row>
    <row r="7681" spans="1:23" x14ac:dyDescent="0.2">
      <c r="A7681" s="1">
        <v>7680</v>
      </c>
      <c r="B7681" t="s">
        <v>9797</v>
      </c>
      <c r="C7681" s="8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47">
        <v>1687.8</v>
      </c>
      <c r="S7681" s="1">
        <v>4</v>
      </c>
      <c r="T7681" s="1">
        <v>0</v>
      </c>
      <c r="U7681" s="47">
        <v>742.63200000000006</v>
      </c>
      <c r="V7681" t="str">
        <f>IF(M7681=People!$B$5,People!$A$5,IF(M7681=People!$B$4,People!$A$4,IF(M7681=People!$B$3,People!$A$3,IF(M7681=People!$B$2,People!$A$2,0))))</f>
        <v>Chuck Magee</v>
      </c>
      <c r="W7681" t="str">
        <f>IFERROR(INDEX(Returns!A:A,MATCH(B7681,Returns!B:B,0)),"No")</f>
        <v>No</v>
      </c>
    </row>
    <row r="7682" spans="1:23" x14ac:dyDescent="0.2">
      <c r="A7682" s="1">
        <v>7681</v>
      </c>
      <c r="B7682" t="s">
        <v>9797</v>
      </c>
      <c r="C7682" s="8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47">
        <v>341.96</v>
      </c>
      <c r="S7682" s="1">
        <v>2</v>
      </c>
      <c r="T7682" s="1">
        <v>0</v>
      </c>
      <c r="U7682" s="47">
        <v>78.650800000000004</v>
      </c>
      <c r="V7682" t="str">
        <f>IF(M7682=People!$B$5,People!$A$5,IF(M7682=People!$B$4,People!$A$4,IF(M7682=People!$B$3,People!$A$3,IF(M7682=People!$B$2,People!$A$2,0))))</f>
        <v>Chuck Magee</v>
      </c>
      <c r="W7682" t="str">
        <f>IFERROR(INDEX(Returns!A:A,MATCH(B7682,Returns!B:B,0)),"No")</f>
        <v>No</v>
      </c>
    </row>
    <row r="7683" spans="1:23" x14ac:dyDescent="0.2">
      <c r="A7683" s="1">
        <v>7682</v>
      </c>
      <c r="B7683" t="s">
        <v>9797</v>
      </c>
      <c r="C7683" s="8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47">
        <v>605.88</v>
      </c>
      <c r="S7683" s="1">
        <v>6</v>
      </c>
      <c r="T7683" s="1">
        <v>0</v>
      </c>
      <c r="U7683" s="47">
        <v>151.47000000000003</v>
      </c>
      <c r="V7683" t="str">
        <f>IF(M7683=People!$B$5,People!$A$5,IF(M7683=People!$B$4,People!$A$4,IF(M7683=People!$B$3,People!$A$3,IF(M7683=People!$B$2,People!$A$2,0))))</f>
        <v>Chuck Magee</v>
      </c>
      <c r="W7683" t="str">
        <f>IFERROR(INDEX(Returns!A:A,MATCH(B7683,Returns!B:B,0)),"No")</f>
        <v>No</v>
      </c>
    </row>
    <row r="7684" spans="1:23" x14ac:dyDescent="0.2">
      <c r="A7684" s="1">
        <v>7683</v>
      </c>
      <c r="B7684" t="s">
        <v>9798</v>
      </c>
      <c r="C7684" s="8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47">
        <v>186.732</v>
      </c>
      <c r="S7684" s="1">
        <v>1</v>
      </c>
      <c r="T7684" s="1">
        <v>0.1</v>
      </c>
      <c r="U7684" s="47">
        <v>41.495999999999967</v>
      </c>
      <c r="V7684" t="str">
        <f>IF(M7684=People!$B$5,People!$A$5,IF(M7684=People!$B$4,People!$A$4,IF(M7684=People!$B$3,People!$A$3,IF(M7684=People!$B$2,People!$A$2,0))))</f>
        <v>Kelly Williams</v>
      </c>
      <c r="W7684" t="str">
        <f>IFERROR(INDEX(Returns!A:A,MATCH(B7684,Returns!B:B,0)),"No")</f>
        <v>No</v>
      </c>
    </row>
    <row r="7685" spans="1:23" x14ac:dyDescent="0.2">
      <c r="A7685" s="1">
        <v>7684</v>
      </c>
      <c r="B7685" t="s">
        <v>9798</v>
      </c>
      <c r="C7685" s="8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47">
        <v>3812.9700000000003</v>
      </c>
      <c r="S7685" s="1">
        <v>3</v>
      </c>
      <c r="T7685" s="1">
        <v>0</v>
      </c>
      <c r="U7685" s="47">
        <v>1906.4850000000001</v>
      </c>
      <c r="V7685" t="str">
        <f>IF(M7685=People!$B$5,People!$A$5,IF(M7685=People!$B$4,People!$A$4,IF(M7685=People!$B$3,People!$A$3,IF(M7685=People!$B$2,People!$A$2,0))))</f>
        <v>Kelly Williams</v>
      </c>
      <c r="W7685" t="str">
        <f>IFERROR(INDEX(Returns!A:A,MATCH(B7685,Returns!B:B,0)),"No")</f>
        <v>No</v>
      </c>
    </row>
    <row r="7686" spans="1:23" x14ac:dyDescent="0.2">
      <c r="A7686" s="1">
        <v>7685</v>
      </c>
      <c r="B7686" t="s">
        <v>9799</v>
      </c>
      <c r="C7686" s="8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47">
        <v>26.423999999999999</v>
      </c>
      <c r="S7686" s="1">
        <v>9</v>
      </c>
      <c r="T7686" s="1">
        <v>0.2</v>
      </c>
      <c r="U7686" s="47">
        <v>9.5786999999999995</v>
      </c>
      <c r="V7686" t="str">
        <f>IF(M7686=People!$B$5,People!$A$5,IF(M7686=People!$B$4,People!$A$4,IF(M7686=People!$B$3,People!$A$3,IF(M7686=People!$B$2,People!$A$2,0))))</f>
        <v>Chuck Magee</v>
      </c>
      <c r="W7686" t="str">
        <f>IFERROR(INDEX(Returns!A:A,MATCH(B7686,Returns!B:B,0)),"No")</f>
        <v>No</v>
      </c>
    </row>
    <row r="7687" spans="1:23" x14ac:dyDescent="0.2">
      <c r="A7687" s="1">
        <v>7686</v>
      </c>
      <c r="B7687" t="s">
        <v>9799</v>
      </c>
      <c r="C7687" s="8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47">
        <v>625.99</v>
      </c>
      <c r="S7687" s="1">
        <v>1</v>
      </c>
      <c r="T7687" s="1">
        <v>0</v>
      </c>
      <c r="U7687" s="47">
        <v>187.79699999999997</v>
      </c>
      <c r="V7687" t="str">
        <f>IF(M7687=People!$B$5,People!$A$5,IF(M7687=People!$B$4,People!$A$4,IF(M7687=People!$B$3,People!$A$3,IF(M7687=People!$B$2,People!$A$2,0))))</f>
        <v>Chuck Magee</v>
      </c>
      <c r="W7687" t="str">
        <f>IFERROR(INDEX(Returns!A:A,MATCH(B7687,Returns!B:B,0)),"No")</f>
        <v>No</v>
      </c>
    </row>
    <row r="7688" spans="1:23" x14ac:dyDescent="0.2">
      <c r="A7688" s="1">
        <v>7687</v>
      </c>
      <c r="B7688" t="s">
        <v>9800</v>
      </c>
      <c r="C7688" s="8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47">
        <v>1568.61</v>
      </c>
      <c r="S7688" s="1">
        <v>9</v>
      </c>
      <c r="T7688" s="1">
        <v>0</v>
      </c>
      <c r="U7688" s="47">
        <v>329.40809999999999</v>
      </c>
      <c r="V7688" t="str">
        <f>IF(M7688=People!$B$5,People!$A$5,IF(M7688=People!$B$4,People!$A$4,IF(M7688=People!$B$3,People!$A$3,IF(M7688=People!$B$2,People!$A$2,0))))</f>
        <v>Kelly Williams</v>
      </c>
      <c r="W7688" t="str">
        <f>IFERROR(INDEX(Returns!A:A,MATCH(B7688,Returns!B:B,0)),"No")</f>
        <v>No</v>
      </c>
    </row>
    <row r="7689" spans="1:23" x14ac:dyDescent="0.2">
      <c r="A7689" s="1">
        <v>7688</v>
      </c>
      <c r="B7689" t="s">
        <v>9800</v>
      </c>
      <c r="C7689" s="8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47">
        <v>17.3</v>
      </c>
      <c r="S7689" s="1">
        <v>1</v>
      </c>
      <c r="T7689" s="1">
        <v>0</v>
      </c>
      <c r="U7689" s="47">
        <v>8.3040000000000003</v>
      </c>
      <c r="V7689" t="str">
        <f>IF(M7689=People!$B$5,People!$A$5,IF(M7689=People!$B$4,People!$A$4,IF(M7689=People!$B$3,People!$A$3,IF(M7689=People!$B$2,People!$A$2,0))))</f>
        <v>Kelly Williams</v>
      </c>
      <c r="W7689" t="str">
        <f>IFERROR(INDEX(Returns!A:A,MATCH(B7689,Returns!B:B,0)),"No")</f>
        <v>No</v>
      </c>
    </row>
    <row r="7690" spans="1:23" x14ac:dyDescent="0.2">
      <c r="A7690" s="1">
        <v>7689</v>
      </c>
      <c r="B7690" t="s">
        <v>9800</v>
      </c>
      <c r="C7690" s="8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47">
        <v>160</v>
      </c>
      <c r="S7690" s="1">
        <v>8</v>
      </c>
      <c r="T7690" s="1">
        <v>0</v>
      </c>
      <c r="U7690" s="47">
        <v>62.400000000000006</v>
      </c>
      <c r="V7690" t="str">
        <f>IF(M7690=People!$B$5,People!$A$5,IF(M7690=People!$B$4,People!$A$4,IF(M7690=People!$B$3,People!$A$3,IF(M7690=People!$B$2,People!$A$2,0))))</f>
        <v>Kelly Williams</v>
      </c>
      <c r="W7690" t="str">
        <f>IFERROR(INDEX(Returns!A:A,MATCH(B7690,Returns!B:B,0)),"No")</f>
        <v>No</v>
      </c>
    </row>
    <row r="7691" spans="1:23" x14ac:dyDescent="0.2">
      <c r="A7691" s="1">
        <v>7690</v>
      </c>
      <c r="B7691" t="s">
        <v>9801</v>
      </c>
      <c r="C7691" s="8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47">
        <v>179.94</v>
      </c>
      <c r="S7691" s="1">
        <v>3</v>
      </c>
      <c r="T7691" s="1">
        <v>0</v>
      </c>
      <c r="U7691" s="47">
        <v>50.383200000000009</v>
      </c>
      <c r="V7691" t="str">
        <f>IF(M7691=People!$B$5,People!$A$5,IF(M7691=People!$B$4,People!$A$4,IF(M7691=People!$B$3,People!$A$3,IF(M7691=People!$B$2,People!$A$2,0))))</f>
        <v>Cassandra Brandow</v>
      </c>
      <c r="W7691" t="str">
        <f>IFERROR(INDEX(Returns!A:A,MATCH(B7691,Returns!B:B,0)),"No")</f>
        <v>No</v>
      </c>
    </row>
    <row r="7692" spans="1:23" x14ac:dyDescent="0.2">
      <c r="A7692" s="1">
        <v>7691</v>
      </c>
      <c r="B7692" t="s">
        <v>9801</v>
      </c>
      <c r="C7692" s="8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47">
        <v>872.94</v>
      </c>
      <c r="S7692" s="1">
        <v>3</v>
      </c>
      <c r="T7692" s="1">
        <v>0</v>
      </c>
      <c r="U7692" s="47">
        <v>157.12919999999997</v>
      </c>
      <c r="V7692" t="str">
        <f>IF(M7692=People!$B$5,People!$A$5,IF(M7692=People!$B$4,People!$A$4,IF(M7692=People!$B$3,People!$A$3,IF(M7692=People!$B$2,People!$A$2,0))))</f>
        <v>Cassandra Brandow</v>
      </c>
      <c r="W7692" t="str">
        <f>IFERROR(INDEX(Returns!A:A,MATCH(B7692,Returns!B:B,0)),"No")</f>
        <v>No</v>
      </c>
    </row>
    <row r="7693" spans="1:23" x14ac:dyDescent="0.2">
      <c r="A7693" s="1">
        <v>7692</v>
      </c>
      <c r="B7693" t="s">
        <v>9801</v>
      </c>
      <c r="C7693" s="8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47">
        <v>12.96</v>
      </c>
      <c r="S7693" s="1">
        <v>2</v>
      </c>
      <c r="T7693" s="1">
        <v>0</v>
      </c>
      <c r="U7693" s="47">
        <v>6.2208000000000006</v>
      </c>
      <c r="V7693" t="str">
        <f>IF(M7693=People!$B$5,People!$A$5,IF(M7693=People!$B$4,People!$A$4,IF(M7693=People!$B$3,People!$A$3,IF(M7693=People!$B$2,People!$A$2,0))))</f>
        <v>Cassandra Brandow</v>
      </c>
      <c r="W7693" t="str">
        <f>IFERROR(INDEX(Returns!A:A,MATCH(B7693,Returns!B:B,0)),"No")</f>
        <v>No</v>
      </c>
    </row>
    <row r="7694" spans="1:23" x14ac:dyDescent="0.2">
      <c r="A7694" s="1">
        <v>7693</v>
      </c>
      <c r="B7694" t="s">
        <v>9802</v>
      </c>
      <c r="C7694" s="8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47">
        <v>88.800000000000011</v>
      </c>
      <c r="S7694" s="1">
        <v>6</v>
      </c>
      <c r="T7694" s="1">
        <v>0</v>
      </c>
      <c r="U7694" s="47">
        <v>44.400000000000006</v>
      </c>
      <c r="V7694" t="str">
        <f>IF(M7694=People!$B$5,People!$A$5,IF(M7694=People!$B$4,People!$A$4,IF(M7694=People!$B$3,People!$A$3,IF(M7694=People!$B$2,People!$A$2,0))))</f>
        <v>Anna Andreadi</v>
      </c>
      <c r="W7694" t="str">
        <f>IFERROR(INDEX(Returns!A:A,MATCH(B7694,Returns!B:B,0)),"No")</f>
        <v>No</v>
      </c>
    </row>
    <row r="7695" spans="1:23" x14ac:dyDescent="0.2">
      <c r="A7695" s="1">
        <v>7694</v>
      </c>
      <c r="B7695" t="s">
        <v>9802</v>
      </c>
      <c r="C7695" s="8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47">
        <v>319.96800000000002</v>
      </c>
      <c r="S7695" s="1">
        <v>4</v>
      </c>
      <c r="T7695" s="1">
        <v>0.2</v>
      </c>
      <c r="U7695" s="47">
        <v>35.996399999999952</v>
      </c>
      <c r="V7695" t="str">
        <f>IF(M7695=People!$B$5,People!$A$5,IF(M7695=People!$B$4,People!$A$4,IF(M7695=People!$B$3,People!$A$3,IF(M7695=People!$B$2,People!$A$2,0))))</f>
        <v>Anna Andreadi</v>
      </c>
      <c r="W7695" t="str">
        <f>IFERROR(INDEX(Returns!A:A,MATCH(B7695,Returns!B:B,0)),"No")</f>
        <v>No</v>
      </c>
    </row>
    <row r="7696" spans="1:23" x14ac:dyDescent="0.2">
      <c r="A7696" s="1">
        <v>7695</v>
      </c>
      <c r="B7696" t="s">
        <v>6051</v>
      </c>
      <c r="C7696" s="8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47">
        <v>167.88800000000001</v>
      </c>
      <c r="S7696" s="1">
        <v>7</v>
      </c>
      <c r="T7696" s="1">
        <v>0.2</v>
      </c>
      <c r="U7696" s="47">
        <v>14.690199999999997</v>
      </c>
      <c r="V7696" t="str">
        <f>IF(M7696=People!$B$5,People!$A$5,IF(M7696=People!$B$4,People!$A$4,IF(M7696=People!$B$3,People!$A$3,IF(M7696=People!$B$2,People!$A$2,0))))</f>
        <v>Anna Andreadi</v>
      </c>
      <c r="W7696" t="str">
        <f>IFERROR(INDEX(Returns!A:A,MATCH(B7696,Returns!B:B,0)),"No")</f>
        <v>Yes</v>
      </c>
    </row>
    <row r="7697" spans="1:23" x14ac:dyDescent="0.2">
      <c r="A7697" s="1">
        <v>7696</v>
      </c>
      <c r="B7697" t="s">
        <v>9803</v>
      </c>
      <c r="C7697" s="8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47">
        <v>163.96</v>
      </c>
      <c r="S7697" s="1">
        <v>5</v>
      </c>
      <c r="T7697" s="1">
        <v>0.2</v>
      </c>
      <c r="U7697" s="47">
        <v>59.435499999999998</v>
      </c>
      <c r="V7697" t="str">
        <f>IF(M7697=People!$B$5,People!$A$5,IF(M7697=People!$B$4,People!$A$4,IF(M7697=People!$B$3,People!$A$3,IF(M7697=People!$B$2,People!$A$2,0))))</f>
        <v>Kelly Williams</v>
      </c>
      <c r="W7697" t="str">
        <f>IFERROR(INDEX(Returns!A:A,MATCH(B7697,Returns!B:B,0)),"No")</f>
        <v>No</v>
      </c>
    </row>
    <row r="7698" spans="1:23" x14ac:dyDescent="0.2">
      <c r="A7698" s="1">
        <v>7697</v>
      </c>
      <c r="B7698" t="s">
        <v>9803</v>
      </c>
      <c r="C7698" s="8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47">
        <v>5.2319999999999984</v>
      </c>
      <c r="S7698" s="1">
        <v>4</v>
      </c>
      <c r="T7698" s="1">
        <v>0.8</v>
      </c>
      <c r="U7698" s="47">
        <v>-8.1096000000000004</v>
      </c>
      <c r="V7698" t="str">
        <f>IF(M7698=People!$B$5,People!$A$5,IF(M7698=People!$B$4,People!$A$4,IF(M7698=People!$B$3,People!$A$3,IF(M7698=People!$B$2,People!$A$2,0))))</f>
        <v>Kelly Williams</v>
      </c>
      <c r="W7698" t="str">
        <f>IFERROR(INDEX(Returns!A:A,MATCH(B7698,Returns!B:B,0)),"No")</f>
        <v>No</v>
      </c>
    </row>
    <row r="7699" spans="1:23" x14ac:dyDescent="0.2">
      <c r="A7699" s="1">
        <v>7698</v>
      </c>
      <c r="B7699" t="s">
        <v>9804</v>
      </c>
      <c r="C7699" s="8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47">
        <v>1199.98</v>
      </c>
      <c r="S7699" s="1">
        <v>2</v>
      </c>
      <c r="T7699" s="1">
        <v>0</v>
      </c>
      <c r="U7699" s="47">
        <v>467.99220000000003</v>
      </c>
      <c r="V7699" t="str">
        <f>IF(M7699=People!$B$5,People!$A$5,IF(M7699=People!$B$4,People!$A$4,IF(M7699=People!$B$3,People!$A$3,IF(M7699=People!$B$2,People!$A$2,0))))</f>
        <v>Chuck Magee</v>
      </c>
      <c r="W7699" t="str">
        <f>IFERROR(INDEX(Returns!A:A,MATCH(B7699,Returns!B:B,0)),"No")</f>
        <v>No</v>
      </c>
    </row>
    <row r="7700" spans="1:23" x14ac:dyDescent="0.2">
      <c r="A7700" s="1">
        <v>7699</v>
      </c>
      <c r="B7700" t="s">
        <v>9804</v>
      </c>
      <c r="C7700" s="8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47">
        <v>73.849999999999994</v>
      </c>
      <c r="S7700" s="1">
        <v>1</v>
      </c>
      <c r="T7700" s="1">
        <v>0</v>
      </c>
      <c r="U7700" s="47">
        <v>2.2155000000000058</v>
      </c>
      <c r="V7700" t="str">
        <f>IF(M7700=People!$B$5,People!$A$5,IF(M7700=People!$B$4,People!$A$4,IF(M7700=People!$B$3,People!$A$3,IF(M7700=People!$B$2,People!$A$2,0))))</f>
        <v>Chuck Magee</v>
      </c>
      <c r="W7700" t="str">
        <f>IFERROR(INDEX(Returns!A:A,MATCH(B7700,Returns!B:B,0)),"No")</f>
        <v>No</v>
      </c>
    </row>
    <row r="7701" spans="1:23" x14ac:dyDescent="0.2">
      <c r="A7701" s="1">
        <v>7700</v>
      </c>
      <c r="B7701" t="s">
        <v>9804</v>
      </c>
      <c r="C7701" s="8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47">
        <v>25.71</v>
      </c>
      <c r="S7701" s="1">
        <v>3</v>
      </c>
      <c r="T7701" s="1">
        <v>0</v>
      </c>
      <c r="U7701" s="47">
        <v>6.6846000000000005</v>
      </c>
      <c r="V7701" t="str">
        <f>IF(M7701=People!$B$5,People!$A$5,IF(M7701=People!$B$4,People!$A$4,IF(M7701=People!$B$3,People!$A$3,IF(M7701=People!$B$2,People!$A$2,0))))</f>
        <v>Chuck Magee</v>
      </c>
      <c r="W7701" t="str">
        <f>IFERROR(INDEX(Returns!A:A,MATCH(B7701,Returns!B:B,0)),"No")</f>
        <v>No</v>
      </c>
    </row>
    <row r="7702" spans="1:23" x14ac:dyDescent="0.2">
      <c r="A7702" s="1">
        <v>7701</v>
      </c>
      <c r="B7702" t="s">
        <v>9804</v>
      </c>
      <c r="C7702" s="8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47">
        <v>17.28</v>
      </c>
      <c r="S7702" s="1">
        <v>6</v>
      </c>
      <c r="T7702" s="1">
        <v>0</v>
      </c>
      <c r="U7702" s="47">
        <v>8.121599999999999</v>
      </c>
      <c r="V7702" t="str">
        <f>IF(M7702=People!$B$5,People!$A$5,IF(M7702=People!$B$4,People!$A$4,IF(M7702=People!$B$3,People!$A$3,IF(M7702=People!$B$2,People!$A$2,0))))</f>
        <v>Chuck Magee</v>
      </c>
      <c r="W7702" t="str">
        <f>IFERROR(INDEX(Returns!A:A,MATCH(B7702,Returns!B:B,0)),"No")</f>
        <v>No</v>
      </c>
    </row>
    <row r="7703" spans="1:23" x14ac:dyDescent="0.2">
      <c r="A7703" s="1">
        <v>7702</v>
      </c>
      <c r="B7703" t="s">
        <v>9804</v>
      </c>
      <c r="C7703" s="8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47">
        <v>526.58199999999999</v>
      </c>
      <c r="S7703" s="1">
        <v>2</v>
      </c>
      <c r="T7703" s="1">
        <v>0.3</v>
      </c>
      <c r="U7703" s="47">
        <v>-52.658199999999965</v>
      </c>
      <c r="V7703" t="str">
        <f>IF(M7703=People!$B$5,People!$A$5,IF(M7703=People!$B$4,People!$A$4,IF(M7703=People!$B$3,People!$A$3,IF(M7703=People!$B$2,People!$A$2,0))))</f>
        <v>Chuck Magee</v>
      </c>
      <c r="W7703" t="str">
        <f>IFERROR(INDEX(Returns!A:A,MATCH(B7703,Returns!B:B,0)),"No")</f>
        <v>No</v>
      </c>
    </row>
    <row r="7704" spans="1:23" x14ac:dyDescent="0.2">
      <c r="A7704" s="1">
        <v>7703</v>
      </c>
      <c r="B7704" t="s">
        <v>9805</v>
      </c>
      <c r="C7704" s="8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47">
        <v>11.56</v>
      </c>
      <c r="S7704" s="1">
        <v>2</v>
      </c>
      <c r="T7704" s="1">
        <v>0</v>
      </c>
      <c r="U7704" s="47">
        <v>5.6644000000000005</v>
      </c>
      <c r="V7704" t="str">
        <f>IF(M7704=People!$B$5,People!$A$5,IF(M7704=People!$B$4,People!$A$4,IF(M7704=People!$B$3,People!$A$3,IF(M7704=People!$B$2,People!$A$2,0))))</f>
        <v>Kelly Williams</v>
      </c>
      <c r="W7704" t="str">
        <f>IFERROR(INDEX(Returns!A:A,MATCH(B7704,Returns!B:B,0)),"No")</f>
        <v>No</v>
      </c>
    </row>
    <row r="7705" spans="1:23" x14ac:dyDescent="0.2">
      <c r="A7705" s="1">
        <v>7704</v>
      </c>
      <c r="B7705" t="s">
        <v>9805</v>
      </c>
      <c r="C7705" s="8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47">
        <v>209.96999999999997</v>
      </c>
      <c r="S7705" s="1">
        <v>3</v>
      </c>
      <c r="T7705" s="1">
        <v>0</v>
      </c>
      <c r="U7705" s="47">
        <v>58.791600000000003</v>
      </c>
      <c r="V7705" t="str">
        <f>IF(M7705=People!$B$5,People!$A$5,IF(M7705=People!$B$4,People!$A$4,IF(M7705=People!$B$3,People!$A$3,IF(M7705=People!$B$2,People!$A$2,0))))</f>
        <v>Kelly Williams</v>
      </c>
      <c r="W7705" t="str">
        <f>IFERROR(INDEX(Returns!A:A,MATCH(B7705,Returns!B:B,0)),"No")</f>
        <v>No</v>
      </c>
    </row>
    <row r="7706" spans="1:23" x14ac:dyDescent="0.2">
      <c r="A7706" s="1">
        <v>7705</v>
      </c>
      <c r="B7706" t="s">
        <v>9805</v>
      </c>
      <c r="C7706" s="8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47">
        <v>447.84</v>
      </c>
      <c r="S7706" s="1">
        <v>4</v>
      </c>
      <c r="T7706" s="1">
        <v>0</v>
      </c>
      <c r="U7706" s="47">
        <v>98.524799999999971</v>
      </c>
      <c r="V7706" t="str">
        <f>IF(M7706=People!$B$5,People!$A$5,IF(M7706=People!$B$4,People!$A$4,IF(M7706=People!$B$3,People!$A$3,IF(M7706=People!$B$2,People!$A$2,0))))</f>
        <v>Kelly Williams</v>
      </c>
      <c r="W7706" t="str">
        <f>IFERROR(INDEX(Returns!A:A,MATCH(B7706,Returns!B:B,0)),"No")</f>
        <v>No</v>
      </c>
    </row>
    <row r="7707" spans="1:23" x14ac:dyDescent="0.2">
      <c r="A7707" s="1">
        <v>7706</v>
      </c>
      <c r="B7707" t="s">
        <v>9805</v>
      </c>
      <c r="C7707" s="8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47">
        <v>479.97</v>
      </c>
      <c r="S7707" s="1">
        <v>3</v>
      </c>
      <c r="T7707" s="1">
        <v>0</v>
      </c>
      <c r="U7707" s="47">
        <v>163.18979999999999</v>
      </c>
      <c r="V7707" t="str">
        <f>IF(M7707=People!$B$5,People!$A$5,IF(M7707=People!$B$4,People!$A$4,IF(M7707=People!$B$3,People!$A$3,IF(M7707=People!$B$2,People!$A$2,0))))</f>
        <v>Kelly Williams</v>
      </c>
      <c r="W7707" t="str">
        <f>IFERROR(INDEX(Returns!A:A,MATCH(B7707,Returns!B:B,0)),"No")</f>
        <v>No</v>
      </c>
    </row>
    <row r="7708" spans="1:23" x14ac:dyDescent="0.2">
      <c r="A7708" s="1">
        <v>7707</v>
      </c>
      <c r="B7708" t="s">
        <v>9805</v>
      </c>
      <c r="C7708" s="8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47">
        <v>8.64</v>
      </c>
      <c r="S7708" s="1">
        <v>3</v>
      </c>
      <c r="T7708" s="1">
        <v>0</v>
      </c>
      <c r="U7708" s="47">
        <v>2.5055999999999998</v>
      </c>
      <c r="V7708" t="str">
        <f>IF(M7708=People!$B$5,People!$A$5,IF(M7708=People!$B$4,People!$A$4,IF(M7708=People!$B$3,People!$A$3,IF(M7708=People!$B$2,People!$A$2,0))))</f>
        <v>Kelly Williams</v>
      </c>
      <c r="W7708" t="str">
        <f>IFERROR(INDEX(Returns!A:A,MATCH(B7708,Returns!B:B,0)),"No")</f>
        <v>No</v>
      </c>
    </row>
    <row r="7709" spans="1:23" x14ac:dyDescent="0.2">
      <c r="A7709" s="1">
        <v>7708</v>
      </c>
      <c r="B7709" t="s">
        <v>9806</v>
      </c>
      <c r="C7709" s="8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47">
        <v>11.68</v>
      </c>
      <c r="S7709" s="1">
        <v>2</v>
      </c>
      <c r="T7709" s="1">
        <v>0</v>
      </c>
      <c r="U7709" s="47">
        <v>4.2047999999999996</v>
      </c>
      <c r="V7709" t="str">
        <f>IF(M7709=People!$B$5,People!$A$5,IF(M7709=People!$B$4,People!$A$4,IF(M7709=People!$B$3,People!$A$3,IF(M7709=People!$B$2,People!$A$2,0))))</f>
        <v>Anna Andreadi</v>
      </c>
      <c r="W7709" t="str">
        <f>IFERROR(INDEX(Returns!A:A,MATCH(B7709,Returns!B:B,0)),"No")</f>
        <v>No</v>
      </c>
    </row>
    <row r="7710" spans="1:23" x14ac:dyDescent="0.2">
      <c r="A7710" s="1">
        <v>7709</v>
      </c>
      <c r="B7710" t="s">
        <v>9807</v>
      </c>
      <c r="C7710" s="8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47">
        <v>40.775999999999996</v>
      </c>
      <c r="S7710" s="1">
        <v>3</v>
      </c>
      <c r="T7710" s="1">
        <v>0.2</v>
      </c>
      <c r="U7710" s="47">
        <v>0.50970000000000049</v>
      </c>
      <c r="V7710" t="str">
        <f>IF(M7710=People!$B$5,People!$A$5,IF(M7710=People!$B$4,People!$A$4,IF(M7710=People!$B$3,People!$A$3,IF(M7710=People!$B$2,People!$A$2,0))))</f>
        <v>Chuck Magee</v>
      </c>
      <c r="W7710" t="str">
        <f>IFERROR(INDEX(Returns!A:A,MATCH(B7710,Returns!B:B,0)),"No")</f>
        <v>No</v>
      </c>
    </row>
    <row r="7711" spans="1:23" x14ac:dyDescent="0.2">
      <c r="A7711" s="1">
        <v>7710</v>
      </c>
      <c r="B7711" t="s">
        <v>9807</v>
      </c>
      <c r="C7711" s="8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47">
        <v>13.698000000000002</v>
      </c>
      <c r="S7711" s="1">
        <v>3</v>
      </c>
      <c r="T7711" s="1">
        <v>0.7</v>
      </c>
      <c r="U7711" s="47">
        <v>-9.5885999999999996</v>
      </c>
      <c r="V7711" t="str">
        <f>IF(M7711=People!$B$5,People!$A$5,IF(M7711=People!$B$4,People!$A$4,IF(M7711=People!$B$3,People!$A$3,IF(M7711=People!$B$2,People!$A$2,0))))</f>
        <v>Chuck Magee</v>
      </c>
      <c r="W7711" t="str">
        <f>IFERROR(INDEX(Returns!A:A,MATCH(B7711,Returns!B:B,0)),"No")</f>
        <v>No</v>
      </c>
    </row>
    <row r="7712" spans="1:23" x14ac:dyDescent="0.2">
      <c r="A7712" s="1">
        <v>7711</v>
      </c>
      <c r="B7712" t="s">
        <v>9808</v>
      </c>
      <c r="C7712" s="8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47">
        <v>87.8</v>
      </c>
      <c r="S7712" s="1">
        <v>5</v>
      </c>
      <c r="T7712" s="1">
        <v>0.2</v>
      </c>
      <c r="U7712" s="47">
        <v>32.924999999999997</v>
      </c>
      <c r="V7712" t="str">
        <f>IF(M7712=People!$B$5,People!$A$5,IF(M7712=People!$B$4,People!$A$4,IF(M7712=People!$B$3,People!$A$3,IF(M7712=People!$B$2,People!$A$2,0))))</f>
        <v>Anna Andreadi</v>
      </c>
      <c r="W7712" t="str">
        <f>IFERROR(INDEX(Returns!A:A,MATCH(B7712,Returns!B:B,0)),"No")</f>
        <v>No</v>
      </c>
    </row>
    <row r="7713" spans="1:23" x14ac:dyDescent="0.2">
      <c r="A7713" s="1">
        <v>7712</v>
      </c>
      <c r="B7713" t="s">
        <v>9809</v>
      </c>
      <c r="C7713" s="8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47">
        <v>77.951999999999998</v>
      </c>
      <c r="S7713" s="1">
        <v>3</v>
      </c>
      <c r="T7713" s="1">
        <v>0.2</v>
      </c>
      <c r="U7713" s="47">
        <v>15.590399999999995</v>
      </c>
      <c r="V7713" t="str">
        <f>IF(M7713=People!$B$5,People!$A$5,IF(M7713=People!$B$4,People!$A$4,IF(M7713=People!$B$3,People!$A$3,IF(M7713=People!$B$2,People!$A$2,0))))</f>
        <v>Cassandra Brandow</v>
      </c>
      <c r="W7713" t="str">
        <f>IFERROR(INDEX(Returns!A:A,MATCH(B7713,Returns!B:B,0)),"No")</f>
        <v>No</v>
      </c>
    </row>
    <row r="7714" spans="1:23" x14ac:dyDescent="0.2">
      <c r="A7714" s="1">
        <v>7713</v>
      </c>
      <c r="B7714" t="s">
        <v>9809</v>
      </c>
      <c r="C7714" s="8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47">
        <v>147.184</v>
      </c>
      <c r="S7714" s="1">
        <v>2</v>
      </c>
      <c r="T7714" s="1">
        <v>0.2</v>
      </c>
      <c r="U7714" s="47">
        <v>-29.436800000000012</v>
      </c>
      <c r="V7714" t="str">
        <f>IF(M7714=People!$B$5,People!$A$5,IF(M7714=People!$B$4,People!$A$4,IF(M7714=People!$B$3,People!$A$3,IF(M7714=People!$B$2,People!$A$2,0))))</f>
        <v>Cassandra Brandow</v>
      </c>
      <c r="W7714" t="str">
        <f>IFERROR(INDEX(Returns!A:A,MATCH(B7714,Returns!B:B,0)),"No")</f>
        <v>No</v>
      </c>
    </row>
    <row r="7715" spans="1:23" x14ac:dyDescent="0.2">
      <c r="A7715" s="1">
        <v>7714</v>
      </c>
      <c r="B7715" t="s">
        <v>9809</v>
      </c>
      <c r="C7715" s="8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47">
        <v>47.952000000000005</v>
      </c>
      <c r="S7715" s="1">
        <v>3</v>
      </c>
      <c r="T7715" s="1">
        <v>0.2</v>
      </c>
      <c r="U7715" s="47">
        <v>16.183799999999998</v>
      </c>
      <c r="V7715" t="str">
        <f>IF(M7715=People!$B$5,People!$A$5,IF(M7715=People!$B$4,People!$A$4,IF(M7715=People!$B$3,People!$A$3,IF(M7715=People!$B$2,People!$A$2,0))))</f>
        <v>Cassandra Brandow</v>
      </c>
      <c r="W7715" t="str">
        <f>IFERROR(INDEX(Returns!A:A,MATCH(B7715,Returns!B:B,0)),"No")</f>
        <v>No</v>
      </c>
    </row>
    <row r="7716" spans="1:23" x14ac:dyDescent="0.2">
      <c r="A7716" s="1">
        <v>7715</v>
      </c>
      <c r="B7716" t="s">
        <v>9810</v>
      </c>
      <c r="C7716" s="8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47">
        <v>250.26</v>
      </c>
      <c r="S7716" s="1">
        <v>6</v>
      </c>
      <c r="T7716" s="1">
        <v>0</v>
      </c>
      <c r="U7716" s="47">
        <v>72.575399999999973</v>
      </c>
      <c r="V7716" t="str">
        <f>IF(M7716=People!$B$5,People!$A$5,IF(M7716=People!$B$4,People!$A$4,IF(M7716=People!$B$3,People!$A$3,IF(M7716=People!$B$2,People!$A$2,0))))</f>
        <v>Anna Andreadi</v>
      </c>
      <c r="W7716" t="str">
        <f>IFERROR(INDEX(Returns!A:A,MATCH(B7716,Returns!B:B,0)),"No")</f>
        <v>No</v>
      </c>
    </row>
    <row r="7717" spans="1:23" x14ac:dyDescent="0.2">
      <c r="A7717" s="1">
        <v>7716</v>
      </c>
      <c r="B7717" t="s">
        <v>9811</v>
      </c>
      <c r="C7717" s="8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47">
        <v>40.775999999999996</v>
      </c>
      <c r="S7717" s="1">
        <v>3</v>
      </c>
      <c r="T7717" s="1">
        <v>0.2</v>
      </c>
      <c r="U7717" s="47">
        <v>0.50970000000000049</v>
      </c>
      <c r="V7717" t="str">
        <f>IF(M7717=People!$B$5,People!$A$5,IF(M7717=People!$B$4,People!$A$4,IF(M7717=People!$B$3,People!$A$3,IF(M7717=People!$B$2,People!$A$2,0))))</f>
        <v>Chuck Magee</v>
      </c>
      <c r="W7717" t="str">
        <f>IFERROR(INDEX(Returns!A:A,MATCH(B7717,Returns!B:B,0)),"No")</f>
        <v>No</v>
      </c>
    </row>
    <row r="7718" spans="1:23" x14ac:dyDescent="0.2">
      <c r="A7718" s="1">
        <v>7717</v>
      </c>
      <c r="B7718" t="s">
        <v>6016</v>
      </c>
      <c r="C7718" s="8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47">
        <v>29.600000000000005</v>
      </c>
      <c r="S7718" s="1">
        <v>5</v>
      </c>
      <c r="T7718" s="1">
        <v>0.2</v>
      </c>
      <c r="U7718" s="47">
        <v>9.2499999999999964</v>
      </c>
      <c r="V7718" t="str">
        <f>IF(M7718=People!$B$5,People!$A$5,IF(M7718=People!$B$4,People!$A$4,IF(M7718=People!$B$3,People!$A$3,IF(M7718=People!$B$2,People!$A$2,0))))</f>
        <v>Anna Andreadi</v>
      </c>
      <c r="W7718" t="str">
        <f>IFERROR(INDEX(Returns!A:A,MATCH(B7718,Returns!B:B,0)),"No")</f>
        <v>Yes</v>
      </c>
    </row>
    <row r="7719" spans="1:23" x14ac:dyDescent="0.2">
      <c r="A7719" s="1">
        <v>7718</v>
      </c>
      <c r="B7719" t="s">
        <v>6016</v>
      </c>
      <c r="C7719" s="8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47">
        <v>1.9380000000000002</v>
      </c>
      <c r="S7719" s="1">
        <v>2</v>
      </c>
      <c r="T7719" s="1">
        <v>0.7</v>
      </c>
      <c r="U7719" s="47">
        <v>-1.3565999999999994</v>
      </c>
      <c r="V7719" t="str">
        <f>IF(M7719=People!$B$5,People!$A$5,IF(M7719=People!$B$4,People!$A$4,IF(M7719=People!$B$3,People!$A$3,IF(M7719=People!$B$2,People!$A$2,0))))</f>
        <v>Anna Andreadi</v>
      </c>
      <c r="W7719" t="str">
        <f>IFERROR(INDEX(Returns!A:A,MATCH(B7719,Returns!B:B,0)),"No")</f>
        <v>Yes</v>
      </c>
    </row>
    <row r="7720" spans="1:23" x14ac:dyDescent="0.2">
      <c r="A7720" s="1">
        <v>7719</v>
      </c>
      <c r="B7720" t="s">
        <v>9812</v>
      </c>
      <c r="C7720" s="8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47">
        <v>159.96</v>
      </c>
      <c r="S7720" s="1">
        <v>4</v>
      </c>
      <c r="T7720" s="1">
        <v>0</v>
      </c>
      <c r="U7720" s="47">
        <v>51.18719999999999</v>
      </c>
      <c r="V7720" t="str">
        <f>IF(M7720=People!$B$5,People!$A$5,IF(M7720=People!$B$4,People!$A$4,IF(M7720=People!$B$3,People!$A$3,IF(M7720=People!$B$2,People!$A$2,0))))</f>
        <v>Anna Andreadi</v>
      </c>
      <c r="W7720" t="str">
        <f>IFERROR(INDEX(Returns!A:A,MATCH(B7720,Returns!B:B,0)),"No")</f>
        <v>No</v>
      </c>
    </row>
    <row r="7721" spans="1:23" x14ac:dyDescent="0.2">
      <c r="A7721" s="1">
        <v>7720</v>
      </c>
      <c r="B7721" t="s">
        <v>9813</v>
      </c>
      <c r="C7721" s="8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47">
        <v>59.519999999999996</v>
      </c>
      <c r="S7721" s="1">
        <v>3</v>
      </c>
      <c r="T7721" s="1">
        <v>0</v>
      </c>
      <c r="U7721" s="47">
        <v>15.475200000000001</v>
      </c>
      <c r="V7721" t="str">
        <f>IF(M7721=People!$B$5,People!$A$5,IF(M7721=People!$B$4,People!$A$4,IF(M7721=People!$B$3,People!$A$3,IF(M7721=People!$B$2,People!$A$2,0))))</f>
        <v>Chuck Magee</v>
      </c>
      <c r="W7721" t="str">
        <f>IFERROR(INDEX(Returns!A:A,MATCH(B7721,Returns!B:B,0)),"No")</f>
        <v>No</v>
      </c>
    </row>
    <row r="7722" spans="1:23" x14ac:dyDescent="0.2">
      <c r="A7722" s="1">
        <v>7721</v>
      </c>
      <c r="B7722" t="s">
        <v>9813</v>
      </c>
      <c r="C7722" s="8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47">
        <v>17.48</v>
      </c>
      <c r="S7722" s="1">
        <v>2</v>
      </c>
      <c r="T7722" s="1">
        <v>0</v>
      </c>
      <c r="U7722" s="47">
        <v>8.2156000000000002</v>
      </c>
      <c r="V7722" t="str">
        <f>IF(M7722=People!$B$5,People!$A$5,IF(M7722=People!$B$4,People!$A$4,IF(M7722=People!$B$3,People!$A$3,IF(M7722=People!$B$2,People!$A$2,0))))</f>
        <v>Chuck Magee</v>
      </c>
      <c r="W7722" t="str">
        <f>IFERROR(INDEX(Returns!A:A,MATCH(B7722,Returns!B:B,0)),"No")</f>
        <v>No</v>
      </c>
    </row>
    <row r="7723" spans="1:23" x14ac:dyDescent="0.2">
      <c r="A7723" s="1">
        <v>7722</v>
      </c>
      <c r="B7723" t="s">
        <v>9813</v>
      </c>
      <c r="C7723" s="8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47">
        <v>13.168000000000001</v>
      </c>
      <c r="S7723" s="1">
        <v>2</v>
      </c>
      <c r="T7723" s="1">
        <v>0.2</v>
      </c>
      <c r="U7723" s="47">
        <v>4.6088000000000005</v>
      </c>
      <c r="V7723" t="str">
        <f>IF(M7723=People!$B$5,People!$A$5,IF(M7723=People!$B$4,People!$A$4,IF(M7723=People!$B$3,People!$A$3,IF(M7723=People!$B$2,People!$A$2,0))))</f>
        <v>Chuck Magee</v>
      </c>
      <c r="W7723" t="str">
        <f>IFERROR(INDEX(Returns!A:A,MATCH(B7723,Returns!B:B,0)),"No")</f>
        <v>No</v>
      </c>
    </row>
    <row r="7724" spans="1:23" x14ac:dyDescent="0.2">
      <c r="A7724" s="1">
        <v>7723</v>
      </c>
      <c r="B7724" t="s">
        <v>9814</v>
      </c>
      <c r="C7724" s="8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47">
        <v>40.74</v>
      </c>
      <c r="S7724" s="1">
        <v>3</v>
      </c>
      <c r="T7724" s="1">
        <v>0</v>
      </c>
      <c r="U7724" s="47">
        <v>12.222</v>
      </c>
      <c r="V7724" t="str">
        <f>IF(M7724=People!$B$5,People!$A$5,IF(M7724=People!$B$4,People!$A$4,IF(M7724=People!$B$3,People!$A$3,IF(M7724=People!$B$2,People!$A$2,0))))</f>
        <v>Anna Andreadi</v>
      </c>
      <c r="W7724" t="str">
        <f>IFERROR(INDEX(Returns!A:A,MATCH(B7724,Returns!B:B,0)),"No")</f>
        <v>No</v>
      </c>
    </row>
    <row r="7725" spans="1:23" x14ac:dyDescent="0.2">
      <c r="A7725" s="1">
        <v>7724</v>
      </c>
      <c r="B7725" t="s">
        <v>9815</v>
      </c>
      <c r="C7725" s="8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47">
        <v>179.886</v>
      </c>
      <c r="S7725" s="1">
        <v>1</v>
      </c>
      <c r="T7725" s="1">
        <v>0.3</v>
      </c>
      <c r="U7725" s="47">
        <v>-2.5698000000000292</v>
      </c>
      <c r="V7725" t="str">
        <f>IF(M7725=People!$B$5,People!$A$5,IF(M7725=People!$B$4,People!$A$4,IF(M7725=People!$B$3,People!$A$3,IF(M7725=People!$B$2,People!$A$2,0))))</f>
        <v>Kelly Williams</v>
      </c>
      <c r="W7725" t="str">
        <f>IFERROR(INDEX(Returns!A:A,MATCH(B7725,Returns!B:B,0)),"No")</f>
        <v>No</v>
      </c>
    </row>
    <row r="7726" spans="1:23" x14ac:dyDescent="0.2">
      <c r="A7726" s="1">
        <v>7725</v>
      </c>
      <c r="B7726" t="s">
        <v>9816</v>
      </c>
      <c r="C7726" s="8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47">
        <v>286.25600000000003</v>
      </c>
      <c r="S7726" s="1">
        <v>1</v>
      </c>
      <c r="T7726" s="1">
        <v>0.2</v>
      </c>
      <c r="U7726" s="47">
        <v>17.890999999999977</v>
      </c>
      <c r="V7726" t="str">
        <f>IF(M7726=People!$B$5,People!$A$5,IF(M7726=People!$B$4,People!$A$4,IF(M7726=People!$B$3,People!$A$3,IF(M7726=People!$B$2,People!$A$2,0))))</f>
        <v>Chuck Magee</v>
      </c>
      <c r="W7726" t="str">
        <f>IFERROR(INDEX(Returns!A:A,MATCH(B7726,Returns!B:B,0)),"No")</f>
        <v>No</v>
      </c>
    </row>
    <row r="7727" spans="1:23" x14ac:dyDescent="0.2">
      <c r="A7727" s="1">
        <v>7726</v>
      </c>
      <c r="B7727" t="s">
        <v>9816</v>
      </c>
      <c r="C7727" s="8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47">
        <v>24.224000000000004</v>
      </c>
      <c r="S7727" s="1">
        <v>2</v>
      </c>
      <c r="T7727" s="1">
        <v>0.2</v>
      </c>
      <c r="U7727" s="47">
        <v>-4.8448000000000029</v>
      </c>
      <c r="V7727" t="str">
        <f>IF(M7727=People!$B$5,People!$A$5,IF(M7727=People!$B$4,People!$A$4,IF(M7727=People!$B$3,People!$A$3,IF(M7727=People!$B$2,People!$A$2,0))))</f>
        <v>Chuck Magee</v>
      </c>
      <c r="W7727" t="str">
        <f>IFERROR(INDEX(Returns!A:A,MATCH(B7727,Returns!B:B,0)),"No")</f>
        <v>No</v>
      </c>
    </row>
    <row r="7728" spans="1:23" x14ac:dyDescent="0.2">
      <c r="A7728" s="1">
        <v>7727</v>
      </c>
      <c r="B7728" t="s">
        <v>9816</v>
      </c>
      <c r="C7728" s="8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47">
        <v>331.536</v>
      </c>
      <c r="S7728" s="1">
        <v>3</v>
      </c>
      <c r="T7728" s="1">
        <v>0.2</v>
      </c>
      <c r="U7728" s="47">
        <v>-82.884</v>
      </c>
      <c r="V7728" t="str">
        <f>IF(M7728=People!$B$5,People!$A$5,IF(M7728=People!$B$4,People!$A$4,IF(M7728=People!$B$3,People!$A$3,IF(M7728=People!$B$2,People!$A$2,0))))</f>
        <v>Chuck Magee</v>
      </c>
      <c r="W7728" t="str">
        <f>IFERROR(INDEX(Returns!A:A,MATCH(B7728,Returns!B:B,0)),"No")</f>
        <v>No</v>
      </c>
    </row>
    <row r="7729" spans="1:23" x14ac:dyDescent="0.2">
      <c r="A7729" s="1">
        <v>7728</v>
      </c>
      <c r="B7729" t="s">
        <v>9817</v>
      </c>
      <c r="C7729" s="8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47">
        <v>17.52</v>
      </c>
      <c r="S7729" s="1">
        <v>3</v>
      </c>
      <c r="T7729" s="1">
        <v>0</v>
      </c>
      <c r="U7729" s="47">
        <v>6.3071999999999999</v>
      </c>
      <c r="V7729" t="str">
        <f>IF(M7729=People!$B$5,People!$A$5,IF(M7729=People!$B$4,People!$A$4,IF(M7729=People!$B$3,People!$A$3,IF(M7729=People!$B$2,People!$A$2,0))))</f>
        <v>Chuck Magee</v>
      </c>
      <c r="W7729" t="str">
        <f>IFERROR(INDEX(Returns!A:A,MATCH(B7729,Returns!B:B,0)),"No")</f>
        <v>No</v>
      </c>
    </row>
    <row r="7730" spans="1:23" x14ac:dyDescent="0.2">
      <c r="A7730" s="1">
        <v>7729</v>
      </c>
      <c r="B7730" t="s">
        <v>9818</v>
      </c>
      <c r="C7730" s="8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47">
        <v>17.856000000000002</v>
      </c>
      <c r="S7730" s="1">
        <v>4</v>
      </c>
      <c r="T7730" s="1">
        <v>0.2</v>
      </c>
      <c r="U7730" s="47">
        <v>4.2408000000000001</v>
      </c>
      <c r="V7730" t="str">
        <f>IF(M7730=People!$B$5,People!$A$5,IF(M7730=People!$B$4,People!$A$4,IF(M7730=People!$B$3,People!$A$3,IF(M7730=People!$B$2,People!$A$2,0))))</f>
        <v>Kelly Williams</v>
      </c>
      <c r="W7730" t="str">
        <f>IFERROR(INDEX(Returns!A:A,MATCH(B7730,Returns!B:B,0)),"No")</f>
        <v>No</v>
      </c>
    </row>
    <row r="7731" spans="1:23" x14ac:dyDescent="0.2">
      <c r="A7731" s="1">
        <v>7730</v>
      </c>
      <c r="B7731" t="s">
        <v>9819</v>
      </c>
      <c r="C7731" s="8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47">
        <v>431.97600000000006</v>
      </c>
      <c r="S7731" s="1">
        <v>3</v>
      </c>
      <c r="T7731" s="1">
        <v>0.2</v>
      </c>
      <c r="U7731" s="47">
        <v>-75.59580000000004</v>
      </c>
      <c r="V7731" t="str">
        <f>IF(M7731=People!$B$5,People!$A$5,IF(M7731=People!$B$4,People!$A$4,IF(M7731=People!$B$3,People!$A$3,IF(M7731=People!$B$2,People!$A$2,0))))</f>
        <v>Cassandra Brandow</v>
      </c>
      <c r="W7731" t="str">
        <f>IFERROR(INDEX(Returns!A:A,MATCH(B7731,Returns!B:B,0)),"No")</f>
        <v>No</v>
      </c>
    </row>
    <row r="7732" spans="1:23" x14ac:dyDescent="0.2">
      <c r="A7732" s="1">
        <v>7731</v>
      </c>
      <c r="B7732" t="s">
        <v>9820</v>
      </c>
      <c r="C7732" s="8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47">
        <v>291.13600000000002</v>
      </c>
      <c r="S7732" s="1">
        <v>4</v>
      </c>
      <c r="T7732" s="1">
        <v>0.2</v>
      </c>
      <c r="U7732" s="47">
        <v>-25.474400000000017</v>
      </c>
      <c r="V7732" t="str">
        <f>IF(M7732=People!$B$5,People!$A$5,IF(M7732=People!$B$4,People!$A$4,IF(M7732=People!$B$3,People!$A$3,IF(M7732=People!$B$2,People!$A$2,0))))</f>
        <v>Anna Andreadi</v>
      </c>
      <c r="W7732" t="str">
        <f>IFERROR(INDEX(Returns!A:A,MATCH(B7732,Returns!B:B,0)),"No")</f>
        <v>No</v>
      </c>
    </row>
    <row r="7733" spans="1:23" x14ac:dyDescent="0.2">
      <c r="A7733" s="1">
        <v>7732</v>
      </c>
      <c r="B7733" t="s">
        <v>9821</v>
      </c>
      <c r="C7733" s="8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47">
        <v>114.84800000000001</v>
      </c>
      <c r="S7733" s="1">
        <v>4</v>
      </c>
      <c r="T7733" s="1">
        <v>0.2</v>
      </c>
      <c r="U7733" s="47">
        <v>35.889999999999986</v>
      </c>
      <c r="V7733" t="str">
        <f>IF(M7733=People!$B$5,People!$A$5,IF(M7733=People!$B$4,People!$A$4,IF(M7733=People!$B$3,People!$A$3,IF(M7733=People!$B$2,People!$A$2,0))))</f>
        <v>Kelly Williams</v>
      </c>
      <c r="W7733" t="str">
        <f>IFERROR(INDEX(Returns!A:A,MATCH(B7733,Returns!B:B,0)),"No")</f>
        <v>No</v>
      </c>
    </row>
    <row r="7734" spans="1:23" x14ac:dyDescent="0.2">
      <c r="A7734" s="1">
        <v>7733</v>
      </c>
      <c r="B7734" t="s">
        <v>9822</v>
      </c>
      <c r="C7734" s="8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47">
        <v>10.688000000000001</v>
      </c>
      <c r="S7734" s="1">
        <v>2</v>
      </c>
      <c r="T7734" s="1">
        <v>0.2</v>
      </c>
      <c r="U7734" s="47">
        <v>3.7407999999999997</v>
      </c>
      <c r="V7734" t="str">
        <f>IF(M7734=People!$B$5,People!$A$5,IF(M7734=People!$B$4,People!$A$4,IF(M7734=People!$B$3,People!$A$3,IF(M7734=People!$B$2,People!$A$2,0))))</f>
        <v>Kelly Williams</v>
      </c>
      <c r="W7734" t="str">
        <f>IFERROR(INDEX(Returns!A:A,MATCH(B7734,Returns!B:B,0)),"No")</f>
        <v>No</v>
      </c>
    </row>
    <row r="7735" spans="1:23" x14ac:dyDescent="0.2">
      <c r="A7735" s="1">
        <v>7734</v>
      </c>
      <c r="B7735" t="s">
        <v>9823</v>
      </c>
      <c r="C7735" s="8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47">
        <v>15.231999999999999</v>
      </c>
      <c r="S7735" s="1">
        <v>4</v>
      </c>
      <c r="T7735" s="1">
        <v>0.2</v>
      </c>
      <c r="U7735" s="47">
        <v>5.5215999999999994</v>
      </c>
      <c r="V7735" t="str">
        <f>IF(M7735=People!$B$5,People!$A$5,IF(M7735=People!$B$4,People!$A$4,IF(M7735=People!$B$3,People!$A$3,IF(M7735=People!$B$2,People!$A$2,0))))</f>
        <v>Chuck Magee</v>
      </c>
      <c r="W7735" t="str">
        <f>IFERROR(INDEX(Returns!A:A,MATCH(B7735,Returns!B:B,0)),"No")</f>
        <v>No</v>
      </c>
    </row>
    <row r="7736" spans="1:23" x14ac:dyDescent="0.2">
      <c r="A7736" s="1">
        <v>7735</v>
      </c>
      <c r="B7736" t="s">
        <v>9824</v>
      </c>
      <c r="C7736" s="8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47">
        <v>12.419999999999998</v>
      </c>
      <c r="S7736" s="1">
        <v>3</v>
      </c>
      <c r="T7736" s="1">
        <v>0</v>
      </c>
      <c r="U7736" s="47">
        <v>5.2164000000000001</v>
      </c>
      <c r="V7736" t="str">
        <f>IF(M7736=People!$B$5,People!$A$5,IF(M7736=People!$B$4,People!$A$4,IF(M7736=People!$B$3,People!$A$3,IF(M7736=People!$B$2,People!$A$2,0))))</f>
        <v>Anna Andreadi</v>
      </c>
      <c r="W7736" t="str">
        <f>IFERROR(INDEX(Returns!A:A,MATCH(B7736,Returns!B:B,0)),"No")</f>
        <v>No</v>
      </c>
    </row>
    <row r="7737" spans="1:23" x14ac:dyDescent="0.2">
      <c r="A7737" s="1">
        <v>7736</v>
      </c>
      <c r="B7737" t="s">
        <v>9825</v>
      </c>
      <c r="C7737" s="8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47">
        <v>19.440000000000001</v>
      </c>
      <c r="S7737" s="1">
        <v>3</v>
      </c>
      <c r="T7737" s="1">
        <v>0</v>
      </c>
      <c r="U7737" s="47">
        <v>9.3312000000000008</v>
      </c>
      <c r="V7737" t="str">
        <f>IF(M7737=People!$B$5,People!$A$5,IF(M7737=People!$B$4,People!$A$4,IF(M7737=People!$B$3,People!$A$3,IF(M7737=People!$B$2,People!$A$2,0))))</f>
        <v>Anna Andreadi</v>
      </c>
      <c r="W7737" t="str">
        <f>IFERROR(INDEX(Returns!A:A,MATCH(B7737,Returns!B:B,0)),"No")</f>
        <v>No</v>
      </c>
    </row>
    <row r="7738" spans="1:23" x14ac:dyDescent="0.2">
      <c r="A7738" s="1">
        <v>7737</v>
      </c>
      <c r="B7738" t="s">
        <v>9826</v>
      </c>
      <c r="C7738" s="8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47">
        <v>70.367999999999995</v>
      </c>
      <c r="S7738" s="1">
        <v>4</v>
      </c>
      <c r="T7738" s="1">
        <v>0.2</v>
      </c>
      <c r="U7738" s="47">
        <v>26.387999999999998</v>
      </c>
      <c r="V7738" t="str">
        <f>IF(M7738=People!$B$5,People!$A$5,IF(M7738=People!$B$4,People!$A$4,IF(M7738=People!$B$3,People!$A$3,IF(M7738=People!$B$2,People!$A$2,0))))</f>
        <v>Chuck Magee</v>
      </c>
      <c r="W7738" t="str">
        <f>IFERROR(INDEX(Returns!A:A,MATCH(B7738,Returns!B:B,0)),"No")</f>
        <v>No</v>
      </c>
    </row>
    <row r="7739" spans="1:23" x14ac:dyDescent="0.2">
      <c r="A7739" s="1">
        <v>7738</v>
      </c>
      <c r="B7739" t="s">
        <v>9827</v>
      </c>
      <c r="C7739" s="8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47">
        <v>12.672000000000001</v>
      </c>
      <c r="S7739" s="1">
        <v>9</v>
      </c>
      <c r="T7739" s="1">
        <v>0.2</v>
      </c>
      <c r="U7739" s="47">
        <v>1.4255999999999993</v>
      </c>
      <c r="V7739" t="str">
        <f>IF(M7739=People!$B$5,People!$A$5,IF(M7739=People!$B$4,People!$A$4,IF(M7739=People!$B$3,People!$A$3,IF(M7739=People!$B$2,People!$A$2,0))))</f>
        <v>Cassandra Brandow</v>
      </c>
      <c r="W7739" t="str">
        <f>IFERROR(INDEX(Returns!A:A,MATCH(B7739,Returns!B:B,0)),"No")</f>
        <v>No</v>
      </c>
    </row>
    <row r="7740" spans="1:23" x14ac:dyDescent="0.2">
      <c r="A7740" s="1">
        <v>7739</v>
      </c>
      <c r="B7740" t="s">
        <v>9828</v>
      </c>
      <c r="C7740" s="8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47">
        <v>89.949999999999989</v>
      </c>
      <c r="S7740" s="1">
        <v>5</v>
      </c>
      <c r="T7740" s="1">
        <v>0</v>
      </c>
      <c r="U7740" s="47">
        <v>43.175999999999995</v>
      </c>
      <c r="V7740" t="str">
        <f>IF(M7740=People!$B$5,People!$A$5,IF(M7740=People!$B$4,People!$A$4,IF(M7740=People!$B$3,People!$A$3,IF(M7740=People!$B$2,People!$A$2,0))))</f>
        <v>Chuck Magee</v>
      </c>
      <c r="W7740" t="str">
        <f>IFERROR(INDEX(Returns!A:A,MATCH(B7740,Returns!B:B,0)),"No")</f>
        <v>No</v>
      </c>
    </row>
    <row r="7741" spans="1:23" x14ac:dyDescent="0.2">
      <c r="A7741" s="1">
        <v>7740</v>
      </c>
      <c r="B7741" t="s">
        <v>9829</v>
      </c>
      <c r="C7741" s="8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47">
        <v>6.58</v>
      </c>
      <c r="S7741" s="1">
        <v>2</v>
      </c>
      <c r="T7741" s="1">
        <v>0</v>
      </c>
      <c r="U7741" s="47">
        <v>3.0267999999999997</v>
      </c>
      <c r="V7741" t="str">
        <f>IF(M7741=People!$B$5,People!$A$5,IF(M7741=People!$B$4,People!$A$4,IF(M7741=People!$B$3,People!$A$3,IF(M7741=People!$B$2,People!$A$2,0))))</f>
        <v>Anna Andreadi</v>
      </c>
      <c r="W7741" t="str">
        <f>IFERROR(INDEX(Returns!A:A,MATCH(B7741,Returns!B:B,0)),"No")</f>
        <v>No</v>
      </c>
    </row>
    <row r="7742" spans="1:23" x14ac:dyDescent="0.2">
      <c r="A7742" s="1">
        <v>7741</v>
      </c>
      <c r="B7742" t="s">
        <v>9829</v>
      </c>
      <c r="C7742" s="8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47">
        <v>94.99</v>
      </c>
      <c r="S7742" s="1">
        <v>1</v>
      </c>
      <c r="T7742" s="1">
        <v>0</v>
      </c>
      <c r="U7742" s="47">
        <v>28.496999999999986</v>
      </c>
      <c r="V7742" t="str">
        <f>IF(M7742=People!$B$5,People!$A$5,IF(M7742=People!$B$4,People!$A$4,IF(M7742=People!$B$3,People!$A$3,IF(M7742=People!$B$2,People!$A$2,0))))</f>
        <v>Anna Andreadi</v>
      </c>
      <c r="W7742" t="str">
        <f>IFERROR(INDEX(Returns!A:A,MATCH(B7742,Returns!B:B,0)),"No")</f>
        <v>No</v>
      </c>
    </row>
    <row r="7743" spans="1:23" x14ac:dyDescent="0.2">
      <c r="A7743" s="1">
        <v>7742</v>
      </c>
      <c r="B7743" t="s">
        <v>9830</v>
      </c>
      <c r="C7743" s="8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47">
        <v>35.119999999999997</v>
      </c>
      <c r="S7743" s="1">
        <v>2</v>
      </c>
      <c r="T7743" s="1">
        <v>0.2</v>
      </c>
      <c r="U7743" s="47">
        <v>13.17</v>
      </c>
      <c r="V7743" t="str">
        <f>IF(M7743=People!$B$5,People!$A$5,IF(M7743=People!$B$4,People!$A$4,IF(M7743=People!$B$3,People!$A$3,IF(M7743=People!$B$2,People!$A$2,0))))</f>
        <v>Anna Andreadi</v>
      </c>
      <c r="W7743" t="str">
        <f>IFERROR(INDEX(Returns!A:A,MATCH(B7743,Returns!B:B,0)),"No")</f>
        <v>No</v>
      </c>
    </row>
    <row r="7744" spans="1:23" x14ac:dyDescent="0.2">
      <c r="A7744" s="1">
        <v>7743</v>
      </c>
      <c r="B7744" t="s">
        <v>9831</v>
      </c>
      <c r="C7744" s="8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47">
        <v>25.92</v>
      </c>
      <c r="S7744" s="1">
        <v>4</v>
      </c>
      <c r="T7744" s="1">
        <v>0</v>
      </c>
      <c r="U7744" s="47">
        <v>12.441600000000001</v>
      </c>
      <c r="V7744" t="str">
        <f>IF(M7744=People!$B$5,People!$A$5,IF(M7744=People!$B$4,People!$A$4,IF(M7744=People!$B$3,People!$A$3,IF(M7744=People!$B$2,People!$A$2,0))))</f>
        <v>Anna Andreadi</v>
      </c>
      <c r="W7744" t="str">
        <f>IFERROR(INDEX(Returns!A:A,MATCH(B7744,Returns!B:B,0)),"No")</f>
        <v>No</v>
      </c>
    </row>
    <row r="7745" spans="1:23" x14ac:dyDescent="0.2">
      <c r="A7745" s="1">
        <v>7744</v>
      </c>
      <c r="B7745" t="s">
        <v>9832</v>
      </c>
      <c r="C7745" s="8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47">
        <v>7.96</v>
      </c>
      <c r="S7745" s="1">
        <v>2</v>
      </c>
      <c r="T7745" s="1">
        <v>0</v>
      </c>
      <c r="U7745" s="47">
        <v>3.7412000000000001</v>
      </c>
      <c r="V7745" t="str">
        <f>IF(M7745=People!$B$5,People!$A$5,IF(M7745=People!$B$4,People!$A$4,IF(M7745=People!$B$3,People!$A$3,IF(M7745=People!$B$2,People!$A$2,0))))</f>
        <v>Chuck Magee</v>
      </c>
      <c r="W7745" t="str">
        <f>IFERROR(INDEX(Returns!A:A,MATCH(B7745,Returns!B:B,0)),"No")</f>
        <v>No</v>
      </c>
    </row>
    <row r="7746" spans="1:23" x14ac:dyDescent="0.2">
      <c r="A7746" s="1">
        <v>7745</v>
      </c>
      <c r="B7746" t="s">
        <v>9832</v>
      </c>
      <c r="C7746" s="8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47">
        <v>566.97</v>
      </c>
      <c r="S7746" s="1">
        <v>3</v>
      </c>
      <c r="T7746" s="1">
        <v>0</v>
      </c>
      <c r="U7746" s="47">
        <v>153.08189999999999</v>
      </c>
      <c r="V7746" t="str">
        <f>IF(M7746=People!$B$5,People!$A$5,IF(M7746=People!$B$4,People!$A$4,IF(M7746=People!$B$3,People!$A$3,IF(M7746=People!$B$2,People!$A$2,0))))</f>
        <v>Chuck Magee</v>
      </c>
      <c r="W7746" t="str">
        <f>IFERROR(INDEX(Returns!A:A,MATCH(B7746,Returns!B:B,0)),"No")</f>
        <v>No</v>
      </c>
    </row>
    <row r="7747" spans="1:23" x14ac:dyDescent="0.2">
      <c r="A7747" s="1">
        <v>7746</v>
      </c>
      <c r="B7747" t="s">
        <v>9832</v>
      </c>
      <c r="C7747" s="8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47">
        <v>9.84</v>
      </c>
      <c r="S7747" s="1">
        <v>3</v>
      </c>
      <c r="T7747" s="1">
        <v>0</v>
      </c>
      <c r="U7747" s="47">
        <v>2.8535999999999988</v>
      </c>
      <c r="V7747" t="str">
        <f>IF(M7747=People!$B$5,People!$A$5,IF(M7747=People!$B$4,People!$A$4,IF(M7747=People!$B$3,People!$A$3,IF(M7747=People!$B$2,People!$A$2,0))))</f>
        <v>Chuck Magee</v>
      </c>
      <c r="W7747" t="str">
        <f>IFERROR(INDEX(Returns!A:A,MATCH(B7747,Returns!B:B,0)),"No")</f>
        <v>No</v>
      </c>
    </row>
    <row r="7748" spans="1:23" x14ac:dyDescent="0.2">
      <c r="A7748" s="1">
        <v>7747</v>
      </c>
      <c r="B7748" t="s">
        <v>9833</v>
      </c>
      <c r="C7748" s="8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47">
        <v>25.488</v>
      </c>
      <c r="S7748" s="1">
        <v>2</v>
      </c>
      <c r="T7748" s="1">
        <v>0.2</v>
      </c>
      <c r="U7748" s="47">
        <v>4.7789999999999999</v>
      </c>
      <c r="V7748" t="str">
        <f>IF(M7748=People!$B$5,People!$A$5,IF(M7748=People!$B$4,People!$A$4,IF(M7748=People!$B$3,People!$A$3,IF(M7748=People!$B$2,People!$A$2,0))))</f>
        <v>Kelly Williams</v>
      </c>
      <c r="W7748" t="str">
        <f>IFERROR(INDEX(Returns!A:A,MATCH(B7748,Returns!B:B,0)),"No")</f>
        <v>No</v>
      </c>
    </row>
    <row r="7749" spans="1:23" x14ac:dyDescent="0.2">
      <c r="A7749" s="1">
        <v>7748</v>
      </c>
      <c r="B7749" t="s">
        <v>9834</v>
      </c>
      <c r="C7749" s="8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47">
        <v>7.5600000000000005</v>
      </c>
      <c r="S7749" s="1">
        <v>6</v>
      </c>
      <c r="T7749" s="1">
        <v>0</v>
      </c>
      <c r="U7749" s="47">
        <v>0.3024</v>
      </c>
      <c r="V7749" t="str">
        <f>IF(M7749=People!$B$5,People!$A$5,IF(M7749=People!$B$4,People!$A$4,IF(M7749=People!$B$3,People!$A$3,IF(M7749=People!$B$2,People!$A$2,0))))</f>
        <v>Chuck Magee</v>
      </c>
      <c r="W7749" t="str">
        <f>IFERROR(INDEX(Returns!A:A,MATCH(B7749,Returns!B:B,0)),"No")</f>
        <v>No</v>
      </c>
    </row>
    <row r="7750" spans="1:23" x14ac:dyDescent="0.2">
      <c r="A7750" s="1">
        <v>7749</v>
      </c>
      <c r="B7750" t="s">
        <v>9835</v>
      </c>
      <c r="C7750" s="8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47">
        <v>60.84</v>
      </c>
      <c r="S7750" s="1">
        <v>3</v>
      </c>
      <c r="T7750" s="1">
        <v>0</v>
      </c>
      <c r="U7750" s="47">
        <v>19.468799999999998</v>
      </c>
      <c r="V7750" t="str">
        <f>IF(M7750=People!$B$5,People!$A$5,IF(M7750=People!$B$4,People!$A$4,IF(M7750=People!$B$3,People!$A$3,IF(M7750=People!$B$2,People!$A$2,0))))</f>
        <v>Cassandra Brandow</v>
      </c>
      <c r="W7750" t="str">
        <f>IFERROR(INDEX(Returns!A:A,MATCH(B7750,Returns!B:B,0)),"No")</f>
        <v>No</v>
      </c>
    </row>
    <row r="7751" spans="1:23" x14ac:dyDescent="0.2">
      <c r="A7751" s="1">
        <v>7750</v>
      </c>
      <c r="B7751" t="s">
        <v>9835</v>
      </c>
      <c r="C7751" s="8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47">
        <v>450.04</v>
      </c>
      <c r="S7751" s="1">
        <v>2</v>
      </c>
      <c r="T7751" s="1">
        <v>0</v>
      </c>
      <c r="U7751" s="47">
        <v>58.505200000000002</v>
      </c>
      <c r="V7751" t="str">
        <f>IF(M7751=People!$B$5,People!$A$5,IF(M7751=People!$B$4,People!$A$4,IF(M7751=People!$B$3,People!$A$3,IF(M7751=People!$B$2,People!$A$2,0))))</f>
        <v>Cassandra Brandow</v>
      </c>
      <c r="W7751" t="str">
        <f>IFERROR(INDEX(Returns!A:A,MATCH(B7751,Returns!B:B,0)),"No")</f>
        <v>No</v>
      </c>
    </row>
    <row r="7752" spans="1:23" x14ac:dyDescent="0.2">
      <c r="A7752" s="1">
        <v>7751</v>
      </c>
      <c r="B7752" t="s">
        <v>9835</v>
      </c>
      <c r="C7752" s="8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47">
        <v>34.6</v>
      </c>
      <c r="S7752" s="1">
        <v>2</v>
      </c>
      <c r="T7752" s="1">
        <v>0</v>
      </c>
      <c r="U7752" s="47">
        <v>16.608000000000001</v>
      </c>
      <c r="V7752" t="str">
        <f>IF(M7752=People!$B$5,People!$A$5,IF(M7752=People!$B$4,People!$A$4,IF(M7752=People!$B$3,People!$A$3,IF(M7752=People!$B$2,People!$A$2,0))))</f>
        <v>Cassandra Brandow</v>
      </c>
      <c r="W7752" t="str">
        <f>IFERROR(INDEX(Returns!A:A,MATCH(B7752,Returns!B:B,0)),"No")</f>
        <v>No</v>
      </c>
    </row>
    <row r="7753" spans="1:23" x14ac:dyDescent="0.2">
      <c r="A7753" s="1">
        <v>7752</v>
      </c>
      <c r="B7753" t="s">
        <v>9835</v>
      </c>
      <c r="C7753" s="8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47">
        <v>467.97</v>
      </c>
      <c r="S7753" s="1">
        <v>3</v>
      </c>
      <c r="T7753" s="1">
        <v>0</v>
      </c>
      <c r="U7753" s="47">
        <v>140.39099999999999</v>
      </c>
      <c r="V7753" t="str">
        <f>IF(M7753=People!$B$5,People!$A$5,IF(M7753=People!$B$4,People!$A$4,IF(M7753=People!$B$3,People!$A$3,IF(M7753=People!$B$2,People!$A$2,0))))</f>
        <v>Cassandra Brandow</v>
      </c>
      <c r="W7753" t="str">
        <f>IFERROR(INDEX(Returns!A:A,MATCH(B7753,Returns!B:B,0)),"No")</f>
        <v>No</v>
      </c>
    </row>
    <row r="7754" spans="1:23" x14ac:dyDescent="0.2">
      <c r="A7754" s="1">
        <v>7753</v>
      </c>
      <c r="B7754" t="s">
        <v>9835</v>
      </c>
      <c r="C7754" s="8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47">
        <v>33.020000000000003</v>
      </c>
      <c r="S7754" s="1">
        <v>2</v>
      </c>
      <c r="T7754" s="1">
        <v>0</v>
      </c>
      <c r="U7754" s="47">
        <v>15.849600000000002</v>
      </c>
      <c r="V7754" t="str">
        <f>IF(M7754=People!$B$5,People!$A$5,IF(M7754=People!$B$4,People!$A$4,IF(M7754=People!$B$3,People!$A$3,IF(M7754=People!$B$2,People!$A$2,0))))</f>
        <v>Cassandra Brandow</v>
      </c>
      <c r="W7754" t="str">
        <f>IFERROR(INDEX(Returns!A:A,MATCH(B7754,Returns!B:B,0)),"No")</f>
        <v>No</v>
      </c>
    </row>
    <row r="7755" spans="1:23" x14ac:dyDescent="0.2">
      <c r="A7755" s="1">
        <v>7754</v>
      </c>
      <c r="B7755" t="s">
        <v>9836</v>
      </c>
      <c r="C7755" s="8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47">
        <v>17.088000000000001</v>
      </c>
      <c r="S7755" s="1">
        <v>2</v>
      </c>
      <c r="T7755" s="1">
        <v>0.2</v>
      </c>
      <c r="U7755" s="47">
        <v>1.0679999999999996</v>
      </c>
      <c r="V7755" t="str">
        <f>IF(M7755=People!$B$5,People!$A$5,IF(M7755=People!$B$4,People!$A$4,IF(M7755=People!$B$3,People!$A$3,IF(M7755=People!$B$2,People!$A$2,0))))</f>
        <v>Cassandra Brandow</v>
      </c>
      <c r="W7755" t="str">
        <f>IFERROR(INDEX(Returns!A:A,MATCH(B7755,Returns!B:B,0)),"No")</f>
        <v>No</v>
      </c>
    </row>
    <row r="7756" spans="1:23" x14ac:dyDescent="0.2">
      <c r="A7756" s="1">
        <v>7755</v>
      </c>
      <c r="B7756" t="s">
        <v>9837</v>
      </c>
      <c r="C7756" s="8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47">
        <v>3.008</v>
      </c>
      <c r="S7756" s="1">
        <v>2</v>
      </c>
      <c r="T7756" s="1">
        <v>0.2</v>
      </c>
      <c r="U7756" s="47">
        <v>0.33839999999999981</v>
      </c>
      <c r="V7756" t="str">
        <f>IF(M7756=People!$B$5,People!$A$5,IF(M7756=People!$B$4,People!$A$4,IF(M7756=People!$B$3,People!$A$3,IF(M7756=People!$B$2,People!$A$2,0))))</f>
        <v>Chuck Magee</v>
      </c>
      <c r="W7756" t="str">
        <f>IFERROR(INDEX(Returns!A:A,MATCH(B7756,Returns!B:B,0)),"No")</f>
        <v>No</v>
      </c>
    </row>
    <row r="7757" spans="1:23" x14ac:dyDescent="0.2">
      <c r="A7757" s="1">
        <v>7756</v>
      </c>
      <c r="B7757" t="s">
        <v>9838</v>
      </c>
      <c r="C7757" s="8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47">
        <v>268.24</v>
      </c>
      <c r="S7757" s="1">
        <v>7</v>
      </c>
      <c r="T7757" s="1">
        <v>0.2</v>
      </c>
      <c r="U7757" s="47">
        <v>93.883999999999986</v>
      </c>
      <c r="V7757" t="str">
        <f>IF(M7757=People!$B$5,People!$A$5,IF(M7757=People!$B$4,People!$A$4,IF(M7757=People!$B$3,People!$A$3,IF(M7757=People!$B$2,People!$A$2,0))))</f>
        <v>Cassandra Brandow</v>
      </c>
      <c r="W7757" t="str">
        <f>IFERROR(INDEX(Returns!A:A,MATCH(B7757,Returns!B:B,0)),"No")</f>
        <v>No</v>
      </c>
    </row>
    <row r="7758" spans="1:23" x14ac:dyDescent="0.2">
      <c r="A7758" s="1">
        <v>7757</v>
      </c>
      <c r="B7758" t="s">
        <v>9838</v>
      </c>
      <c r="C7758" s="8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47">
        <v>431.16000000000008</v>
      </c>
      <c r="S7758" s="1">
        <v>5</v>
      </c>
      <c r="T7758" s="1">
        <v>0.2</v>
      </c>
      <c r="U7758" s="47">
        <v>107.78999999999996</v>
      </c>
      <c r="V7758" t="str">
        <f>IF(M7758=People!$B$5,People!$A$5,IF(M7758=People!$B$4,People!$A$4,IF(M7758=People!$B$3,People!$A$3,IF(M7758=People!$B$2,People!$A$2,0))))</f>
        <v>Cassandra Brandow</v>
      </c>
      <c r="W7758" t="str">
        <f>IFERROR(INDEX(Returns!A:A,MATCH(B7758,Returns!B:B,0)),"No")</f>
        <v>No</v>
      </c>
    </row>
    <row r="7759" spans="1:23" x14ac:dyDescent="0.2">
      <c r="A7759" s="1">
        <v>7758</v>
      </c>
      <c r="B7759" t="s">
        <v>9839</v>
      </c>
      <c r="C7759" s="8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47">
        <v>43.6</v>
      </c>
      <c r="S7759" s="1">
        <v>4</v>
      </c>
      <c r="T7759" s="1">
        <v>0</v>
      </c>
      <c r="U7759" s="47">
        <v>12.208000000000002</v>
      </c>
      <c r="V7759" t="str">
        <f>IF(M7759=People!$B$5,People!$A$5,IF(M7759=People!$B$4,People!$A$4,IF(M7759=People!$B$3,People!$A$3,IF(M7759=People!$B$2,People!$A$2,0))))</f>
        <v>Chuck Magee</v>
      </c>
      <c r="W7759" t="str">
        <f>IFERROR(INDEX(Returns!A:A,MATCH(B7759,Returns!B:B,0)),"No")</f>
        <v>No</v>
      </c>
    </row>
    <row r="7760" spans="1:23" x14ac:dyDescent="0.2">
      <c r="A7760" s="1">
        <v>7759</v>
      </c>
      <c r="B7760" t="s">
        <v>9839</v>
      </c>
      <c r="C7760" s="8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47">
        <v>154.94999999999999</v>
      </c>
      <c r="S7760" s="1">
        <v>3</v>
      </c>
      <c r="T7760" s="1">
        <v>0</v>
      </c>
      <c r="U7760" s="47">
        <v>30.989999999999995</v>
      </c>
      <c r="V7760" t="str">
        <f>IF(M7760=People!$B$5,People!$A$5,IF(M7760=People!$B$4,People!$A$4,IF(M7760=People!$B$3,People!$A$3,IF(M7760=People!$B$2,People!$A$2,0))))</f>
        <v>Chuck Magee</v>
      </c>
      <c r="W7760" t="str">
        <f>IFERROR(INDEX(Returns!A:A,MATCH(B7760,Returns!B:B,0)),"No")</f>
        <v>No</v>
      </c>
    </row>
    <row r="7761" spans="1:23" x14ac:dyDescent="0.2">
      <c r="A7761" s="1">
        <v>7760</v>
      </c>
      <c r="B7761" t="s">
        <v>9840</v>
      </c>
      <c r="C7761" s="8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47">
        <v>15.552000000000003</v>
      </c>
      <c r="S7761" s="1">
        <v>3</v>
      </c>
      <c r="T7761" s="1">
        <v>0.2</v>
      </c>
      <c r="U7761" s="47">
        <v>5.4432</v>
      </c>
      <c r="V7761" t="str">
        <f>IF(M7761=People!$B$5,People!$A$5,IF(M7761=People!$B$4,People!$A$4,IF(M7761=People!$B$3,People!$A$3,IF(M7761=People!$B$2,People!$A$2,0))))</f>
        <v>Kelly Williams</v>
      </c>
      <c r="W7761" t="str">
        <f>IFERROR(INDEX(Returns!A:A,MATCH(B7761,Returns!B:B,0)),"No")</f>
        <v>No</v>
      </c>
    </row>
    <row r="7762" spans="1:23" x14ac:dyDescent="0.2">
      <c r="A7762" s="1">
        <v>7761</v>
      </c>
      <c r="B7762" t="s">
        <v>9841</v>
      </c>
      <c r="C7762" s="8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47">
        <v>42.207999999999998</v>
      </c>
      <c r="S7762" s="1">
        <v>2</v>
      </c>
      <c r="T7762" s="1">
        <v>0.2</v>
      </c>
      <c r="U7762" s="47">
        <v>13.717599999999997</v>
      </c>
      <c r="V7762" t="str">
        <f>IF(M7762=People!$B$5,People!$A$5,IF(M7762=People!$B$4,People!$A$4,IF(M7762=People!$B$3,People!$A$3,IF(M7762=People!$B$2,People!$A$2,0))))</f>
        <v>Cassandra Brandow</v>
      </c>
      <c r="W7762" t="str">
        <f>IFERROR(INDEX(Returns!A:A,MATCH(B7762,Returns!B:B,0)),"No")</f>
        <v>No</v>
      </c>
    </row>
    <row r="7763" spans="1:23" x14ac:dyDescent="0.2">
      <c r="A7763" s="1">
        <v>7762</v>
      </c>
      <c r="B7763" t="s">
        <v>9842</v>
      </c>
      <c r="C7763" s="8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47">
        <v>10.368000000000002</v>
      </c>
      <c r="S7763" s="1">
        <v>2</v>
      </c>
      <c r="T7763" s="1">
        <v>0.2</v>
      </c>
      <c r="U7763" s="47">
        <v>3.6288</v>
      </c>
      <c r="V7763" t="str">
        <f>IF(M7763=People!$B$5,People!$A$5,IF(M7763=People!$B$4,People!$A$4,IF(M7763=People!$B$3,People!$A$3,IF(M7763=People!$B$2,People!$A$2,0))))</f>
        <v>Kelly Williams</v>
      </c>
      <c r="W7763" t="str">
        <f>IFERROR(INDEX(Returns!A:A,MATCH(B7763,Returns!B:B,0)),"No")</f>
        <v>No</v>
      </c>
    </row>
    <row r="7764" spans="1:23" x14ac:dyDescent="0.2">
      <c r="A7764" s="1">
        <v>7763</v>
      </c>
      <c r="B7764" t="s">
        <v>6166</v>
      </c>
      <c r="C7764" s="8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47">
        <v>2.2239999999999998</v>
      </c>
      <c r="S7764" s="1">
        <v>1</v>
      </c>
      <c r="T7764" s="1">
        <v>0.2</v>
      </c>
      <c r="U7764" s="47">
        <v>0.55599999999999994</v>
      </c>
      <c r="V7764" t="str">
        <f>IF(M7764=People!$B$5,People!$A$5,IF(M7764=People!$B$4,People!$A$4,IF(M7764=People!$B$3,People!$A$3,IF(M7764=People!$B$2,People!$A$2,0))))</f>
        <v>Anna Andreadi</v>
      </c>
      <c r="W7764" t="str">
        <f>IFERROR(INDEX(Returns!A:A,MATCH(B7764,Returns!B:B,0)),"No")</f>
        <v>Yes</v>
      </c>
    </row>
    <row r="7765" spans="1:23" x14ac:dyDescent="0.2">
      <c r="A7765" s="1">
        <v>7764</v>
      </c>
      <c r="B7765" t="s">
        <v>9843</v>
      </c>
      <c r="C7765" s="8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47">
        <v>74.52</v>
      </c>
      <c r="S7765" s="1">
        <v>9</v>
      </c>
      <c r="T7765" s="1">
        <v>0</v>
      </c>
      <c r="U7765" s="47">
        <v>35.024399999999993</v>
      </c>
      <c r="V7765" t="str">
        <f>IF(M7765=People!$B$5,People!$A$5,IF(M7765=People!$B$4,People!$A$4,IF(M7765=People!$B$3,People!$A$3,IF(M7765=People!$B$2,People!$A$2,0))))</f>
        <v>Cassandra Brandow</v>
      </c>
      <c r="W7765" t="str">
        <f>IFERROR(INDEX(Returns!A:A,MATCH(B7765,Returns!B:B,0)),"No")</f>
        <v>No</v>
      </c>
    </row>
    <row r="7766" spans="1:23" x14ac:dyDescent="0.2">
      <c r="A7766" s="1">
        <v>7765</v>
      </c>
      <c r="B7766" t="s">
        <v>9844</v>
      </c>
      <c r="C7766" s="8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47">
        <v>17.52</v>
      </c>
      <c r="S7766" s="1">
        <v>3</v>
      </c>
      <c r="T7766" s="1">
        <v>0</v>
      </c>
      <c r="U7766" s="47">
        <v>5.2559999999999993</v>
      </c>
      <c r="V7766" t="str">
        <f>IF(M7766=People!$B$5,People!$A$5,IF(M7766=People!$B$4,People!$A$4,IF(M7766=People!$B$3,People!$A$3,IF(M7766=People!$B$2,People!$A$2,0))))</f>
        <v>Chuck Magee</v>
      </c>
      <c r="W7766" t="str">
        <f>IFERROR(INDEX(Returns!A:A,MATCH(B7766,Returns!B:B,0)),"No")</f>
        <v>No</v>
      </c>
    </row>
    <row r="7767" spans="1:23" x14ac:dyDescent="0.2">
      <c r="A7767" s="1">
        <v>7766</v>
      </c>
      <c r="B7767" t="s">
        <v>9844</v>
      </c>
      <c r="C7767" s="8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47">
        <v>1779.9</v>
      </c>
      <c r="S7767" s="1">
        <v>5</v>
      </c>
      <c r="T7767" s="1">
        <v>0</v>
      </c>
      <c r="U7767" s="47">
        <v>373.77899999999983</v>
      </c>
      <c r="V7767" t="str">
        <f>IF(M7767=People!$B$5,People!$A$5,IF(M7767=People!$B$4,People!$A$4,IF(M7767=People!$B$3,People!$A$3,IF(M7767=People!$B$2,People!$A$2,0))))</f>
        <v>Chuck Magee</v>
      </c>
      <c r="W7767" t="str">
        <f>IFERROR(INDEX(Returns!A:A,MATCH(B7767,Returns!B:B,0)),"No")</f>
        <v>No</v>
      </c>
    </row>
    <row r="7768" spans="1:23" x14ac:dyDescent="0.2">
      <c r="A7768" s="1">
        <v>7767</v>
      </c>
      <c r="B7768" t="s">
        <v>9844</v>
      </c>
      <c r="C7768" s="8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47">
        <v>219.89999999999998</v>
      </c>
      <c r="S7768" s="1">
        <v>5</v>
      </c>
      <c r="T7768" s="1">
        <v>0</v>
      </c>
      <c r="U7768" s="47">
        <v>59.373000000000005</v>
      </c>
      <c r="V7768" t="str">
        <f>IF(M7768=People!$B$5,People!$A$5,IF(M7768=People!$B$4,People!$A$4,IF(M7768=People!$B$3,People!$A$3,IF(M7768=People!$B$2,People!$A$2,0))))</f>
        <v>Chuck Magee</v>
      </c>
      <c r="W7768" t="str">
        <f>IFERROR(INDEX(Returns!A:A,MATCH(B7768,Returns!B:B,0)),"No")</f>
        <v>No</v>
      </c>
    </row>
    <row r="7769" spans="1:23" x14ac:dyDescent="0.2">
      <c r="A7769" s="1">
        <v>7768</v>
      </c>
      <c r="B7769" t="s">
        <v>9845</v>
      </c>
      <c r="C7769" s="8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47">
        <v>7.1519999999999992</v>
      </c>
      <c r="S7769" s="1">
        <v>3</v>
      </c>
      <c r="T7769" s="1">
        <v>0.2</v>
      </c>
      <c r="U7769" s="47">
        <v>0.71520000000000028</v>
      </c>
      <c r="V7769" t="str">
        <f>IF(M7769=People!$B$5,People!$A$5,IF(M7769=People!$B$4,People!$A$4,IF(M7769=People!$B$3,People!$A$3,IF(M7769=People!$B$2,People!$A$2,0))))</f>
        <v>Anna Andreadi</v>
      </c>
      <c r="W7769" t="str">
        <f>IFERROR(INDEX(Returns!A:A,MATCH(B7769,Returns!B:B,0)),"No")</f>
        <v>No</v>
      </c>
    </row>
    <row r="7770" spans="1:23" x14ac:dyDescent="0.2">
      <c r="A7770" s="1">
        <v>7769</v>
      </c>
      <c r="B7770" t="s">
        <v>9846</v>
      </c>
      <c r="C7770" s="8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47">
        <v>26.720000000000002</v>
      </c>
      <c r="S7770" s="1">
        <v>5</v>
      </c>
      <c r="T7770" s="1">
        <v>0.2</v>
      </c>
      <c r="U7770" s="47">
        <v>9.3520000000000003</v>
      </c>
      <c r="V7770" t="str">
        <f>IF(M7770=People!$B$5,People!$A$5,IF(M7770=People!$B$4,People!$A$4,IF(M7770=People!$B$3,People!$A$3,IF(M7770=People!$B$2,People!$A$2,0))))</f>
        <v>Cassandra Brandow</v>
      </c>
      <c r="W7770" t="str">
        <f>IFERROR(INDEX(Returns!A:A,MATCH(B7770,Returns!B:B,0)),"No")</f>
        <v>No</v>
      </c>
    </row>
    <row r="7771" spans="1:23" x14ac:dyDescent="0.2">
      <c r="A7771" s="1">
        <v>7770</v>
      </c>
      <c r="B7771" t="s">
        <v>9847</v>
      </c>
      <c r="C7771" s="8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47">
        <v>1039.7280000000001</v>
      </c>
      <c r="S7771" s="1">
        <v>2</v>
      </c>
      <c r="T7771" s="1">
        <v>0.2</v>
      </c>
      <c r="U7771" s="47">
        <v>90.976200000000063</v>
      </c>
      <c r="V7771" t="str">
        <f>IF(M7771=People!$B$5,People!$A$5,IF(M7771=People!$B$4,People!$A$4,IF(M7771=People!$B$3,People!$A$3,IF(M7771=People!$B$2,People!$A$2,0))))</f>
        <v>Anna Andreadi</v>
      </c>
      <c r="W7771" t="str">
        <f>IFERROR(INDEX(Returns!A:A,MATCH(B7771,Returns!B:B,0)),"No")</f>
        <v>No</v>
      </c>
    </row>
    <row r="7772" spans="1:23" x14ac:dyDescent="0.2">
      <c r="A7772" s="1">
        <v>7771</v>
      </c>
      <c r="B7772" t="s">
        <v>9847</v>
      </c>
      <c r="C7772" s="8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47">
        <v>45.96</v>
      </c>
      <c r="S7772" s="1">
        <v>2</v>
      </c>
      <c r="T7772" s="1">
        <v>0</v>
      </c>
      <c r="U7772" s="47">
        <v>13.787999999999997</v>
      </c>
      <c r="V7772" t="str">
        <f>IF(M7772=People!$B$5,People!$A$5,IF(M7772=People!$B$4,People!$A$4,IF(M7772=People!$B$3,People!$A$3,IF(M7772=People!$B$2,People!$A$2,0))))</f>
        <v>Anna Andreadi</v>
      </c>
      <c r="W7772" t="str">
        <f>IFERROR(INDEX(Returns!A:A,MATCH(B7772,Returns!B:B,0)),"No")</f>
        <v>No</v>
      </c>
    </row>
    <row r="7773" spans="1:23" x14ac:dyDescent="0.2">
      <c r="A7773" s="1">
        <v>7772</v>
      </c>
      <c r="B7773" t="s">
        <v>9848</v>
      </c>
      <c r="C7773" s="8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47">
        <v>456.58800000000008</v>
      </c>
      <c r="S7773" s="1">
        <v>2</v>
      </c>
      <c r="T7773" s="1">
        <v>0.7</v>
      </c>
      <c r="U7773" s="47">
        <v>-304.39200000000005</v>
      </c>
      <c r="V7773" t="str">
        <f>IF(M7773=People!$B$5,People!$A$5,IF(M7773=People!$B$4,People!$A$4,IF(M7773=People!$B$3,People!$A$3,IF(M7773=People!$B$2,People!$A$2,0))))</f>
        <v>Chuck Magee</v>
      </c>
      <c r="W7773" t="str">
        <f>IFERROR(INDEX(Returns!A:A,MATCH(B7773,Returns!B:B,0)),"No")</f>
        <v>No</v>
      </c>
    </row>
    <row r="7774" spans="1:23" x14ac:dyDescent="0.2">
      <c r="A7774" s="1">
        <v>7773</v>
      </c>
      <c r="B7774" t="s">
        <v>9848</v>
      </c>
      <c r="C7774" s="8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47">
        <v>4499.9850000000006</v>
      </c>
      <c r="S7774" s="1">
        <v>5</v>
      </c>
      <c r="T7774" s="1">
        <v>0.7</v>
      </c>
      <c r="U7774" s="47">
        <v>-6599.978000000001</v>
      </c>
      <c r="V7774" t="str">
        <f>IF(M7774=People!$B$5,People!$A$5,IF(M7774=People!$B$4,People!$A$4,IF(M7774=People!$B$3,People!$A$3,IF(M7774=People!$B$2,People!$A$2,0))))</f>
        <v>Chuck Magee</v>
      </c>
      <c r="W7774" t="str">
        <f>IFERROR(INDEX(Returns!A:A,MATCH(B7774,Returns!B:B,0)),"No")</f>
        <v>No</v>
      </c>
    </row>
    <row r="7775" spans="1:23" x14ac:dyDescent="0.2">
      <c r="A7775" s="1">
        <v>7774</v>
      </c>
      <c r="B7775" t="s">
        <v>9848</v>
      </c>
      <c r="C7775" s="8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47">
        <v>59.975999999999999</v>
      </c>
      <c r="S7775" s="1">
        <v>3</v>
      </c>
      <c r="T7775" s="1">
        <v>0.2</v>
      </c>
      <c r="U7775" s="47">
        <v>11.995199999999997</v>
      </c>
      <c r="V7775" t="str">
        <f>IF(M7775=People!$B$5,People!$A$5,IF(M7775=People!$B$4,People!$A$4,IF(M7775=People!$B$3,People!$A$3,IF(M7775=People!$B$2,People!$A$2,0))))</f>
        <v>Chuck Magee</v>
      </c>
      <c r="W7775" t="str">
        <f>IFERROR(INDEX(Returns!A:A,MATCH(B7775,Returns!B:B,0)),"No")</f>
        <v>No</v>
      </c>
    </row>
    <row r="7776" spans="1:23" x14ac:dyDescent="0.2">
      <c r="A7776" s="1">
        <v>7775</v>
      </c>
      <c r="B7776" t="s">
        <v>9849</v>
      </c>
      <c r="C7776" s="8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47">
        <v>6.12</v>
      </c>
      <c r="S7776" s="1">
        <v>3</v>
      </c>
      <c r="T7776" s="1">
        <v>0</v>
      </c>
      <c r="U7776" s="47">
        <v>2.8763999999999994</v>
      </c>
      <c r="V7776" t="str">
        <f>IF(M7776=People!$B$5,People!$A$5,IF(M7776=People!$B$4,People!$A$4,IF(M7776=People!$B$3,People!$A$3,IF(M7776=People!$B$2,People!$A$2,0))))</f>
        <v>Anna Andreadi</v>
      </c>
      <c r="W7776" t="str">
        <f>IFERROR(INDEX(Returns!A:A,MATCH(B7776,Returns!B:B,0)),"No")</f>
        <v>No</v>
      </c>
    </row>
    <row r="7777" spans="1:23" x14ac:dyDescent="0.2">
      <c r="A7777" s="1">
        <v>7776</v>
      </c>
      <c r="B7777" t="s">
        <v>9850</v>
      </c>
      <c r="C7777" s="8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47">
        <v>10.98</v>
      </c>
      <c r="S7777" s="1">
        <v>1</v>
      </c>
      <c r="T7777" s="1">
        <v>0</v>
      </c>
      <c r="U7777" s="47">
        <v>2.9646000000000008</v>
      </c>
      <c r="V7777" t="str">
        <f>IF(M7777=People!$B$5,People!$A$5,IF(M7777=People!$B$4,People!$A$4,IF(M7777=People!$B$3,People!$A$3,IF(M7777=People!$B$2,People!$A$2,0))))</f>
        <v>Anna Andreadi</v>
      </c>
      <c r="W7777" t="str">
        <f>IFERROR(INDEX(Returns!A:A,MATCH(B7777,Returns!B:B,0)),"No")</f>
        <v>No</v>
      </c>
    </row>
    <row r="7778" spans="1:23" x14ac:dyDescent="0.2">
      <c r="A7778" s="1">
        <v>7777</v>
      </c>
      <c r="B7778" t="s">
        <v>9850</v>
      </c>
      <c r="C7778" s="8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47">
        <v>7.86</v>
      </c>
      <c r="S7778" s="1">
        <v>3</v>
      </c>
      <c r="T7778" s="1">
        <v>0</v>
      </c>
      <c r="U7778" s="47">
        <v>3.6156000000000001</v>
      </c>
      <c r="V7778" t="str">
        <f>IF(M7778=People!$B$5,People!$A$5,IF(M7778=People!$B$4,People!$A$4,IF(M7778=People!$B$3,People!$A$3,IF(M7778=People!$B$2,People!$A$2,0))))</f>
        <v>Anna Andreadi</v>
      </c>
      <c r="W7778" t="str">
        <f>IFERROR(INDEX(Returns!A:A,MATCH(B7778,Returns!B:B,0)),"No")</f>
        <v>No</v>
      </c>
    </row>
    <row r="7779" spans="1:23" x14ac:dyDescent="0.2">
      <c r="A7779" s="1">
        <v>7778</v>
      </c>
      <c r="B7779" t="s">
        <v>9850</v>
      </c>
      <c r="C7779" s="8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47">
        <v>51.449999999999996</v>
      </c>
      <c r="S7779" s="1">
        <v>3</v>
      </c>
      <c r="T7779" s="1">
        <v>0</v>
      </c>
      <c r="U7779" s="47">
        <v>13.891499999999999</v>
      </c>
      <c r="V7779" t="str">
        <f>IF(M7779=People!$B$5,People!$A$5,IF(M7779=People!$B$4,People!$A$4,IF(M7779=People!$B$3,People!$A$3,IF(M7779=People!$B$2,People!$A$2,0))))</f>
        <v>Anna Andreadi</v>
      </c>
      <c r="W7779" t="str">
        <f>IFERROR(INDEX(Returns!A:A,MATCH(B7779,Returns!B:B,0)),"No")</f>
        <v>No</v>
      </c>
    </row>
    <row r="7780" spans="1:23" x14ac:dyDescent="0.2">
      <c r="A7780" s="1">
        <v>7779</v>
      </c>
      <c r="B7780" t="s">
        <v>9850</v>
      </c>
      <c r="C7780" s="8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47">
        <v>37.055999999999997</v>
      </c>
      <c r="S7780" s="1">
        <v>3</v>
      </c>
      <c r="T7780" s="1">
        <v>0.2</v>
      </c>
      <c r="U7780" s="47">
        <v>13.896000000000001</v>
      </c>
      <c r="V7780" t="str">
        <f>IF(M7780=People!$B$5,People!$A$5,IF(M7780=People!$B$4,People!$A$4,IF(M7780=People!$B$3,People!$A$3,IF(M7780=People!$B$2,People!$A$2,0))))</f>
        <v>Anna Andreadi</v>
      </c>
      <c r="W7780" t="str">
        <f>IFERROR(INDEX(Returns!A:A,MATCH(B7780,Returns!B:B,0)),"No")</f>
        <v>No</v>
      </c>
    </row>
    <row r="7781" spans="1:23" x14ac:dyDescent="0.2">
      <c r="A7781" s="1">
        <v>7780</v>
      </c>
      <c r="B7781" t="s">
        <v>9851</v>
      </c>
      <c r="C7781" s="8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47">
        <v>203.92</v>
      </c>
      <c r="S7781" s="1">
        <v>4</v>
      </c>
      <c r="T7781" s="1">
        <v>0</v>
      </c>
      <c r="U7781" s="47">
        <v>55.058400000000006</v>
      </c>
      <c r="V7781" t="str">
        <f>IF(M7781=People!$B$5,People!$A$5,IF(M7781=People!$B$4,People!$A$4,IF(M7781=People!$B$3,People!$A$3,IF(M7781=People!$B$2,People!$A$2,0))))</f>
        <v>Cassandra Brandow</v>
      </c>
      <c r="W7781" t="str">
        <f>IFERROR(INDEX(Returns!A:A,MATCH(B7781,Returns!B:B,0)),"No")</f>
        <v>No</v>
      </c>
    </row>
    <row r="7782" spans="1:23" x14ac:dyDescent="0.2">
      <c r="A7782" s="1">
        <v>7781</v>
      </c>
      <c r="B7782" t="s">
        <v>9851</v>
      </c>
      <c r="C7782" s="8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47">
        <v>29.56</v>
      </c>
      <c r="S7782" s="1">
        <v>4</v>
      </c>
      <c r="T7782" s="1">
        <v>0</v>
      </c>
      <c r="U7782" s="47">
        <v>7.9812000000000012</v>
      </c>
      <c r="V7782" t="str">
        <f>IF(M7782=People!$B$5,People!$A$5,IF(M7782=People!$B$4,People!$A$4,IF(M7782=People!$B$3,People!$A$3,IF(M7782=People!$B$2,People!$A$2,0))))</f>
        <v>Cassandra Brandow</v>
      </c>
      <c r="W7782" t="str">
        <f>IFERROR(INDEX(Returns!A:A,MATCH(B7782,Returns!B:B,0)),"No")</f>
        <v>No</v>
      </c>
    </row>
    <row r="7783" spans="1:23" x14ac:dyDescent="0.2">
      <c r="A7783" s="1">
        <v>7782</v>
      </c>
      <c r="B7783" t="s">
        <v>9852</v>
      </c>
      <c r="C7783" s="8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47">
        <v>8.5679999999999978</v>
      </c>
      <c r="S7783" s="1">
        <v>3</v>
      </c>
      <c r="T7783" s="1">
        <v>0.8</v>
      </c>
      <c r="U7783" s="47">
        <v>-14.5656</v>
      </c>
      <c r="V7783" t="str">
        <f>IF(M7783=People!$B$5,People!$A$5,IF(M7783=People!$B$4,People!$A$4,IF(M7783=People!$B$3,People!$A$3,IF(M7783=People!$B$2,People!$A$2,0))))</f>
        <v>Kelly Williams</v>
      </c>
      <c r="W7783" t="str">
        <f>IFERROR(INDEX(Returns!A:A,MATCH(B7783,Returns!B:B,0)),"No")</f>
        <v>No</v>
      </c>
    </row>
    <row r="7784" spans="1:23" x14ac:dyDescent="0.2">
      <c r="A7784" s="1">
        <v>7783</v>
      </c>
      <c r="B7784" t="s">
        <v>9853</v>
      </c>
      <c r="C7784" s="8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47">
        <v>45.248000000000005</v>
      </c>
      <c r="S7784" s="1">
        <v>2</v>
      </c>
      <c r="T7784" s="1">
        <v>0.2</v>
      </c>
      <c r="U7784" s="47">
        <v>3.9591999999999992</v>
      </c>
      <c r="V7784" t="str">
        <f>IF(M7784=People!$B$5,People!$A$5,IF(M7784=People!$B$4,People!$A$4,IF(M7784=People!$B$3,People!$A$3,IF(M7784=People!$B$2,People!$A$2,0))))</f>
        <v>Cassandra Brandow</v>
      </c>
      <c r="W7784" t="str">
        <f>IFERROR(INDEX(Returns!A:A,MATCH(B7784,Returns!B:B,0)),"No")</f>
        <v>No</v>
      </c>
    </row>
    <row r="7785" spans="1:23" x14ac:dyDescent="0.2">
      <c r="A7785" s="1">
        <v>7784</v>
      </c>
      <c r="B7785" t="s">
        <v>9853</v>
      </c>
      <c r="C7785" s="8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47">
        <v>876.30000000000007</v>
      </c>
      <c r="S7785" s="1">
        <v>10</v>
      </c>
      <c r="T7785" s="1">
        <v>0.4</v>
      </c>
      <c r="U7785" s="47">
        <v>-292.10000000000014</v>
      </c>
      <c r="V7785" t="str">
        <f>IF(M7785=People!$B$5,People!$A$5,IF(M7785=People!$B$4,People!$A$4,IF(M7785=People!$B$3,People!$A$3,IF(M7785=People!$B$2,People!$A$2,0))))</f>
        <v>Cassandra Brandow</v>
      </c>
      <c r="W7785" t="str">
        <f>IFERROR(INDEX(Returns!A:A,MATCH(B7785,Returns!B:B,0)),"No")</f>
        <v>No</v>
      </c>
    </row>
    <row r="7786" spans="1:23" x14ac:dyDescent="0.2">
      <c r="A7786" s="1">
        <v>7785</v>
      </c>
      <c r="B7786" t="s">
        <v>9853</v>
      </c>
      <c r="C7786" s="8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47">
        <v>185.376</v>
      </c>
      <c r="S7786" s="1">
        <v>2</v>
      </c>
      <c r="T7786" s="1">
        <v>0.2</v>
      </c>
      <c r="U7786" s="47">
        <v>-34.758000000000017</v>
      </c>
      <c r="V7786" t="str">
        <f>IF(M7786=People!$B$5,People!$A$5,IF(M7786=People!$B$4,People!$A$4,IF(M7786=People!$B$3,People!$A$3,IF(M7786=People!$B$2,People!$A$2,0))))</f>
        <v>Cassandra Brandow</v>
      </c>
      <c r="W7786" t="str">
        <f>IFERROR(INDEX(Returns!A:A,MATCH(B7786,Returns!B:B,0)),"No")</f>
        <v>No</v>
      </c>
    </row>
    <row r="7787" spans="1:23" x14ac:dyDescent="0.2">
      <c r="A7787" s="1">
        <v>7786</v>
      </c>
      <c r="B7787" t="s">
        <v>9854</v>
      </c>
      <c r="C7787" s="8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47">
        <v>25.06</v>
      </c>
      <c r="S7787" s="1">
        <v>2</v>
      </c>
      <c r="T7787" s="1">
        <v>0</v>
      </c>
      <c r="U7787" s="47">
        <v>11.778199999999998</v>
      </c>
      <c r="V7787" t="str">
        <f>IF(M7787=People!$B$5,People!$A$5,IF(M7787=People!$B$4,People!$A$4,IF(M7787=People!$B$3,People!$A$3,IF(M7787=People!$B$2,People!$A$2,0))))</f>
        <v>Chuck Magee</v>
      </c>
      <c r="W7787" t="str">
        <f>IFERROR(INDEX(Returns!A:A,MATCH(B7787,Returns!B:B,0)),"No")</f>
        <v>No</v>
      </c>
    </row>
    <row r="7788" spans="1:23" x14ac:dyDescent="0.2">
      <c r="A7788" s="1">
        <v>7787</v>
      </c>
      <c r="B7788" t="s">
        <v>9855</v>
      </c>
      <c r="C7788" s="8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47">
        <v>2.8899999999999992</v>
      </c>
      <c r="S7788" s="1">
        <v>1</v>
      </c>
      <c r="T7788" s="1">
        <v>0.8</v>
      </c>
      <c r="U7788" s="47">
        <v>-4.7685000000000013</v>
      </c>
      <c r="V7788" t="str">
        <f>IF(M7788=People!$B$5,People!$A$5,IF(M7788=People!$B$4,People!$A$4,IF(M7788=People!$B$3,People!$A$3,IF(M7788=People!$B$2,People!$A$2,0))))</f>
        <v>Kelly Williams</v>
      </c>
      <c r="W7788" t="str">
        <f>IFERROR(INDEX(Returns!A:A,MATCH(B7788,Returns!B:B,0)),"No")</f>
        <v>No</v>
      </c>
    </row>
    <row r="7789" spans="1:23" x14ac:dyDescent="0.2">
      <c r="A7789" s="1">
        <v>7788</v>
      </c>
      <c r="B7789" t="s">
        <v>9855</v>
      </c>
      <c r="C7789" s="8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47">
        <v>7.8960000000000008</v>
      </c>
      <c r="S7789" s="1">
        <v>3</v>
      </c>
      <c r="T7789" s="1">
        <v>0.2</v>
      </c>
      <c r="U7789" s="47">
        <v>2.4674999999999994</v>
      </c>
      <c r="V7789" t="str">
        <f>IF(M7789=People!$B$5,People!$A$5,IF(M7789=People!$B$4,People!$A$4,IF(M7789=People!$B$3,People!$A$3,IF(M7789=People!$B$2,People!$A$2,0))))</f>
        <v>Kelly Williams</v>
      </c>
      <c r="W7789" t="str">
        <f>IFERROR(INDEX(Returns!A:A,MATCH(B7789,Returns!B:B,0)),"No")</f>
        <v>No</v>
      </c>
    </row>
    <row r="7790" spans="1:23" x14ac:dyDescent="0.2">
      <c r="A7790" s="1">
        <v>7789</v>
      </c>
      <c r="B7790" t="s">
        <v>9855</v>
      </c>
      <c r="C7790" s="8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47">
        <v>22.608000000000001</v>
      </c>
      <c r="S7790" s="1">
        <v>3</v>
      </c>
      <c r="T7790" s="1">
        <v>0.6</v>
      </c>
      <c r="U7790" s="47">
        <v>-10.173599999999997</v>
      </c>
      <c r="V7790" t="str">
        <f>IF(M7790=People!$B$5,People!$A$5,IF(M7790=People!$B$4,People!$A$4,IF(M7790=People!$B$3,People!$A$3,IF(M7790=People!$B$2,People!$A$2,0))))</f>
        <v>Kelly Williams</v>
      </c>
      <c r="W7790" t="str">
        <f>IFERROR(INDEX(Returns!A:A,MATCH(B7790,Returns!B:B,0)),"No")</f>
        <v>No</v>
      </c>
    </row>
    <row r="7791" spans="1:23" x14ac:dyDescent="0.2">
      <c r="A7791" s="1">
        <v>7790</v>
      </c>
      <c r="B7791" t="s">
        <v>9855</v>
      </c>
      <c r="C7791" s="8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47">
        <v>30.527999999999999</v>
      </c>
      <c r="S7791" s="1">
        <v>8</v>
      </c>
      <c r="T7791" s="1">
        <v>0.2</v>
      </c>
      <c r="U7791" s="47">
        <v>9.5399999999999974</v>
      </c>
      <c r="V7791" t="str">
        <f>IF(M7791=People!$B$5,People!$A$5,IF(M7791=People!$B$4,People!$A$4,IF(M7791=People!$B$3,People!$A$3,IF(M7791=People!$B$2,People!$A$2,0))))</f>
        <v>Kelly Williams</v>
      </c>
      <c r="W7791" t="str">
        <f>IFERROR(INDEX(Returns!A:A,MATCH(B7791,Returns!B:B,0)),"No")</f>
        <v>No</v>
      </c>
    </row>
    <row r="7792" spans="1:23" x14ac:dyDescent="0.2">
      <c r="A7792" s="1">
        <v>7791</v>
      </c>
      <c r="B7792" t="s">
        <v>9856</v>
      </c>
      <c r="C7792" s="8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47">
        <v>4.8420000000000005</v>
      </c>
      <c r="S7792" s="1">
        <v>3</v>
      </c>
      <c r="T7792" s="1">
        <v>0.7</v>
      </c>
      <c r="U7792" s="47">
        <v>-3.3893999999999984</v>
      </c>
      <c r="V7792" t="str">
        <f>IF(M7792=People!$B$5,People!$A$5,IF(M7792=People!$B$4,People!$A$4,IF(M7792=People!$B$3,People!$A$3,IF(M7792=People!$B$2,People!$A$2,0))))</f>
        <v>Chuck Magee</v>
      </c>
      <c r="W7792" t="str">
        <f>IFERROR(INDEX(Returns!A:A,MATCH(B7792,Returns!B:B,0)),"No")</f>
        <v>No</v>
      </c>
    </row>
    <row r="7793" spans="1:23" x14ac:dyDescent="0.2">
      <c r="A7793" s="1">
        <v>7792</v>
      </c>
      <c r="B7793" t="s">
        <v>9857</v>
      </c>
      <c r="C7793" s="8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47">
        <v>1.7999999999999996</v>
      </c>
      <c r="S7793" s="1">
        <v>5</v>
      </c>
      <c r="T7793" s="1">
        <v>0.8</v>
      </c>
      <c r="U7793" s="47">
        <v>-2.8800000000000008</v>
      </c>
      <c r="V7793" t="str">
        <f>IF(M7793=People!$B$5,People!$A$5,IF(M7793=People!$B$4,People!$A$4,IF(M7793=People!$B$3,People!$A$3,IF(M7793=People!$B$2,People!$A$2,0))))</f>
        <v>Kelly Williams</v>
      </c>
      <c r="W7793" t="str">
        <f>IFERROR(INDEX(Returns!A:A,MATCH(B7793,Returns!B:B,0)),"No")</f>
        <v>No</v>
      </c>
    </row>
    <row r="7794" spans="1:23" x14ac:dyDescent="0.2">
      <c r="A7794" s="1">
        <v>7793</v>
      </c>
      <c r="B7794" t="s">
        <v>9858</v>
      </c>
      <c r="C7794" s="8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47">
        <v>39.984000000000002</v>
      </c>
      <c r="S7794" s="1">
        <v>2</v>
      </c>
      <c r="T7794" s="1">
        <v>0.2</v>
      </c>
      <c r="U7794" s="47">
        <v>-1.4994000000000067</v>
      </c>
      <c r="V7794" t="str">
        <f>IF(M7794=People!$B$5,People!$A$5,IF(M7794=People!$B$4,People!$A$4,IF(M7794=People!$B$3,People!$A$3,IF(M7794=People!$B$2,People!$A$2,0))))</f>
        <v>Kelly Williams</v>
      </c>
      <c r="W7794" t="str">
        <f>IFERROR(INDEX(Returns!A:A,MATCH(B7794,Returns!B:B,0)),"No")</f>
        <v>No</v>
      </c>
    </row>
    <row r="7795" spans="1:23" x14ac:dyDescent="0.2">
      <c r="A7795" s="1">
        <v>7794</v>
      </c>
      <c r="B7795" t="s">
        <v>9859</v>
      </c>
      <c r="C7795" s="8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47">
        <v>32.400000000000006</v>
      </c>
      <c r="S7795" s="1">
        <v>5</v>
      </c>
      <c r="T7795" s="1">
        <v>0</v>
      </c>
      <c r="U7795" s="47">
        <v>15.876000000000001</v>
      </c>
      <c r="V7795" t="str">
        <f>IF(M7795=People!$B$5,People!$A$5,IF(M7795=People!$B$4,People!$A$4,IF(M7795=People!$B$3,People!$A$3,IF(M7795=People!$B$2,People!$A$2,0))))</f>
        <v>Anna Andreadi</v>
      </c>
      <c r="W7795" t="str">
        <f>IFERROR(INDEX(Returns!A:A,MATCH(B7795,Returns!B:B,0)),"No")</f>
        <v>No</v>
      </c>
    </row>
    <row r="7796" spans="1:23" x14ac:dyDescent="0.2">
      <c r="A7796" s="1">
        <v>7795</v>
      </c>
      <c r="B7796" t="s">
        <v>9859</v>
      </c>
      <c r="C7796" s="8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47">
        <v>97.88</v>
      </c>
      <c r="S7796" s="1">
        <v>2</v>
      </c>
      <c r="T7796" s="1">
        <v>0</v>
      </c>
      <c r="U7796" s="47">
        <v>48.94</v>
      </c>
      <c r="V7796" t="str">
        <f>IF(M7796=People!$B$5,People!$A$5,IF(M7796=People!$B$4,People!$A$4,IF(M7796=People!$B$3,People!$A$3,IF(M7796=People!$B$2,People!$A$2,0))))</f>
        <v>Anna Andreadi</v>
      </c>
      <c r="W7796" t="str">
        <f>IFERROR(INDEX(Returns!A:A,MATCH(B7796,Returns!B:B,0)),"No")</f>
        <v>No</v>
      </c>
    </row>
    <row r="7797" spans="1:23" x14ac:dyDescent="0.2">
      <c r="A7797" s="1">
        <v>7796</v>
      </c>
      <c r="B7797" t="s">
        <v>9860</v>
      </c>
      <c r="C7797" s="8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47">
        <v>307.16800000000001</v>
      </c>
      <c r="S7797" s="1">
        <v>4</v>
      </c>
      <c r="T7797" s="1">
        <v>0.2</v>
      </c>
      <c r="U7797" s="47">
        <v>30.716800000000006</v>
      </c>
      <c r="V7797" t="str">
        <f>IF(M7797=People!$B$5,People!$A$5,IF(M7797=People!$B$4,People!$A$4,IF(M7797=People!$B$3,People!$A$3,IF(M7797=People!$B$2,People!$A$2,0))))</f>
        <v>Kelly Williams</v>
      </c>
      <c r="W7797" t="str">
        <f>IFERROR(INDEX(Returns!A:A,MATCH(B7797,Returns!B:B,0)),"No")</f>
        <v>No</v>
      </c>
    </row>
    <row r="7798" spans="1:23" x14ac:dyDescent="0.2">
      <c r="A7798" s="1">
        <v>7797</v>
      </c>
      <c r="B7798" t="s">
        <v>9861</v>
      </c>
      <c r="C7798" s="8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47">
        <v>26.9</v>
      </c>
      <c r="S7798" s="1">
        <v>5</v>
      </c>
      <c r="T7798" s="1">
        <v>0</v>
      </c>
      <c r="U7798" s="47">
        <v>13.181000000000001</v>
      </c>
      <c r="V7798" t="str">
        <f>IF(M7798=People!$B$5,People!$A$5,IF(M7798=People!$B$4,People!$A$4,IF(M7798=People!$B$3,People!$A$3,IF(M7798=People!$B$2,People!$A$2,0))))</f>
        <v>Chuck Magee</v>
      </c>
      <c r="W7798" t="str">
        <f>IFERROR(INDEX(Returns!A:A,MATCH(B7798,Returns!B:B,0)),"No")</f>
        <v>No</v>
      </c>
    </row>
    <row r="7799" spans="1:23" x14ac:dyDescent="0.2">
      <c r="A7799" s="1">
        <v>7798</v>
      </c>
      <c r="B7799" t="s">
        <v>9862</v>
      </c>
      <c r="C7799" s="8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47">
        <v>47.01</v>
      </c>
      <c r="S7799" s="1">
        <v>3</v>
      </c>
      <c r="T7799" s="1">
        <v>0</v>
      </c>
      <c r="U7799" s="47">
        <v>22.094699999999996</v>
      </c>
      <c r="V7799" t="str">
        <f>IF(M7799=People!$B$5,People!$A$5,IF(M7799=People!$B$4,People!$A$4,IF(M7799=People!$B$3,People!$A$3,IF(M7799=People!$B$2,People!$A$2,0))))</f>
        <v>Chuck Magee</v>
      </c>
      <c r="W7799" t="str">
        <f>IFERROR(INDEX(Returns!A:A,MATCH(B7799,Returns!B:B,0)),"No")</f>
        <v>No</v>
      </c>
    </row>
    <row r="7800" spans="1:23" x14ac:dyDescent="0.2">
      <c r="A7800" s="1">
        <v>7799</v>
      </c>
      <c r="B7800" t="s">
        <v>9862</v>
      </c>
      <c r="C7800" s="8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47">
        <v>469.99</v>
      </c>
      <c r="S7800" s="1">
        <v>1</v>
      </c>
      <c r="T7800" s="1">
        <v>0</v>
      </c>
      <c r="U7800" s="47">
        <v>136.29709999999994</v>
      </c>
      <c r="V7800" t="str">
        <f>IF(M7800=People!$B$5,People!$A$5,IF(M7800=People!$B$4,People!$A$4,IF(M7800=People!$B$3,People!$A$3,IF(M7800=People!$B$2,People!$A$2,0))))</f>
        <v>Chuck Magee</v>
      </c>
      <c r="W7800" t="str">
        <f>IFERROR(INDEX(Returns!A:A,MATCH(B7800,Returns!B:B,0)),"No")</f>
        <v>No</v>
      </c>
    </row>
    <row r="7801" spans="1:23" x14ac:dyDescent="0.2">
      <c r="A7801" s="1">
        <v>7800</v>
      </c>
      <c r="B7801" t="s">
        <v>9862</v>
      </c>
      <c r="C7801" s="8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47">
        <v>207.84600000000003</v>
      </c>
      <c r="S7801" s="1">
        <v>3</v>
      </c>
      <c r="T7801" s="1">
        <v>0.1</v>
      </c>
      <c r="U7801" s="47">
        <v>2.3093999999999895</v>
      </c>
      <c r="V7801" t="str">
        <f>IF(M7801=People!$B$5,People!$A$5,IF(M7801=People!$B$4,People!$A$4,IF(M7801=People!$B$3,People!$A$3,IF(M7801=People!$B$2,People!$A$2,0))))</f>
        <v>Chuck Magee</v>
      </c>
      <c r="W7801" t="str">
        <f>IFERROR(INDEX(Returns!A:A,MATCH(B7801,Returns!B:B,0)),"No")</f>
        <v>No</v>
      </c>
    </row>
    <row r="7802" spans="1:23" x14ac:dyDescent="0.2">
      <c r="A7802" s="1">
        <v>7801</v>
      </c>
      <c r="B7802" t="s">
        <v>9863</v>
      </c>
      <c r="C7802" s="8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47">
        <v>324.74400000000003</v>
      </c>
      <c r="S7802" s="1">
        <v>3</v>
      </c>
      <c r="T7802" s="1">
        <v>0.2</v>
      </c>
      <c r="U7802" s="47">
        <v>-77.126699999999971</v>
      </c>
      <c r="V7802" t="str">
        <f>IF(M7802=People!$B$5,People!$A$5,IF(M7802=People!$B$4,People!$A$4,IF(M7802=People!$B$3,People!$A$3,IF(M7802=People!$B$2,People!$A$2,0))))</f>
        <v>Chuck Magee</v>
      </c>
      <c r="W7802" t="str">
        <f>IFERROR(INDEX(Returns!A:A,MATCH(B7802,Returns!B:B,0)),"No")</f>
        <v>No</v>
      </c>
    </row>
    <row r="7803" spans="1:23" x14ac:dyDescent="0.2">
      <c r="A7803" s="1">
        <v>7802</v>
      </c>
      <c r="B7803" t="s">
        <v>9864</v>
      </c>
      <c r="C7803" s="8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47">
        <v>40.479999999999997</v>
      </c>
      <c r="S7803" s="1">
        <v>2</v>
      </c>
      <c r="T7803" s="1">
        <v>0</v>
      </c>
      <c r="U7803" s="47">
        <v>14.572799999999997</v>
      </c>
      <c r="V7803" t="str">
        <f>IF(M7803=People!$B$5,People!$A$5,IF(M7803=People!$B$4,People!$A$4,IF(M7803=People!$B$3,People!$A$3,IF(M7803=People!$B$2,People!$A$2,0))))</f>
        <v>Anna Andreadi</v>
      </c>
      <c r="W7803" t="str">
        <f>IFERROR(INDEX(Returns!A:A,MATCH(B7803,Returns!B:B,0)),"No")</f>
        <v>No</v>
      </c>
    </row>
    <row r="7804" spans="1:23" x14ac:dyDescent="0.2">
      <c r="A7804" s="1">
        <v>7803</v>
      </c>
      <c r="B7804" t="s">
        <v>9865</v>
      </c>
      <c r="C7804" s="8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47">
        <v>12</v>
      </c>
      <c r="S7804" s="1">
        <v>4</v>
      </c>
      <c r="T7804" s="1">
        <v>0.2</v>
      </c>
      <c r="U7804" s="47">
        <v>4.1999999999999993</v>
      </c>
      <c r="V7804" t="str">
        <f>IF(M7804=People!$B$5,People!$A$5,IF(M7804=People!$B$4,People!$A$4,IF(M7804=People!$B$3,People!$A$3,IF(M7804=People!$B$2,People!$A$2,0))))</f>
        <v>Cassandra Brandow</v>
      </c>
      <c r="W7804" t="str">
        <f>IFERROR(INDEX(Returns!A:A,MATCH(B7804,Returns!B:B,0)),"No")</f>
        <v>No</v>
      </c>
    </row>
    <row r="7805" spans="1:23" x14ac:dyDescent="0.2">
      <c r="A7805" s="1">
        <v>7804</v>
      </c>
      <c r="B7805" t="s">
        <v>9865</v>
      </c>
      <c r="C7805" s="8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47">
        <v>720.06400000000008</v>
      </c>
      <c r="S7805" s="1">
        <v>4</v>
      </c>
      <c r="T7805" s="1">
        <v>0.2</v>
      </c>
      <c r="U7805" s="47">
        <v>-63.005600000000015</v>
      </c>
      <c r="V7805" t="str">
        <f>IF(M7805=People!$B$5,People!$A$5,IF(M7805=People!$B$4,People!$A$4,IF(M7805=People!$B$3,People!$A$3,IF(M7805=People!$B$2,People!$A$2,0))))</f>
        <v>Cassandra Brandow</v>
      </c>
      <c r="W7805" t="str">
        <f>IFERROR(INDEX(Returns!A:A,MATCH(B7805,Returns!B:B,0)),"No")</f>
        <v>No</v>
      </c>
    </row>
    <row r="7806" spans="1:23" x14ac:dyDescent="0.2">
      <c r="A7806" s="1">
        <v>7805</v>
      </c>
      <c r="B7806" t="s">
        <v>9865</v>
      </c>
      <c r="C7806" s="8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47">
        <v>25.424000000000003</v>
      </c>
      <c r="S7806" s="1">
        <v>1</v>
      </c>
      <c r="T7806" s="1">
        <v>0.2</v>
      </c>
      <c r="U7806" s="47">
        <v>-4.7670000000000021</v>
      </c>
      <c r="V7806" t="str">
        <f>IF(M7806=People!$B$5,People!$A$5,IF(M7806=People!$B$4,People!$A$4,IF(M7806=People!$B$3,People!$A$3,IF(M7806=People!$B$2,People!$A$2,0))))</f>
        <v>Cassandra Brandow</v>
      </c>
      <c r="W7806" t="str">
        <f>IFERROR(INDEX(Returns!A:A,MATCH(B7806,Returns!B:B,0)),"No")</f>
        <v>No</v>
      </c>
    </row>
    <row r="7807" spans="1:23" x14ac:dyDescent="0.2">
      <c r="A7807" s="1">
        <v>7806</v>
      </c>
      <c r="B7807" t="s">
        <v>9865</v>
      </c>
      <c r="C7807" s="8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47">
        <v>2.8160000000000003</v>
      </c>
      <c r="S7807" s="1">
        <v>2</v>
      </c>
      <c r="T7807" s="1">
        <v>0.2</v>
      </c>
      <c r="U7807" s="47">
        <v>0.31679999999999986</v>
      </c>
      <c r="V7807" t="str">
        <f>IF(M7807=People!$B$5,People!$A$5,IF(M7807=People!$B$4,People!$A$4,IF(M7807=People!$B$3,People!$A$3,IF(M7807=People!$B$2,People!$A$2,0))))</f>
        <v>Cassandra Brandow</v>
      </c>
      <c r="W7807" t="str">
        <f>IFERROR(INDEX(Returns!A:A,MATCH(B7807,Returns!B:B,0)),"No")</f>
        <v>No</v>
      </c>
    </row>
    <row r="7808" spans="1:23" x14ac:dyDescent="0.2">
      <c r="A7808" s="1">
        <v>7807</v>
      </c>
      <c r="B7808" t="s">
        <v>9865</v>
      </c>
      <c r="C7808" s="8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47">
        <v>3.2040000000000002</v>
      </c>
      <c r="S7808" s="1">
        <v>2</v>
      </c>
      <c r="T7808" s="1">
        <v>0.7</v>
      </c>
      <c r="U7808" s="47">
        <v>-2.5631999999999993</v>
      </c>
      <c r="V7808" t="str">
        <f>IF(M7808=People!$B$5,People!$A$5,IF(M7808=People!$B$4,People!$A$4,IF(M7808=People!$B$3,People!$A$3,IF(M7808=People!$B$2,People!$A$2,0))))</f>
        <v>Cassandra Brandow</v>
      </c>
      <c r="W7808" t="str">
        <f>IFERROR(INDEX(Returns!A:A,MATCH(B7808,Returns!B:B,0)),"No")</f>
        <v>No</v>
      </c>
    </row>
    <row r="7809" spans="1:23" x14ac:dyDescent="0.2">
      <c r="A7809" s="1">
        <v>7808</v>
      </c>
      <c r="B7809" t="s">
        <v>9866</v>
      </c>
      <c r="C7809" s="8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47">
        <v>30.828000000000007</v>
      </c>
      <c r="S7809" s="1">
        <v>7</v>
      </c>
      <c r="T7809" s="1">
        <v>0.7</v>
      </c>
      <c r="U7809" s="47">
        <v>-24.662400000000005</v>
      </c>
      <c r="V7809" t="str">
        <f>IF(M7809=People!$B$5,People!$A$5,IF(M7809=People!$B$4,People!$A$4,IF(M7809=People!$B$3,People!$A$3,IF(M7809=People!$B$2,People!$A$2,0))))</f>
        <v>Cassandra Brandow</v>
      </c>
      <c r="W7809" t="str">
        <f>IFERROR(INDEX(Returns!A:A,MATCH(B7809,Returns!B:B,0)),"No")</f>
        <v>No</v>
      </c>
    </row>
    <row r="7810" spans="1:23" x14ac:dyDescent="0.2">
      <c r="A7810" s="1">
        <v>7809</v>
      </c>
      <c r="B7810" t="s">
        <v>9866</v>
      </c>
      <c r="C7810" s="8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47">
        <v>47.616</v>
      </c>
      <c r="S7810" s="1">
        <v>3</v>
      </c>
      <c r="T7810" s="1">
        <v>0.2</v>
      </c>
      <c r="U7810" s="47">
        <v>5.9519999999999946</v>
      </c>
      <c r="V7810" t="str">
        <f>IF(M7810=People!$B$5,People!$A$5,IF(M7810=People!$B$4,People!$A$4,IF(M7810=People!$B$3,People!$A$3,IF(M7810=People!$B$2,People!$A$2,0))))</f>
        <v>Cassandra Brandow</v>
      </c>
      <c r="W7810" t="str">
        <f>IFERROR(INDEX(Returns!A:A,MATCH(B7810,Returns!B:B,0)),"No")</f>
        <v>No</v>
      </c>
    </row>
    <row r="7811" spans="1:23" x14ac:dyDescent="0.2">
      <c r="A7811" s="1">
        <v>7810</v>
      </c>
      <c r="B7811" t="s">
        <v>9866</v>
      </c>
      <c r="C7811" s="8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47">
        <v>108.78399999999999</v>
      </c>
      <c r="S7811" s="1">
        <v>2</v>
      </c>
      <c r="T7811" s="1">
        <v>0.2</v>
      </c>
      <c r="U7811" s="47">
        <v>10.878399999999999</v>
      </c>
      <c r="V7811" t="str">
        <f>IF(M7811=People!$B$5,People!$A$5,IF(M7811=People!$B$4,People!$A$4,IF(M7811=People!$B$3,People!$A$3,IF(M7811=People!$B$2,People!$A$2,0))))</f>
        <v>Cassandra Brandow</v>
      </c>
      <c r="W7811" t="str">
        <f>IFERROR(INDEX(Returns!A:A,MATCH(B7811,Returns!B:B,0)),"No")</f>
        <v>No</v>
      </c>
    </row>
    <row r="7812" spans="1:23" x14ac:dyDescent="0.2">
      <c r="A7812" s="1">
        <v>7811</v>
      </c>
      <c r="B7812" t="s">
        <v>9867</v>
      </c>
      <c r="C7812" s="8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47">
        <v>4.7699999999999996</v>
      </c>
      <c r="S7812" s="1">
        <v>1</v>
      </c>
      <c r="T7812" s="1">
        <v>0</v>
      </c>
      <c r="U7812" s="47">
        <v>2.1464999999999996</v>
      </c>
      <c r="V7812" t="str">
        <f>IF(M7812=People!$B$5,People!$A$5,IF(M7812=People!$B$4,People!$A$4,IF(M7812=People!$B$3,People!$A$3,IF(M7812=People!$B$2,People!$A$2,0))))</f>
        <v>Chuck Magee</v>
      </c>
      <c r="W7812" t="str">
        <f>IFERROR(INDEX(Returns!A:A,MATCH(B7812,Returns!B:B,0)),"No")</f>
        <v>No</v>
      </c>
    </row>
    <row r="7813" spans="1:23" x14ac:dyDescent="0.2">
      <c r="A7813" s="1">
        <v>7812</v>
      </c>
      <c r="B7813" t="s">
        <v>9867</v>
      </c>
      <c r="C7813" s="8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47">
        <v>7.98</v>
      </c>
      <c r="S7813" s="1">
        <v>3</v>
      </c>
      <c r="T7813" s="1">
        <v>0</v>
      </c>
      <c r="U7813" s="47">
        <v>2.0747999999999998</v>
      </c>
      <c r="V7813" t="str">
        <f>IF(M7813=People!$B$5,People!$A$5,IF(M7813=People!$B$4,People!$A$4,IF(M7813=People!$B$3,People!$A$3,IF(M7813=People!$B$2,People!$A$2,0))))</f>
        <v>Chuck Magee</v>
      </c>
      <c r="W7813" t="str">
        <f>IFERROR(INDEX(Returns!A:A,MATCH(B7813,Returns!B:B,0)),"No")</f>
        <v>No</v>
      </c>
    </row>
    <row r="7814" spans="1:23" x14ac:dyDescent="0.2">
      <c r="A7814" s="1">
        <v>7813</v>
      </c>
      <c r="B7814" t="s">
        <v>9867</v>
      </c>
      <c r="C7814" s="8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47">
        <v>550.43100000000004</v>
      </c>
      <c r="S7814" s="1">
        <v>3</v>
      </c>
      <c r="T7814" s="1">
        <v>0.3</v>
      </c>
      <c r="U7814" s="47">
        <v>-47.179800000000029</v>
      </c>
      <c r="V7814" t="str">
        <f>IF(M7814=People!$B$5,People!$A$5,IF(M7814=People!$B$4,People!$A$4,IF(M7814=People!$B$3,People!$A$3,IF(M7814=People!$B$2,People!$A$2,0))))</f>
        <v>Chuck Magee</v>
      </c>
      <c r="W7814" t="str">
        <f>IFERROR(INDEX(Returns!A:A,MATCH(B7814,Returns!B:B,0)),"No")</f>
        <v>No</v>
      </c>
    </row>
    <row r="7815" spans="1:23" x14ac:dyDescent="0.2">
      <c r="A7815" s="1">
        <v>7814</v>
      </c>
      <c r="B7815" t="s">
        <v>9867</v>
      </c>
      <c r="C7815" s="8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47">
        <v>10.56</v>
      </c>
      <c r="S7815" s="1">
        <v>6</v>
      </c>
      <c r="T7815" s="1">
        <v>0</v>
      </c>
      <c r="U7815" s="47">
        <v>4.6464000000000008</v>
      </c>
      <c r="V7815" t="str">
        <f>IF(M7815=People!$B$5,People!$A$5,IF(M7815=People!$B$4,People!$A$4,IF(M7815=People!$B$3,People!$A$3,IF(M7815=People!$B$2,People!$A$2,0))))</f>
        <v>Chuck Magee</v>
      </c>
      <c r="W7815" t="str">
        <f>IFERROR(INDEX(Returns!A:A,MATCH(B7815,Returns!B:B,0)),"No")</f>
        <v>No</v>
      </c>
    </row>
    <row r="7816" spans="1:23" x14ac:dyDescent="0.2">
      <c r="A7816" s="1">
        <v>7815</v>
      </c>
      <c r="B7816" t="s">
        <v>9868</v>
      </c>
      <c r="C7816" s="8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47">
        <v>1497.6659999999999</v>
      </c>
      <c r="S7816" s="1">
        <v>2</v>
      </c>
      <c r="T7816" s="1">
        <v>0.15</v>
      </c>
      <c r="U7816" s="47">
        <v>140.95680000000004</v>
      </c>
      <c r="V7816" t="str">
        <f>IF(M7816=People!$B$5,People!$A$5,IF(M7816=People!$B$4,People!$A$4,IF(M7816=People!$B$3,People!$A$3,IF(M7816=People!$B$2,People!$A$2,0))))</f>
        <v>Anna Andreadi</v>
      </c>
      <c r="W7816" t="str">
        <f>IFERROR(INDEX(Returns!A:A,MATCH(B7816,Returns!B:B,0)),"No")</f>
        <v>No</v>
      </c>
    </row>
    <row r="7817" spans="1:23" x14ac:dyDescent="0.2">
      <c r="A7817" s="1">
        <v>7816</v>
      </c>
      <c r="B7817" t="s">
        <v>9868</v>
      </c>
      <c r="C7817" s="8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47">
        <v>17.52</v>
      </c>
      <c r="S7817" s="1">
        <v>2</v>
      </c>
      <c r="T7817" s="1">
        <v>0.2</v>
      </c>
      <c r="U7817" s="47">
        <v>-3.5040000000000022</v>
      </c>
      <c r="V7817" t="str">
        <f>IF(M7817=People!$B$5,People!$A$5,IF(M7817=People!$B$4,People!$A$4,IF(M7817=People!$B$3,People!$A$3,IF(M7817=People!$B$2,People!$A$2,0))))</f>
        <v>Anna Andreadi</v>
      </c>
      <c r="W7817" t="str">
        <f>IFERROR(INDEX(Returns!A:A,MATCH(B7817,Returns!B:B,0)),"No")</f>
        <v>No</v>
      </c>
    </row>
    <row r="7818" spans="1:23" x14ac:dyDescent="0.2">
      <c r="A7818" s="1">
        <v>7817</v>
      </c>
      <c r="B7818" t="s">
        <v>9869</v>
      </c>
      <c r="C7818" s="8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47">
        <v>113.22</v>
      </c>
      <c r="S7818" s="1">
        <v>3</v>
      </c>
      <c r="T7818" s="1">
        <v>0</v>
      </c>
      <c r="U7818" s="47">
        <v>29.437200000000001</v>
      </c>
      <c r="V7818" t="str">
        <f>IF(M7818=People!$B$5,People!$A$5,IF(M7818=People!$B$4,People!$A$4,IF(M7818=People!$B$3,People!$A$3,IF(M7818=People!$B$2,People!$A$2,0))))</f>
        <v>Anna Andreadi</v>
      </c>
      <c r="W7818" t="str">
        <f>IFERROR(INDEX(Returns!A:A,MATCH(B7818,Returns!B:B,0)),"No")</f>
        <v>No</v>
      </c>
    </row>
    <row r="7819" spans="1:23" x14ac:dyDescent="0.2">
      <c r="A7819" s="1">
        <v>7818</v>
      </c>
      <c r="B7819" t="s">
        <v>9869</v>
      </c>
      <c r="C7819" s="8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47">
        <v>35.880000000000003</v>
      </c>
      <c r="S7819" s="1">
        <v>6</v>
      </c>
      <c r="T7819" s="1">
        <v>0</v>
      </c>
      <c r="U7819" s="47">
        <v>17.581200000000003</v>
      </c>
      <c r="V7819" t="str">
        <f>IF(M7819=People!$B$5,People!$A$5,IF(M7819=People!$B$4,People!$A$4,IF(M7819=People!$B$3,People!$A$3,IF(M7819=People!$B$2,People!$A$2,0))))</f>
        <v>Anna Andreadi</v>
      </c>
      <c r="W7819" t="str">
        <f>IFERROR(INDEX(Returns!A:A,MATCH(B7819,Returns!B:B,0)),"No")</f>
        <v>No</v>
      </c>
    </row>
    <row r="7820" spans="1:23" x14ac:dyDescent="0.2">
      <c r="A7820" s="1">
        <v>7819</v>
      </c>
      <c r="B7820" t="s">
        <v>9869</v>
      </c>
      <c r="C7820" s="8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47">
        <v>4535.9760000000006</v>
      </c>
      <c r="S7820" s="1">
        <v>3</v>
      </c>
      <c r="T7820" s="1">
        <v>0.2</v>
      </c>
      <c r="U7820" s="47">
        <v>1644.2912999999999</v>
      </c>
      <c r="V7820" t="str">
        <f>IF(M7820=People!$B$5,People!$A$5,IF(M7820=People!$B$4,People!$A$4,IF(M7820=People!$B$3,People!$A$3,IF(M7820=People!$B$2,People!$A$2,0))))</f>
        <v>Anna Andreadi</v>
      </c>
      <c r="W7820" t="str">
        <f>IFERROR(INDEX(Returns!A:A,MATCH(B7820,Returns!B:B,0)),"No")</f>
        <v>No</v>
      </c>
    </row>
    <row r="7821" spans="1:23" x14ac:dyDescent="0.2">
      <c r="A7821" s="1">
        <v>7820</v>
      </c>
      <c r="B7821" t="s">
        <v>9870</v>
      </c>
      <c r="C7821" s="8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47">
        <v>11.84</v>
      </c>
      <c r="S7821" s="1">
        <v>8</v>
      </c>
      <c r="T7821" s="1">
        <v>0</v>
      </c>
      <c r="U7821" s="47">
        <v>5.6831999999999994</v>
      </c>
      <c r="V7821" t="str">
        <f>IF(M7821=People!$B$5,People!$A$5,IF(M7821=People!$B$4,People!$A$4,IF(M7821=People!$B$3,People!$A$3,IF(M7821=People!$B$2,People!$A$2,0))))</f>
        <v>Anna Andreadi</v>
      </c>
      <c r="W7821" t="str">
        <f>IFERROR(INDEX(Returns!A:A,MATCH(B7821,Returns!B:B,0)),"No")</f>
        <v>No</v>
      </c>
    </row>
    <row r="7822" spans="1:23" x14ac:dyDescent="0.2">
      <c r="A7822" s="1">
        <v>7821</v>
      </c>
      <c r="B7822" t="s">
        <v>9871</v>
      </c>
      <c r="C7822" s="8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47">
        <v>592.74</v>
      </c>
      <c r="S7822" s="1">
        <v>6</v>
      </c>
      <c r="T7822" s="1">
        <v>0</v>
      </c>
      <c r="U7822" s="47">
        <v>160.03979999999999</v>
      </c>
      <c r="V7822" t="str">
        <f>IF(M7822=People!$B$5,People!$A$5,IF(M7822=People!$B$4,People!$A$4,IF(M7822=People!$B$3,People!$A$3,IF(M7822=People!$B$2,People!$A$2,0))))</f>
        <v>Chuck Magee</v>
      </c>
      <c r="W7822" t="str">
        <f>IFERROR(INDEX(Returns!A:A,MATCH(B7822,Returns!B:B,0)),"No")</f>
        <v>No</v>
      </c>
    </row>
    <row r="7823" spans="1:23" x14ac:dyDescent="0.2">
      <c r="A7823" s="1">
        <v>7822</v>
      </c>
      <c r="B7823" t="s">
        <v>9872</v>
      </c>
      <c r="C7823" s="8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47">
        <v>111.67200000000001</v>
      </c>
      <c r="S7823" s="1">
        <v>9</v>
      </c>
      <c r="T7823" s="1">
        <v>0.2</v>
      </c>
      <c r="U7823" s="47">
        <v>6.9794999999999909</v>
      </c>
      <c r="V7823" t="str">
        <f>IF(M7823=People!$B$5,People!$A$5,IF(M7823=People!$B$4,People!$A$4,IF(M7823=People!$B$3,People!$A$3,IF(M7823=People!$B$2,People!$A$2,0))))</f>
        <v>Cassandra Brandow</v>
      </c>
      <c r="W7823" t="str">
        <f>IFERROR(INDEX(Returns!A:A,MATCH(B7823,Returns!B:B,0)),"No")</f>
        <v>No</v>
      </c>
    </row>
    <row r="7824" spans="1:23" x14ac:dyDescent="0.2">
      <c r="A7824" s="1">
        <v>7823</v>
      </c>
      <c r="B7824" t="s">
        <v>9873</v>
      </c>
      <c r="C7824" s="8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47">
        <v>8.64</v>
      </c>
      <c r="S7824" s="1">
        <v>3</v>
      </c>
      <c r="T7824" s="1">
        <v>0</v>
      </c>
      <c r="U7824" s="47">
        <v>2.5055999999999998</v>
      </c>
      <c r="V7824" t="str">
        <f>IF(M7824=People!$B$5,People!$A$5,IF(M7824=People!$B$4,People!$A$4,IF(M7824=People!$B$3,People!$A$3,IF(M7824=People!$B$2,People!$A$2,0))))</f>
        <v>Chuck Magee</v>
      </c>
      <c r="W7824" t="str">
        <f>IFERROR(INDEX(Returns!A:A,MATCH(B7824,Returns!B:B,0)),"No")</f>
        <v>No</v>
      </c>
    </row>
    <row r="7825" spans="1:23" x14ac:dyDescent="0.2">
      <c r="A7825" s="1">
        <v>7824</v>
      </c>
      <c r="B7825" t="s">
        <v>9873</v>
      </c>
      <c r="C7825" s="8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47">
        <v>149.97</v>
      </c>
      <c r="S7825" s="1">
        <v>3</v>
      </c>
      <c r="T7825" s="1">
        <v>0</v>
      </c>
      <c r="U7825" s="47">
        <v>52.489499999999992</v>
      </c>
      <c r="V7825" t="str">
        <f>IF(M7825=People!$B$5,People!$A$5,IF(M7825=People!$B$4,People!$A$4,IF(M7825=People!$B$3,People!$A$3,IF(M7825=People!$B$2,People!$A$2,0))))</f>
        <v>Chuck Magee</v>
      </c>
      <c r="W7825" t="str">
        <f>IFERROR(INDEX(Returns!A:A,MATCH(B7825,Returns!B:B,0)),"No")</f>
        <v>No</v>
      </c>
    </row>
    <row r="7826" spans="1:23" x14ac:dyDescent="0.2">
      <c r="A7826" s="1">
        <v>7825</v>
      </c>
      <c r="B7826" t="s">
        <v>9874</v>
      </c>
      <c r="C7826" s="8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47">
        <v>232.88</v>
      </c>
      <c r="S7826" s="1">
        <v>5</v>
      </c>
      <c r="T7826" s="1">
        <v>0.2</v>
      </c>
      <c r="U7826" s="47">
        <v>17.466000000000008</v>
      </c>
      <c r="V7826" t="str">
        <f>IF(M7826=People!$B$5,People!$A$5,IF(M7826=People!$B$4,People!$A$4,IF(M7826=People!$B$3,People!$A$3,IF(M7826=People!$B$2,People!$A$2,0))))</f>
        <v>Anna Andreadi</v>
      </c>
      <c r="W7826" t="str">
        <f>IFERROR(INDEX(Returns!A:A,MATCH(B7826,Returns!B:B,0)),"No")</f>
        <v>No</v>
      </c>
    </row>
    <row r="7827" spans="1:23" x14ac:dyDescent="0.2">
      <c r="A7827" s="1">
        <v>7826</v>
      </c>
      <c r="B7827" t="s">
        <v>9875</v>
      </c>
      <c r="C7827" s="8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47">
        <v>90.882000000000005</v>
      </c>
      <c r="S7827" s="1">
        <v>1</v>
      </c>
      <c r="T7827" s="1">
        <v>0.1</v>
      </c>
      <c r="U7827" s="47">
        <v>15.147000000000004</v>
      </c>
      <c r="V7827" t="str">
        <f>IF(M7827=People!$B$5,People!$A$5,IF(M7827=People!$B$4,People!$A$4,IF(M7827=People!$B$3,People!$A$3,IF(M7827=People!$B$2,People!$A$2,0))))</f>
        <v>Chuck Magee</v>
      </c>
      <c r="W7827" t="str">
        <f>IFERROR(INDEX(Returns!A:A,MATCH(B7827,Returns!B:B,0)),"No")</f>
        <v>No</v>
      </c>
    </row>
    <row r="7828" spans="1:23" x14ac:dyDescent="0.2">
      <c r="A7828" s="1">
        <v>7827</v>
      </c>
      <c r="B7828" t="s">
        <v>9876</v>
      </c>
      <c r="C7828" s="8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47">
        <v>508.76800000000003</v>
      </c>
      <c r="S7828" s="1">
        <v>4</v>
      </c>
      <c r="T7828" s="1">
        <v>0.2</v>
      </c>
      <c r="U7828" s="47">
        <v>38.157600000000002</v>
      </c>
      <c r="V7828" t="str">
        <f>IF(M7828=People!$B$5,People!$A$5,IF(M7828=People!$B$4,People!$A$4,IF(M7828=People!$B$3,People!$A$3,IF(M7828=People!$B$2,People!$A$2,0))))</f>
        <v>Kelly Williams</v>
      </c>
      <c r="W7828" t="str">
        <f>IFERROR(INDEX(Returns!A:A,MATCH(B7828,Returns!B:B,0)),"No")</f>
        <v>No</v>
      </c>
    </row>
    <row r="7829" spans="1:23" x14ac:dyDescent="0.2">
      <c r="A7829" s="1">
        <v>7828</v>
      </c>
      <c r="B7829" t="s">
        <v>9876</v>
      </c>
      <c r="C7829" s="8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47">
        <v>9.9120000000000008</v>
      </c>
      <c r="S7829" s="1">
        <v>3</v>
      </c>
      <c r="T7829" s="1">
        <v>0.2</v>
      </c>
      <c r="U7829" s="47">
        <v>3.2213999999999996</v>
      </c>
      <c r="V7829" t="str">
        <f>IF(M7829=People!$B$5,People!$A$5,IF(M7829=People!$B$4,People!$A$4,IF(M7829=People!$B$3,People!$A$3,IF(M7829=People!$B$2,People!$A$2,0))))</f>
        <v>Kelly Williams</v>
      </c>
      <c r="W7829" t="str">
        <f>IFERROR(INDEX(Returns!A:A,MATCH(B7829,Returns!B:B,0)),"No")</f>
        <v>No</v>
      </c>
    </row>
    <row r="7830" spans="1:23" x14ac:dyDescent="0.2">
      <c r="A7830" s="1">
        <v>7829</v>
      </c>
      <c r="B7830" t="s">
        <v>9877</v>
      </c>
      <c r="C7830" s="8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47">
        <v>63.936000000000007</v>
      </c>
      <c r="S7830" s="1">
        <v>3</v>
      </c>
      <c r="T7830" s="1">
        <v>0.2</v>
      </c>
      <c r="U7830" s="47">
        <v>6.3935999999999957</v>
      </c>
      <c r="V7830" t="str">
        <f>IF(M7830=People!$B$5,People!$A$5,IF(M7830=People!$B$4,People!$A$4,IF(M7830=People!$B$3,People!$A$3,IF(M7830=People!$B$2,People!$A$2,0))))</f>
        <v>Anna Andreadi</v>
      </c>
      <c r="W7830" t="str">
        <f>IFERROR(INDEX(Returns!A:A,MATCH(B7830,Returns!B:B,0)),"No")</f>
        <v>No</v>
      </c>
    </row>
    <row r="7831" spans="1:23" x14ac:dyDescent="0.2">
      <c r="A7831" s="1">
        <v>7830</v>
      </c>
      <c r="B7831" t="s">
        <v>9877</v>
      </c>
      <c r="C7831" s="8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47">
        <v>59.519999999999996</v>
      </c>
      <c r="S7831" s="1">
        <v>3</v>
      </c>
      <c r="T7831" s="1">
        <v>0</v>
      </c>
      <c r="U7831" s="47">
        <v>15.475200000000001</v>
      </c>
      <c r="V7831" t="str">
        <f>IF(M7831=People!$B$5,People!$A$5,IF(M7831=People!$B$4,People!$A$4,IF(M7831=People!$B$3,People!$A$3,IF(M7831=People!$B$2,People!$A$2,0))))</f>
        <v>Anna Andreadi</v>
      </c>
      <c r="W7831" t="str">
        <f>IFERROR(INDEX(Returns!A:A,MATCH(B7831,Returns!B:B,0)),"No")</f>
        <v>No</v>
      </c>
    </row>
    <row r="7832" spans="1:23" x14ac:dyDescent="0.2">
      <c r="A7832" s="1">
        <v>7831</v>
      </c>
      <c r="B7832" t="s">
        <v>9877</v>
      </c>
      <c r="C7832" s="8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47">
        <v>311.97600000000006</v>
      </c>
      <c r="S7832" s="1">
        <v>3</v>
      </c>
      <c r="T7832" s="1">
        <v>0.2</v>
      </c>
      <c r="U7832" s="47">
        <v>38.996999999999986</v>
      </c>
      <c r="V7832" t="str">
        <f>IF(M7832=People!$B$5,People!$A$5,IF(M7832=People!$B$4,People!$A$4,IF(M7832=People!$B$3,People!$A$3,IF(M7832=People!$B$2,People!$A$2,0))))</f>
        <v>Anna Andreadi</v>
      </c>
      <c r="W7832" t="str">
        <f>IFERROR(INDEX(Returns!A:A,MATCH(B7832,Returns!B:B,0)),"No")</f>
        <v>No</v>
      </c>
    </row>
    <row r="7833" spans="1:23" x14ac:dyDescent="0.2">
      <c r="A7833" s="1">
        <v>7832</v>
      </c>
      <c r="B7833" t="s">
        <v>9877</v>
      </c>
      <c r="C7833" s="8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47">
        <v>50.352000000000004</v>
      </c>
      <c r="S7833" s="1">
        <v>3</v>
      </c>
      <c r="T7833" s="1">
        <v>0.2</v>
      </c>
      <c r="U7833" s="47">
        <v>17.623199999999997</v>
      </c>
      <c r="V7833" t="str">
        <f>IF(M7833=People!$B$5,People!$A$5,IF(M7833=People!$B$4,People!$A$4,IF(M7833=People!$B$3,People!$A$3,IF(M7833=People!$B$2,People!$A$2,0))))</f>
        <v>Anna Andreadi</v>
      </c>
      <c r="W7833" t="str">
        <f>IFERROR(INDEX(Returns!A:A,MATCH(B7833,Returns!B:B,0)),"No")</f>
        <v>No</v>
      </c>
    </row>
    <row r="7834" spans="1:23" x14ac:dyDescent="0.2">
      <c r="A7834" s="1">
        <v>7833</v>
      </c>
      <c r="B7834" t="s">
        <v>9878</v>
      </c>
      <c r="C7834" s="8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47">
        <v>19.136000000000003</v>
      </c>
      <c r="S7834" s="1">
        <v>2</v>
      </c>
      <c r="T7834" s="1">
        <v>0.2</v>
      </c>
      <c r="U7834" s="47">
        <v>1.9136000000000006</v>
      </c>
      <c r="V7834" t="str">
        <f>IF(M7834=People!$B$5,People!$A$5,IF(M7834=People!$B$4,People!$A$4,IF(M7834=People!$B$3,People!$A$3,IF(M7834=People!$B$2,People!$A$2,0))))</f>
        <v>Kelly Williams</v>
      </c>
      <c r="W7834" t="str">
        <f>IFERROR(INDEX(Returns!A:A,MATCH(B7834,Returns!B:B,0)),"No")</f>
        <v>No</v>
      </c>
    </row>
    <row r="7835" spans="1:23" x14ac:dyDescent="0.2">
      <c r="A7835" s="1">
        <v>7834</v>
      </c>
      <c r="B7835" t="s">
        <v>9879</v>
      </c>
      <c r="C7835" s="8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47">
        <v>13.120000000000001</v>
      </c>
      <c r="S7835" s="1">
        <v>5</v>
      </c>
      <c r="T7835" s="1">
        <v>0.2</v>
      </c>
      <c r="U7835" s="47">
        <v>2.1319999999999988</v>
      </c>
      <c r="V7835" t="str">
        <f>IF(M7835=People!$B$5,People!$A$5,IF(M7835=People!$B$4,People!$A$4,IF(M7835=People!$B$3,People!$A$3,IF(M7835=People!$B$2,People!$A$2,0))))</f>
        <v>Cassandra Brandow</v>
      </c>
      <c r="W7835" t="str">
        <f>IFERROR(INDEX(Returns!A:A,MATCH(B7835,Returns!B:B,0)),"No")</f>
        <v>No</v>
      </c>
    </row>
    <row r="7836" spans="1:23" x14ac:dyDescent="0.2">
      <c r="A7836" s="1">
        <v>7835</v>
      </c>
      <c r="B7836" t="s">
        <v>9880</v>
      </c>
      <c r="C7836" s="8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47">
        <v>241.56799999999998</v>
      </c>
      <c r="S7836" s="1">
        <v>2</v>
      </c>
      <c r="T7836" s="1">
        <v>0.2</v>
      </c>
      <c r="U7836" s="47">
        <v>-15.098000000000013</v>
      </c>
      <c r="V7836" t="str">
        <f>IF(M7836=People!$B$5,People!$A$5,IF(M7836=People!$B$4,People!$A$4,IF(M7836=People!$B$3,People!$A$3,IF(M7836=People!$B$2,People!$A$2,0))))</f>
        <v>Anna Andreadi</v>
      </c>
      <c r="W7836" t="str">
        <f>IFERROR(INDEX(Returns!A:A,MATCH(B7836,Returns!B:B,0)),"No")</f>
        <v>No</v>
      </c>
    </row>
    <row r="7837" spans="1:23" x14ac:dyDescent="0.2">
      <c r="A7837" s="1">
        <v>7836</v>
      </c>
      <c r="B7837" t="s">
        <v>9880</v>
      </c>
      <c r="C7837" s="8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47">
        <v>479.92</v>
      </c>
      <c r="S7837" s="1">
        <v>2</v>
      </c>
      <c r="T7837" s="1">
        <v>0.2</v>
      </c>
      <c r="U7837" s="47">
        <v>41.993000000000009</v>
      </c>
      <c r="V7837" t="str">
        <f>IF(M7837=People!$B$5,People!$A$5,IF(M7837=People!$B$4,People!$A$4,IF(M7837=People!$B$3,People!$A$3,IF(M7837=People!$B$2,People!$A$2,0))))</f>
        <v>Anna Andreadi</v>
      </c>
      <c r="W7837" t="str">
        <f>IFERROR(INDEX(Returns!A:A,MATCH(B7837,Returns!B:B,0)),"No")</f>
        <v>No</v>
      </c>
    </row>
    <row r="7838" spans="1:23" x14ac:dyDescent="0.2">
      <c r="A7838" s="1">
        <v>7837</v>
      </c>
      <c r="B7838" t="s">
        <v>9881</v>
      </c>
      <c r="C7838" s="8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47">
        <v>307.13600000000002</v>
      </c>
      <c r="S7838" s="1">
        <v>4</v>
      </c>
      <c r="T7838" s="1">
        <v>0.2</v>
      </c>
      <c r="U7838" s="47">
        <v>-11.51760000000003</v>
      </c>
      <c r="V7838" t="str">
        <f>IF(M7838=People!$B$5,People!$A$5,IF(M7838=People!$B$4,People!$A$4,IF(M7838=People!$B$3,People!$A$3,IF(M7838=People!$B$2,People!$A$2,0))))</f>
        <v>Anna Andreadi</v>
      </c>
      <c r="W7838" t="str">
        <f>IFERROR(INDEX(Returns!A:A,MATCH(B7838,Returns!B:B,0)),"No")</f>
        <v>No</v>
      </c>
    </row>
    <row r="7839" spans="1:23" x14ac:dyDescent="0.2">
      <c r="A7839" s="1">
        <v>7838</v>
      </c>
      <c r="B7839" t="s">
        <v>9881</v>
      </c>
      <c r="C7839" s="8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47">
        <v>12.6</v>
      </c>
      <c r="S7839" s="1">
        <v>2</v>
      </c>
      <c r="T7839" s="1">
        <v>0</v>
      </c>
      <c r="U7839" s="47">
        <v>5.7959999999999994</v>
      </c>
      <c r="V7839" t="str">
        <f>IF(M7839=People!$B$5,People!$A$5,IF(M7839=People!$B$4,People!$A$4,IF(M7839=People!$B$3,People!$A$3,IF(M7839=People!$B$2,People!$A$2,0))))</f>
        <v>Anna Andreadi</v>
      </c>
      <c r="W7839" t="str">
        <f>IFERROR(INDEX(Returns!A:A,MATCH(B7839,Returns!B:B,0)),"No")</f>
        <v>No</v>
      </c>
    </row>
    <row r="7840" spans="1:23" x14ac:dyDescent="0.2">
      <c r="A7840" s="1">
        <v>7839</v>
      </c>
      <c r="B7840" t="s">
        <v>9881</v>
      </c>
      <c r="C7840" s="8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47">
        <v>159.97999999999999</v>
      </c>
      <c r="S7840" s="1">
        <v>2</v>
      </c>
      <c r="T7840" s="1">
        <v>0</v>
      </c>
      <c r="U7840" s="47">
        <v>57.592799999999997</v>
      </c>
      <c r="V7840" t="str">
        <f>IF(M7840=People!$B$5,People!$A$5,IF(M7840=People!$B$4,People!$A$4,IF(M7840=People!$B$3,People!$A$3,IF(M7840=People!$B$2,People!$A$2,0))))</f>
        <v>Anna Andreadi</v>
      </c>
      <c r="W7840" t="str">
        <f>IFERROR(INDEX(Returns!A:A,MATCH(B7840,Returns!B:B,0)),"No")</f>
        <v>No</v>
      </c>
    </row>
    <row r="7841" spans="1:23" x14ac:dyDescent="0.2">
      <c r="A7841" s="1">
        <v>7840</v>
      </c>
      <c r="B7841" t="s">
        <v>9882</v>
      </c>
      <c r="C7841" s="8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47">
        <v>6.12</v>
      </c>
      <c r="S7841" s="1">
        <v>3</v>
      </c>
      <c r="T7841" s="1">
        <v>0</v>
      </c>
      <c r="U7841" s="47">
        <v>2.8763999999999994</v>
      </c>
      <c r="V7841" t="str">
        <f>IF(M7841=People!$B$5,People!$A$5,IF(M7841=People!$B$4,People!$A$4,IF(M7841=People!$B$3,People!$A$3,IF(M7841=People!$B$2,People!$A$2,0))))</f>
        <v>Kelly Williams</v>
      </c>
      <c r="W7841" t="str">
        <f>IFERROR(INDEX(Returns!A:A,MATCH(B7841,Returns!B:B,0)),"No")</f>
        <v>No</v>
      </c>
    </row>
    <row r="7842" spans="1:23" x14ac:dyDescent="0.2">
      <c r="A7842" s="1">
        <v>7841</v>
      </c>
      <c r="B7842" t="s">
        <v>9882</v>
      </c>
      <c r="C7842" s="8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47">
        <v>1184.72</v>
      </c>
      <c r="S7842" s="1">
        <v>4</v>
      </c>
      <c r="T7842" s="1">
        <v>0</v>
      </c>
      <c r="U7842" s="47">
        <v>106.62480000000005</v>
      </c>
      <c r="V7842" t="str">
        <f>IF(M7842=People!$B$5,People!$A$5,IF(M7842=People!$B$4,People!$A$4,IF(M7842=People!$B$3,People!$A$3,IF(M7842=People!$B$2,People!$A$2,0))))</f>
        <v>Kelly Williams</v>
      </c>
      <c r="W7842" t="str">
        <f>IFERROR(INDEX(Returns!A:A,MATCH(B7842,Returns!B:B,0)),"No")</f>
        <v>No</v>
      </c>
    </row>
    <row r="7843" spans="1:23" x14ac:dyDescent="0.2">
      <c r="A7843" s="1">
        <v>7842</v>
      </c>
      <c r="B7843" t="s">
        <v>9883</v>
      </c>
      <c r="C7843" s="8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47">
        <v>45.96</v>
      </c>
      <c r="S7843" s="1">
        <v>2</v>
      </c>
      <c r="T7843" s="1">
        <v>0</v>
      </c>
      <c r="U7843" s="47">
        <v>13.787999999999997</v>
      </c>
      <c r="V7843" t="str">
        <f>IF(M7843=People!$B$5,People!$A$5,IF(M7843=People!$B$4,People!$A$4,IF(M7843=People!$B$3,People!$A$3,IF(M7843=People!$B$2,People!$A$2,0))))</f>
        <v>Chuck Magee</v>
      </c>
      <c r="W7843" t="str">
        <f>IFERROR(INDEX(Returns!A:A,MATCH(B7843,Returns!B:B,0)),"No")</f>
        <v>No</v>
      </c>
    </row>
    <row r="7844" spans="1:23" x14ac:dyDescent="0.2">
      <c r="A7844" s="1">
        <v>7843</v>
      </c>
      <c r="B7844" t="s">
        <v>9884</v>
      </c>
      <c r="C7844" s="8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47">
        <v>58.050000000000004</v>
      </c>
      <c r="S7844" s="1">
        <v>3</v>
      </c>
      <c r="T7844" s="1">
        <v>0</v>
      </c>
      <c r="U7844" s="47">
        <v>26.702999999999999</v>
      </c>
      <c r="V7844" t="str">
        <f>IF(M7844=People!$B$5,People!$A$5,IF(M7844=People!$B$4,People!$A$4,IF(M7844=People!$B$3,People!$A$3,IF(M7844=People!$B$2,People!$A$2,0))))</f>
        <v>Cassandra Brandow</v>
      </c>
      <c r="W7844" t="str">
        <f>IFERROR(INDEX(Returns!A:A,MATCH(B7844,Returns!B:B,0)),"No")</f>
        <v>No</v>
      </c>
    </row>
    <row r="7845" spans="1:23" x14ac:dyDescent="0.2">
      <c r="A7845" s="1">
        <v>7844</v>
      </c>
      <c r="B7845" t="s">
        <v>9884</v>
      </c>
      <c r="C7845" s="8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47">
        <v>71.28</v>
      </c>
      <c r="S7845" s="1">
        <v>11</v>
      </c>
      <c r="T7845" s="1">
        <v>0</v>
      </c>
      <c r="U7845" s="47">
        <v>34.214400000000005</v>
      </c>
      <c r="V7845" t="str">
        <f>IF(M7845=People!$B$5,People!$A$5,IF(M7845=People!$B$4,People!$A$4,IF(M7845=People!$B$3,People!$A$3,IF(M7845=People!$B$2,People!$A$2,0))))</f>
        <v>Cassandra Brandow</v>
      </c>
      <c r="W7845" t="str">
        <f>IFERROR(INDEX(Returns!A:A,MATCH(B7845,Returns!B:B,0)),"No")</f>
        <v>No</v>
      </c>
    </row>
    <row r="7846" spans="1:23" x14ac:dyDescent="0.2">
      <c r="A7846" s="1">
        <v>7845</v>
      </c>
      <c r="B7846" t="s">
        <v>6223</v>
      </c>
      <c r="C7846" s="8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47">
        <v>124.404</v>
      </c>
      <c r="S7846" s="1">
        <v>4</v>
      </c>
      <c r="T7846" s="1">
        <v>0.3</v>
      </c>
      <c r="U7846" s="47">
        <v>-21.3264</v>
      </c>
      <c r="V7846" t="str">
        <f>IF(M7846=People!$B$5,People!$A$5,IF(M7846=People!$B$4,People!$A$4,IF(M7846=People!$B$3,People!$A$3,IF(M7846=People!$B$2,People!$A$2,0))))</f>
        <v>Kelly Williams</v>
      </c>
      <c r="W7846" t="str">
        <f>IFERROR(INDEX(Returns!A:A,MATCH(B7846,Returns!B:B,0)),"No")</f>
        <v>Yes</v>
      </c>
    </row>
    <row r="7847" spans="1:23" x14ac:dyDescent="0.2">
      <c r="A7847" s="1">
        <v>7846</v>
      </c>
      <c r="B7847" t="s">
        <v>9885</v>
      </c>
      <c r="C7847" s="8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47">
        <v>154.9</v>
      </c>
      <c r="S7847" s="1">
        <v>5</v>
      </c>
      <c r="T7847" s="1">
        <v>0</v>
      </c>
      <c r="U7847" s="47">
        <v>69.704999999999998</v>
      </c>
      <c r="V7847" t="str">
        <f>IF(M7847=People!$B$5,People!$A$5,IF(M7847=People!$B$4,People!$A$4,IF(M7847=People!$B$3,People!$A$3,IF(M7847=People!$B$2,People!$A$2,0))))</f>
        <v>Cassandra Brandow</v>
      </c>
      <c r="W7847" t="str">
        <f>IFERROR(INDEX(Returns!A:A,MATCH(B7847,Returns!B:B,0)),"No")</f>
        <v>No</v>
      </c>
    </row>
    <row r="7848" spans="1:23" x14ac:dyDescent="0.2">
      <c r="A7848" s="1">
        <v>7847</v>
      </c>
      <c r="B7848" t="s">
        <v>9885</v>
      </c>
      <c r="C7848" s="8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47">
        <v>1871.88</v>
      </c>
      <c r="S7848" s="1">
        <v>12</v>
      </c>
      <c r="T7848" s="1">
        <v>0</v>
      </c>
      <c r="U7848" s="47">
        <v>561.56399999999996</v>
      </c>
      <c r="V7848" t="str">
        <f>IF(M7848=People!$B$5,People!$A$5,IF(M7848=People!$B$4,People!$A$4,IF(M7848=People!$B$3,People!$A$3,IF(M7848=People!$B$2,People!$A$2,0))))</f>
        <v>Cassandra Brandow</v>
      </c>
      <c r="W7848" t="str">
        <f>IFERROR(INDEX(Returns!A:A,MATCH(B7848,Returns!B:B,0)),"No")</f>
        <v>No</v>
      </c>
    </row>
    <row r="7849" spans="1:23" x14ac:dyDescent="0.2">
      <c r="A7849" s="1">
        <v>7848</v>
      </c>
      <c r="B7849" t="s">
        <v>9886</v>
      </c>
      <c r="C7849" s="8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47">
        <v>16.192</v>
      </c>
      <c r="S7849" s="1">
        <v>2</v>
      </c>
      <c r="T7849" s="1">
        <v>0.6</v>
      </c>
      <c r="U7849" s="47">
        <v>-6.8815999999999953</v>
      </c>
      <c r="V7849" t="str">
        <f>IF(M7849=People!$B$5,People!$A$5,IF(M7849=People!$B$4,People!$A$4,IF(M7849=People!$B$3,People!$A$3,IF(M7849=People!$B$2,People!$A$2,0))))</f>
        <v>Kelly Williams</v>
      </c>
      <c r="W7849" t="str">
        <f>IFERROR(INDEX(Returns!A:A,MATCH(B7849,Returns!B:B,0)),"No")</f>
        <v>No</v>
      </c>
    </row>
    <row r="7850" spans="1:23" x14ac:dyDescent="0.2">
      <c r="A7850" s="1">
        <v>7849</v>
      </c>
      <c r="B7850" t="s">
        <v>9887</v>
      </c>
      <c r="C7850" s="8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47">
        <v>18.936</v>
      </c>
      <c r="S7850" s="1">
        <v>3</v>
      </c>
      <c r="T7850" s="1">
        <v>0.2</v>
      </c>
      <c r="U7850" s="47">
        <v>-3.787200000000003</v>
      </c>
      <c r="V7850" t="str">
        <f>IF(M7850=People!$B$5,People!$A$5,IF(M7850=People!$B$4,People!$A$4,IF(M7850=People!$B$3,People!$A$3,IF(M7850=People!$B$2,People!$A$2,0))))</f>
        <v>Kelly Williams</v>
      </c>
      <c r="W7850" t="str">
        <f>IFERROR(INDEX(Returns!A:A,MATCH(B7850,Returns!B:B,0)),"No")</f>
        <v>No</v>
      </c>
    </row>
    <row r="7851" spans="1:23" x14ac:dyDescent="0.2">
      <c r="A7851" s="1">
        <v>7850</v>
      </c>
      <c r="B7851" t="s">
        <v>9887</v>
      </c>
      <c r="C7851" s="8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47">
        <v>12.672000000000001</v>
      </c>
      <c r="S7851" s="1">
        <v>3</v>
      </c>
      <c r="T7851" s="1">
        <v>0.2</v>
      </c>
      <c r="U7851" s="47">
        <v>-3.1680000000000001</v>
      </c>
      <c r="V7851" t="str">
        <f>IF(M7851=People!$B$5,People!$A$5,IF(M7851=People!$B$4,People!$A$4,IF(M7851=People!$B$3,People!$A$3,IF(M7851=People!$B$2,People!$A$2,0))))</f>
        <v>Kelly Williams</v>
      </c>
      <c r="W7851" t="str">
        <f>IFERROR(INDEX(Returns!A:A,MATCH(B7851,Returns!B:B,0)),"No")</f>
        <v>No</v>
      </c>
    </row>
    <row r="7852" spans="1:23" x14ac:dyDescent="0.2">
      <c r="A7852" s="1">
        <v>7851</v>
      </c>
      <c r="B7852" t="s">
        <v>9887</v>
      </c>
      <c r="C7852" s="8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47">
        <v>5.04</v>
      </c>
      <c r="S7852" s="1">
        <v>2</v>
      </c>
      <c r="T7852" s="1">
        <v>0.2</v>
      </c>
      <c r="U7852" s="47">
        <v>1.764</v>
      </c>
      <c r="V7852" t="str">
        <f>IF(M7852=People!$B$5,People!$A$5,IF(M7852=People!$B$4,People!$A$4,IF(M7852=People!$B$3,People!$A$3,IF(M7852=People!$B$2,People!$A$2,0))))</f>
        <v>Kelly Williams</v>
      </c>
      <c r="W7852" t="str">
        <f>IFERROR(INDEX(Returns!A:A,MATCH(B7852,Returns!B:B,0)),"No")</f>
        <v>No</v>
      </c>
    </row>
    <row r="7853" spans="1:23" x14ac:dyDescent="0.2">
      <c r="A7853" s="1">
        <v>7852</v>
      </c>
      <c r="B7853" t="s">
        <v>9888</v>
      </c>
      <c r="C7853" s="8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47">
        <v>8.4480000000000004</v>
      </c>
      <c r="S7853" s="1">
        <v>2</v>
      </c>
      <c r="T7853" s="1">
        <v>0.2</v>
      </c>
      <c r="U7853" s="47">
        <v>2.9568000000000003</v>
      </c>
      <c r="V7853" t="str">
        <f>IF(M7853=People!$B$5,People!$A$5,IF(M7853=People!$B$4,People!$A$4,IF(M7853=People!$B$3,People!$A$3,IF(M7853=People!$B$2,People!$A$2,0))))</f>
        <v>Kelly Williams</v>
      </c>
      <c r="W7853" t="str">
        <f>IFERROR(INDEX(Returns!A:A,MATCH(B7853,Returns!B:B,0)),"No")</f>
        <v>No</v>
      </c>
    </row>
    <row r="7854" spans="1:23" x14ac:dyDescent="0.2">
      <c r="A7854" s="1">
        <v>7853</v>
      </c>
      <c r="B7854" t="s">
        <v>9888</v>
      </c>
      <c r="C7854" s="8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47">
        <v>20.387999999999995</v>
      </c>
      <c r="S7854" s="1">
        <v>2</v>
      </c>
      <c r="T7854" s="1">
        <v>0.8</v>
      </c>
      <c r="U7854" s="47">
        <v>-53.008800000000008</v>
      </c>
      <c r="V7854" t="str">
        <f>IF(M7854=People!$B$5,People!$A$5,IF(M7854=People!$B$4,People!$A$4,IF(M7854=People!$B$3,People!$A$3,IF(M7854=People!$B$2,People!$A$2,0))))</f>
        <v>Kelly Williams</v>
      </c>
      <c r="W7854" t="str">
        <f>IFERROR(INDEX(Returns!A:A,MATCH(B7854,Returns!B:B,0)),"No")</f>
        <v>No</v>
      </c>
    </row>
    <row r="7855" spans="1:23" x14ac:dyDescent="0.2">
      <c r="A7855" s="1">
        <v>7854</v>
      </c>
      <c r="B7855" t="s">
        <v>9889</v>
      </c>
      <c r="C7855" s="8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47">
        <v>9.9600000000000009</v>
      </c>
      <c r="S7855" s="1">
        <v>2</v>
      </c>
      <c r="T7855" s="1">
        <v>0</v>
      </c>
      <c r="U7855" s="47">
        <v>4.8804000000000007</v>
      </c>
      <c r="V7855" t="str">
        <f>IF(M7855=People!$B$5,People!$A$5,IF(M7855=People!$B$4,People!$A$4,IF(M7855=People!$B$3,People!$A$3,IF(M7855=People!$B$2,People!$A$2,0))))</f>
        <v>Anna Andreadi</v>
      </c>
      <c r="W7855" t="str">
        <f>IFERROR(INDEX(Returns!A:A,MATCH(B7855,Returns!B:B,0)),"No")</f>
        <v>No</v>
      </c>
    </row>
    <row r="7856" spans="1:23" x14ac:dyDescent="0.2">
      <c r="A7856" s="1">
        <v>7855</v>
      </c>
      <c r="B7856" t="s">
        <v>9890</v>
      </c>
      <c r="C7856" s="8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47">
        <v>320.64</v>
      </c>
      <c r="S7856" s="1">
        <v>4</v>
      </c>
      <c r="T7856" s="1">
        <v>0</v>
      </c>
      <c r="U7856" s="47">
        <v>89.779200000000003</v>
      </c>
      <c r="V7856" t="str">
        <f>IF(M7856=People!$B$5,People!$A$5,IF(M7856=People!$B$4,People!$A$4,IF(M7856=People!$B$3,People!$A$3,IF(M7856=People!$B$2,People!$A$2,0))))</f>
        <v>Cassandra Brandow</v>
      </c>
      <c r="W7856" t="str">
        <f>IFERROR(INDEX(Returns!A:A,MATCH(B7856,Returns!B:B,0)),"No")</f>
        <v>No</v>
      </c>
    </row>
    <row r="7857" spans="1:23" x14ac:dyDescent="0.2">
      <c r="A7857" s="1">
        <v>7856</v>
      </c>
      <c r="B7857" t="s">
        <v>9890</v>
      </c>
      <c r="C7857" s="8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47">
        <v>52</v>
      </c>
      <c r="S7857" s="1">
        <v>4</v>
      </c>
      <c r="T7857" s="1">
        <v>0</v>
      </c>
      <c r="U7857" s="47">
        <v>23.4</v>
      </c>
      <c r="V7857" t="str">
        <f>IF(M7857=People!$B$5,People!$A$5,IF(M7857=People!$B$4,People!$A$4,IF(M7857=People!$B$3,People!$A$3,IF(M7857=People!$B$2,People!$A$2,0))))</f>
        <v>Cassandra Brandow</v>
      </c>
      <c r="W7857" t="str">
        <f>IFERROR(INDEX(Returns!A:A,MATCH(B7857,Returns!B:B,0)),"No")</f>
        <v>No</v>
      </c>
    </row>
    <row r="7858" spans="1:23" x14ac:dyDescent="0.2">
      <c r="A7858" s="1">
        <v>7857</v>
      </c>
      <c r="B7858" t="s">
        <v>9891</v>
      </c>
      <c r="C7858" s="8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47">
        <v>25.584000000000003</v>
      </c>
      <c r="S7858" s="1">
        <v>2</v>
      </c>
      <c r="T7858" s="1">
        <v>0.2</v>
      </c>
      <c r="U7858" s="47">
        <v>8.9543999999999997</v>
      </c>
      <c r="V7858" t="str">
        <f>IF(M7858=People!$B$5,People!$A$5,IF(M7858=People!$B$4,People!$A$4,IF(M7858=People!$B$3,People!$A$3,IF(M7858=People!$B$2,People!$A$2,0))))</f>
        <v>Chuck Magee</v>
      </c>
      <c r="W7858" t="str">
        <f>IFERROR(INDEX(Returns!A:A,MATCH(B7858,Returns!B:B,0)),"No")</f>
        <v>No</v>
      </c>
    </row>
    <row r="7859" spans="1:23" x14ac:dyDescent="0.2">
      <c r="A7859" s="1">
        <v>7858</v>
      </c>
      <c r="B7859" t="s">
        <v>9891</v>
      </c>
      <c r="C7859" s="8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47">
        <v>464</v>
      </c>
      <c r="S7859" s="1">
        <v>5</v>
      </c>
      <c r="T7859" s="1">
        <v>0</v>
      </c>
      <c r="U7859" s="47">
        <v>134.55999999999995</v>
      </c>
      <c r="V7859" t="str">
        <f>IF(M7859=People!$B$5,People!$A$5,IF(M7859=People!$B$4,People!$A$4,IF(M7859=People!$B$3,People!$A$3,IF(M7859=People!$B$2,People!$A$2,0))))</f>
        <v>Chuck Magee</v>
      </c>
      <c r="W7859" t="str">
        <f>IFERROR(INDEX(Returns!A:A,MATCH(B7859,Returns!B:B,0)),"No")</f>
        <v>No</v>
      </c>
    </row>
    <row r="7860" spans="1:23" x14ac:dyDescent="0.2">
      <c r="A7860" s="1">
        <v>7859</v>
      </c>
      <c r="B7860" t="s">
        <v>9891</v>
      </c>
      <c r="C7860" s="8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47">
        <v>235.95000000000002</v>
      </c>
      <c r="S7860" s="1">
        <v>3</v>
      </c>
      <c r="T7860" s="1">
        <v>0</v>
      </c>
      <c r="U7860" s="47">
        <v>77.863499999999988</v>
      </c>
      <c r="V7860" t="str">
        <f>IF(M7860=People!$B$5,People!$A$5,IF(M7860=People!$B$4,People!$A$4,IF(M7860=People!$B$3,People!$A$3,IF(M7860=People!$B$2,People!$A$2,0))))</f>
        <v>Chuck Magee</v>
      </c>
      <c r="W7860" t="str">
        <f>IFERROR(INDEX(Returns!A:A,MATCH(B7860,Returns!B:B,0)),"No")</f>
        <v>No</v>
      </c>
    </row>
    <row r="7861" spans="1:23" x14ac:dyDescent="0.2">
      <c r="A7861" s="1">
        <v>7860</v>
      </c>
      <c r="B7861" t="s">
        <v>9891</v>
      </c>
      <c r="C7861" s="8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47">
        <v>39.96</v>
      </c>
      <c r="S7861" s="1">
        <v>4</v>
      </c>
      <c r="T7861" s="1">
        <v>0</v>
      </c>
      <c r="U7861" s="47">
        <v>17.981999999999999</v>
      </c>
      <c r="V7861" t="str">
        <f>IF(M7861=People!$B$5,People!$A$5,IF(M7861=People!$B$4,People!$A$4,IF(M7861=People!$B$3,People!$A$3,IF(M7861=People!$B$2,People!$A$2,0))))</f>
        <v>Chuck Magee</v>
      </c>
      <c r="W7861" t="str">
        <f>IFERROR(INDEX(Returns!A:A,MATCH(B7861,Returns!B:B,0)),"No")</f>
        <v>No</v>
      </c>
    </row>
    <row r="7862" spans="1:23" x14ac:dyDescent="0.2">
      <c r="A7862" s="1">
        <v>7861</v>
      </c>
      <c r="B7862" t="s">
        <v>9892</v>
      </c>
      <c r="C7862" s="8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47">
        <v>18.528000000000002</v>
      </c>
      <c r="S7862" s="1">
        <v>4</v>
      </c>
      <c r="T7862" s="1">
        <v>0.7</v>
      </c>
      <c r="U7862" s="47">
        <v>-12.352</v>
      </c>
      <c r="V7862" t="str">
        <f>IF(M7862=People!$B$5,People!$A$5,IF(M7862=People!$B$4,People!$A$4,IF(M7862=People!$B$3,People!$A$3,IF(M7862=People!$B$2,People!$A$2,0))))</f>
        <v>Chuck Magee</v>
      </c>
      <c r="W7862" t="str">
        <f>IFERROR(INDEX(Returns!A:A,MATCH(B7862,Returns!B:B,0)),"No")</f>
        <v>No</v>
      </c>
    </row>
    <row r="7863" spans="1:23" x14ac:dyDescent="0.2">
      <c r="A7863" s="1">
        <v>7862</v>
      </c>
      <c r="B7863" t="s">
        <v>9893</v>
      </c>
      <c r="C7863" s="8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47">
        <v>17.899999999999999</v>
      </c>
      <c r="S7863" s="1">
        <v>2</v>
      </c>
      <c r="T7863" s="1">
        <v>0</v>
      </c>
      <c r="U7863" s="47">
        <v>3.400999999999998</v>
      </c>
      <c r="V7863" t="str">
        <f>IF(M7863=People!$B$5,People!$A$5,IF(M7863=People!$B$4,People!$A$4,IF(M7863=People!$B$3,People!$A$3,IF(M7863=People!$B$2,People!$A$2,0))))</f>
        <v>Anna Andreadi</v>
      </c>
      <c r="W7863" t="str">
        <f>IFERROR(INDEX(Returns!A:A,MATCH(B7863,Returns!B:B,0)),"No")</f>
        <v>No</v>
      </c>
    </row>
    <row r="7864" spans="1:23" x14ac:dyDescent="0.2">
      <c r="A7864" s="1">
        <v>7863</v>
      </c>
      <c r="B7864" t="s">
        <v>9893</v>
      </c>
      <c r="C7864" s="8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47">
        <v>81.96</v>
      </c>
      <c r="S7864" s="1">
        <v>2</v>
      </c>
      <c r="T7864" s="1">
        <v>0</v>
      </c>
      <c r="U7864" s="47">
        <v>0</v>
      </c>
      <c r="V7864" t="str">
        <f>IF(M7864=People!$B$5,People!$A$5,IF(M7864=People!$B$4,People!$A$4,IF(M7864=People!$B$3,People!$A$3,IF(M7864=People!$B$2,People!$A$2,0))))</f>
        <v>Anna Andreadi</v>
      </c>
      <c r="W7864" t="str">
        <f>IFERROR(INDEX(Returns!A:A,MATCH(B7864,Returns!B:B,0)),"No")</f>
        <v>No</v>
      </c>
    </row>
    <row r="7865" spans="1:23" x14ac:dyDescent="0.2">
      <c r="A7865" s="1">
        <v>7864</v>
      </c>
      <c r="B7865" t="s">
        <v>9894</v>
      </c>
      <c r="C7865" s="8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47">
        <v>272.73599999999999</v>
      </c>
      <c r="S7865" s="1">
        <v>3</v>
      </c>
      <c r="T7865" s="1">
        <v>0.2</v>
      </c>
      <c r="U7865" s="47">
        <v>-64.774800000000013</v>
      </c>
      <c r="V7865" t="str">
        <f>IF(M7865=People!$B$5,People!$A$5,IF(M7865=People!$B$4,People!$A$4,IF(M7865=People!$B$3,People!$A$3,IF(M7865=People!$B$2,People!$A$2,0))))</f>
        <v>Anna Andreadi</v>
      </c>
      <c r="W7865" t="str">
        <f>IFERROR(INDEX(Returns!A:A,MATCH(B7865,Returns!B:B,0)),"No")</f>
        <v>No</v>
      </c>
    </row>
    <row r="7866" spans="1:23" x14ac:dyDescent="0.2">
      <c r="A7866" s="1">
        <v>7865</v>
      </c>
      <c r="B7866" t="s">
        <v>9894</v>
      </c>
      <c r="C7866" s="8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47">
        <v>18.496000000000002</v>
      </c>
      <c r="S7866" s="1">
        <v>4</v>
      </c>
      <c r="T7866" s="1">
        <v>0.2</v>
      </c>
      <c r="U7866" s="47">
        <v>6.7048000000000005</v>
      </c>
      <c r="V7866" t="str">
        <f>IF(M7866=People!$B$5,People!$A$5,IF(M7866=People!$B$4,People!$A$4,IF(M7866=People!$B$3,People!$A$3,IF(M7866=People!$B$2,People!$A$2,0))))</f>
        <v>Anna Andreadi</v>
      </c>
      <c r="W7866" t="str">
        <f>IFERROR(INDEX(Returns!A:A,MATCH(B7866,Returns!B:B,0)),"No")</f>
        <v>No</v>
      </c>
    </row>
    <row r="7867" spans="1:23" x14ac:dyDescent="0.2">
      <c r="A7867" s="1">
        <v>7866</v>
      </c>
      <c r="B7867" t="s">
        <v>9894</v>
      </c>
      <c r="C7867" s="8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47">
        <v>441.92</v>
      </c>
      <c r="S7867" s="1">
        <v>2</v>
      </c>
      <c r="T7867" s="1">
        <v>0.2</v>
      </c>
      <c r="U7867" s="47">
        <v>49.715999999999966</v>
      </c>
      <c r="V7867" t="str">
        <f>IF(M7867=People!$B$5,People!$A$5,IF(M7867=People!$B$4,People!$A$4,IF(M7867=People!$B$3,People!$A$3,IF(M7867=People!$B$2,People!$A$2,0))))</f>
        <v>Anna Andreadi</v>
      </c>
      <c r="W7867" t="str">
        <f>IFERROR(INDEX(Returns!A:A,MATCH(B7867,Returns!B:B,0)),"No")</f>
        <v>No</v>
      </c>
    </row>
    <row r="7868" spans="1:23" x14ac:dyDescent="0.2">
      <c r="A7868" s="1">
        <v>7867</v>
      </c>
      <c r="B7868" t="s">
        <v>9894</v>
      </c>
      <c r="C7868" s="8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47">
        <v>127.76400000000002</v>
      </c>
      <c r="S7868" s="1">
        <v>6</v>
      </c>
      <c r="T7868" s="1">
        <v>0.7</v>
      </c>
      <c r="U7868" s="47">
        <v>-191.64599999999996</v>
      </c>
      <c r="V7868" t="str">
        <f>IF(M7868=People!$B$5,People!$A$5,IF(M7868=People!$B$4,People!$A$4,IF(M7868=People!$B$3,People!$A$3,IF(M7868=People!$B$2,People!$A$2,0))))</f>
        <v>Anna Andreadi</v>
      </c>
      <c r="W7868" t="str">
        <f>IFERROR(INDEX(Returns!A:A,MATCH(B7868,Returns!B:B,0)),"No")</f>
        <v>No</v>
      </c>
    </row>
    <row r="7869" spans="1:23" x14ac:dyDescent="0.2">
      <c r="A7869" s="1">
        <v>7868</v>
      </c>
      <c r="B7869" t="s">
        <v>9895</v>
      </c>
      <c r="C7869" s="8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47">
        <v>166.44</v>
      </c>
      <c r="S7869" s="1">
        <v>3</v>
      </c>
      <c r="T7869" s="1">
        <v>0</v>
      </c>
      <c r="U7869" s="47">
        <v>79.891199999999998</v>
      </c>
      <c r="V7869" t="str">
        <f>IF(M7869=People!$B$5,People!$A$5,IF(M7869=People!$B$4,People!$A$4,IF(M7869=People!$B$3,People!$A$3,IF(M7869=People!$B$2,People!$A$2,0))))</f>
        <v>Anna Andreadi</v>
      </c>
      <c r="W7869" t="str">
        <f>IFERROR(INDEX(Returns!A:A,MATCH(B7869,Returns!B:B,0)),"No")</f>
        <v>No</v>
      </c>
    </row>
    <row r="7870" spans="1:23" x14ac:dyDescent="0.2">
      <c r="A7870" s="1">
        <v>7869</v>
      </c>
      <c r="B7870" t="s">
        <v>9896</v>
      </c>
      <c r="C7870" s="8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47">
        <v>13.38</v>
      </c>
      <c r="S7870" s="1">
        <v>2</v>
      </c>
      <c r="T7870" s="1">
        <v>0</v>
      </c>
      <c r="U7870" s="47">
        <v>6.1547999999999998</v>
      </c>
      <c r="V7870" t="str">
        <f>IF(M7870=People!$B$5,People!$A$5,IF(M7870=People!$B$4,People!$A$4,IF(M7870=People!$B$3,People!$A$3,IF(M7870=People!$B$2,People!$A$2,0))))</f>
        <v>Anna Andreadi</v>
      </c>
      <c r="W7870" t="str">
        <f>IFERROR(INDEX(Returns!A:A,MATCH(B7870,Returns!B:B,0)),"No")</f>
        <v>No</v>
      </c>
    </row>
    <row r="7871" spans="1:23" x14ac:dyDescent="0.2">
      <c r="A7871" s="1">
        <v>7870</v>
      </c>
      <c r="B7871" t="s">
        <v>9897</v>
      </c>
      <c r="C7871" s="8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47">
        <v>24</v>
      </c>
      <c r="S7871" s="1">
        <v>2</v>
      </c>
      <c r="T7871" s="1">
        <v>0.2</v>
      </c>
      <c r="U7871" s="47">
        <v>-2.6999999999999993</v>
      </c>
      <c r="V7871" t="str">
        <f>IF(M7871=People!$B$5,People!$A$5,IF(M7871=People!$B$4,People!$A$4,IF(M7871=People!$B$3,People!$A$3,IF(M7871=People!$B$2,People!$A$2,0))))</f>
        <v>Cassandra Brandow</v>
      </c>
      <c r="W7871" t="str">
        <f>IFERROR(INDEX(Returns!A:A,MATCH(B7871,Returns!B:B,0)),"No")</f>
        <v>No</v>
      </c>
    </row>
    <row r="7872" spans="1:23" x14ac:dyDescent="0.2">
      <c r="A7872" s="1">
        <v>7871</v>
      </c>
      <c r="B7872" t="s">
        <v>9898</v>
      </c>
      <c r="C7872" s="8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47">
        <v>24.448</v>
      </c>
      <c r="S7872" s="1">
        <v>4</v>
      </c>
      <c r="T7872" s="1">
        <v>0.2</v>
      </c>
      <c r="U7872" s="47">
        <v>8.8623999999999992</v>
      </c>
      <c r="V7872" t="str">
        <f>IF(M7872=People!$B$5,People!$A$5,IF(M7872=People!$B$4,People!$A$4,IF(M7872=People!$B$3,People!$A$3,IF(M7872=People!$B$2,People!$A$2,0))))</f>
        <v>Chuck Magee</v>
      </c>
      <c r="W7872" t="str">
        <f>IFERROR(INDEX(Returns!A:A,MATCH(B7872,Returns!B:B,0)),"No")</f>
        <v>No</v>
      </c>
    </row>
    <row r="7873" spans="1:23" x14ac:dyDescent="0.2">
      <c r="A7873" s="1">
        <v>7872</v>
      </c>
      <c r="B7873" t="s">
        <v>9899</v>
      </c>
      <c r="C7873" s="8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47">
        <v>6.16</v>
      </c>
      <c r="S7873" s="1">
        <v>2</v>
      </c>
      <c r="T7873" s="1">
        <v>0</v>
      </c>
      <c r="U7873" s="47">
        <v>2.9567999999999999</v>
      </c>
      <c r="V7873" t="str">
        <f>IF(M7873=People!$B$5,People!$A$5,IF(M7873=People!$B$4,People!$A$4,IF(M7873=People!$B$3,People!$A$3,IF(M7873=People!$B$2,People!$A$2,0))))</f>
        <v>Anna Andreadi</v>
      </c>
      <c r="W7873" t="str">
        <f>IFERROR(INDEX(Returns!A:A,MATCH(B7873,Returns!B:B,0)),"No")</f>
        <v>No</v>
      </c>
    </row>
    <row r="7874" spans="1:23" x14ac:dyDescent="0.2">
      <c r="A7874" s="1">
        <v>7873</v>
      </c>
      <c r="B7874" t="s">
        <v>9899</v>
      </c>
      <c r="C7874" s="8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47">
        <v>915.13600000000008</v>
      </c>
      <c r="S7874" s="1">
        <v>4</v>
      </c>
      <c r="T7874" s="1">
        <v>0.2</v>
      </c>
      <c r="U7874" s="47">
        <v>102.95279999999988</v>
      </c>
      <c r="V7874" t="str">
        <f>IF(M7874=People!$B$5,People!$A$5,IF(M7874=People!$B$4,People!$A$4,IF(M7874=People!$B$3,People!$A$3,IF(M7874=People!$B$2,People!$A$2,0))))</f>
        <v>Anna Andreadi</v>
      </c>
      <c r="W7874" t="str">
        <f>IFERROR(INDEX(Returns!A:A,MATCH(B7874,Returns!B:B,0)),"No")</f>
        <v>No</v>
      </c>
    </row>
    <row r="7875" spans="1:23" x14ac:dyDescent="0.2">
      <c r="A7875" s="1">
        <v>7874</v>
      </c>
      <c r="B7875" t="s">
        <v>9899</v>
      </c>
      <c r="C7875" s="8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47">
        <v>8.56</v>
      </c>
      <c r="S7875" s="1">
        <v>2</v>
      </c>
      <c r="T7875" s="1">
        <v>0</v>
      </c>
      <c r="U7875" s="47">
        <v>3.8519999999999994</v>
      </c>
      <c r="V7875" t="str">
        <f>IF(M7875=People!$B$5,People!$A$5,IF(M7875=People!$B$4,People!$A$4,IF(M7875=People!$B$3,People!$A$3,IF(M7875=People!$B$2,People!$A$2,0))))</f>
        <v>Anna Andreadi</v>
      </c>
      <c r="W7875" t="str">
        <f>IFERROR(INDEX(Returns!A:A,MATCH(B7875,Returns!B:B,0)),"No")</f>
        <v>No</v>
      </c>
    </row>
    <row r="7876" spans="1:23" x14ac:dyDescent="0.2">
      <c r="A7876" s="1">
        <v>7875</v>
      </c>
      <c r="B7876" t="s">
        <v>9899</v>
      </c>
      <c r="C7876" s="8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47">
        <v>97.82</v>
      </c>
      <c r="S7876" s="1">
        <v>2</v>
      </c>
      <c r="T7876" s="1">
        <v>0</v>
      </c>
      <c r="U7876" s="47">
        <v>45.975399999999993</v>
      </c>
      <c r="V7876" t="str">
        <f>IF(M7876=People!$B$5,People!$A$5,IF(M7876=People!$B$4,People!$A$4,IF(M7876=People!$B$3,People!$A$3,IF(M7876=People!$B$2,People!$A$2,0))))</f>
        <v>Anna Andreadi</v>
      </c>
      <c r="W7876" t="str">
        <f>IFERROR(INDEX(Returns!A:A,MATCH(B7876,Returns!B:B,0)),"No")</f>
        <v>No</v>
      </c>
    </row>
    <row r="7877" spans="1:23" x14ac:dyDescent="0.2">
      <c r="A7877" s="1">
        <v>7876</v>
      </c>
      <c r="B7877" t="s">
        <v>9900</v>
      </c>
      <c r="C7877" s="8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47">
        <v>31.104000000000006</v>
      </c>
      <c r="S7877" s="1">
        <v>6</v>
      </c>
      <c r="T7877" s="1">
        <v>0.2</v>
      </c>
      <c r="U7877" s="47">
        <v>11.2752</v>
      </c>
      <c r="V7877" t="str">
        <f>IF(M7877=People!$B$5,People!$A$5,IF(M7877=People!$B$4,People!$A$4,IF(M7877=People!$B$3,People!$A$3,IF(M7877=People!$B$2,People!$A$2,0))))</f>
        <v>Anna Andreadi</v>
      </c>
      <c r="W7877" t="str">
        <f>IFERROR(INDEX(Returns!A:A,MATCH(B7877,Returns!B:B,0)),"No")</f>
        <v>No</v>
      </c>
    </row>
    <row r="7878" spans="1:23" x14ac:dyDescent="0.2">
      <c r="A7878" s="1">
        <v>7877</v>
      </c>
      <c r="B7878" t="s">
        <v>9900</v>
      </c>
      <c r="C7878" s="8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47">
        <v>11.176000000000002</v>
      </c>
      <c r="S7878" s="1">
        <v>1</v>
      </c>
      <c r="T7878" s="1">
        <v>0.2</v>
      </c>
      <c r="U7878" s="47">
        <v>0.8382000000000005</v>
      </c>
      <c r="V7878" t="str">
        <f>IF(M7878=People!$B$5,People!$A$5,IF(M7878=People!$B$4,People!$A$4,IF(M7878=People!$B$3,People!$A$3,IF(M7878=People!$B$2,People!$A$2,0))))</f>
        <v>Anna Andreadi</v>
      </c>
      <c r="W7878" t="str">
        <f>IFERROR(INDEX(Returns!A:A,MATCH(B7878,Returns!B:B,0)),"No")</f>
        <v>No</v>
      </c>
    </row>
    <row r="7879" spans="1:23" x14ac:dyDescent="0.2">
      <c r="A7879" s="1">
        <v>7878</v>
      </c>
      <c r="B7879" t="s">
        <v>9901</v>
      </c>
      <c r="C7879" s="8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47">
        <v>5.04</v>
      </c>
      <c r="S7879" s="1">
        <v>2</v>
      </c>
      <c r="T7879" s="1">
        <v>0.2</v>
      </c>
      <c r="U7879" s="47">
        <v>1.764</v>
      </c>
      <c r="V7879" t="str">
        <f>IF(M7879=People!$B$5,People!$A$5,IF(M7879=People!$B$4,People!$A$4,IF(M7879=People!$B$3,People!$A$3,IF(M7879=People!$B$2,People!$A$2,0))))</f>
        <v>Cassandra Brandow</v>
      </c>
      <c r="W7879" t="str">
        <f>IFERROR(INDEX(Returns!A:A,MATCH(B7879,Returns!B:B,0)),"No")</f>
        <v>No</v>
      </c>
    </row>
    <row r="7880" spans="1:23" x14ac:dyDescent="0.2">
      <c r="A7880" s="1">
        <v>7879</v>
      </c>
      <c r="B7880" t="s">
        <v>9902</v>
      </c>
      <c r="C7880" s="8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47">
        <v>242.17600000000004</v>
      </c>
      <c r="S7880" s="1">
        <v>4</v>
      </c>
      <c r="T7880" s="1">
        <v>0.6</v>
      </c>
      <c r="U7880" s="47">
        <v>-302.72000000000003</v>
      </c>
      <c r="V7880" t="str">
        <f>IF(M7880=People!$B$5,People!$A$5,IF(M7880=People!$B$4,People!$A$4,IF(M7880=People!$B$3,People!$A$3,IF(M7880=People!$B$2,People!$A$2,0))))</f>
        <v>Kelly Williams</v>
      </c>
      <c r="W7880" t="str">
        <f>IFERROR(INDEX(Returns!A:A,MATCH(B7880,Returns!B:B,0)),"No")</f>
        <v>No</v>
      </c>
    </row>
    <row r="7881" spans="1:23" x14ac:dyDescent="0.2">
      <c r="A7881" s="1">
        <v>7880</v>
      </c>
      <c r="B7881" t="s">
        <v>9903</v>
      </c>
      <c r="C7881" s="8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47">
        <v>337.17599999999999</v>
      </c>
      <c r="S7881" s="1">
        <v>2</v>
      </c>
      <c r="T7881" s="1">
        <v>0.4</v>
      </c>
      <c r="U7881" s="47">
        <v>-118.01160000000002</v>
      </c>
      <c r="V7881" t="str">
        <f>IF(M7881=People!$B$5,People!$A$5,IF(M7881=People!$B$4,People!$A$4,IF(M7881=People!$B$3,People!$A$3,IF(M7881=People!$B$2,People!$A$2,0))))</f>
        <v>Chuck Magee</v>
      </c>
      <c r="W7881" t="str">
        <f>IFERROR(INDEX(Returns!A:A,MATCH(B7881,Returns!B:B,0)),"No")</f>
        <v>No</v>
      </c>
    </row>
    <row r="7882" spans="1:23" x14ac:dyDescent="0.2">
      <c r="A7882" s="1">
        <v>7881</v>
      </c>
      <c r="B7882" t="s">
        <v>9904</v>
      </c>
      <c r="C7882" s="8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47">
        <v>13.343999999999998</v>
      </c>
      <c r="S7882" s="1">
        <v>6</v>
      </c>
      <c r="T7882" s="1">
        <v>0.2</v>
      </c>
      <c r="U7882" s="47">
        <v>1.0007999999999999</v>
      </c>
      <c r="V7882" t="str">
        <f>IF(M7882=People!$B$5,People!$A$5,IF(M7882=People!$B$4,People!$A$4,IF(M7882=People!$B$3,People!$A$3,IF(M7882=People!$B$2,People!$A$2,0))))</f>
        <v>Anna Andreadi</v>
      </c>
      <c r="W7882" t="str">
        <f>IFERROR(INDEX(Returns!A:A,MATCH(B7882,Returns!B:B,0)),"No")</f>
        <v>No</v>
      </c>
    </row>
    <row r="7883" spans="1:23" x14ac:dyDescent="0.2">
      <c r="A7883" s="1">
        <v>7882</v>
      </c>
      <c r="B7883" t="s">
        <v>9904</v>
      </c>
      <c r="C7883" s="8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47">
        <v>76.75200000000001</v>
      </c>
      <c r="S7883" s="1">
        <v>6</v>
      </c>
      <c r="T7883" s="1">
        <v>0.2</v>
      </c>
      <c r="U7883" s="47">
        <v>10.553399999999993</v>
      </c>
      <c r="V7883" t="str">
        <f>IF(M7883=People!$B$5,People!$A$5,IF(M7883=People!$B$4,People!$A$4,IF(M7883=People!$B$3,People!$A$3,IF(M7883=People!$B$2,People!$A$2,0))))</f>
        <v>Anna Andreadi</v>
      </c>
      <c r="W7883" t="str">
        <f>IFERROR(INDEX(Returns!A:A,MATCH(B7883,Returns!B:B,0)),"No")</f>
        <v>No</v>
      </c>
    </row>
    <row r="7884" spans="1:23" x14ac:dyDescent="0.2">
      <c r="A7884" s="1">
        <v>7883</v>
      </c>
      <c r="B7884" t="s">
        <v>9904</v>
      </c>
      <c r="C7884" s="8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47">
        <v>102.33600000000001</v>
      </c>
      <c r="S7884" s="1">
        <v>8</v>
      </c>
      <c r="T7884" s="1">
        <v>0.2</v>
      </c>
      <c r="U7884" s="47">
        <v>14.07119999999999</v>
      </c>
      <c r="V7884" t="str">
        <f>IF(M7884=People!$B$5,People!$A$5,IF(M7884=People!$B$4,People!$A$4,IF(M7884=People!$B$3,People!$A$3,IF(M7884=People!$B$2,People!$A$2,0))))</f>
        <v>Anna Andreadi</v>
      </c>
      <c r="W7884" t="str">
        <f>IFERROR(INDEX(Returns!A:A,MATCH(B7884,Returns!B:B,0)),"No")</f>
        <v>No</v>
      </c>
    </row>
    <row r="7885" spans="1:23" x14ac:dyDescent="0.2">
      <c r="A7885" s="1">
        <v>7884</v>
      </c>
      <c r="B7885" t="s">
        <v>9904</v>
      </c>
      <c r="C7885" s="8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47">
        <v>10.32</v>
      </c>
      <c r="S7885" s="1">
        <v>2</v>
      </c>
      <c r="T7885" s="1">
        <v>0.2</v>
      </c>
      <c r="U7885" s="47">
        <v>3.7409999999999997</v>
      </c>
      <c r="V7885" t="str">
        <f>IF(M7885=People!$B$5,People!$A$5,IF(M7885=People!$B$4,People!$A$4,IF(M7885=People!$B$3,People!$A$3,IF(M7885=People!$B$2,People!$A$2,0))))</f>
        <v>Anna Andreadi</v>
      </c>
      <c r="W7885" t="str">
        <f>IFERROR(INDEX(Returns!A:A,MATCH(B7885,Returns!B:B,0)),"No")</f>
        <v>No</v>
      </c>
    </row>
    <row r="7886" spans="1:23" x14ac:dyDescent="0.2">
      <c r="A7886" s="1">
        <v>7885</v>
      </c>
      <c r="B7886" t="s">
        <v>9904</v>
      </c>
      <c r="C7886" s="8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47">
        <v>47.32</v>
      </c>
      <c r="S7886" s="1">
        <v>7</v>
      </c>
      <c r="T7886" s="1">
        <v>0.2</v>
      </c>
      <c r="U7886" s="47">
        <v>5.9149999999999938</v>
      </c>
      <c r="V7886" t="str">
        <f>IF(M7886=People!$B$5,People!$A$5,IF(M7886=People!$B$4,People!$A$4,IF(M7886=People!$B$3,People!$A$3,IF(M7886=People!$B$2,People!$A$2,0))))</f>
        <v>Anna Andreadi</v>
      </c>
      <c r="W7886" t="str">
        <f>IFERROR(INDEX(Returns!A:A,MATCH(B7886,Returns!B:B,0)),"No")</f>
        <v>No</v>
      </c>
    </row>
    <row r="7887" spans="1:23" x14ac:dyDescent="0.2">
      <c r="A7887" s="1">
        <v>7886</v>
      </c>
      <c r="B7887" t="s">
        <v>9904</v>
      </c>
      <c r="C7887" s="8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47">
        <v>23.376000000000001</v>
      </c>
      <c r="S7887" s="1">
        <v>3</v>
      </c>
      <c r="T7887" s="1">
        <v>0.2</v>
      </c>
      <c r="U7887" s="47">
        <v>7.0128000000000013</v>
      </c>
      <c r="V7887" t="str">
        <f>IF(M7887=People!$B$5,People!$A$5,IF(M7887=People!$B$4,People!$A$4,IF(M7887=People!$B$3,People!$A$3,IF(M7887=People!$B$2,People!$A$2,0))))</f>
        <v>Anna Andreadi</v>
      </c>
      <c r="W7887" t="str">
        <f>IFERROR(INDEX(Returns!A:A,MATCH(B7887,Returns!B:B,0)),"No")</f>
        <v>No</v>
      </c>
    </row>
    <row r="7888" spans="1:23" x14ac:dyDescent="0.2">
      <c r="A7888" s="1">
        <v>7887</v>
      </c>
      <c r="B7888" t="s">
        <v>9904</v>
      </c>
      <c r="C7888" s="8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47">
        <v>16.72</v>
      </c>
      <c r="S7888" s="1">
        <v>5</v>
      </c>
      <c r="T7888" s="1">
        <v>0.2</v>
      </c>
      <c r="U7888" s="47">
        <v>3.3439999999999994</v>
      </c>
      <c r="V7888" t="str">
        <f>IF(M7888=People!$B$5,People!$A$5,IF(M7888=People!$B$4,People!$A$4,IF(M7888=People!$B$3,People!$A$3,IF(M7888=People!$B$2,People!$A$2,0))))</f>
        <v>Anna Andreadi</v>
      </c>
      <c r="W7888" t="str">
        <f>IFERROR(INDEX(Returns!A:A,MATCH(B7888,Returns!B:B,0)),"No")</f>
        <v>No</v>
      </c>
    </row>
    <row r="7889" spans="1:23" x14ac:dyDescent="0.2">
      <c r="A7889" s="1">
        <v>7888</v>
      </c>
      <c r="B7889" t="s">
        <v>9904</v>
      </c>
      <c r="C7889" s="8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47">
        <v>16.192</v>
      </c>
      <c r="S7889" s="1">
        <v>1</v>
      </c>
      <c r="T7889" s="1">
        <v>0.2</v>
      </c>
      <c r="U7889" s="47">
        <v>4.6552000000000007</v>
      </c>
      <c r="V7889" t="str">
        <f>IF(M7889=People!$B$5,People!$A$5,IF(M7889=People!$B$4,People!$A$4,IF(M7889=People!$B$3,People!$A$3,IF(M7889=People!$B$2,People!$A$2,0))))</f>
        <v>Anna Andreadi</v>
      </c>
      <c r="W7889" t="str">
        <f>IFERROR(INDEX(Returns!A:A,MATCH(B7889,Returns!B:B,0)),"No")</f>
        <v>No</v>
      </c>
    </row>
    <row r="7890" spans="1:23" x14ac:dyDescent="0.2">
      <c r="A7890" s="1">
        <v>7889</v>
      </c>
      <c r="B7890" t="s">
        <v>9905</v>
      </c>
      <c r="C7890" s="8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47">
        <v>32.400000000000006</v>
      </c>
      <c r="S7890" s="1">
        <v>5</v>
      </c>
      <c r="T7890" s="1">
        <v>0</v>
      </c>
      <c r="U7890" s="47">
        <v>15.552000000000001</v>
      </c>
      <c r="V7890" t="str">
        <f>IF(M7890=People!$B$5,People!$A$5,IF(M7890=People!$B$4,People!$A$4,IF(M7890=People!$B$3,People!$A$3,IF(M7890=People!$B$2,People!$A$2,0))))</f>
        <v>Anna Andreadi</v>
      </c>
      <c r="W7890" t="str">
        <f>IFERROR(INDEX(Returns!A:A,MATCH(B7890,Returns!B:B,0)),"No")</f>
        <v>No</v>
      </c>
    </row>
    <row r="7891" spans="1:23" x14ac:dyDescent="0.2">
      <c r="A7891" s="1">
        <v>7890</v>
      </c>
      <c r="B7891" t="s">
        <v>9906</v>
      </c>
      <c r="C7891" s="8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47">
        <v>19.89</v>
      </c>
      <c r="S7891" s="1">
        <v>9</v>
      </c>
      <c r="T7891" s="1">
        <v>0</v>
      </c>
      <c r="U7891" s="47">
        <v>5.3703000000000003</v>
      </c>
      <c r="V7891" t="str">
        <f>IF(M7891=People!$B$5,People!$A$5,IF(M7891=People!$B$4,People!$A$4,IF(M7891=People!$B$3,People!$A$3,IF(M7891=People!$B$2,People!$A$2,0))))</f>
        <v>Cassandra Brandow</v>
      </c>
      <c r="W7891" t="str">
        <f>IFERROR(INDEX(Returns!A:A,MATCH(B7891,Returns!B:B,0)),"No")</f>
        <v>No</v>
      </c>
    </row>
    <row r="7892" spans="1:23" x14ac:dyDescent="0.2">
      <c r="A7892" s="1">
        <v>7891</v>
      </c>
      <c r="B7892" t="s">
        <v>9906</v>
      </c>
      <c r="C7892" s="8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47">
        <v>399.98</v>
      </c>
      <c r="S7892" s="1">
        <v>2</v>
      </c>
      <c r="T7892" s="1">
        <v>0</v>
      </c>
      <c r="U7892" s="47">
        <v>171.99140000000003</v>
      </c>
      <c r="V7892" t="str">
        <f>IF(M7892=People!$B$5,People!$A$5,IF(M7892=People!$B$4,People!$A$4,IF(M7892=People!$B$3,People!$A$3,IF(M7892=People!$B$2,People!$A$2,0))))</f>
        <v>Cassandra Brandow</v>
      </c>
      <c r="W7892" t="str">
        <f>IFERROR(INDEX(Returns!A:A,MATCH(B7892,Returns!B:B,0)),"No")</f>
        <v>No</v>
      </c>
    </row>
    <row r="7893" spans="1:23" x14ac:dyDescent="0.2">
      <c r="A7893" s="1">
        <v>7892</v>
      </c>
      <c r="B7893" t="s">
        <v>9906</v>
      </c>
      <c r="C7893" s="8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47">
        <v>343.84999999999997</v>
      </c>
      <c r="S7893" s="1">
        <v>5</v>
      </c>
      <c r="T7893" s="1">
        <v>0</v>
      </c>
      <c r="U7893" s="47">
        <v>137.54000000000002</v>
      </c>
      <c r="V7893" t="str">
        <f>IF(M7893=People!$B$5,People!$A$5,IF(M7893=People!$B$4,People!$A$4,IF(M7893=People!$B$3,People!$A$3,IF(M7893=People!$B$2,People!$A$2,0))))</f>
        <v>Cassandra Brandow</v>
      </c>
      <c r="W7893" t="str">
        <f>IFERROR(INDEX(Returns!A:A,MATCH(B7893,Returns!B:B,0)),"No")</f>
        <v>No</v>
      </c>
    </row>
    <row r="7894" spans="1:23" x14ac:dyDescent="0.2">
      <c r="A7894" s="1">
        <v>7893</v>
      </c>
      <c r="B7894" t="s">
        <v>9906</v>
      </c>
      <c r="C7894" s="8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47">
        <v>106.32</v>
      </c>
      <c r="S7894" s="1">
        <v>3</v>
      </c>
      <c r="T7894" s="1">
        <v>0</v>
      </c>
      <c r="U7894" s="47">
        <v>49.970399999999991</v>
      </c>
      <c r="V7894" t="str">
        <f>IF(M7894=People!$B$5,People!$A$5,IF(M7894=People!$B$4,People!$A$4,IF(M7894=People!$B$3,People!$A$3,IF(M7894=People!$B$2,People!$A$2,0))))</f>
        <v>Cassandra Brandow</v>
      </c>
      <c r="W7894" t="str">
        <f>IFERROR(INDEX(Returns!A:A,MATCH(B7894,Returns!B:B,0)),"No")</f>
        <v>No</v>
      </c>
    </row>
    <row r="7895" spans="1:23" x14ac:dyDescent="0.2">
      <c r="A7895" s="1">
        <v>7894</v>
      </c>
      <c r="B7895" t="s">
        <v>9907</v>
      </c>
      <c r="C7895" s="8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47">
        <v>13.919999999999998</v>
      </c>
      <c r="S7895" s="1">
        <v>3</v>
      </c>
      <c r="T7895" s="1">
        <v>0.2</v>
      </c>
      <c r="U7895" s="47">
        <v>4.3500000000000005</v>
      </c>
      <c r="V7895" t="str">
        <f>IF(M7895=People!$B$5,People!$A$5,IF(M7895=People!$B$4,People!$A$4,IF(M7895=People!$B$3,People!$A$3,IF(M7895=People!$B$2,People!$A$2,0))))</f>
        <v>Chuck Magee</v>
      </c>
      <c r="W7895" t="str">
        <f>IFERROR(INDEX(Returns!A:A,MATCH(B7895,Returns!B:B,0)),"No")</f>
        <v>No</v>
      </c>
    </row>
    <row r="7896" spans="1:23" x14ac:dyDescent="0.2">
      <c r="A7896" s="1">
        <v>7895</v>
      </c>
      <c r="B7896" t="s">
        <v>9908</v>
      </c>
      <c r="C7896" s="8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47">
        <v>82.4</v>
      </c>
      <c r="S7896" s="1">
        <v>5</v>
      </c>
      <c r="T7896" s="1">
        <v>0</v>
      </c>
      <c r="U7896" s="47">
        <v>40.376000000000005</v>
      </c>
      <c r="V7896" t="str">
        <f>IF(M7896=People!$B$5,People!$A$5,IF(M7896=People!$B$4,People!$A$4,IF(M7896=People!$B$3,People!$A$3,IF(M7896=People!$B$2,People!$A$2,0))))</f>
        <v>Chuck Magee</v>
      </c>
      <c r="W7896" t="str">
        <f>IFERROR(INDEX(Returns!A:A,MATCH(B7896,Returns!B:B,0)),"No")</f>
        <v>No</v>
      </c>
    </row>
    <row r="7897" spans="1:23" x14ac:dyDescent="0.2">
      <c r="A7897" s="1">
        <v>7896</v>
      </c>
      <c r="B7897" t="s">
        <v>9908</v>
      </c>
      <c r="C7897" s="8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47">
        <v>6.24</v>
      </c>
      <c r="S7897" s="1">
        <v>2</v>
      </c>
      <c r="T7897" s="1">
        <v>0</v>
      </c>
      <c r="U7897" s="47">
        <v>3.0575999999999999</v>
      </c>
      <c r="V7897" t="str">
        <f>IF(M7897=People!$B$5,People!$A$5,IF(M7897=People!$B$4,People!$A$4,IF(M7897=People!$B$3,People!$A$3,IF(M7897=People!$B$2,People!$A$2,0))))</f>
        <v>Chuck Magee</v>
      </c>
      <c r="W7897" t="str">
        <f>IFERROR(INDEX(Returns!A:A,MATCH(B7897,Returns!B:B,0)),"No")</f>
        <v>No</v>
      </c>
    </row>
    <row r="7898" spans="1:23" x14ac:dyDescent="0.2">
      <c r="A7898" s="1">
        <v>7897</v>
      </c>
      <c r="B7898" t="s">
        <v>9908</v>
      </c>
      <c r="C7898" s="8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47">
        <v>447.84</v>
      </c>
      <c r="S7898" s="1">
        <v>8</v>
      </c>
      <c r="T7898" s="1">
        <v>0</v>
      </c>
      <c r="U7898" s="47">
        <v>219.44159999999999</v>
      </c>
      <c r="V7898" t="str">
        <f>IF(M7898=People!$B$5,People!$A$5,IF(M7898=People!$B$4,People!$A$4,IF(M7898=People!$B$3,People!$A$3,IF(M7898=People!$B$2,People!$A$2,0))))</f>
        <v>Chuck Magee</v>
      </c>
      <c r="W7898" t="str">
        <f>IFERROR(INDEX(Returns!A:A,MATCH(B7898,Returns!B:B,0)),"No")</f>
        <v>No</v>
      </c>
    </row>
    <row r="7899" spans="1:23" x14ac:dyDescent="0.2">
      <c r="A7899" s="1">
        <v>7898</v>
      </c>
      <c r="B7899" t="s">
        <v>9909</v>
      </c>
      <c r="C7899" s="8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47">
        <v>272.048</v>
      </c>
      <c r="S7899" s="1">
        <v>7</v>
      </c>
      <c r="T7899" s="1">
        <v>0.2</v>
      </c>
      <c r="U7899" s="47">
        <v>30.605399999999946</v>
      </c>
      <c r="V7899" t="str">
        <f>IF(M7899=People!$B$5,People!$A$5,IF(M7899=People!$B$4,People!$A$4,IF(M7899=People!$B$3,People!$A$3,IF(M7899=People!$B$2,People!$A$2,0))))</f>
        <v>Cassandra Brandow</v>
      </c>
      <c r="W7899" t="str">
        <f>IFERROR(INDEX(Returns!A:A,MATCH(B7899,Returns!B:B,0)),"No")</f>
        <v>No</v>
      </c>
    </row>
    <row r="7900" spans="1:23" x14ac:dyDescent="0.2">
      <c r="A7900" s="1">
        <v>7899</v>
      </c>
      <c r="B7900" t="s">
        <v>9909</v>
      </c>
      <c r="C7900" s="8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47">
        <v>1614.5820000000003</v>
      </c>
      <c r="S7900" s="1">
        <v>6</v>
      </c>
      <c r="T7900" s="1">
        <v>0.7</v>
      </c>
      <c r="U7900" s="47">
        <v>-1237.8461999999995</v>
      </c>
      <c r="V7900" t="str">
        <f>IF(M7900=People!$B$5,People!$A$5,IF(M7900=People!$B$4,People!$A$4,IF(M7900=People!$B$3,People!$A$3,IF(M7900=People!$B$2,People!$A$2,0))))</f>
        <v>Cassandra Brandow</v>
      </c>
      <c r="W7900" t="str">
        <f>IFERROR(INDEX(Returns!A:A,MATCH(B7900,Returns!B:B,0)),"No")</f>
        <v>No</v>
      </c>
    </row>
    <row r="7901" spans="1:23" x14ac:dyDescent="0.2">
      <c r="A7901" s="1">
        <v>7900</v>
      </c>
      <c r="B7901" t="s">
        <v>9909</v>
      </c>
      <c r="C7901" s="8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47">
        <v>24.320000000000004</v>
      </c>
      <c r="S7901" s="1">
        <v>5</v>
      </c>
      <c r="T7901" s="1">
        <v>0.2</v>
      </c>
      <c r="U7901" s="47">
        <v>9.1199999999999974</v>
      </c>
      <c r="V7901" t="str">
        <f>IF(M7901=People!$B$5,People!$A$5,IF(M7901=People!$B$4,People!$A$4,IF(M7901=People!$B$3,People!$A$3,IF(M7901=People!$B$2,People!$A$2,0))))</f>
        <v>Cassandra Brandow</v>
      </c>
      <c r="W7901" t="str">
        <f>IFERROR(INDEX(Returns!A:A,MATCH(B7901,Returns!B:B,0)),"No")</f>
        <v>No</v>
      </c>
    </row>
    <row r="7902" spans="1:23" x14ac:dyDescent="0.2">
      <c r="A7902" s="1">
        <v>7901</v>
      </c>
      <c r="B7902" t="s">
        <v>9909</v>
      </c>
      <c r="C7902" s="8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47">
        <v>1.5840000000000001</v>
      </c>
      <c r="S7902" s="1">
        <v>2</v>
      </c>
      <c r="T7902" s="1">
        <v>0.2</v>
      </c>
      <c r="U7902" s="47">
        <v>0.47520000000000018</v>
      </c>
      <c r="V7902" t="str">
        <f>IF(M7902=People!$B$5,People!$A$5,IF(M7902=People!$B$4,People!$A$4,IF(M7902=People!$B$3,People!$A$3,IF(M7902=People!$B$2,People!$A$2,0))))</f>
        <v>Cassandra Brandow</v>
      </c>
      <c r="W7902" t="str">
        <f>IFERROR(INDEX(Returns!A:A,MATCH(B7902,Returns!B:B,0)),"No")</f>
        <v>No</v>
      </c>
    </row>
    <row r="7903" spans="1:23" x14ac:dyDescent="0.2">
      <c r="A7903" s="1">
        <v>7902</v>
      </c>
      <c r="B7903" t="s">
        <v>9909</v>
      </c>
      <c r="C7903" s="8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47">
        <v>31.983999999999998</v>
      </c>
      <c r="S7903" s="1">
        <v>1</v>
      </c>
      <c r="T7903" s="1">
        <v>0.2</v>
      </c>
      <c r="U7903" s="47">
        <v>0</v>
      </c>
      <c r="V7903" t="str">
        <f>IF(M7903=People!$B$5,People!$A$5,IF(M7903=People!$B$4,People!$A$4,IF(M7903=People!$B$3,People!$A$3,IF(M7903=People!$B$2,People!$A$2,0))))</f>
        <v>Cassandra Brandow</v>
      </c>
      <c r="W7903" t="str">
        <f>IFERROR(INDEX(Returns!A:A,MATCH(B7903,Returns!B:B,0)),"No")</f>
        <v>No</v>
      </c>
    </row>
    <row r="7904" spans="1:23" x14ac:dyDescent="0.2">
      <c r="A7904" s="1">
        <v>7903</v>
      </c>
      <c r="B7904" t="s">
        <v>9909</v>
      </c>
      <c r="C7904" s="8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47">
        <v>14.76</v>
      </c>
      <c r="S7904" s="1">
        <v>5</v>
      </c>
      <c r="T7904" s="1">
        <v>0.2</v>
      </c>
      <c r="U7904" s="47">
        <v>4.7969999999999988</v>
      </c>
      <c r="V7904" t="str">
        <f>IF(M7904=People!$B$5,People!$A$5,IF(M7904=People!$B$4,People!$A$4,IF(M7904=People!$B$3,People!$A$3,IF(M7904=People!$B$2,People!$A$2,0))))</f>
        <v>Cassandra Brandow</v>
      </c>
      <c r="W7904" t="str">
        <f>IFERROR(INDEX(Returns!A:A,MATCH(B7904,Returns!B:B,0)),"No")</f>
        <v>No</v>
      </c>
    </row>
    <row r="7905" spans="1:23" x14ac:dyDescent="0.2">
      <c r="A7905" s="1">
        <v>7904</v>
      </c>
      <c r="B7905" t="s">
        <v>9909</v>
      </c>
      <c r="C7905" s="8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47">
        <v>423.64799999999997</v>
      </c>
      <c r="S7905" s="1">
        <v>2</v>
      </c>
      <c r="T7905" s="1">
        <v>0.2</v>
      </c>
      <c r="U7905" s="47">
        <v>47.660399999999967</v>
      </c>
      <c r="V7905" t="str">
        <f>IF(M7905=People!$B$5,People!$A$5,IF(M7905=People!$B$4,People!$A$4,IF(M7905=People!$B$3,People!$A$3,IF(M7905=People!$B$2,People!$A$2,0))))</f>
        <v>Cassandra Brandow</v>
      </c>
      <c r="W7905" t="str">
        <f>IFERROR(INDEX(Returns!A:A,MATCH(B7905,Returns!B:B,0)),"No")</f>
        <v>No</v>
      </c>
    </row>
    <row r="7906" spans="1:23" x14ac:dyDescent="0.2">
      <c r="A7906" s="1">
        <v>7905</v>
      </c>
      <c r="B7906" t="s">
        <v>9910</v>
      </c>
      <c r="C7906" s="8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47">
        <v>76.64</v>
      </c>
      <c r="S7906" s="1">
        <v>2</v>
      </c>
      <c r="T7906" s="1">
        <v>0.2</v>
      </c>
      <c r="U7906" s="47">
        <v>26.823999999999995</v>
      </c>
      <c r="V7906" t="str">
        <f>IF(M7906=People!$B$5,People!$A$5,IF(M7906=People!$B$4,People!$A$4,IF(M7906=People!$B$3,People!$A$3,IF(M7906=People!$B$2,People!$A$2,0))))</f>
        <v>Kelly Williams</v>
      </c>
      <c r="W7906" t="str">
        <f>IFERROR(INDEX(Returns!A:A,MATCH(B7906,Returns!B:B,0)),"No")</f>
        <v>No</v>
      </c>
    </row>
    <row r="7907" spans="1:23" x14ac:dyDescent="0.2">
      <c r="A7907" s="1">
        <v>7906</v>
      </c>
      <c r="B7907" t="s">
        <v>9911</v>
      </c>
      <c r="C7907" s="8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47">
        <v>4.4640000000000004</v>
      </c>
      <c r="S7907" s="1">
        <v>1</v>
      </c>
      <c r="T7907" s="1">
        <v>0.2</v>
      </c>
      <c r="U7907" s="47">
        <v>1.6739999999999999</v>
      </c>
      <c r="V7907" t="str">
        <f>IF(M7907=People!$B$5,People!$A$5,IF(M7907=People!$B$4,People!$A$4,IF(M7907=People!$B$3,People!$A$3,IF(M7907=People!$B$2,People!$A$2,0))))</f>
        <v>Kelly Williams</v>
      </c>
      <c r="W7907" t="str">
        <f>IFERROR(INDEX(Returns!A:A,MATCH(B7907,Returns!B:B,0)),"No")</f>
        <v>No</v>
      </c>
    </row>
    <row r="7908" spans="1:23" x14ac:dyDescent="0.2">
      <c r="A7908" s="1">
        <v>7907</v>
      </c>
      <c r="B7908" t="s">
        <v>9911</v>
      </c>
      <c r="C7908" s="8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47">
        <v>3.9599999999999991</v>
      </c>
      <c r="S7908" s="1">
        <v>10</v>
      </c>
      <c r="T7908" s="1">
        <v>0.8</v>
      </c>
      <c r="U7908" s="47">
        <v>-6.93</v>
      </c>
      <c r="V7908" t="str">
        <f>IF(M7908=People!$B$5,People!$A$5,IF(M7908=People!$B$4,People!$A$4,IF(M7908=People!$B$3,People!$A$3,IF(M7908=People!$B$2,People!$A$2,0))))</f>
        <v>Kelly Williams</v>
      </c>
      <c r="W7908" t="str">
        <f>IFERROR(INDEX(Returns!A:A,MATCH(B7908,Returns!B:B,0)),"No")</f>
        <v>No</v>
      </c>
    </row>
    <row r="7909" spans="1:23" x14ac:dyDescent="0.2">
      <c r="A7909" s="1">
        <v>7908</v>
      </c>
      <c r="B7909" t="s">
        <v>9912</v>
      </c>
      <c r="C7909" s="8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47">
        <v>715.64</v>
      </c>
      <c r="S7909" s="1">
        <v>2</v>
      </c>
      <c r="T7909" s="1">
        <v>0</v>
      </c>
      <c r="U7909" s="47">
        <v>178.90999999999997</v>
      </c>
      <c r="V7909" t="str">
        <f>IF(M7909=People!$B$5,People!$A$5,IF(M7909=People!$B$4,People!$A$4,IF(M7909=People!$B$3,People!$A$3,IF(M7909=People!$B$2,People!$A$2,0))))</f>
        <v>Anna Andreadi</v>
      </c>
      <c r="W7909" t="str">
        <f>IFERROR(INDEX(Returns!A:A,MATCH(B7909,Returns!B:B,0)),"No")</f>
        <v>No</v>
      </c>
    </row>
    <row r="7910" spans="1:23" x14ac:dyDescent="0.2">
      <c r="A7910" s="1">
        <v>7909</v>
      </c>
      <c r="B7910" t="s">
        <v>9913</v>
      </c>
      <c r="C7910" s="8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47">
        <v>268.70400000000001</v>
      </c>
      <c r="S7910" s="1">
        <v>3</v>
      </c>
      <c r="T7910" s="1">
        <v>0.2</v>
      </c>
      <c r="U7910" s="47">
        <v>6.717599999999976</v>
      </c>
      <c r="V7910" t="str">
        <f>IF(M7910=People!$B$5,People!$A$5,IF(M7910=People!$B$4,People!$A$4,IF(M7910=People!$B$3,People!$A$3,IF(M7910=People!$B$2,People!$A$2,0))))</f>
        <v>Anna Andreadi</v>
      </c>
      <c r="W7910" t="str">
        <f>IFERROR(INDEX(Returns!A:A,MATCH(B7910,Returns!B:B,0)),"No")</f>
        <v>No</v>
      </c>
    </row>
    <row r="7911" spans="1:23" x14ac:dyDescent="0.2">
      <c r="A7911" s="1">
        <v>7910</v>
      </c>
      <c r="B7911" t="s">
        <v>9913</v>
      </c>
      <c r="C7911" s="8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47">
        <v>21.92</v>
      </c>
      <c r="S7911" s="1">
        <v>8</v>
      </c>
      <c r="T7911" s="1">
        <v>0</v>
      </c>
      <c r="U7911" s="47">
        <v>5.9184000000000019</v>
      </c>
      <c r="V7911" t="str">
        <f>IF(M7911=People!$B$5,People!$A$5,IF(M7911=People!$B$4,People!$A$4,IF(M7911=People!$B$3,People!$A$3,IF(M7911=People!$B$2,People!$A$2,0))))</f>
        <v>Anna Andreadi</v>
      </c>
      <c r="W7911" t="str">
        <f>IFERROR(INDEX(Returns!A:A,MATCH(B7911,Returns!B:B,0)),"No")</f>
        <v>No</v>
      </c>
    </row>
    <row r="7912" spans="1:23" x14ac:dyDescent="0.2">
      <c r="A7912" s="1">
        <v>7911</v>
      </c>
      <c r="B7912" t="s">
        <v>9913</v>
      </c>
      <c r="C7912" s="8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47">
        <v>48.72</v>
      </c>
      <c r="S7912" s="1">
        <v>3</v>
      </c>
      <c r="T7912" s="1">
        <v>0</v>
      </c>
      <c r="U7912" s="47">
        <v>7.3079999999999998</v>
      </c>
      <c r="V7912" t="str">
        <f>IF(M7912=People!$B$5,People!$A$5,IF(M7912=People!$B$4,People!$A$4,IF(M7912=People!$B$3,People!$A$3,IF(M7912=People!$B$2,People!$A$2,0))))</f>
        <v>Anna Andreadi</v>
      </c>
      <c r="W7912" t="str">
        <f>IFERROR(INDEX(Returns!A:A,MATCH(B7912,Returns!B:B,0)),"No")</f>
        <v>No</v>
      </c>
    </row>
    <row r="7913" spans="1:23" x14ac:dyDescent="0.2">
      <c r="A7913" s="1">
        <v>7912</v>
      </c>
      <c r="B7913" t="s">
        <v>9913</v>
      </c>
      <c r="C7913" s="8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47">
        <v>205.666</v>
      </c>
      <c r="S7913" s="1">
        <v>2</v>
      </c>
      <c r="T7913" s="1">
        <v>0.15</v>
      </c>
      <c r="U7913" s="47">
        <v>-12.097999999999999</v>
      </c>
      <c r="V7913" t="str">
        <f>IF(M7913=People!$B$5,People!$A$5,IF(M7913=People!$B$4,People!$A$4,IF(M7913=People!$B$3,People!$A$3,IF(M7913=People!$B$2,People!$A$2,0))))</f>
        <v>Anna Andreadi</v>
      </c>
      <c r="W7913" t="str">
        <f>IFERROR(INDEX(Returns!A:A,MATCH(B7913,Returns!B:B,0)),"No")</f>
        <v>No</v>
      </c>
    </row>
    <row r="7914" spans="1:23" x14ac:dyDescent="0.2">
      <c r="A7914" s="1">
        <v>7913</v>
      </c>
      <c r="B7914" t="s">
        <v>9914</v>
      </c>
      <c r="C7914" s="8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47">
        <v>30.344000000000001</v>
      </c>
      <c r="S7914" s="1">
        <v>2</v>
      </c>
      <c r="T7914" s="1">
        <v>0.6</v>
      </c>
      <c r="U7914" s="47">
        <v>-31.861200000000004</v>
      </c>
      <c r="V7914" t="str">
        <f>IF(M7914=People!$B$5,People!$A$5,IF(M7914=People!$B$4,People!$A$4,IF(M7914=People!$B$3,People!$A$3,IF(M7914=People!$B$2,People!$A$2,0))))</f>
        <v>Kelly Williams</v>
      </c>
      <c r="W7914" t="str">
        <f>IFERROR(INDEX(Returns!A:A,MATCH(B7914,Returns!B:B,0)),"No")</f>
        <v>No</v>
      </c>
    </row>
    <row r="7915" spans="1:23" x14ac:dyDescent="0.2">
      <c r="A7915" s="1">
        <v>7914</v>
      </c>
      <c r="B7915" t="s">
        <v>9915</v>
      </c>
      <c r="C7915" s="8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47">
        <v>25.695999999999998</v>
      </c>
      <c r="S7915" s="1">
        <v>2</v>
      </c>
      <c r="T7915" s="1">
        <v>0.2</v>
      </c>
      <c r="U7915" s="47">
        <v>1.9271999999999991</v>
      </c>
      <c r="V7915" t="str">
        <f>IF(M7915=People!$B$5,People!$A$5,IF(M7915=People!$B$4,People!$A$4,IF(M7915=People!$B$3,People!$A$3,IF(M7915=People!$B$2,People!$A$2,0))))</f>
        <v>Chuck Magee</v>
      </c>
      <c r="W7915" t="str">
        <f>IFERROR(INDEX(Returns!A:A,MATCH(B7915,Returns!B:B,0)),"No")</f>
        <v>No</v>
      </c>
    </row>
    <row r="7916" spans="1:23" x14ac:dyDescent="0.2">
      <c r="A7916" s="1">
        <v>7915</v>
      </c>
      <c r="B7916" t="s">
        <v>9916</v>
      </c>
      <c r="C7916" s="8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47">
        <v>3404.5</v>
      </c>
      <c r="S7916" s="1">
        <v>5</v>
      </c>
      <c r="T7916" s="1">
        <v>0</v>
      </c>
      <c r="U7916" s="47">
        <v>1668.2049999999999</v>
      </c>
      <c r="V7916" t="str">
        <f>IF(M7916=People!$B$5,People!$A$5,IF(M7916=People!$B$4,People!$A$4,IF(M7916=People!$B$3,People!$A$3,IF(M7916=People!$B$2,People!$A$2,0))))</f>
        <v>Chuck Magee</v>
      </c>
      <c r="W7916" t="str">
        <f>IFERROR(INDEX(Returns!A:A,MATCH(B7916,Returns!B:B,0)),"No")</f>
        <v>No</v>
      </c>
    </row>
    <row r="7917" spans="1:23" x14ac:dyDescent="0.2">
      <c r="A7917" s="1">
        <v>7916</v>
      </c>
      <c r="B7917" t="s">
        <v>9916</v>
      </c>
      <c r="C7917" s="8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47">
        <v>101.34</v>
      </c>
      <c r="S7917" s="1">
        <v>3</v>
      </c>
      <c r="T7917" s="1">
        <v>0</v>
      </c>
      <c r="U7917" s="47">
        <v>8.1071999999999917</v>
      </c>
      <c r="V7917" t="str">
        <f>IF(M7917=People!$B$5,People!$A$5,IF(M7917=People!$B$4,People!$A$4,IF(M7917=People!$B$3,People!$A$3,IF(M7917=People!$B$2,People!$A$2,0))))</f>
        <v>Chuck Magee</v>
      </c>
      <c r="W7917" t="str">
        <f>IFERROR(INDEX(Returns!A:A,MATCH(B7917,Returns!B:B,0)),"No")</f>
        <v>No</v>
      </c>
    </row>
    <row r="7918" spans="1:23" x14ac:dyDescent="0.2">
      <c r="A7918" s="1">
        <v>7917</v>
      </c>
      <c r="B7918" t="s">
        <v>9917</v>
      </c>
      <c r="C7918" s="8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47">
        <v>344.37199999999996</v>
      </c>
      <c r="S7918" s="1">
        <v>4</v>
      </c>
      <c r="T7918" s="1">
        <v>0.3</v>
      </c>
      <c r="U7918" s="47">
        <v>-93.472400000000022</v>
      </c>
      <c r="V7918" t="str">
        <f>IF(M7918=People!$B$5,People!$A$5,IF(M7918=People!$B$4,People!$A$4,IF(M7918=People!$B$3,People!$A$3,IF(M7918=People!$B$2,People!$A$2,0))))</f>
        <v>Chuck Magee</v>
      </c>
      <c r="W7918" t="str">
        <f>IFERROR(INDEX(Returns!A:A,MATCH(B7918,Returns!B:B,0)),"No")</f>
        <v>No</v>
      </c>
    </row>
    <row r="7919" spans="1:23" x14ac:dyDescent="0.2">
      <c r="A7919" s="1">
        <v>7918</v>
      </c>
      <c r="B7919" t="s">
        <v>9918</v>
      </c>
      <c r="C7919" s="8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47">
        <v>30.384</v>
      </c>
      <c r="S7919" s="1">
        <v>1</v>
      </c>
      <c r="T7919" s="1">
        <v>0.2</v>
      </c>
      <c r="U7919" s="47">
        <v>3.7979999999999947</v>
      </c>
      <c r="V7919" t="str">
        <f>IF(M7919=People!$B$5,People!$A$5,IF(M7919=People!$B$4,People!$A$4,IF(M7919=People!$B$3,People!$A$3,IF(M7919=People!$B$2,People!$A$2,0))))</f>
        <v>Kelly Williams</v>
      </c>
      <c r="W7919" t="str">
        <f>IFERROR(INDEX(Returns!A:A,MATCH(B7919,Returns!B:B,0)),"No")</f>
        <v>No</v>
      </c>
    </row>
    <row r="7920" spans="1:23" x14ac:dyDescent="0.2">
      <c r="A7920" s="1">
        <v>7919</v>
      </c>
      <c r="B7920" t="s">
        <v>9919</v>
      </c>
      <c r="C7920" s="8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47">
        <v>22.847999999999999</v>
      </c>
      <c r="S7920" s="1">
        <v>2</v>
      </c>
      <c r="T7920" s="1">
        <v>0.2</v>
      </c>
      <c r="U7920" s="47">
        <v>7.4255999999999993</v>
      </c>
      <c r="V7920" t="str">
        <f>IF(M7920=People!$B$5,People!$A$5,IF(M7920=People!$B$4,People!$A$4,IF(M7920=People!$B$3,People!$A$3,IF(M7920=People!$B$2,People!$A$2,0))))</f>
        <v>Anna Andreadi</v>
      </c>
      <c r="W7920" t="str">
        <f>IFERROR(INDEX(Returns!A:A,MATCH(B7920,Returns!B:B,0)),"No")</f>
        <v>No</v>
      </c>
    </row>
    <row r="7921" spans="1:23" x14ac:dyDescent="0.2">
      <c r="A7921" s="1">
        <v>7920</v>
      </c>
      <c r="B7921" t="s">
        <v>9920</v>
      </c>
      <c r="C7921" s="8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47">
        <v>38.619999999999997</v>
      </c>
      <c r="S7921" s="1">
        <v>2</v>
      </c>
      <c r="T7921" s="1">
        <v>0</v>
      </c>
      <c r="U7921" s="47">
        <v>10.813600000000001</v>
      </c>
      <c r="V7921" t="str">
        <f>IF(M7921=People!$B$5,People!$A$5,IF(M7921=People!$B$4,People!$A$4,IF(M7921=People!$B$3,People!$A$3,IF(M7921=People!$B$2,People!$A$2,0))))</f>
        <v>Chuck Magee</v>
      </c>
      <c r="W7921" t="str">
        <f>IFERROR(INDEX(Returns!A:A,MATCH(B7921,Returns!B:B,0)),"No")</f>
        <v>No</v>
      </c>
    </row>
    <row r="7922" spans="1:23" x14ac:dyDescent="0.2">
      <c r="A7922" s="1">
        <v>7921</v>
      </c>
      <c r="B7922" t="s">
        <v>9920</v>
      </c>
      <c r="C7922" s="8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47">
        <v>59.98</v>
      </c>
      <c r="S7922" s="1">
        <v>2</v>
      </c>
      <c r="T7922" s="1">
        <v>0</v>
      </c>
      <c r="U7922" s="47">
        <v>10.796399999999998</v>
      </c>
      <c r="V7922" t="str">
        <f>IF(M7922=People!$B$5,People!$A$5,IF(M7922=People!$B$4,People!$A$4,IF(M7922=People!$B$3,People!$A$3,IF(M7922=People!$B$2,People!$A$2,0))))</f>
        <v>Chuck Magee</v>
      </c>
      <c r="W7922" t="str">
        <f>IFERROR(INDEX(Returns!A:A,MATCH(B7922,Returns!B:B,0)),"No")</f>
        <v>No</v>
      </c>
    </row>
    <row r="7923" spans="1:23" x14ac:dyDescent="0.2">
      <c r="A7923" s="1">
        <v>7922</v>
      </c>
      <c r="B7923" t="s">
        <v>9921</v>
      </c>
      <c r="C7923" s="8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47">
        <v>174.3</v>
      </c>
      <c r="S7923" s="1">
        <v>3</v>
      </c>
      <c r="T7923" s="1">
        <v>0</v>
      </c>
      <c r="U7923" s="47">
        <v>81.920999999999992</v>
      </c>
      <c r="V7923" t="str">
        <f>IF(M7923=People!$B$5,People!$A$5,IF(M7923=People!$B$4,People!$A$4,IF(M7923=People!$B$3,People!$A$3,IF(M7923=People!$B$2,People!$A$2,0))))</f>
        <v>Chuck Magee</v>
      </c>
      <c r="W7923" t="str">
        <f>IFERROR(INDEX(Returns!A:A,MATCH(B7923,Returns!B:B,0)),"No")</f>
        <v>No</v>
      </c>
    </row>
    <row r="7924" spans="1:23" x14ac:dyDescent="0.2">
      <c r="A7924" s="1">
        <v>7923</v>
      </c>
      <c r="B7924" t="s">
        <v>9922</v>
      </c>
      <c r="C7924" s="8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47">
        <v>383.96000000000004</v>
      </c>
      <c r="S7924" s="1">
        <v>5</v>
      </c>
      <c r="T7924" s="1">
        <v>0.2</v>
      </c>
      <c r="U7924" s="47">
        <v>38.396000000000015</v>
      </c>
      <c r="V7924" t="str">
        <f>IF(M7924=People!$B$5,People!$A$5,IF(M7924=People!$B$4,People!$A$4,IF(M7924=People!$B$3,People!$A$3,IF(M7924=People!$B$2,People!$A$2,0))))</f>
        <v>Cassandra Brandow</v>
      </c>
      <c r="W7924" t="str">
        <f>IFERROR(INDEX(Returns!A:A,MATCH(B7924,Returns!B:B,0)),"No")</f>
        <v>No</v>
      </c>
    </row>
    <row r="7925" spans="1:23" x14ac:dyDescent="0.2">
      <c r="A7925" s="1">
        <v>7924</v>
      </c>
      <c r="B7925" t="s">
        <v>9922</v>
      </c>
      <c r="C7925" s="8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47">
        <v>15.570000000000004</v>
      </c>
      <c r="S7925" s="1">
        <v>3</v>
      </c>
      <c r="T7925" s="1">
        <v>0.7</v>
      </c>
      <c r="U7925" s="47">
        <v>-11.417999999999999</v>
      </c>
      <c r="V7925" t="str">
        <f>IF(M7925=People!$B$5,People!$A$5,IF(M7925=People!$B$4,People!$A$4,IF(M7925=People!$B$3,People!$A$3,IF(M7925=People!$B$2,People!$A$2,0))))</f>
        <v>Cassandra Brandow</v>
      </c>
      <c r="W7925" t="str">
        <f>IFERROR(INDEX(Returns!A:A,MATCH(B7925,Returns!B:B,0)),"No")</f>
        <v>No</v>
      </c>
    </row>
    <row r="7926" spans="1:23" x14ac:dyDescent="0.2">
      <c r="A7926" s="1">
        <v>7925</v>
      </c>
      <c r="B7926" t="s">
        <v>9923</v>
      </c>
      <c r="C7926" s="8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47">
        <v>22.32</v>
      </c>
      <c r="S7926" s="1">
        <v>4</v>
      </c>
      <c r="T7926" s="1">
        <v>0</v>
      </c>
      <c r="U7926" s="47">
        <v>10.7136</v>
      </c>
      <c r="V7926" t="str">
        <f>IF(M7926=People!$B$5,People!$A$5,IF(M7926=People!$B$4,People!$A$4,IF(M7926=People!$B$3,People!$A$3,IF(M7926=People!$B$2,People!$A$2,0))))</f>
        <v>Cassandra Brandow</v>
      </c>
      <c r="W7926" t="str">
        <f>IFERROR(INDEX(Returns!A:A,MATCH(B7926,Returns!B:B,0)),"No")</f>
        <v>No</v>
      </c>
    </row>
    <row r="7927" spans="1:23" x14ac:dyDescent="0.2">
      <c r="A7927" s="1">
        <v>7926</v>
      </c>
      <c r="B7927" t="s">
        <v>9923</v>
      </c>
      <c r="C7927" s="8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47">
        <v>103.60000000000001</v>
      </c>
      <c r="S7927" s="1">
        <v>7</v>
      </c>
      <c r="T7927" s="1">
        <v>0</v>
      </c>
      <c r="U7927" s="47">
        <v>51.800000000000004</v>
      </c>
      <c r="V7927" t="str">
        <f>IF(M7927=People!$B$5,People!$A$5,IF(M7927=People!$B$4,People!$A$4,IF(M7927=People!$B$3,People!$A$3,IF(M7927=People!$B$2,People!$A$2,0))))</f>
        <v>Cassandra Brandow</v>
      </c>
      <c r="W7927" t="str">
        <f>IFERROR(INDEX(Returns!A:A,MATCH(B7927,Returns!B:B,0)),"No")</f>
        <v>No</v>
      </c>
    </row>
    <row r="7928" spans="1:23" x14ac:dyDescent="0.2">
      <c r="A7928" s="1">
        <v>7927</v>
      </c>
      <c r="B7928" t="s">
        <v>9924</v>
      </c>
      <c r="C7928" s="8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47">
        <v>2.9699999999999998</v>
      </c>
      <c r="S7928" s="1">
        <v>3</v>
      </c>
      <c r="T7928" s="1">
        <v>0</v>
      </c>
      <c r="U7928" s="47">
        <v>1.3365</v>
      </c>
      <c r="V7928" t="str">
        <f>IF(M7928=People!$B$5,People!$A$5,IF(M7928=People!$B$4,People!$A$4,IF(M7928=People!$B$3,People!$A$3,IF(M7928=People!$B$2,People!$A$2,0))))</f>
        <v>Chuck Magee</v>
      </c>
      <c r="W7928" t="str">
        <f>IFERROR(INDEX(Returns!A:A,MATCH(B7928,Returns!B:B,0)),"No")</f>
        <v>No</v>
      </c>
    </row>
    <row r="7929" spans="1:23" x14ac:dyDescent="0.2">
      <c r="A7929" s="1">
        <v>7928</v>
      </c>
      <c r="B7929" t="s">
        <v>9924</v>
      </c>
      <c r="C7929" s="8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47">
        <v>569.99</v>
      </c>
      <c r="S7929" s="1">
        <v>1</v>
      </c>
      <c r="T7929" s="1">
        <v>0</v>
      </c>
      <c r="U7929" s="47">
        <v>170.99699999999996</v>
      </c>
      <c r="V7929" t="str">
        <f>IF(M7929=People!$B$5,People!$A$5,IF(M7929=People!$B$4,People!$A$4,IF(M7929=People!$B$3,People!$A$3,IF(M7929=People!$B$2,People!$A$2,0))))</f>
        <v>Chuck Magee</v>
      </c>
      <c r="W7929" t="str">
        <f>IFERROR(INDEX(Returns!A:A,MATCH(B7929,Returns!B:B,0)),"No")</f>
        <v>No</v>
      </c>
    </row>
    <row r="7930" spans="1:23" x14ac:dyDescent="0.2">
      <c r="A7930" s="1">
        <v>7929</v>
      </c>
      <c r="B7930" t="s">
        <v>9924</v>
      </c>
      <c r="C7930" s="8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47">
        <v>50.97</v>
      </c>
      <c r="S7930" s="1">
        <v>3</v>
      </c>
      <c r="T7930" s="1">
        <v>0</v>
      </c>
      <c r="U7930" s="47">
        <v>9.1745999999999981</v>
      </c>
      <c r="V7930" t="str">
        <f>IF(M7930=People!$B$5,People!$A$5,IF(M7930=People!$B$4,People!$A$4,IF(M7930=People!$B$3,People!$A$3,IF(M7930=People!$B$2,People!$A$2,0))))</f>
        <v>Chuck Magee</v>
      </c>
      <c r="W7930" t="str">
        <f>IFERROR(INDEX(Returns!A:A,MATCH(B7930,Returns!B:B,0)),"No")</f>
        <v>No</v>
      </c>
    </row>
    <row r="7931" spans="1:23" x14ac:dyDescent="0.2">
      <c r="A7931" s="1">
        <v>7930</v>
      </c>
      <c r="B7931" t="s">
        <v>9925</v>
      </c>
      <c r="C7931" s="8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47">
        <v>298.11599999999999</v>
      </c>
      <c r="S7931" s="1">
        <v>6</v>
      </c>
      <c r="T7931" s="1">
        <v>0.3</v>
      </c>
      <c r="U7931" s="47">
        <v>-4.2588000000000363</v>
      </c>
      <c r="V7931" t="str">
        <f>IF(M7931=People!$B$5,People!$A$5,IF(M7931=People!$B$4,People!$A$4,IF(M7931=People!$B$3,People!$A$3,IF(M7931=People!$B$2,People!$A$2,0))))</f>
        <v>Kelly Williams</v>
      </c>
      <c r="W7931" t="str">
        <f>IFERROR(INDEX(Returns!A:A,MATCH(B7931,Returns!B:B,0)),"No")</f>
        <v>No</v>
      </c>
    </row>
    <row r="7932" spans="1:23" x14ac:dyDescent="0.2">
      <c r="A7932" s="1">
        <v>7931</v>
      </c>
      <c r="B7932" t="s">
        <v>9926</v>
      </c>
      <c r="C7932" s="8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47">
        <v>59.519999999999996</v>
      </c>
      <c r="S7932" s="1">
        <v>3</v>
      </c>
      <c r="T7932" s="1">
        <v>0</v>
      </c>
      <c r="U7932" s="47">
        <v>17.855999999999995</v>
      </c>
      <c r="V7932" t="str">
        <f>IF(M7932=People!$B$5,People!$A$5,IF(M7932=People!$B$4,People!$A$4,IF(M7932=People!$B$3,People!$A$3,IF(M7932=People!$B$2,People!$A$2,0))))</f>
        <v>Chuck Magee</v>
      </c>
      <c r="W7932" t="str">
        <f>IFERROR(INDEX(Returns!A:A,MATCH(B7932,Returns!B:B,0)),"No")</f>
        <v>No</v>
      </c>
    </row>
    <row r="7933" spans="1:23" x14ac:dyDescent="0.2">
      <c r="A7933" s="1">
        <v>7932</v>
      </c>
      <c r="B7933" t="s">
        <v>9927</v>
      </c>
      <c r="C7933" s="8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47">
        <v>230.28000000000003</v>
      </c>
      <c r="S7933" s="1">
        <v>3</v>
      </c>
      <c r="T7933" s="1">
        <v>0.2</v>
      </c>
      <c r="U7933" s="47">
        <v>23.027999999999992</v>
      </c>
      <c r="V7933" t="str">
        <f>IF(M7933=People!$B$5,People!$A$5,IF(M7933=People!$B$4,People!$A$4,IF(M7933=People!$B$3,People!$A$3,IF(M7933=People!$B$2,People!$A$2,0))))</f>
        <v>Anna Andreadi</v>
      </c>
      <c r="W7933" t="str">
        <f>IFERROR(INDEX(Returns!A:A,MATCH(B7933,Returns!B:B,0)),"No")</f>
        <v>No</v>
      </c>
    </row>
    <row r="7934" spans="1:23" x14ac:dyDescent="0.2">
      <c r="A7934" s="1">
        <v>7933</v>
      </c>
      <c r="B7934" t="s">
        <v>9927</v>
      </c>
      <c r="C7934" s="8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47">
        <v>105.52</v>
      </c>
      <c r="S7934" s="1">
        <v>5</v>
      </c>
      <c r="T7934" s="1">
        <v>0.2</v>
      </c>
      <c r="U7934" s="47">
        <v>34.293999999999997</v>
      </c>
      <c r="V7934" t="str">
        <f>IF(M7934=People!$B$5,People!$A$5,IF(M7934=People!$B$4,People!$A$4,IF(M7934=People!$B$3,People!$A$3,IF(M7934=People!$B$2,People!$A$2,0))))</f>
        <v>Anna Andreadi</v>
      </c>
      <c r="W7934" t="str">
        <f>IFERROR(INDEX(Returns!A:A,MATCH(B7934,Returns!B:B,0)),"No")</f>
        <v>No</v>
      </c>
    </row>
    <row r="7935" spans="1:23" x14ac:dyDescent="0.2">
      <c r="A7935" s="1">
        <v>7934</v>
      </c>
      <c r="B7935" t="s">
        <v>6177</v>
      </c>
      <c r="C7935" s="8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47">
        <v>23.36</v>
      </c>
      <c r="S7935" s="1">
        <v>2</v>
      </c>
      <c r="T7935" s="1">
        <v>0</v>
      </c>
      <c r="U7935" s="47">
        <v>11.68</v>
      </c>
      <c r="V7935" t="str">
        <f>IF(M7935=People!$B$5,People!$A$5,IF(M7935=People!$B$4,People!$A$4,IF(M7935=People!$B$3,People!$A$3,IF(M7935=People!$B$2,People!$A$2,0))))</f>
        <v>Anna Andreadi</v>
      </c>
      <c r="W7935" t="str">
        <f>IFERROR(INDEX(Returns!A:A,MATCH(B7935,Returns!B:B,0)),"No")</f>
        <v>Yes</v>
      </c>
    </row>
    <row r="7936" spans="1:23" x14ac:dyDescent="0.2">
      <c r="A7936" s="1">
        <v>7935</v>
      </c>
      <c r="B7936" t="s">
        <v>6177</v>
      </c>
      <c r="C7936" s="8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47">
        <v>71.975999999999999</v>
      </c>
      <c r="S7936" s="1">
        <v>3</v>
      </c>
      <c r="T7936" s="1">
        <v>0.2</v>
      </c>
      <c r="U7936" s="47">
        <v>8.9969999999999892</v>
      </c>
      <c r="V7936" t="str">
        <f>IF(M7936=People!$B$5,People!$A$5,IF(M7936=People!$B$4,People!$A$4,IF(M7936=People!$B$3,People!$A$3,IF(M7936=People!$B$2,People!$A$2,0))))</f>
        <v>Anna Andreadi</v>
      </c>
      <c r="W7936" t="str">
        <f>IFERROR(INDEX(Returns!A:A,MATCH(B7936,Returns!B:B,0)),"No")</f>
        <v>Yes</v>
      </c>
    </row>
    <row r="7937" spans="1:23" x14ac:dyDescent="0.2">
      <c r="A7937" s="1">
        <v>7936</v>
      </c>
      <c r="B7937" t="s">
        <v>6177</v>
      </c>
      <c r="C7937" s="8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47">
        <v>8.56</v>
      </c>
      <c r="S7937" s="1">
        <v>2</v>
      </c>
      <c r="T7937" s="1">
        <v>0</v>
      </c>
      <c r="U7937" s="47">
        <v>3.8519999999999994</v>
      </c>
      <c r="V7937" t="str">
        <f>IF(M7937=People!$B$5,People!$A$5,IF(M7937=People!$B$4,People!$A$4,IF(M7937=People!$B$3,People!$A$3,IF(M7937=People!$B$2,People!$A$2,0))))</f>
        <v>Anna Andreadi</v>
      </c>
      <c r="W7937" t="str">
        <f>IFERROR(INDEX(Returns!A:A,MATCH(B7937,Returns!B:B,0)),"No")</f>
        <v>Yes</v>
      </c>
    </row>
    <row r="7938" spans="1:23" x14ac:dyDescent="0.2">
      <c r="A7938" s="1">
        <v>7937</v>
      </c>
      <c r="B7938" t="s">
        <v>6177</v>
      </c>
      <c r="C7938" s="8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47">
        <v>13.919999999999998</v>
      </c>
      <c r="S7938" s="1">
        <v>3</v>
      </c>
      <c r="T7938" s="1">
        <v>0.2</v>
      </c>
      <c r="U7938" s="47">
        <v>4.8720000000000008</v>
      </c>
      <c r="V7938" t="str">
        <f>IF(M7938=People!$B$5,People!$A$5,IF(M7938=People!$B$4,People!$A$4,IF(M7938=People!$B$3,People!$A$3,IF(M7938=People!$B$2,People!$A$2,0))))</f>
        <v>Anna Andreadi</v>
      </c>
      <c r="W7938" t="str">
        <f>IFERROR(INDEX(Returns!A:A,MATCH(B7938,Returns!B:B,0)),"No")</f>
        <v>Yes</v>
      </c>
    </row>
    <row r="7939" spans="1:23" x14ac:dyDescent="0.2">
      <c r="A7939" s="1">
        <v>7938</v>
      </c>
      <c r="B7939" t="s">
        <v>6177</v>
      </c>
      <c r="C7939" s="8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47">
        <v>2518.29</v>
      </c>
      <c r="S7939" s="1">
        <v>9</v>
      </c>
      <c r="T7939" s="1">
        <v>0</v>
      </c>
      <c r="U7939" s="47">
        <v>654.7553999999999</v>
      </c>
      <c r="V7939" t="str">
        <f>IF(M7939=People!$B$5,People!$A$5,IF(M7939=People!$B$4,People!$A$4,IF(M7939=People!$B$3,People!$A$3,IF(M7939=People!$B$2,People!$A$2,0))))</f>
        <v>Anna Andreadi</v>
      </c>
      <c r="W7939" t="str">
        <f>IFERROR(INDEX(Returns!A:A,MATCH(B7939,Returns!B:B,0)),"No")</f>
        <v>Yes</v>
      </c>
    </row>
    <row r="7940" spans="1:23" x14ac:dyDescent="0.2">
      <c r="A7940" s="1">
        <v>7939</v>
      </c>
      <c r="B7940" t="s">
        <v>6177</v>
      </c>
      <c r="C7940" s="8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47">
        <v>540.56999999999994</v>
      </c>
      <c r="S7940" s="1">
        <v>3</v>
      </c>
      <c r="T7940" s="1">
        <v>0</v>
      </c>
      <c r="U7940" s="47">
        <v>140.54820000000001</v>
      </c>
      <c r="V7940" t="str">
        <f>IF(M7940=People!$B$5,People!$A$5,IF(M7940=People!$B$4,People!$A$4,IF(M7940=People!$B$3,People!$A$3,IF(M7940=People!$B$2,People!$A$2,0))))</f>
        <v>Anna Andreadi</v>
      </c>
      <c r="W7940" t="str">
        <f>IFERROR(INDEX(Returns!A:A,MATCH(B7940,Returns!B:B,0)),"No")</f>
        <v>Yes</v>
      </c>
    </row>
    <row r="7941" spans="1:23" x14ac:dyDescent="0.2">
      <c r="A7941" s="1">
        <v>7940</v>
      </c>
      <c r="B7941" t="s">
        <v>6177</v>
      </c>
      <c r="C7941" s="8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47">
        <v>221.05600000000001</v>
      </c>
      <c r="S7941" s="1">
        <v>8</v>
      </c>
      <c r="T7941" s="1">
        <v>0.2</v>
      </c>
      <c r="U7941" s="47">
        <v>77.369599999999991</v>
      </c>
      <c r="V7941" t="str">
        <f>IF(M7941=People!$B$5,People!$A$5,IF(M7941=People!$B$4,People!$A$4,IF(M7941=People!$B$3,People!$A$3,IF(M7941=People!$B$2,People!$A$2,0))))</f>
        <v>Anna Andreadi</v>
      </c>
      <c r="W7941" t="str">
        <f>IFERROR(INDEX(Returns!A:A,MATCH(B7941,Returns!B:B,0)),"No")</f>
        <v>Yes</v>
      </c>
    </row>
    <row r="7942" spans="1:23" x14ac:dyDescent="0.2">
      <c r="A7942" s="1">
        <v>7941</v>
      </c>
      <c r="B7942" t="s">
        <v>9928</v>
      </c>
      <c r="C7942" s="8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47">
        <v>81.424000000000007</v>
      </c>
      <c r="S7942" s="1">
        <v>2</v>
      </c>
      <c r="T7942" s="1">
        <v>0.2</v>
      </c>
      <c r="U7942" s="47">
        <v>-9.1601999999999961</v>
      </c>
      <c r="V7942" t="str">
        <f>IF(M7942=People!$B$5,People!$A$5,IF(M7942=People!$B$4,People!$A$4,IF(M7942=People!$B$3,People!$A$3,IF(M7942=People!$B$2,People!$A$2,0))))</f>
        <v>Anna Andreadi</v>
      </c>
      <c r="W7942" t="str">
        <f>IFERROR(INDEX(Returns!A:A,MATCH(B7942,Returns!B:B,0)),"No")</f>
        <v>No</v>
      </c>
    </row>
    <row r="7943" spans="1:23" x14ac:dyDescent="0.2">
      <c r="A7943" s="1">
        <v>7942</v>
      </c>
      <c r="B7943" t="s">
        <v>9928</v>
      </c>
      <c r="C7943" s="8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47">
        <v>134.80000000000001</v>
      </c>
      <c r="S7943" s="1">
        <v>10</v>
      </c>
      <c r="T7943" s="1">
        <v>0</v>
      </c>
      <c r="U7943" s="47">
        <v>35.047999999999995</v>
      </c>
      <c r="V7943" t="str">
        <f>IF(M7943=People!$B$5,People!$A$5,IF(M7943=People!$B$4,People!$A$4,IF(M7943=People!$B$3,People!$A$3,IF(M7943=People!$B$2,People!$A$2,0))))</f>
        <v>Anna Andreadi</v>
      </c>
      <c r="W7943" t="str">
        <f>IFERROR(INDEX(Returns!A:A,MATCH(B7943,Returns!B:B,0)),"No")</f>
        <v>No</v>
      </c>
    </row>
    <row r="7944" spans="1:23" x14ac:dyDescent="0.2">
      <c r="A7944" s="1">
        <v>7943</v>
      </c>
      <c r="B7944" t="s">
        <v>6133</v>
      </c>
      <c r="C7944" s="8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47">
        <v>39.581999999999987</v>
      </c>
      <c r="S7944" s="1">
        <v>9</v>
      </c>
      <c r="T7944" s="1">
        <v>0.8</v>
      </c>
      <c r="U7944" s="47">
        <v>-59.372999999999976</v>
      </c>
      <c r="V7944" t="str">
        <f>IF(M7944=People!$B$5,People!$A$5,IF(M7944=People!$B$4,People!$A$4,IF(M7944=People!$B$3,People!$A$3,IF(M7944=People!$B$2,People!$A$2,0))))</f>
        <v>Kelly Williams</v>
      </c>
      <c r="W7944" t="str">
        <f>IFERROR(INDEX(Returns!A:A,MATCH(B7944,Returns!B:B,0)),"No")</f>
        <v>Yes</v>
      </c>
    </row>
    <row r="7945" spans="1:23" x14ac:dyDescent="0.2">
      <c r="A7945" s="1">
        <v>7944</v>
      </c>
      <c r="B7945" t="s">
        <v>6133</v>
      </c>
      <c r="C7945" s="8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47">
        <v>44.688000000000002</v>
      </c>
      <c r="S7945" s="1">
        <v>7</v>
      </c>
      <c r="T7945" s="1">
        <v>0.2</v>
      </c>
      <c r="U7945" s="47">
        <v>5.0273999999999965</v>
      </c>
      <c r="V7945" t="str">
        <f>IF(M7945=People!$B$5,People!$A$5,IF(M7945=People!$B$4,People!$A$4,IF(M7945=People!$B$3,People!$A$3,IF(M7945=People!$B$2,People!$A$2,0))))</f>
        <v>Kelly Williams</v>
      </c>
      <c r="W7945" t="str">
        <f>IFERROR(INDEX(Returns!A:A,MATCH(B7945,Returns!B:B,0)),"No")</f>
        <v>Yes</v>
      </c>
    </row>
    <row r="7946" spans="1:23" x14ac:dyDescent="0.2">
      <c r="A7946" s="1">
        <v>7945</v>
      </c>
      <c r="B7946" t="s">
        <v>6133</v>
      </c>
      <c r="C7946" s="8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47">
        <v>31.744</v>
      </c>
      <c r="S7946" s="1">
        <v>2</v>
      </c>
      <c r="T7946" s="1">
        <v>0.2</v>
      </c>
      <c r="U7946" s="47">
        <v>2.3808000000000007</v>
      </c>
      <c r="V7946" t="str">
        <f>IF(M7946=People!$B$5,People!$A$5,IF(M7946=People!$B$4,People!$A$4,IF(M7946=People!$B$3,People!$A$3,IF(M7946=People!$B$2,People!$A$2,0))))</f>
        <v>Kelly Williams</v>
      </c>
      <c r="W7946" t="str">
        <f>IFERROR(INDEX(Returns!A:A,MATCH(B7946,Returns!B:B,0)),"No")</f>
        <v>Yes</v>
      </c>
    </row>
    <row r="7947" spans="1:23" x14ac:dyDescent="0.2">
      <c r="A7947" s="1">
        <v>7946</v>
      </c>
      <c r="B7947" t="s">
        <v>6133</v>
      </c>
      <c r="C7947" s="8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47">
        <v>40.97999999999999</v>
      </c>
      <c r="S7947" s="1">
        <v>5</v>
      </c>
      <c r="T7947" s="1">
        <v>0.8</v>
      </c>
      <c r="U7947" s="47">
        <v>-65.567999999999998</v>
      </c>
      <c r="V7947" t="str">
        <f>IF(M7947=People!$B$5,People!$A$5,IF(M7947=People!$B$4,People!$A$4,IF(M7947=People!$B$3,People!$A$3,IF(M7947=People!$B$2,People!$A$2,0))))</f>
        <v>Kelly Williams</v>
      </c>
      <c r="W7947" t="str">
        <f>IFERROR(INDEX(Returns!A:A,MATCH(B7947,Returns!B:B,0)),"No")</f>
        <v>Yes</v>
      </c>
    </row>
    <row r="7948" spans="1:23" x14ac:dyDescent="0.2">
      <c r="A7948" s="1">
        <v>7947</v>
      </c>
      <c r="B7948" t="s">
        <v>6133</v>
      </c>
      <c r="C7948" s="8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47">
        <v>3.1679999999999993</v>
      </c>
      <c r="S7948" s="1">
        <v>3</v>
      </c>
      <c r="T7948" s="1">
        <v>0.8</v>
      </c>
      <c r="U7948" s="47">
        <v>-5.0687999999999995</v>
      </c>
      <c r="V7948" t="str">
        <f>IF(M7948=People!$B$5,People!$A$5,IF(M7948=People!$B$4,People!$A$4,IF(M7948=People!$B$3,People!$A$3,IF(M7948=People!$B$2,People!$A$2,0))))</f>
        <v>Kelly Williams</v>
      </c>
      <c r="W7948" t="str">
        <f>IFERROR(INDEX(Returns!A:A,MATCH(B7948,Returns!B:B,0)),"No")</f>
        <v>Yes</v>
      </c>
    </row>
    <row r="7949" spans="1:23" x14ac:dyDescent="0.2">
      <c r="A7949" s="1">
        <v>7948</v>
      </c>
      <c r="B7949" t="s">
        <v>9929</v>
      </c>
      <c r="C7949" s="8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47">
        <v>18.84</v>
      </c>
      <c r="S7949" s="1">
        <v>5</v>
      </c>
      <c r="T7949" s="1">
        <v>0.2</v>
      </c>
      <c r="U7949" s="47">
        <v>-3.5324999999999998</v>
      </c>
      <c r="V7949" t="str">
        <f>IF(M7949=People!$B$5,People!$A$5,IF(M7949=People!$B$4,People!$A$4,IF(M7949=People!$B$3,People!$A$3,IF(M7949=People!$B$2,People!$A$2,0))))</f>
        <v>Kelly Williams</v>
      </c>
      <c r="W7949" t="str">
        <f>IFERROR(INDEX(Returns!A:A,MATCH(B7949,Returns!B:B,0)),"No")</f>
        <v>No</v>
      </c>
    </row>
    <row r="7950" spans="1:23" x14ac:dyDescent="0.2">
      <c r="A7950" s="1">
        <v>7949</v>
      </c>
      <c r="B7950" t="s">
        <v>9929</v>
      </c>
      <c r="C7950" s="8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47">
        <v>362.24999999999994</v>
      </c>
      <c r="S7950" s="1">
        <v>6</v>
      </c>
      <c r="T7950" s="1">
        <v>0.3</v>
      </c>
      <c r="U7950" s="47">
        <v>0</v>
      </c>
      <c r="V7950" t="str">
        <f>IF(M7950=People!$B$5,People!$A$5,IF(M7950=People!$B$4,People!$A$4,IF(M7950=People!$B$3,People!$A$3,IF(M7950=People!$B$2,People!$A$2,0))))</f>
        <v>Kelly Williams</v>
      </c>
      <c r="W7950" t="str">
        <f>IFERROR(INDEX(Returns!A:A,MATCH(B7950,Returns!B:B,0)),"No")</f>
        <v>No</v>
      </c>
    </row>
    <row r="7951" spans="1:23" x14ac:dyDescent="0.2">
      <c r="A7951" s="1">
        <v>7950</v>
      </c>
      <c r="B7951" t="s">
        <v>9929</v>
      </c>
      <c r="C7951" s="8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47">
        <v>63.552000000000007</v>
      </c>
      <c r="S7951" s="1">
        <v>6</v>
      </c>
      <c r="T7951" s="1">
        <v>0.6</v>
      </c>
      <c r="U7951" s="47">
        <v>-34.953600000000002</v>
      </c>
      <c r="V7951" t="str">
        <f>IF(M7951=People!$B$5,People!$A$5,IF(M7951=People!$B$4,People!$A$4,IF(M7951=People!$B$3,People!$A$3,IF(M7951=People!$B$2,People!$A$2,0))))</f>
        <v>Kelly Williams</v>
      </c>
      <c r="W7951" t="str">
        <f>IFERROR(INDEX(Returns!A:A,MATCH(B7951,Returns!B:B,0)),"No")</f>
        <v>No</v>
      </c>
    </row>
    <row r="7952" spans="1:23" x14ac:dyDescent="0.2">
      <c r="A7952" s="1">
        <v>7951</v>
      </c>
      <c r="B7952" t="s">
        <v>9929</v>
      </c>
      <c r="C7952" s="8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47">
        <v>129.55199999999999</v>
      </c>
      <c r="S7952" s="1">
        <v>3</v>
      </c>
      <c r="T7952" s="1">
        <v>0.2</v>
      </c>
      <c r="U7952" s="47">
        <v>-22.671600000000005</v>
      </c>
      <c r="V7952" t="str">
        <f>IF(M7952=People!$B$5,People!$A$5,IF(M7952=People!$B$4,People!$A$4,IF(M7952=People!$B$3,People!$A$3,IF(M7952=People!$B$2,People!$A$2,0))))</f>
        <v>Kelly Williams</v>
      </c>
      <c r="W7952" t="str">
        <f>IFERROR(INDEX(Returns!A:A,MATCH(B7952,Returns!B:B,0)),"No")</f>
        <v>No</v>
      </c>
    </row>
    <row r="7953" spans="1:23" x14ac:dyDescent="0.2">
      <c r="A7953" s="1">
        <v>7952</v>
      </c>
      <c r="B7953" t="s">
        <v>9930</v>
      </c>
      <c r="C7953" s="8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47">
        <v>5.9840000000000009</v>
      </c>
      <c r="S7953" s="1">
        <v>2</v>
      </c>
      <c r="T7953" s="1">
        <v>0.2</v>
      </c>
      <c r="U7953" s="47">
        <v>2.2439999999999998</v>
      </c>
      <c r="V7953" t="str">
        <f>IF(M7953=People!$B$5,People!$A$5,IF(M7953=People!$B$4,People!$A$4,IF(M7953=People!$B$3,People!$A$3,IF(M7953=People!$B$2,People!$A$2,0))))</f>
        <v>Chuck Magee</v>
      </c>
      <c r="W7953" t="str">
        <f>IFERROR(INDEX(Returns!A:A,MATCH(B7953,Returns!B:B,0)),"No")</f>
        <v>No</v>
      </c>
    </row>
    <row r="7954" spans="1:23" x14ac:dyDescent="0.2">
      <c r="A7954" s="1">
        <v>7953</v>
      </c>
      <c r="B7954" t="s">
        <v>9930</v>
      </c>
      <c r="C7954" s="8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47">
        <v>861.76</v>
      </c>
      <c r="S7954" s="1">
        <v>4</v>
      </c>
      <c r="T7954" s="1">
        <v>0</v>
      </c>
      <c r="U7954" s="47">
        <v>249.91039999999998</v>
      </c>
      <c r="V7954" t="str">
        <f>IF(M7954=People!$B$5,People!$A$5,IF(M7954=People!$B$4,People!$A$4,IF(M7954=People!$B$3,People!$A$3,IF(M7954=People!$B$2,People!$A$2,0))))</f>
        <v>Chuck Magee</v>
      </c>
      <c r="W7954" t="str">
        <f>IFERROR(INDEX(Returns!A:A,MATCH(B7954,Returns!B:B,0)),"No")</f>
        <v>No</v>
      </c>
    </row>
    <row r="7955" spans="1:23" x14ac:dyDescent="0.2">
      <c r="A7955" s="1">
        <v>7954</v>
      </c>
      <c r="B7955" t="s">
        <v>9931</v>
      </c>
      <c r="C7955" s="8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47">
        <v>66.959999999999994</v>
      </c>
      <c r="S7955" s="1">
        <v>4</v>
      </c>
      <c r="T7955" s="1">
        <v>0</v>
      </c>
      <c r="U7955" s="47">
        <v>2.6783999999999963</v>
      </c>
      <c r="V7955" t="str">
        <f>IF(M7955=People!$B$5,People!$A$5,IF(M7955=People!$B$4,People!$A$4,IF(M7955=People!$B$3,People!$A$3,IF(M7955=People!$B$2,People!$A$2,0))))</f>
        <v>Chuck Magee</v>
      </c>
      <c r="W7955" t="str">
        <f>IFERROR(INDEX(Returns!A:A,MATCH(B7955,Returns!B:B,0)),"No")</f>
        <v>No</v>
      </c>
    </row>
    <row r="7956" spans="1:23" x14ac:dyDescent="0.2">
      <c r="A7956" s="1">
        <v>7955</v>
      </c>
      <c r="B7956" t="s">
        <v>9931</v>
      </c>
      <c r="C7956" s="8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47">
        <v>6.24</v>
      </c>
      <c r="S7956" s="1">
        <v>2</v>
      </c>
      <c r="T7956" s="1">
        <v>0</v>
      </c>
      <c r="U7956" s="47">
        <v>3.0575999999999999</v>
      </c>
      <c r="V7956" t="str">
        <f>IF(M7956=People!$B$5,People!$A$5,IF(M7956=People!$B$4,People!$A$4,IF(M7956=People!$B$3,People!$A$3,IF(M7956=People!$B$2,People!$A$2,0))))</f>
        <v>Chuck Magee</v>
      </c>
      <c r="W7956" t="str">
        <f>IFERROR(INDEX(Returns!A:A,MATCH(B7956,Returns!B:B,0)),"No")</f>
        <v>No</v>
      </c>
    </row>
    <row r="7957" spans="1:23" x14ac:dyDescent="0.2">
      <c r="A7957" s="1">
        <v>7956</v>
      </c>
      <c r="B7957" t="s">
        <v>6130</v>
      </c>
      <c r="C7957" s="8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47">
        <v>435.16800000000006</v>
      </c>
      <c r="S7957" s="1">
        <v>4</v>
      </c>
      <c r="T7957" s="1">
        <v>0.2</v>
      </c>
      <c r="U7957" s="47">
        <v>-59.835600000000042</v>
      </c>
      <c r="V7957" t="str">
        <f>IF(M7957=People!$B$5,People!$A$5,IF(M7957=People!$B$4,People!$A$4,IF(M7957=People!$B$3,People!$A$3,IF(M7957=People!$B$2,People!$A$2,0))))</f>
        <v>Anna Andreadi</v>
      </c>
      <c r="W7957" t="str">
        <f>IFERROR(INDEX(Returns!A:A,MATCH(B7957,Returns!B:B,0)),"No")</f>
        <v>Yes</v>
      </c>
    </row>
    <row r="7958" spans="1:23" x14ac:dyDescent="0.2">
      <c r="A7958" s="1">
        <v>7957</v>
      </c>
      <c r="B7958" t="s">
        <v>6130</v>
      </c>
      <c r="C7958" s="8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47">
        <v>14.9</v>
      </c>
      <c r="S7958" s="1">
        <v>5</v>
      </c>
      <c r="T7958" s="1">
        <v>0</v>
      </c>
      <c r="U7958" s="47">
        <v>6.8539999999999992</v>
      </c>
      <c r="V7958" t="str">
        <f>IF(M7958=People!$B$5,People!$A$5,IF(M7958=People!$B$4,People!$A$4,IF(M7958=People!$B$3,People!$A$3,IF(M7958=People!$B$2,People!$A$2,0))))</f>
        <v>Anna Andreadi</v>
      </c>
      <c r="W7958" t="str">
        <f>IFERROR(INDEX(Returns!A:A,MATCH(B7958,Returns!B:B,0)),"No")</f>
        <v>Yes</v>
      </c>
    </row>
    <row r="7959" spans="1:23" x14ac:dyDescent="0.2">
      <c r="A7959" s="1">
        <v>7958</v>
      </c>
      <c r="B7959" t="s">
        <v>6130</v>
      </c>
      <c r="C7959" s="8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47">
        <v>15.8</v>
      </c>
      <c r="S7959" s="1">
        <v>4</v>
      </c>
      <c r="T7959" s="1">
        <v>0</v>
      </c>
      <c r="U7959" s="47">
        <v>4.1080000000000005</v>
      </c>
      <c r="V7959" t="str">
        <f>IF(M7959=People!$B$5,People!$A$5,IF(M7959=People!$B$4,People!$A$4,IF(M7959=People!$B$3,People!$A$3,IF(M7959=People!$B$2,People!$A$2,0))))</f>
        <v>Anna Andreadi</v>
      </c>
      <c r="W7959" t="str">
        <f>IFERROR(INDEX(Returns!A:A,MATCH(B7959,Returns!B:B,0)),"No")</f>
        <v>Yes</v>
      </c>
    </row>
    <row r="7960" spans="1:23" x14ac:dyDescent="0.2">
      <c r="A7960" s="1">
        <v>7959</v>
      </c>
      <c r="B7960" t="s">
        <v>6130</v>
      </c>
      <c r="C7960" s="8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47">
        <v>72.900000000000006</v>
      </c>
      <c r="S7960" s="1">
        <v>5</v>
      </c>
      <c r="T7960" s="1">
        <v>0</v>
      </c>
      <c r="U7960" s="47">
        <v>26.973000000000003</v>
      </c>
      <c r="V7960" t="str">
        <f>IF(M7960=People!$B$5,People!$A$5,IF(M7960=People!$B$4,People!$A$4,IF(M7960=People!$B$3,People!$A$3,IF(M7960=People!$B$2,People!$A$2,0))))</f>
        <v>Anna Andreadi</v>
      </c>
      <c r="W7960" t="str">
        <f>IFERROR(INDEX(Returns!A:A,MATCH(B7960,Returns!B:B,0)),"No")</f>
        <v>Yes</v>
      </c>
    </row>
    <row r="7961" spans="1:23" x14ac:dyDescent="0.2">
      <c r="A7961" s="1">
        <v>7960</v>
      </c>
      <c r="B7961" t="s">
        <v>6130</v>
      </c>
      <c r="C7961" s="8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47">
        <v>206.35200000000003</v>
      </c>
      <c r="S7961" s="1">
        <v>3</v>
      </c>
      <c r="T7961" s="1">
        <v>0.2</v>
      </c>
      <c r="U7961" s="47">
        <v>5.1587999999999852</v>
      </c>
      <c r="V7961" t="str">
        <f>IF(M7961=People!$B$5,People!$A$5,IF(M7961=People!$B$4,People!$A$4,IF(M7961=People!$B$3,People!$A$3,IF(M7961=People!$B$2,People!$A$2,0))))</f>
        <v>Anna Andreadi</v>
      </c>
      <c r="W7961" t="str">
        <f>IFERROR(INDEX(Returns!A:A,MATCH(B7961,Returns!B:B,0)),"No")</f>
        <v>Yes</v>
      </c>
    </row>
    <row r="7962" spans="1:23" x14ac:dyDescent="0.2">
      <c r="A7962" s="1">
        <v>7961</v>
      </c>
      <c r="B7962" t="s">
        <v>6130</v>
      </c>
      <c r="C7962" s="8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47">
        <v>7.9920000000000009</v>
      </c>
      <c r="S7962" s="1">
        <v>1</v>
      </c>
      <c r="T7962" s="1">
        <v>0.2</v>
      </c>
      <c r="U7962" s="47">
        <v>2.6972999999999994</v>
      </c>
      <c r="V7962" t="str">
        <f>IF(M7962=People!$B$5,People!$A$5,IF(M7962=People!$B$4,People!$A$4,IF(M7962=People!$B$3,People!$A$3,IF(M7962=People!$B$2,People!$A$2,0))))</f>
        <v>Anna Andreadi</v>
      </c>
      <c r="W7962" t="str">
        <f>IFERROR(INDEX(Returns!A:A,MATCH(B7962,Returns!B:B,0)),"No")</f>
        <v>Yes</v>
      </c>
    </row>
    <row r="7963" spans="1:23" x14ac:dyDescent="0.2">
      <c r="A7963" s="1">
        <v>7962</v>
      </c>
      <c r="B7963" t="s">
        <v>9932</v>
      </c>
      <c r="C7963" s="8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47">
        <v>81.360000000000014</v>
      </c>
      <c r="S7963" s="1">
        <v>5</v>
      </c>
      <c r="T7963" s="1">
        <v>0.2</v>
      </c>
      <c r="U7963" s="47">
        <v>-19.323000000000011</v>
      </c>
      <c r="V7963" t="str">
        <f>IF(M7963=People!$B$5,People!$A$5,IF(M7963=People!$B$4,People!$A$4,IF(M7963=People!$B$3,People!$A$3,IF(M7963=People!$B$2,People!$A$2,0))))</f>
        <v>Cassandra Brandow</v>
      </c>
      <c r="W7963" t="str">
        <f>IFERROR(INDEX(Returns!A:A,MATCH(B7963,Returns!B:B,0)),"No")</f>
        <v>No</v>
      </c>
    </row>
    <row r="7964" spans="1:23" x14ac:dyDescent="0.2">
      <c r="A7964" s="1">
        <v>7963</v>
      </c>
      <c r="B7964" t="s">
        <v>9932</v>
      </c>
      <c r="C7964" s="8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47">
        <v>20.232000000000003</v>
      </c>
      <c r="S7964" s="1">
        <v>8</v>
      </c>
      <c r="T7964" s="1">
        <v>0.7</v>
      </c>
      <c r="U7964" s="47">
        <v>-16.185600000000001</v>
      </c>
      <c r="V7964" t="str">
        <f>IF(M7964=People!$B$5,People!$A$5,IF(M7964=People!$B$4,People!$A$4,IF(M7964=People!$B$3,People!$A$3,IF(M7964=People!$B$2,People!$A$2,0))))</f>
        <v>Cassandra Brandow</v>
      </c>
      <c r="W7964" t="str">
        <f>IFERROR(INDEX(Returns!A:A,MATCH(B7964,Returns!B:B,0)),"No")</f>
        <v>No</v>
      </c>
    </row>
    <row r="7965" spans="1:23" x14ac:dyDescent="0.2">
      <c r="A7965" s="1">
        <v>7964</v>
      </c>
      <c r="B7965" t="s">
        <v>9932</v>
      </c>
      <c r="C7965" s="8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47">
        <v>389.05600000000004</v>
      </c>
      <c r="S7965" s="1">
        <v>4</v>
      </c>
      <c r="T7965" s="1">
        <v>0.2</v>
      </c>
      <c r="U7965" s="47">
        <v>48.631999999999948</v>
      </c>
      <c r="V7965" t="str">
        <f>IF(M7965=People!$B$5,People!$A$5,IF(M7965=People!$B$4,People!$A$4,IF(M7965=People!$B$3,People!$A$3,IF(M7965=People!$B$2,People!$A$2,0))))</f>
        <v>Cassandra Brandow</v>
      </c>
      <c r="W7965" t="str">
        <f>IFERROR(INDEX(Returns!A:A,MATCH(B7965,Returns!B:B,0)),"No")</f>
        <v>No</v>
      </c>
    </row>
    <row r="7966" spans="1:23" x14ac:dyDescent="0.2">
      <c r="A7966" s="1">
        <v>7965</v>
      </c>
      <c r="B7966" t="s">
        <v>9932</v>
      </c>
      <c r="C7966" s="8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47">
        <v>20.736000000000004</v>
      </c>
      <c r="S7966" s="1">
        <v>4</v>
      </c>
      <c r="T7966" s="1">
        <v>0.2</v>
      </c>
      <c r="U7966" s="47">
        <v>7.2576000000000001</v>
      </c>
      <c r="V7966" t="str">
        <f>IF(M7966=People!$B$5,People!$A$5,IF(M7966=People!$B$4,People!$A$4,IF(M7966=People!$B$3,People!$A$3,IF(M7966=People!$B$2,People!$A$2,0))))</f>
        <v>Cassandra Brandow</v>
      </c>
      <c r="W7966" t="str">
        <f>IFERROR(INDEX(Returns!A:A,MATCH(B7966,Returns!B:B,0)),"No")</f>
        <v>No</v>
      </c>
    </row>
    <row r="7967" spans="1:23" x14ac:dyDescent="0.2">
      <c r="A7967" s="1">
        <v>7966</v>
      </c>
      <c r="B7967" t="s">
        <v>9932</v>
      </c>
      <c r="C7967" s="8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47">
        <v>41.472000000000008</v>
      </c>
      <c r="S7967" s="1">
        <v>8</v>
      </c>
      <c r="T7967" s="1">
        <v>0.2</v>
      </c>
      <c r="U7967" s="47">
        <v>14.5152</v>
      </c>
      <c r="V7967" t="str">
        <f>IF(M7967=People!$B$5,People!$A$5,IF(M7967=People!$B$4,People!$A$4,IF(M7967=People!$B$3,People!$A$3,IF(M7967=People!$B$2,People!$A$2,0))))</f>
        <v>Cassandra Brandow</v>
      </c>
      <c r="W7967" t="str">
        <f>IFERROR(INDEX(Returns!A:A,MATCH(B7967,Returns!B:B,0)),"No")</f>
        <v>No</v>
      </c>
    </row>
    <row r="7968" spans="1:23" x14ac:dyDescent="0.2">
      <c r="A7968" s="1">
        <v>7967</v>
      </c>
      <c r="B7968" t="s">
        <v>9933</v>
      </c>
      <c r="C7968" s="8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47">
        <v>33.36</v>
      </c>
      <c r="S7968" s="1">
        <v>4</v>
      </c>
      <c r="T7968" s="1">
        <v>0</v>
      </c>
      <c r="U7968" s="47">
        <v>16.68</v>
      </c>
      <c r="V7968" t="str">
        <f>IF(M7968=People!$B$5,People!$A$5,IF(M7968=People!$B$4,People!$A$4,IF(M7968=People!$B$3,People!$A$3,IF(M7968=People!$B$2,People!$A$2,0))))</f>
        <v>Anna Andreadi</v>
      </c>
      <c r="W7968" t="str">
        <f>IFERROR(INDEX(Returns!A:A,MATCH(B7968,Returns!B:B,0)),"No")</f>
        <v>No</v>
      </c>
    </row>
    <row r="7969" spans="1:23" x14ac:dyDescent="0.2">
      <c r="A7969" s="1">
        <v>7968</v>
      </c>
      <c r="B7969" t="s">
        <v>9934</v>
      </c>
      <c r="C7969" s="8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47">
        <v>90.882000000000005</v>
      </c>
      <c r="S7969" s="1">
        <v>3</v>
      </c>
      <c r="T7969" s="1">
        <v>0.7</v>
      </c>
      <c r="U7969" s="47">
        <v>-190.85220000000004</v>
      </c>
      <c r="V7969" t="str">
        <f>IF(M7969=People!$B$5,People!$A$5,IF(M7969=People!$B$4,People!$A$4,IF(M7969=People!$B$3,People!$A$3,IF(M7969=People!$B$2,People!$A$2,0))))</f>
        <v>Anna Andreadi</v>
      </c>
      <c r="W7969" t="str">
        <f>IFERROR(INDEX(Returns!A:A,MATCH(B7969,Returns!B:B,0)),"No")</f>
        <v>No</v>
      </c>
    </row>
    <row r="7970" spans="1:23" x14ac:dyDescent="0.2">
      <c r="A7970" s="1">
        <v>7969</v>
      </c>
      <c r="B7970" t="s">
        <v>9934</v>
      </c>
      <c r="C7970" s="8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47">
        <v>15.991999999999999</v>
      </c>
      <c r="S7970" s="1">
        <v>1</v>
      </c>
      <c r="T7970" s="1">
        <v>0.2</v>
      </c>
      <c r="U7970" s="47">
        <v>-2.9985000000000022</v>
      </c>
      <c r="V7970" t="str">
        <f>IF(M7970=People!$B$5,People!$A$5,IF(M7970=People!$B$4,People!$A$4,IF(M7970=People!$B$3,People!$A$3,IF(M7970=People!$B$2,People!$A$2,0))))</f>
        <v>Anna Andreadi</v>
      </c>
      <c r="W7970" t="str">
        <f>IFERROR(INDEX(Returns!A:A,MATCH(B7970,Returns!B:B,0)),"No")</f>
        <v>No</v>
      </c>
    </row>
    <row r="7971" spans="1:23" x14ac:dyDescent="0.2">
      <c r="A7971" s="1">
        <v>7970</v>
      </c>
      <c r="B7971" t="s">
        <v>9934</v>
      </c>
      <c r="C7971" s="8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47">
        <v>120.78399999999999</v>
      </c>
      <c r="S7971" s="1">
        <v>1</v>
      </c>
      <c r="T7971" s="1">
        <v>0.2</v>
      </c>
      <c r="U7971" s="47">
        <v>13.588199999999986</v>
      </c>
      <c r="V7971" t="str">
        <f>IF(M7971=People!$B$5,People!$A$5,IF(M7971=People!$B$4,People!$A$4,IF(M7971=People!$B$3,People!$A$3,IF(M7971=People!$B$2,People!$A$2,0))))</f>
        <v>Anna Andreadi</v>
      </c>
      <c r="W7971" t="str">
        <f>IFERROR(INDEX(Returns!A:A,MATCH(B7971,Returns!B:B,0)),"No")</f>
        <v>No</v>
      </c>
    </row>
    <row r="7972" spans="1:23" x14ac:dyDescent="0.2">
      <c r="A7972" s="1">
        <v>7971</v>
      </c>
      <c r="B7972" t="s">
        <v>9935</v>
      </c>
      <c r="C7972" s="8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47">
        <v>519.79200000000003</v>
      </c>
      <c r="S7972" s="1">
        <v>4</v>
      </c>
      <c r="T7972" s="1">
        <v>0.4</v>
      </c>
      <c r="U7972" s="47">
        <v>-112.62159999999994</v>
      </c>
      <c r="V7972" t="str">
        <f>IF(M7972=People!$B$5,People!$A$5,IF(M7972=People!$B$4,People!$A$4,IF(M7972=People!$B$3,People!$A$3,IF(M7972=People!$B$2,People!$A$2,0))))</f>
        <v>Chuck Magee</v>
      </c>
      <c r="W7972" t="str">
        <f>IFERROR(INDEX(Returns!A:A,MATCH(B7972,Returns!B:B,0)),"No")</f>
        <v>No</v>
      </c>
    </row>
    <row r="7973" spans="1:23" x14ac:dyDescent="0.2">
      <c r="A7973" s="1">
        <v>7972</v>
      </c>
      <c r="B7973" t="s">
        <v>9935</v>
      </c>
      <c r="C7973" s="8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47">
        <v>31.176000000000002</v>
      </c>
      <c r="S7973" s="1">
        <v>3</v>
      </c>
      <c r="T7973" s="1">
        <v>0.2</v>
      </c>
      <c r="U7973" s="47">
        <v>-5.4558000000000035</v>
      </c>
      <c r="V7973" t="str">
        <f>IF(M7973=People!$B$5,People!$A$5,IF(M7973=People!$B$4,People!$A$4,IF(M7973=People!$B$3,People!$A$3,IF(M7973=People!$B$2,People!$A$2,0))))</f>
        <v>Chuck Magee</v>
      </c>
      <c r="W7973" t="str">
        <f>IFERROR(INDEX(Returns!A:A,MATCH(B7973,Returns!B:B,0)),"No")</f>
        <v>No</v>
      </c>
    </row>
    <row r="7974" spans="1:23" x14ac:dyDescent="0.2">
      <c r="A7974" s="1">
        <v>7973</v>
      </c>
      <c r="B7974" t="s">
        <v>9935</v>
      </c>
      <c r="C7974" s="8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47">
        <v>10.368000000000002</v>
      </c>
      <c r="S7974" s="1">
        <v>2</v>
      </c>
      <c r="T7974" s="1">
        <v>0.2</v>
      </c>
      <c r="U7974" s="47">
        <v>3.6288</v>
      </c>
      <c r="V7974" t="str">
        <f>IF(M7974=People!$B$5,People!$A$5,IF(M7974=People!$B$4,People!$A$4,IF(M7974=People!$B$3,People!$A$3,IF(M7974=People!$B$2,People!$A$2,0))))</f>
        <v>Chuck Magee</v>
      </c>
      <c r="W7974" t="str">
        <f>IFERROR(INDEX(Returns!A:A,MATCH(B7974,Returns!B:B,0)),"No")</f>
        <v>No</v>
      </c>
    </row>
    <row r="7975" spans="1:23" x14ac:dyDescent="0.2">
      <c r="A7975" s="1">
        <v>7974</v>
      </c>
      <c r="B7975" t="s">
        <v>9935</v>
      </c>
      <c r="C7975" s="8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47">
        <v>2.7240000000000006</v>
      </c>
      <c r="S7975" s="1">
        <v>2</v>
      </c>
      <c r="T7975" s="1">
        <v>0.7</v>
      </c>
      <c r="U7975" s="47">
        <v>-1.9067999999999996</v>
      </c>
      <c r="V7975" t="str">
        <f>IF(M7975=People!$B$5,People!$A$5,IF(M7975=People!$B$4,People!$A$4,IF(M7975=People!$B$3,People!$A$3,IF(M7975=People!$B$2,People!$A$2,0))))</f>
        <v>Chuck Magee</v>
      </c>
      <c r="W7975" t="str">
        <f>IFERROR(INDEX(Returns!A:A,MATCH(B7975,Returns!B:B,0)),"No")</f>
        <v>No</v>
      </c>
    </row>
    <row r="7976" spans="1:23" x14ac:dyDescent="0.2">
      <c r="A7976" s="1">
        <v>7975</v>
      </c>
      <c r="B7976" t="s">
        <v>9935</v>
      </c>
      <c r="C7976" s="8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47">
        <v>254.35200000000003</v>
      </c>
      <c r="S7976" s="1">
        <v>3</v>
      </c>
      <c r="T7976" s="1">
        <v>0.2</v>
      </c>
      <c r="U7976" s="47">
        <v>0</v>
      </c>
      <c r="V7976" t="str">
        <f>IF(M7976=People!$B$5,People!$A$5,IF(M7976=People!$B$4,People!$A$4,IF(M7976=People!$B$3,People!$A$3,IF(M7976=People!$B$2,People!$A$2,0))))</f>
        <v>Chuck Magee</v>
      </c>
      <c r="W7976" t="str">
        <f>IFERROR(INDEX(Returns!A:A,MATCH(B7976,Returns!B:B,0)),"No")</f>
        <v>No</v>
      </c>
    </row>
    <row r="7977" spans="1:23" x14ac:dyDescent="0.2">
      <c r="A7977" s="1">
        <v>7976</v>
      </c>
      <c r="B7977" t="s">
        <v>9935</v>
      </c>
      <c r="C7977" s="8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47">
        <v>3.762</v>
      </c>
      <c r="S7977" s="1">
        <v>3</v>
      </c>
      <c r="T7977" s="1">
        <v>0.7</v>
      </c>
      <c r="U7977" s="47">
        <v>-2.758799999999999</v>
      </c>
      <c r="V7977" t="str">
        <f>IF(M7977=People!$B$5,People!$A$5,IF(M7977=People!$B$4,People!$A$4,IF(M7977=People!$B$3,People!$A$3,IF(M7977=People!$B$2,People!$A$2,0))))</f>
        <v>Chuck Magee</v>
      </c>
      <c r="W7977" t="str">
        <f>IFERROR(INDEX(Returns!A:A,MATCH(B7977,Returns!B:B,0)),"No")</f>
        <v>No</v>
      </c>
    </row>
    <row r="7978" spans="1:23" x14ac:dyDescent="0.2">
      <c r="A7978" s="1">
        <v>7977</v>
      </c>
      <c r="B7978" t="s">
        <v>9935</v>
      </c>
      <c r="C7978" s="8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47">
        <v>10.272000000000002</v>
      </c>
      <c r="S7978" s="1">
        <v>3</v>
      </c>
      <c r="T7978" s="1">
        <v>0.2</v>
      </c>
      <c r="U7978" s="47">
        <v>3.2099999999999982</v>
      </c>
      <c r="V7978" t="str">
        <f>IF(M7978=People!$B$5,People!$A$5,IF(M7978=People!$B$4,People!$A$4,IF(M7978=People!$B$3,People!$A$3,IF(M7978=People!$B$2,People!$A$2,0))))</f>
        <v>Chuck Magee</v>
      </c>
      <c r="W7978" t="str">
        <f>IFERROR(INDEX(Returns!A:A,MATCH(B7978,Returns!B:B,0)),"No")</f>
        <v>No</v>
      </c>
    </row>
    <row r="7979" spans="1:23" x14ac:dyDescent="0.2">
      <c r="A7979" s="1">
        <v>7978</v>
      </c>
      <c r="B7979" t="s">
        <v>9936</v>
      </c>
      <c r="C7979" s="8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47">
        <v>659.97</v>
      </c>
      <c r="S7979" s="1">
        <v>3</v>
      </c>
      <c r="T7979" s="1">
        <v>0</v>
      </c>
      <c r="U7979" s="47">
        <v>197.99099999999996</v>
      </c>
      <c r="V7979" t="str">
        <f>IF(M7979=People!$B$5,People!$A$5,IF(M7979=People!$B$4,People!$A$4,IF(M7979=People!$B$3,People!$A$3,IF(M7979=People!$B$2,People!$A$2,0))))</f>
        <v>Cassandra Brandow</v>
      </c>
      <c r="W7979" t="str">
        <f>IFERROR(INDEX(Returns!A:A,MATCH(B7979,Returns!B:B,0)),"No")</f>
        <v>No</v>
      </c>
    </row>
    <row r="7980" spans="1:23" x14ac:dyDescent="0.2">
      <c r="A7980" s="1">
        <v>7979</v>
      </c>
      <c r="B7980" t="s">
        <v>9936</v>
      </c>
      <c r="C7980" s="8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47">
        <v>113.72999999999999</v>
      </c>
      <c r="S7980" s="1">
        <v>3</v>
      </c>
      <c r="T7980" s="1">
        <v>0</v>
      </c>
      <c r="U7980" s="47">
        <v>32.981699999999989</v>
      </c>
      <c r="V7980" t="str">
        <f>IF(M7980=People!$B$5,People!$A$5,IF(M7980=People!$B$4,People!$A$4,IF(M7980=People!$B$3,People!$A$3,IF(M7980=People!$B$2,People!$A$2,0))))</f>
        <v>Cassandra Brandow</v>
      </c>
      <c r="W7980" t="str">
        <f>IFERROR(INDEX(Returns!A:A,MATCH(B7980,Returns!B:B,0)),"No")</f>
        <v>No</v>
      </c>
    </row>
    <row r="7981" spans="1:23" x14ac:dyDescent="0.2">
      <c r="A7981" s="1">
        <v>7980</v>
      </c>
      <c r="B7981" t="s">
        <v>9937</v>
      </c>
      <c r="C7981" s="8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47">
        <v>5.1040000000000001</v>
      </c>
      <c r="S7981" s="1">
        <v>1</v>
      </c>
      <c r="T7981" s="1">
        <v>0.2</v>
      </c>
      <c r="U7981" s="47">
        <v>1.6587999999999996</v>
      </c>
      <c r="V7981" t="str">
        <f>IF(M7981=People!$B$5,People!$A$5,IF(M7981=People!$B$4,People!$A$4,IF(M7981=People!$B$3,People!$A$3,IF(M7981=People!$B$2,People!$A$2,0))))</f>
        <v>Anna Andreadi</v>
      </c>
      <c r="W7981" t="str">
        <f>IFERROR(INDEX(Returns!A:A,MATCH(B7981,Returns!B:B,0)),"No")</f>
        <v>No</v>
      </c>
    </row>
    <row r="7982" spans="1:23" x14ac:dyDescent="0.2">
      <c r="A7982" s="1">
        <v>7981</v>
      </c>
      <c r="B7982" t="s">
        <v>9938</v>
      </c>
      <c r="C7982" s="8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47">
        <v>16.448</v>
      </c>
      <c r="S7982" s="1">
        <v>2</v>
      </c>
      <c r="T7982" s="1">
        <v>0.2</v>
      </c>
      <c r="U7982" s="47">
        <v>5.5511999999999979</v>
      </c>
      <c r="V7982" t="str">
        <f>IF(M7982=People!$B$5,People!$A$5,IF(M7982=People!$B$4,People!$A$4,IF(M7982=People!$B$3,People!$A$3,IF(M7982=People!$B$2,People!$A$2,0))))</f>
        <v>Kelly Williams</v>
      </c>
      <c r="W7982" t="str">
        <f>IFERROR(INDEX(Returns!A:A,MATCH(B7982,Returns!B:B,0)),"No")</f>
        <v>No</v>
      </c>
    </row>
    <row r="7983" spans="1:23" x14ac:dyDescent="0.2">
      <c r="A7983" s="1">
        <v>7982</v>
      </c>
      <c r="B7983" t="s">
        <v>9939</v>
      </c>
      <c r="C7983" s="8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47">
        <v>81.92</v>
      </c>
      <c r="S7983" s="1">
        <v>4</v>
      </c>
      <c r="T7983" s="1">
        <v>0</v>
      </c>
      <c r="U7983" s="47">
        <v>22.118400000000001</v>
      </c>
      <c r="V7983" t="str">
        <f>IF(M7983=People!$B$5,People!$A$5,IF(M7983=People!$B$4,People!$A$4,IF(M7983=People!$B$3,People!$A$3,IF(M7983=People!$B$2,People!$A$2,0))))</f>
        <v>Chuck Magee</v>
      </c>
      <c r="W7983" t="str">
        <f>IFERROR(INDEX(Returns!A:A,MATCH(B7983,Returns!B:B,0)),"No")</f>
        <v>No</v>
      </c>
    </row>
    <row r="7984" spans="1:23" x14ac:dyDescent="0.2">
      <c r="A7984" s="1">
        <v>7983</v>
      </c>
      <c r="B7984" t="s">
        <v>9939</v>
      </c>
      <c r="C7984" s="8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47">
        <v>254.89999999999998</v>
      </c>
      <c r="S7984" s="1">
        <v>5</v>
      </c>
      <c r="T7984" s="1">
        <v>0</v>
      </c>
      <c r="U7984" s="47">
        <v>76.469999999999985</v>
      </c>
      <c r="V7984" t="str">
        <f>IF(M7984=People!$B$5,People!$A$5,IF(M7984=People!$B$4,People!$A$4,IF(M7984=People!$B$3,People!$A$3,IF(M7984=People!$B$2,People!$A$2,0))))</f>
        <v>Chuck Magee</v>
      </c>
      <c r="W7984" t="str">
        <f>IFERROR(INDEX(Returns!A:A,MATCH(B7984,Returns!B:B,0)),"No")</f>
        <v>No</v>
      </c>
    </row>
    <row r="7985" spans="1:23" x14ac:dyDescent="0.2">
      <c r="A7985" s="1">
        <v>7984</v>
      </c>
      <c r="B7985" t="s">
        <v>9940</v>
      </c>
      <c r="C7985" s="8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47">
        <v>15.120000000000001</v>
      </c>
      <c r="S7985" s="1">
        <v>5</v>
      </c>
      <c r="T7985" s="1">
        <v>0.2</v>
      </c>
      <c r="U7985" s="47">
        <v>4.9139999999999988</v>
      </c>
      <c r="V7985" t="str">
        <f>IF(M7985=People!$B$5,People!$A$5,IF(M7985=People!$B$4,People!$A$4,IF(M7985=People!$B$3,People!$A$3,IF(M7985=People!$B$2,People!$A$2,0))))</f>
        <v>Kelly Williams</v>
      </c>
      <c r="W7985" t="str">
        <f>IFERROR(INDEX(Returns!A:A,MATCH(B7985,Returns!B:B,0)),"No")</f>
        <v>No</v>
      </c>
    </row>
    <row r="7986" spans="1:23" x14ac:dyDescent="0.2">
      <c r="A7986" s="1">
        <v>7985</v>
      </c>
      <c r="B7986" t="s">
        <v>9940</v>
      </c>
      <c r="C7986" s="8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47">
        <v>7.8719999999999999</v>
      </c>
      <c r="S7986" s="1">
        <v>3</v>
      </c>
      <c r="T7986" s="1">
        <v>0.2</v>
      </c>
      <c r="U7986" s="47">
        <v>0.88559999999999883</v>
      </c>
      <c r="V7986" t="str">
        <f>IF(M7986=People!$B$5,People!$A$5,IF(M7986=People!$B$4,People!$A$4,IF(M7986=People!$B$3,People!$A$3,IF(M7986=People!$B$2,People!$A$2,0))))</f>
        <v>Kelly Williams</v>
      </c>
      <c r="W7986" t="str">
        <f>IFERROR(INDEX(Returns!A:A,MATCH(B7986,Returns!B:B,0)),"No")</f>
        <v>No</v>
      </c>
    </row>
    <row r="7987" spans="1:23" x14ac:dyDescent="0.2">
      <c r="A7987" s="1">
        <v>7986</v>
      </c>
      <c r="B7987" t="s">
        <v>9941</v>
      </c>
      <c r="C7987" s="8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47">
        <v>8.32</v>
      </c>
      <c r="S7987" s="1">
        <v>5</v>
      </c>
      <c r="T7987" s="1">
        <v>0.2</v>
      </c>
      <c r="U7987" s="47">
        <v>2.8079999999999998</v>
      </c>
      <c r="V7987" t="str">
        <f>IF(M7987=People!$B$5,People!$A$5,IF(M7987=People!$B$4,People!$A$4,IF(M7987=People!$B$3,People!$A$3,IF(M7987=People!$B$2,People!$A$2,0))))</f>
        <v>Anna Andreadi</v>
      </c>
      <c r="W7987" t="str">
        <f>IFERROR(INDEX(Returns!A:A,MATCH(B7987,Returns!B:B,0)),"No")</f>
        <v>No</v>
      </c>
    </row>
    <row r="7988" spans="1:23" x14ac:dyDescent="0.2">
      <c r="A7988" s="1">
        <v>7987</v>
      </c>
      <c r="B7988" t="s">
        <v>9942</v>
      </c>
      <c r="C7988" s="8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47">
        <v>89.949999999999989</v>
      </c>
      <c r="S7988" s="1">
        <v>5</v>
      </c>
      <c r="T7988" s="1">
        <v>0</v>
      </c>
      <c r="U7988" s="47">
        <v>43.175999999999995</v>
      </c>
      <c r="V7988" t="str">
        <f>IF(M7988=People!$B$5,People!$A$5,IF(M7988=People!$B$4,People!$A$4,IF(M7988=People!$B$3,People!$A$3,IF(M7988=People!$B$2,People!$A$2,0))))</f>
        <v>Chuck Magee</v>
      </c>
      <c r="W7988" t="str">
        <f>IFERROR(INDEX(Returns!A:A,MATCH(B7988,Returns!B:B,0)),"No")</f>
        <v>No</v>
      </c>
    </row>
    <row r="7989" spans="1:23" x14ac:dyDescent="0.2">
      <c r="A7989" s="1">
        <v>7988</v>
      </c>
      <c r="B7989" t="s">
        <v>9943</v>
      </c>
      <c r="C7989" s="8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47">
        <v>25.2</v>
      </c>
      <c r="S7989" s="1">
        <v>4</v>
      </c>
      <c r="T7989" s="1">
        <v>0</v>
      </c>
      <c r="U7989" s="47">
        <v>11.591999999999999</v>
      </c>
      <c r="V7989" t="str">
        <f>IF(M7989=People!$B$5,People!$A$5,IF(M7989=People!$B$4,People!$A$4,IF(M7989=People!$B$3,People!$A$3,IF(M7989=People!$B$2,People!$A$2,0))))</f>
        <v>Kelly Williams</v>
      </c>
      <c r="W7989" t="str">
        <f>IFERROR(INDEX(Returns!A:A,MATCH(B7989,Returns!B:B,0)),"No")</f>
        <v>No</v>
      </c>
    </row>
    <row r="7990" spans="1:23" x14ac:dyDescent="0.2">
      <c r="A7990" s="1">
        <v>7989</v>
      </c>
      <c r="B7990" t="s">
        <v>9943</v>
      </c>
      <c r="C7990" s="8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47">
        <v>37.589999999999996</v>
      </c>
      <c r="S7990" s="1">
        <v>3</v>
      </c>
      <c r="T7990" s="1">
        <v>0</v>
      </c>
      <c r="U7990" s="47">
        <v>17.667299999999997</v>
      </c>
      <c r="V7990" t="str">
        <f>IF(M7990=People!$B$5,People!$A$5,IF(M7990=People!$B$4,People!$A$4,IF(M7990=People!$B$3,People!$A$3,IF(M7990=People!$B$2,People!$A$2,0))))</f>
        <v>Kelly Williams</v>
      </c>
      <c r="W7990" t="str">
        <f>IFERROR(INDEX(Returns!A:A,MATCH(B7990,Returns!B:B,0)),"No")</f>
        <v>No</v>
      </c>
    </row>
    <row r="7991" spans="1:23" x14ac:dyDescent="0.2">
      <c r="A7991" s="1">
        <v>7990</v>
      </c>
      <c r="B7991" t="s">
        <v>9943</v>
      </c>
      <c r="C7991" s="8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47">
        <v>14.97</v>
      </c>
      <c r="S7991" s="1">
        <v>1</v>
      </c>
      <c r="T7991" s="1">
        <v>0</v>
      </c>
      <c r="U7991" s="47">
        <v>4.1916000000000011</v>
      </c>
      <c r="V7991" t="str">
        <f>IF(M7991=People!$B$5,People!$A$5,IF(M7991=People!$B$4,People!$A$4,IF(M7991=People!$B$3,People!$A$3,IF(M7991=People!$B$2,People!$A$2,0))))</f>
        <v>Kelly Williams</v>
      </c>
      <c r="W7991" t="str">
        <f>IFERROR(INDEX(Returns!A:A,MATCH(B7991,Returns!B:B,0)),"No")</f>
        <v>No</v>
      </c>
    </row>
    <row r="7992" spans="1:23" x14ac:dyDescent="0.2">
      <c r="A7992" s="1">
        <v>7991</v>
      </c>
      <c r="B7992" t="s">
        <v>9943</v>
      </c>
      <c r="C7992" s="8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47">
        <v>1.98</v>
      </c>
      <c r="S7992" s="1">
        <v>2</v>
      </c>
      <c r="T7992" s="1">
        <v>0</v>
      </c>
      <c r="U7992" s="47">
        <v>0.89100000000000001</v>
      </c>
      <c r="V7992" t="str">
        <f>IF(M7992=People!$B$5,People!$A$5,IF(M7992=People!$B$4,People!$A$4,IF(M7992=People!$B$3,People!$A$3,IF(M7992=People!$B$2,People!$A$2,0))))</f>
        <v>Kelly Williams</v>
      </c>
      <c r="W7992" t="str">
        <f>IFERROR(INDEX(Returns!A:A,MATCH(B7992,Returns!B:B,0)),"No")</f>
        <v>No</v>
      </c>
    </row>
    <row r="7993" spans="1:23" x14ac:dyDescent="0.2">
      <c r="A7993" s="1">
        <v>7992</v>
      </c>
      <c r="B7993" t="s">
        <v>9944</v>
      </c>
      <c r="C7993" s="8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47">
        <v>39.936000000000007</v>
      </c>
      <c r="S7993" s="1">
        <v>4</v>
      </c>
      <c r="T7993" s="1">
        <v>0.7</v>
      </c>
      <c r="U7993" s="47">
        <v>-26.623999999999995</v>
      </c>
      <c r="V7993" t="str">
        <f>IF(M7993=People!$B$5,People!$A$5,IF(M7993=People!$B$4,People!$A$4,IF(M7993=People!$B$3,People!$A$3,IF(M7993=People!$B$2,People!$A$2,0))))</f>
        <v>Cassandra Brandow</v>
      </c>
      <c r="W7993" t="str">
        <f>IFERROR(INDEX(Returns!A:A,MATCH(B7993,Returns!B:B,0)),"No")</f>
        <v>No</v>
      </c>
    </row>
    <row r="7994" spans="1:23" x14ac:dyDescent="0.2">
      <c r="A7994" s="1">
        <v>7993</v>
      </c>
      <c r="B7994" t="s">
        <v>9944</v>
      </c>
      <c r="C7994" s="8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47">
        <v>18.463999999999999</v>
      </c>
      <c r="S7994" s="1">
        <v>2</v>
      </c>
      <c r="T7994" s="1">
        <v>0.2</v>
      </c>
      <c r="U7994" s="47">
        <v>2.3079999999999998</v>
      </c>
      <c r="V7994" t="str">
        <f>IF(M7994=People!$B$5,People!$A$5,IF(M7994=People!$B$4,People!$A$4,IF(M7994=People!$B$3,People!$A$3,IF(M7994=People!$B$2,People!$A$2,0))))</f>
        <v>Cassandra Brandow</v>
      </c>
      <c r="W7994" t="str">
        <f>IFERROR(INDEX(Returns!A:A,MATCH(B7994,Returns!B:B,0)),"No")</f>
        <v>No</v>
      </c>
    </row>
    <row r="7995" spans="1:23" x14ac:dyDescent="0.2">
      <c r="A7995" s="1">
        <v>7994</v>
      </c>
      <c r="B7995" t="s">
        <v>9945</v>
      </c>
      <c r="C7995" s="8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47">
        <v>4.8960000000000008</v>
      </c>
      <c r="S7995" s="1">
        <v>3</v>
      </c>
      <c r="T7995" s="1">
        <v>0.7</v>
      </c>
      <c r="U7995" s="47">
        <v>-3.4271999999999991</v>
      </c>
      <c r="V7995" t="str">
        <f>IF(M7995=People!$B$5,People!$A$5,IF(M7995=People!$B$4,People!$A$4,IF(M7995=People!$B$3,People!$A$3,IF(M7995=People!$B$2,People!$A$2,0))))</f>
        <v>Anna Andreadi</v>
      </c>
      <c r="W7995" t="str">
        <f>IFERROR(INDEX(Returns!A:A,MATCH(B7995,Returns!B:B,0)),"No")</f>
        <v>No</v>
      </c>
    </row>
    <row r="7996" spans="1:23" x14ac:dyDescent="0.2">
      <c r="A7996" s="1">
        <v>7995</v>
      </c>
      <c r="B7996" t="s">
        <v>9945</v>
      </c>
      <c r="C7996" s="8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47">
        <v>145.76400000000001</v>
      </c>
      <c r="S7996" s="1">
        <v>6</v>
      </c>
      <c r="T7996" s="1">
        <v>0.7</v>
      </c>
      <c r="U7996" s="47">
        <v>-247.79879999999997</v>
      </c>
      <c r="V7996" t="str">
        <f>IF(M7996=People!$B$5,People!$A$5,IF(M7996=People!$B$4,People!$A$4,IF(M7996=People!$B$3,People!$A$3,IF(M7996=People!$B$2,People!$A$2,0))))</f>
        <v>Anna Andreadi</v>
      </c>
      <c r="W7996" t="str">
        <f>IFERROR(INDEX(Returns!A:A,MATCH(B7996,Returns!B:B,0)),"No")</f>
        <v>No</v>
      </c>
    </row>
    <row r="7997" spans="1:23" x14ac:dyDescent="0.2">
      <c r="A7997" s="1">
        <v>7996</v>
      </c>
      <c r="B7997" t="s">
        <v>9945</v>
      </c>
      <c r="C7997" s="8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47">
        <v>9.6120000000000001</v>
      </c>
      <c r="S7997" s="1">
        <v>6</v>
      </c>
      <c r="T7997" s="1">
        <v>0.7</v>
      </c>
      <c r="U7997" s="47">
        <v>-7.3691999999999993</v>
      </c>
      <c r="V7997" t="str">
        <f>IF(M7997=People!$B$5,People!$A$5,IF(M7997=People!$B$4,People!$A$4,IF(M7997=People!$B$3,People!$A$3,IF(M7997=People!$B$2,People!$A$2,0))))</f>
        <v>Anna Andreadi</v>
      </c>
      <c r="W7997" t="str">
        <f>IFERROR(INDEX(Returns!A:A,MATCH(B7997,Returns!B:B,0)),"No")</f>
        <v>No</v>
      </c>
    </row>
    <row r="7998" spans="1:23" x14ac:dyDescent="0.2">
      <c r="A7998" s="1">
        <v>7997</v>
      </c>
      <c r="B7998" t="s">
        <v>9946</v>
      </c>
      <c r="C7998" s="8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47">
        <v>199.75</v>
      </c>
      <c r="S7998" s="1">
        <v>5</v>
      </c>
      <c r="T7998" s="1">
        <v>0</v>
      </c>
      <c r="U7998" s="47">
        <v>87.890000000000015</v>
      </c>
      <c r="V7998" t="str">
        <f>IF(M7998=People!$B$5,People!$A$5,IF(M7998=People!$B$4,People!$A$4,IF(M7998=People!$B$3,People!$A$3,IF(M7998=People!$B$2,People!$A$2,0))))</f>
        <v>Anna Andreadi</v>
      </c>
      <c r="W7998" t="str">
        <f>IFERROR(INDEX(Returns!A:A,MATCH(B7998,Returns!B:B,0)),"No")</f>
        <v>No</v>
      </c>
    </row>
    <row r="7999" spans="1:23" x14ac:dyDescent="0.2">
      <c r="A7999" s="1">
        <v>7998</v>
      </c>
      <c r="B7999" t="s">
        <v>9946</v>
      </c>
      <c r="C7999" s="8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47">
        <v>1673.1839999999997</v>
      </c>
      <c r="S7999" s="1">
        <v>12</v>
      </c>
      <c r="T7999" s="1">
        <v>0.2</v>
      </c>
      <c r="U7999" s="47">
        <v>20.914800000000014</v>
      </c>
      <c r="V7999" t="str">
        <f>IF(M7999=People!$B$5,People!$A$5,IF(M7999=People!$B$4,People!$A$4,IF(M7999=People!$B$3,People!$A$3,IF(M7999=People!$B$2,People!$A$2,0))))</f>
        <v>Anna Andreadi</v>
      </c>
      <c r="W7999" t="str">
        <f>IFERROR(INDEX(Returns!A:A,MATCH(B7999,Returns!B:B,0)),"No")</f>
        <v>No</v>
      </c>
    </row>
    <row r="8000" spans="1:23" x14ac:dyDescent="0.2">
      <c r="A8000" s="1">
        <v>7999</v>
      </c>
      <c r="B8000" t="s">
        <v>9947</v>
      </c>
      <c r="C8000" s="8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47">
        <v>12.18</v>
      </c>
      <c r="S8000" s="1">
        <v>7</v>
      </c>
      <c r="T8000" s="1">
        <v>0</v>
      </c>
      <c r="U8000" s="47">
        <v>3.8975999999999997</v>
      </c>
      <c r="V8000" t="str">
        <f>IF(M8000=People!$B$5,People!$A$5,IF(M8000=People!$B$4,People!$A$4,IF(M8000=People!$B$3,People!$A$3,IF(M8000=People!$B$2,People!$A$2,0))))</f>
        <v>Anna Andreadi</v>
      </c>
      <c r="W8000" t="str">
        <f>IFERROR(INDEX(Returns!A:A,MATCH(B8000,Returns!B:B,0)),"No")</f>
        <v>No</v>
      </c>
    </row>
    <row r="8001" spans="1:23" x14ac:dyDescent="0.2">
      <c r="A8001" s="1">
        <v>8000</v>
      </c>
      <c r="B8001" t="s">
        <v>9947</v>
      </c>
      <c r="C8001" s="8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47">
        <v>57.68</v>
      </c>
      <c r="S8001" s="1">
        <v>4</v>
      </c>
      <c r="T8001" s="1">
        <v>0</v>
      </c>
      <c r="U8001" s="47">
        <v>19.034399999999998</v>
      </c>
      <c r="V8001" t="str">
        <f>IF(M8001=People!$B$5,People!$A$5,IF(M8001=People!$B$4,People!$A$4,IF(M8001=People!$B$3,People!$A$3,IF(M8001=People!$B$2,People!$A$2,0))))</f>
        <v>Anna Andreadi</v>
      </c>
      <c r="W8001" t="str">
        <f>IFERROR(INDEX(Returns!A:A,MATCH(B8001,Returns!B:B,0)),"No")</f>
        <v>No</v>
      </c>
    </row>
    <row r="8002" spans="1:23" x14ac:dyDescent="0.2">
      <c r="A8002" s="1">
        <v>8001</v>
      </c>
      <c r="B8002" t="s">
        <v>9948</v>
      </c>
      <c r="C8002" s="8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47">
        <v>263.95999999999998</v>
      </c>
      <c r="S8002" s="1">
        <v>4</v>
      </c>
      <c r="T8002" s="1">
        <v>0</v>
      </c>
      <c r="U8002" s="47">
        <v>76.548399999999987</v>
      </c>
      <c r="V8002" t="str">
        <f>IF(M8002=People!$B$5,People!$A$5,IF(M8002=People!$B$4,People!$A$4,IF(M8002=People!$B$3,People!$A$3,IF(M8002=People!$B$2,People!$A$2,0))))</f>
        <v>Kelly Williams</v>
      </c>
      <c r="W8002" t="str">
        <f>IFERROR(INDEX(Returns!A:A,MATCH(B8002,Returns!B:B,0)),"No")</f>
        <v>No</v>
      </c>
    </row>
    <row r="8003" spans="1:23" x14ac:dyDescent="0.2">
      <c r="A8003" s="1">
        <v>8002</v>
      </c>
      <c r="B8003" t="s">
        <v>9949</v>
      </c>
      <c r="C8003" s="8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47">
        <v>299.94</v>
      </c>
      <c r="S8003" s="1">
        <v>6</v>
      </c>
      <c r="T8003" s="1">
        <v>0</v>
      </c>
      <c r="U8003" s="47">
        <v>128.97420000000002</v>
      </c>
      <c r="V8003" t="str">
        <f>IF(M8003=People!$B$5,People!$A$5,IF(M8003=People!$B$4,People!$A$4,IF(M8003=People!$B$3,People!$A$3,IF(M8003=People!$B$2,People!$A$2,0))))</f>
        <v>Anna Andreadi</v>
      </c>
      <c r="W8003" t="str">
        <f>IFERROR(INDEX(Returns!A:A,MATCH(B8003,Returns!B:B,0)),"No")</f>
        <v>No</v>
      </c>
    </row>
    <row r="8004" spans="1:23" x14ac:dyDescent="0.2">
      <c r="A8004" s="1">
        <v>8003</v>
      </c>
      <c r="B8004" t="s">
        <v>9949</v>
      </c>
      <c r="C8004" s="8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47">
        <v>25.76</v>
      </c>
      <c r="S8004" s="1">
        <v>7</v>
      </c>
      <c r="T8004" s="1">
        <v>0</v>
      </c>
      <c r="U8004" s="47">
        <v>0.51519999999999921</v>
      </c>
      <c r="V8004" t="str">
        <f>IF(M8004=People!$B$5,People!$A$5,IF(M8004=People!$B$4,People!$A$4,IF(M8004=People!$B$3,People!$A$3,IF(M8004=People!$B$2,People!$A$2,0))))</f>
        <v>Anna Andreadi</v>
      </c>
      <c r="W8004" t="str">
        <f>IFERROR(INDEX(Returns!A:A,MATCH(B8004,Returns!B:B,0)),"No")</f>
        <v>No</v>
      </c>
    </row>
    <row r="8005" spans="1:23" x14ac:dyDescent="0.2">
      <c r="A8005" s="1">
        <v>8004</v>
      </c>
      <c r="B8005" t="s">
        <v>9950</v>
      </c>
      <c r="C8005" s="8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47">
        <v>271.89999999999998</v>
      </c>
      <c r="S8005" s="1">
        <v>2</v>
      </c>
      <c r="T8005" s="1">
        <v>0</v>
      </c>
      <c r="U8005" s="47">
        <v>78.850999999999971</v>
      </c>
      <c r="V8005" t="str">
        <f>IF(M8005=People!$B$5,People!$A$5,IF(M8005=People!$B$4,People!$A$4,IF(M8005=People!$B$3,People!$A$3,IF(M8005=People!$B$2,People!$A$2,0))))</f>
        <v>Chuck Magee</v>
      </c>
      <c r="W8005" t="str">
        <f>IFERROR(INDEX(Returns!A:A,MATCH(B8005,Returns!B:B,0)),"No")</f>
        <v>No</v>
      </c>
    </row>
    <row r="8006" spans="1:23" x14ac:dyDescent="0.2">
      <c r="A8006" s="1">
        <v>8005</v>
      </c>
      <c r="B8006" t="s">
        <v>9950</v>
      </c>
      <c r="C8006" s="8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47">
        <v>45.839999999999996</v>
      </c>
      <c r="S8006" s="1">
        <v>3</v>
      </c>
      <c r="T8006" s="1">
        <v>0</v>
      </c>
      <c r="U8006" s="47">
        <v>15.585599999999999</v>
      </c>
      <c r="V8006" t="str">
        <f>IF(M8006=People!$B$5,People!$A$5,IF(M8006=People!$B$4,People!$A$4,IF(M8006=People!$B$3,People!$A$3,IF(M8006=People!$B$2,People!$A$2,0))))</f>
        <v>Chuck Magee</v>
      </c>
      <c r="W8006" t="str">
        <f>IFERROR(INDEX(Returns!A:A,MATCH(B8006,Returns!B:B,0)),"No")</f>
        <v>No</v>
      </c>
    </row>
    <row r="8007" spans="1:23" x14ac:dyDescent="0.2">
      <c r="A8007" s="1">
        <v>8006</v>
      </c>
      <c r="B8007" t="s">
        <v>9950</v>
      </c>
      <c r="C8007" s="8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47">
        <v>9.82</v>
      </c>
      <c r="S8007" s="1">
        <v>2</v>
      </c>
      <c r="T8007" s="1">
        <v>0</v>
      </c>
      <c r="U8007" s="47">
        <v>3.2405999999999997</v>
      </c>
      <c r="V8007" t="str">
        <f>IF(M8007=People!$B$5,People!$A$5,IF(M8007=People!$B$4,People!$A$4,IF(M8007=People!$B$3,People!$A$3,IF(M8007=People!$B$2,People!$A$2,0))))</f>
        <v>Chuck Magee</v>
      </c>
      <c r="W8007" t="str">
        <f>IFERROR(INDEX(Returns!A:A,MATCH(B8007,Returns!B:B,0)),"No")</f>
        <v>No</v>
      </c>
    </row>
    <row r="8008" spans="1:23" x14ac:dyDescent="0.2">
      <c r="A8008" s="1">
        <v>8007</v>
      </c>
      <c r="B8008" t="s">
        <v>9951</v>
      </c>
      <c r="C8008" s="8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47">
        <v>93.36</v>
      </c>
      <c r="S8008" s="1">
        <v>12</v>
      </c>
      <c r="T8008" s="1">
        <v>0</v>
      </c>
      <c r="U8008" s="47">
        <v>0.93359999999999843</v>
      </c>
      <c r="V8008" t="str">
        <f>IF(M8008=People!$B$5,People!$A$5,IF(M8008=People!$B$4,People!$A$4,IF(M8008=People!$B$3,People!$A$3,IF(M8008=People!$B$2,People!$A$2,0))))</f>
        <v>Anna Andreadi</v>
      </c>
      <c r="W8008" t="str">
        <f>IFERROR(INDEX(Returns!A:A,MATCH(B8008,Returns!B:B,0)),"No")</f>
        <v>No</v>
      </c>
    </row>
    <row r="8009" spans="1:23" x14ac:dyDescent="0.2">
      <c r="A8009" s="1">
        <v>8008</v>
      </c>
      <c r="B8009" t="s">
        <v>9952</v>
      </c>
      <c r="C8009" s="8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47">
        <v>541.24</v>
      </c>
      <c r="S8009" s="1">
        <v>4</v>
      </c>
      <c r="T8009" s="1">
        <v>0</v>
      </c>
      <c r="U8009" s="47">
        <v>5.4124000000000478</v>
      </c>
      <c r="V8009" t="str">
        <f>IF(M8009=People!$B$5,People!$A$5,IF(M8009=People!$B$4,People!$A$4,IF(M8009=People!$B$3,People!$A$3,IF(M8009=People!$B$2,People!$A$2,0))))</f>
        <v>Kelly Williams</v>
      </c>
      <c r="W8009" t="str">
        <f>IFERROR(INDEX(Returns!A:A,MATCH(B8009,Returns!B:B,0)),"No")</f>
        <v>No</v>
      </c>
    </row>
    <row r="8010" spans="1:23" x14ac:dyDescent="0.2">
      <c r="A8010" s="1">
        <v>8009</v>
      </c>
      <c r="B8010" t="s">
        <v>9952</v>
      </c>
      <c r="C8010" s="8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47">
        <v>106.32</v>
      </c>
      <c r="S8010" s="1">
        <v>3</v>
      </c>
      <c r="T8010" s="1">
        <v>0</v>
      </c>
      <c r="U8010" s="47">
        <v>49.970399999999991</v>
      </c>
      <c r="V8010" t="str">
        <f>IF(M8010=People!$B$5,People!$A$5,IF(M8010=People!$B$4,People!$A$4,IF(M8010=People!$B$3,People!$A$3,IF(M8010=People!$B$2,People!$A$2,0))))</f>
        <v>Kelly Williams</v>
      </c>
      <c r="W8010" t="str">
        <f>IFERROR(INDEX(Returns!A:A,MATCH(B8010,Returns!B:B,0)),"No")</f>
        <v>No</v>
      </c>
    </row>
    <row r="8011" spans="1:23" x14ac:dyDescent="0.2">
      <c r="A8011" s="1">
        <v>8010</v>
      </c>
      <c r="B8011" t="s">
        <v>9952</v>
      </c>
      <c r="C8011" s="8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47">
        <v>1323.8999999999999</v>
      </c>
      <c r="S8011" s="1">
        <v>5</v>
      </c>
      <c r="T8011" s="1">
        <v>0</v>
      </c>
      <c r="U8011" s="47">
        <v>383.93099999999993</v>
      </c>
      <c r="V8011" t="str">
        <f>IF(M8011=People!$B$5,People!$A$5,IF(M8011=People!$B$4,People!$A$4,IF(M8011=People!$B$3,People!$A$3,IF(M8011=People!$B$2,People!$A$2,0))))</f>
        <v>Kelly Williams</v>
      </c>
      <c r="W8011" t="str">
        <f>IFERROR(INDEX(Returns!A:A,MATCH(B8011,Returns!B:B,0)),"No")</f>
        <v>No</v>
      </c>
    </row>
    <row r="8012" spans="1:23" x14ac:dyDescent="0.2">
      <c r="A8012" s="1">
        <v>8011</v>
      </c>
      <c r="B8012" t="s">
        <v>9953</v>
      </c>
      <c r="C8012" s="8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47">
        <v>126.624</v>
      </c>
      <c r="S8012" s="1">
        <v>6</v>
      </c>
      <c r="T8012" s="1">
        <v>0.2</v>
      </c>
      <c r="U8012" s="47">
        <v>41.152799999999992</v>
      </c>
      <c r="V8012" t="str">
        <f>IF(M8012=People!$B$5,People!$A$5,IF(M8012=People!$B$4,People!$A$4,IF(M8012=People!$B$3,People!$A$3,IF(M8012=People!$B$2,People!$A$2,0))))</f>
        <v>Chuck Magee</v>
      </c>
      <c r="W8012" t="str">
        <f>IFERROR(INDEX(Returns!A:A,MATCH(B8012,Returns!B:B,0)),"No")</f>
        <v>No</v>
      </c>
    </row>
    <row r="8013" spans="1:23" x14ac:dyDescent="0.2">
      <c r="A8013" s="1">
        <v>8012</v>
      </c>
      <c r="B8013" t="s">
        <v>9954</v>
      </c>
      <c r="C8013" s="8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47">
        <v>125.944</v>
      </c>
      <c r="S8013" s="1">
        <v>7</v>
      </c>
      <c r="T8013" s="1">
        <v>0.2</v>
      </c>
      <c r="U8013" s="47">
        <v>15.742999999999984</v>
      </c>
      <c r="V8013" t="str">
        <f>IF(M8013=People!$B$5,People!$A$5,IF(M8013=People!$B$4,People!$A$4,IF(M8013=People!$B$3,People!$A$3,IF(M8013=People!$B$2,People!$A$2,0))))</f>
        <v>Anna Andreadi</v>
      </c>
      <c r="W8013" t="str">
        <f>IFERROR(INDEX(Returns!A:A,MATCH(B8013,Returns!B:B,0)),"No")</f>
        <v>No</v>
      </c>
    </row>
    <row r="8014" spans="1:23" x14ac:dyDescent="0.2">
      <c r="A8014" s="1">
        <v>8013</v>
      </c>
      <c r="B8014" t="s">
        <v>9955</v>
      </c>
      <c r="C8014" s="8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47">
        <v>663.92</v>
      </c>
      <c r="S8014" s="1">
        <v>5</v>
      </c>
      <c r="T8014" s="1">
        <v>0.2</v>
      </c>
      <c r="U8014" s="47">
        <v>207.47499999999994</v>
      </c>
      <c r="V8014" t="str">
        <f>IF(M8014=People!$B$5,People!$A$5,IF(M8014=People!$B$4,People!$A$4,IF(M8014=People!$B$3,People!$A$3,IF(M8014=People!$B$2,People!$A$2,0))))</f>
        <v>Chuck Magee</v>
      </c>
      <c r="W8014" t="str">
        <f>IFERROR(INDEX(Returns!A:A,MATCH(B8014,Returns!B:B,0)),"No")</f>
        <v>No</v>
      </c>
    </row>
    <row r="8015" spans="1:23" x14ac:dyDescent="0.2">
      <c r="A8015" s="1">
        <v>8014</v>
      </c>
      <c r="B8015" t="s">
        <v>9955</v>
      </c>
      <c r="C8015" s="8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47">
        <v>120</v>
      </c>
      <c r="S8015" s="1">
        <v>8</v>
      </c>
      <c r="T8015" s="1">
        <v>0</v>
      </c>
      <c r="U8015" s="47">
        <v>13.200000000000003</v>
      </c>
      <c r="V8015" t="str">
        <f>IF(M8015=People!$B$5,People!$A$5,IF(M8015=People!$B$4,People!$A$4,IF(M8015=People!$B$3,People!$A$3,IF(M8015=People!$B$2,People!$A$2,0))))</f>
        <v>Chuck Magee</v>
      </c>
      <c r="W8015" t="str">
        <f>IFERROR(INDEX(Returns!A:A,MATCH(B8015,Returns!B:B,0)),"No")</f>
        <v>No</v>
      </c>
    </row>
    <row r="8016" spans="1:23" x14ac:dyDescent="0.2">
      <c r="A8016" s="1">
        <v>8015</v>
      </c>
      <c r="B8016" t="s">
        <v>9955</v>
      </c>
      <c r="C8016" s="8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47">
        <v>3.29</v>
      </c>
      <c r="S8016" s="1">
        <v>1</v>
      </c>
      <c r="T8016" s="1">
        <v>0</v>
      </c>
      <c r="U8016" s="47">
        <v>1.4804999999999999</v>
      </c>
      <c r="V8016" t="str">
        <f>IF(M8016=People!$B$5,People!$A$5,IF(M8016=People!$B$4,People!$A$4,IF(M8016=People!$B$3,People!$A$3,IF(M8016=People!$B$2,People!$A$2,0))))</f>
        <v>Chuck Magee</v>
      </c>
      <c r="W8016" t="str">
        <f>IFERROR(INDEX(Returns!A:A,MATCH(B8016,Returns!B:B,0)),"No")</f>
        <v>No</v>
      </c>
    </row>
    <row r="8017" spans="1:23" x14ac:dyDescent="0.2">
      <c r="A8017" s="1">
        <v>8016</v>
      </c>
      <c r="B8017" t="s">
        <v>9955</v>
      </c>
      <c r="C8017" s="8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47">
        <v>18.84</v>
      </c>
      <c r="S8017" s="1">
        <v>3</v>
      </c>
      <c r="T8017" s="1">
        <v>0</v>
      </c>
      <c r="U8017" s="47">
        <v>6.0287999999999995</v>
      </c>
      <c r="V8017" t="str">
        <f>IF(M8017=People!$B$5,People!$A$5,IF(M8017=People!$B$4,People!$A$4,IF(M8017=People!$B$3,People!$A$3,IF(M8017=People!$B$2,People!$A$2,0))))</f>
        <v>Chuck Magee</v>
      </c>
      <c r="W8017" t="str">
        <f>IFERROR(INDEX(Returns!A:A,MATCH(B8017,Returns!B:B,0)),"No")</f>
        <v>No</v>
      </c>
    </row>
    <row r="8018" spans="1:23" x14ac:dyDescent="0.2">
      <c r="A8018" s="1">
        <v>8017</v>
      </c>
      <c r="B8018" t="s">
        <v>9956</v>
      </c>
      <c r="C8018" s="8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47">
        <v>60.672000000000011</v>
      </c>
      <c r="S8018" s="1">
        <v>6</v>
      </c>
      <c r="T8018" s="1">
        <v>0.2</v>
      </c>
      <c r="U8018" s="47">
        <v>12.892799999999998</v>
      </c>
      <c r="V8018" t="str">
        <f>IF(M8018=People!$B$5,People!$A$5,IF(M8018=People!$B$4,People!$A$4,IF(M8018=People!$B$3,People!$A$3,IF(M8018=People!$B$2,People!$A$2,0))))</f>
        <v>Chuck Magee</v>
      </c>
      <c r="W8018" t="str">
        <f>IFERROR(INDEX(Returns!A:A,MATCH(B8018,Returns!B:B,0)),"No")</f>
        <v>No</v>
      </c>
    </row>
    <row r="8019" spans="1:23" x14ac:dyDescent="0.2">
      <c r="A8019" s="1">
        <v>8018</v>
      </c>
      <c r="B8019" t="s">
        <v>9956</v>
      </c>
      <c r="C8019" s="8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47">
        <v>30.816000000000003</v>
      </c>
      <c r="S8019" s="1">
        <v>9</v>
      </c>
      <c r="T8019" s="1">
        <v>0.2</v>
      </c>
      <c r="U8019" s="47">
        <v>2.6964000000000006</v>
      </c>
      <c r="V8019" t="str">
        <f>IF(M8019=People!$B$5,People!$A$5,IF(M8019=People!$B$4,People!$A$4,IF(M8019=People!$B$3,People!$A$3,IF(M8019=People!$B$2,People!$A$2,0))))</f>
        <v>Chuck Magee</v>
      </c>
      <c r="W8019" t="str">
        <f>IFERROR(INDEX(Returns!A:A,MATCH(B8019,Returns!B:B,0)),"No")</f>
        <v>No</v>
      </c>
    </row>
    <row r="8020" spans="1:23" x14ac:dyDescent="0.2">
      <c r="A8020" s="1">
        <v>8019</v>
      </c>
      <c r="B8020" t="s">
        <v>9957</v>
      </c>
      <c r="C8020" s="8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47">
        <v>52.792000000000002</v>
      </c>
      <c r="S8020" s="1">
        <v>1</v>
      </c>
      <c r="T8020" s="1">
        <v>0.2</v>
      </c>
      <c r="U8020" s="47">
        <v>4.6193000000000026</v>
      </c>
      <c r="V8020" t="str">
        <f>IF(M8020=People!$B$5,People!$A$5,IF(M8020=People!$B$4,People!$A$4,IF(M8020=People!$B$3,People!$A$3,IF(M8020=People!$B$2,People!$A$2,0))))</f>
        <v>Anna Andreadi</v>
      </c>
      <c r="W8020" t="str">
        <f>IFERROR(INDEX(Returns!A:A,MATCH(B8020,Returns!B:B,0)),"No")</f>
        <v>No</v>
      </c>
    </row>
    <row r="8021" spans="1:23" x14ac:dyDescent="0.2">
      <c r="A8021" s="1">
        <v>8020</v>
      </c>
      <c r="B8021" t="s">
        <v>9958</v>
      </c>
      <c r="C8021" s="8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47">
        <v>83.9</v>
      </c>
      <c r="S8021" s="1">
        <v>10</v>
      </c>
      <c r="T8021" s="1">
        <v>0</v>
      </c>
      <c r="U8021" s="47">
        <v>20.975000000000001</v>
      </c>
      <c r="V8021" t="str">
        <f>IF(M8021=People!$B$5,People!$A$5,IF(M8021=People!$B$4,People!$A$4,IF(M8021=People!$B$3,People!$A$3,IF(M8021=People!$B$2,People!$A$2,0))))</f>
        <v>Kelly Williams</v>
      </c>
      <c r="W8021" t="str">
        <f>IFERROR(INDEX(Returns!A:A,MATCH(B8021,Returns!B:B,0)),"No")</f>
        <v>No</v>
      </c>
    </row>
    <row r="8022" spans="1:23" x14ac:dyDescent="0.2">
      <c r="A8022" s="1">
        <v>8021</v>
      </c>
      <c r="B8022" t="s">
        <v>9958</v>
      </c>
      <c r="C8022" s="8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47">
        <v>11.76</v>
      </c>
      <c r="S8022" s="1">
        <v>2</v>
      </c>
      <c r="T8022" s="1">
        <v>0</v>
      </c>
      <c r="U8022" s="47">
        <v>5.7623999999999995</v>
      </c>
      <c r="V8022" t="str">
        <f>IF(M8022=People!$B$5,People!$A$5,IF(M8022=People!$B$4,People!$A$4,IF(M8022=People!$B$3,People!$A$3,IF(M8022=People!$B$2,People!$A$2,0))))</f>
        <v>Kelly Williams</v>
      </c>
      <c r="W8022" t="str">
        <f>IFERROR(INDEX(Returns!A:A,MATCH(B8022,Returns!B:B,0)),"No")</f>
        <v>No</v>
      </c>
    </row>
    <row r="8023" spans="1:23" x14ac:dyDescent="0.2">
      <c r="A8023" s="1">
        <v>8022</v>
      </c>
      <c r="B8023" t="s">
        <v>9959</v>
      </c>
      <c r="C8023" s="8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47">
        <v>4.9919999999999991</v>
      </c>
      <c r="S8023" s="1">
        <v>3</v>
      </c>
      <c r="T8023" s="1">
        <v>0.8</v>
      </c>
      <c r="U8023" s="47">
        <v>-12.979200000000002</v>
      </c>
      <c r="V8023" t="str">
        <f>IF(M8023=People!$B$5,People!$A$5,IF(M8023=People!$B$4,People!$A$4,IF(M8023=People!$B$3,People!$A$3,IF(M8023=People!$B$2,People!$A$2,0))))</f>
        <v>Kelly Williams</v>
      </c>
      <c r="W8023" t="str">
        <f>IFERROR(INDEX(Returns!A:A,MATCH(B8023,Returns!B:B,0)),"No")</f>
        <v>No</v>
      </c>
    </row>
    <row r="8024" spans="1:23" x14ac:dyDescent="0.2">
      <c r="A8024" s="1">
        <v>8023</v>
      </c>
      <c r="B8024" t="s">
        <v>9959</v>
      </c>
      <c r="C8024" s="8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47">
        <v>87.92</v>
      </c>
      <c r="S8024" s="1">
        <v>5</v>
      </c>
      <c r="T8024" s="1">
        <v>0.2</v>
      </c>
      <c r="U8024" s="47">
        <v>29.673000000000005</v>
      </c>
      <c r="V8024" t="str">
        <f>IF(M8024=People!$B$5,People!$A$5,IF(M8024=People!$B$4,People!$A$4,IF(M8024=People!$B$3,People!$A$3,IF(M8024=People!$B$2,People!$A$2,0))))</f>
        <v>Kelly Williams</v>
      </c>
      <c r="W8024" t="str">
        <f>IFERROR(INDEX(Returns!A:A,MATCH(B8024,Returns!B:B,0)),"No")</f>
        <v>No</v>
      </c>
    </row>
    <row r="8025" spans="1:23" x14ac:dyDescent="0.2">
      <c r="A8025" s="1">
        <v>8024</v>
      </c>
      <c r="B8025" t="s">
        <v>9959</v>
      </c>
      <c r="C8025" s="8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47">
        <v>657.93</v>
      </c>
      <c r="S8025" s="1">
        <v>5</v>
      </c>
      <c r="T8025" s="1">
        <v>0.3</v>
      </c>
      <c r="U8025" s="47">
        <v>-93.989999999999952</v>
      </c>
      <c r="V8025" t="str">
        <f>IF(M8025=People!$B$5,People!$A$5,IF(M8025=People!$B$4,People!$A$4,IF(M8025=People!$B$3,People!$A$3,IF(M8025=People!$B$2,People!$A$2,0))))</f>
        <v>Kelly Williams</v>
      </c>
      <c r="W8025" t="str">
        <f>IFERROR(INDEX(Returns!A:A,MATCH(B8025,Returns!B:B,0)),"No")</f>
        <v>No</v>
      </c>
    </row>
    <row r="8026" spans="1:23" x14ac:dyDescent="0.2">
      <c r="A8026" s="1">
        <v>8025</v>
      </c>
      <c r="B8026" t="s">
        <v>9959</v>
      </c>
      <c r="C8026" s="8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47">
        <v>1.0439999999999998</v>
      </c>
      <c r="S8026" s="1">
        <v>1</v>
      </c>
      <c r="T8026" s="1">
        <v>0.8</v>
      </c>
      <c r="U8026" s="47">
        <v>-1.8270000000000004</v>
      </c>
      <c r="V8026" t="str">
        <f>IF(M8026=People!$B$5,People!$A$5,IF(M8026=People!$B$4,People!$A$4,IF(M8026=People!$B$3,People!$A$3,IF(M8026=People!$B$2,People!$A$2,0))))</f>
        <v>Kelly Williams</v>
      </c>
      <c r="W8026" t="str">
        <f>IFERROR(INDEX(Returns!A:A,MATCH(B8026,Returns!B:B,0)),"No")</f>
        <v>No</v>
      </c>
    </row>
    <row r="8027" spans="1:23" x14ac:dyDescent="0.2">
      <c r="A8027" s="1">
        <v>8026</v>
      </c>
      <c r="B8027" t="s">
        <v>9960</v>
      </c>
      <c r="C8027" s="8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47">
        <v>210.68</v>
      </c>
      <c r="S8027" s="1">
        <v>2</v>
      </c>
      <c r="T8027" s="1">
        <v>0</v>
      </c>
      <c r="U8027" s="47">
        <v>50.563199999999995</v>
      </c>
      <c r="V8027" t="str">
        <f>IF(M8027=People!$B$5,People!$A$5,IF(M8027=People!$B$4,People!$A$4,IF(M8027=People!$B$3,People!$A$3,IF(M8027=People!$B$2,People!$A$2,0))))</f>
        <v>Chuck Magee</v>
      </c>
      <c r="W8027" t="str">
        <f>IFERROR(INDEX(Returns!A:A,MATCH(B8027,Returns!B:B,0)),"No")</f>
        <v>No</v>
      </c>
    </row>
    <row r="8028" spans="1:23" x14ac:dyDescent="0.2">
      <c r="A8028" s="1">
        <v>8027</v>
      </c>
      <c r="B8028" t="s">
        <v>9960</v>
      </c>
      <c r="C8028" s="8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47">
        <v>78.8</v>
      </c>
      <c r="S8028" s="1">
        <v>1</v>
      </c>
      <c r="T8028" s="1">
        <v>0</v>
      </c>
      <c r="U8028" s="47">
        <v>1.5760000000000076</v>
      </c>
      <c r="V8028" t="str">
        <f>IF(M8028=People!$B$5,People!$A$5,IF(M8028=People!$B$4,People!$A$4,IF(M8028=People!$B$3,People!$A$3,IF(M8028=People!$B$2,People!$A$2,0))))</f>
        <v>Chuck Magee</v>
      </c>
      <c r="W8028" t="str">
        <f>IFERROR(INDEX(Returns!A:A,MATCH(B8028,Returns!B:B,0)),"No")</f>
        <v>No</v>
      </c>
    </row>
    <row r="8029" spans="1:23" x14ac:dyDescent="0.2">
      <c r="A8029" s="1">
        <v>8028</v>
      </c>
      <c r="B8029" t="s">
        <v>9960</v>
      </c>
      <c r="C8029" s="8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47">
        <v>19.989999999999998</v>
      </c>
      <c r="S8029" s="1">
        <v>1</v>
      </c>
      <c r="T8029" s="1">
        <v>0</v>
      </c>
      <c r="U8029" s="47">
        <v>6.796599999999998</v>
      </c>
      <c r="V8029" t="str">
        <f>IF(M8029=People!$B$5,People!$A$5,IF(M8029=People!$B$4,People!$A$4,IF(M8029=People!$B$3,People!$A$3,IF(M8029=People!$B$2,People!$A$2,0))))</f>
        <v>Chuck Magee</v>
      </c>
      <c r="W8029" t="str">
        <f>IFERROR(INDEX(Returns!A:A,MATCH(B8029,Returns!B:B,0)),"No")</f>
        <v>No</v>
      </c>
    </row>
    <row r="8030" spans="1:23" x14ac:dyDescent="0.2">
      <c r="A8030" s="1">
        <v>8029</v>
      </c>
      <c r="B8030" t="s">
        <v>9960</v>
      </c>
      <c r="C8030" s="8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47">
        <v>772.68</v>
      </c>
      <c r="S8030" s="1">
        <v>4</v>
      </c>
      <c r="T8030" s="1">
        <v>0</v>
      </c>
      <c r="U8030" s="47">
        <v>108.17520000000002</v>
      </c>
      <c r="V8030" t="str">
        <f>IF(M8030=People!$B$5,People!$A$5,IF(M8030=People!$B$4,People!$A$4,IF(M8030=People!$B$3,People!$A$3,IF(M8030=People!$B$2,People!$A$2,0))))</f>
        <v>Chuck Magee</v>
      </c>
      <c r="W8030" t="str">
        <f>IFERROR(INDEX(Returns!A:A,MATCH(B8030,Returns!B:B,0)),"No")</f>
        <v>No</v>
      </c>
    </row>
    <row r="8031" spans="1:23" x14ac:dyDescent="0.2">
      <c r="A8031" s="1">
        <v>8030</v>
      </c>
      <c r="B8031" t="s">
        <v>9961</v>
      </c>
      <c r="C8031" s="8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47">
        <v>106.08000000000001</v>
      </c>
      <c r="S8031" s="1">
        <v>6</v>
      </c>
      <c r="T8031" s="1">
        <v>0.2</v>
      </c>
      <c r="U8031" s="47">
        <v>-9.2819999999999965</v>
      </c>
      <c r="V8031" t="str">
        <f>IF(M8031=People!$B$5,People!$A$5,IF(M8031=People!$B$4,People!$A$4,IF(M8031=People!$B$3,People!$A$3,IF(M8031=People!$B$2,People!$A$2,0))))</f>
        <v>Kelly Williams</v>
      </c>
      <c r="W8031" t="str">
        <f>IFERROR(INDEX(Returns!A:A,MATCH(B8031,Returns!B:B,0)),"No")</f>
        <v>No</v>
      </c>
    </row>
    <row r="8032" spans="1:23" x14ac:dyDescent="0.2">
      <c r="A8032" s="1">
        <v>8031</v>
      </c>
      <c r="B8032" t="s">
        <v>9962</v>
      </c>
      <c r="C8032" s="8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47">
        <v>23.076000000000001</v>
      </c>
      <c r="S8032" s="1">
        <v>3</v>
      </c>
      <c r="T8032" s="1">
        <v>0.6</v>
      </c>
      <c r="U8032" s="47">
        <v>-10.961100000000002</v>
      </c>
      <c r="V8032" t="str">
        <f>IF(M8032=People!$B$5,People!$A$5,IF(M8032=People!$B$4,People!$A$4,IF(M8032=People!$B$3,People!$A$3,IF(M8032=People!$B$2,People!$A$2,0))))</f>
        <v>Kelly Williams</v>
      </c>
      <c r="W8032" t="str">
        <f>IFERROR(INDEX(Returns!A:A,MATCH(B8032,Returns!B:B,0)),"No")</f>
        <v>No</v>
      </c>
    </row>
    <row r="8033" spans="1:23" x14ac:dyDescent="0.2">
      <c r="A8033" s="1">
        <v>8032</v>
      </c>
      <c r="B8033" t="s">
        <v>9962</v>
      </c>
      <c r="C8033" s="8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47">
        <v>25.920000000000005</v>
      </c>
      <c r="S8033" s="1">
        <v>5</v>
      </c>
      <c r="T8033" s="1">
        <v>0.2</v>
      </c>
      <c r="U8033" s="47">
        <v>9.0719999999999992</v>
      </c>
      <c r="V8033" t="str">
        <f>IF(M8033=People!$B$5,People!$A$5,IF(M8033=People!$B$4,People!$A$4,IF(M8033=People!$B$3,People!$A$3,IF(M8033=People!$B$2,People!$A$2,0))))</f>
        <v>Kelly Williams</v>
      </c>
      <c r="W8033" t="str">
        <f>IFERROR(INDEX(Returns!A:A,MATCH(B8033,Returns!B:B,0)),"No")</f>
        <v>No</v>
      </c>
    </row>
    <row r="8034" spans="1:23" x14ac:dyDescent="0.2">
      <c r="A8034" s="1">
        <v>8033</v>
      </c>
      <c r="B8034" t="s">
        <v>9963</v>
      </c>
      <c r="C8034" s="8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47">
        <v>47.952000000000005</v>
      </c>
      <c r="S8034" s="1">
        <v>3</v>
      </c>
      <c r="T8034" s="1">
        <v>0.2</v>
      </c>
      <c r="U8034" s="47">
        <v>16.183799999999998</v>
      </c>
      <c r="V8034" t="str">
        <f>IF(M8034=People!$B$5,People!$A$5,IF(M8034=People!$B$4,People!$A$4,IF(M8034=People!$B$3,People!$A$3,IF(M8034=People!$B$2,People!$A$2,0))))</f>
        <v>Kelly Williams</v>
      </c>
      <c r="W8034" t="str">
        <f>IFERROR(INDEX(Returns!A:A,MATCH(B8034,Returns!B:B,0)),"No")</f>
        <v>No</v>
      </c>
    </row>
    <row r="8035" spans="1:23" x14ac:dyDescent="0.2">
      <c r="A8035" s="1">
        <v>8034</v>
      </c>
      <c r="B8035" t="s">
        <v>9963</v>
      </c>
      <c r="C8035" s="8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47">
        <v>0.98399999999999976</v>
      </c>
      <c r="S8035" s="1">
        <v>2</v>
      </c>
      <c r="T8035" s="1">
        <v>0.8</v>
      </c>
      <c r="U8035" s="47">
        <v>-1.476</v>
      </c>
      <c r="V8035" t="str">
        <f>IF(M8035=People!$B$5,People!$A$5,IF(M8035=People!$B$4,People!$A$4,IF(M8035=People!$B$3,People!$A$3,IF(M8035=People!$B$2,People!$A$2,0))))</f>
        <v>Kelly Williams</v>
      </c>
      <c r="W8035" t="str">
        <f>IFERROR(INDEX(Returns!A:A,MATCH(B8035,Returns!B:B,0)),"No")</f>
        <v>No</v>
      </c>
    </row>
    <row r="8036" spans="1:23" x14ac:dyDescent="0.2">
      <c r="A8036" s="1">
        <v>8035</v>
      </c>
      <c r="B8036" t="s">
        <v>9963</v>
      </c>
      <c r="C8036" s="8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47">
        <v>75.384000000000015</v>
      </c>
      <c r="S8036" s="1">
        <v>9</v>
      </c>
      <c r="T8036" s="1">
        <v>0.6</v>
      </c>
      <c r="U8036" s="47">
        <v>-20.730599999999995</v>
      </c>
      <c r="V8036" t="str">
        <f>IF(M8036=People!$B$5,People!$A$5,IF(M8036=People!$B$4,People!$A$4,IF(M8036=People!$B$3,People!$A$3,IF(M8036=People!$B$2,People!$A$2,0))))</f>
        <v>Kelly Williams</v>
      </c>
      <c r="W8036" t="str">
        <f>IFERROR(INDEX(Returns!A:A,MATCH(B8036,Returns!B:B,0)),"No")</f>
        <v>No</v>
      </c>
    </row>
    <row r="8037" spans="1:23" x14ac:dyDescent="0.2">
      <c r="A8037" s="1">
        <v>8036</v>
      </c>
      <c r="B8037" t="s">
        <v>9963</v>
      </c>
      <c r="C8037" s="8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47">
        <v>4.6079999999999997</v>
      </c>
      <c r="S8037" s="1">
        <v>2</v>
      </c>
      <c r="T8037" s="1">
        <v>0.2</v>
      </c>
      <c r="U8037" s="47">
        <v>1.6704000000000001</v>
      </c>
      <c r="V8037" t="str">
        <f>IF(M8037=People!$B$5,People!$A$5,IF(M8037=People!$B$4,People!$A$4,IF(M8037=People!$B$3,People!$A$3,IF(M8037=People!$B$2,People!$A$2,0))))</f>
        <v>Kelly Williams</v>
      </c>
      <c r="W8037" t="str">
        <f>IFERROR(INDEX(Returns!A:A,MATCH(B8037,Returns!B:B,0)),"No")</f>
        <v>No</v>
      </c>
    </row>
    <row r="8038" spans="1:23" x14ac:dyDescent="0.2">
      <c r="A8038" s="1">
        <v>8037</v>
      </c>
      <c r="B8038" t="s">
        <v>9964</v>
      </c>
      <c r="C8038" s="8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47">
        <v>37.68</v>
      </c>
      <c r="S8038" s="1">
        <v>6</v>
      </c>
      <c r="T8038" s="1">
        <v>0</v>
      </c>
      <c r="U8038" s="47">
        <v>16.955999999999996</v>
      </c>
      <c r="V8038" t="str">
        <f>IF(M8038=People!$B$5,People!$A$5,IF(M8038=People!$B$4,People!$A$4,IF(M8038=People!$B$3,People!$A$3,IF(M8038=People!$B$2,People!$A$2,0))))</f>
        <v>Chuck Magee</v>
      </c>
      <c r="W8038" t="str">
        <f>IFERROR(INDEX(Returns!A:A,MATCH(B8038,Returns!B:B,0)),"No")</f>
        <v>No</v>
      </c>
    </row>
    <row r="8039" spans="1:23" x14ac:dyDescent="0.2">
      <c r="A8039" s="1">
        <v>8038</v>
      </c>
      <c r="B8039" t="s">
        <v>9965</v>
      </c>
      <c r="C8039" s="8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47">
        <v>41.910000000000004</v>
      </c>
      <c r="S8039" s="1">
        <v>3</v>
      </c>
      <c r="T8039" s="1">
        <v>0</v>
      </c>
      <c r="U8039" s="47">
        <v>10.896600000000003</v>
      </c>
      <c r="V8039" t="str">
        <f>IF(M8039=People!$B$5,People!$A$5,IF(M8039=People!$B$4,People!$A$4,IF(M8039=People!$B$3,People!$A$3,IF(M8039=People!$B$2,People!$A$2,0))))</f>
        <v>Cassandra Brandow</v>
      </c>
      <c r="W8039" t="str">
        <f>IFERROR(INDEX(Returns!A:A,MATCH(B8039,Returns!B:B,0)),"No")</f>
        <v>No</v>
      </c>
    </row>
    <row r="8040" spans="1:23" x14ac:dyDescent="0.2">
      <c r="A8040" s="1">
        <v>8039</v>
      </c>
      <c r="B8040" t="s">
        <v>9966</v>
      </c>
      <c r="C8040" s="8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47">
        <v>435.99900000000002</v>
      </c>
      <c r="S8040" s="1">
        <v>3</v>
      </c>
      <c r="T8040" s="1">
        <v>0.15</v>
      </c>
      <c r="U8040" s="47">
        <v>5.1293999999999755</v>
      </c>
      <c r="V8040" t="str">
        <f>IF(M8040=People!$B$5,People!$A$5,IF(M8040=People!$B$4,People!$A$4,IF(M8040=People!$B$3,People!$A$3,IF(M8040=People!$B$2,People!$A$2,0))))</f>
        <v>Anna Andreadi</v>
      </c>
      <c r="W8040" t="str">
        <f>IFERROR(INDEX(Returns!A:A,MATCH(B8040,Returns!B:B,0)),"No")</f>
        <v>No</v>
      </c>
    </row>
    <row r="8041" spans="1:23" x14ac:dyDescent="0.2">
      <c r="A8041" s="1">
        <v>8040</v>
      </c>
      <c r="B8041" t="s">
        <v>9967</v>
      </c>
      <c r="C8041" s="8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47">
        <v>388.70400000000006</v>
      </c>
      <c r="S8041" s="1">
        <v>6</v>
      </c>
      <c r="T8041" s="1">
        <v>0.2</v>
      </c>
      <c r="U8041" s="47">
        <v>38.870400000000018</v>
      </c>
      <c r="V8041" t="str">
        <f>IF(M8041=People!$B$5,People!$A$5,IF(M8041=People!$B$4,People!$A$4,IF(M8041=People!$B$3,People!$A$3,IF(M8041=People!$B$2,People!$A$2,0))))</f>
        <v>Anna Andreadi</v>
      </c>
      <c r="W8041" t="str">
        <f>IFERROR(INDEX(Returns!A:A,MATCH(B8041,Returns!B:B,0)),"No")</f>
        <v>No</v>
      </c>
    </row>
    <row r="8042" spans="1:23" x14ac:dyDescent="0.2">
      <c r="A8042" s="1">
        <v>8041</v>
      </c>
      <c r="B8042" t="s">
        <v>9967</v>
      </c>
      <c r="C8042" s="8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47">
        <v>572.58000000000004</v>
      </c>
      <c r="S8042" s="1">
        <v>6</v>
      </c>
      <c r="T8042" s="1">
        <v>0</v>
      </c>
      <c r="U8042" s="47">
        <v>34.354799999999955</v>
      </c>
      <c r="V8042" t="str">
        <f>IF(M8042=People!$B$5,People!$A$5,IF(M8042=People!$B$4,People!$A$4,IF(M8042=People!$B$3,People!$A$3,IF(M8042=People!$B$2,People!$A$2,0))))</f>
        <v>Anna Andreadi</v>
      </c>
      <c r="W8042" t="str">
        <f>IFERROR(INDEX(Returns!A:A,MATCH(B8042,Returns!B:B,0)),"No")</f>
        <v>No</v>
      </c>
    </row>
    <row r="8043" spans="1:23" x14ac:dyDescent="0.2">
      <c r="A8043" s="1">
        <v>8042</v>
      </c>
      <c r="B8043" t="s">
        <v>9967</v>
      </c>
      <c r="C8043" s="8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47">
        <v>33.18</v>
      </c>
      <c r="S8043" s="1">
        <v>2</v>
      </c>
      <c r="T8043" s="1">
        <v>0</v>
      </c>
      <c r="U8043" s="47">
        <v>11.613</v>
      </c>
      <c r="V8043" t="str">
        <f>IF(M8043=People!$B$5,People!$A$5,IF(M8043=People!$B$4,People!$A$4,IF(M8043=People!$B$3,People!$A$3,IF(M8043=People!$B$2,People!$A$2,0))))</f>
        <v>Anna Andreadi</v>
      </c>
      <c r="W8043" t="str">
        <f>IFERROR(INDEX(Returns!A:A,MATCH(B8043,Returns!B:B,0)),"No")</f>
        <v>No</v>
      </c>
    </row>
    <row r="8044" spans="1:23" x14ac:dyDescent="0.2">
      <c r="A8044" s="1">
        <v>8043</v>
      </c>
      <c r="B8044" t="s">
        <v>9968</v>
      </c>
      <c r="C8044" s="8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47">
        <v>63.88</v>
      </c>
      <c r="S8044" s="1">
        <v>4</v>
      </c>
      <c r="T8044" s="1">
        <v>0</v>
      </c>
      <c r="U8044" s="47">
        <v>24.913200000000003</v>
      </c>
      <c r="V8044" t="str">
        <f>IF(M8044=People!$B$5,People!$A$5,IF(M8044=People!$B$4,People!$A$4,IF(M8044=People!$B$3,People!$A$3,IF(M8044=People!$B$2,People!$A$2,0))))</f>
        <v>Chuck Magee</v>
      </c>
      <c r="W8044" t="str">
        <f>IFERROR(INDEX(Returns!A:A,MATCH(B8044,Returns!B:B,0)),"No")</f>
        <v>No</v>
      </c>
    </row>
    <row r="8045" spans="1:23" x14ac:dyDescent="0.2">
      <c r="A8045" s="1">
        <v>8044</v>
      </c>
      <c r="B8045" t="s">
        <v>9968</v>
      </c>
      <c r="C8045" s="8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47">
        <v>26.72</v>
      </c>
      <c r="S8045" s="1">
        <v>1</v>
      </c>
      <c r="T8045" s="1">
        <v>0</v>
      </c>
      <c r="U8045" s="47">
        <v>11.756800000000002</v>
      </c>
      <c r="V8045" t="str">
        <f>IF(M8045=People!$B$5,People!$A$5,IF(M8045=People!$B$4,People!$A$4,IF(M8045=People!$B$3,People!$A$3,IF(M8045=People!$B$2,People!$A$2,0))))</f>
        <v>Chuck Magee</v>
      </c>
      <c r="W8045" t="str">
        <f>IFERROR(INDEX(Returns!A:A,MATCH(B8045,Returns!B:B,0)),"No")</f>
        <v>No</v>
      </c>
    </row>
    <row r="8046" spans="1:23" x14ac:dyDescent="0.2">
      <c r="A8046" s="1">
        <v>8045</v>
      </c>
      <c r="B8046" t="s">
        <v>6175</v>
      </c>
      <c r="C8046" s="8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47">
        <v>295.05599999999998</v>
      </c>
      <c r="S8046" s="1">
        <v>9</v>
      </c>
      <c r="T8046" s="1">
        <v>0.2</v>
      </c>
      <c r="U8046" s="47">
        <v>106.95779999999998</v>
      </c>
      <c r="V8046" t="str">
        <f>IF(M8046=People!$B$5,People!$A$5,IF(M8046=People!$B$4,People!$A$4,IF(M8046=People!$B$3,People!$A$3,IF(M8046=People!$B$2,People!$A$2,0))))</f>
        <v>Anna Andreadi</v>
      </c>
      <c r="W8046" t="str">
        <f>IFERROR(INDEX(Returns!A:A,MATCH(B8046,Returns!B:B,0)),"No")</f>
        <v>Yes</v>
      </c>
    </row>
    <row r="8047" spans="1:23" x14ac:dyDescent="0.2">
      <c r="A8047" s="1">
        <v>8046</v>
      </c>
      <c r="B8047" t="s">
        <v>9969</v>
      </c>
      <c r="C8047" s="8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47">
        <v>393.25</v>
      </c>
      <c r="S8047" s="1">
        <v>5</v>
      </c>
      <c r="T8047" s="1">
        <v>0</v>
      </c>
      <c r="U8047" s="47">
        <v>129.77249999999998</v>
      </c>
      <c r="V8047" t="str">
        <f>IF(M8047=People!$B$5,People!$A$5,IF(M8047=People!$B$4,People!$A$4,IF(M8047=People!$B$3,People!$A$3,IF(M8047=People!$B$2,People!$A$2,0))))</f>
        <v>Chuck Magee</v>
      </c>
      <c r="W8047" t="str">
        <f>IFERROR(INDEX(Returns!A:A,MATCH(B8047,Returns!B:B,0)),"No")</f>
        <v>No</v>
      </c>
    </row>
    <row r="8048" spans="1:23" x14ac:dyDescent="0.2">
      <c r="A8048" s="1">
        <v>8047</v>
      </c>
      <c r="B8048" t="s">
        <v>9970</v>
      </c>
      <c r="C8048" s="8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47">
        <v>2.2140000000000004</v>
      </c>
      <c r="S8048" s="1">
        <v>3</v>
      </c>
      <c r="T8048" s="1">
        <v>0.7</v>
      </c>
      <c r="U8048" s="47">
        <v>-1.4760000000000004</v>
      </c>
      <c r="V8048" t="str">
        <f>IF(M8048=People!$B$5,People!$A$5,IF(M8048=People!$B$4,People!$A$4,IF(M8048=People!$B$3,People!$A$3,IF(M8048=People!$B$2,People!$A$2,0))))</f>
        <v>Chuck Magee</v>
      </c>
      <c r="W8048" t="str">
        <f>IFERROR(INDEX(Returns!A:A,MATCH(B8048,Returns!B:B,0)),"No")</f>
        <v>No</v>
      </c>
    </row>
    <row r="8049" spans="1:23" x14ac:dyDescent="0.2">
      <c r="A8049" s="1">
        <v>8048</v>
      </c>
      <c r="B8049" t="s">
        <v>9971</v>
      </c>
      <c r="C8049" s="8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47">
        <v>16.272000000000002</v>
      </c>
      <c r="S8049" s="1">
        <v>3</v>
      </c>
      <c r="T8049" s="1">
        <v>0.2</v>
      </c>
      <c r="U8049" s="47">
        <v>5.2883999999999984</v>
      </c>
      <c r="V8049" t="str">
        <f>IF(M8049=People!$B$5,People!$A$5,IF(M8049=People!$B$4,People!$A$4,IF(M8049=People!$B$3,People!$A$3,IF(M8049=People!$B$2,People!$A$2,0))))</f>
        <v>Cassandra Brandow</v>
      </c>
      <c r="W8049" t="str">
        <f>IFERROR(INDEX(Returns!A:A,MATCH(B8049,Returns!B:B,0)),"No")</f>
        <v>No</v>
      </c>
    </row>
    <row r="8050" spans="1:23" x14ac:dyDescent="0.2">
      <c r="A8050" s="1">
        <v>8049</v>
      </c>
      <c r="B8050" t="s">
        <v>9972</v>
      </c>
      <c r="C8050" s="8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47">
        <v>706.86</v>
      </c>
      <c r="S8050" s="1">
        <v>7</v>
      </c>
      <c r="T8050" s="1">
        <v>0</v>
      </c>
      <c r="U8050" s="47">
        <v>197.92079999999999</v>
      </c>
      <c r="V8050" t="str">
        <f>IF(M8050=People!$B$5,People!$A$5,IF(M8050=People!$B$4,People!$A$4,IF(M8050=People!$B$3,People!$A$3,IF(M8050=People!$B$2,People!$A$2,0))))</f>
        <v>Chuck Magee</v>
      </c>
      <c r="W8050" t="str">
        <f>IFERROR(INDEX(Returns!A:A,MATCH(B8050,Returns!B:B,0)),"No")</f>
        <v>No</v>
      </c>
    </row>
    <row r="8051" spans="1:23" x14ac:dyDescent="0.2">
      <c r="A8051" s="1">
        <v>8050</v>
      </c>
      <c r="B8051" t="s">
        <v>9973</v>
      </c>
      <c r="C8051" s="8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47">
        <v>5.9700000000000006</v>
      </c>
      <c r="S8051" s="1">
        <v>5</v>
      </c>
      <c r="T8051" s="1">
        <v>0.7</v>
      </c>
      <c r="U8051" s="47">
        <v>-4.577</v>
      </c>
      <c r="V8051" t="str">
        <f>IF(M8051=People!$B$5,People!$A$5,IF(M8051=People!$B$4,People!$A$4,IF(M8051=People!$B$3,People!$A$3,IF(M8051=People!$B$2,People!$A$2,0))))</f>
        <v>Chuck Magee</v>
      </c>
      <c r="W8051" t="str">
        <f>IFERROR(INDEX(Returns!A:A,MATCH(B8051,Returns!B:B,0)),"No")</f>
        <v>No</v>
      </c>
    </row>
    <row r="8052" spans="1:23" x14ac:dyDescent="0.2">
      <c r="A8052" s="1">
        <v>8051</v>
      </c>
      <c r="B8052" t="s">
        <v>9973</v>
      </c>
      <c r="C8052" s="8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47">
        <v>21.184000000000001</v>
      </c>
      <c r="S8052" s="1">
        <v>1</v>
      </c>
      <c r="T8052" s="1">
        <v>0.2</v>
      </c>
      <c r="U8052" s="47">
        <v>4.7664</v>
      </c>
      <c r="V8052" t="str">
        <f>IF(M8052=People!$B$5,People!$A$5,IF(M8052=People!$B$4,People!$A$4,IF(M8052=People!$B$3,People!$A$3,IF(M8052=People!$B$2,People!$A$2,0))))</f>
        <v>Chuck Magee</v>
      </c>
      <c r="W8052" t="str">
        <f>IFERROR(INDEX(Returns!A:A,MATCH(B8052,Returns!B:B,0)),"No")</f>
        <v>No</v>
      </c>
    </row>
    <row r="8053" spans="1:23" x14ac:dyDescent="0.2">
      <c r="A8053" s="1">
        <v>8052</v>
      </c>
      <c r="B8053" t="s">
        <v>9973</v>
      </c>
      <c r="C8053" s="8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47">
        <v>41.375999999999998</v>
      </c>
      <c r="S8053" s="1">
        <v>6</v>
      </c>
      <c r="T8053" s="1">
        <v>0.2</v>
      </c>
      <c r="U8053" s="47">
        <v>3.1032000000000011</v>
      </c>
      <c r="V8053" t="str">
        <f>IF(M8053=People!$B$5,People!$A$5,IF(M8053=People!$B$4,People!$A$4,IF(M8053=People!$B$3,People!$A$3,IF(M8053=People!$B$2,People!$A$2,0))))</f>
        <v>Chuck Magee</v>
      </c>
      <c r="W8053" t="str">
        <f>IFERROR(INDEX(Returns!A:A,MATCH(B8053,Returns!B:B,0)),"No")</f>
        <v>No</v>
      </c>
    </row>
    <row r="8054" spans="1:23" x14ac:dyDescent="0.2">
      <c r="A8054" s="1">
        <v>8053</v>
      </c>
      <c r="B8054" t="s">
        <v>9974</v>
      </c>
      <c r="C8054" s="8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47">
        <v>17.940000000000001</v>
      </c>
      <c r="S8054" s="1">
        <v>3</v>
      </c>
      <c r="T8054" s="1">
        <v>0</v>
      </c>
      <c r="U8054" s="47">
        <v>4.4850000000000003</v>
      </c>
      <c r="V8054" t="str">
        <f>IF(M8054=People!$B$5,People!$A$5,IF(M8054=People!$B$4,People!$A$4,IF(M8054=People!$B$3,People!$A$3,IF(M8054=People!$B$2,People!$A$2,0))))</f>
        <v>Chuck Magee</v>
      </c>
      <c r="W8054" t="str">
        <f>IFERROR(INDEX(Returns!A:A,MATCH(B8054,Returns!B:B,0)),"No")</f>
        <v>No</v>
      </c>
    </row>
    <row r="8055" spans="1:23" x14ac:dyDescent="0.2">
      <c r="A8055" s="1">
        <v>8054</v>
      </c>
      <c r="B8055" t="s">
        <v>9975</v>
      </c>
      <c r="C8055" s="8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47">
        <v>2.6550000000000002</v>
      </c>
      <c r="S8055" s="1">
        <v>1</v>
      </c>
      <c r="T8055" s="1">
        <v>0.7</v>
      </c>
      <c r="U8055" s="47">
        <v>-1.8584999999999994</v>
      </c>
      <c r="V8055" t="str">
        <f>IF(M8055=People!$B$5,People!$A$5,IF(M8055=People!$B$4,People!$A$4,IF(M8055=People!$B$3,People!$A$3,IF(M8055=People!$B$2,People!$A$2,0))))</f>
        <v>Chuck Magee</v>
      </c>
      <c r="W8055" t="str">
        <f>IFERROR(INDEX(Returns!A:A,MATCH(B8055,Returns!B:B,0)),"No")</f>
        <v>No</v>
      </c>
    </row>
    <row r="8056" spans="1:23" x14ac:dyDescent="0.2">
      <c r="A8056" s="1">
        <v>8055</v>
      </c>
      <c r="B8056" t="s">
        <v>9976</v>
      </c>
      <c r="C8056" s="8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47">
        <v>892.35</v>
      </c>
      <c r="S8056" s="1">
        <v>5</v>
      </c>
      <c r="T8056" s="1">
        <v>0</v>
      </c>
      <c r="U8056" s="47">
        <v>267.70499999999993</v>
      </c>
      <c r="V8056" t="str">
        <f>IF(M8056=People!$B$5,People!$A$5,IF(M8056=People!$B$4,People!$A$4,IF(M8056=People!$B$3,People!$A$3,IF(M8056=People!$B$2,People!$A$2,0))))</f>
        <v>Anna Andreadi</v>
      </c>
      <c r="W8056" t="str">
        <f>IFERROR(INDEX(Returns!A:A,MATCH(B8056,Returns!B:B,0)),"No")</f>
        <v>No</v>
      </c>
    </row>
    <row r="8057" spans="1:23" x14ac:dyDescent="0.2">
      <c r="A8057" s="1">
        <v>8056</v>
      </c>
      <c r="B8057" t="s">
        <v>9976</v>
      </c>
      <c r="C8057" s="8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47">
        <v>307.666</v>
      </c>
      <c r="S8057" s="1">
        <v>2</v>
      </c>
      <c r="T8057" s="1">
        <v>0.15</v>
      </c>
      <c r="U8057" s="47">
        <v>28.956799999999973</v>
      </c>
      <c r="V8057" t="str">
        <f>IF(M8057=People!$B$5,People!$A$5,IF(M8057=People!$B$4,People!$A$4,IF(M8057=People!$B$3,People!$A$3,IF(M8057=People!$B$2,People!$A$2,0))))</f>
        <v>Anna Andreadi</v>
      </c>
      <c r="W8057" t="str">
        <f>IFERROR(INDEX(Returns!A:A,MATCH(B8057,Returns!B:B,0)),"No")</f>
        <v>No</v>
      </c>
    </row>
    <row r="8058" spans="1:23" x14ac:dyDescent="0.2">
      <c r="A8058" s="1">
        <v>8057</v>
      </c>
      <c r="B8058" t="s">
        <v>9976</v>
      </c>
      <c r="C8058" s="8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47">
        <v>728.82</v>
      </c>
      <c r="S8058" s="1">
        <v>9</v>
      </c>
      <c r="T8058" s="1">
        <v>0</v>
      </c>
      <c r="U8058" s="47">
        <v>29.152799999999971</v>
      </c>
      <c r="V8058" t="str">
        <f>IF(M8058=People!$B$5,People!$A$5,IF(M8058=People!$B$4,People!$A$4,IF(M8058=People!$B$3,People!$A$3,IF(M8058=People!$B$2,People!$A$2,0))))</f>
        <v>Anna Andreadi</v>
      </c>
      <c r="W8058" t="str">
        <f>IFERROR(INDEX(Returns!A:A,MATCH(B8058,Returns!B:B,0)),"No")</f>
        <v>No</v>
      </c>
    </row>
    <row r="8059" spans="1:23" x14ac:dyDescent="0.2">
      <c r="A8059" s="1">
        <v>8058</v>
      </c>
      <c r="B8059" t="s">
        <v>9976</v>
      </c>
      <c r="C8059" s="8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47">
        <v>41.36</v>
      </c>
      <c r="S8059" s="1">
        <v>5</v>
      </c>
      <c r="T8059" s="1">
        <v>0.2</v>
      </c>
      <c r="U8059" s="47">
        <v>13.959</v>
      </c>
      <c r="V8059" t="str">
        <f>IF(M8059=People!$B$5,People!$A$5,IF(M8059=People!$B$4,People!$A$4,IF(M8059=People!$B$3,People!$A$3,IF(M8059=People!$B$2,People!$A$2,0))))</f>
        <v>Anna Andreadi</v>
      </c>
      <c r="W8059" t="str">
        <f>IFERROR(INDEX(Returns!A:A,MATCH(B8059,Returns!B:B,0)),"No")</f>
        <v>No</v>
      </c>
    </row>
    <row r="8060" spans="1:23" x14ac:dyDescent="0.2">
      <c r="A8060" s="1">
        <v>8059</v>
      </c>
      <c r="B8060" t="s">
        <v>9976</v>
      </c>
      <c r="C8060" s="8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47">
        <v>43.176000000000002</v>
      </c>
      <c r="S8060" s="1">
        <v>3</v>
      </c>
      <c r="T8060" s="1">
        <v>0.2</v>
      </c>
      <c r="U8060" s="47">
        <v>15.111599999999999</v>
      </c>
      <c r="V8060" t="str">
        <f>IF(M8060=People!$B$5,People!$A$5,IF(M8060=People!$B$4,People!$A$4,IF(M8060=People!$B$3,People!$A$3,IF(M8060=People!$B$2,People!$A$2,0))))</f>
        <v>Anna Andreadi</v>
      </c>
      <c r="W8060" t="str">
        <f>IFERROR(INDEX(Returns!A:A,MATCH(B8060,Returns!B:B,0)),"No")</f>
        <v>No</v>
      </c>
    </row>
    <row r="8061" spans="1:23" x14ac:dyDescent="0.2">
      <c r="A8061" s="1">
        <v>8060</v>
      </c>
      <c r="B8061" t="s">
        <v>9976</v>
      </c>
      <c r="C8061" s="8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47">
        <v>4.16</v>
      </c>
      <c r="S8061" s="1">
        <v>2</v>
      </c>
      <c r="T8061" s="1">
        <v>0</v>
      </c>
      <c r="U8061" s="47">
        <v>1.7472000000000003</v>
      </c>
      <c r="V8061" t="str">
        <f>IF(M8061=People!$B$5,People!$A$5,IF(M8061=People!$B$4,People!$A$4,IF(M8061=People!$B$3,People!$A$3,IF(M8061=People!$B$2,People!$A$2,0))))</f>
        <v>Anna Andreadi</v>
      </c>
      <c r="W8061" t="str">
        <f>IFERROR(INDEX(Returns!A:A,MATCH(B8061,Returns!B:B,0)),"No")</f>
        <v>No</v>
      </c>
    </row>
    <row r="8062" spans="1:23" x14ac:dyDescent="0.2">
      <c r="A8062" s="1">
        <v>8061</v>
      </c>
      <c r="B8062" t="s">
        <v>9977</v>
      </c>
      <c r="C8062" s="8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47">
        <v>61.4</v>
      </c>
      <c r="S8062" s="1">
        <v>5</v>
      </c>
      <c r="T8062" s="1">
        <v>0</v>
      </c>
      <c r="U8062" s="47">
        <v>28.857999999999997</v>
      </c>
      <c r="V8062" t="str">
        <f>IF(M8062=People!$B$5,People!$A$5,IF(M8062=People!$B$4,People!$A$4,IF(M8062=People!$B$3,People!$A$3,IF(M8062=People!$B$2,People!$A$2,0))))</f>
        <v>Chuck Magee</v>
      </c>
      <c r="W8062" t="str">
        <f>IFERROR(INDEX(Returns!A:A,MATCH(B8062,Returns!B:B,0)),"No")</f>
        <v>No</v>
      </c>
    </row>
    <row r="8063" spans="1:23" x14ac:dyDescent="0.2">
      <c r="A8063" s="1">
        <v>8062</v>
      </c>
      <c r="B8063" t="s">
        <v>9977</v>
      </c>
      <c r="C8063" s="8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47">
        <v>24.448</v>
      </c>
      <c r="S8063" s="1">
        <v>2</v>
      </c>
      <c r="T8063" s="1">
        <v>0.2</v>
      </c>
      <c r="U8063" s="47">
        <v>8.8623999999999992</v>
      </c>
      <c r="V8063" t="str">
        <f>IF(M8063=People!$B$5,People!$A$5,IF(M8063=People!$B$4,People!$A$4,IF(M8063=People!$B$3,People!$A$3,IF(M8063=People!$B$2,People!$A$2,0))))</f>
        <v>Chuck Magee</v>
      </c>
      <c r="W8063" t="str">
        <f>IFERROR(INDEX(Returns!A:A,MATCH(B8063,Returns!B:B,0)),"No")</f>
        <v>No</v>
      </c>
    </row>
    <row r="8064" spans="1:23" x14ac:dyDescent="0.2">
      <c r="A8064" s="1">
        <v>8063</v>
      </c>
      <c r="B8064" t="s">
        <v>9978</v>
      </c>
      <c r="C8064" s="8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47">
        <v>263.95999999999998</v>
      </c>
      <c r="S8064" s="1">
        <v>4</v>
      </c>
      <c r="T8064" s="1">
        <v>0</v>
      </c>
      <c r="U8064" s="47">
        <v>71.269200000000012</v>
      </c>
      <c r="V8064" t="str">
        <f>IF(M8064=People!$B$5,People!$A$5,IF(M8064=People!$B$4,People!$A$4,IF(M8064=People!$B$3,People!$A$3,IF(M8064=People!$B$2,People!$A$2,0))))</f>
        <v>Chuck Magee</v>
      </c>
      <c r="W8064" t="str">
        <f>IFERROR(INDEX(Returns!A:A,MATCH(B8064,Returns!B:B,0)),"No")</f>
        <v>No</v>
      </c>
    </row>
    <row r="8065" spans="1:23" x14ac:dyDescent="0.2">
      <c r="A8065" s="1">
        <v>8064</v>
      </c>
      <c r="B8065" t="s">
        <v>9978</v>
      </c>
      <c r="C8065" s="8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47">
        <v>359.96999999999997</v>
      </c>
      <c r="S8065" s="1">
        <v>3</v>
      </c>
      <c r="T8065" s="1">
        <v>0</v>
      </c>
      <c r="U8065" s="47">
        <v>100.7916</v>
      </c>
      <c r="V8065" t="str">
        <f>IF(M8065=People!$B$5,People!$A$5,IF(M8065=People!$B$4,People!$A$4,IF(M8065=People!$B$3,People!$A$3,IF(M8065=People!$B$2,People!$A$2,0))))</f>
        <v>Chuck Magee</v>
      </c>
      <c r="W8065" t="str">
        <f>IFERROR(INDEX(Returns!A:A,MATCH(B8065,Returns!B:B,0)),"No")</f>
        <v>No</v>
      </c>
    </row>
    <row r="8066" spans="1:23" x14ac:dyDescent="0.2">
      <c r="A8066" s="1">
        <v>8065</v>
      </c>
      <c r="B8066" t="s">
        <v>9978</v>
      </c>
      <c r="C8066" s="8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47">
        <v>12.96</v>
      </c>
      <c r="S8066" s="1">
        <v>2</v>
      </c>
      <c r="T8066" s="1">
        <v>0</v>
      </c>
      <c r="U8066" s="47">
        <v>6.2208000000000006</v>
      </c>
      <c r="V8066" t="str">
        <f>IF(M8066=People!$B$5,People!$A$5,IF(M8066=People!$B$4,People!$A$4,IF(M8066=People!$B$3,People!$A$3,IF(M8066=People!$B$2,People!$A$2,0))))</f>
        <v>Chuck Magee</v>
      </c>
      <c r="W8066" t="str">
        <f>IFERROR(INDEX(Returns!A:A,MATCH(B8066,Returns!B:B,0)),"No")</f>
        <v>No</v>
      </c>
    </row>
    <row r="8067" spans="1:23" x14ac:dyDescent="0.2">
      <c r="A8067" s="1">
        <v>8066</v>
      </c>
      <c r="B8067" t="s">
        <v>9978</v>
      </c>
      <c r="C8067" s="8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47">
        <v>116.82</v>
      </c>
      <c r="S8067" s="1">
        <v>3</v>
      </c>
      <c r="T8067" s="1">
        <v>0</v>
      </c>
      <c r="U8067" s="47">
        <v>5.8409999999999869</v>
      </c>
      <c r="V8067" t="str">
        <f>IF(M8067=People!$B$5,People!$A$5,IF(M8067=People!$B$4,People!$A$4,IF(M8067=People!$B$3,People!$A$3,IF(M8067=People!$B$2,People!$A$2,0))))</f>
        <v>Chuck Magee</v>
      </c>
      <c r="W8067" t="str">
        <f>IFERROR(INDEX(Returns!A:A,MATCH(B8067,Returns!B:B,0)),"No")</f>
        <v>No</v>
      </c>
    </row>
    <row r="8068" spans="1:23" x14ac:dyDescent="0.2">
      <c r="A8068" s="1">
        <v>8067</v>
      </c>
      <c r="B8068" t="s">
        <v>9978</v>
      </c>
      <c r="C8068" s="8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47">
        <v>276.78400000000005</v>
      </c>
      <c r="S8068" s="1">
        <v>2</v>
      </c>
      <c r="T8068" s="1">
        <v>0.2</v>
      </c>
      <c r="U8068" s="47">
        <v>89.954799999999992</v>
      </c>
      <c r="V8068" t="str">
        <f>IF(M8068=People!$B$5,People!$A$5,IF(M8068=People!$B$4,People!$A$4,IF(M8068=People!$B$3,People!$A$3,IF(M8068=People!$B$2,People!$A$2,0))))</f>
        <v>Chuck Magee</v>
      </c>
      <c r="W8068" t="str">
        <f>IFERROR(INDEX(Returns!A:A,MATCH(B8068,Returns!B:B,0)),"No")</f>
        <v>No</v>
      </c>
    </row>
    <row r="8069" spans="1:23" x14ac:dyDescent="0.2">
      <c r="A8069" s="1">
        <v>8068</v>
      </c>
      <c r="B8069" t="s">
        <v>9979</v>
      </c>
      <c r="C8069" s="8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47">
        <v>239.96999999999997</v>
      </c>
      <c r="S8069" s="1">
        <v>3</v>
      </c>
      <c r="T8069" s="1">
        <v>0</v>
      </c>
      <c r="U8069" s="47">
        <v>86.389199999999988</v>
      </c>
      <c r="V8069" t="str">
        <f>IF(M8069=People!$B$5,People!$A$5,IF(M8069=People!$B$4,People!$A$4,IF(M8069=People!$B$3,People!$A$3,IF(M8069=People!$B$2,People!$A$2,0))))</f>
        <v>Anna Andreadi</v>
      </c>
      <c r="W8069" t="str">
        <f>IFERROR(INDEX(Returns!A:A,MATCH(B8069,Returns!B:B,0)),"No")</f>
        <v>No</v>
      </c>
    </row>
    <row r="8070" spans="1:23" x14ac:dyDescent="0.2">
      <c r="A8070" s="1">
        <v>8069</v>
      </c>
      <c r="B8070" t="s">
        <v>9979</v>
      </c>
      <c r="C8070" s="8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47">
        <v>16.02</v>
      </c>
      <c r="S8070" s="1">
        <v>6</v>
      </c>
      <c r="T8070" s="1">
        <v>0</v>
      </c>
      <c r="U8070" s="47">
        <v>6.0876000000000001</v>
      </c>
      <c r="V8070" t="str">
        <f>IF(M8070=People!$B$5,People!$A$5,IF(M8070=People!$B$4,People!$A$4,IF(M8070=People!$B$3,People!$A$3,IF(M8070=People!$B$2,People!$A$2,0))))</f>
        <v>Anna Andreadi</v>
      </c>
      <c r="W8070" t="str">
        <f>IFERROR(INDEX(Returns!A:A,MATCH(B8070,Returns!B:B,0)),"No")</f>
        <v>No</v>
      </c>
    </row>
    <row r="8071" spans="1:23" x14ac:dyDescent="0.2">
      <c r="A8071" s="1">
        <v>8070</v>
      </c>
      <c r="B8071" t="s">
        <v>9980</v>
      </c>
      <c r="C8071" s="8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47">
        <v>454.56000000000006</v>
      </c>
      <c r="S8071" s="1">
        <v>5</v>
      </c>
      <c r="T8071" s="1">
        <v>0.2</v>
      </c>
      <c r="U8071" s="47">
        <v>-107.95800000000004</v>
      </c>
      <c r="V8071" t="str">
        <f>IF(M8071=People!$B$5,People!$A$5,IF(M8071=People!$B$4,People!$A$4,IF(M8071=People!$B$3,People!$A$3,IF(M8071=People!$B$2,People!$A$2,0))))</f>
        <v>Kelly Williams</v>
      </c>
      <c r="W8071" t="str">
        <f>IFERROR(INDEX(Returns!A:A,MATCH(B8071,Returns!B:B,0)),"No")</f>
        <v>No</v>
      </c>
    </row>
    <row r="8072" spans="1:23" x14ac:dyDescent="0.2">
      <c r="A8072" s="1">
        <v>8071</v>
      </c>
      <c r="B8072" t="s">
        <v>9980</v>
      </c>
      <c r="C8072" s="8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47">
        <v>141.41999999999999</v>
      </c>
      <c r="S8072" s="1">
        <v>5</v>
      </c>
      <c r="T8072" s="1">
        <v>0.6</v>
      </c>
      <c r="U8072" s="47">
        <v>-187.38150000000002</v>
      </c>
      <c r="V8072" t="str">
        <f>IF(M8072=People!$B$5,People!$A$5,IF(M8072=People!$B$4,People!$A$4,IF(M8072=People!$B$3,People!$A$3,IF(M8072=People!$B$2,People!$A$2,0))))</f>
        <v>Kelly Williams</v>
      </c>
      <c r="W8072" t="str">
        <f>IFERROR(INDEX(Returns!A:A,MATCH(B8072,Returns!B:B,0)),"No")</f>
        <v>No</v>
      </c>
    </row>
    <row r="8073" spans="1:23" x14ac:dyDescent="0.2">
      <c r="A8073" s="1">
        <v>8072</v>
      </c>
      <c r="B8073" t="s">
        <v>9980</v>
      </c>
      <c r="C8073" s="8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47">
        <v>310.74399999999997</v>
      </c>
      <c r="S8073" s="1">
        <v>4</v>
      </c>
      <c r="T8073" s="1">
        <v>0.3</v>
      </c>
      <c r="U8073" s="47">
        <v>-26.635199999999998</v>
      </c>
      <c r="V8073" t="str">
        <f>IF(M8073=People!$B$5,People!$A$5,IF(M8073=People!$B$4,People!$A$4,IF(M8073=People!$B$3,People!$A$3,IF(M8073=People!$B$2,People!$A$2,0))))</f>
        <v>Kelly Williams</v>
      </c>
      <c r="W8073" t="str">
        <f>IFERROR(INDEX(Returns!A:A,MATCH(B8073,Returns!B:B,0)),"No")</f>
        <v>No</v>
      </c>
    </row>
    <row r="8074" spans="1:23" x14ac:dyDescent="0.2">
      <c r="A8074" s="1">
        <v>8073</v>
      </c>
      <c r="B8074" t="s">
        <v>9980</v>
      </c>
      <c r="C8074" s="8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47">
        <v>12.736000000000001</v>
      </c>
      <c r="S8074" s="1">
        <v>4</v>
      </c>
      <c r="T8074" s="1">
        <v>0.2</v>
      </c>
      <c r="U8074" s="47">
        <v>2.2287999999999988</v>
      </c>
      <c r="V8074" t="str">
        <f>IF(M8074=People!$B$5,People!$A$5,IF(M8074=People!$B$4,People!$A$4,IF(M8074=People!$B$3,People!$A$3,IF(M8074=People!$B$2,People!$A$2,0))))</f>
        <v>Kelly Williams</v>
      </c>
      <c r="W8074" t="str">
        <f>IFERROR(INDEX(Returns!A:A,MATCH(B8074,Returns!B:B,0)),"No")</f>
        <v>No</v>
      </c>
    </row>
    <row r="8075" spans="1:23" x14ac:dyDescent="0.2">
      <c r="A8075" s="1">
        <v>8074</v>
      </c>
      <c r="B8075" t="s">
        <v>9980</v>
      </c>
      <c r="C8075" s="8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47">
        <v>6.469999999999998</v>
      </c>
      <c r="S8075" s="1">
        <v>5</v>
      </c>
      <c r="T8075" s="1">
        <v>0.8</v>
      </c>
      <c r="U8075" s="47">
        <v>-9.7050000000000018</v>
      </c>
      <c r="V8075" t="str">
        <f>IF(M8075=People!$B$5,People!$A$5,IF(M8075=People!$B$4,People!$A$4,IF(M8075=People!$B$3,People!$A$3,IF(M8075=People!$B$2,People!$A$2,0))))</f>
        <v>Kelly Williams</v>
      </c>
      <c r="W8075" t="str">
        <f>IFERROR(INDEX(Returns!A:A,MATCH(B8075,Returns!B:B,0)),"No")</f>
        <v>No</v>
      </c>
    </row>
    <row r="8076" spans="1:23" x14ac:dyDescent="0.2">
      <c r="A8076" s="1">
        <v>8075</v>
      </c>
      <c r="B8076" t="s">
        <v>9980</v>
      </c>
      <c r="C8076" s="8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47">
        <v>13.747999999999998</v>
      </c>
      <c r="S8076" s="1">
        <v>14</v>
      </c>
      <c r="T8076" s="1">
        <v>0.8</v>
      </c>
      <c r="U8076" s="47">
        <v>-22.684200000000004</v>
      </c>
      <c r="V8076" t="str">
        <f>IF(M8076=People!$B$5,People!$A$5,IF(M8076=People!$B$4,People!$A$4,IF(M8076=People!$B$3,People!$A$3,IF(M8076=People!$B$2,People!$A$2,0))))</f>
        <v>Kelly Williams</v>
      </c>
      <c r="W8076" t="str">
        <f>IFERROR(INDEX(Returns!A:A,MATCH(B8076,Returns!B:B,0)),"No")</f>
        <v>No</v>
      </c>
    </row>
    <row r="8077" spans="1:23" x14ac:dyDescent="0.2">
      <c r="A8077" s="1">
        <v>8076</v>
      </c>
      <c r="B8077" t="s">
        <v>9980</v>
      </c>
      <c r="C8077" s="8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47">
        <v>15.223999999999997</v>
      </c>
      <c r="S8077" s="1">
        <v>2</v>
      </c>
      <c r="T8077" s="1">
        <v>0.8</v>
      </c>
      <c r="U8077" s="47">
        <v>-38.821200000000012</v>
      </c>
      <c r="V8077" t="str">
        <f>IF(M8077=People!$B$5,People!$A$5,IF(M8077=People!$B$4,People!$A$4,IF(M8077=People!$B$3,People!$A$3,IF(M8077=People!$B$2,People!$A$2,0))))</f>
        <v>Kelly Williams</v>
      </c>
      <c r="W8077" t="str">
        <f>IFERROR(INDEX(Returns!A:A,MATCH(B8077,Returns!B:B,0)),"No")</f>
        <v>No</v>
      </c>
    </row>
    <row r="8078" spans="1:23" x14ac:dyDescent="0.2">
      <c r="A8078" s="1">
        <v>8077</v>
      </c>
      <c r="B8078" t="s">
        <v>9981</v>
      </c>
      <c r="C8078" s="8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47">
        <v>27.42</v>
      </c>
      <c r="S8078" s="1">
        <v>3</v>
      </c>
      <c r="T8078" s="1">
        <v>0</v>
      </c>
      <c r="U8078" s="47">
        <v>9.3227999999999991</v>
      </c>
      <c r="V8078" t="str">
        <f>IF(M8078=People!$B$5,People!$A$5,IF(M8078=People!$B$4,People!$A$4,IF(M8078=People!$B$3,People!$A$3,IF(M8078=People!$B$2,People!$A$2,0))))</f>
        <v>Cassandra Brandow</v>
      </c>
      <c r="W8078" t="str">
        <f>IFERROR(INDEX(Returns!A:A,MATCH(B8078,Returns!B:B,0)),"No")</f>
        <v>No</v>
      </c>
    </row>
    <row r="8079" spans="1:23" x14ac:dyDescent="0.2">
      <c r="A8079" s="1">
        <v>8078</v>
      </c>
      <c r="B8079" t="s">
        <v>9981</v>
      </c>
      <c r="C8079" s="8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47">
        <v>165.98</v>
      </c>
      <c r="S8079" s="1">
        <v>1</v>
      </c>
      <c r="T8079" s="1">
        <v>0</v>
      </c>
      <c r="U8079" s="47">
        <v>74.690999999999988</v>
      </c>
      <c r="V8079" t="str">
        <f>IF(M8079=People!$B$5,People!$A$5,IF(M8079=People!$B$4,People!$A$4,IF(M8079=People!$B$3,People!$A$3,IF(M8079=People!$B$2,People!$A$2,0))))</f>
        <v>Cassandra Brandow</v>
      </c>
      <c r="W8079" t="str">
        <f>IFERROR(INDEX(Returns!A:A,MATCH(B8079,Returns!B:B,0)),"No")</f>
        <v>No</v>
      </c>
    </row>
    <row r="8080" spans="1:23" x14ac:dyDescent="0.2">
      <c r="A8080" s="1">
        <v>8079</v>
      </c>
      <c r="B8080" t="s">
        <v>9981</v>
      </c>
      <c r="C8080" s="8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47">
        <v>75</v>
      </c>
      <c r="S8080" s="1">
        <v>3</v>
      </c>
      <c r="T8080" s="1">
        <v>0</v>
      </c>
      <c r="U8080" s="47">
        <v>18</v>
      </c>
      <c r="V8080" t="str">
        <f>IF(M8080=People!$B$5,People!$A$5,IF(M8080=People!$B$4,People!$A$4,IF(M8080=People!$B$3,People!$A$3,IF(M8080=People!$B$2,People!$A$2,0))))</f>
        <v>Cassandra Brandow</v>
      </c>
      <c r="W8080" t="str">
        <f>IFERROR(INDEX(Returns!A:A,MATCH(B8080,Returns!B:B,0)),"No")</f>
        <v>No</v>
      </c>
    </row>
    <row r="8081" spans="1:23" x14ac:dyDescent="0.2">
      <c r="A8081" s="1">
        <v>8080</v>
      </c>
      <c r="B8081" t="s">
        <v>9982</v>
      </c>
      <c r="C8081" s="8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47">
        <v>134.27200000000002</v>
      </c>
      <c r="S8081" s="1">
        <v>8</v>
      </c>
      <c r="T8081" s="1">
        <v>0.2</v>
      </c>
      <c r="U8081" s="47">
        <v>46.99519999999999</v>
      </c>
      <c r="V8081" t="str">
        <f>IF(M8081=People!$B$5,People!$A$5,IF(M8081=People!$B$4,People!$A$4,IF(M8081=People!$B$3,People!$A$3,IF(M8081=People!$B$2,People!$A$2,0))))</f>
        <v>Chuck Magee</v>
      </c>
      <c r="W8081" t="str">
        <f>IFERROR(INDEX(Returns!A:A,MATCH(B8081,Returns!B:B,0)),"No")</f>
        <v>No</v>
      </c>
    </row>
    <row r="8082" spans="1:23" x14ac:dyDescent="0.2">
      <c r="A8082" s="1">
        <v>8081</v>
      </c>
      <c r="B8082" t="s">
        <v>9983</v>
      </c>
      <c r="C8082" s="8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47">
        <v>146.54400000000001</v>
      </c>
      <c r="S8082" s="1">
        <v>6</v>
      </c>
      <c r="T8082" s="1">
        <v>0.2</v>
      </c>
      <c r="U8082" s="47">
        <v>47.626799999999996</v>
      </c>
      <c r="V8082" t="str">
        <f>IF(M8082=People!$B$5,People!$A$5,IF(M8082=People!$B$4,People!$A$4,IF(M8082=People!$B$3,People!$A$3,IF(M8082=People!$B$2,People!$A$2,0))))</f>
        <v>Anna Andreadi</v>
      </c>
      <c r="W8082" t="str">
        <f>IFERROR(INDEX(Returns!A:A,MATCH(B8082,Returns!B:B,0)),"No")</f>
        <v>No</v>
      </c>
    </row>
    <row r="8083" spans="1:23" x14ac:dyDescent="0.2">
      <c r="A8083" s="1">
        <v>8082</v>
      </c>
      <c r="B8083" t="s">
        <v>9983</v>
      </c>
      <c r="C8083" s="8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47">
        <v>131.904</v>
      </c>
      <c r="S8083" s="1">
        <v>3</v>
      </c>
      <c r="T8083" s="1">
        <v>0.2</v>
      </c>
      <c r="U8083" s="47">
        <v>47.815200000000004</v>
      </c>
      <c r="V8083" t="str">
        <f>IF(M8083=People!$B$5,People!$A$5,IF(M8083=People!$B$4,People!$A$4,IF(M8083=People!$B$3,People!$A$3,IF(M8083=People!$B$2,People!$A$2,0))))</f>
        <v>Anna Andreadi</v>
      </c>
      <c r="W8083" t="str">
        <f>IFERROR(INDEX(Returns!A:A,MATCH(B8083,Returns!B:B,0)),"No")</f>
        <v>No</v>
      </c>
    </row>
    <row r="8084" spans="1:23" x14ac:dyDescent="0.2">
      <c r="A8084" s="1">
        <v>8083</v>
      </c>
      <c r="B8084" t="s">
        <v>9983</v>
      </c>
      <c r="C8084" s="8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47">
        <v>203.88000000000002</v>
      </c>
      <c r="S8084" s="1">
        <v>5</v>
      </c>
      <c r="T8084" s="1">
        <v>0.2</v>
      </c>
      <c r="U8084" s="47">
        <v>20.387999999999998</v>
      </c>
      <c r="V8084" t="str">
        <f>IF(M8084=People!$B$5,People!$A$5,IF(M8084=People!$B$4,People!$A$4,IF(M8084=People!$B$3,People!$A$3,IF(M8084=People!$B$2,People!$A$2,0))))</f>
        <v>Anna Andreadi</v>
      </c>
      <c r="W8084" t="str">
        <f>IFERROR(INDEX(Returns!A:A,MATCH(B8084,Returns!B:B,0)),"No")</f>
        <v>No</v>
      </c>
    </row>
    <row r="8085" spans="1:23" x14ac:dyDescent="0.2">
      <c r="A8085" s="1">
        <v>8084</v>
      </c>
      <c r="B8085" t="s">
        <v>9983</v>
      </c>
      <c r="C8085" s="8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47">
        <v>14.301000000000002</v>
      </c>
      <c r="S8085" s="1">
        <v>7</v>
      </c>
      <c r="T8085" s="1">
        <v>0.7</v>
      </c>
      <c r="U8085" s="47">
        <v>-10.487400000000001</v>
      </c>
      <c r="V8085" t="str">
        <f>IF(M8085=People!$B$5,People!$A$5,IF(M8085=People!$B$4,People!$A$4,IF(M8085=People!$B$3,People!$A$3,IF(M8085=People!$B$2,People!$A$2,0))))</f>
        <v>Anna Andreadi</v>
      </c>
      <c r="W8085" t="str">
        <f>IFERROR(INDEX(Returns!A:A,MATCH(B8085,Returns!B:B,0)),"No")</f>
        <v>No</v>
      </c>
    </row>
    <row r="8086" spans="1:23" x14ac:dyDescent="0.2">
      <c r="A8086" s="1">
        <v>8085</v>
      </c>
      <c r="B8086" t="s">
        <v>9983</v>
      </c>
      <c r="C8086" s="8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47">
        <v>718.6400000000001</v>
      </c>
      <c r="S8086" s="1">
        <v>10</v>
      </c>
      <c r="T8086" s="1">
        <v>0.2</v>
      </c>
      <c r="U8086" s="47">
        <v>-161.69400000000005</v>
      </c>
      <c r="V8086" t="str">
        <f>IF(M8086=People!$B$5,People!$A$5,IF(M8086=People!$B$4,People!$A$4,IF(M8086=People!$B$3,People!$A$3,IF(M8086=People!$B$2,People!$A$2,0))))</f>
        <v>Anna Andreadi</v>
      </c>
      <c r="W8086" t="str">
        <f>IFERROR(INDEX(Returns!A:A,MATCH(B8086,Returns!B:B,0)),"No")</f>
        <v>No</v>
      </c>
    </row>
    <row r="8087" spans="1:23" x14ac:dyDescent="0.2">
      <c r="A8087" s="1">
        <v>8086</v>
      </c>
      <c r="B8087" t="s">
        <v>9984</v>
      </c>
      <c r="C8087" s="8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47">
        <v>61.1</v>
      </c>
      <c r="S8087" s="1">
        <v>5</v>
      </c>
      <c r="T8087" s="1">
        <v>0</v>
      </c>
      <c r="U8087" s="47">
        <v>18.329999999999991</v>
      </c>
      <c r="V8087" t="str">
        <f>IF(M8087=People!$B$5,People!$A$5,IF(M8087=People!$B$4,People!$A$4,IF(M8087=People!$B$3,People!$A$3,IF(M8087=People!$B$2,People!$A$2,0))))</f>
        <v>Cassandra Brandow</v>
      </c>
      <c r="W8087" t="str">
        <f>IFERROR(INDEX(Returns!A:A,MATCH(B8087,Returns!B:B,0)),"No")</f>
        <v>No</v>
      </c>
    </row>
    <row r="8088" spans="1:23" x14ac:dyDescent="0.2">
      <c r="A8088" s="1">
        <v>8087</v>
      </c>
      <c r="B8088" t="s">
        <v>9985</v>
      </c>
      <c r="C8088" s="8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47">
        <v>28.08</v>
      </c>
      <c r="S8088" s="1">
        <v>3</v>
      </c>
      <c r="T8088" s="1">
        <v>0.2</v>
      </c>
      <c r="U8088" s="47">
        <v>5.2650000000000006</v>
      </c>
      <c r="V8088" t="str">
        <f>IF(M8088=People!$B$5,People!$A$5,IF(M8088=People!$B$4,People!$A$4,IF(M8088=People!$B$3,People!$A$3,IF(M8088=People!$B$2,People!$A$2,0))))</f>
        <v>Cassandra Brandow</v>
      </c>
      <c r="W8088" t="str">
        <f>IFERROR(INDEX(Returns!A:A,MATCH(B8088,Returns!B:B,0)),"No")</f>
        <v>No</v>
      </c>
    </row>
    <row r="8089" spans="1:23" x14ac:dyDescent="0.2">
      <c r="A8089" s="1">
        <v>8088</v>
      </c>
      <c r="B8089" t="s">
        <v>9986</v>
      </c>
      <c r="C8089" s="8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47">
        <v>10.496</v>
      </c>
      <c r="S8089" s="1">
        <v>4</v>
      </c>
      <c r="T8089" s="1">
        <v>0.2</v>
      </c>
      <c r="U8089" s="47">
        <v>1.1807999999999983</v>
      </c>
      <c r="V8089" t="str">
        <f>IF(M8089=People!$B$5,People!$A$5,IF(M8089=People!$B$4,People!$A$4,IF(M8089=People!$B$3,People!$A$3,IF(M8089=People!$B$2,People!$A$2,0))))</f>
        <v>Anna Andreadi</v>
      </c>
      <c r="W8089" t="str">
        <f>IFERROR(INDEX(Returns!A:A,MATCH(B8089,Returns!B:B,0)),"No")</f>
        <v>No</v>
      </c>
    </row>
    <row r="8090" spans="1:23" x14ac:dyDescent="0.2">
      <c r="A8090" s="1">
        <v>8089</v>
      </c>
      <c r="B8090" t="s">
        <v>9987</v>
      </c>
      <c r="C8090" s="8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47">
        <v>39.92</v>
      </c>
      <c r="S8090" s="1">
        <v>2</v>
      </c>
      <c r="T8090" s="1">
        <v>0.2</v>
      </c>
      <c r="U8090" s="47">
        <v>12.973999999999997</v>
      </c>
      <c r="V8090" t="str">
        <f>IF(M8090=People!$B$5,People!$A$5,IF(M8090=People!$B$4,People!$A$4,IF(M8090=People!$B$3,People!$A$3,IF(M8090=People!$B$2,People!$A$2,0))))</f>
        <v>Anna Andreadi</v>
      </c>
      <c r="W8090" t="str">
        <f>IFERROR(INDEX(Returns!A:A,MATCH(B8090,Returns!B:B,0)),"No")</f>
        <v>No</v>
      </c>
    </row>
    <row r="8091" spans="1:23" x14ac:dyDescent="0.2">
      <c r="A8091" s="1">
        <v>8090</v>
      </c>
      <c r="B8091" t="s">
        <v>9988</v>
      </c>
      <c r="C8091" s="8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47">
        <v>77.58</v>
      </c>
      <c r="S8091" s="1">
        <v>9</v>
      </c>
      <c r="T8091" s="1">
        <v>0</v>
      </c>
      <c r="U8091" s="47">
        <v>20.1708</v>
      </c>
      <c r="V8091" t="str">
        <f>IF(M8091=People!$B$5,People!$A$5,IF(M8091=People!$B$4,People!$A$4,IF(M8091=People!$B$3,People!$A$3,IF(M8091=People!$B$2,People!$A$2,0))))</f>
        <v>Chuck Magee</v>
      </c>
      <c r="W8091" t="str">
        <f>IFERROR(INDEX(Returns!A:A,MATCH(B8091,Returns!B:B,0)),"No")</f>
        <v>No</v>
      </c>
    </row>
    <row r="8092" spans="1:23" x14ac:dyDescent="0.2">
      <c r="A8092" s="1">
        <v>8091</v>
      </c>
      <c r="B8092" t="s">
        <v>9989</v>
      </c>
      <c r="C8092" s="8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47">
        <v>269.35999999999996</v>
      </c>
      <c r="S8092" s="1">
        <v>7</v>
      </c>
      <c r="T8092" s="1">
        <v>0</v>
      </c>
      <c r="U8092" s="47">
        <v>70.033599999999993</v>
      </c>
      <c r="V8092" t="str">
        <f>IF(M8092=People!$B$5,People!$A$5,IF(M8092=People!$B$4,People!$A$4,IF(M8092=People!$B$3,People!$A$3,IF(M8092=People!$B$2,People!$A$2,0))))</f>
        <v>Anna Andreadi</v>
      </c>
      <c r="W8092" t="str">
        <f>IFERROR(INDEX(Returns!A:A,MATCH(B8092,Returns!B:B,0)),"No")</f>
        <v>No</v>
      </c>
    </row>
    <row r="8093" spans="1:23" x14ac:dyDescent="0.2">
      <c r="A8093" s="1">
        <v>8092</v>
      </c>
      <c r="B8093" t="s">
        <v>9990</v>
      </c>
      <c r="C8093" s="8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47">
        <v>5.76</v>
      </c>
      <c r="S8093" s="1">
        <v>2</v>
      </c>
      <c r="T8093" s="1">
        <v>0</v>
      </c>
      <c r="U8093" s="47">
        <v>2.8224</v>
      </c>
      <c r="V8093" t="str">
        <f>IF(M8093=People!$B$5,People!$A$5,IF(M8093=People!$B$4,People!$A$4,IF(M8093=People!$B$3,People!$A$3,IF(M8093=People!$B$2,People!$A$2,0))))</f>
        <v>Anna Andreadi</v>
      </c>
      <c r="W8093" t="str">
        <f>IFERROR(INDEX(Returns!A:A,MATCH(B8093,Returns!B:B,0)),"No")</f>
        <v>No</v>
      </c>
    </row>
    <row r="8094" spans="1:23" x14ac:dyDescent="0.2">
      <c r="A8094" s="1">
        <v>8093</v>
      </c>
      <c r="B8094" t="s">
        <v>9991</v>
      </c>
      <c r="C8094" s="8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47">
        <v>109.9</v>
      </c>
      <c r="S8094" s="1">
        <v>5</v>
      </c>
      <c r="T8094" s="1">
        <v>0</v>
      </c>
      <c r="U8094" s="47">
        <v>32.97</v>
      </c>
      <c r="V8094" t="str">
        <f>IF(M8094=People!$B$5,People!$A$5,IF(M8094=People!$B$4,People!$A$4,IF(M8094=People!$B$3,People!$A$3,IF(M8094=People!$B$2,People!$A$2,0))))</f>
        <v>Chuck Magee</v>
      </c>
      <c r="W8094" t="str">
        <f>IFERROR(INDEX(Returns!A:A,MATCH(B8094,Returns!B:B,0)),"No")</f>
        <v>No</v>
      </c>
    </row>
    <row r="8095" spans="1:23" x14ac:dyDescent="0.2">
      <c r="A8095" s="1">
        <v>8094</v>
      </c>
      <c r="B8095" t="s">
        <v>9992</v>
      </c>
      <c r="C8095" s="8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47">
        <v>23.88</v>
      </c>
      <c r="S8095" s="1">
        <v>3</v>
      </c>
      <c r="T8095" s="1">
        <v>0</v>
      </c>
      <c r="U8095" s="47">
        <v>10.507200000000001</v>
      </c>
      <c r="V8095" t="str">
        <f>IF(M8095=People!$B$5,People!$A$5,IF(M8095=People!$B$4,People!$A$4,IF(M8095=People!$B$3,People!$A$3,IF(M8095=People!$B$2,People!$A$2,0))))</f>
        <v>Anna Andreadi</v>
      </c>
      <c r="W8095" t="str">
        <f>IFERROR(INDEX(Returns!A:A,MATCH(B8095,Returns!B:B,0)),"No")</f>
        <v>No</v>
      </c>
    </row>
    <row r="8096" spans="1:23" x14ac:dyDescent="0.2">
      <c r="A8096" s="1">
        <v>8095</v>
      </c>
      <c r="B8096" t="s">
        <v>9992</v>
      </c>
      <c r="C8096" s="8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47">
        <v>26.2</v>
      </c>
      <c r="S8096" s="1">
        <v>4</v>
      </c>
      <c r="T8096" s="1">
        <v>0</v>
      </c>
      <c r="U8096" s="47">
        <v>12.052</v>
      </c>
      <c r="V8096" t="str">
        <f>IF(M8096=People!$B$5,People!$A$5,IF(M8096=People!$B$4,People!$A$4,IF(M8096=People!$B$3,People!$A$3,IF(M8096=People!$B$2,People!$A$2,0))))</f>
        <v>Anna Andreadi</v>
      </c>
      <c r="W8096" t="str">
        <f>IFERROR(INDEX(Returns!A:A,MATCH(B8096,Returns!B:B,0)),"No")</f>
        <v>No</v>
      </c>
    </row>
    <row r="8097" spans="1:23" x14ac:dyDescent="0.2">
      <c r="A8097" s="1">
        <v>8096</v>
      </c>
      <c r="B8097" t="s">
        <v>9992</v>
      </c>
      <c r="C8097" s="8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47">
        <v>12.96</v>
      </c>
      <c r="S8097" s="1">
        <v>2</v>
      </c>
      <c r="T8097" s="1">
        <v>0</v>
      </c>
      <c r="U8097" s="47">
        <v>6.2208000000000006</v>
      </c>
      <c r="V8097" t="str">
        <f>IF(M8097=People!$B$5,People!$A$5,IF(M8097=People!$B$4,People!$A$4,IF(M8097=People!$B$3,People!$A$3,IF(M8097=People!$B$2,People!$A$2,0))))</f>
        <v>Anna Andreadi</v>
      </c>
      <c r="W8097" t="str">
        <f>IFERROR(INDEX(Returns!A:A,MATCH(B8097,Returns!B:B,0)),"No")</f>
        <v>No</v>
      </c>
    </row>
    <row r="8098" spans="1:23" x14ac:dyDescent="0.2">
      <c r="A8098" s="1">
        <v>8097</v>
      </c>
      <c r="B8098" t="s">
        <v>9992</v>
      </c>
      <c r="C8098" s="8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47">
        <v>234.95000000000002</v>
      </c>
      <c r="S8098" s="1">
        <v>5</v>
      </c>
      <c r="T8098" s="1">
        <v>0</v>
      </c>
      <c r="U8098" s="47">
        <v>32.893000000000008</v>
      </c>
      <c r="V8098" t="str">
        <f>IF(M8098=People!$B$5,People!$A$5,IF(M8098=People!$B$4,People!$A$4,IF(M8098=People!$B$3,People!$A$3,IF(M8098=People!$B$2,People!$A$2,0))))</f>
        <v>Anna Andreadi</v>
      </c>
      <c r="W8098" t="str">
        <f>IFERROR(INDEX(Returns!A:A,MATCH(B8098,Returns!B:B,0)),"No")</f>
        <v>No</v>
      </c>
    </row>
    <row r="8099" spans="1:23" x14ac:dyDescent="0.2">
      <c r="A8099" s="1">
        <v>8098</v>
      </c>
      <c r="B8099" t="s">
        <v>9993</v>
      </c>
      <c r="C8099" s="8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47">
        <v>118.25</v>
      </c>
      <c r="S8099" s="1">
        <v>5</v>
      </c>
      <c r="T8099" s="1">
        <v>0</v>
      </c>
      <c r="U8099" s="47">
        <v>34.292499999999997</v>
      </c>
      <c r="V8099" t="str">
        <f>IF(M8099=People!$B$5,People!$A$5,IF(M8099=People!$B$4,People!$A$4,IF(M8099=People!$B$3,People!$A$3,IF(M8099=People!$B$2,People!$A$2,0))))</f>
        <v>Anna Andreadi</v>
      </c>
      <c r="W8099" t="str">
        <f>IFERROR(INDEX(Returns!A:A,MATCH(B8099,Returns!B:B,0)),"No")</f>
        <v>No</v>
      </c>
    </row>
    <row r="8100" spans="1:23" x14ac:dyDescent="0.2">
      <c r="A8100" s="1">
        <v>8099</v>
      </c>
      <c r="B8100" t="s">
        <v>9993</v>
      </c>
      <c r="C8100" s="8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47">
        <v>4.28</v>
      </c>
      <c r="S8100" s="1">
        <v>1</v>
      </c>
      <c r="T8100" s="1">
        <v>0</v>
      </c>
      <c r="U8100" s="47">
        <v>1.9259999999999997</v>
      </c>
      <c r="V8100" t="str">
        <f>IF(M8100=People!$B$5,People!$A$5,IF(M8100=People!$B$4,People!$A$4,IF(M8100=People!$B$3,People!$A$3,IF(M8100=People!$B$2,People!$A$2,0))))</f>
        <v>Anna Andreadi</v>
      </c>
      <c r="W8100" t="str">
        <f>IFERROR(INDEX(Returns!A:A,MATCH(B8100,Returns!B:B,0)),"No")</f>
        <v>No</v>
      </c>
    </row>
    <row r="8101" spans="1:23" x14ac:dyDescent="0.2">
      <c r="A8101" s="1">
        <v>8100</v>
      </c>
      <c r="B8101" t="s">
        <v>9994</v>
      </c>
      <c r="C8101" s="8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47">
        <v>26.849999999999998</v>
      </c>
      <c r="S8101" s="1">
        <v>3</v>
      </c>
      <c r="T8101" s="1">
        <v>0</v>
      </c>
      <c r="U8101" s="47">
        <v>5.101499999999997</v>
      </c>
      <c r="V8101" t="str">
        <f>IF(M8101=People!$B$5,People!$A$5,IF(M8101=People!$B$4,People!$A$4,IF(M8101=People!$B$3,People!$A$3,IF(M8101=People!$B$2,People!$A$2,0))))</f>
        <v>Anna Andreadi</v>
      </c>
      <c r="W8101" t="str">
        <f>IFERROR(INDEX(Returns!A:A,MATCH(B8101,Returns!B:B,0)),"No")</f>
        <v>No</v>
      </c>
    </row>
    <row r="8102" spans="1:23" x14ac:dyDescent="0.2">
      <c r="A8102" s="1">
        <v>8101</v>
      </c>
      <c r="B8102" t="s">
        <v>9994</v>
      </c>
      <c r="C8102" s="8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47">
        <v>3357.6000000000004</v>
      </c>
      <c r="S8102" s="1">
        <v>3</v>
      </c>
      <c r="T8102" s="1">
        <v>0.2</v>
      </c>
      <c r="U8102" s="47">
        <v>377.72999999999956</v>
      </c>
      <c r="V8102" t="str">
        <f>IF(M8102=People!$B$5,People!$A$5,IF(M8102=People!$B$4,People!$A$4,IF(M8102=People!$B$3,People!$A$3,IF(M8102=People!$B$2,People!$A$2,0))))</f>
        <v>Anna Andreadi</v>
      </c>
      <c r="W8102" t="str">
        <f>IFERROR(INDEX(Returns!A:A,MATCH(B8102,Returns!B:B,0)),"No")</f>
        <v>No</v>
      </c>
    </row>
    <row r="8103" spans="1:23" x14ac:dyDescent="0.2">
      <c r="A8103" s="1">
        <v>8102</v>
      </c>
      <c r="B8103" t="s">
        <v>9995</v>
      </c>
      <c r="C8103" s="8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47">
        <v>8.26</v>
      </c>
      <c r="S8103" s="1">
        <v>2</v>
      </c>
      <c r="T8103" s="1">
        <v>0</v>
      </c>
      <c r="U8103" s="47">
        <v>3.7995999999999999</v>
      </c>
      <c r="V8103" t="str">
        <f>IF(M8103=People!$B$5,People!$A$5,IF(M8103=People!$B$4,People!$A$4,IF(M8103=People!$B$3,People!$A$3,IF(M8103=People!$B$2,People!$A$2,0))))</f>
        <v>Anna Andreadi</v>
      </c>
      <c r="W8103" t="str">
        <f>IFERROR(INDEX(Returns!A:A,MATCH(B8103,Returns!B:B,0)),"No")</f>
        <v>No</v>
      </c>
    </row>
    <row r="8104" spans="1:23" x14ac:dyDescent="0.2">
      <c r="A8104" s="1">
        <v>8103</v>
      </c>
      <c r="B8104" t="s">
        <v>9995</v>
      </c>
      <c r="C8104" s="8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47">
        <v>2973.32</v>
      </c>
      <c r="S8104" s="1">
        <v>7</v>
      </c>
      <c r="T8104" s="1">
        <v>0.2</v>
      </c>
      <c r="U8104" s="47">
        <v>334.49849999999958</v>
      </c>
      <c r="V8104" t="str">
        <f>IF(M8104=People!$B$5,People!$A$5,IF(M8104=People!$B$4,People!$A$4,IF(M8104=People!$B$3,People!$A$3,IF(M8104=People!$B$2,People!$A$2,0))))</f>
        <v>Anna Andreadi</v>
      </c>
      <c r="W8104" t="str">
        <f>IFERROR(INDEX(Returns!A:A,MATCH(B8104,Returns!B:B,0)),"No")</f>
        <v>No</v>
      </c>
    </row>
    <row r="8105" spans="1:23" x14ac:dyDescent="0.2">
      <c r="A8105" s="1">
        <v>8104</v>
      </c>
      <c r="B8105" t="s">
        <v>9995</v>
      </c>
      <c r="C8105" s="8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47">
        <v>104.79</v>
      </c>
      <c r="S8105" s="1">
        <v>7</v>
      </c>
      <c r="T8105" s="1">
        <v>0</v>
      </c>
      <c r="U8105" s="47">
        <v>29.341200000000008</v>
      </c>
      <c r="V8105" t="str">
        <f>IF(M8105=People!$B$5,People!$A$5,IF(M8105=People!$B$4,People!$A$4,IF(M8105=People!$B$3,People!$A$3,IF(M8105=People!$B$2,People!$A$2,0))))</f>
        <v>Anna Andreadi</v>
      </c>
      <c r="W8105" t="str">
        <f>IFERROR(INDEX(Returns!A:A,MATCH(B8105,Returns!B:B,0)),"No")</f>
        <v>No</v>
      </c>
    </row>
    <row r="8106" spans="1:23" x14ac:dyDescent="0.2">
      <c r="A8106" s="1">
        <v>8105</v>
      </c>
      <c r="B8106" t="s">
        <v>9995</v>
      </c>
      <c r="C8106" s="8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47">
        <v>775.72800000000007</v>
      </c>
      <c r="S8106" s="1">
        <v>6</v>
      </c>
      <c r="T8106" s="1">
        <v>0.2</v>
      </c>
      <c r="U8106" s="47">
        <v>58.179600000000022</v>
      </c>
      <c r="V8106" t="str">
        <f>IF(M8106=People!$B$5,People!$A$5,IF(M8106=People!$B$4,People!$A$4,IF(M8106=People!$B$3,People!$A$3,IF(M8106=People!$B$2,People!$A$2,0))))</f>
        <v>Anna Andreadi</v>
      </c>
      <c r="W8106" t="str">
        <f>IFERROR(INDEX(Returns!A:A,MATCH(B8106,Returns!B:B,0)),"No")</f>
        <v>No</v>
      </c>
    </row>
    <row r="8107" spans="1:23" x14ac:dyDescent="0.2">
      <c r="A8107" s="1">
        <v>8106</v>
      </c>
      <c r="B8107" t="s">
        <v>9996</v>
      </c>
      <c r="C8107" s="8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47">
        <v>89.066399999999987</v>
      </c>
      <c r="S8107" s="1">
        <v>1</v>
      </c>
      <c r="T8107" s="1">
        <v>0.32</v>
      </c>
      <c r="U8107" s="47">
        <v>-17.027400000000007</v>
      </c>
      <c r="V8107" t="str">
        <f>IF(M8107=People!$B$5,People!$A$5,IF(M8107=People!$B$4,People!$A$4,IF(M8107=People!$B$3,People!$A$3,IF(M8107=People!$B$2,People!$A$2,0))))</f>
        <v>Kelly Williams</v>
      </c>
      <c r="W8107" t="str">
        <f>IFERROR(INDEX(Returns!A:A,MATCH(B8107,Returns!B:B,0)),"No")</f>
        <v>No</v>
      </c>
    </row>
    <row r="8108" spans="1:23" x14ac:dyDescent="0.2">
      <c r="A8108" s="1">
        <v>8107</v>
      </c>
      <c r="B8108" t="s">
        <v>9996</v>
      </c>
      <c r="C8108" s="8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47">
        <v>175.44</v>
      </c>
      <c r="S8108" s="1">
        <v>6</v>
      </c>
      <c r="T8108" s="1">
        <v>0.2</v>
      </c>
      <c r="U8108" s="47">
        <v>52.632000000000005</v>
      </c>
      <c r="V8108" t="str">
        <f>IF(M8108=People!$B$5,People!$A$5,IF(M8108=People!$B$4,People!$A$4,IF(M8108=People!$B$3,People!$A$3,IF(M8108=People!$B$2,People!$A$2,0))))</f>
        <v>Kelly Williams</v>
      </c>
      <c r="W8108" t="str">
        <f>IFERROR(INDEX(Returns!A:A,MATCH(B8108,Returns!B:B,0)),"No")</f>
        <v>No</v>
      </c>
    </row>
    <row r="8109" spans="1:23" x14ac:dyDescent="0.2">
      <c r="A8109" s="1">
        <v>8108</v>
      </c>
      <c r="B8109" t="s">
        <v>9996</v>
      </c>
      <c r="C8109" s="8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47">
        <v>438.33600000000001</v>
      </c>
      <c r="S8109" s="1">
        <v>4</v>
      </c>
      <c r="T8109" s="1">
        <v>0.2</v>
      </c>
      <c r="U8109" s="47">
        <v>-87.667200000000037</v>
      </c>
      <c r="V8109" t="str">
        <f>IF(M8109=People!$B$5,People!$A$5,IF(M8109=People!$B$4,People!$A$4,IF(M8109=People!$B$3,People!$A$3,IF(M8109=People!$B$2,People!$A$2,0))))</f>
        <v>Kelly Williams</v>
      </c>
      <c r="W8109" t="str">
        <f>IFERROR(INDEX(Returns!A:A,MATCH(B8109,Returns!B:B,0)),"No")</f>
        <v>No</v>
      </c>
    </row>
    <row r="8110" spans="1:23" x14ac:dyDescent="0.2">
      <c r="A8110" s="1">
        <v>8109</v>
      </c>
      <c r="B8110" t="s">
        <v>9997</v>
      </c>
      <c r="C8110" s="8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47">
        <v>215.54400000000001</v>
      </c>
      <c r="S8110" s="1">
        <v>4</v>
      </c>
      <c r="T8110" s="1">
        <v>0.3</v>
      </c>
      <c r="U8110" s="47">
        <v>-58.504800000000017</v>
      </c>
      <c r="V8110" t="str">
        <f>IF(M8110=People!$B$5,People!$A$5,IF(M8110=People!$B$4,People!$A$4,IF(M8110=People!$B$3,People!$A$3,IF(M8110=People!$B$2,People!$A$2,0))))</f>
        <v>Chuck Magee</v>
      </c>
      <c r="W8110" t="str">
        <f>IFERROR(INDEX(Returns!A:A,MATCH(B8110,Returns!B:B,0)),"No")</f>
        <v>No</v>
      </c>
    </row>
    <row r="8111" spans="1:23" x14ac:dyDescent="0.2">
      <c r="A8111" s="1">
        <v>8110</v>
      </c>
      <c r="B8111" t="s">
        <v>9998</v>
      </c>
      <c r="C8111" s="8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47">
        <v>55.584000000000003</v>
      </c>
      <c r="S8111" s="1">
        <v>6</v>
      </c>
      <c r="T8111" s="1">
        <v>0.2</v>
      </c>
      <c r="U8111" s="47">
        <v>20.844000000000001</v>
      </c>
      <c r="V8111" t="str">
        <f>IF(M8111=People!$B$5,People!$A$5,IF(M8111=People!$B$4,People!$A$4,IF(M8111=People!$B$3,People!$A$3,IF(M8111=People!$B$2,People!$A$2,0))))</f>
        <v>Kelly Williams</v>
      </c>
      <c r="W8111" t="str">
        <f>IFERROR(INDEX(Returns!A:A,MATCH(B8111,Returns!B:B,0)),"No")</f>
        <v>No</v>
      </c>
    </row>
    <row r="8112" spans="1:23" x14ac:dyDescent="0.2">
      <c r="A8112" s="1">
        <v>8111</v>
      </c>
      <c r="B8112" t="s">
        <v>9998</v>
      </c>
      <c r="C8112" s="8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47">
        <v>127.38599999999998</v>
      </c>
      <c r="S8112" s="1">
        <v>2</v>
      </c>
      <c r="T8112" s="1">
        <v>0.3</v>
      </c>
      <c r="U8112" s="47">
        <v>-25.477199999999982</v>
      </c>
      <c r="V8112" t="str">
        <f>IF(M8112=People!$B$5,People!$A$5,IF(M8112=People!$B$4,People!$A$4,IF(M8112=People!$B$3,People!$A$3,IF(M8112=People!$B$2,People!$A$2,0))))</f>
        <v>Kelly Williams</v>
      </c>
      <c r="W8112" t="str">
        <f>IFERROR(INDEX(Returns!A:A,MATCH(B8112,Returns!B:B,0)),"No")</f>
        <v>No</v>
      </c>
    </row>
    <row r="8113" spans="1:23" x14ac:dyDescent="0.2">
      <c r="A8113" s="1">
        <v>8112</v>
      </c>
      <c r="B8113" t="s">
        <v>9999</v>
      </c>
      <c r="C8113" s="8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47">
        <v>248.43</v>
      </c>
      <c r="S8113" s="1">
        <v>5</v>
      </c>
      <c r="T8113" s="1">
        <v>0.3</v>
      </c>
      <c r="U8113" s="47">
        <v>-17.744999999999976</v>
      </c>
      <c r="V8113" t="str">
        <f>IF(M8113=People!$B$5,People!$A$5,IF(M8113=People!$B$4,People!$A$4,IF(M8113=People!$B$3,People!$A$3,IF(M8113=People!$B$2,People!$A$2,0))))</f>
        <v>Kelly Williams</v>
      </c>
      <c r="W8113" t="str">
        <f>IFERROR(INDEX(Returns!A:A,MATCH(B8113,Returns!B:B,0)),"No")</f>
        <v>No</v>
      </c>
    </row>
    <row r="8114" spans="1:23" x14ac:dyDescent="0.2">
      <c r="A8114" s="1">
        <v>8113</v>
      </c>
      <c r="B8114" t="s">
        <v>9999</v>
      </c>
      <c r="C8114" s="8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47">
        <v>11.647999999999998</v>
      </c>
      <c r="S8114" s="1">
        <v>4</v>
      </c>
      <c r="T8114" s="1">
        <v>0.8</v>
      </c>
      <c r="U8114" s="47">
        <v>-30.867200000000004</v>
      </c>
      <c r="V8114" t="str">
        <f>IF(M8114=People!$B$5,People!$A$5,IF(M8114=People!$B$4,People!$A$4,IF(M8114=People!$B$3,People!$A$3,IF(M8114=People!$B$2,People!$A$2,0))))</f>
        <v>Kelly Williams</v>
      </c>
      <c r="W8114" t="str">
        <f>IFERROR(INDEX(Returns!A:A,MATCH(B8114,Returns!B:B,0)),"No")</f>
        <v>No</v>
      </c>
    </row>
    <row r="8115" spans="1:23" x14ac:dyDescent="0.2">
      <c r="A8115" s="1">
        <v>8114</v>
      </c>
      <c r="B8115" t="s">
        <v>9999</v>
      </c>
      <c r="C8115" s="8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47">
        <v>85.245999999999995</v>
      </c>
      <c r="S8115" s="1">
        <v>2</v>
      </c>
      <c r="T8115" s="1">
        <v>0.3</v>
      </c>
      <c r="U8115" s="47">
        <v>-1.217800000000004</v>
      </c>
      <c r="V8115" t="str">
        <f>IF(M8115=People!$B$5,People!$A$5,IF(M8115=People!$B$4,People!$A$4,IF(M8115=People!$B$3,People!$A$3,IF(M8115=People!$B$2,People!$A$2,0))))</f>
        <v>Kelly Williams</v>
      </c>
      <c r="W8115" t="str">
        <f>IFERROR(INDEX(Returns!A:A,MATCH(B8115,Returns!B:B,0)),"No")</f>
        <v>No</v>
      </c>
    </row>
    <row r="8116" spans="1:23" x14ac:dyDescent="0.2">
      <c r="A8116" s="1">
        <v>8115</v>
      </c>
      <c r="B8116" t="s">
        <v>10000</v>
      </c>
      <c r="C8116" s="8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47">
        <v>20.64</v>
      </c>
      <c r="S8116" s="1">
        <v>5</v>
      </c>
      <c r="T8116" s="1">
        <v>0.2</v>
      </c>
      <c r="U8116" s="47">
        <v>2.3219999999999974</v>
      </c>
      <c r="V8116" t="str">
        <f>IF(M8116=People!$B$5,People!$A$5,IF(M8116=People!$B$4,People!$A$4,IF(M8116=People!$B$3,People!$A$3,IF(M8116=People!$B$2,People!$A$2,0))))</f>
        <v>Kelly Williams</v>
      </c>
      <c r="W8116" t="str">
        <f>IFERROR(INDEX(Returns!A:A,MATCH(B8116,Returns!B:B,0)),"No")</f>
        <v>No</v>
      </c>
    </row>
    <row r="8117" spans="1:23" x14ac:dyDescent="0.2">
      <c r="A8117" s="1">
        <v>8116</v>
      </c>
      <c r="B8117" t="s">
        <v>10001</v>
      </c>
      <c r="C8117" s="8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47">
        <v>148.02000000000001</v>
      </c>
      <c r="S8117" s="1">
        <v>3</v>
      </c>
      <c r="T8117" s="1">
        <v>0</v>
      </c>
      <c r="U8117" s="47">
        <v>41.445600000000013</v>
      </c>
      <c r="V8117" t="str">
        <f>IF(M8117=People!$B$5,People!$A$5,IF(M8117=People!$B$4,People!$A$4,IF(M8117=People!$B$3,People!$A$3,IF(M8117=People!$B$2,People!$A$2,0))))</f>
        <v>Anna Andreadi</v>
      </c>
      <c r="W8117" t="str">
        <f>IFERROR(INDEX(Returns!A:A,MATCH(B8117,Returns!B:B,0)),"No")</f>
        <v>No</v>
      </c>
    </row>
    <row r="8118" spans="1:23" x14ac:dyDescent="0.2">
      <c r="A8118" s="1">
        <v>8117</v>
      </c>
      <c r="B8118" t="s">
        <v>10002</v>
      </c>
      <c r="C8118" s="8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47">
        <v>33.29</v>
      </c>
      <c r="S8118" s="1">
        <v>1</v>
      </c>
      <c r="T8118" s="1">
        <v>0</v>
      </c>
      <c r="U8118" s="47">
        <v>7.9895999999999994</v>
      </c>
      <c r="V8118" t="str">
        <f>IF(M8118=People!$B$5,People!$A$5,IF(M8118=People!$B$4,People!$A$4,IF(M8118=People!$B$3,People!$A$3,IF(M8118=People!$B$2,People!$A$2,0))))</f>
        <v>Kelly Williams</v>
      </c>
      <c r="W8118" t="str">
        <f>IFERROR(INDEX(Returns!A:A,MATCH(B8118,Returns!B:B,0)),"No")</f>
        <v>No</v>
      </c>
    </row>
    <row r="8119" spans="1:23" x14ac:dyDescent="0.2">
      <c r="A8119" s="1">
        <v>8118</v>
      </c>
      <c r="B8119" t="s">
        <v>10003</v>
      </c>
      <c r="C8119" s="8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47">
        <v>204.95000000000002</v>
      </c>
      <c r="S8119" s="1">
        <v>5</v>
      </c>
      <c r="T8119" s="1">
        <v>0</v>
      </c>
      <c r="U8119" s="47">
        <v>100.4255</v>
      </c>
      <c r="V8119" t="str">
        <f>IF(M8119=People!$B$5,People!$A$5,IF(M8119=People!$B$4,People!$A$4,IF(M8119=People!$B$3,People!$A$3,IF(M8119=People!$B$2,People!$A$2,0))))</f>
        <v>Anna Andreadi</v>
      </c>
      <c r="W8119" t="str">
        <f>IFERROR(INDEX(Returns!A:A,MATCH(B8119,Returns!B:B,0)),"No")</f>
        <v>No</v>
      </c>
    </row>
    <row r="8120" spans="1:23" x14ac:dyDescent="0.2">
      <c r="A8120" s="1">
        <v>8119</v>
      </c>
      <c r="B8120" t="s">
        <v>10004</v>
      </c>
      <c r="C8120" s="8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47">
        <v>526.34399999999994</v>
      </c>
      <c r="S8120" s="1">
        <v>4</v>
      </c>
      <c r="T8120" s="1">
        <v>0.3</v>
      </c>
      <c r="U8120" s="47">
        <v>-75.191999999999979</v>
      </c>
      <c r="V8120" t="str">
        <f>IF(M8120=People!$B$5,People!$A$5,IF(M8120=People!$B$4,People!$A$4,IF(M8120=People!$B$3,People!$A$3,IF(M8120=People!$B$2,People!$A$2,0))))</f>
        <v>Kelly Williams</v>
      </c>
      <c r="W8120" t="str">
        <f>IFERROR(INDEX(Returns!A:A,MATCH(B8120,Returns!B:B,0)),"No")</f>
        <v>No</v>
      </c>
    </row>
    <row r="8121" spans="1:23" x14ac:dyDescent="0.2">
      <c r="A8121" s="1">
        <v>8120</v>
      </c>
      <c r="B8121" t="s">
        <v>10005</v>
      </c>
      <c r="C8121" s="8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47">
        <v>41.96</v>
      </c>
      <c r="S8121" s="1">
        <v>2</v>
      </c>
      <c r="T8121" s="1">
        <v>0</v>
      </c>
      <c r="U8121" s="47">
        <v>10.909600000000001</v>
      </c>
      <c r="V8121" t="str">
        <f>IF(M8121=People!$B$5,People!$A$5,IF(M8121=People!$B$4,People!$A$4,IF(M8121=People!$B$3,People!$A$3,IF(M8121=People!$B$2,People!$A$2,0))))</f>
        <v>Anna Andreadi</v>
      </c>
      <c r="W8121" t="str">
        <f>IFERROR(INDEX(Returns!A:A,MATCH(B8121,Returns!B:B,0)),"No")</f>
        <v>No</v>
      </c>
    </row>
    <row r="8122" spans="1:23" x14ac:dyDescent="0.2">
      <c r="A8122" s="1">
        <v>8121</v>
      </c>
      <c r="B8122" t="s">
        <v>10005</v>
      </c>
      <c r="C8122" s="8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47">
        <v>451.15199999999993</v>
      </c>
      <c r="S8122" s="1">
        <v>3</v>
      </c>
      <c r="T8122" s="1">
        <v>0.2</v>
      </c>
      <c r="U8122" s="47">
        <v>0</v>
      </c>
      <c r="V8122" t="str">
        <f>IF(M8122=People!$B$5,People!$A$5,IF(M8122=People!$B$4,People!$A$4,IF(M8122=People!$B$3,People!$A$3,IF(M8122=People!$B$2,People!$A$2,0))))</f>
        <v>Anna Andreadi</v>
      </c>
      <c r="W8122" t="str">
        <f>IFERROR(INDEX(Returns!A:A,MATCH(B8122,Returns!B:B,0)),"No")</f>
        <v>No</v>
      </c>
    </row>
    <row r="8123" spans="1:23" x14ac:dyDescent="0.2">
      <c r="A8123" s="1">
        <v>8122</v>
      </c>
      <c r="B8123" t="s">
        <v>10005</v>
      </c>
      <c r="C8123" s="8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47">
        <v>31.504000000000005</v>
      </c>
      <c r="S8123" s="1">
        <v>11</v>
      </c>
      <c r="T8123" s="1">
        <v>0.2</v>
      </c>
      <c r="U8123" s="47">
        <v>11.026399999999999</v>
      </c>
      <c r="V8123" t="str">
        <f>IF(M8123=People!$B$5,People!$A$5,IF(M8123=People!$B$4,People!$A$4,IF(M8123=People!$B$3,People!$A$3,IF(M8123=People!$B$2,People!$A$2,0))))</f>
        <v>Anna Andreadi</v>
      </c>
      <c r="W8123" t="str">
        <f>IFERROR(INDEX(Returns!A:A,MATCH(B8123,Returns!B:B,0)),"No")</f>
        <v>No</v>
      </c>
    </row>
    <row r="8124" spans="1:23" x14ac:dyDescent="0.2">
      <c r="A8124" s="1">
        <v>8123</v>
      </c>
      <c r="B8124" t="s">
        <v>10006</v>
      </c>
      <c r="C8124" s="8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47">
        <v>30.672000000000001</v>
      </c>
      <c r="S8124" s="1">
        <v>3</v>
      </c>
      <c r="T8124" s="1">
        <v>0.2</v>
      </c>
      <c r="U8124" s="47">
        <v>9.5850000000000009</v>
      </c>
      <c r="V8124" t="str">
        <f>IF(M8124=People!$B$5,People!$A$5,IF(M8124=People!$B$4,People!$A$4,IF(M8124=People!$B$3,People!$A$3,IF(M8124=People!$B$2,People!$A$2,0))))</f>
        <v>Chuck Magee</v>
      </c>
      <c r="W8124" t="str">
        <f>IFERROR(INDEX(Returns!A:A,MATCH(B8124,Returns!B:B,0)),"No")</f>
        <v>No</v>
      </c>
    </row>
    <row r="8125" spans="1:23" x14ac:dyDescent="0.2">
      <c r="A8125" s="1">
        <v>8124</v>
      </c>
      <c r="B8125" t="s">
        <v>10006</v>
      </c>
      <c r="C8125" s="8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47">
        <v>1079.9759999999999</v>
      </c>
      <c r="S8125" s="1">
        <v>4</v>
      </c>
      <c r="T8125" s="1">
        <v>0.4</v>
      </c>
      <c r="U8125" s="47">
        <v>125.99719999999991</v>
      </c>
      <c r="V8125" t="str">
        <f>IF(M8125=People!$B$5,People!$A$5,IF(M8125=People!$B$4,People!$A$4,IF(M8125=People!$B$3,People!$A$3,IF(M8125=People!$B$2,People!$A$2,0))))</f>
        <v>Chuck Magee</v>
      </c>
      <c r="W8125" t="str">
        <f>IFERROR(INDEX(Returns!A:A,MATCH(B8125,Returns!B:B,0)),"No")</f>
        <v>No</v>
      </c>
    </row>
    <row r="8126" spans="1:23" x14ac:dyDescent="0.2">
      <c r="A8126" s="1">
        <v>8125</v>
      </c>
      <c r="B8126" t="s">
        <v>10007</v>
      </c>
      <c r="C8126" s="8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47">
        <v>161.56800000000001</v>
      </c>
      <c r="S8126" s="1">
        <v>2</v>
      </c>
      <c r="T8126" s="1">
        <v>0.2</v>
      </c>
      <c r="U8126" s="47">
        <v>-28.274400000000021</v>
      </c>
      <c r="V8126" t="str">
        <f>IF(M8126=People!$B$5,People!$A$5,IF(M8126=People!$B$4,People!$A$4,IF(M8126=People!$B$3,People!$A$3,IF(M8126=People!$B$2,People!$A$2,0))))</f>
        <v>Anna Andreadi</v>
      </c>
      <c r="W8126" t="str">
        <f>IFERROR(INDEX(Returns!A:A,MATCH(B8126,Returns!B:B,0)),"No")</f>
        <v>No</v>
      </c>
    </row>
    <row r="8127" spans="1:23" x14ac:dyDescent="0.2">
      <c r="A8127" s="1">
        <v>8126</v>
      </c>
      <c r="B8127" t="s">
        <v>10008</v>
      </c>
      <c r="C8127" s="8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47">
        <v>2.9339999999999993</v>
      </c>
      <c r="S8127" s="1">
        <v>3</v>
      </c>
      <c r="T8127" s="1">
        <v>0.8</v>
      </c>
      <c r="U8127" s="47">
        <v>-4.9878000000000018</v>
      </c>
      <c r="V8127" t="str">
        <f>IF(M8127=People!$B$5,People!$A$5,IF(M8127=People!$B$4,People!$A$4,IF(M8127=People!$B$3,People!$A$3,IF(M8127=People!$B$2,People!$A$2,0))))</f>
        <v>Kelly Williams</v>
      </c>
      <c r="W8127" t="str">
        <f>IFERROR(INDEX(Returns!A:A,MATCH(B8127,Returns!B:B,0)),"No")</f>
        <v>No</v>
      </c>
    </row>
    <row r="8128" spans="1:23" x14ac:dyDescent="0.2">
      <c r="A8128" s="1">
        <v>8127</v>
      </c>
      <c r="B8128" t="s">
        <v>10008</v>
      </c>
      <c r="C8128" s="8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47">
        <v>18.528000000000002</v>
      </c>
      <c r="S8128" s="1">
        <v>2</v>
      </c>
      <c r="T8128" s="1">
        <v>0.2</v>
      </c>
      <c r="U8128" s="47">
        <v>4.4004000000000003</v>
      </c>
      <c r="V8128" t="str">
        <f>IF(M8128=People!$B$5,People!$A$5,IF(M8128=People!$B$4,People!$A$4,IF(M8128=People!$B$3,People!$A$3,IF(M8128=People!$B$2,People!$A$2,0))))</f>
        <v>Kelly Williams</v>
      </c>
      <c r="W8128" t="str">
        <f>IFERROR(INDEX(Returns!A:A,MATCH(B8128,Returns!B:B,0)),"No")</f>
        <v>No</v>
      </c>
    </row>
    <row r="8129" spans="1:23" x14ac:dyDescent="0.2">
      <c r="A8129" s="1">
        <v>8128</v>
      </c>
      <c r="B8129" t="s">
        <v>10008</v>
      </c>
      <c r="C8129" s="8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47">
        <v>670.75200000000007</v>
      </c>
      <c r="S8129" s="1">
        <v>3</v>
      </c>
      <c r="T8129" s="1">
        <v>0.2</v>
      </c>
      <c r="U8129" s="47">
        <v>-125.76600000000005</v>
      </c>
      <c r="V8129" t="str">
        <f>IF(M8129=People!$B$5,People!$A$5,IF(M8129=People!$B$4,People!$A$4,IF(M8129=People!$B$3,People!$A$3,IF(M8129=People!$B$2,People!$A$2,0))))</f>
        <v>Kelly Williams</v>
      </c>
      <c r="W8129" t="str">
        <f>IFERROR(INDEX(Returns!A:A,MATCH(B8129,Returns!B:B,0)),"No")</f>
        <v>No</v>
      </c>
    </row>
    <row r="8130" spans="1:23" x14ac:dyDescent="0.2">
      <c r="A8130" s="1">
        <v>8129</v>
      </c>
      <c r="B8130" t="s">
        <v>10009</v>
      </c>
      <c r="C8130" s="8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47">
        <v>64.959999999999994</v>
      </c>
      <c r="S8130" s="1">
        <v>5</v>
      </c>
      <c r="T8130" s="1">
        <v>0.6</v>
      </c>
      <c r="U8130" s="47">
        <v>-43.847999999999985</v>
      </c>
      <c r="V8130" t="str">
        <f>IF(M8130=People!$B$5,People!$A$5,IF(M8130=People!$B$4,People!$A$4,IF(M8130=People!$B$3,People!$A$3,IF(M8130=People!$B$2,People!$A$2,0))))</f>
        <v>Kelly Williams</v>
      </c>
      <c r="W8130" t="str">
        <f>IFERROR(INDEX(Returns!A:A,MATCH(B8130,Returns!B:B,0)),"No")</f>
        <v>No</v>
      </c>
    </row>
    <row r="8131" spans="1:23" x14ac:dyDescent="0.2">
      <c r="A8131" s="1">
        <v>8130</v>
      </c>
      <c r="B8131" t="s">
        <v>10010</v>
      </c>
      <c r="C8131" s="8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47">
        <v>41.94</v>
      </c>
      <c r="S8131" s="1">
        <v>2</v>
      </c>
      <c r="T8131" s="1">
        <v>0</v>
      </c>
      <c r="U8131" s="47">
        <v>15.098399999999998</v>
      </c>
      <c r="V8131" t="str">
        <f>IF(M8131=People!$B$5,People!$A$5,IF(M8131=People!$B$4,People!$A$4,IF(M8131=People!$B$3,People!$A$3,IF(M8131=People!$B$2,People!$A$2,0))))</f>
        <v>Anna Andreadi</v>
      </c>
      <c r="W8131" t="str">
        <f>IFERROR(INDEX(Returns!A:A,MATCH(B8131,Returns!B:B,0)),"No")</f>
        <v>No</v>
      </c>
    </row>
    <row r="8132" spans="1:23" x14ac:dyDescent="0.2">
      <c r="A8132" s="1">
        <v>8131</v>
      </c>
      <c r="B8132" t="s">
        <v>10010</v>
      </c>
      <c r="C8132" s="8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47">
        <v>11.96</v>
      </c>
      <c r="S8132" s="1">
        <v>2</v>
      </c>
      <c r="T8132" s="1">
        <v>0</v>
      </c>
      <c r="U8132" s="47">
        <v>5.8604000000000003</v>
      </c>
      <c r="V8132" t="str">
        <f>IF(M8132=People!$B$5,People!$A$5,IF(M8132=People!$B$4,People!$A$4,IF(M8132=People!$B$3,People!$A$3,IF(M8132=People!$B$2,People!$A$2,0))))</f>
        <v>Anna Andreadi</v>
      </c>
      <c r="W8132" t="str">
        <f>IFERROR(INDEX(Returns!A:A,MATCH(B8132,Returns!B:B,0)),"No")</f>
        <v>No</v>
      </c>
    </row>
    <row r="8133" spans="1:23" x14ac:dyDescent="0.2">
      <c r="A8133" s="1">
        <v>8132</v>
      </c>
      <c r="B8133" t="s">
        <v>10010</v>
      </c>
      <c r="C8133" s="8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47">
        <v>13.12</v>
      </c>
      <c r="S8133" s="1">
        <v>4</v>
      </c>
      <c r="T8133" s="1">
        <v>0</v>
      </c>
      <c r="U8133" s="47">
        <v>3.8047999999999984</v>
      </c>
      <c r="V8133" t="str">
        <f>IF(M8133=People!$B$5,People!$A$5,IF(M8133=People!$B$4,People!$A$4,IF(M8133=People!$B$3,People!$A$3,IF(M8133=People!$B$2,People!$A$2,0))))</f>
        <v>Anna Andreadi</v>
      </c>
      <c r="W8133" t="str">
        <f>IFERROR(INDEX(Returns!A:A,MATCH(B8133,Returns!B:B,0)),"No")</f>
        <v>No</v>
      </c>
    </row>
    <row r="8134" spans="1:23" x14ac:dyDescent="0.2">
      <c r="A8134" s="1">
        <v>8133</v>
      </c>
      <c r="B8134" t="s">
        <v>10010</v>
      </c>
      <c r="C8134" s="8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47">
        <v>535.41</v>
      </c>
      <c r="S8134" s="1">
        <v>3</v>
      </c>
      <c r="T8134" s="1">
        <v>0</v>
      </c>
      <c r="U8134" s="47">
        <v>160.62299999999993</v>
      </c>
      <c r="V8134" t="str">
        <f>IF(M8134=People!$B$5,People!$A$5,IF(M8134=People!$B$4,People!$A$4,IF(M8134=People!$B$3,People!$A$3,IF(M8134=People!$B$2,People!$A$2,0))))</f>
        <v>Anna Andreadi</v>
      </c>
      <c r="W8134" t="str">
        <f>IFERROR(INDEX(Returns!A:A,MATCH(B8134,Returns!B:B,0)),"No")</f>
        <v>No</v>
      </c>
    </row>
    <row r="8135" spans="1:23" x14ac:dyDescent="0.2">
      <c r="A8135" s="1">
        <v>8134</v>
      </c>
      <c r="B8135" t="s">
        <v>10011</v>
      </c>
      <c r="C8135" s="8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47">
        <v>72.78</v>
      </c>
      <c r="S8135" s="1">
        <v>3</v>
      </c>
      <c r="T8135" s="1">
        <v>0.6</v>
      </c>
      <c r="U8135" s="47">
        <v>-70.960499999999996</v>
      </c>
      <c r="V8135" t="str">
        <f>IF(M8135=People!$B$5,People!$A$5,IF(M8135=People!$B$4,People!$A$4,IF(M8135=People!$B$3,People!$A$3,IF(M8135=People!$B$2,People!$A$2,0))))</f>
        <v>Kelly Williams</v>
      </c>
      <c r="W8135" t="str">
        <f>IFERROR(INDEX(Returns!A:A,MATCH(B8135,Returns!B:B,0)),"No")</f>
        <v>No</v>
      </c>
    </row>
    <row r="8136" spans="1:23" x14ac:dyDescent="0.2">
      <c r="A8136" s="1">
        <v>8135</v>
      </c>
      <c r="B8136" t="s">
        <v>10012</v>
      </c>
      <c r="C8136" s="8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47">
        <v>36.839999999999996</v>
      </c>
      <c r="S8136" s="1">
        <v>3</v>
      </c>
      <c r="T8136" s="1">
        <v>0</v>
      </c>
      <c r="U8136" s="47">
        <v>17.314799999999998</v>
      </c>
      <c r="V8136" t="str">
        <f>IF(M8136=People!$B$5,People!$A$5,IF(M8136=People!$B$4,People!$A$4,IF(M8136=People!$B$3,People!$A$3,IF(M8136=People!$B$2,People!$A$2,0))))</f>
        <v>Anna Andreadi</v>
      </c>
      <c r="W8136" t="str">
        <f>IFERROR(INDEX(Returns!A:A,MATCH(B8136,Returns!B:B,0)),"No")</f>
        <v>No</v>
      </c>
    </row>
    <row r="8137" spans="1:23" x14ac:dyDescent="0.2">
      <c r="A8137" s="1">
        <v>8136</v>
      </c>
      <c r="B8137" t="s">
        <v>10012</v>
      </c>
      <c r="C8137" s="8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47">
        <v>87.71</v>
      </c>
      <c r="S8137" s="1">
        <v>7</v>
      </c>
      <c r="T8137" s="1">
        <v>0</v>
      </c>
      <c r="U8137" s="47">
        <v>41.223699999999994</v>
      </c>
      <c r="V8137" t="str">
        <f>IF(M8137=People!$B$5,People!$A$5,IF(M8137=People!$B$4,People!$A$4,IF(M8137=People!$B$3,People!$A$3,IF(M8137=People!$B$2,People!$A$2,0))))</f>
        <v>Anna Andreadi</v>
      </c>
      <c r="W8137" t="str">
        <f>IFERROR(INDEX(Returns!A:A,MATCH(B8137,Returns!B:B,0)),"No")</f>
        <v>No</v>
      </c>
    </row>
    <row r="8138" spans="1:23" x14ac:dyDescent="0.2">
      <c r="A8138" s="1">
        <v>8137</v>
      </c>
      <c r="B8138" t="s">
        <v>10013</v>
      </c>
      <c r="C8138" s="8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47">
        <v>562.29250000000013</v>
      </c>
      <c r="S8138" s="1">
        <v>7</v>
      </c>
      <c r="T8138" s="1">
        <v>0.45</v>
      </c>
      <c r="U8138" s="47">
        <v>-255.58750000000009</v>
      </c>
      <c r="V8138" t="str">
        <f>IF(M8138=People!$B$5,People!$A$5,IF(M8138=People!$B$4,People!$A$4,IF(M8138=People!$B$3,People!$A$3,IF(M8138=People!$B$2,People!$A$2,0))))</f>
        <v>Cassandra Brandow</v>
      </c>
      <c r="W8138" t="str">
        <f>IFERROR(INDEX(Returns!A:A,MATCH(B8138,Returns!B:B,0)),"No")</f>
        <v>No</v>
      </c>
    </row>
    <row r="8139" spans="1:23" x14ac:dyDescent="0.2">
      <c r="A8139" s="1">
        <v>8138</v>
      </c>
      <c r="B8139" t="s">
        <v>10014</v>
      </c>
      <c r="C8139" s="8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47">
        <v>56.52</v>
      </c>
      <c r="S8139" s="1">
        <v>9</v>
      </c>
      <c r="T8139" s="1">
        <v>0</v>
      </c>
      <c r="U8139" s="47">
        <v>21.477600000000002</v>
      </c>
      <c r="V8139" t="str">
        <f>IF(M8139=People!$B$5,People!$A$5,IF(M8139=People!$B$4,People!$A$4,IF(M8139=People!$B$3,People!$A$3,IF(M8139=People!$B$2,People!$A$2,0))))</f>
        <v>Chuck Magee</v>
      </c>
      <c r="W8139" t="str">
        <f>IFERROR(INDEX(Returns!A:A,MATCH(B8139,Returns!B:B,0)),"No")</f>
        <v>No</v>
      </c>
    </row>
    <row r="8140" spans="1:23" x14ac:dyDescent="0.2">
      <c r="A8140" s="1">
        <v>8139</v>
      </c>
      <c r="B8140" t="s">
        <v>10015</v>
      </c>
      <c r="C8140" s="8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47">
        <v>11.264000000000001</v>
      </c>
      <c r="S8140" s="1">
        <v>8</v>
      </c>
      <c r="T8140" s="1">
        <v>0.2</v>
      </c>
      <c r="U8140" s="47">
        <v>1.2671999999999994</v>
      </c>
      <c r="V8140" t="str">
        <f>IF(M8140=People!$B$5,People!$A$5,IF(M8140=People!$B$4,People!$A$4,IF(M8140=People!$B$3,People!$A$3,IF(M8140=People!$B$2,People!$A$2,0))))</f>
        <v>Chuck Magee</v>
      </c>
      <c r="W8140" t="str">
        <f>IFERROR(INDEX(Returns!A:A,MATCH(B8140,Returns!B:B,0)),"No")</f>
        <v>No</v>
      </c>
    </row>
    <row r="8141" spans="1:23" x14ac:dyDescent="0.2">
      <c r="A8141" s="1">
        <v>8140</v>
      </c>
      <c r="B8141" t="s">
        <v>10015</v>
      </c>
      <c r="C8141" s="8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47">
        <v>284.08000000000004</v>
      </c>
      <c r="S8141" s="1">
        <v>10</v>
      </c>
      <c r="T8141" s="1">
        <v>0.2</v>
      </c>
      <c r="U8141" s="47">
        <v>24.856999999999999</v>
      </c>
      <c r="V8141" t="str">
        <f>IF(M8141=People!$B$5,People!$A$5,IF(M8141=People!$B$4,People!$A$4,IF(M8141=People!$B$3,People!$A$3,IF(M8141=People!$B$2,People!$A$2,0))))</f>
        <v>Chuck Magee</v>
      </c>
      <c r="W8141" t="str">
        <f>IFERROR(INDEX(Returns!A:A,MATCH(B8141,Returns!B:B,0)),"No")</f>
        <v>No</v>
      </c>
    </row>
    <row r="8142" spans="1:23" x14ac:dyDescent="0.2">
      <c r="A8142" s="1">
        <v>8141</v>
      </c>
      <c r="B8142" t="s">
        <v>10015</v>
      </c>
      <c r="C8142" s="8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47">
        <v>18.496000000000002</v>
      </c>
      <c r="S8142" s="1">
        <v>4</v>
      </c>
      <c r="T8142" s="1">
        <v>0.2</v>
      </c>
      <c r="U8142" s="47">
        <v>6.7048000000000005</v>
      </c>
      <c r="V8142" t="str">
        <f>IF(M8142=People!$B$5,People!$A$5,IF(M8142=People!$B$4,People!$A$4,IF(M8142=People!$B$3,People!$A$3,IF(M8142=People!$B$2,People!$A$2,0))))</f>
        <v>Chuck Magee</v>
      </c>
      <c r="W8142" t="str">
        <f>IFERROR(INDEX(Returns!A:A,MATCH(B8142,Returns!B:B,0)),"No")</f>
        <v>No</v>
      </c>
    </row>
    <row r="8143" spans="1:23" x14ac:dyDescent="0.2">
      <c r="A8143" s="1">
        <v>8142</v>
      </c>
      <c r="B8143" t="s">
        <v>10016</v>
      </c>
      <c r="C8143" s="8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47">
        <v>14.73</v>
      </c>
      <c r="S8143" s="1">
        <v>3</v>
      </c>
      <c r="T8143" s="1">
        <v>0</v>
      </c>
      <c r="U8143" s="47">
        <v>7.2176999999999998</v>
      </c>
      <c r="V8143" t="str">
        <f>IF(M8143=People!$B$5,People!$A$5,IF(M8143=People!$B$4,People!$A$4,IF(M8143=People!$B$3,People!$A$3,IF(M8143=People!$B$2,People!$A$2,0))))</f>
        <v>Anna Andreadi</v>
      </c>
      <c r="W8143" t="str">
        <f>IFERROR(INDEX(Returns!A:A,MATCH(B8143,Returns!B:B,0)),"No")</f>
        <v>No</v>
      </c>
    </row>
    <row r="8144" spans="1:23" x14ac:dyDescent="0.2">
      <c r="A8144" s="1">
        <v>8143</v>
      </c>
      <c r="B8144" t="s">
        <v>10016</v>
      </c>
      <c r="C8144" s="8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47">
        <v>186.54</v>
      </c>
      <c r="S8144" s="1">
        <v>3</v>
      </c>
      <c r="T8144" s="1">
        <v>0</v>
      </c>
      <c r="U8144" s="47">
        <v>50.365800000000007</v>
      </c>
      <c r="V8144" t="str">
        <f>IF(M8144=People!$B$5,People!$A$5,IF(M8144=People!$B$4,People!$A$4,IF(M8144=People!$B$3,People!$A$3,IF(M8144=People!$B$2,People!$A$2,0))))</f>
        <v>Anna Andreadi</v>
      </c>
      <c r="W8144" t="str">
        <f>IFERROR(INDEX(Returns!A:A,MATCH(B8144,Returns!B:B,0)),"No")</f>
        <v>No</v>
      </c>
    </row>
    <row r="8145" spans="1:23" x14ac:dyDescent="0.2">
      <c r="A8145" s="1">
        <v>8144</v>
      </c>
      <c r="B8145" t="s">
        <v>10016</v>
      </c>
      <c r="C8145" s="8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47">
        <v>557.72799999999995</v>
      </c>
      <c r="S8145" s="1">
        <v>4</v>
      </c>
      <c r="T8145" s="1">
        <v>0.2</v>
      </c>
      <c r="U8145" s="47">
        <v>6.9715999999999951</v>
      </c>
      <c r="V8145" t="str">
        <f>IF(M8145=People!$B$5,People!$A$5,IF(M8145=People!$B$4,People!$A$4,IF(M8145=People!$B$3,People!$A$3,IF(M8145=People!$B$2,People!$A$2,0))))</f>
        <v>Anna Andreadi</v>
      </c>
      <c r="W8145" t="str">
        <f>IFERROR(INDEX(Returns!A:A,MATCH(B8145,Returns!B:B,0)),"No")</f>
        <v>No</v>
      </c>
    </row>
    <row r="8146" spans="1:23" x14ac:dyDescent="0.2">
      <c r="A8146" s="1">
        <v>8145</v>
      </c>
      <c r="B8146" t="s">
        <v>10016</v>
      </c>
      <c r="C8146" s="8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47">
        <v>159.96800000000002</v>
      </c>
      <c r="S8146" s="1">
        <v>4</v>
      </c>
      <c r="T8146" s="1">
        <v>0.2</v>
      </c>
      <c r="U8146" s="47">
        <v>-31.993600000000029</v>
      </c>
      <c r="V8146" t="str">
        <f>IF(M8146=People!$B$5,People!$A$5,IF(M8146=People!$B$4,People!$A$4,IF(M8146=People!$B$3,People!$A$3,IF(M8146=People!$B$2,People!$A$2,0))))</f>
        <v>Anna Andreadi</v>
      </c>
      <c r="W8146" t="str">
        <f>IFERROR(INDEX(Returns!A:A,MATCH(B8146,Returns!B:B,0)),"No")</f>
        <v>No</v>
      </c>
    </row>
    <row r="8147" spans="1:23" x14ac:dyDescent="0.2">
      <c r="A8147" s="1">
        <v>8146</v>
      </c>
      <c r="B8147" t="s">
        <v>10017</v>
      </c>
      <c r="C8147" s="8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47">
        <v>471.90000000000003</v>
      </c>
      <c r="S8147" s="1">
        <v>6</v>
      </c>
      <c r="T8147" s="1">
        <v>0</v>
      </c>
      <c r="U8147" s="47">
        <v>155.72699999999998</v>
      </c>
      <c r="V8147" t="str">
        <f>IF(M8147=People!$B$5,People!$A$5,IF(M8147=People!$B$4,People!$A$4,IF(M8147=People!$B$3,People!$A$3,IF(M8147=People!$B$2,People!$A$2,0))))</f>
        <v>Kelly Williams</v>
      </c>
      <c r="W8147" t="str">
        <f>IFERROR(INDEX(Returns!A:A,MATCH(B8147,Returns!B:B,0)),"No")</f>
        <v>No</v>
      </c>
    </row>
    <row r="8148" spans="1:23" x14ac:dyDescent="0.2">
      <c r="A8148" s="1">
        <v>8147</v>
      </c>
      <c r="B8148" t="s">
        <v>10017</v>
      </c>
      <c r="C8148" s="8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47">
        <v>3.52</v>
      </c>
      <c r="S8148" s="1">
        <v>2</v>
      </c>
      <c r="T8148" s="1">
        <v>0</v>
      </c>
      <c r="U8148" s="47">
        <v>1.6896</v>
      </c>
      <c r="V8148" t="str">
        <f>IF(M8148=People!$B$5,People!$A$5,IF(M8148=People!$B$4,People!$A$4,IF(M8148=People!$B$3,People!$A$3,IF(M8148=People!$B$2,People!$A$2,0))))</f>
        <v>Kelly Williams</v>
      </c>
      <c r="W8148" t="str">
        <f>IFERROR(INDEX(Returns!A:A,MATCH(B8148,Returns!B:B,0)),"No")</f>
        <v>No</v>
      </c>
    </row>
    <row r="8149" spans="1:23" x14ac:dyDescent="0.2">
      <c r="A8149" s="1">
        <v>8148</v>
      </c>
      <c r="B8149" t="s">
        <v>10018</v>
      </c>
      <c r="C8149" s="8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47">
        <v>49.12</v>
      </c>
      <c r="S8149" s="1">
        <v>4</v>
      </c>
      <c r="T8149" s="1">
        <v>0</v>
      </c>
      <c r="U8149" s="47">
        <v>23.086399999999998</v>
      </c>
      <c r="V8149" t="str">
        <f>IF(M8149=People!$B$5,People!$A$5,IF(M8149=People!$B$4,People!$A$4,IF(M8149=People!$B$3,People!$A$3,IF(M8149=People!$B$2,People!$A$2,0))))</f>
        <v>Cassandra Brandow</v>
      </c>
      <c r="W8149" t="str">
        <f>IFERROR(INDEX(Returns!A:A,MATCH(B8149,Returns!B:B,0)),"No")</f>
        <v>No</v>
      </c>
    </row>
    <row r="8150" spans="1:23" x14ac:dyDescent="0.2">
      <c r="A8150" s="1">
        <v>8149</v>
      </c>
      <c r="B8150" t="s">
        <v>10019</v>
      </c>
      <c r="C8150" s="8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47">
        <v>20.16</v>
      </c>
      <c r="S8150" s="1">
        <v>7</v>
      </c>
      <c r="T8150" s="1">
        <v>0</v>
      </c>
      <c r="U8150" s="47">
        <v>9.8783999999999992</v>
      </c>
      <c r="V8150" t="str">
        <f>IF(M8150=People!$B$5,People!$A$5,IF(M8150=People!$B$4,People!$A$4,IF(M8150=People!$B$3,People!$A$3,IF(M8150=People!$B$2,People!$A$2,0))))</f>
        <v>Anna Andreadi</v>
      </c>
      <c r="W8150" t="str">
        <f>IFERROR(INDEX(Returns!A:A,MATCH(B8150,Returns!B:B,0)),"No")</f>
        <v>No</v>
      </c>
    </row>
    <row r="8151" spans="1:23" x14ac:dyDescent="0.2">
      <c r="A8151" s="1">
        <v>8150</v>
      </c>
      <c r="B8151" t="s">
        <v>10020</v>
      </c>
      <c r="C8151" s="8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47">
        <v>10.68</v>
      </c>
      <c r="S8151" s="1">
        <v>2</v>
      </c>
      <c r="T8151" s="1">
        <v>0</v>
      </c>
      <c r="U8151" s="47">
        <v>5.0195999999999996</v>
      </c>
      <c r="V8151" t="str">
        <f>IF(M8151=People!$B$5,People!$A$5,IF(M8151=People!$B$4,People!$A$4,IF(M8151=People!$B$3,People!$A$3,IF(M8151=People!$B$2,People!$A$2,0))))</f>
        <v>Kelly Williams</v>
      </c>
      <c r="W8151" t="str">
        <f>IFERROR(INDEX(Returns!A:A,MATCH(B8151,Returns!B:B,0)),"No")</f>
        <v>No</v>
      </c>
    </row>
    <row r="8152" spans="1:23" x14ac:dyDescent="0.2">
      <c r="A8152" s="1">
        <v>8151</v>
      </c>
      <c r="B8152" t="s">
        <v>10020</v>
      </c>
      <c r="C8152" s="8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47">
        <v>141.96</v>
      </c>
      <c r="S8152" s="1">
        <v>2</v>
      </c>
      <c r="T8152" s="1">
        <v>0</v>
      </c>
      <c r="U8152" s="47">
        <v>39.748800000000003</v>
      </c>
      <c r="V8152" t="str">
        <f>IF(M8152=People!$B$5,People!$A$5,IF(M8152=People!$B$4,People!$A$4,IF(M8152=People!$B$3,People!$A$3,IF(M8152=People!$B$2,People!$A$2,0))))</f>
        <v>Kelly Williams</v>
      </c>
      <c r="W8152" t="str">
        <f>IFERROR(INDEX(Returns!A:A,MATCH(B8152,Returns!B:B,0)),"No")</f>
        <v>No</v>
      </c>
    </row>
    <row r="8153" spans="1:23" x14ac:dyDescent="0.2">
      <c r="A8153" s="1">
        <v>8152</v>
      </c>
      <c r="B8153" t="s">
        <v>6144</v>
      </c>
      <c r="C8153" s="8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47">
        <v>32.479999999999997</v>
      </c>
      <c r="S8153" s="1">
        <v>2</v>
      </c>
      <c r="T8153" s="1">
        <v>0</v>
      </c>
      <c r="U8153" s="47">
        <v>4.8719999999999999</v>
      </c>
      <c r="V8153" t="str">
        <f>IF(M8153=People!$B$5,People!$A$5,IF(M8153=People!$B$4,People!$A$4,IF(M8153=People!$B$3,People!$A$3,IF(M8153=People!$B$2,People!$A$2,0))))</f>
        <v>Anna Andreadi</v>
      </c>
      <c r="W8153" t="str">
        <f>IFERROR(INDEX(Returns!A:A,MATCH(B8153,Returns!B:B,0)),"No")</f>
        <v>Yes</v>
      </c>
    </row>
    <row r="8154" spans="1:23" x14ac:dyDescent="0.2">
      <c r="A8154" s="1">
        <v>8153</v>
      </c>
      <c r="B8154" t="s">
        <v>6144</v>
      </c>
      <c r="C8154" s="8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47">
        <v>20.04</v>
      </c>
      <c r="S8154" s="1">
        <v>3</v>
      </c>
      <c r="T8154" s="1">
        <v>0</v>
      </c>
      <c r="U8154" s="47">
        <v>9.6191999999999993</v>
      </c>
      <c r="V8154" t="str">
        <f>IF(M8154=People!$B$5,People!$A$5,IF(M8154=People!$B$4,People!$A$4,IF(M8154=People!$B$3,People!$A$3,IF(M8154=People!$B$2,People!$A$2,0))))</f>
        <v>Anna Andreadi</v>
      </c>
      <c r="W8154" t="str">
        <f>IFERROR(INDEX(Returns!A:A,MATCH(B8154,Returns!B:B,0)),"No")</f>
        <v>Yes</v>
      </c>
    </row>
    <row r="8155" spans="1:23" x14ac:dyDescent="0.2">
      <c r="A8155" s="1">
        <v>8154</v>
      </c>
      <c r="B8155" t="s">
        <v>6144</v>
      </c>
      <c r="C8155" s="8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47">
        <v>13999.96</v>
      </c>
      <c r="S8155" s="1">
        <v>4</v>
      </c>
      <c r="T8155" s="1">
        <v>0</v>
      </c>
      <c r="U8155" s="47">
        <v>6719.9807999999994</v>
      </c>
      <c r="V8155" t="str">
        <f>IF(M8155=People!$B$5,People!$A$5,IF(M8155=People!$B$4,People!$A$4,IF(M8155=People!$B$3,People!$A$3,IF(M8155=People!$B$2,People!$A$2,0))))</f>
        <v>Anna Andreadi</v>
      </c>
      <c r="W8155" t="str">
        <f>IFERROR(INDEX(Returns!A:A,MATCH(B8155,Returns!B:B,0)),"No")</f>
        <v>Yes</v>
      </c>
    </row>
    <row r="8156" spans="1:23" x14ac:dyDescent="0.2">
      <c r="A8156" s="1">
        <v>8155</v>
      </c>
      <c r="B8156" t="s">
        <v>10021</v>
      </c>
      <c r="C8156" s="8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47">
        <v>238</v>
      </c>
      <c r="S8156" s="1">
        <v>2</v>
      </c>
      <c r="T8156" s="1">
        <v>0</v>
      </c>
      <c r="U8156" s="47">
        <v>38.080000000000013</v>
      </c>
      <c r="V8156" t="str">
        <f>IF(M8156=People!$B$5,People!$A$5,IF(M8156=People!$B$4,People!$A$4,IF(M8156=People!$B$3,People!$A$3,IF(M8156=People!$B$2,People!$A$2,0))))</f>
        <v>Chuck Magee</v>
      </c>
      <c r="W8156" t="str">
        <f>IFERROR(INDEX(Returns!A:A,MATCH(B8156,Returns!B:B,0)),"No")</f>
        <v>No</v>
      </c>
    </row>
    <row r="8157" spans="1:23" x14ac:dyDescent="0.2">
      <c r="A8157" s="1">
        <v>8156</v>
      </c>
      <c r="B8157" t="s">
        <v>10021</v>
      </c>
      <c r="C8157" s="8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47">
        <v>61.96</v>
      </c>
      <c r="S8157" s="1">
        <v>2</v>
      </c>
      <c r="T8157" s="1">
        <v>0</v>
      </c>
      <c r="U8157" s="47">
        <v>27.881999999999998</v>
      </c>
      <c r="V8157" t="str">
        <f>IF(M8157=People!$B$5,People!$A$5,IF(M8157=People!$B$4,People!$A$4,IF(M8157=People!$B$3,People!$A$3,IF(M8157=People!$B$2,People!$A$2,0))))</f>
        <v>Chuck Magee</v>
      </c>
      <c r="W8157" t="str">
        <f>IFERROR(INDEX(Returns!A:A,MATCH(B8157,Returns!B:B,0)),"No")</f>
        <v>No</v>
      </c>
    </row>
    <row r="8158" spans="1:23" x14ac:dyDescent="0.2">
      <c r="A8158" s="1">
        <v>8157</v>
      </c>
      <c r="B8158" t="s">
        <v>10022</v>
      </c>
      <c r="C8158" s="8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47">
        <v>239.37199999999996</v>
      </c>
      <c r="S8158" s="1">
        <v>2</v>
      </c>
      <c r="T8158" s="1">
        <v>0.3</v>
      </c>
      <c r="U8158" s="47">
        <v>-23.93719999999999</v>
      </c>
      <c r="V8158" t="str">
        <f>IF(M8158=People!$B$5,People!$A$5,IF(M8158=People!$B$4,People!$A$4,IF(M8158=People!$B$3,People!$A$3,IF(M8158=People!$B$2,People!$A$2,0))))</f>
        <v>Chuck Magee</v>
      </c>
      <c r="W8158" t="str">
        <f>IFERROR(INDEX(Returns!A:A,MATCH(B8158,Returns!B:B,0)),"No")</f>
        <v>No</v>
      </c>
    </row>
    <row r="8159" spans="1:23" x14ac:dyDescent="0.2">
      <c r="A8159" s="1">
        <v>8158</v>
      </c>
      <c r="B8159" t="s">
        <v>10023</v>
      </c>
      <c r="C8159" s="8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47">
        <v>595</v>
      </c>
      <c r="S8159" s="1">
        <v>5</v>
      </c>
      <c r="T8159" s="1">
        <v>0</v>
      </c>
      <c r="U8159" s="47">
        <v>95.200000000000031</v>
      </c>
      <c r="V8159" t="str">
        <f>IF(M8159=People!$B$5,People!$A$5,IF(M8159=People!$B$4,People!$A$4,IF(M8159=People!$B$3,People!$A$3,IF(M8159=People!$B$2,People!$A$2,0))))</f>
        <v>Anna Andreadi</v>
      </c>
      <c r="W8159" t="str">
        <f>IFERROR(INDEX(Returns!A:A,MATCH(B8159,Returns!B:B,0)),"No")</f>
        <v>No</v>
      </c>
    </row>
    <row r="8160" spans="1:23" x14ac:dyDescent="0.2">
      <c r="A8160" s="1">
        <v>8159</v>
      </c>
      <c r="B8160" t="s">
        <v>10024</v>
      </c>
      <c r="C8160" s="8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47">
        <v>16.032</v>
      </c>
      <c r="S8160" s="1">
        <v>3</v>
      </c>
      <c r="T8160" s="1">
        <v>0.2</v>
      </c>
      <c r="U8160" s="47">
        <v>5.6111999999999993</v>
      </c>
      <c r="V8160" t="str">
        <f>IF(M8160=People!$B$5,People!$A$5,IF(M8160=People!$B$4,People!$A$4,IF(M8160=People!$B$3,People!$A$3,IF(M8160=People!$B$2,People!$A$2,0))))</f>
        <v>Kelly Williams</v>
      </c>
      <c r="W8160" t="str">
        <f>IFERROR(INDEX(Returns!A:A,MATCH(B8160,Returns!B:B,0)),"No")</f>
        <v>No</v>
      </c>
    </row>
    <row r="8161" spans="1:23" x14ac:dyDescent="0.2">
      <c r="A8161" s="1">
        <v>8160</v>
      </c>
      <c r="B8161" t="s">
        <v>10025</v>
      </c>
      <c r="C8161" s="8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47">
        <v>199.75</v>
      </c>
      <c r="S8161" s="1">
        <v>5</v>
      </c>
      <c r="T8161" s="1">
        <v>0</v>
      </c>
      <c r="U8161" s="47">
        <v>87.890000000000015</v>
      </c>
      <c r="V8161" t="str">
        <f>IF(M8161=People!$B$5,People!$A$5,IF(M8161=People!$B$4,People!$A$4,IF(M8161=People!$B$3,People!$A$3,IF(M8161=People!$B$2,People!$A$2,0))))</f>
        <v>Chuck Magee</v>
      </c>
      <c r="W8161" t="str">
        <f>IFERROR(INDEX(Returns!A:A,MATCH(B8161,Returns!B:B,0)),"No")</f>
        <v>No</v>
      </c>
    </row>
    <row r="8162" spans="1:23" x14ac:dyDescent="0.2">
      <c r="A8162" s="1">
        <v>8161</v>
      </c>
      <c r="B8162" t="s">
        <v>10026</v>
      </c>
      <c r="C8162" s="8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47">
        <v>227.96</v>
      </c>
      <c r="S8162" s="1">
        <v>2</v>
      </c>
      <c r="T8162" s="1">
        <v>0</v>
      </c>
      <c r="U8162" s="47">
        <v>36.473600000000005</v>
      </c>
      <c r="V8162" t="str">
        <f>IF(M8162=People!$B$5,People!$A$5,IF(M8162=People!$B$4,People!$A$4,IF(M8162=People!$B$3,People!$A$3,IF(M8162=People!$B$2,People!$A$2,0))))</f>
        <v>Chuck Magee</v>
      </c>
      <c r="W8162" t="str">
        <f>IFERROR(INDEX(Returns!A:A,MATCH(B8162,Returns!B:B,0)),"No")</f>
        <v>No</v>
      </c>
    </row>
    <row r="8163" spans="1:23" x14ac:dyDescent="0.2">
      <c r="A8163" s="1">
        <v>8162</v>
      </c>
      <c r="B8163" t="s">
        <v>10027</v>
      </c>
      <c r="C8163" s="8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47">
        <v>293.52</v>
      </c>
      <c r="S8163" s="1">
        <v>6</v>
      </c>
      <c r="T8163" s="1">
        <v>0</v>
      </c>
      <c r="U8163" s="47">
        <v>76.315200000000004</v>
      </c>
      <c r="V8163" t="str">
        <f>IF(M8163=People!$B$5,People!$A$5,IF(M8163=People!$B$4,People!$A$4,IF(M8163=People!$B$3,People!$A$3,IF(M8163=People!$B$2,People!$A$2,0))))</f>
        <v>Chuck Magee</v>
      </c>
      <c r="W8163" t="str">
        <f>IFERROR(INDEX(Returns!A:A,MATCH(B8163,Returns!B:B,0)),"No")</f>
        <v>No</v>
      </c>
    </row>
    <row r="8164" spans="1:23" x14ac:dyDescent="0.2">
      <c r="A8164" s="1">
        <v>8163</v>
      </c>
      <c r="B8164" t="s">
        <v>10027</v>
      </c>
      <c r="C8164" s="8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47">
        <v>307.98</v>
      </c>
      <c r="S8164" s="1">
        <v>2</v>
      </c>
      <c r="T8164" s="1">
        <v>0</v>
      </c>
      <c r="U8164" s="47">
        <v>89.314199999999971</v>
      </c>
      <c r="V8164" t="str">
        <f>IF(M8164=People!$B$5,People!$A$5,IF(M8164=People!$B$4,People!$A$4,IF(M8164=People!$B$3,People!$A$3,IF(M8164=People!$B$2,People!$A$2,0))))</f>
        <v>Chuck Magee</v>
      </c>
      <c r="W8164" t="str">
        <f>IFERROR(INDEX(Returns!A:A,MATCH(B8164,Returns!B:B,0)),"No")</f>
        <v>No</v>
      </c>
    </row>
    <row r="8165" spans="1:23" x14ac:dyDescent="0.2">
      <c r="A8165" s="1">
        <v>8164</v>
      </c>
      <c r="B8165" t="s">
        <v>10028</v>
      </c>
      <c r="C8165" s="8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47">
        <v>96.960000000000008</v>
      </c>
      <c r="S8165" s="1">
        <v>6</v>
      </c>
      <c r="T8165" s="1">
        <v>0</v>
      </c>
      <c r="U8165" s="47">
        <v>33.935999999999993</v>
      </c>
      <c r="V8165" t="str">
        <f>IF(M8165=People!$B$5,People!$A$5,IF(M8165=People!$B$4,People!$A$4,IF(M8165=People!$B$3,People!$A$3,IF(M8165=People!$B$2,People!$A$2,0))))</f>
        <v>Anna Andreadi</v>
      </c>
      <c r="W8165" t="str">
        <f>IFERROR(INDEX(Returns!A:A,MATCH(B8165,Returns!B:B,0)),"No")</f>
        <v>No</v>
      </c>
    </row>
    <row r="8166" spans="1:23" x14ac:dyDescent="0.2">
      <c r="A8166" s="1">
        <v>8165</v>
      </c>
      <c r="B8166" t="s">
        <v>10028</v>
      </c>
      <c r="C8166" s="8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47">
        <v>117.48800000000001</v>
      </c>
      <c r="S8166" s="1">
        <v>7</v>
      </c>
      <c r="T8166" s="1">
        <v>0.2</v>
      </c>
      <c r="U8166" s="47">
        <v>41.120799999999988</v>
      </c>
      <c r="V8166" t="str">
        <f>IF(M8166=People!$B$5,People!$A$5,IF(M8166=People!$B$4,People!$A$4,IF(M8166=People!$B$3,People!$A$3,IF(M8166=People!$B$2,People!$A$2,0))))</f>
        <v>Anna Andreadi</v>
      </c>
      <c r="W8166" t="str">
        <f>IFERROR(INDEX(Returns!A:A,MATCH(B8166,Returns!B:B,0)),"No")</f>
        <v>No</v>
      </c>
    </row>
    <row r="8167" spans="1:23" x14ac:dyDescent="0.2">
      <c r="A8167" s="1">
        <v>8166</v>
      </c>
      <c r="B8167" t="s">
        <v>10028</v>
      </c>
      <c r="C8167" s="8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47">
        <v>11.952000000000002</v>
      </c>
      <c r="S8167" s="1">
        <v>3</v>
      </c>
      <c r="T8167" s="1">
        <v>0.2</v>
      </c>
      <c r="U8167" s="47">
        <v>4.1832000000000003</v>
      </c>
      <c r="V8167" t="str">
        <f>IF(M8167=People!$B$5,People!$A$5,IF(M8167=People!$B$4,People!$A$4,IF(M8167=People!$B$3,People!$A$3,IF(M8167=People!$B$2,People!$A$2,0))))</f>
        <v>Anna Andreadi</v>
      </c>
      <c r="W8167" t="str">
        <f>IFERROR(INDEX(Returns!A:A,MATCH(B8167,Returns!B:B,0)),"No")</f>
        <v>No</v>
      </c>
    </row>
    <row r="8168" spans="1:23" x14ac:dyDescent="0.2">
      <c r="A8168" s="1">
        <v>8167</v>
      </c>
      <c r="B8168" t="s">
        <v>10028</v>
      </c>
      <c r="C8168" s="8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47">
        <v>512.49900000000002</v>
      </c>
      <c r="S8168" s="1">
        <v>3</v>
      </c>
      <c r="T8168" s="1">
        <v>0.15</v>
      </c>
      <c r="U8168" s="47">
        <v>-30.147000000000048</v>
      </c>
      <c r="V8168" t="str">
        <f>IF(M8168=People!$B$5,People!$A$5,IF(M8168=People!$B$4,People!$A$4,IF(M8168=People!$B$3,People!$A$3,IF(M8168=People!$B$2,People!$A$2,0))))</f>
        <v>Anna Andreadi</v>
      </c>
      <c r="W8168" t="str">
        <f>IFERROR(INDEX(Returns!A:A,MATCH(B8168,Returns!B:B,0)),"No")</f>
        <v>No</v>
      </c>
    </row>
    <row r="8169" spans="1:23" x14ac:dyDescent="0.2">
      <c r="A8169" s="1">
        <v>8168</v>
      </c>
      <c r="B8169" t="s">
        <v>10029</v>
      </c>
      <c r="C8169" s="8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47">
        <v>863.12800000000004</v>
      </c>
      <c r="S8169" s="1">
        <v>7</v>
      </c>
      <c r="T8169" s="1">
        <v>0.2</v>
      </c>
      <c r="U8169" s="47">
        <v>-32.367300000000085</v>
      </c>
      <c r="V8169" t="str">
        <f>IF(M8169=People!$B$5,People!$A$5,IF(M8169=People!$B$4,People!$A$4,IF(M8169=People!$B$3,People!$A$3,IF(M8169=People!$B$2,People!$A$2,0))))</f>
        <v>Anna Andreadi</v>
      </c>
      <c r="W8169" t="str">
        <f>IFERROR(INDEX(Returns!A:A,MATCH(B8169,Returns!B:B,0)),"No")</f>
        <v>No</v>
      </c>
    </row>
    <row r="8170" spans="1:23" x14ac:dyDescent="0.2">
      <c r="A8170" s="1">
        <v>8169</v>
      </c>
      <c r="B8170" t="s">
        <v>10030</v>
      </c>
      <c r="C8170" s="8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47">
        <v>2036.8600000000001</v>
      </c>
      <c r="S8170" s="1">
        <v>7</v>
      </c>
      <c r="T8170" s="1">
        <v>0</v>
      </c>
      <c r="U8170" s="47">
        <v>366.63479999999993</v>
      </c>
      <c r="V8170" t="str">
        <f>IF(M8170=People!$B$5,People!$A$5,IF(M8170=People!$B$4,People!$A$4,IF(M8170=People!$B$3,People!$A$3,IF(M8170=People!$B$2,People!$A$2,0))))</f>
        <v>Anna Andreadi</v>
      </c>
      <c r="W8170" t="str">
        <f>IFERROR(INDEX(Returns!A:A,MATCH(B8170,Returns!B:B,0)),"No")</f>
        <v>No</v>
      </c>
    </row>
    <row r="8171" spans="1:23" x14ac:dyDescent="0.2">
      <c r="A8171" s="1">
        <v>8170</v>
      </c>
      <c r="B8171" t="s">
        <v>10030</v>
      </c>
      <c r="C8171" s="8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47">
        <v>449.56800000000004</v>
      </c>
      <c r="S8171" s="1">
        <v>2</v>
      </c>
      <c r="T8171" s="1">
        <v>0.2</v>
      </c>
      <c r="U8171" s="47">
        <v>-73.054800000000071</v>
      </c>
      <c r="V8171" t="str">
        <f>IF(M8171=People!$B$5,People!$A$5,IF(M8171=People!$B$4,People!$A$4,IF(M8171=People!$B$3,People!$A$3,IF(M8171=People!$B$2,People!$A$2,0))))</f>
        <v>Anna Andreadi</v>
      </c>
      <c r="W8171" t="str">
        <f>IFERROR(INDEX(Returns!A:A,MATCH(B8171,Returns!B:B,0)),"No")</f>
        <v>No</v>
      </c>
    </row>
    <row r="8172" spans="1:23" x14ac:dyDescent="0.2">
      <c r="A8172" s="1">
        <v>8171</v>
      </c>
      <c r="B8172" t="s">
        <v>10030</v>
      </c>
      <c r="C8172" s="8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47">
        <v>108.96000000000001</v>
      </c>
      <c r="S8172" s="1">
        <v>3</v>
      </c>
      <c r="T8172" s="1">
        <v>0</v>
      </c>
      <c r="U8172" s="47">
        <v>32.687999999999988</v>
      </c>
      <c r="V8172" t="str">
        <f>IF(M8172=People!$B$5,People!$A$5,IF(M8172=People!$B$4,People!$A$4,IF(M8172=People!$B$3,People!$A$3,IF(M8172=People!$B$2,People!$A$2,0))))</f>
        <v>Anna Andreadi</v>
      </c>
      <c r="W8172" t="str">
        <f>IFERROR(INDEX(Returns!A:A,MATCH(B8172,Returns!B:B,0)),"No")</f>
        <v>No</v>
      </c>
    </row>
    <row r="8173" spans="1:23" x14ac:dyDescent="0.2">
      <c r="A8173" s="1">
        <v>8172</v>
      </c>
      <c r="B8173" t="s">
        <v>10031</v>
      </c>
      <c r="C8173" s="8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47">
        <v>264.18</v>
      </c>
      <c r="S8173" s="1">
        <v>7</v>
      </c>
      <c r="T8173" s="1">
        <v>0</v>
      </c>
      <c r="U8173" s="47">
        <v>68.686800000000005</v>
      </c>
      <c r="V8173" t="str">
        <f>IF(M8173=People!$B$5,People!$A$5,IF(M8173=People!$B$4,People!$A$4,IF(M8173=People!$B$3,People!$A$3,IF(M8173=People!$B$2,People!$A$2,0))))</f>
        <v>Cassandra Brandow</v>
      </c>
      <c r="W8173" t="str">
        <f>IFERROR(INDEX(Returns!A:A,MATCH(B8173,Returns!B:B,0)),"No")</f>
        <v>No</v>
      </c>
    </row>
    <row r="8174" spans="1:23" x14ac:dyDescent="0.2">
      <c r="A8174" s="1">
        <v>8173</v>
      </c>
      <c r="B8174" t="s">
        <v>10032</v>
      </c>
      <c r="C8174" s="8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47">
        <v>2.88</v>
      </c>
      <c r="S8174" s="1">
        <v>1</v>
      </c>
      <c r="T8174" s="1">
        <v>0</v>
      </c>
      <c r="U8174" s="47">
        <v>1.4112</v>
      </c>
      <c r="V8174" t="str">
        <f>IF(M8174=People!$B$5,People!$A$5,IF(M8174=People!$B$4,People!$A$4,IF(M8174=People!$B$3,People!$A$3,IF(M8174=People!$B$2,People!$A$2,0))))</f>
        <v>Anna Andreadi</v>
      </c>
      <c r="W8174" t="str">
        <f>IFERROR(INDEX(Returns!A:A,MATCH(B8174,Returns!B:B,0)),"No")</f>
        <v>No</v>
      </c>
    </row>
    <row r="8175" spans="1:23" x14ac:dyDescent="0.2">
      <c r="A8175" s="1">
        <v>8174</v>
      </c>
      <c r="B8175" t="s">
        <v>10032</v>
      </c>
      <c r="C8175" s="8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47">
        <v>41.904000000000003</v>
      </c>
      <c r="S8175" s="1">
        <v>6</v>
      </c>
      <c r="T8175" s="1">
        <v>0.2</v>
      </c>
      <c r="U8175" s="47">
        <v>14.142599999999996</v>
      </c>
      <c r="V8175" t="str">
        <f>IF(M8175=People!$B$5,People!$A$5,IF(M8175=People!$B$4,People!$A$4,IF(M8175=People!$B$3,People!$A$3,IF(M8175=People!$B$2,People!$A$2,0))))</f>
        <v>Anna Andreadi</v>
      </c>
      <c r="W8175" t="str">
        <f>IFERROR(INDEX(Returns!A:A,MATCH(B8175,Returns!B:B,0)),"No")</f>
        <v>No</v>
      </c>
    </row>
    <row r="8176" spans="1:23" x14ac:dyDescent="0.2">
      <c r="A8176" s="1">
        <v>8175</v>
      </c>
      <c r="B8176" t="s">
        <v>10032</v>
      </c>
      <c r="C8176" s="8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47">
        <v>23.92</v>
      </c>
      <c r="S8176" s="1">
        <v>4</v>
      </c>
      <c r="T8176" s="1">
        <v>0</v>
      </c>
      <c r="U8176" s="47">
        <v>4.066399999999998</v>
      </c>
      <c r="V8176" t="str">
        <f>IF(M8176=People!$B$5,People!$A$5,IF(M8176=People!$B$4,People!$A$4,IF(M8176=People!$B$3,People!$A$3,IF(M8176=People!$B$2,People!$A$2,0))))</f>
        <v>Anna Andreadi</v>
      </c>
      <c r="W8176" t="str">
        <f>IFERROR(INDEX(Returns!A:A,MATCH(B8176,Returns!B:B,0)),"No")</f>
        <v>No</v>
      </c>
    </row>
    <row r="8177" spans="1:23" x14ac:dyDescent="0.2">
      <c r="A8177" s="1">
        <v>8176</v>
      </c>
      <c r="B8177" t="s">
        <v>10033</v>
      </c>
      <c r="C8177" s="8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47">
        <v>156.512</v>
      </c>
      <c r="S8177" s="1">
        <v>4</v>
      </c>
      <c r="T8177" s="1">
        <v>0.2</v>
      </c>
      <c r="U8177" s="47">
        <v>52.822799999999987</v>
      </c>
      <c r="V8177" t="str">
        <f>IF(M8177=People!$B$5,People!$A$5,IF(M8177=People!$B$4,People!$A$4,IF(M8177=People!$B$3,People!$A$3,IF(M8177=People!$B$2,People!$A$2,0))))</f>
        <v>Kelly Williams</v>
      </c>
      <c r="W8177" t="str">
        <f>IFERROR(INDEX(Returns!A:A,MATCH(B8177,Returns!B:B,0)),"No")</f>
        <v>No</v>
      </c>
    </row>
    <row r="8178" spans="1:23" x14ac:dyDescent="0.2">
      <c r="A8178" s="1">
        <v>8177</v>
      </c>
      <c r="B8178" t="s">
        <v>10034</v>
      </c>
      <c r="C8178" s="8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47">
        <v>128.34</v>
      </c>
      <c r="S8178" s="1">
        <v>6</v>
      </c>
      <c r="T8178" s="1">
        <v>0</v>
      </c>
      <c r="U8178" s="47">
        <v>37.218599999999995</v>
      </c>
      <c r="V8178" t="str">
        <f>IF(M8178=People!$B$5,People!$A$5,IF(M8178=People!$B$4,People!$A$4,IF(M8178=People!$B$3,People!$A$3,IF(M8178=People!$B$2,People!$A$2,0))))</f>
        <v>Chuck Magee</v>
      </c>
      <c r="W8178" t="str">
        <f>IFERROR(INDEX(Returns!A:A,MATCH(B8178,Returns!B:B,0)),"No")</f>
        <v>No</v>
      </c>
    </row>
    <row r="8179" spans="1:23" x14ac:dyDescent="0.2">
      <c r="A8179" s="1">
        <v>8178</v>
      </c>
      <c r="B8179" t="s">
        <v>10035</v>
      </c>
      <c r="C8179" s="8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47">
        <v>474.95</v>
      </c>
      <c r="S8179" s="1">
        <v>5</v>
      </c>
      <c r="T8179" s="1">
        <v>0</v>
      </c>
      <c r="U8179" s="47">
        <v>142.48499999999993</v>
      </c>
      <c r="V8179" t="str">
        <f>IF(M8179=People!$B$5,People!$A$5,IF(M8179=People!$B$4,People!$A$4,IF(M8179=People!$B$3,People!$A$3,IF(M8179=People!$B$2,People!$A$2,0))))</f>
        <v>Anna Andreadi</v>
      </c>
      <c r="W8179" t="str">
        <f>IFERROR(INDEX(Returns!A:A,MATCH(B8179,Returns!B:B,0)),"No")</f>
        <v>No</v>
      </c>
    </row>
    <row r="8180" spans="1:23" x14ac:dyDescent="0.2">
      <c r="A8180" s="1">
        <v>8179</v>
      </c>
      <c r="B8180" t="s">
        <v>10036</v>
      </c>
      <c r="C8180" s="8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47">
        <v>999.98</v>
      </c>
      <c r="S8180" s="1">
        <v>2</v>
      </c>
      <c r="T8180" s="1">
        <v>0</v>
      </c>
      <c r="U8180" s="47">
        <v>449.99099999999999</v>
      </c>
      <c r="V8180" t="str">
        <f>IF(M8180=People!$B$5,People!$A$5,IF(M8180=People!$B$4,People!$A$4,IF(M8180=People!$B$3,People!$A$3,IF(M8180=People!$B$2,People!$A$2,0))))</f>
        <v>Anna Andreadi</v>
      </c>
      <c r="W8180" t="str">
        <f>IFERROR(INDEX(Returns!A:A,MATCH(B8180,Returns!B:B,0)),"No")</f>
        <v>No</v>
      </c>
    </row>
    <row r="8181" spans="1:23" x14ac:dyDescent="0.2">
      <c r="A8181" s="1">
        <v>8180</v>
      </c>
      <c r="B8181" t="s">
        <v>10037</v>
      </c>
      <c r="C8181" s="8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47">
        <v>277.5</v>
      </c>
      <c r="S8181" s="1">
        <v>4</v>
      </c>
      <c r="T8181" s="1">
        <v>0.5</v>
      </c>
      <c r="U8181" s="47">
        <v>-188.7</v>
      </c>
      <c r="V8181" t="str">
        <f>IF(M8181=People!$B$5,People!$A$5,IF(M8181=People!$B$4,People!$A$4,IF(M8181=People!$B$3,People!$A$3,IF(M8181=People!$B$2,People!$A$2,0))))</f>
        <v>Anna Andreadi</v>
      </c>
      <c r="W8181" t="str">
        <f>IFERROR(INDEX(Returns!A:A,MATCH(B8181,Returns!B:B,0)),"No")</f>
        <v>No</v>
      </c>
    </row>
    <row r="8182" spans="1:23" x14ac:dyDescent="0.2">
      <c r="A8182" s="1">
        <v>8181</v>
      </c>
      <c r="B8182" t="s">
        <v>10038</v>
      </c>
      <c r="C8182" s="8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47">
        <v>1252.704</v>
      </c>
      <c r="S8182" s="1">
        <v>8</v>
      </c>
      <c r="T8182" s="1">
        <v>0.4</v>
      </c>
      <c r="U8182" s="47">
        <v>-480.20320000000027</v>
      </c>
      <c r="V8182" t="str">
        <f>IF(M8182=People!$B$5,People!$A$5,IF(M8182=People!$B$4,People!$A$4,IF(M8182=People!$B$3,People!$A$3,IF(M8182=People!$B$2,People!$A$2,0))))</f>
        <v>Chuck Magee</v>
      </c>
      <c r="W8182" t="str">
        <f>IFERROR(INDEX(Returns!A:A,MATCH(B8182,Returns!B:B,0)),"No")</f>
        <v>No</v>
      </c>
    </row>
    <row r="8183" spans="1:23" x14ac:dyDescent="0.2">
      <c r="A8183" s="1">
        <v>8182</v>
      </c>
      <c r="B8183" t="s">
        <v>10038</v>
      </c>
      <c r="C8183" s="8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47">
        <v>110.97</v>
      </c>
      <c r="S8183" s="1">
        <v>5</v>
      </c>
      <c r="T8183" s="1">
        <v>0.4</v>
      </c>
      <c r="U8183" s="47">
        <v>-24.043499999999995</v>
      </c>
      <c r="V8183" t="str">
        <f>IF(M8183=People!$B$5,People!$A$5,IF(M8183=People!$B$4,People!$A$4,IF(M8183=People!$B$3,People!$A$3,IF(M8183=People!$B$2,People!$A$2,0))))</f>
        <v>Chuck Magee</v>
      </c>
      <c r="W8183" t="str">
        <f>IFERROR(INDEX(Returns!A:A,MATCH(B8183,Returns!B:B,0)),"No")</f>
        <v>No</v>
      </c>
    </row>
    <row r="8184" spans="1:23" x14ac:dyDescent="0.2">
      <c r="A8184" s="1">
        <v>8183</v>
      </c>
      <c r="B8184" t="s">
        <v>10039</v>
      </c>
      <c r="C8184" s="8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47">
        <v>22.608000000000001</v>
      </c>
      <c r="S8184" s="1">
        <v>3</v>
      </c>
      <c r="T8184" s="1">
        <v>0.6</v>
      </c>
      <c r="U8184" s="47">
        <v>-10.173599999999997</v>
      </c>
      <c r="V8184" t="str">
        <f>IF(M8184=People!$B$5,People!$A$5,IF(M8184=People!$B$4,People!$A$4,IF(M8184=People!$B$3,People!$A$3,IF(M8184=People!$B$2,People!$A$2,0))))</f>
        <v>Kelly Williams</v>
      </c>
      <c r="W8184" t="str">
        <f>IFERROR(INDEX(Returns!A:A,MATCH(B8184,Returns!B:B,0)),"No")</f>
        <v>No</v>
      </c>
    </row>
    <row r="8185" spans="1:23" x14ac:dyDescent="0.2">
      <c r="A8185" s="1">
        <v>8184</v>
      </c>
      <c r="B8185" t="s">
        <v>10039</v>
      </c>
      <c r="C8185" s="8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47">
        <v>1.8920000000000003</v>
      </c>
      <c r="S8185" s="1">
        <v>1</v>
      </c>
      <c r="T8185" s="1">
        <v>0.6</v>
      </c>
      <c r="U8185" s="47">
        <v>-0.99329999999999963</v>
      </c>
      <c r="V8185" t="str">
        <f>IF(M8185=People!$B$5,People!$A$5,IF(M8185=People!$B$4,People!$A$4,IF(M8185=People!$B$3,People!$A$3,IF(M8185=People!$B$2,People!$A$2,0))))</f>
        <v>Kelly Williams</v>
      </c>
      <c r="W8185" t="str">
        <f>IFERROR(INDEX(Returns!A:A,MATCH(B8185,Returns!B:B,0)),"No")</f>
        <v>No</v>
      </c>
    </row>
    <row r="8186" spans="1:23" x14ac:dyDescent="0.2">
      <c r="A8186" s="1">
        <v>8185</v>
      </c>
      <c r="B8186" t="s">
        <v>10040</v>
      </c>
      <c r="C8186" s="8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47">
        <v>63.311999999999998</v>
      </c>
      <c r="S8186" s="1">
        <v>3</v>
      </c>
      <c r="T8186" s="1">
        <v>0.2</v>
      </c>
      <c r="U8186" s="47">
        <v>20.576399999999996</v>
      </c>
      <c r="V8186" t="str">
        <f>IF(M8186=People!$B$5,People!$A$5,IF(M8186=People!$B$4,People!$A$4,IF(M8186=People!$B$3,People!$A$3,IF(M8186=People!$B$2,People!$A$2,0))))</f>
        <v>Kelly Williams</v>
      </c>
      <c r="W8186" t="str">
        <f>IFERROR(INDEX(Returns!A:A,MATCH(B8186,Returns!B:B,0)),"No")</f>
        <v>No</v>
      </c>
    </row>
    <row r="8187" spans="1:23" x14ac:dyDescent="0.2">
      <c r="A8187" s="1">
        <v>8186</v>
      </c>
      <c r="B8187" t="s">
        <v>10041</v>
      </c>
      <c r="C8187" s="8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47">
        <v>7.8239999999999998</v>
      </c>
      <c r="S8187" s="1">
        <v>1</v>
      </c>
      <c r="T8187" s="1">
        <v>0.2</v>
      </c>
      <c r="U8187" s="47">
        <v>2.9339999999999997</v>
      </c>
      <c r="V8187" t="str">
        <f>IF(M8187=People!$B$5,People!$A$5,IF(M8187=People!$B$4,People!$A$4,IF(M8187=People!$B$3,People!$A$3,IF(M8187=People!$B$2,People!$A$2,0))))</f>
        <v>Kelly Williams</v>
      </c>
      <c r="W8187" t="str">
        <f>IFERROR(INDEX(Returns!A:A,MATCH(B8187,Returns!B:B,0)),"No")</f>
        <v>No</v>
      </c>
    </row>
    <row r="8188" spans="1:23" x14ac:dyDescent="0.2">
      <c r="A8188" s="1">
        <v>8187</v>
      </c>
      <c r="B8188" t="s">
        <v>10041</v>
      </c>
      <c r="C8188" s="8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47">
        <v>170.072</v>
      </c>
      <c r="S8188" s="1">
        <v>4</v>
      </c>
      <c r="T8188" s="1">
        <v>0.3</v>
      </c>
      <c r="U8188" s="47">
        <v>-12.147999999999996</v>
      </c>
      <c r="V8188" t="str">
        <f>IF(M8188=People!$B$5,People!$A$5,IF(M8188=People!$B$4,People!$A$4,IF(M8188=People!$B$3,People!$A$3,IF(M8188=People!$B$2,People!$A$2,0))))</f>
        <v>Kelly Williams</v>
      </c>
      <c r="W8188" t="str">
        <f>IFERROR(INDEX(Returns!A:A,MATCH(B8188,Returns!B:B,0)),"No")</f>
        <v>No</v>
      </c>
    </row>
    <row r="8189" spans="1:23" x14ac:dyDescent="0.2">
      <c r="A8189" s="1">
        <v>8188</v>
      </c>
      <c r="B8189" t="s">
        <v>10042</v>
      </c>
      <c r="C8189" s="8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47">
        <v>62.820000000000007</v>
      </c>
      <c r="S8189" s="1">
        <v>9</v>
      </c>
      <c r="T8189" s="1">
        <v>0</v>
      </c>
      <c r="U8189" s="47">
        <v>29.525400000000001</v>
      </c>
      <c r="V8189" t="str">
        <f>IF(M8189=People!$B$5,People!$A$5,IF(M8189=People!$B$4,People!$A$4,IF(M8189=People!$B$3,People!$A$3,IF(M8189=People!$B$2,People!$A$2,0))))</f>
        <v>Chuck Magee</v>
      </c>
      <c r="W8189" t="str">
        <f>IFERROR(INDEX(Returns!A:A,MATCH(B8189,Returns!B:B,0)),"No")</f>
        <v>No</v>
      </c>
    </row>
    <row r="8190" spans="1:23" x14ac:dyDescent="0.2">
      <c r="A8190" s="1">
        <v>8189</v>
      </c>
      <c r="B8190" t="s">
        <v>10043</v>
      </c>
      <c r="C8190" s="8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47">
        <v>19.440000000000001</v>
      </c>
      <c r="S8190" s="1">
        <v>3</v>
      </c>
      <c r="T8190" s="1">
        <v>0</v>
      </c>
      <c r="U8190" s="47">
        <v>9.3312000000000008</v>
      </c>
      <c r="V8190" t="str">
        <f>IF(M8190=People!$B$5,People!$A$5,IF(M8190=People!$B$4,People!$A$4,IF(M8190=People!$B$3,People!$A$3,IF(M8190=People!$B$2,People!$A$2,0))))</f>
        <v>Chuck Magee</v>
      </c>
      <c r="W8190" t="str">
        <f>IFERROR(INDEX(Returns!A:A,MATCH(B8190,Returns!B:B,0)),"No")</f>
        <v>No</v>
      </c>
    </row>
    <row r="8191" spans="1:23" x14ac:dyDescent="0.2">
      <c r="A8191" s="1">
        <v>8190</v>
      </c>
      <c r="B8191" t="s">
        <v>10043</v>
      </c>
      <c r="C8191" s="8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47">
        <v>7.38</v>
      </c>
      <c r="S8191" s="1">
        <v>1</v>
      </c>
      <c r="T8191" s="1">
        <v>0</v>
      </c>
      <c r="U8191" s="47">
        <v>3.6162000000000001</v>
      </c>
      <c r="V8191" t="str">
        <f>IF(M8191=People!$B$5,People!$A$5,IF(M8191=People!$B$4,People!$A$4,IF(M8191=People!$B$3,People!$A$3,IF(M8191=People!$B$2,People!$A$2,0))))</f>
        <v>Chuck Magee</v>
      </c>
      <c r="W8191" t="str">
        <f>IFERROR(INDEX(Returns!A:A,MATCH(B8191,Returns!B:B,0)),"No")</f>
        <v>No</v>
      </c>
    </row>
    <row r="8192" spans="1:23" x14ac:dyDescent="0.2">
      <c r="A8192" s="1">
        <v>8191</v>
      </c>
      <c r="B8192" t="s">
        <v>10044</v>
      </c>
      <c r="C8192" s="8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47">
        <v>38.880000000000003</v>
      </c>
      <c r="S8192" s="1">
        <v>6</v>
      </c>
      <c r="T8192" s="1">
        <v>0</v>
      </c>
      <c r="U8192" s="47">
        <v>18.662400000000002</v>
      </c>
      <c r="V8192" t="str">
        <f>IF(M8192=People!$B$5,People!$A$5,IF(M8192=People!$B$4,People!$A$4,IF(M8192=People!$B$3,People!$A$3,IF(M8192=People!$B$2,People!$A$2,0))))</f>
        <v>Chuck Magee</v>
      </c>
      <c r="W8192" t="str">
        <f>IFERROR(INDEX(Returns!A:A,MATCH(B8192,Returns!B:B,0)),"No")</f>
        <v>No</v>
      </c>
    </row>
    <row r="8193" spans="1:23" x14ac:dyDescent="0.2">
      <c r="A8193" s="1">
        <v>8192</v>
      </c>
      <c r="B8193" t="s">
        <v>10044</v>
      </c>
      <c r="C8193" s="8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47">
        <v>187.76</v>
      </c>
      <c r="S8193" s="1">
        <v>4</v>
      </c>
      <c r="T8193" s="1">
        <v>0</v>
      </c>
      <c r="U8193" s="47">
        <v>76.9816</v>
      </c>
      <c r="V8193" t="str">
        <f>IF(M8193=People!$B$5,People!$A$5,IF(M8193=People!$B$4,People!$A$4,IF(M8193=People!$B$3,People!$A$3,IF(M8193=People!$B$2,People!$A$2,0))))</f>
        <v>Chuck Magee</v>
      </c>
      <c r="W8193" t="str">
        <f>IFERROR(INDEX(Returns!A:A,MATCH(B8193,Returns!B:B,0)),"No")</f>
        <v>No</v>
      </c>
    </row>
    <row r="8194" spans="1:23" x14ac:dyDescent="0.2">
      <c r="A8194" s="1">
        <v>8193</v>
      </c>
      <c r="B8194" t="s">
        <v>10045</v>
      </c>
      <c r="C8194" s="8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47">
        <v>6.0480000000000009</v>
      </c>
      <c r="S8194" s="1">
        <v>7</v>
      </c>
      <c r="T8194" s="1">
        <v>0.7</v>
      </c>
      <c r="U8194" s="47">
        <v>-4.2336000000000009</v>
      </c>
      <c r="V8194" t="str">
        <f>IF(M8194=People!$B$5,People!$A$5,IF(M8194=People!$B$4,People!$A$4,IF(M8194=People!$B$3,People!$A$3,IF(M8194=People!$B$2,People!$A$2,0))))</f>
        <v>Cassandra Brandow</v>
      </c>
      <c r="W8194" t="str">
        <f>IFERROR(INDEX(Returns!A:A,MATCH(B8194,Returns!B:B,0)),"No")</f>
        <v>No</v>
      </c>
    </row>
    <row r="8195" spans="1:23" x14ac:dyDescent="0.2">
      <c r="A8195" s="1">
        <v>8194</v>
      </c>
      <c r="B8195" t="s">
        <v>10045</v>
      </c>
      <c r="C8195" s="8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47">
        <v>98.352000000000004</v>
      </c>
      <c r="S8195" s="1">
        <v>3</v>
      </c>
      <c r="T8195" s="1">
        <v>0.2</v>
      </c>
      <c r="U8195" s="47">
        <v>9.8351999999999933</v>
      </c>
      <c r="V8195" t="str">
        <f>IF(M8195=People!$B$5,People!$A$5,IF(M8195=People!$B$4,People!$A$4,IF(M8195=People!$B$3,People!$A$3,IF(M8195=People!$B$2,People!$A$2,0))))</f>
        <v>Cassandra Brandow</v>
      </c>
      <c r="W8195" t="str">
        <f>IFERROR(INDEX(Returns!A:A,MATCH(B8195,Returns!B:B,0)),"No")</f>
        <v>No</v>
      </c>
    </row>
    <row r="8196" spans="1:23" x14ac:dyDescent="0.2">
      <c r="A8196" s="1">
        <v>8195</v>
      </c>
      <c r="B8196" t="s">
        <v>10045</v>
      </c>
      <c r="C8196" s="8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47">
        <v>335.74400000000003</v>
      </c>
      <c r="S8196" s="1">
        <v>2</v>
      </c>
      <c r="T8196" s="1">
        <v>0.2</v>
      </c>
      <c r="U8196" s="47">
        <v>25.180800000000005</v>
      </c>
      <c r="V8196" t="str">
        <f>IF(M8196=People!$B$5,People!$A$5,IF(M8196=People!$B$4,People!$A$4,IF(M8196=People!$B$3,People!$A$3,IF(M8196=People!$B$2,People!$A$2,0))))</f>
        <v>Cassandra Brandow</v>
      </c>
      <c r="W8196" t="str">
        <f>IFERROR(INDEX(Returns!A:A,MATCH(B8196,Returns!B:B,0)),"No")</f>
        <v>No</v>
      </c>
    </row>
    <row r="8197" spans="1:23" x14ac:dyDescent="0.2">
      <c r="A8197" s="1">
        <v>8196</v>
      </c>
      <c r="B8197" t="s">
        <v>10046</v>
      </c>
      <c r="C8197" s="8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47">
        <v>8.9600000000000009</v>
      </c>
      <c r="S8197" s="1">
        <v>2</v>
      </c>
      <c r="T8197" s="1">
        <v>0</v>
      </c>
      <c r="U8197" s="47">
        <v>4.3904000000000005</v>
      </c>
      <c r="V8197" t="str">
        <f>IF(M8197=People!$B$5,People!$A$5,IF(M8197=People!$B$4,People!$A$4,IF(M8197=People!$B$3,People!$A$3,IF(M8197=People!$B$2,People!$A$2,0))))</f>
        <v>Anna Andreadi</v>
      </c>
      <c r="W8197" t="str">
        <f>IFERROR(INDEX(Returns!A:A,MATCH(B8197,Returns!B:B,0)),"No")</f>
        <v>No</v>
      </c>
    </row>
    <row r="8198" spans="1:23" x14ac:dyDescent="0.2">
      <c r="A8198" s="1">
        <v>8197</v>
      </c>
      <c r="B8198" t="s">
        <v>10047</v>
      </c>
      <c r="C8198" s="8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47">
        <v>89.567999999999998</v>
      </c>
      <c r="S8198" s="1">
        <v>4</v>
      </c>
      <c r="T8198" s="1">
        <v>0.2</v>
      </c>
      <c r="U8198" s="47">
        <v>-1.119600000000009</v>
      </c>
      <c r="V8198" t="str">
        <f>IF(M8198=People!$B$5,People!$A$5,IF(M8198=People!$B$4,People!$A$4,IF(M8198=People!$B$3,People!$A$3,IF(M8198=People!$B$2,People!$A$2,0))))</f>
        <v>Cassandra Brandow</v>
      </c>
      <c r="W8198" t="str">
        <f>IFERROR(INDEX(Returns!A:A,MATCH(B8198,Returns!B:B,0)),"No")</f>
        <v>No</v>
      </c>
    </row>
    <row r="8199" spans="1:23" x14ac:dyDescent="0.2">
      <c r="A8199" s="1">
        <v>8198</v>
      </c>
      <c r="B8199" t="s">
        <v>10047</v>
      </c>
      <c r="C8199" s="8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47">
        <v>71.959999999999994</v>
      </c>
      <c r="S8199" s="1">
        <v>5</v>
      </c>
      <c r="T8199" s="1">
        <v>0.2</v>
      </c>
      <c r="U8199" s="47">
        <v>7.1960000000000015</v>
      </c>
      <c r="V8199" t="str">
        <f>IF(M8199=People!$B$5,People!$A$5,IF(M8199=People!$B$4,People!$A$4,IF(M8199=People!$B$3,People!$A$3,IF(M8199=People!$B$2,People!$A$2,0))))</f>
        <v>Cassandra Brandow</v>
      </c>
      <c r="W8199" t="str">
        <f>IFERROR(INDEX(Returns!A:A,MATCH(B8199,Returns!B:B,0)),"No")</f>
        <v>No</v>
      </c>
    </row>
    <row r="8200" spans="1:23" x14ac:dyDescent="0.2">
      <c r="A8200" s="1">
        <v>8199</v>
      </c>
      <c r="B8200" t="s">
        <v>10047</v>
      </c>
      <c r="C8200" s="8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47">
        <v>15.552000000000003</v>
      </c>
      <c r="S8200" s="1">
        <v>3</v>
      </c>
      <c r="T8200" s="1">
        <v>0.2</v>
      </c>
      <c r="U8200" s="47">
        <v>5.4432</v>
      </c>
      <c r="V8200" t="str">
        <f>IF(M8200=People!$B$5,People!$A$5,IF(M8200=People!$B$4,People!$A$4,IF(M8200=People!$B$3,People!$A$3,IF(M8200=People!$B$2,People!$A$2,0))))</f>
        <v>Cassandra Brandow</v>
      </c>
      <c r="W8200" t="str">
        <f>IFERROR(INDEX(Returns!A:A,MATCH(B8200,Returns!B:B,0)),"No")</f>
        <v>No</v>
      </c>
    </row>
    <row r="8201" spans="1:23" x14ac:dyDescent="0.2">
      <c r="A8201" s="1">
        <v>8200</v>
      </c>
      <c r="B8201" t="s">
        <v>10048</v>
      </c>
      <c r="C8201" s="8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47">
        <v>10.429999999999996</v>
      </c>
      <c r="S8201" s="1">
        <v>5</v>
      </c>
      <c r="T8201" s="1">
        <v>0.8</v>
      </c>
      <c r="U8201" s="47">
        <v>-18.252500000000001</v>
      </c>
      <c r="V8201" t="str">
        <f>IF(M8201=People!$B$5,People!$A$5,IF(M8201=People!$B$4,People!$A$4,IF(M8201=People!$B$3,People!$A$3,IF(M8201=People!$B$2,People!$A$2,0))))</f>
        <v>Kelly Williams</v>
      </c>
      <c r="W8201" t="str">
        <f>IFERROR(INDEX(Returns!A:A,MATCH(B8201,Returns!B:B,0)),"No")</f>
        <v>No</v>
      </c>
    </row>
    <row r="8202" spans="1:23" x14ac:dyDescent="0.2">
      <c r="A8202" s="1">
        <v>8201</v>
      </c>
      <c r="B8202" t="s">
        <v>10048</v>
      </c>
      <c r="C8202" s="8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47">
        <v>72.784000000000006</v>
      </c>
      <c r="S8202" s="1">
        <v>1</v>
      </c>
      <c r="T8202" s="1">
        <v>0.2</v>
      </c>
      <c r="U8202" s="47">
        <v>-18.196000000000002</v>
      </c>
      <c r="V8202" t="str">
        <f>IF(M8202=People!$B$5,People!$A$5,IF(M8202=People!$B$4,People!$A$4,IF(M8202=People!$B$3,People!$A$3,IF(M8202=People!$B$2,People!$A$2,0))))</f>
        <v>Kelly Williams</v>
      </c>
      <c r="W8202" t="str">
        <f>IFERROR(INDEX(Returns!A:A,MATCH(B8202,Returns!B:B,0)),"No")</f>
        <v>No</v>
      </c>
    </row>
    <row r="8203" spans="1:23" x14ac:dyDescent="0.2">
      <c r="A8203" s="1">
        <v>8202</v>
      </c>
      <c r="B8203" t="s">
        <v>10049</v>
      </c>
      <c r="C8203" s="8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47">
        <v>67.150000000000006</v>
      </c>
      <c r="S8203" s="1">
        <v>5</v>
      </c>
      <c r="T8203" s="1">
        <v>0</v>
      </c>
      <c r="U8203" s="47">
        <v>16.787500000000001</v>
      </c>
      <c r="V8203" t="str">
        <f>IF(M8203=People!$B$5,People!$A$5,IF(M8203=People!$B$4,People!$A$4,IF(M8203=People!$B$3,People!$A$3,IF(M8203=People!$B$2,People!$A$2,0))))</f>
        <v>Chuck Magee</v>
      </c>
      <c r="W8203" t="str">
        <f>IFERROR(INDEX(Returns!A:A,MATCH(B8203,Returns!B:B,0)),"No")</f>
        <v>No</v>
      </c>
    </row>
    <row r="8204" spans="1:23" x14ac:dyDescent="0.2">
      <c r="A8204" s="1">
        <v>8203</v>
      </c>
      <c r="B8204" t="s">
        <v>10049</v>
      </c>
      <c r="C8204" s="8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47">
        <v>549.98</v>
      </c>
      <c r="S8204" s="1">
        <v>2</v>
      </c>
      <c r="T8204" s="1">
        <v>0</v>
      </c>
      <c r="U8204" s="47">
        <v>142.9948</v>
      </c>
      <c r="V8204" t="str">
        <f>IF(M8204=People!$B$5,People!$A$5,IF(M8204=People!$B$4,People!$A$4,IF(M8204=People!$B$3,People!$A$3,IF(M8204=People!$B$2,People!$A$2,0))))</f>
        <v>Chuck Magee</v>
      </c>
      <c r="W8204" t="str">
        <f>IFERROR(INDEX(Returns!A:A,MATCH(B8204,Returns!B:B,0)),"No")</f>
        <v>No</v>
      </c>
    </row>
    <row r="8205" spans="1:23" x14ac:dyDescent="0.2">
      <c r="A8205" s="1">
        <v>8204</v>
      </c>
      <c r="B8205" t="s">
        <v>10049</v>
      </c>
      <c r="C8205" s="8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47">
        <v>11.82</v>
      </c>
      <c r="S8205" s="1">
        <v>3</v>
      </c>
      <c r="T8205" s="1">
        <v>0</v>
      </c>
      <c r="U8205" s="47">
        <v>4.7279999999999998</v>
      </c>
      <c r="V8205" t="str">
        <f>IF(M8205=People!$B$5,People!$A$5,IF(M8205=People!$B$4,People!$A$4,IF(M8205=People!$B$3,People!$A$3,IF(M8205=People!$B$2,People!$A$2,0))))</f>
        <v>Chuck Magee</v>
      </c>
      <c r="W8205" t="str">
        <f>IFERROR(INDEX(Returns!A:A,MATCH(B8205,Returns!B:B,0)),"No")</f>
        <v>No</v>
      </c>
    </row>
    <row r="8206" spans="1:23" x14ac:dyDescent="0.2">
      <c r="A8206" s="1">
        <v>8205</v>
      </c>
      <c r="B8206" t="s">
        <v>10049</v>
      </c>
      <c r="C8206" s="8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47">
        <v>4643.8</v>
      </c>
      <c r="S8206" s="1">
        <v>4</v>
      </c>
      <c r="T8206" s="1">
        <v>0</v>
      </c>
      <c r="U8206" s="47">
        <v>2229.0239999999999</v>
      </c>
      <c r="V8206" t="str">
        <f>IF(M8206=People!$B$5,People!$A$5,IF(M8206=People!$B$4,People!$A$4,IF(M8206=People!$B$3,People!$A$3,IF(M8206=People!$B$2,People!$A$2,0))))</f>
        <v>Chuck Magee</v>
      </c>
      <c r="W8206" t="str">
        <f>IFERROR(INDEX(Returns!A:A,MATCH(B8206,Returns!B:B,0)),"No")</f>
        <v>No</v>
      </c>
    </row>
    <row r="8207" spans="1:23" x14ac:dyDescent="0.2">
      <c r="A8207" s="1">
        <v>8206</v>
      </c>
      <c r="B8207" t="s">
        <v>10049</v>
      </c>
      <c r="C8207" s="8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47">
        <v>577.76400000000001</v>
      </c>
      <c r="S8207" s="1">
        <v>2</v>
      </c>
      <c r="T8207" s="1">
        <v>0.1</v>
      </c>
      <c r="U8207" s="47">
        <v>115.5528</v>
      </c>
      <c r="V8207" t="str">
        <f>IF(M8207=People!$B$5,People!$A$5,IF(M8207=People!$B$4,People!$A$4,IF(M8207=People!$B$3,People!$A$3,IF(M8207=People!$B$2,People!$A$2,0))))</f>
        <v>Chuck Magee</v>
      </c>
      <c r="W8207" t="str">
        <f>IFERROR(INDEX(Returns!A:A,MATCH(B8207,Returns!B:B,0)),"No")</f>
        <v>No</v>
      </c>
    </row>
    <row r="8208" spans="1:23" x14ac:dyDescent="0.2">
      <c r="A8208" s="1">
        <v>8207</v>
      </c>
      <c r="B8208" t="s">
        <v>10050</v>
      </c>
      <c r="C8208" s="8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47">
        <v>191.5155</v>
      </c>
      <c r="S8208" s="1">
        <v>1</v>
      </c>
      <c r="T8208" s="1">
        <v>0.45</v>
      </c>
      <c r="U8208" s="47">
        <v>-76.606200000000001</v>
      </c>
      <c r="V8208" t="str">
        <f>IF(M8208=People!$B$5,People!$A$5,IF(M8208=People!$B$4,People!$A$4,IF(M8208=People!$B$3,People!$A$3,IF(M8208=People!$B$2,People!$A$2,0))))</f>
        <v>Cassandra Brandow</v>
      </c>
      <c r="W8208" t="str">
        <f>IFERROR(INDEX(Returns!A:A,MATCH(B8208,Returns!B:B,0)),"No")</f>
        <v>No</v>
      </c>
    </row>
    <row r="8209" spans="1:23" x14ac:dyDescent="0.2">
      <c r="A8209" s="1">
        <v>8208</v>
      </c>
      <c r="B8209" t="s">
        <v>10050</v>
      </c>
      <c r="C8209" s="8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47">
        <v>2.6240000000000001</v>
      </c>
      <c r="S8209" s="1">
        <v>1</v>
      </c>
      <c r="T8209" s="1">
        <v>0.2</v>
      </c>
      <c r="U8209" s="47">
        <v>0.42639999999999978</v>
      </c>
      <c r="V8209" t="str">
        <f>IF(M8209=People!$B$5,People!$A$5,IF(M8209=People!$B$4,People!$A$4,IF(M8209=People!$B$3,People!$A$3,IF(M8209=People!$B$2,People!$A$2,0))))</f>
        <v>Cassandra Brandow</v>
      </c>
      <c r="W8209" t="str">
        <f>IFERROR(INDEX(Returns!A:A,MATCH(B8209,Returns!B:B,0)),"No")</f>
        <v>No</v>
      </c>
    </row>
    <row r="8210" spans="1:23" x14ac:dyDescent="0.2">
      <c r="A8210" s="1">
        <v>8209</v>
      </c>
      <c r="B8210" t="s">
        <v>10051</v>
      </c>
      <c r="C8210" s="8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47">
        <v>1369.7640000000001</v>
      </c>
      <c r="S8210" s="1">
        <v>6</v>
      </c>
      <c r="T8210" s="1">
        <v>0.7</v>
      </c>
      <c r="U8210" s="47">
        <v>-913.17599999999993</v>
      </c>
      <c r="V8210" t="str">
        <f>IF(M8210=People!$B$5,People!$A$5,IF(M8210=People!$B$4,People!$A$4,IF(M8210=People!$B$3,People!$A$3,IF(M8210=People!$B$2,People!$A$2,0))))</f>
        <v>Cassandra Brandow</v>
      </c>
      <c r="W8210" t="str">
        <f>IFERROR(INDEX(Returns!A:A,MATCH(B8210,Returns!B:B,0)),"No")</f>
        <v>No</v>
      </c>
    </row>
    <row r="8211" spans="1:23" x14ac:dyDescent="0.2">
      <c r="A8211" s="1">
        <v>8210</v>
      </c>
      <c r="B8211" t="s">
        <v>10051</v>
      </c>
      <c r="C8211" s="8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47">
        <v>294.36799999999999</v>
      </c>
      <c r="S8211" s="1">
        <v>4</v>
      </c>
      <c r="T8211" s="1">
        <v>0.2</v>
      </c>
      <c r="U8211" s="47">
        <v>-58.873600000000025</v>
      </c>
      <c r="V8211" t="str">
        <f>IF(M8211=People!$B$5,People!$A$5,IF(M8211=People!$B$4,People!$A$4,IF(M8211=People!$B$3,People!$A$3,IF(M8211=People!$B$2,People!$A$2,0))))</f>
        <v>Cassandra Brandow</v>
      </c>
      <c r="W8211" t="str">
        <f>IFERROR(INDEX(Returns!A:A,MATCH(B8211,Returns!B:B,0)),"No")</f>
        <v>No</v>
      </c>
    </row>
    <row r="8212" spans="1:23" x14ac:dyDescent="0.2">
      <c r="A8212" s="1">
        <v>8211</v>
      </c>
      <c r="B8212" t="s">
        <v>10052</v>
      </c>
      <c r="C8212" s="8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47">
        <v>81.567999999999998</v>
      </c>
      <c r="S8212" s="1">
        <v>2</v>
      </c>
      <c r="T8212" s="1">
        <v>0.2</v>
      </c>
      <c r="U8212" s="47">
        <v>7.1372000000000035</v>
      </c>
      <c r="V8212" t="str">
        <f>IF(M8212=People!$B$5,People!$A$5,IF(M8212=People!$B$4,People!$A$4,IF(M8212=People!$B$3,People!$A$3,IF(M8212=People!$B$2,People!$A$2,0))))</f>
        <v>Cassandra Brandow</v>
      </c>
      <c r="W8212" t="str">
        <f>IFERROR(INDEX(Returns!A:A,MATCH(B8212,Returns!B:B,0)),"No")</f>
        <v>No</v>
      </c>
    </row>
    <row r="8213" spans="1:23" x14ac:dyDescent="0.2">
      <c r="A8213" s="1">
        <v>8212</v>
      </c>
      <c r="B8213" t="s">
        <v>10053</v>
      </c>
      <c r="C8213" s="8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47">
        <v>44.460000000000008</v>
      </c>
      <c r="S8213" s="1">
        <v>5</v>
      </c>
      <c r="T8213" s="1">
        <v>0.6</v>
      </c>
      <c r="U8213" s="47">
        <v>-17.783999999999992</v>
      </c>
      <c r="V8213" t="str">
        <f>IF(M8213=People!$B$5,People!$A$5,IF(M8213=People!$B$4,People!$A$4,IF(M8213=People!$B$3,People!$A$3,IF(M8213=People!$B$2,People!$A$2,0))))</f>
        <v>Kelly Williams</v>
      </c>
      <c r="W8213" t="str">
        <f>IFERROR(INDEX(Returns!A:A,MATCH(B8213,Returns!B:B,0)),"No")</f>
        <v>No</v>
      </c>
    </row>
    <row r="8214" spans="1:23" x14ac:dyDescent="0.2">
      <c r="A8214" s="1">
        <v>8213</v>
      </c>
      <c r="B8214" t="s">
        <v>10053</v>
      </c>
      <c r="C8214" s="8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47">
        <v>314.08800000000002</v>
      </c>
      <c r="S8214" s="1">
        <v>3</v>
      </c>
      <c r="T8214" s="1">
        <v>0.2</v>
      </c>
      <c r="U8214" s="47">
        <v>19.630499999999998</v>
      </c>
      <c r="V8214" t="str">
        <f>IF(M8214=People!$B$5,People!$A$5,IF(M8214=People!$B$4,People!$A$4,IF(M8214=People!$B$3,People!$A$3,IF(M8214=People!$B$2,People!$A$2,0))))</f>
        <v>Kelly Williams</v>
      </c>
      <c r="W8214" t="str">
        <f>IFERROR(INDEX(Returns!A:A,MATCH(B8214,Returns!B:B,0)),"No")</f>
        <v>No</v>
      </c>
    </row>
    <row r="8215" spans="1:23" x14ac:dyDescent="0.2">
      <c r="A8215" s="1">
        <v>8214</v>
      </c>
      <c r="B8215" t="s">
        <v>10054</v>
      </c>
      <c r="C8215" s="8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47">
        <v>6.3360000000000012</v>
      </c>
      <c r="S8215" s="1">
        <v>4</v>
      </c>
      <c r="T8215" s="1">
        <v>0.7</v>
      </c>
      <c r="U8215" s="47">
        <v>-4.6463999999999981</v>
      </c>
      <c r="V8215" t="str">
        <f>IF(M8215=People!$B$5,People!$A$5,IF(M8215=People!$B$4,People!$A$4,IF(M8215=People!$B$3,People!$A$3,IF(M8215=People!$B$2,People!$A$2,0))))</f>
        <v>Cassandra Brandow</v>
      </c>
      <c r="W8215" t="str">
        <f>IFERROR(INDEX(Returns!A:A,MATCH(B8215,Returns!B:B,0)),"No")</f>
        <v>No</v>
      </c>
    </row>
    <row r="8216" spans="1:23" x14ac:dyDescent="0.2">
      <c r="A8216" s="1">
        <v>8215</v>
      </c>
      <c r="B8216" t="s">
        <v>10054</v>
      </c>
      <c r="C8216" s="8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47">
        <v>10.48</v>
      </c>
      <c r="S8216" s="1">
        <v>1</v>
      </c>
      <c r="T8216" s="1">
        <v>0.2</v>
      </c>
      <c r="U8216" s="47">
        <v>3.7989999999999995</v>
      </c>
      <c r="V8216" t="str">
        <f>IF(M8216=People!$B$5,People!$A$5,IF(M8216=People!$B$4,People!$A$4,IF(M8216=People!$B$3,People!$A$3,IF(M8216=People!$B$2,People!$A$2,0))))</f>
        <v>Cassandra Brandow</v>
      </c>
      <c r="W8216" t="str">
        <f>IFERROR(INDEX(Returns!A:A,MATCH(B8216,Returns!B:B,0)),"No")</f>
        <v>No</v>
      </c>
    </row>
    <row r="8217" spans="1:23" x14ac:dyDescent="0.2">
      <c r="A8217" s="1">
        <v>8216</v>
      </c>
      <c r="B8217" t="s">
        <v>10054</v>
      </c>
      <c r="C8217" s="8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47">
        <v>2.4690000000000003</v>
      </c>
      <c r="S8217" s="1">
        <v>1</v>
      </c>
      <c r="T8217" s="1">
        <v>0.7</v>
      </c>
      <c r="U8217" s="47">
        <v>-1.8106</v>
      </c>
      <c r="V8217" t="str">
        <f>IF(M8217=People!$B$5,People!$A$5,IF(M8217=People!$B$4,People!$A$4,IF(M8217=People!$B$3,People!$A$3,IF(M8217=People!$B$2,People!$A$2,0))))</f>
        <v>Cassandra Brandow</v>
      </c>
      <c r="W8217" t="str">
        <f>IFERROR(INDEX(Returns!A:A,MATCH(B8217,Returns!B:B,0)),"No")</f>
        <v>No</v>
      </c>
    </row>
    <row r="8218" spans="1:23" x14ac:dyDescent="0.2">
      <c r="A8218" s="1">
        <v>8217</v>
      </c>
      <c r="B8218" t="s">
        <v>10054</v>
      </c>
      <c r="C8218" s="8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47">
        <v>3.2640000000000007</v>
      </c>
      <c r="S8218" s="1">
        <v>2</v>
      </c>
      <c r="T8218" s="1">
        <v>0.7</v>
      </c>
      <c r="U8218" s="47">
        <v>-2.2847999999999997</v>
      </c>
      <c r="V8218" t="str">
        <f>IF(M8218=People!$B$5,People!$A$5,IF(M8218=People!$B$4,People!$A$4,IF(M8218=People!$B$3,People!$A$3,IF(M8218=People!$B$2,People!$A$2,0))))</f>
        <v>Cassandra Brandow</v>
      </c>
      <c r="W8218" t="str">
        <f>IFERROR(INDEX(Returns!A:A,MATCH(B8218,Returns!B:B,0)),"No")</f>
        <v>No</v>
      </c>
    </row>
    <row r="8219" spans="1:23" x14ac:dyDescent="0.2">
      <c r="A8219" s="1">
        <v>8218</v>
      </c>
      <c r="B8219" t="s">
        <v>10055</v>
      </c>
      <c r="C8219" s="8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47">
        <v>4.3440000000000003</v>
      </c>
      <c r="S8219" s="1">
        <v>3</v>
      </c>
      <c r="T8219" s="1">
        <v>0.2</v>
      </c>
      <c r="U8219" s="47">
        <v>0.86879999999999979</v>
      </c>
      <c r="V8219" t="str">
        <f>IF(M8219=People!$B$5,People!$A$5,IF(M8219=People!$B$4,People!$A$4,IF(M8219=People!$B$3,People!$A$3,IF(M8219=People!$B$2,People!$A$2,0))))</f>
        <v>Kelly Williams</v>
      </c>
      <c r="W8219" t="str">
        <f>IFERROR(INDEX(Returns!A:A,MATCH(B8219,Returns!B:B,0)),"No")</f>
        <v>No</v>
      </c>
    </row>
    <row r="8220" spans="1:23" x14ac:dyDescent="0.2">
      <c r="A8220" s="1">
        <v>8219</v>
      </c>
      <c r="B8220" t="s">
        <v>10055</v>
      </c>
      <c r="C8220" s="8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47">
        <v>31.776000000000003</v>
      </c>
      <c r="S8220" s="1">
        <v>3</v>
      </c>
      <c r="T8220" s="1">
        <v>0.6</v>
      </c>
      <c r="U8220" s="47">
        <v>-19.065600000000007</v>
      </c>
      <c r="V8220" t="str">
        <f>IF(M8220=People!$B$5,People!$A$5,IF(M8220=People!$B$4,People!$A$4,IF(M8220=People!$B$3,People!$A$3,IF(M8220=People!$B$2,People!$A$2,0))))</f>
        <v>Kelly Williams</v>
      </c>
      <c r="W8220" t="str">
        <f>IFERROR(INDEX(Returns!A:A,MATCH(B8220,Returns!B:B,0)),"No")</f>
        <v>No</v>
      </c>
    </row>
    <row r="8221" spans="1:23" x14ac:dyDescent="0.2">
      <c r="A8221" s="1">
        <v>8220</v>
      </c>
      <c r="B8221" t="s">
        <v>10055</v>
      </c>
      <c r="C8221" s="8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47">
        <v>4.9280000000000008</v>
      </c>
      <c r="S8221" s="1">
        <v>2</v>
      </c>
      <c r="T8221" s="1">
        <v>0.2</v>
      </c>
      <c r="U8221" s="47">
        <v>1.7247999999999997</v>
      </c>
      <c r="V8221" t="str">
        <f>IF(M8221=People!$B$5,People!$A$5,IF(M8221=People!$B$4,People!$A$4,IF(M8221=People!$B$3,People!$A$3,IF(M8221=People!$B$2,People!$A$2,0))))</f>
        <v>Kelly Williams</v>
      </c>
      <c r="W8221" t="str">
        <f>IFERROR(INDEX(Returns!A:A,MATCH(B8221,Returns!B:B,0)),"No")</f>
        <v>No</v>
      </c>
    </row>
    <row r="8222" spans="1:23" x14ac:dyDescent="0.2">
      <c r="A8222" s="1">
        <v>8221</v>
      </c>
      <c r="B8222" t="s">
        <v>10055</v>
      </c>
      <c r="C8222" s="8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47">
        <v>1.7879999999999996</v>
      </c>
      <c r="S8222" s="1">
        <v>3</v>
      </c>
      <c r="T8222" s="1">
        <v>0.8</v>
      </c>
      <c r="U8222" s="47">
        <v>-3.0396000000000001</v>
      </c>
      <c r="V8222" t="str">
        <f>IF(M8222=People!$B$5,People!$A$5,IF(M8222=People!$B$4,People!$A$4,IF(M8222=People!$B$3,People!$A$3,IF(M8222=People!$B$2,People!$A$2,0))))</f>
        <v>Kelly Williams</v>
      </c>
      <c r="W8222" t="str">
        <f>IFERROR(INDEX(Returns!A:A,MATCH(B8222,Returns!B:B,0)),"No")</f>
        <v>No</v>
      </c>
    </row>
    <row r="8223" spans="1:23" x14ac:dyDescent="0.2">
      <c r="A8223" s="1">
        <v>8222</v>
      </c>
      <c r="B8223" t="s">
        <v>10055</v>
      </c>
      <c r="C8223" s="8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47">
        <v>15.072000000000001</v>
      </c>
      <c r="S8223" s="1">
        <v>4</v>
      </c>
      <c r="T8223" s="1">
        <v>0.2</v>
      </c>
      <c r="U8223" s="47">
        <v>-3.7680000000000002</v>
      </c>
      <c r="V8223" t="str">
        <f>IF(M8223=People!$B$5,People!$A$5,IF(M8223=People!$B$4,People!$A$4,IF(M8223=People!$B$3,People!$A$3,IF(M8223=People!$B$2,People!$A$2,0))))</f>
        <v>Kelly Williams</v>
      </c>
      <c r="W8223" t="str">
        <f>IFERROR(INDEX(Returns!A:A,MATCH(B8223,Returns!B:B,0)),"No")</f>
        <v>No</v>
      </c>
    </row>
    <row r="8224" spans="1:23" x14ac:dyDescent="0.2">
      <c r="A8224" s="1">
        <v>8223</v>
      </c>
      <c r="B8224" t="s">
        <v>10056</v>
      </c>
      <c r="C8224" s="8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47">
        <v>12.624000000000001</v>
      </c>
      <c r="S8224" s="1">
        <v>2</v>
      </c>
      <c r="T8224" s="1">
        <v>0.2</v>
      </c>
      <c r="U8224" s="47">
        <v>-2.5248000000000022</v>
      </c>
      <c r="V8224" t="str">
        <f>IF(M8224=People!$B$5,People!$A$5,IF(M8224=People!$B$4,People!$A$4,IF(M8224=People!$B$3,People!$A$3,IF(M8224=People!$B$2,People!$A$2,0))))</f>
        <v>Kelly Williams</v>
      </c>
      <c r="W8224" t="str">
        <f>IFERROR(INDEX(Returns!A:A,MATCH(B8224,Returns!B:B,0)),"No")</f>
        <v>No</v>
      </c>
    </row>
    <row r="8225" spans="1:23" x14ac:dyDescent="0.2">
      <c r="A8225" s="1">
        <v>8224</v>
      </c>
      <c r="B8225" t="s">
        <v>10057</v>
      </c>
      <c r="C8225" s="8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47">
        <v>185.88</v>
      </c>
      <c r="S8225" s="1">
        <v>6</v>
      </c>
      <c r="T8225" s="1">
        <v>0</v>
      </c>
      <c r="U8225" s="47">
        <v>83.645999999999987</v>
      </c>
      <c r="V8225" t="str">
        <f>IF(M8225=People!$B$5,People!$A$5,IF(M8225=People!$B$4,People!$A$4,IF(M8225=People!$B$3,People!$A$3,IF(M8225=People!$B$2,People!$A$2,0))))</f>
        <v>Anna Andreadi</v>
      </c>
      <c r="W8225" t="str">
        <f>IFERROR(INDEX(Returns!A:A,MATCH(B8225,Returns!B:B,0)),"No")</f>
        <v>No</v>
      </c>
    </row>
    <row r="8226" spans="1:23" x14ac:dyDescent="0.2">
      <c r="A8226" s="1">
        <v>8225</v>
      </c>
      <c r="B8226" t="s">
        <v>10057</v>
      </c>
      <c r="C8226" s="8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47">
        <v>12.96</v>
      </c>
      <c r="S8226" s="1">
        <v>2</v>
      </c>
      <c r="T8226" s="1">
        <v>0</v>
      </c>
      <c r="U8226" s="47">
        <v>6.2208000000000006</v>
      </c>
      <c r="V8226" t="str">
        <f>IF(M8226=People!$B$5,People!$A$5,IF(M8226=People!$B$4,People!$A$4,IF(M8226=People!$B$3,People!$A$3,IF(M8226=People!$B$2,People!$A$2,0))))</f>
        <v>Anna Andreadi</v>
      </c>
      <c r="W8226" t="str">
        <f>IFERROR(INDEX(Returns!A:A,MATCH(B8226,Returns!B:B,0)),"No")</f>
        <v>No</v>
      </c>
    </row>
    <row r="8227" spans="1:23" x14ac:dyDescent="0.2">
      <c r="A8227" s="1">
        <v>8226</v>
      </c>
      <c r="B8227" t="s">
        <v>10058</v>
      </c>
      <c r="C8227" s="8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47">
        <v>189.7</v>
      </c>
      <c r="S8227" s="1">
        <v>10</v>
      </c>
      <c r="T8227" s="1">
        <v>0</v>
      </c>
      <c r="U8227" s="47">
        <v>91.055999999999983</v>
      </c>
      <c r="V8227" t="str">
        <f>IF(M8227=People!$B$5,People!$A$5,IF(M8227=People!$B$4,People!$A$4,IF(M8227=People!$B$3,People!$A$3,IF(M8227=People!$B$2,People!$A$2,0))))</f>
        <v>Chuck Magee</v>
      </c>
      <c r="W8227" t="str">
        <f>IFERROR(INDEX(Returns!A:A,MATCH(B8227,Returns!B:B,0)),"No")</f>
        <v>No</v>
      </c>
    </row>
    <row r="8228" spans="1:23" x14ac:dyDescent="0.2">
      <c r="A8228" s="1">
        <v>8227</v>
      </c>
      <c r="B8228" t="s">
        <v>10058</v>
      </c>
      <c r="C8228" s="8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47">
        <v>40.99</v>
      </c>
      <c r="S8228" s="1">
        <v>1</v>
      </c>
      <c r="T8228" s="1">
        <v>0</v>
      </c>
      <c r="U8228" s="47">
        <v>20.085100000000001</v>
      </c>
      <c r="V8228" t="str">
        <f>IF(M8228=People!$B$5,People!$A$5,IF(M8228=People!$B$4,People!$A$4,IF(M8228=People!$B$3,People!$A$3,IF(M8228=People!$B$2,People!$A$2,0))))</f>
        <v>Chuck Magee</v>
      </c>
      <c r="W8228" t="str">
        <f>IFERROR(INDEX(Returns!A:A,MATCH(B8228,Returns!B:B,0)),"No")</f>
        <v>No</v>
      </c>
    </row>
    <row r="8229" spans="1:23" x14ac:dyDescent="0.2">
      <c r="A8229" s="1">
        <v>8228</v>
      </c>
      <c r="B8229" t="s">
        <v>10059</v>
      </c>
      <c r="C8229" s="8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47">
        <v>82.64</v>
      </c>
      <c r="S8229" s="1">
        <v>2</v>
      </c>
      <c r="T8229" s="1">
        <v>0</v>
      </c>
      <c r="U8229" s="47">
        <v>7.4376000000000033</v>
      </c>
      <c r="V8229" t="str">
        <f>IF(M8229=People!$B$5,People!$A$5,IF(M8229=People!$B$4,People!$A$4,IF(M8229=People!$B$3,People!$A$3,IF(M8229=People!$B$2,People!$A$2,0))))</f>
        <v>Chuck Magee</v>
      </c>
      <c r="W8229" t="str">
        <f>IFERROR(INDEX(Returns!A:A,MATCH(B8229,Returns!B:B,0)),"No")</f>
        <v>No</v>
      </c>
    </row>
    <row r="8230" spans="1:23" x14ac:dyDescent="0.2">
      <c r="A8230" s="1">
        <v>8229</v>
      </c>
      <c r="B8230" t="s">
        <v>10059</v>
      </c>
      <c r="C8230" s="8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47">
        <v>31.02</v>
      </c>
      <c r="S8230" s="1">
        <v>2</v>
      </c>
      <c r="T8230" s="1">
        <v>0</v>
      </c>
      <c r="U8230" s="47">
        <v>8.0652000000000008</v>
      </c>
      <c r="V8230" t="str">
        <f>IF(M8230=People!$B$5,People!$A$5,IF(M8230=People!$B$4,People!$A$4,IF(M8230=People!$B$3,People!$A$3,IF(M8230=People!$B$2,People!$A$2,0))))</f>
        <v>Chuck Magee</v>
      </c>
      <c r="W8230" t="str">
        <f>IFERROR(INDEX(Returns!A:A,MATCH(B8230,Returns!B:B,0)),"No")</f>
        <v>No</v>
      </c>
    </row>
    <row r="8231" spans="1:23" x14ac:dyDescent="0.2">
      <c r="A8231" s="1">
        <v>8230</v>
      </c>
      <c r="B8231" t="s">
        <v>10059</v>
      </c>
      <c r="C8231" s="8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47">
        <v>89.97</v>
      </c>
      <c r="S8231" s="1">
        <v>3</v>
      </c>
      <c r="T8231" s="1">
        <v>0</v>
      </c>
      <c r="U8231" s="47">
        <v>37.787400000000005</v>
      </c>
      <c r="V8231" t="str">
        <f>IF(M8231=People!$B$5,People!$A$5,IF(M8231=People!$B$4,People!$A$4,IF(M8231=People!$B$3,People!$A$3,IF(M8231=People!$B$2,People!$A$2,0))))</f>
        <v>Chuck Magee</v>
      </c>
      <c r="W8231" t="str">
        <f>IFERROR(INDEX(Returns!A:A,MATCH(B8231,Returns!B:B,0)),"No")</f>
        <v>No</v>
      </c>
    </row>
    <row r="8232" spans="1:23" x14ac:dyDescent="0.2">
      <c r="A8232" s="1">
        <v>8231</v>
      </c>
      <c r="B8232" t="s">
        <v>10060</v>
      </c>
      <c r="C8232" s="8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47">
        <v>35.97</v>
      </c>
      <c r="S8232" s="1">
        <v>3</v>
      </c>
      <c r="T8232" s="1">
        <v>0</v>
      </c>
      <c r="U8232" s="47">
        <v>9.7118999999999982</v>
      </c>
      <c r="V8232" t="str">
        <f>IF(M8232=People!$B$5,People!$A$5,IF(M8232=People!$B$4,People!$A$4,IF(M8232=People!$B$3,People!$A$3,IF(M8232=People!$B$2,People!$A$2,0))))</f>
        <v>Cassandra Brandow</v>
      </c>
      <c r="W8232" t="str">
        <f>IFERROR(INDEX(Returns!A:A,MATCH(B8232,Returns!B:B,0)),"No")</f>
        <v>No</v>
      </c>
    </row>
    <row r="8233" spans="1:23" x14ac:dyDescent="0.2">
      <c r="A8233" s="1">
        <v>8232</v>
      </c>
      <c r="B8233" t="s">
        <v>10060</v>
      </c>
      <c r="C8233" s="8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47">
        <v>1266.8599999999999</v>
      </c>
      <c r="S8233" s="1">
        <v>7</v>
      </c>
      <c r="T8233" s="1">
        <v>0</v>
      </c>
      <c r="U8233" s="47">
        <v>291.37779999999987</v>
      </c>
      <c r="V8233" t="str">
        <f>IF(M8233=People!$B$5,People!$A$5,IF(M8233=People!$B$4,People!$A$4,IF(M8233=People!$B$3,People!$A$3,IF(M8233=People!$B$2,People!$A$2,0))))</f>
        <v>Cassandra Brandow</v>
      </c>
      <c r="W8233" t="str">
        <f>IFERROR(INDEX(Returns!A:A,MATCH(B8233,Returns!B:B,0)),"No")</f>
        <v>No</v>
      </c>
    </row>
    <row r="8234" spans="1:23" x14ac:dyDescent="0.2">
      <c r="A8234" s="1">
        <v>8233</v>
      </c>
      <c r="B8234" t="s">
        <v>10061</v>
      </c>
      <c r="C8234" s="8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47">
        <v>169.45</v>
      </c>
      <c r="S8234" s="1">
        <v>5</v>
      </c>
      <c r="T8234" s="1">
        <v>0</v>
      </c>
      <c r="U8234" s="47">
        <v>42.362499999999997</v>
      </c>
      <c r="V8234" t="str">
        <f>IF(M8234=People!$B$5,People!$A$5,IF(M8234=People!$B$4,People!$A$4,IF(M8234=People!$B$3,People!$A$3,IF(M8234=People!$B$2,People!$A$2,0))))</f>
        <v>Anna Andreadi</v>
      </c>
      <c r="W8234" t="str">
        <f>IFERROR(INDEX(Returns!A:A,MATCH(B8234,Returns!B:B,0)),"No")</f>
        <v>No</v>
      </c>
    </row>
    <row r="8235" spans="1:23" x14ac:dyDescent="0.2">
      <c r="A8235" s="1">
        <v>8234</v>
      </c>
      <c r="B8235" t="s">
        <v>10061</v>
      </c>
      <c r="C8235" s="8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47">
        <v>40.68</v>
      </c>
      <c r="S8235" s="1">
        <v>2</v>
      </c>
      <c r="T8235" s="1">
        <v>0</v>
      </c>
      <c r="U8235" s="47">
        <v>0.40679999999999694</v>
      </c>
      <c r="V8235" t="str">
        <f>IF(M8235=People!$B$5,People!$A$5,IF(M8235=People!$B$4,People!$A$4,IF(M8235=People!$B$3,People!$A$3,IF(M8235=People!$B$2,People!$A$2,0))))</f>
        <v>Anna Andreadi</v>
      </c>
      <c r="W8235" t="str">
        <f>IFERROR(INDEX(Returns!A:A,MATCH(B8235,Returns!B:B,0)),"No")</f>
        <v>No</v>
      </c>
    </row>
    <row r="8236" spans="1:23" x14ac:dyDescent="0.2">
      <c r="A8236" s="1">
        <v>8235</v>
      </c>
      <c r="B8236" t="s">
        <v>10062</v>
      </c>
      <c r="C8236" s="8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47">
        <v>3.3280000000000003</v>
      </c>
      <c r="S8236" s="1">
        <v>2</v>
      </c>
      <c r="T8236" s="1">
        <v>0.2</v>
      </c>
      <c r="U8236" s="47">
        <v>0.4159999999999997</v>
      </c>
      <c r="V8236" t="str">
        <f>IF(M8236=People!$B$5,People!$A$5,IF(M8236=People!$B$4,People!$A$4,IF(M8236=People!$B$3,People!$A$3,IF(M8236=People!$B$2,People!$A$2,0))))</f>
        <v>Cassandra Brandow</v>
      </c>
      <c r="W8236" t="str">
        <f>IFERROR(INDEX(Returns!A:A,MATCH(B8236,Returns!B:B,0)),"No")</f>
        <v>No</v>
      </c>
    </row>
    <row r="8237" spans="1:23" x14ac:dyDescent="0.2">
      <c r="A8237" s="1">
        <v>8236</v>
      </c>
      <c r="B8237" t="s">
        <v>10062</v>
      </c>
      <c r="C8237" s="8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47">
        <v>933.26200000000006</v>
      </c>
      <c r="S8237" s="1">
        <v>4</v>
      </c>
      <c r="T8237" s="1">
        <v>0.45</v>
      </c>
      <c r="U8237" s="47">
        <v>-458.14679999999998</v>
      </c>
      <c r="V8237" t="str">
        <f>IF(M8237=People!$B$5,People!$A$5,IF(M8237=People!$B$4,People!$A$4,IF(M8237=People!$B$3,People!$A$3,IF(M8237=People!$B$2,People!$A$2,0))))</f>
        <v>Cassandra Brandow</v>
      </c>
      <c r="W8237" t="str">
        <f>IFERROR(INDEX(Returns!A:A,MATCH(B8237,Returns!B:B,0)),"No")</f>
        <v>No</v>
      </c>
    </row>
    <row r="8238" spans="1:23" x14ac:dyDescent="0.2">
      <c r="A8238" s="1">
        <v>8237</v>
      </c>
      <c r="B8238" t="s">
        <v>10062</v>
      </c>
      <c r="C8238" s="8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47">
        <v>2803.92</v>
      </c>
      <c r="S8238" s="1">
        <v>5</v>
      </c>
      <c r="T8238" s="1">
        <v>0.2</v>
      </c>
      <c r="U8238" s="47">
        <v>0</v>
      </c>
      <c r="V8238" t="str">
        <f>IF(M8238=People!$B$5,People!$A$5,IF(M8238=People!$B$4,People!$A$4,IF(M8238=People!$B$3,People!$A$3,IF(M8238=People!$B$2,People!$A$2,0))))</f>
        <v>Cassandra Brandow</v>
      </c>
      <c r="W8238" t="str">
        <f>IFERROR(INDEX(Returns!A:A,MATCH(B8238,Returns!B:B,0)),"No")</f>
        <v>No</v>
      </c>
    </row>
    <row r="8239" spans="1:23" x14ac:dyDescent="0.2">
      <c r="A8239" s="1">
        <v>8238</v>
      </c>
      <c r="B8239" t="s">
        <v>10063</v>
      </c>
      <c r="C8239" s="8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47">
        <v>4.7679999999999998</v>
      </c>
      <c r="S8239" s="1">
        <v>2</v>
      </c>
      <c r="T8239" s="1">
        <v>0.2</v>
      </c>
      <c r="U8239" s="47">
        <v>-0.7748000000000006</v>
      </c>
      <c r="V8239" t="str">
        <f>IF(M8239=People!$B$5,People!$A$5,IF(M8239=People!$B$4,People!$A$4,IF(M8239=People!$B$3,People!$A$3,IF(M8239=People!$B$2,People!$A$2,0))))</f>
        <v>Cassandra Brandow</v>
      </c>
      <c r="W8239" t="str">
        <f>IFERROR(INDEX(Returns!A:A,MATCH(B8239,Returns!B:B,0)),"No")</f>
        <v>No</v>
      </c>
    </row>
    <row r="8240" spans="1:23" x14ac:dyDescent="0.2">
      <c r="A8240" s="1">
        <v>8239</v>
      </c>
      <c r="B8240" t="s">
        <v>10063</v>
      </c>
      <c r="C8240" s="8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47">
        <v>6.6720000000000006</v>
      </c>
      <c r="S8240" s="1">
        <v>1</v>
      </c>
      <c r="T8240" s="1">
        <v>0.2</v>
      </c>
      <c r="U8240" s="47">
        <v>2.5019999999999998</v>
      </c>
      <c r="V8240" t="str">
        <f>IF(M8240=People!$B$5,People!$A$5,IF(M8240=People!$B$4,People!$A$4,IF(M8240=People!$B$3,People!$A$3,IF(M8240=People!$B$2,People!$A$2,0))))</f>
        <v>Cassandra Brandow</v>
      </c>
      <c r="W8240" t="str">
        <f>IFERROR(INDEX(Returns!A:A,MATCH(B8240,Returns!B:B,0)),"No")</f>
        <v>No</v>
      </c>
    </row>
    <row r="8241" spans="1:23" x14ac:dyDescent="0.2">
      <c r="A8241" s="1">
        <v>8240</v>
      </c>
      <c r="B8241" t="s">
        <v>10063</v>
      </c>
      <c r="C8241" s="8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47">
        <v>4.4479999999999995</v>
      </c>
      <c r="S8241" s="1">
        <v>2</v>
      </c>
      <c r="T8241" s="1">
        <v>0.2</v>
      </c>
      <c r="U8241" s="47">
        <v>1.1119999999999999</v>
      </c>
      <c r="V8241" t="str">
        <f>IF(M8241=People!$B$5,People!$A$5,IF(M8241=People!$B$4,People!$A$4,IF(M8241=People!$B$3,People!$A$3,IF(M8241=People!$B$2,People!$A$2,0))))</f>
        <v>Cassandra Brandow</v>
      </c>
      <c r="W8241" t="str">
        <f>IFERROR(INDEX(Returns!A:A,MATCH(B8241,Returns!B:B,0)),"No")</f>
        <v>No</v>
      </c>
    </row>
    <row r="8242" spans="1:23" x14ac:dyDescent="0.2">
      <c r="A8242" s="1">
        <v>8241</v>
      </c>
      <c r="B8242" t="s">
        <v>10063</v>
      </c>
      <c r="C8242" s="8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47">
        <v>43.936000000000007</v>
      </c>
      <c r="S8242" s="1">
        <v>4</v>
      </c>
      <c r="T8242" s="1">
        <v>0.2</v>
      </c>
      <c r="U8242" s="47">
        <v>6.0411999999999964</v>
      </c>
      <c r="V8242" t="str">
        <f>IF(M8242=People!$B$5,People!$A$5,IF(M8242=People!$B$4,People!$A$4,IF(M8242=People!$B$3,People!$A$3,IF(M8242=People!$B$2,People!$A$2,0))))</f>
        <v>Cassandra Brandow</v>
      </c>
      <c r="W8242" t="str">
        <f>IFERROR(INDEX(Returns!A:A,MATCH(B8242,Returns!B:B,0)),"No")</f>
        <v>No</v>
      </c>
    </row>
    <row r="8243" spans="1:23" x14ac:dyDescent="0.2">
      <c r="A8243" s="1">
        <v>8242</v>
      </c>
      <c r="B8243" t="s">
        <v>10064</v>
      </c>
      <c r="C8243" s="8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47">
        <v>23.744</v>
      </c>
      <c r="S8243" s="1">
        <v>2</v>
      </c>
      <c r="T8243" s="1">
        <v>0.2</v>
      </c>
      <c r="U8243" s="47">
        <v>8.3103999999999996</v>
      </c>
      <c r="V8243" t="str">
        <f>IF(M8243=People!$B$5,People!$A$5,IF(M8243=People!$B$4,People!$A$4,IF(M8243=People!$B$3,People!$A$3,IF(M8243=People!$B$2,People!$A$2,0))))</f>
        <v>Chuck Magee</v>
      </c>
      <c r="W8243" t="str">
        <f>IFERROR(INDEX(Returns!A:A,MATCH(B8243,Returns!B:B,0)),"No")</f>
        <v>No</v>
      </c>
    </row>
    <row r="8244" spans="1:23" x14ac:dyDescent="0.2">
      <c r="A8244" s="1">
        <v>8243</v>
      </c>
      <c r="B8244" t="s">
        <v>10064</v>
      </c>
      <c r="C8244" s="8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47">
        <v>357</v>
      </c>
      <c r="S8244" s="1">
        <v>3</v>
      </c>
      <c r="T8244" s="1">
        <v>0</v>
      </c>
      <c r="U8244" s="47">
        <v>57.120000000000019</v>
      </c>
      <c r="V8244" t="str">
        <f>IF(M8244=People!$B$5,People!$A$5,IF(M8244=People!$B$4,People!$A$4,IF(M8244=People!$B$3,People!$A$3,IF(M8244=People!$B$2,People!$A$2,0))))</f>
        <v>Chuck Magee</v>
      </c>
      <c r="W8244" t="str">
        <f>IFERROR(INDEX(Returns!A:A,MATCH(B8244,Returns!B:B,0)),"No")</f>
        <v>No</v>
      </c>
    </row>
    <row r="8245" spans="1:23" x14ac:dyDescent="0.2">
      <c r="A8245" s="1">
        <v>8244</v>
      </c>
      <c r="B8245" t="s">
        <v>10065</v>
      </c>
      <c r="C8245" s="8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47">
        <v>806.33600000000001</v>
      </c>
      <c r="S8245" s="1">
        <v>8</v>
      </c>
      <c r="T8245" s="1">
        <v>0.2</v>
      </c>
      <c r="U8245" s="47">
        <v>50.396000000000015</v>
      </c>
      <c r="V8245" t="str">
        <f>IF(M8245=People!$B$5,People!$A$5,IF(M8245=People!$B$4,People!$A$4,IF(M8245=People!$B$3,People!$A$3,IF(M8245=People!$B$2,People!$A$2,0))))</f>
        <v>Anna Andreadi</v>
      </c>
      <c r="W8245" t="str">
        <f>IFERROR(INDEX(Returns!A:A,MATCH(B8245,Returns!B:B,0)),"No")</f>
        <v>No</v>
      </c>
    </row>
    <row r="8246" spans="1:23" x14ac:dyDescent="0.2">
      <c r="A8246" s="1">
        <v>8245</v>
      </c>
      <c r="B8246" t="s">
        <v>10065</v>
      </c>
      <c r="C8246" s="8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47">
        <v>85.44</v>
      </c>
      <c r="S8246" s="1">
        <v>3</v>
      </c>
      <c r="T8246" s="1">
        <v>0</v>
      </c>
      <c r="U8246" s="47">
        <v>31.612800000000004</v>
      </c>
      <c r="V8246" t="str">
        <f>IF(M8246=People!$B$5,People!$A$5,IF(M8246=People!$B$4,People!$A$4,IF(M8246=People!$B$3,People!$A$3,IF(M8246=People!$B$2,People!$A$2,0))))</f>
        <v>Anna Andreadi</v>
      </c>
      <c r="W8246" t="str">
        <f>IFERROR(INDEX(Returns!A:A,MATCH(B8246,Returns!B:B,0)),"No")</f>
        <v>No</v>
      </c>
    </row>
    <row r="8247" spans="1:23" x14ac:dyDescent="0.2">
      <c r="A8247" s="1">
        <v>8246</v>
      </c>
      <c r="B8247" t="s">
        <v>10066</v>
      </c>
      <c r="C8247" s="8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47">
        <v>344.90999999999997</v>
      </c>
      <c r="S8247" s="1">
        <v>3</v>
      </c>
      <c r="T8247" s="1">
        <v>0</v>
      </c>
      <c r="U8247" s="47">
        <v>10.347300000000004</v>
      </c>
      <c r="V8247" t="str">
        <f>IF(M8247=People!$B$5,People!$A$5,IF(M8247=People!$B$4,People!$A$4,IF(M8247=People!$B$3,People!$A$3,IF(M8247=People!$B$2,People!$A$2,0))))</f>
        <v>Cassandra Brandow</v>
      </c>
      <c r="W8247" t="str">
        <f>IFERROR(INDEX(Returns!A:A,MATCH(B8247,Returns!B:B,0)),"No")</f>
        <v>No</v>
      </c>
    </row>
    <row r="8248" spans="1:23" x14ac:dyDescent="0.2">
      <c r="A8248" s="1">
        <v>8247</v>
      </c>
      <c r="B8248" t="s">
        <v>10067</v>
      </c>
      <c r="C8248" s="8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47">
        <v>70.969999999999985</v>
      </c>
      <c r="S8248" s="1">
        <v>5</v>
      </c>
      <c r="T8248" s="1">
        <v>0.8</v>
      </c>
      <c r="U8248" s="47">
        <v>-191.619</v>
      </c>
      <c r="V8248" t="str">
        <f>IF(M8248=People!$B$5,People!$A$5,IF(M8248=People!$B$4,People!$A$4,IF(M8248=People!$B$3,People!$A$3,IF(M8248=People!$B$2,People!$A$2,0))))</f>
        <v>Kelly Williams</v>
      </c>
      <c r="W8248" t="str">
        <f>IFERROR(INDEX(Returns!A:A,MATCH(B8248,Returns!B:B,0)),"No")</f>
        <v>No</v>
      </c>
    </row>
    <row r="8249" spans="1:23" x14ac:dyDescent="0.2">
      <c r="A8249" s="1">
        <v>8248</v>
      </c>
      <c r="B8249" t="s">
        <v>10067</v>
      </c>
      <c r="C8249" s="8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47">
        <v>36.783999999999999</v>
      </c>
      <c r="S8249" s="1">
        <v>2</v>
      </c>
      <c r="T8249" s="1">
        <v>0.2</v>
      </c>
      <c r="U8249" s="47">
        <v>3.6784000000000017</v>
      </c>
      <c r="V8249" t="str">
        <f>IF(M8249=People!$B$5,People!$A$5,IF(M8249=People!$B$4,People!$A$4,IF(M8249=People!$B$3,People!$A$3,IF(M8249=People!$B$2,People!$A$2,0))))</f>
        <v>Kelly Williams</v>
      </c>
      <c r="W8249" t="str">
        <f>IFERROR(INDEX(Returns!A:A,MATCH(B8249,Returns!B:B,0)),"No")</f>
        <v>No</v>
      </c>
    </row>
    <row r="8250" spans="1:23" x14ac:dyDescent="0.2">
      <c r="A8250" s="1">
        <v>8249</v>
      </c>
      <c r="B8250" t="s">
        <v>10068</v>
      </c>
      <c r="C8250" s="8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47">
        <v>743.98799999999994</v>
      </c>
      <c r="S8250" s="1">
        <v>2</v>
      </c>
      <c r="T8250" s="1">
        <v>0.4</v>
      </c>
      <c r="U8250" s="47">
        <v>-123.9980000000001</v>
      </c>
      <c r="V8250" t="str">
        <f>IF(M8250=People!$B$5,People!$A$5,IF(M8250=People!$B$4,People!$A$4,IF(M8250=People!$B$3,People!$A$3,IF(M8250=People!$B$2,People!$A$2,0))))</f>
        <v>Chuck Magee</v>
      </c>
      <c r="W8250" t="str">
        <f>IFERROR(INDEX(Returns!A:A,MATCH(B8250,Returns!B:B,0)),"No")</f>
        <v>No</v>
      </c>
    </row>
    <row r="8251" spans="1:23" x14ac:dyDescent="0.2">
      <c r="A8251" s="1">
        <v>8250</v>
      </c>
      <c r="B8251" t="s">
        <v>10069</v>
      </c>
      <c r="C8251" s="8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47">
        <v>11.211999999999998</v>
      </c>
      <c r="S8251" s="1">
        <v>2</v>
      </c>
      <c r="T8251" s="1">
        <v>0.8</v>
      </c>
      <c r="U8251" s="47">
        <v>-16.818000000000005</v>
      </c>
      <c r="V8251" t="str">
        <f>IF(M8251=People!$B$5,People!$A$5,IF(M8251=People!$B$4,People!$A$4,IF(M8251=People!$B$3,People!$A$3,IF(M8251=People!$B$2,People!$A$2,0))))</f>
        <v>Kelly Williams</v>
      </c>
      <c r="W8251" t="str">
        <f>IFERROR(INDEX(Returns!A:A,MATCH(B8251,Returns!B:B,0)),"No")</f>
        <v>No</v>
      </c>
    </row>
    <row r="8252" spans="1:23" x14ac:dyDescent="0.2">
      <c r="A8252" s="1">
        <v>8251</v>
      </c>
      <c r="B8252" t="s">
        <v>10069</v>
      </c>
      <c r="C8252" s="8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47">
        <v>4.7119999999999997</v>
      </c>
      <c r="S8252" s="1">
        <v>2</v>
      </c>
      <c r="T8252" s="1">
        <v>0.6</v>
      </c>
      <c r="U8252" s="47">
        <v>-1.8847999999999994</v>
      </c>
      <c r="V8252" t="str">
        <f>IF(M8252=People!$B$5,People!$A$5,IF(M8252=People!$B$4,People!$A$4,IF(M8252=People!$B$3,People!$A$3,IF(M8252=People!$B$2,People!$A$2,0))))</f>
        <v>Kelly Williams</v>
      </c>
      <c r="W8252" t="str">
        <f>IFERROR(INDEX(Returns!A:A,MATCH(B8252,Returns!B:B,0)),"No")</f>
        <v>No</v>
      </c>
    </row>
    <row r="8253" spans="1:23" x14ac:dyDescent="0.2">
      <c r="A8253" s="1">
        <v>8252</v>
      </c>
      <c r="B8253" t="s">
        <v>10069</v>
      </c>
      <c r="C8253" s="8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47">
        <v>180.97999999999996</v>
      </c>
      <c r="S8253" s="1">
        <v>5</v>
      </c>
      <c r="T8253" s="1">
        <v>0.8</v>
      </c>
      <c r="U8253" s="47">
        <v>-470.548</v>
      </c>
      <c r="V8253" t="str">
        <f>IF(M8253=People!$B$5,People!$A$5,IF(M8253=People!$B$4,People!$A$4,IF(M8253=People!$B$3,People!$A$3,IF(M8253=People!$B$2,People!$A$2,0))))</f>
        <v>Kelly Williams</v>
      </c>
      <c r="W8253" t="str">
        <f>IFERROR(INDEX(Returns!A:A,MATCH(B8253,Returns!B:B,0)),"No")</f>
        <v>No</v>
      </c>
    </row>
    <row r="8254" spans="1:23" x14ac:dyDescent="0.2">
      <c r="A8254" s="1">
        <v>8253</v>
      </c>
      <c r="B8254" t="s">
        <v>10069</v>
      </c>
      <c r="C8254" s="8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47">
        <v>60.415999999999997</v>
      </c>
      <c r="S8254" s="1">
        <v>2</v>
      </c>
      <c r="T8254" s="1">
        <v>0.2</v>
      </c>
      <c r="U8254" s="47">
        <v>6.0416000000000025</v>
      </c>
      <c r="V8254" t="str">
        <f>IF(M8254=People!$B$5,People!$A$5,IF(M8254=People!$B$4,People!$A$4,IF(M8254=People!$B$3,People!$A$3,IF(M8254=People!$B$2,People!$A$2,0))))</f>
        <v>Kelly Williams</v>
      </c>
      <c r="W8254" t="str">
        <f>IFERROR(INDEX(Returns!A:A,MATCH(B8254,Returns!B:B,0)),"No")</f>
        <v>No</v>
      </c>
    </row>
    <row r="8255" spans="1:23" x14ac:dyDescent="0.2">
      <c r="A8255" s="1">
        <v>8254</v>
      </c>
      <c r="B8255" t="s">
        <v>10070</v>
      </c>
      <c r="C8255" s="8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47">
        <v>299.99</v>
      </c>
      <c r="S8255" s="1">
        <v>1</v>
      </c>
      <c r="T8255" s="1">
        <v>0</v>
      </c>
      <c r="U8255" s="47">
        <v>89.996999999999986</v>
      </c>
      <c r="V8255" t="str">
        <f>IF(M8255=People!$B$5,People!$A$5,IF(M8255=People!$B$4,People!$A$4,IF(M8255=People!$B$3,People!$A$3,IF(M8255=People!$B$2,People!$A$2,0))))</f>
        <v>Anna Andreadi</v>
      </c>
      <c r="W8255" t="str">
        <f>IFERROR(INDEX(Returns!A:A,MATCH(B8255,Returns!B:B,0)),"No")</f>
        <v>No</v>
      </c>
    </row>
    <row r="8256" spans="1:23" x14ac:dyDescent="0.2">
      <c r="A8256" s="1">
        <v>8255</v>
      </c>
      <c r="B8256" t="s">
        <v>10070</v>
      </c>
      <c r="C8256" s="8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47">
        <v>192.16</v>
      </c>
      <c r="S8256" s="1">
        <v>4</v>
      </c>
      <c r="T8256" s="1">
        <v>0</v>
      </c>
      <c r="U8256" s="47">
        <v>92.236799999999988</v>
      </c>
      <c r="V8256" t="str">
        <f>IF(M8256=People!$B$5,People!$A$5,IF(M8256=People!$B$4,People!$A$4,IF(M8256=People!$B$3,People!$A$3,IF(M8256=People!$B$2,People!$A$2,0))))</f>
        <v>Anna Andreadi</v>
      </c>
      <c r="W8256" t="str">
        <f>IFERROR(INDEX(Returns!A:A,MATCH(B8256,Returns!B:B,0)),"No")</f>
        <v>No</v>
      </c>
    </row>
    <row r="8257" spans="1:23" x14ac:dyDescent="0.2">
      <c r="A8257" s="1">
        <v>8256</v>
      </c>
      <c r="B8257" t="s">
        <v>10070</v>
      </c>
      <c r="C8257" s="8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47">
        <v>242.624</v>
      </c>
      <c r="S8257" s="1">
        <v>8</v>
      </c>
      <c r="T8257" s="1">
        <v>0.2</v>
      </c>
      <c r="U8257" s="47">
        <v>27.295199999999973</v>
      </c>
      <c r="V8257" t="str">
        <f>IF(M8257=People!$B$5,People!$A$5,IF(M8257=People!$B$4,People!$A$4,IF(M8257=People!$B$3,People!$A$3,IF(M8257=People!$B$2,People!$A$2,0))))</f>
        <v>Anna Andreadi</v>
      </c>
      <c r="W8257" t="str">
        <f>IFERROR(INDEX(Returns!A:A,MATCH(B8257,Returns!B:B,0)),"No")</f>
        <v>No</v>
      </c>
    </row>
    <row r="8258" spans="1:23" x14ac:dyDescent="0.2">
      <c r="A8258" s="1">
        <v>8257</v>
      </c>
      <c r="B8258" t="s">
        <v>10070</v>
      </c>
      <c r="C8258" s="8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47">
        <v>46.74</v>
      </c>
      <c r="S8258" s="1">
        <v>3</v>
      </c>
      <c r="T8258" s="1">
        <v>0</v>
      </c>
      <c r="U8258" s="47">
        <v>11.684999999999999</v>
      </c>
      <c r="V8258" t="str">
        <f>IF(M8258=People!$B$5,People!$A$5,IF(M8258=People!$B$4,People!$A$4,IF(M8258=People!$B$3,People!$A$3,IF(M8258=People!$B$2,People!$A$2,0))))</f>
        <v>Anna Andreadi</v>
      </c>
      <c r="W8258" t="str">
        <f>IFERROR(INDEX(Returns!A:A,MATCH(B8258,Returns!B:B,0)),"No")</f>
        <v>No</v>
      </c>
    </row>
    <row r="8259" spans="1:23" x14ac:dyDescent="0.2">
      <c r="A8259" s="1">
        <v>8258</v>
      </c>
      <c r="B8259" t="s">
        <v>10070</v>
      </c>
      <c r="C8259" s="8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47">
        <v>174.95000000000002</v>
      </c>
      <c r="S8259" s="1">
        <v>5</v>
      </c>
      <c r="T8259" s="1">
        <v>0</v>
      </c>
      <c r="U8259" s="47">
        <v>12.246500000000005</v>
      </c>
      <c r="V8259" t="str">
        <f>IF(M8259=People!$B$5,People!$A$5,IF(M8259=People!$B$4,People!$A$4,IF(M8259=People!$B$3,People!$A$3,IF(M8259=People!$B$2,People!$A$2,0))))</f>
        <v>Anna Andreadi</v>
      </c>
      <c r="W8259" t="str">
        <f>IFERROR(INDEX(Returns!A:A,MATCH(B8259,Returns!B:B,0)),"No")</f>
        <v>No</v>
      </c>
    </row>
    <row r="8260" spans="1:23" x14ac:dyDescent="0.2">
      <c r="A8260" s="1">
        <v>8259</v>
      </c>
      <c r="B8260" t="s">
        <v>10070</v>
      </c>
      <c r="C8260" s="8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47">
        <v>100.70400000000001</v>
      </c>
      <c r="S8260" s="1">
        <v>6</v>
      </c>
      <c r="T8260" s="1">
        <v>0.2</v>
      </c>
      <c r="U8260" s="47">
        <v>37.763999999999996</v>
      </c>
      <c r="V8260" t="str">
        <f>IF(M8260=People!$B$5,People!$A$5,IF(M8260=People!$B$4,People!$A$4,IF(M8260=People!$B$3,People!$A$3,IF(M8260=People!$B$2,People!$A$2,0))))</f>
        <v>Anna Andreadi</v>
      </c>
      <c r="W8260" t="str">
        <f>IFERROR(INDEX(Returns!A:A,MATCH(B8260,Returns!B:B,0)),"No")</f>
        <v>No</v>
      </c>
    </row>
    <row r="8261" spans="1:23" x14ac:dyDescent="0.2">
      <c r="A8261" s="1">
        <v>8260</v>
      </c>
      <c r="B8261" t="s">
        <v>10071</v>
      </c>
      <c r="C8261" s="8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47">
        <v>368.91</v>
      </c>
      <c r="S8261" s="1">
        <v>9</v>
      </c>
      <c r="T8261" s="1">
        <v>0</v>
      </c>
      <c r="U8261" s="47">
        <v>180.76590000000002</v>
      </c>
      <c r="V8261" t="str">
        <f>IF(M8261=People!$B$5,People!$A$5,IF(M8261=People!$B$4,People!$A$4,IF(M8261=People!$B$3,People!$A$3,IF(M8261=People!$B$2,People!$A$2,0))))</f>
        <v>Kelly Williams</v>
      </c>
      <c r="W8261" t="str">
        <f>IFERROR(INDEX(Returns!A:A,MATCH(B8261,Returns!B:B,0)),"No")</f>
        <v>No</v>
      </c>
    </row>
    <row r="8262" spans="1:23" x14ac:dyDescent="0.2">
      <c r="A8262" s="1">
        <v>8261</v>
      </c>
      <c r="B8262" t="s">
        <v>10071</v>
      </c>
      <c r="C8262" s="8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47">
        <v>8.02</v>
      </c>
      <c r="S8262" s="1">
        <v>1</v>
      </c>
      <c r="T8262" s="1">
        <v>0</v>
      </c>
      <c r="U8262" s="47">
        <v>3.7693999999999992</v>
      </c>
      <c r="V8262" t="str">
        <f>IF(M8262=People!$B$5,People!$A$5,IF(M8262=People!$B$4,People!$A$4,IF(M8262=People!$B$3,People!$A$3,IF(M8262=People!$B$2,People!$A$2,0))))</f>
        <v>Kelly Williams</v>
      </c>
      <c r="W8262" t="str">
        <f>IFERROR(INDEX(Returns!A:A,MATCH(B8262,Returns!B:B,0)),"No")</f>
        <v>No</v>
      </c>
    </row>
    <row r="8263" spans="1:23" x14ac:dyDescent="0.2">
      <c r="A8263" s="1">
        <v>8262</v>
      </c>
      <c r="B8263" t="s">
        <v>10071</v>
      </c>
      <c r="C8263" s="8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47">
        <v>171.04</v>
      </c>
      <c r="S8263" s="1">
        <v>4</v>
      </c>
      <c r="T8263" s="1">
        <v>0</v>
      </c>
      <c r="U8263" s="47">
        <v>44.470399999999998</v>
      </c>
      <c r="V8263" t="str">
        <f>IF(M8263=People!$B$5,People!$A$5,IF(M8263=People!$B$4,People!$A$4,IF(M8263=People!$B$3,People!$A$3,IF(M8263=People!$B$2,People!$A$2,0))))</f>
        <v>Kelly Williams</v>
      </c>
      <c r="W8263" t="str">
        <f>IFERROR(INDEX(Returns!A:A,MATCH(B8263,Returns!B:B,0)),"No")</f>
        <v>No</v>
      </c>
    </row>
    <row r="8264" spans="1:23" x14ac:dyDescent="0.2">
      <c r="A8264" s="1">
        <v>8263</v>
      </c>
      <c r="B8264" t="s">
        <v>10072</v>
      </c>
      <c r="C8264" s="8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47">
        <v>19.440000000000001</v>
      </c>
      <c r="S8264" s="1">
        <v>3</v>
      </c>
      <c r="T8264" s="1">
        <v>0</v>
      </c>
      <c r="U8264" s="47">
        <v>9.3312000000000008</v>
      </c>
      <c r="V8264" t="str">
        <f>IF(M8264=People!$B$5,People!$A$5,IF(M8264=People!$B$4,People!$A$4,IF(M8264=People!$B$3,People!$A$3,IF(M8264=People!$B$2,People!$A$2,0))))</f>
        <v>Cassandra Brandow</v>
      </c>
      <c r="W8264" t="str">
        <f>IFERROR(INDEX(Returns!A:A,MATCH(B8264,Returns!B:B,0)),"No")</f>
        <v>No</v>
      </c>
    </row>
    <row r="8265" spans="1:23" x14ac:dyDescent="0.2">
      <c r="A8265" s="1">
        <v>8264</v>
      </c>
      <c r="B8265" t="s">
        <v>10073</v>
      </c>
      <c r="C8265" s="8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47">
        <v>13.092000000000002</v>
      </c>
      <c r="S8265" s="1">
        <v>4</v>
      </c>
      <c r="T8265" s="1">
        <v>0.7</v>
      </c>
      <c r="U8265" s="47">
        <v>-10.037199999999999</v>
      </c>
      <c r="V8265" t="str">
        <f>IF(M8265=People!$B$5,People!$A$5,IF(M8265=People!$B$4,People!$A$4,IF(M8265=People!$B$3,People!$A$3,IF(M8265=People!$B$2,People!$A$2,0))))</f>
        <v>Cassandra Brandow</v>
      </c>
      <c r="W8265" t="str">
        <f>IFERROR(INDEX(Returns!A:A,MATCH(B8265,Returns!B:B,0)),"No")</f>
        <v>No</v>
      </c>
    </row>
    <row r="8266" spans="1:23" x14ac:dyDescent="0.2">
      <c r="A8266" s="1">
        <v>8265</v>
      </c>
      <c r="B8266" t="s">
        <v>10074</v>
      </c>
      <c r="C8266" s="8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47">
        <v>122.94</v>
      </c>
      <c r="S8266" s="1">
        <v>3</v>
      </c>
      <c r="T8266" s="1">
        <v>0</v>
      </c>
      <c r="U8266" s="47">
        <v>30.734999999999992</v>
      </c>
      <c r="V8266" t="str">
        <f>IF(M8266=People!$B$5,People!$A$5,IF(M8266=People!$B$4,People!$A$4,IF(M8266=People!$B$3,People!$A$3,IF(M8266=People!$B$2,People!$A$2,0))))</f>
        <v>Chuck Magee</v>
      </c>
      <c r="W8266" t="str">
        <f>IFERROR(INDEX(Returns!A:A,MATCH(B8266,Returns!B:B,0)),"No")</f>
        <v>No</v>
      </c>
    </row>
    <row r="8267" spans="1:23" x14ac:dyDescent="0.2">
      <c r="A8267" s="1">
        <v>8266</v>
      </c>
      <c r="B8267" t="s">
        <v>10074</v>
      </c>
      <c r="C8267" s="8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47">
        <v>35.448</v>
      </c>
      <c r="S8267" s="1">
        <v>7</v>
      </c>
      <c r="T8267" s="1">
        <v>0.2</v>
      </c>
      <c r="U8267" s="47">
        <v>12.8499</v>
      </c>
      <c r="V8267" t="str">
        <f>IF(M8267=People!$B$5,People!$A$5,IF(M8267=People!$B$4,People!$A$4,IF(M8267=People!$B$3,People!$A$3,IF(M8267=People!$B$2,People!$A$2,0))))</f>
        <v>Chuck Magee</v>
      </c>
      <c r="W8267" t="str">
        <f>IFERROR(INDEX(Returns!A:A,MATCH(B8267,Returns!B:B,0)),"No")</f>
        <v>No</v>
      </c>
    </row>
    <row r="8268" spans="1:23" x14ac:dyDescent="0.2">
      <c r="A8268" s="1">
        <v>8267</v>
      </c>
      <c r="B8268" t="s">
        <v>10075</v>
      </c>
      <c r="C8268" s="8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47">
        <v>19.98</v>
      </c>
      <c r="S8268" s="1">
        <v>2</v>
      </c>
      <c r="T8268" s="1">
        <v>0</v>
      </c>
      <c r="U8268" s="47">
        <v>5.1948000000000008</v>
      </c>
      <c r="V8268" t="str">
        <f>IF(M8268=People!$B$5,People!$A$5,IF(M8268=People!$B$4,People!$A$4,IF(M8268=People!$B$3,People!$A$3,IF(M8268=People!$B$2,People!$A$2,0))))</f>
        <v>Chuck Magee</v>
      </c>
      <c r="W8268" t="str">
        <f>IFERROR(INDEX(Returns!A:A,MATCH(B8268,Returns!B:B,0)),"No")</f>
        <v>No</v>
      </c>
    </row>
    <row r="8269" spans="1:23" x14ac:dyDescent="0.2">
      <c r="A8269" s="1">
        <v>8268</v>
      </c>
      <c r="B8269" t="s">
        <v>10076</v>
      </c>
      <c r="C8269" s="8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47">
        <v>69.375</v>
      </c>
      <c r="S8269" s="1">
        <v>1</v>
      </c>
      <c r="T8269" s="1">
        <v>0.5</v>
      </c>
      <c r="U8269" s="47">
        <v>-47.174999999999997</v>
      </c>
      <c r="V8269" t="str">
        <f>IF(M8269=People!$B$5,People!$A$5,IF(M8269=People!$B$4,People!$A$4,IF(M8269=People!$B$3,People!$A$3,IF(M8269=People!$B$2,People!$A$2,0))))</f>
        <v>Kelly Williams</v>
      </c>
      <c r="W8269" t="str">
        <f>IFERROR(INDEX(Returns!A:A,MATCH(B8269,Returns!B:B,0)),"No")</f>
        <v>No</v>
      </c>
    </row>
    <row r="8270" spans="1:23" x14ac:dyDescent="0.2">
      <c r="A8270" s="1">
        <v>8269</v>
      </c>
      <c r="B8270" t="s">
        <v>10076</v>
      </c>
      <c r="C8270" s="8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47">
        <v>31.680000000000003</v>
      </c>
      <c r="S8270" s="1">
        <v>4</v>
      </c>
      <c r="T8270" s="1">
        <v>0.2</v>
      </c>
      <c r="U8270" s="47">
        <v>2.7719999999999994</v>
      </c>
      <c r="V8270" t="str">
        <f>IF(M8270=People!$B$5,People!$A$5,IF(M8270=People!$B$4,People!$A$4,IF(M8270=People!$B$3,People!$A$3,IF(M8270=People!$B$2,People!$A$2,0))))</f>
        <v>Kelly Williams</v>
      </c>
      <c r="W8270" t="str">
        <f>IFERROR(INDEX(Returns!A:A,MATCH(B8270,Returns!B:B,0)),"No")</f>
        <v>No</v>
      </c>
    </row>
    <row r="8271" spans="1:23" x14ac:dyDescent="0.2">
      <c r="A8271" s="1">
        <v>8270</v>
      </c>
      <c r="B8271" t="s">
        <v>10076</v>
      </c>
      <c r="C8271" s="8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47">
        <v>2003.1680000000001</v>
      </c>
      <c r="S8271" s="1">
        <v>4</v>
      </c>
      <c r="T8271" s="1">
        <v>0.2</v>
      </c>
      <c r="U8271" s="47">
        <v>250.39599999999984</v>
      </c>
      <c r="V8271" t="str">
        <f>IF(M8271=People!$B$5,People!$A$5,IF(M8271=People!$B$4,People!$A$4,IF(M8271=People!$B$3,People!$A$3,IF(M8271=People!$B$2,People!$A$2,0))))</f>
        <v>Kelly Williams</v>
      </c>
      <c r="W8271" t="str">
        <f>IFERROR(INDEX(Returns!A:A,MATCH(B8271,Returns!B:B,0)),"No")</f>
        <v>No</v>
      </c>
    </row>
    <row r="8272" spans="1:23" x14ac:dyDescent="0.2">
      <c r="A8272" s="1">
        <v>8271</v>
      </c>
      <c r="B8272" t="s">
        <v>10076</v>
      </c>
      <c r="C8272" s="8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47">
        <v>9.3439999999999994</v>
      </c>
      <c r="S8272" s="1">
        <v>2</v>
      </c>
      <c r="T8272" s="1">
        <v>0.2</v>
      </c>
      <c r="U8272" s="47">
        <v>3.1535999999999995</v>
      </c>
      <c r="V8272" t="str">
        <f>IF(M8272=People!$B$5,People!$A$5,IF(M8272=People!$B$4,People!$A$4,IF(M8272=People!$B$3,People!$A$3,IF(M8272=People!$B$2,People!$A$2,0))))</f>
        <v>Kelly Williams</v>
      </c>
      <c r="W8272" t="str">
        <f>IFERROR(INDEX(Returns!A:A,MATCH(B8272,Returns!B:B,0)),"No")</f>
        <v>No</v>
      </c>
    </row>
    <row r="8273" spans="1:23" x14ac:dyDescent="0.2">
      <c r="A8273" s="1">
        <v>8272</v>
      </c>
      <c r="B8273" t="s">
        <v>10077</v>
      </c>
      <c r="C8273" s="8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47">
        <v>2563.056</v>
      </c>
      <c r="S8273" s="1">
        <v>8</v>
      </c>
      <c r="T8273" s="1">
        <v>0.1</v>
      </c>
      <c r="U8273" s="47">
        <v>313.26239999999967</v>
      </c>
      <c r="V8273" t="str">
        <f>IF(M8273=People!$B$5,People!$A$5,IF(M8273=People!$B$4,People!$A$4,IF(M8273=People!$B$3,People!$A$3,IF(M8273=People!$B$2,People!$A$2,0))))</f>
        <v>Chuck Magee</v>
      </c>
      <c r="W8273" t="str">
        <f>IFERROR(INDEX(Returns!A:A,MATCH(B8273,Returns!B:B,0)),"No")</f>
        <v>No</v>
      </c>
    </row>
    <row r="8274" spans="1:23" x14ac:dyDescent="0.2">
      <c r="A8274" s="1">
        <v>8273</v>
      </c>
      <c r="B8274" t="s">
        <v>10078</v>
      </c>
      <c r="C8274" s="8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47">
        <v>387.13600000000002</v>
      </c>
      <c r="S8274" s="1">
        <v>4</v>
      </c>
      <c r="T8274" s="1">
        <v>0.2</v>
      </c>
      <c r="U8274" s="47">
        <v>4.8391999999999911</v>
      </c>
      <c r="V8274" t="str">
        <f>IF(M8274=People!$B$5,People!$A$5,IF(M8274=People!$B$4,People!$A$4,IF(M8274=People!$B$3,People!$A$3,IF(M8274=People!$B$2,People!$A$2,0))))</f>
        <v>Anna Andreadi</v>
      </c>
      <c r="W8274" t="str">
        <f>IFERROR(INDEX(Returns!A:A,MATCH(B8274,Returns!B:B,0)),"No")</f>
        <v>No</v>
      </c>
    </row>
    <row r="8275" spans="1:23" x14ac:dyDescent="0.2">
      <c r="A8275" s="1">
        <v>8274</v>
      </c>
      <c r="B8275" t="s">
        <v>10079</v>
      </c>
      <c r="C8275" s="8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47">
        <v>3.4240000000000004</v>
      </c>
      <c r="S8275" s="1">
        <v>1</v>
      </c>
      <c r="T8275" s="1">
        <v>0.2</v>
      </c>
      <c r="U8275" s="47">
        <v>0.29960000000000009</v>
      </c>
      <c r="V8275" t="str">
        <f>IF(M8275=People!$B$5,People!$A$5,IF(M8275=People!$B$4,People!$A$4,IF(M8275=People!$B$3,People!$A$3,IF(M8275=People!$B$2,People!$A$2,0))))</f>
        <v>Chuck Magee</v>
      </c>
      <c r="W8275" t="str">
        <f>IFERROR(INDEX(Returns!A:A,MATCH(B8275,Returns!B:B,0)),"No")</f>
        <v>No</v>
      </c>
    </row>
    <row r="8276" spans="1:23" x14ac:dyDescent="0.2">
      <c r="A8276" s="1">
        <v>8275</v>
      </c>
      <c r="B8276" t="s">
        <v>10080</v>
      </c>
      <c r="C8276" s="8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47">
        <v>1085.42</v>
      </c>
      <c r="S8276" s="1">
        <v>7</v>
      </c>
      <c r="T8276" s="1">
        <v>0</v>
      </c>
      <c r="U8276" s="47">
        <v>282.20920000000001</v>
      </c>
      <c r="V8276" t="str">
        <f>IF(M8276=People!$B$5,People!$A$5,IF(M8276=People!$B$4,People!$A$4,IF(M8276=People!$B$3,People!$A$3,IF(M8276=People!$B$2,People!$A$2,0))))</f>
        <v>Chuck Magee</v>
      </c>
      <c r="W8276" t="str">
        <f>IFERROR(INDEX(Returns!A:A,MATCH(B8276,Returns!B:B,0)),"No")</f>
        <v>No</v>
      </c>
    </row>
    <row r="8277" spans="1:23" x14ac:dyDescent="0.2">
      <c r="A8277" s="1">
        <v>8276</v>
      </c>
      <c r="B8277" t="s">
        <v>10081</v>
      </c>
      <c r="C8277" s="8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47">
        <v>43.056000000000004</v>
      </c>
      <c r="S8277" s="1">
        <v>9</v>
      </c>
      <c r="T8277" s="1">
        <v>0.2</v>
      </c>
      <c r="U8277" s="47">
        <v>15.607799999999999</v>
      </c>
      <c r="V8277" t="str">
        <f>IF(M8277=People!$B$5,People!$A$5,IF(M8277=People!$B$4,People!$A$4,IF(M8277=People!$B$3,People!$A$3,IF(M8277=People!$B$2,People!$A$2,0))))</f>
        <v>Chuck Magee</v>
      </c>
      <c r="W8277" t="str">
        <f>IFERROR(INDEX(Returns!A:A,MATCH(B8277,Returns!B:B,0)),"No")</f>
        <v>No</v>
      </c>
    </row>
    <row r="8278" spans="1:23" x14ac:dyDescent="0.2">
      <c r="A8278" s="1">
        <v>8277</v>
      </c>
      <c r="B8278" t="s">
        <v>10082</v>
      </c>
      <c r="C8278" s="8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47">
        <v>3.762</v>
      </c>
      <c r="S8278" s="1">
        <v>3</v>
      </c>
      <c r="T8278" s="1">
        <v>0.7</v>
      </c>
      <c r="U8278" s="47">
        <v>-2.758799999999999</v>
      </c>
      <c r="V8278" t="str">
        <f>IF(M8278=People!$B$5,People!$A$5,IF(M8278=People!$B$4,People!$A$4,IF(M8278=People!$B$3,People!$A$3,IF(M8278=People!$B$2,People!$A$2,0))))</f>
        <v>Cassandra Brandow</v>
      </c>
      <c r="W8278" t="str">
        <f>IFERROR(INDEX(Returns!A:A,MATCH(B8278,Returns!B:B,0)),"No")</f>
        <v>No</v>
      </c>
    </row>
    <row r="8279" spans="1:23" x14ac:dyDescent="0.2">
      <c r="A8279" s="1">
        <v>8278</v>
      </c>
      <c r="B8279" t="s">
        <v>10082</v>
      </c>
      <c r="C8279" s="8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47">
        <v>34.860000000000007</v>
      </c>
      <c r="S8279" s="1">
        <v>2</v>
      </c>
      <c r="T8279" s="1">
        <v>0.7</v>
      </c>
      <c r="U8279" s="47">
        <v>-26.726000000000006</v>
      </c>
      <c r="V8279" t="str">
        <f>IF(M8279=People!$B$5,People!$A$5,IF(M8279=People!$B$4,People!$A$4,IF(M8279=People!$B$3,People!$A$3,IF(M8279=People!$B$2,People!$A$2,0))))</f>
        <v>Cassandra Brandow</v>
      </c>
      <c r="W8279" t="str">
        <f>IFERROR(INDEX(Returns!A:A,MATCH(B8279,Returns!B:B,0)),"No")</f>
        <v>No</v>
      </c>
    </row>
    <row r="8280" spans="1:23" x14ac:dyDescent="0.2">
      <c r="A8280" s="1">
        <v>8279</v>
      </c>
      <c r="B8280" t="s">
        <v>10082</v>
      </c>
      <c r="C8280" s="8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47">
        <v>432.45600000000002</v>
      </c>
      <c r="S8280" s="1">
        <v>3</v>
      </c>
      <c r="T8280" s="1">
        <v>0.2</v>
      </c>
      <c r="U8280" s="47">
        <v>32.434200000000004</v>
      </c>
      <c r="V8280" t="str">
        <f>IF(M8280=People!$B$5,People!$A$5,IF(M8280=People!$B$4,People!$A$4,IF(M8280=People!$B$3,People!$A$3,IF(M8280=People!$B$2,People!$A$2,0))))</f>
        <v>Cassandra Brandow</v>
      </c>
      <c r="W8280" t="str">
        <f>IFERROR(INDEX(Returns!A:A,MATCH(B8280,Returns!B:B,0)),"No")</f>
        <v>No</v>
      </c>
    </row>
    <row r="8281" spans="1:23" x14ac:dyDescent="0.2">
      <c r="A8281" s="1">
        <v>8280</v>
      </c>
      <c r="B8281" t="s">
        <v>10083</v>
      </c>
      <c r="C8281" s="8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47">
        <v>675.06000000000006</v>
      </c>
      <c r="S8281" s="1">
        <v>3</v>
      </c>
      <c r="T8281" s="1">
        <v>0</v>
      </c>
      <c r="U8281" s="47">
        <v>87.757800000000003</v>
      </c>
      <c r="V8281" t="str">
        <f>IF(M8281=People!$B$5,People!$A$5,IF(M8281=People!$B$4,People!$A$4,IF(M8281=People!$B$3,People!$A$3,IF(M8281=People!$B$2,People!$A$2,0))))</f>
        <v>Cassandra Brandow</v>
      </c>
      <c r="W8281" t="str">
        <f>IFERROR(INDEX(Returns!A:A,MATCH(B8281,Returns!B:B,0)),"No")</f>
        <v>No</v>
      </c>
    </row>
    <row r="8282" spans="1:23" x14ac:dyDescent="0.2">
      <c r="A8282" s="1">
        <v>8281</v>
      </c>
      <c r="B8282" t="s">
        <v>10084</v>
      </c>
      <c r="C8282" s="8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47">
        <v>65.231999999999999</v>
      </c>
      <c r="S8282" s="1">
        <v>3</v>
      </c>
      <c r="T8282" s="1">
        <v>0.2</v>
      </c>
      <c r="U8282" s="47">
        <v>22.015799999999999</v>
      </c>
      <c r="V8282" t="str">
        <f>IF(M8282=People!$B$5,People!$A$5,IF(M8282=People!$B$4,People!$A$4,IF(M8282=People!$B$3,People!$A$3,IF(M8282=People!$B$2,People!$A$2,0))))</f>
        <v>Cassandra Brandow</v>
      </c>
      <c r="W8282" t="str">
        <f>IFERROR(INDEX(Returns!A:A,MATCH(B8282,Returns!B:B,0)),"No")</f>
        <v>No</v>
      </c>
    </row>
    <row r="8283" spans="1:23" x14ac:dyDescent="0.2">
      <c r="A8283" s="1">
        <v>8282</v>
      </c>
      <c r="B8283" t="s">
        <v>10084</v>
      </c>
      <c r="C8283" s="8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47">
        <v>207</v>
      </c>
      <c r="S8283" s="1">
        <v>3</v>
      </c>
      <c r="T8283" s="1">
        <v>0.2</v>
      </c>
      <c r="U8283" s="47">
        <v>25.874999999999972</v>
      </c>
      <c r="V8283" t="str">
        <f>IF(M8283=People!$B$5,People!$A$5,IF(M8283=People!$B$4,People!$A$4,IF(M8283=People!$B$3,People!$A$3,IF(M8283=People!$B$2,People!$A$2,0))))</f>
        <v>Cassandra Brandow</v>
      </c>
      <c r="W8283" t="str">
        <f>IFERROR(INDEX(Returns!A:A,MATCH(B8283,Returns!B:B,0)),"No")</f>
        <v>No</v>
      </c>
    </row>
    <row r="8284" spans="1:23" x14ac:dyDescent="0.2">
      <c r="A8284" s="1">
        <v>8283</v>
      </c>
      <c r="B8284" t="s">
        <v>10085</v>
      </c>
      <c r="C8284" s="8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47">
        <v>600.53</v>
      </c>
      <c r="S8284" s="1">
        <v>2</v>
      </c>
      <c r="T8284" s="1">
        <v>0.3</v>
      </c>
      <c r="U8284" s="47">
        <v>137.26399999999995</v>
      </c>
      <c r="V8284" t="str">
        <f>IF(M8284=People!$B$5,People!$A$5,IF(M8284=People!$B$4,People!$A$4,IF(M8284=People!$B$3,People!$A$3,IF(M8284=People!$B$2,People!$A$2,0))))</f>
        <v>Kelly Williams</v>
      </c>
      <c r="W8284" t="str">
        <f>IFERROR(INDEX(Returns!A:A,MATCH(B8284,Returns!B:B,0)),"No")</f>
        <v>No</v>
      </c>
    </row>
    <row r="8285" spans="1:23" x14ac:dyDescent="0.2">
      <c r="A8285" s="1">
        <v>8284</v>
      </c>
      <c r="B8285" t="s">
        <v>10085</v>
      </c>
      <c r="C8285" s="8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47">
        <v>59.903999999999996</v>
      </c>
      <c r="S8285" s="1">
        <v>2</v>
      </c>
      <c r="T8285" s="1">
        <v>0.2</v>
      </c>
      <c r="U8285" s="47">
        <v>14.227200000000003</v>
      </c>
      <c r="V8285" t="str">
        <f>IF(M8285=People!$B$5,People!$A$5,IF(M8285=People!$B$4,People!$A$4,IF(M8285=People!$B$3,People!$A$3,IF(M8285=People!$B$2,People!$A$2,0))))</f>
        <v>Kelly Williams</v>
      </c>
      <c r="W8285" t="str">
        <f>IFERROR(INDEX(Returns!A:A,MATCH(B8285,Returns!B:B,0)),"No")</f>
        <v>No</v>
      </c>
    </row>
    <row r="8286" spans="1:23" x14ac:dyDescent="0.2">
      <c r="A8286" s="1">
        <v>8285</v>
      </c>
      <c r="B8286" t="s">
        <v>10085</v>
      </c>
      <c r="C8286" s="8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47">
        <v>637.44000000000005</v>
      </c>
      <c r="S8286" s="1">
        <v>8</v>
      </c>
      <c r="T8286" s="1">
        <v>0.2</v>
      </c>
      <c r="U8286" s="47">
        <v>135.45599999999996</v>
      </c>
      <c r="V8286" t="str">
        <f>IF(M8286=People!$B$5,People!$A$5,IF(M8286=People!$B$4,People!$A$4,IF(M8286=People!$B$3,People!$A$3,IF(M8286=People!$B$2,People!$A$2,0))))</f>
        <v>Kelly Williams</v>
      </c>
      <c r="W8286" t="str">
        <f>IFERROR(INDEX(Returns!A:A,MATCH(B8286,Returns!B:B,0)),"No")</f>
        <v>No</v>
      </c>
    </row>
    <row r="8287" spans="1:23" x14ac:dyDescent="0.2">
      <c r="A8287" s="1">
        <v>8286</v>
      </c>
      <c r="B8287" t="s">
        <v>10085</v>
      </c>
      <c r="C8287" s="8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47">
        <v>51.756000000000007</v>
      </c>
      <c r="S8287" s="1">
        <v>3</v>
      </c>
      <c r="T8287" s="1">
        <v>0.6</v>
      </c>
      <c r="U8287" s="47">
        <v>-33.641399999999997</v>
      </c>
      <c r="V8287" t="str">
        <f>IF(M8287=People!$B$5,People!$A$5,IF(M8287=People!$B$4,People!$A$4,IF(M8287=People!$B$3,People!$A$3,IF(M8287=People!$B$2,People!$A$2,0))))</f>
        <v>Kelly Williams</v>
      </c>
      <c r="W8287" t="str">
        <f>IFERROR(INDEX(Returns!A:A,MATCH(B8287,Returns!B:B,0)),"No")</f>
        <v>No</v>
      </c>
    </row>
    <row r="8288" spans="1:23" x14ac:dyDescent="0.2">
      <c r="A8288" s="1">
        <v>8287</v>
      </c>
      <c r="B8288" t="s">
        <v>10086</v>
      </c>
      <c r="C8288" s="8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47">
        <v>31.104000000000006</v>
      </c>
      <c r="S8288" s="1">
        <v>6</v>
      </c>
      <c r="T8288" s="1">
        <v>0.2</v>
      </c>
      <c r="U8288" s="47">
        <v>10.8864</v>
      </c>
      <c r="V8288" t="str">
        <f>IF(M8288=People!$B$5,People!$A$5,IF(M8288=People!$B$4,People!$A$4,IF(M8288=People!$B$3,People!$A$3,IF(M8288=People!$B$2,People!$A$2,0))))</f>
        <v>Cassandra Brandow</v>
      </c>
      <c r="W8288" t="str">
        <f>IFERROR(INDEX(Returns!A:A,MATCH(B8288,Returns!B:B,0)),"No")</f>
        <v>No</v>
      </c>
    </row>
    <row r="8289" spans="1:23" x14ac:dyDescent="0.2">
      <c r="A8289" s="1">
        <v>8288</v>
      </c>
      <c r="B8289" t="s">
        <v>10086</v>
      </c>
      <c r="C8289" s="8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47">
        <v>47.96</v>
      </c>
      <c r="S8289" s="1">
        <v>5</v>
      </c>
      <c r="T8289" s="1">
        <v>0.2</v>
      </c>
      <c r="U8289" s="47">
        <v>4.196499999999995</v>
      </c>
      <c r="V8289" t="str">
        <f>IF(M8289=People!$B$5,People!$A$5,IF(M8289=People!$B$4,People!$A$4,IF(M8289=People!$B$3,People!$A$3,IF(M8289=People!$B$2,People!$A$2,0))))</f>
        <v>Cassandra Brandow</v>
      </c>
      <c r="W8289" t="str">
        <f>IFERROR(INDEX(Returns!A:A,MATCH(B8289,Returns!B:B,0)),"No")</f>
        <v>No</v>
      </c>
    </row>
    <row r="8290" spans="1:23" x14ac:dyDescent="0.2">
      <c r="A8290" s="1">
        <v>8289</v>
      </c>
      <c r="B8290" t="s">
        <v>10086</v>
      </c>
      <c r="C8290" s="8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47">
        <v>158.928</v>
      </c>
      <c r="S8290" s="1">
        <v>7</v>
      </c>
      <c r="T8290" s="1">
        <v>0.2</v>
      </c>
      <c r="U8290" s="47">
        <v>41.718599999999995</v>
      </c>
      <c r="V8290" t="str">
        <f>IF(M8290=People!$B$5,People!$A$5,IF(M8290=People!$B$4,People!$A$4,IF(M8290=People!$B$3,People!$A$3,IF(M8290=People!$B$2,People!$A$2,0))))</f>
        <v>Cassandra Brandow</v>
      </c>
      <c r="W8290" t="str">
        <f>IFERROR(INDEX(Returns!A:A,MATCH(B8290,Returns!B:B,0)),"No")</f>
        <v>No</v>
      </c>
    </row>
    <row r="8291" spans="1:23" x14ac:dyDescent="0.2">
      <c r="A8291" s="1">
        <v>8290</v>
      </c>
      <c r="B8291" t="s">
        <v>10086</v>
      </c>
      <c r="C8291" s="8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47">
        <v>211.24799999999999</v>
      </c>
      <c r="S8291" s="1">
        <v>6</v>
      </c>
      <c r="T8291" s="1">
        <v>0.2</v>
      </c>
      <c r="U8291" s="47">
        <v>15.843599999999995</v>
      </c>
      <c r="V8291" t="str">
        <f>IF(M8291=People!$B$5,People!$A$5,IF(M8291=People!$B$4,People!$A$4,IF(M8291=People!$B$3,People!$A$3,IF(M8291=People!$B$2,People!$A$2,0))))</f>
        <v>Cassandra Brandow</v>
      </c>
      <c r="W8291" t="str">
        <f>IFERROR(INDEX(Returns!A:A,MATCH(B8291,Returns!B:B,0)),"No")</f>
        <v>No</v>
      </c>
    </row>
    <row r="8292" spans="1:23" x14ac:dyDescent="0.2">
      <c r="A8292" s="1">
        <v>8291</v>
      </c>
      <c r="B8292" t="s">
        <v>10086</v>
      </c>
      <c r="C8292" s="8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47">
        <v>5.5520000000000005</v>
      </c>
      <c r="S8292" s="1">
        <v>2</v>
      </c>
      <c r="T8292" s="1">
        <v>0.2</v>
      </c>
      <c r="U8292" s="47">
        <v>-1.0410000000000006</v>
      </c>
      <c r="V8292" t="str">
        <f>IF(M8292=People!$B$5,People!$A$5,IF(M8292=People!$B$4,People!$A$4,IF(M8292=People!$B$3,People!$A$3,IF(M8292=People!$B$2,People!$A$2,0))))</f>
        <v>Cassandra Brandow</v>
      </c>
      <c r="W8292" t="str">
        <f>IFERROR(INDEX(Returns!A:A,MATCH(B8292,Returns!B:B,0)),"No")</f>
        <v>No</v>
      </c>
    </row>
    <row r="8293" spans="1:23" x14ac:dyDescent="0.2">
      <c r="A8293" s="1">
        <v>8292</v>
      </c>
      <c r="B8293" t="s">
        <v>10086</v>
      </c>
      <c r="C8293" s="8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47">
        <v>2.952</v>
      </c>
      <c r="S8293" s="1">
        <v>1</v>
      </c>
      <c r="T8293" s="1">
        <v>0.2</v>
      </c>
      <c r="U8293" s="47">
        <v>0.99629999999999996</v>
      </c>
      <c r="V8293" t="str">
        <f>IF(M8293=People!$B$5,People!$A$5,IF(M8293=People!$B$4,People!$A$4,IF(M8293=People!$B$3,People!$A$3,IF(M8293=People!$B$2,People!$A$2,0))))</f>
        <v>Cassandra Brandow</v>
      </c>
      <c r="W8293" t="str">
        <f>IFERROR(INDEX(Returns!A:A,MATCH(B8293,Returns!B:B,0)),"No")</f>
        <v>No</v>
      </c>
    </row>
    <row r="8294" spans="1:23" x14ac:dyDescent="0.2">
      <c r="A8294" s="1">
        <v>8293</v>
      </c>
      <c r="B8294" t="s">
        <v>10087</v>
      </c>
      <c r="C8294" s="8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47">
        <v>10.332000000000003</v>
      </c>
      <c r="S8294" s="1">
        <v>3</v>
      </c>
      <c r="T8294" s="1">
        <v>0.7</v>
      </c>
      <c r="U8294" s="47">
        <v>-7.5767999999999986</v>
      </c>
      <c r="V8294" t="str">
        <f>IF(M8294=People!$B$5,People!$A$5,IF(M8294=People!$B$4,People!$A$4,IF(M8294=People!$B$3,People!$A$3,IF(M8294=People!$B$2,People!$A$2,0))))</f>
        <v>Chuck Magee</v>
      </c>
      <c r="W8294" t="str">
        <f>IFERROR(INDEX(Returns!A:A,MATCH(B8294,Returns!B:B,0)),"No")</f>
        <v>No</v>
      </c>
    </row>
    <row r="8295" spans="1:23" x14ac:dyDescent="0.2">
      <c r="A8295" s="1">
        <v>8294</v>
      </c>
      <c r="B8295" t="s">
        <v>10088</v>
      </c>
      <c r="C8295" s="8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47">
        <v>18.368000000000002</v>
      </c>
      <c r="S8295" s="1">
        <v>4</v>
      </c>
      <c r="T8295" s="1">
        <v>0.2</v>
      </c>
      <c r="U8295" s="47">
        <v>5.9695999999999998</v>
      </c>
      <c r="V8295" t="str">
        <f>IF(M8295=People!$B$5,People!$A$5,IF(M8295=People!$B$4,People!$A$4,IF(M8295=People!$B$3,People!$A$3,IF(M8295=People!$B$2,People!$A$2,0))))</f>
        <v>Anna Andreadi</v>
      </c>
      <c r="W8295" t="str">
        <f>IFERROR(INDEX(Returns!A:A,MATCH(B8295,Returns!B:B,0)),"No")</f>
        <v>No</v>
      </c>
    </row>
    <row r="8296" spans="1:23" x14ac:dyDescent="0.2">
      <c r="A8296" s="1">
        <v>8295</v>
      </c>
      <c r="B8296" t="s">
        <v>10089</v>
      </c>
      <c r="C8296" s="8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47">
        <v>299.89999999999998</v>
      </c>
      <c r="S8296" s="1">
        <v>2</v>
      </c>
      <c r="T8296" s="1">
        <v>0</v>
      </c>
      <c r="U8296" s="47">
        <v>74.974999999999994</v>
      </c>
      <c r="V8296" t="str">
        <f>IF(M8296=People!$B$5,People!$A$5,IF(M8296=People!$B$4,People!$A$4,IF(M8296=People!$B$3,People!$A$3,IF(M8296=People!$B$2,People!$A$2,0))))</f>
        <v>Chuck Magee</v>
      </c>
      <c r="W8296" t="str">
        <f>IFERROR(INDEX(Returns!A:A,MATCH(B8296,Returns!B:B,0)),"No")</f>
        <v>No</v>
      </c>
    </row>
    <row r="8297" spans="1:23" x14ac:dyDescent="0.2">
      <c r="A8297" s="1">
        <v>8296</v>
      </c>
      <c r="B8297" t="s">
        <v>10090</v>
      </c>
      <c r="C8297" s="8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47">
        <v>26.55</v>
      </c>
      <c r="S8297" s="1">
        <v>9</v>
      </c>
      <c r="T8297" s="1">
        <v>0</v>
      </c>
      <c r="U8297" s="47">
        <v>12.744</v>
      </c>
      <c r="V8297" t="str">
        <f>IF(M8297=People!$B$5,People!$A$5,IF(M8297=People!$B$4,People!$A$4,IF(M8297=People!$B$3,People!$A$3,IF(M8297=People!$B$2,People!$A$2,0))))</f>
        <v>Cassandra Brandow</v>
      </c>
      <c r="W8297" t="str">
        <f>IFERROR(INDEX(Returns!A:A,MATCH(B8297,Returns!B:B,0)),"No")</f>
        <v>No</v>
      </c>
    </row>
    <row r="8298" spans="1:23" x14ac:dyDescent="0.2">
      <c r="A8298" s="1">
        <v>8297</v>
      </c>
      <c r="B8298" t="s">
        <v>10090</v>
      </c>
      <c r="C8298" s="8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47">
        <v>111.98</v>
      </c>
      <c r="S8298" s="1">
        <v>2</v>
      </c>
      <c r="T8298" s="1">
        <v>0</v>
      </c>
      <c r="U8298" s="47">
        <v>26.875200000000007</v>
      </c>
      <c r="V8298" t="str">
        <f>IF(M8298=People!$B$5,People!$A$5,IF(M8298=People!$B$4,People!$A$4,IF(M8298=People!$B$3,People!$A$3,IF(M8298=People!$B$2,People!$A$2,0))))</f>
        <v>Cassandra Brandow</v>
      </c>
      <c r="W8298" t="str">
        <f>IFERROR(INDEX(Returns!A:A,MATCH(B8298,Returns!B:B,0)),"No")</f>
        <v>No</v>
      </c>
    </row>
    <row r="8299" spans="1:23" x14ac:dyDescent="0.2">
      <c r="A8299" s="1">
        <v>8298</v>
      </c>
      <c r="B8299" t="s">
        <v>10091</v>
      </c>
      <c r="C8299" s="8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47">
        <v>4.9280000000000008</v>
      </c>
      <c r="S8299" s="1">
        <v>2</v>
      </c>
      <c r="T8299" s="1">
        <v>0.2</v>
      </c>
      <c r="U8299" s="47">
        <v>0.73919999999999941</v>
      </c>
      <c r="V8299" t="str">
        <f>IF(M8299=People!$B$5,People!$A$5,IF(M8299=People!$B$4,People!$A$4,IF(M8299=People!$B$3,People!$A$3,IF(M8299=People!$B$2,People!$A$2,0))))</f>
        <v>Cassandra Brandow</v>
      </c>
      <c r="W8299" t="str">
        <f>IFERROR(INDEX(Returns!A:A,MATCH(B8299,Returns!B:B,0)),"No")</f>
        <v>No</v>
      </c>
    </row>
    <row r="8300" spans="1:23" x14ac:dyDescent="0.2">
      <c r="A8300" s="1">
        <v>8299</v>
      </c>
      <c r="B8300" t="s">
        <v>10091</v>
      </c>
      <c r="C8300" s="8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47">
        <v>11.784000000000001</v>
      </c>
      <c r="S8300" s="1">
        <v>3</v>
      </c>
      <c r="T8300" s="1">
        <v>0.2</v>
      </c>
      <c r="U8300" s="47">
        <v>4.2716999999999992</v>
      </c>
      <c r="V8300" t="str">
        <f>IF(M8300=People!$B$5,People!$A$5,IF(M8300=People!$B$4,People!$A$4,IF(M8300=People!$B$3,People!$A$3,IF(M8300=People!$B$2,People!$A$2,0))))</f>
        <v>Cassandra Brandow</v>
      </c>
      <c r="W8300" t="str">
        <f>IFERROR(INDEX(Returns!A:A,MATCH(B8300,Returns!B:B,0)),"No")</f>
        <v>No</v>
      </c>
    </row>
    <row r="8301" spans="1:23" x14ac:dyDescent="0.2">
      <c r="A8301" s="1">
        <v>8300</v>
      </c>
      <c r="B8301" t="s">
        <v>10092</v>
      </c>
      <c r="C8301" s="8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47">
        <v>7.98</v>
      </c>
      <c r="S8301" s="1">
        <v>3</v>
      </c>
      <c r="T8301" s="1">
        <v>0</v>
      </c>
      <c r="U8301" s="47">
        <v>2.0747999999999998</v>
      </c>
      <c r="V8301" t="str">
        <f>IF(M8301=People!$B$5,People!$A$5,IF(M8301=People!$B$4,People!$A$4,IF(M8301=People!$B$3,People!$A$3,IF(M8301=People!$B$2,People!$A$2,0))))</f>
        <v>Anna Andreadi</v>
      </c>
      <c r="W8301" t="str">
        <f>IFERROR(INDEX(Returns!A:A,MATCH(B8301,Returns!B:B,0)),"No")</f>
        <v>No</v>
      </c>
    </row>
    <row r="8302" spans="1:23" x14ac:dyDescent="0.2">
      <c r="A8302" s="1">
        <v>8301</v>
      </c>
      <c r="B8302" t="s">
        <v>10093</v>
      </c>
      <c r="C8302" s="8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47">
        <v>180.96</v>
      </c>
      <c r="S8302" s="1">
        <v>2</v>
      </c>
      <c r="T8302" s="1">
        <v>0</v>
      </c>
      <c r="U8302" s="47">
        <v>81.432000000000002</v>
      </c>
      <c r="V8302" t="str">
        <f>IF(M8302=People!$B$5,People!$A$5,IF(M8302=People!$B$4,People!$A$4,IF(M8302=People!$B$3,People!$A$3,IF(M8302=People!$B$2,People!$A$2,0))))</f>
        <v>Kelly Williams</v>
      </c>
      <c r="W8302" t="str">
        <f>IFERROR(INDEX(Returns!A:A,MATCH(B8302,Returns!B:B,0)),"No")</f>
        <v>No</v>
      </c>
    </row>
    <row r="8303" spans="1:23" x14ac:dyDescent="0.2">
      <c r="A8303" s="1">
        <v>8302</v>
      </c>
      <c r="B8303" t="s">
        <v>10094</v>
      </c>
      <c r="C8303" s="8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47">
        <v>1649.95</v>
      </c>
      <c r="S8303" s="1">
        <v>5</v>
      </c>
      <c r="T8303" s="1">
        <v>0</v>
      </c>
      <c r="U8303" s="47">
        <v>659.98</v>
      </c>
      <c r="V8303" t="str">
        <f>IF(M8303=People!$B$5,People!$A$5,IF(M8303=People!$B$4,People!$A$4,IF(M8303=People!$B$3,People!$A$3,IF(M8303=People!$B$2,People!$A$2,0))))</f>
        <v>Anna Andreadi</v>
      </c>
      <c r="W8303" t="str">
        <f>IFERROR(INDEX(Returns!A:A,MATCH(B8303,Returns!B:B,0)),"No")</f>
        <v>No</v>
      </c>
    </row>
    <row r="8304" spans="1:23" x14ac:dyDescent="0.2">
      <c r="A8304" s="1">
        <v>8303</v>
      </c>
      <c r="B8304" t="s">
        <v>10094</v>
      </c>
      <c r="C8304" s="8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47">
        <v>362.35199999999998</v>
      </c>
      <c r="S8304" s="1">
        <v>3</v>
      </c>
      <c r="T8304" s="1">
        <v>0.2</v>
      </c>
      <c r="U8304" s="47">
        <v>45.293999999999954</v>
      </c>
      <c r="V8304" t="str">
        <f>IF(M8304=People!$B$5,People!$A$5,IF(M8304=People!$B$4,People!$A$4,IF(M8304=People!$B$3,People!$A$3,IF(M8304=People!$B$2,People!$A$2,0))))</f>
        <v>Anna Andreadi</v>
      </c>
      <c r="W8304" t="str">
        <f>IFERROR(INDEX(Returns!A:A,MATCH(B8304,Returns!B:B,0)),"No")</f>
        <v>No</v>
      </c>
    </row>
    <row r="8305" spans="1:23" x14ac:dyDescent="0.2">
      <c r="A8305" s="1">
        <v>8304</v>
      </c>
      <c r="B8305" t="s">
        <v>10095</v>
      </c>
      <c r="C8305" s="8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47">
        <v>73.584000000000003</v>
      </c>
      <c r="S8305" s="1">
        <v>2</v>
      </c>
      <c r="T8305" s="1">
        <v>0.2</v>
      </c>
      <c r="U8305" s="47">
        <v>8.2781999999999982</v>
      </c>
      <c r="V8305" t="str">
        <f>IF(M8305=People!$B$5,People!$A$5,IF(M8305=People!$B$4,People!$A$4,IF(M8305=People!$B$3,People!$A$3,IF(M8305=People!$B$2,People!$A$2,0))))</f>
        <v>Anna Andreadi</v>
      </c>
      <c r="W8305" t="str">
        <f>IFERROR(INDEX(Returns!A:A,MATCH(B8305,Returns!B:B,0)),"No")</f>
        <v>No</v>
      </c>
    </row>
    <row r="8306" spans="1:23" x14ac:dyDescent="0.2">
      <c r="A8306" s="1">
        <v>8305</v>
      </c>
      <c r="B8306" t="s">
        <v>10096</v>
      </c>
      <c r="C8306" s="8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47">
        <v>486.36800000000005</v>
      </c>
      <c r="S8306" s="1">
        <v>4</v>
      </c>
      <c r="T8306" s="1">
        <v>0.2</v>
      </c>
      <c r="U8306" s="47">
        <v>36.477600000000024</v>
      </c>
      <c r="V8306" t="str">
        <f>IF(M8306=People!$B$5,People!$A$5,IF(M8306=People!$B$4,People!$A$4,IF(M8306=People!$B$3,People!$A$3,IF(M8306=People!$B$2,People!$A$2,0))))</f>
        <v>Anna Andreadi</v>
      </c>
      <c r="W8306" t="str">
        <f>IFERROR(INDEX(Returns!A:A,MATCH(B8306,Returns!B:B,0)),"No")</f>
        <v>No</v>
      </c>
    </row>
    <row r="8307" spans="1:23" x14ac:dyDescent="0.2">
      <c r="A8307" s="1">
        <v>8306</v>
      </c>
      <c r="B8307" t="s">
        <v>6057</v>
      </c>
      <c r="C8307" s="8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47">
        <v>32.400000000000006</v>
      </c>
      <c r="S8307" s="1">
        <v>5</v>
      </c>
      <c r="T8307" s="1">
        <v>0</v>
      </c>
      <c r="U8307" s="47">
        <v>15.552000000000001</v>
      </c>
      <c r="V8307" t="str">
        <f>IF(M8307=People!$B$5,People!$A$5,IF(M8307=People!$B$4,People!$A$4,IF(M8307=People!$B$3,People!$A$3,IF(M8307=People!$B$2,People!$A$2,0))))</f>
        <v>Kelly Williams</v>
      </c>
      <c r="W8307" t="str">
        <f>IFERROR(INDEX(Returns!A:A,MATCH(B8307,Returns!B:B,0)),"No")</f>
        <v>Yes</v>
      </c>
    </row>
    <row r="8308" spans="1:23" x14ac:dyDescent="0.2">
      <c r="A8308" s="1">
        <v>8307</v>
      </c>
      <c r="B8308" t="s">
        <v>6057</v>
      </c>
      <c r="C8308" s="8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47">
        <v>41.86</v>
      </c>
      <c r="S8308" s="1">
        <v>7</v>
      </c>
      <c r="T8308" s="1">
        <v>0</v>
      </c>
      <c r="U8308" s="47">
        <v>19.255600000000001</v>
      </c>
      <c r="V8308" t="str">
        <f>IF(M8308=People!$B$5,People!$A$5,IF(M8308=People!$B$4,People!$A$4,IF(M8308=People!$B$3,People!$A$3,IF(M8308=People!$B$2,People!$A$2,0))))</f>
        <v>Kelly Williams</v>
      </c>
      <c r="W8308" t="str">
        <f>IFERROR(INDEX(Returns!A:A,MATCH(B8308,Returns!B:B,0)),"No")</f>
        <v>Yes</v>
      </c>
    </row>
    <row r="8309" spans="1:23" x14ac:dyDescent="0.2">
      <c r="A8309" s="1">
        <v>8308</v>
      </c>
      <c r="B8309" t="s">
        <v>6057</v>
      </c>
      <c r="C8309" s="8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47">
        <v>77.56</v>
      </c>
      <c r="S8309" s="1">
        <v>2</v>
      </c>
      <c r="T8309" s="1">
        <v>0</v>
      </c>
      <c r="U8309" s="47">
        <v>35.677599999999998</v>
      </c>
      <c r="V8309" t="str">
        <f>IF(M8309=People!$B$5,People!$A$5,IF(M8309=People!$B$4,People!$A$4,IF(M8309=People!$B$3,People!$A$3,IF(M8309=People!$B$2,People!$A$2,0))))</f>
        <v>Kelly Williams</v>
      </c>
      <c r="W8309" t="str">
        <f>IFERROR(INDEX(Returns!A:A,MATCH(B8309,Returns!B:B,0)),"No")</f>
        <v>Yes</v>
      </c>
    </row>
    <row r="8310" spans="1:23" x14ac:dyDescent="0.2">
      <c r="A8310" s="1">
        <v>8309</v>
      </c>
      <c r="B8310" t="s">
        <v>10097</v>
      </c>
      <c r="C8310" s="8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47">
        <v>37.17</v>
      </c>
      <c r="S8310" s="1">
        <v>9</v>
      </c>
      <c r="T8310" s="1">
        <v>0</v>
      </c>
      <c r="U8310" s="47">
        <v>11.151</v>
      </c>
      <c r="V8310" t="str">
        <f>IF(M8310=People!$B$5,People!$A$5,IF(M8310=People!$B$4,People!$A$4,IF(M8310=People!$B$3,People!$A$3,IF(M8310=People!$B$2,People!$A$2,0))))</f>
        <v>Anna Andreadi</v>
      </c>
      <c r="W8310" t="str">
        <f>IFERROR(INDEX(Returns!A:A,MATCH(B8310,Returns!B:B,0)),"No")</f>
        <v>No</v>
      </c>
    </row>
    <row r="8311" spans="1:23" x14ac:dyDescent="0.2">
      <c r="A8311" s="1">
        <v>8310</v>
      </c>
      <c r="B8311" t="s">
        <v>10098</v>
      </c>
      <c r="C8311" s="8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47">
        <v>137.352</v>
      </c>
      <c r="S8311" s="1">
        <v>3</v>
      </c>
      <c r="T8311" s="1">
        <v>0.2</v>
      </c>
      <c r="U8311" s="47">
        <v>8.5844999999999914</v>
      </c>
      <c r="V8311" t="str">
        <f>IF(M8311=People!$B$5,People!$A$5,IF(M8311=People!$B$4,People!$A$4,IF(M8311=People!$B$3,People!$A$3,IF(M8311=People!$B$2,People!$A$2,0))))</f>
        <v>Kelly Williams</v>
      </c>
      <c r="W8311" t="str">
        <f>IFERROR(INDEX(Returns!A:A,MATCH(B8311,Returns!B:B,0)),"No")</f>
        <v>No</v>
      </c>
    </row>
    <row r="8312" spans="1:23" x14ac:dyDescent="0.2">
      <c r="A8312" s="1">
        <v>8311</v>
      </c>
      <c r="B8312" t="s">
        <v>10098</v>
      </c>
      <c r="C8312" s="8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47">
        <v>376.50899999999996</v>
      </c>
      <c r="S8312" s="1">
        <v>3</v>
      </c>
      <c r="T8312" s="1">
        <v>0.3</v>
      </c>
      <c r="U8312" s="47">
        <v>-43.029600000000045</v>
      </c>
      <c r="V8312" t="str">
        <f>IF(M8312=People!$B$5,People!$A$5,IF(M8312=People!$B$4,People!$A$4,IF(M8312=People!$B$3,People!$A$3,IF(M8312=People!$B$2,People!$A$2,0))))</f>
        <v>Kelly Williams</v>
      </c>
      <c r="W8312" t="str">
        <f>IFERROR(INDEX(Returns!A:A,MATCH(B8312,Returns!B:B,0)),"No")</f>
        <v>No</v>
      </c>
    </row>
    <row r="8313" spans="1:23" x14ac:dyDescent="0.2">
      <c r="A8313" s="1">
        <v>8312</v>
      </c>
      <c r="B8313" t="s">
        <v>10099</v>
      </c>
      <c r="C8313" s="8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47">
        <v>62.72</v>
      </c>
      <c r="S8313" s="1">
        <v>4</v>
      </c>
      <c r="T8313" s="1">
        <v>0</v>
      </c>
      <c r="U8313" s="47">
        <v>24.460799999999999</v>
      </c>
      <c r="V8313" t="str">
        <f>IF(M8313=People!$B$5,People!$A$5,IF(M8313=People!$B$4,People!$A$4,IF(M8313=People!$B$3,People!$A$3,IF(M8313=People!$B$2,People!$A$2,0))))</f>
        <v>Cassandra Brandow</v>
      </c>
      <c r="W8313" t="str">
        <f>IFERROR(INDEX(Returns!A:A,MATCH(B8313,Returns!B:B,0)),"No")</f>
        <v>No</v>
      </c>
    </row>
    <row r="8314" spans="1:23" x14ac:dyDescent="0.2">
      <c r="A8314" s="1">
        <v>8313</v>
      </c>
      <c r="B8314" t="s">
        <v>10099</v>
      </c>
      <c r="C8314" s="8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47">
        <v>2939.9300000000003</v>
      </c>
      <c r="S8314" s="1">
        <v>7</v>
      </c>
      <c r="T8314" s="1">
        <v>0</v>
      </c>
      <c r="U8314" s="47">
        <v>764.38180000000011</v>
      </c>
      <c r="V8314" t="str">
        <f>IF(M8314=People!$B$5,People!$A$5,IF(M8314=People!$B$4,People!$A$4,IF(M8314=People!$B$3,People!$A$3,IF(M8314=People!$B$2,People!$A$2,0))))</f>
        <v>Cassandra Brandow</v>
      </c>
      <c r="W8314" t="str">
        <f>IFERROR(INDEX(Returns!A:A,MATCH(B8314,Returns!B:B,0)),"No")</f>
        <v>No</v>
      </c>
    </row>
    <row r="8315" spans="1:23" x14ac:dyDescent="0.2">
      <c r="A8315" s="1">
        <v>8314</v>
      </c>
      <c r="B8315" t="s">
        <v>10100</v>
      </c>
      <c r="C8315" s="8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47">
        <v>512.35799999999995</v>
      </c>
      <c r="S8315" s="1">
        <v>3</v>
      </c>
      <c r="T8315" s="1">
        <v>0.3</v>
      </c>
      <c r="U8315" s="47">
        <v>-14.638799999999947</v>
      </c>
      <c r="V8315" t="str">
        <f>IF(M8315=People!$B$5,People!$A$5,IF(M8315=People!$B$4,People!$A$4,IF(M8315=People!$B$3,People!$A$3,IF(M8315=People!$B$2,People!$A$2,0))))</f>
        <v>Kelly Williams</v>
      </c>
      <c r="W8315" t="str">
        <f>IFERROR(INDEX(Returns!A:A,MATCH(B8315,Returns!B:B,0)),"No")</f>
        <v>No</v>
      </c>
    </row>
    <row r="8316" spans="1:23" x14ac:dyDescent="0.2">
      <c r="A8316" s="1">
        <v>8315</v>
      </c>
      <c r="B8316" t="s">
        <v>10100</v>
      </c>
      <c r="C8316" s="8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47">
        <v>3.4880000000000004</v>
      </c>
      <c r="S8316" s="1">
        <v>2</v>
      </c>
      <c r="T8316" s="1">
        <v>0.2</v>
      </c>
      <c r="U8316" s="47">
        <v>0.56679999999999997</v>
      </c>
      <c r="V8316" t="str">
        <f>IF(M8316=People!$B$5,People!$A$5,IF(M8316=People!$B$4,People!$A$4,IF(M8316=People!$B$3,People!$A$3,IF(M8316=People!$B$2,People!$A$2,0))))</f>
        <v>Kelly Williams</v>
      </c>
      <c r="W8316" t="str">
        <f>IFERROR(INDEX(Returns!A:A,MATCH(B8316,Returns!B:B,0)),"No")</f>
        <v>No</v>
      </c>
    </row>
    <row r="8317" spans="1:23" x14ac:dyDescent="0.2">
      <c r="A8317" s="1">
        <v>8316</v>
      </c>
      <c r="B8317" t="s">
        <v>10100</v>
      </c>
      <c r="C8317" s="8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47">
        <v>22.288</v>
      </c>
      <c r="S8317" s="1">
        <v>7</v>
      </c>
      <c r="T8317" s="1">
        <v>0.2</v>
      </c>
      <c r="U8317" s="47">
        <v>3.9003999999999985</v>
      </c>
      <c r="V8317" t="str">
        <f>IF(M8317=People!$B$5,People!$A$5,IF(M8317=People!$B$4,People!$A$4,IF(M8317=People!$B$3,People!$A$3,IF(M8317=People!$B$2,People!$A$2,0))))</f>
        <v>Kelly Williams</v>
      </c>
      <c r="W8317" t="str">
        <f>IFERROR(INDEX(Returns!A:A,MATCH(B8317,Returns!B:B,0)),"No")</f>
        <v>No</v>
      </c>
    </row>
    <row r="8318" spans="1:23" x14ac:dyDescent="0.2">
      <c r="A8318" s="1">
        <v>8317</v>
      </c>
      <c r="B8318" t="s">
        <v>10100</v>
      </c>
      <c r="C8318" s="8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47">
        <v>16.032</v>
      </c>
      <c r="S8318" s="1">
        <v>3</v>
      </c>
      <c r="T8318" s="1">
        <v>0.2</v>
      </c>
      <c r="U8318" s="47">
        <v>5.6111999999999993</v>
      </c>
      <c r="V8318" t="str">
        <f>IF(M8318=People!$B$5,People!$A$5,IF(M8318=People!$B$4,People!$A$4,IF(M8318=People!$B$3,People!$A$3,IF(M8318=People!$B$2,People!$A$2,0))))</f>
        <v>Kelly Williams</v>
      </c>
      <c r="W8318" t="str">
        <f>IFERROR(INDEX(Returns!A:A,MATCH(B8318,Returns!B:B,0)),"No")</f>
        <v>No</v>
      </c>
    </row>
    <row r="8319" spans="1:23" x14ac:dyDescent="0.2">
      <c r="A8319" s="1">
        <v>8318</v>
      </c>
      <c r="B8319" t="s">
        <v>10101</v>
      </c>
      <c r="C8319" s="8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47">
        <v>1.752</v>
      </c>
      <c r="S8319" s="1">
        <v>1</v>
      </c>
      <c r="T8319" s="1">
        <v>0.2</v>
      </c>
      <c r="U8319" s="47">
        <v>0.15329999999999994</v>
      </c>
      <c r="V8319" t="str">
        <f>IF(M8319=People!$B$5,People!$A$5,IF(M8319=People!$B$4,People!$A$4,IF(M8319=People!$B$3,People!$A$3,IF(M8319=People!$B$2,People!$A$2,0))))</f>
        <v>Cassandra Brandow</v>
      </c>
      <c r="W8319" t="str">
        <f>IFERROR(INDEX(Returns!A:A,MATCH(B8319,Returns!B:B,0)),"No")</f>
        <v>No</v>
      </c>
    </row>
    <row r="8320" spans="1:23" x14ac:dyDescent="0.2">
      <c r="A8320" s="1">
        <v>8319</v>
      </c>
      <c r="B8320" t="s">
        <v>10101</v>
      </c>
      <c r="C8320" s="8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47">
        <v>20.992000000000001</v>
      </c>
      <c r="S8320" s="1">
        <v>8</v>
      </c>
      <c r="T8320" s="1">
        <v>0.2</v>
      </c>
      <c r="U8320" s="47">
        <v>2.3615999999999966</v>
      </c>
      <c r="V8320" t="str">
        <f>IF(M8320=People!$B$5,People!$A$5,IF(M8320=People!$B$4,People!$A$4,IF(M8320=People!$B$3,People!$A$3,IF(M8320=People!$B$2,People!$A$2,0))))</f>
        <v>Cassandra Brandow</v>
      </c>
      <c r="W8320" t="str">
        <f>IFERROR(INDEX(Returns!A:A,MATCH(B8320,Returns!B:B,0)),"No")</f>
        <v>No</v>
      </c>
    </row>
    <row r="8321" spans="1:23" x14ac:dyDescent="0.2">
      <c r="A8321" s="1">
        <v>8320</v>
      </c>
      <c r="B8321" t="s">
        <v>10102</v>
      </c>
      <c r="C8321" s="8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47">
        <v>11.21</v>
      </c>
      <c r="S8321" s="1">
        <v>1</v>
      </c>
      <c r="T8321" s="1">
        <v>0</v>
      </c>
      <c r="U8321" s="47">
        <v>3.3629999999999995</v>
      </c>
      <c r="V8321" t="str">
        <f>IF(M8321=People!$B$5,People!$A$5,IF(M8321=People!$B$4,People!$A$4,IF(M8321=People!$B$3,People!$A$3,IF(M8321=People!$B$2,People!$A$2,0))))</f>
        <v>Chuck Magee</v>
      </c>
      <c r="W8321" t="str">
        <f>IFERROR(INDEX(Returns!A:A,MATCH(B8321,Returns!B:B,0)),"No")</f>
        <v>No</v>
      </c>
    </row>
    <row r="8322" spans="1:23" x14ac:dyDescent="0.2">
      <c r="A8322" s="1">
        <v>8321</v>
      </c>
      <c r="B8322" t="s">
        <v>10103</v>
      </c>
      <c r="C8322" s="8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47">
        <v>45.04</v>
      </c>
      <c r="S8322" s="1">
        <v>2</v>
      </c>
      <c r="T8322" s="1">
        <v>0.2</v>
      </c>
      <c r="U8322" s="47">
        <v>4.5040000000000031</v>
      </c>
      <c r="V8322" t="str">
        <f>IF(M8322=People!$B$5,People!$A$5,IF(M8322=People!$B$4,People!$A$4,IF(M8322=People!$B$3,People!$A$3,IF(M8322=People!$B$2,People!$A$2,0))))</f>
        <v>Kelly Williams</v>
      </c>
      <c r="W8322" t="str">
        <f>IFERROR(INDEX(Returns!A:A,MATCH(B8322,Returns!B:B,0)),"No")</f>
        <v>No</v>
      </c>
    </row>
    <row r="8323" spans="1:23" x14ac:dyDescent="0.2">
      <c r="A8323" s="1">
        <v>8322</v>
      </c>
      <c r="B8323" t="s">
        <v>10104</v>
      </c>
      <c r="C8323" s="8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47">
        <v>15.623999999999997</v>
      </c>
      <c r="S8323" s="1">
        <v>2</v>
      </c>
      <c r="T8323" s="1">
        <v>0.8</v>
      </c>
      <c r="U8323" s="47">
        <v>-24.998400000000011</v>
      </c>
      <c r="V8323" t="str">
        <f>IF(M8323=People!$B$5,People!$A$5,IF(M8323=People!$B$4,People!$A$4,IF(M8323=People!$B$3,People!$A$3,IF(M8323=People!$B$2,People!$A$2,0))))</f>
        <v>Kelly Williams</v>
      </c>
      <c r="W8323" t="str">
        <f>IFERROR(INDEX(Returns!A:A,MATCH(B8323,Returns!B:B,0)),"No")</f>
        <v>No</v>
      </c>
    </row>
    <row r="8324" spans="1:23" x14ac:dyDescent="0.2">
      <c r="A8324" s="1">
        <v>8323</v>
      </c>
      <c r="B8324" t="s">
        <v>10105</v>
      </c>
      <c r="C8324" s="8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47">
        <v>8.74</v>
      </c>
      <c r="S8324" s="1">
        <v>2</v>
      </c>
      <c r="T8324" s="1">
        <v>0</v>
      </c>
      <c r="U8324" s="47">
        <v>2.2724000000000002</v>
      </c>
      <c r="V8324" t="str">
        <f>IF(M8324=People!$B$5,People!$A$5,IF(M8324=People!$B$4,People!$A$4,IF(M8324=People!$B$3,People!$A$3,IF(M8324=People!$B$2,People!$A$2,0))))</f>
        <v>Chuck Magee</v>
      </c>
      <c r="W8324" t="str">
        <f>IFERROR(INDEX(Returns!A:A,MATCH(B8324,Returns!B:B,0)),"No")</f>
        <v>No</v>
      </c>
    </row>
    <row r="8325" spans="1:23" x14ac:dyDescent="0.2">
      <c r="A8325" s="1">
        <v>8324</v>
      </c>
      <c r="B8325" t="s">
        <v>10105</v>
      </c>
      <c r="C8325" s="8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47">
        <v>44.75</v>
      </c>
      <c r="S8325" s="1">
        <v>5</v>
      </c>
      <c r="T8325" s="1">
        <v>0</v>
      </c>
      <c r="U8325" s="47">
        <v>20.584999999999994</v>
      </c>
      <c r="V8325" t="str">
        <f>IF(M8325=People!$B$5,People!$A$5,IF(M8325=People!$B$4,People!$A$4,IF(M8325=People!$B$3,People!$A$3,IF(M8325=People!$B$2,People!$A$2,0))))</f>
        <v>Chuck Magee</v>
      </c>
      <c r="W8325" t="str">
        <f>IFERROR(INDEX(Returns!A:A,MATCH(B8325,Returns!B:B,0)),"No")</f>
        <v>No</v>
      </c>
    </row>
    <row r="8326" spans="1:23" x14ac:dyDescent="0.2">
      <c r="A8326" s="1">
        <v>8325</v>
      </c>
      <c r="B8326" t="s">
        <v>10106</v>
      </c>
      <c r="C8326" s="8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47">
        <v>61.68</v>
      </c>
      <c r="S8326" s="1">
        <v>5</v>
      </c>
      <c r="T8326" s="1">
        <v>0.2</v>
      </c>
      <c r="U8326" s="47">
        <v>5.3970000000000073</v>
      </c>
      <c r="V8326" t="str">
        <f>IF(M8326=People!$B$5,People!$A$5,IF(M8326=People!$B$4,People!$A$4,IF(M8326=People!$B$3,People!$A$3,IF(M8326=People!$B$2,People!$A$2,0))))</f>
        <v>Cassandra Brandow</v>
      </c>
      <c r="W8326" t="str">
        <f>IFERROR(INDEX(Returns!A:A,MATCH(B8326,Returns!B:B,0)),"No")</f>
        <v>No</v>
      </c>
    </row>
    <row r="8327" spans="1:23" x14ac:dyDescent="0.2">
      <c r="A8327" s="1">
        <v>8326</v>
      </c>
      <c r="B8327" t="s">
        <v>10106</v>
      </c>
      <c r="C8327" s="8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47">
        <v>158.376</v>
      </c>
      <c r="S8327" s="1">
        <v>3</v>
      </c>
      <c r="T8327" s="1">
        <v>0.2</v>
      </c>
      <c r="U8327" s="47">
        <v>13.857900000000008</v>
      </c>
      <c r="V8327" t="str">
        <f>IF(M8327=People!$B$5,People!$A$5,IF(M8327=People!$B$4,People!$A$4,IF(M8327=People!$B$3,People!$A$3,IF(M8327=People!$B$2,People!$A$2,0))))</f>
        <v>Cassandra Brandow</v>
      </c>
      <c r="W8327" t="str">
        <f>IFERROR(INDEX(Returns!A:A,MATCH(B8327,Returns!B:B,0)),"No")</f>
        <v>No</v>
      </c>
    </row>
    <row r="8328" spans="1:23" x14ac:dyDescent="0.2">
      <c r="A8328" s="1">
        <v>8327</v>
      </c>
      <c r="B8328" t="s">
        <v>10107</v>
      </c>
      <c r="C8328" s="8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47">
        <v>2.8639999999999994</v>
      </c>
      <c r="S8328" s="1">
        <v>4</v>
      </c>
      <c r="T8328" s="1">
        <v>0.8</v>
      </c>
      <c r="U8328" s="47">
        <v>-4.5824000000000016</v>
      </c>
      <c r="V8328" t="str">
        <f>IF(M8328=People!$B$5,People!$A$5,IF(M8328=People!$B$4,People!$A$4,IF(M8328=People!$B$3,People!$A$3,IF(M8328=People!$B$2,People!$A$2,0))))</f>
        <v>Kelly Williams</v>
      </c>
      <c r="W8328" t="str">
        <f>IFERROR(INDEX(Returns!A:A,MATCH(B8328,Returns!B:B,0)),"No")</f>
        <v>No</v>
      </c>
    </row>
    <row r="8329" spans="1:23" x14ac:dyDescent="0.2">
      <c r="A8329" s="1">
        <v>8328</v>
      </c>
      <c r="B8329" t="s">
        <v>10107</v>
      </c>
      <c r="C8329" s="8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47">
        <v>94.191999999999979</v>
      </c>
      <c r="S8329" s="1">
        <v>7</v>
      </c>
      <c r="T8329" s="1">
        <v>0.8</v>
      </c>
      <c r="U8329" s="47">
        <v>-164.83600000000007</v>
      </c>
      <c r="V8329" t="str">
        <f>IF(M8329=People!$B$5,People!$A$5,IF(M8329=People!$B$4,People!$A$4,IF(M8329=People!$B$3,People!$A$3,IF(M8329=People!$B$2,People!$A$2,0))))</f>
        <v>Kelly Williams</v>
      </c>
      <c r="W8329" t="str">
        <f>IFERROR(INDEX(Returns!A:A,MATCH(B8329,Returns!B:B,0)),"No")</f>
        <v>No</v>
      </c>
    </row>
    <row r="8330" spans="1:23" x14ac:dyDescent="0.2">
      <c r="A8330" s="1">
        <v>8329</v>
      </c>
      <c r="B8330" t="s">
        <v>10108</v>
      </c>
      <c r="C8330" s="8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47">
        <v>143.69999999999999</v>
      </c>
      <c r="S8330" s="1">
        <v>3</v>
      </c>
      <c r="T8330" s="1">
        <v>0</v>
      </c>
      <c r="U8330" s="47">
        <v>68.975999999999999</v>
      </c>
      <c r="V8330" t="str">
        <f>IF(M8330=People!$B$5,People!$A$5,IF(M8330=People!$B$4,People!$A$4,IF(M8330=People!$B$3,People!$A$3,IF(M8330=People!$B$2,People!$A$2,0))))</f>
        <v>Chuck Magee</v>
      </c>
      <c r="W8330" t="str">
        <f>IFERROR(INDEX(Returns!A:A,MATCH(B8330,Returns!B:B,0)),"No")</f>
        <v>No</v>
      </c>
    </row>
    <row r="8331" spans="1:23" x14ac:dyDescent="0.2">
      <c r="A8331" s="1">
        <v>8330</v>
      </c>
      <c r="B8331" t="s">
        <v>10108</v>
      </c>
      <c r="C8331" s="8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47">
        <v>6.48</v>
      </c>
      <c r="S8331" s="1">
        <v>1</v>
      </c>
      <c r="T8331" s="1">
        <v>0</v>
      </c>
      <c r="U8331" s="47">
        <v>3.1104000000000003</v>
      </c>
      <c r="V8331" t="str">
        <f>IF(M8331=People!$B$5,People!$A$5,IF(M8331=People!$B$4,People!$A$4,IF(M8331=People!$B$3,People!$A$3,IF(M8331=People!$B$2,People!$A$2,0))))</f>
        <v>Chuck Magee</v>
      </c>
      <c r="W8331" t="str">
        <f>IFERROR(INDEX(Returns!A:A,MATCH(B8331,Returns!B:B,0)),"No")</f>
        <v>No</v>
      </c>
    </row>
    <row r="8332" spans="1:23" x14ac:dyDescent="0.2">
      <c r="A8332" s="1">
        <v>8331</v>
      </c>
      <c r="B8332" t="s">
        <v>10109</v>
      </c>
      <c r="C8332" s="8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47">
        <v>7.88</v>
      </c>
      <c r="S8332" s="1">
        <v>4</v>
      </c>
      <c r="T8332" s="1">
        <v>0</v>
      </c>
      <c r="U8332" s="47">
        <v>2.5215999999999994</v>
      </c>
      <c r="V8332" t="str">
        <f>IF(M8332=People!$B$5,People!$A$5,IF(M8332=People!$B$4,People!$A$4,IF(M8332=People!$B$3,People!$A$3,IF(M8332=People!$B$2,People!$A$2,0))))</f>
        <v>Chuck Magee</v>
      </c>
      <c r="W8332" t="str">
        <f>IFERROR(INDEX(Returns!A:A,MATCH(B8332,Returns!B:B,0)),"No")</f>
        <v>No</v>
      </c>
    </row>
    <row r="8333" spans="1:23" x14ac:dyDescent="0.2">
      <c r="A8333" s="1">
        <v>8332</v>
      </c>
      <c r="B8333" t="s">
        <v>10110</v>
      </c>
      <c r="C8333" s="8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47">
        <v>11.21</v>
      </c>
      <c r="S8333" s="1">
        <v>1</v>
      </c>
      <c r="T8333" s="1">
        <v>0</v>
      </c>
      <c r="U8333" s="47">
        <v>3.3629999999999995</v>
      </c>
      <c r="V8333" t="str">
        <f>IF(M8333=People!$B$5,People!$A$5,IF(M8333=People!$B$4,People!$A$4,IF(M8333=People!$B$3,People!$A$3,IF(M8333=People!$B$2,People!$A$2,0))))</f>
        <v>Chuck Magee</v>
      </c>
      <c r="W8333" t="str">
        <f>IFERROR(INDEX(Returns!A:A,MATCH(B8333,Returns!B:B,0)),"No")</f>
        <v>No</v>
      </c>
    </row>
    <row r="8334" spans="1:23" x14ac:dyDescent="0.2">
      <c r="A8334" s="1">
        <v>8333</v>
      </c>
      <c r="B8334" t="s">
        <v>10110</v>
      </c>
      <c r="C8334" s="8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47">
        <v>354.90000000000003</v>
      </c>
      <c r="S8334" s="1">
        <v>5</v>
      </c>
      <c r="T8334" s="1">
        <v>0</v>
      </c>
      <c r="U8334" s="47">
        <v>88.725000000000023</v>
      </c>
      <c r="V8334" t="str">
        <f>IF(M8334=People!$B$5,People!$A$5,IF(M8334=People!$B$4,People!$A$4,IF(M8334=People!$B$3,People!$A$3,IF(M8334=People!$B$2,People!$A$2,0))))</f>
        <v>Chuck Magee</v>
      </c>
      <c r="W8334" t="str">
        <f>IFERROR(INDEX(Returns!A:A,MATCH(B8334,Returns!B:B,0)),"No")</f>
        <v>No</v>
      </c>
    </row>
    <row r="8335" spans="1:23" x14ac:dyDescent="0.2">
      <c r="A8335" s="1">
        <v>8334</v>
      </c>
      <c r="B8335" t="s">
        <v>10110</v>
      </c>
      <c r="C8335" s="8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47">
        <v>17.940000000000001</v>
      </c>
      <c r="S8335" s="1">
        <v>3</v>
      </c>
      <c r="T8335" s="1">
        <v>0</v>
      </c>
      <c r="U8335" s="47">
        <v>8.7906000000000013</v>
      </c>
      <c r="V8335" t="str">
        <f>IF(M8335=People!$B$5,People!$A$5,IF(M8335=People!$B$4,People!$A$4,IF(M8335=People!$B$3,People!$A$3,IF(M8335=People!$B$2,People!$A$2,0))))</f>
        <v>Chuck Magee</v>
      </c>
      <c r="W8335" t="str">
        <f>IFERROR(INDEX(Returns!A:A,MATCH(B8335,Returns!B:B,0)),"No")</f>
        <v>No</v>
      </c>
    </row>
    <row r="8336" spans="1:23" x14ac:dyDescent="0.2">
      <c r="A8336" s="1">
        <v>8335</v>
      </c>
      <c r="B8336" t="s">
        <v>10110</v>
      </c>
      <c r="C8336" s="8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47">
        <v>51.8</v>
      </c>
      <c r="S8336" s="1">
        <v>4</v>
      </c>
      <c r="T8336" s="1">
        <v>0</v>
      </c>
      <c r="U8336" s="47">
        <v>23.309999999999995</v>
      </c>
      <c r="V8336" t="str">
        <f>IF(M8336=People!$B$5,People!$A$5,IF(M8336=People!$B$4,People!$A$4,IF(M8336=People!$B$3,People!$A$3,IF(M8336=People!$B$2,People!$A$2,0))))</f>
        <v>Chuck Magee</v>
      </c>
      <c r="W8336" t="str">
        <f>IFERROR(INDEX(Returns!A:A,MATCH(B8336,Returns!B:B,0)),"No")</f>
        <v>No</v>
      </c>
    </row>
    <row r="8337" spans="1:23" x14ac:dyDescent="0.2">
      <c r="A8337" s="1">
        <v>8336</v>
      </c>
      <c r="B8337" t="s">
        <v>10111</v>
      </c>
      <c r="C8337" s="8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47">
        <v>299.52</v>
      </c>
      <c r="S8337" s="1">
        <v>9</v>
      </c>
      <c r="T8337" s="1">
        <v>0</v>
      </c>
      <c r="U8337" s="47">
        <v>149.76</v>
      </c>
      <c r="V8337" t="str">
        <f>IF(M8337=People!$B$5,People!$A$5,IF(M8337=People!$B$4,People!$A$4,IF(M8337=People!$B$3,People!$A$3,IF(M8337=People!$B$2,People!$A$2,0))))</f>
        <v>Chuck Magee</v>
      </c>
      <c r="W8337" t="str">
        <f>IFERROR(INDEX(Returns!A:A,MATCH(B8337,Returns!B:B,0)),"No")</f>
        <v>No</v>
      </c>
    </row>
    <row r="8338" spans="1:23" x14ac:dyDescent="0.2">
      <c r="A8338" s="1">
        <v>8337</v>
      </c>
      <c r="B8338" t="s">
        <v>10112</v>
      </c>
      <c r="C8338" s="8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47">
        <v>7.7</v>
      </c>
      <c r="S8338" s="1">
        <v>2</v>
      </c>
      <c r="T8338" s="1">
        <v>0</v>
      </c>
      <c r="U8338" s="47">
        <v>3.157</v>
      </c>
      <c r="V8338" t="str">
        <f>IF(M8338=People!$B$5,People!$A$5,IF(M8338=People!$B$4,People!$A$4,IF(M8338=People!$B$3,People!$A$3,IF(M8338=People!$B$2,People!$A$2,0))))</f>
        <v>Cassandra Brandow</v>
      </c>
      <c r="W8338" t="str">
        <f>IFERROR(INDEX(Returns!A:A,MATCH(B8338,Returns!B:B,0)),"No")</f>
        <v>No</v>
      </c>
    </row>
    <row r="8339" spans="1:23" x14ac:dyDescent="0.2">
      <c r="A8339" s="1">
        <v>8338</v>
      </c>
      <c r="B8339" t="s">
        <v>10113</v>
      </c>
      <c r="C8339" s="8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47">
        <v>23.92</v>
      </c>
      <c r="S8339" s="1">
        <v>4</v>
      </c>
      <c r="T8339" s="1">
        <v>0</v>
      </c>
      <c r="U8339" s="47">
        <v>11.720800000000001</v>
      </c>
      <c r="V8339" t="str">
        <f>IF(M8339=People!$B$5,People!$A$5,IF(M8339=People!$B$4,People!$A$4,IF(M8339=People!$B$3,People!$A$3,IF(M8339=People!$B$2,People!$A$2,0))))</f>
        <v>Cassandra Brandow</v>
      </c>
      <c r="W8339" t="str">
        <f>IFERROR(INDEX(Returns!A:A,MATCH(B8339,Returns!B:B,0)),"No")</f>
        <v>No</v>
      </c>
    </row>
    <row r="8340" spans="1:23" x14ac:dyDescent="0.2">
      <c r="A8340" s="1">
        <v>8339</v>
      </c>
      <c r="B8340" t="s">
        <v>10113</v>
      </c>
      <c r="C8340" s="8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47">
        <v>498</v>
      </c>
      <c r="S8340" s="1">
        <v>5</v>
      </c>
      <c r="T8340" s="1">
        <v>0</v>
      </c>
      <c r="U8340" s="47">
        <v>184.26</v>
      </c>
      <c r="V8340" t="str">
        <f>IF(M8340=People!$B$5,People!$A$5,IF(M8340=People!$B$4,People!$A$4,IF(M8340=People!$B$3,People!$A$3,IF(M8340=People!$B$2,People!$A$2,0))))</f>
        <v>Cassandra Brandow</v>
      </c>
      <c r="W8340" t="str">
        <f>IFERROR(INDEX(Returns!A:A,MATCH(B8340,Returns!B:B,0)),"No")</f>
        <v>No</v>
      </c>
    </row>
    <row r="8341" spans="1:23" x14ac:dyDescent="0.2">
      <c r="A8341" s="1">
        <v>8340</v>
      </c>
      <c r="B8341" t="s">
        <v>10114</v>
      </c>
      <c r="C8341" s="8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47">
        <v>436.70400000000006</v>
      </c>
      <c r="S8341" s="1">
        <v>6</v>
      </c>
      <c r="T8341" s="1">
        <v>0.2</v>
      </c>
      <c r="U8341" s="47">
        <v>-38.211600000000033</v>
      </c>
      <c r="V8341" t="str">
        <f>IF(M8341=People!$B$5,People!$A$5,IF(M8341=People!$B$4,People!$A$4,IF(M8341=People!$B$3,People!$A$3,IF(M8341=People!$B$2,People!$A$2,0))))</f>
        <v>Anna Andreadi</v>
      </c>
      <c r="W8341" t="str">
        <f>IFERROR(INDEX(Returns!A:A,MATCH(B8341,Returns!B:B,0)),"No")</f>
        <v>No</v>
      </c>
    </row>
    <row r="8342" spans="1:23" x14ac:dyDescent="0.2">
      <c r="A8342" s="1">
        <v>8341</v>
      </c>
      <c r="B8342" t="s">
        <v>10115</v>
      </c>
      <c r="C8342" s="8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47">
        <v>32.400000000000006</v>
      </c>
      <c r="S8342" s="1">
        <v>5</v>
      </c>
      <c r="T8342" s="1">
        <v>0</v>
      </c>
      <c r="U8342" s="47">
        <v>15.552000000000001</v>
      </c>
      <c r="V8342" t="str">
        <f>IF(M8342=People!$B$5,People!$A$5,IF(M8342=People!$B$4,People!$A$4,IF(M8342=People!$B$3,People!$A$3,IF(M8342=People!$B$2,People!$A$2,0))))</f>
        <v>Cassandra Brandow</v>
      </c>
      <c r="W8342" t="str">
        <f>IFERROR(INDEX(Returns!A:A,MATCH(B8342,Returns!B:B,0)),"No")</f>
        <v>No</v>
      </c>
    </row>
    <row r="8343" spans="1:23" x14ac:dyDescent="0.2">
      <c r="A8343" s="1">
        <v>8342</v>
      </c>
      <c r="B8343" t="s">
        <v>10116</v>
      </c>
      <c r="C8343" s="8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47">
        <v>61.44</v>
      </c>
      <c r="S8343" s="1">
        <v>3</v>
      </c>
      <c r="T8343" s="1">
        <v>0</v>
      </c>
      <c r="U8343" s="47">
        <v>16.588799999999999</v>
      </c>
      <c r="V8343" t="str">
        <f>IF(M8343=People!$B$5,People!$A$5,IF(M8343=People!$B$4,People!$A$4,IF(M8343=People!$B$3,People!$A$3,IF(M8343=People!$B$2,People!$A$2,0))))</f>
        <v>Anna Andreadi</v>
      </c>
      <c r="W8343" t="str">
        <f>IFERROR(INDEX(Returns!A:A,MATCH(B8343,Returns!B:B,0)),"No")</f>
        <v>No</v>
      </c>
    </row>
    <row r="8344" spans="1:23" x14ac:dyDescent="0.2">
      <c r="A8344" s="1">
        <v>8343</v>
      </c>
      <c r="B8344" t="s">
        <v>10117</v>
      </c>
      <c r="C8344" s="8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47">
        <v>73.36</v>
      </c>
      <c r="S8344" s="1">
        <v>7</v>
      </c>
      <c r="T8344" s="1">
        <v>0</v>
      </c>
      <c r="U8344" s="47">
        <v>19.807200000000002</v>
      </c>
      <c r="V8344" t="str">
        <f>IF(M8344=People!$B$5,People!$A$5,IF(M8344=People!$B$4,People!$A$4,IF(M8344=People!$B$3,People!$A$3,IF(M8344=People!$B$2,People!$A$2,0))))</f>
        <v>Cassandra Brandow</v>
      </c>
      <c r="W8344" t="str">
        <f>IFERROR(INDEX(Returns!A:A,MATCH(B8344,Returns!B:B,0)),"No")</f>
        <v>No</v>
      </c>
    </row>
    <row r="8345" spans="1:23" x14ac:dyDescent="0.2">
      <c r="A8345" s="1">
        <v>8344</v>
      </c>
      <c r="B8345" t="s">
        <v>10118</v>
      </c>
      <c r="C8345" s="8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47">
        <v>59.20000000000001</v>
      </c>
      <c r="S8345" s="1">
        <v>5</v>
      </c>
      <c r="T8345" s="1">
        <v>0.2</v>
      </c>
      <c r="U8345" s="47">
        <v>22.199999999999996</v>
      </c>
      <c r="V8345" t="str">
        <f>IF(M8345=People!$B$5,People!$A$5,IF(M8345=People!$B$4,People!$A$4,IF(M8345=People!$B$3,People!$A$3,IF(M8345=People!$B$2,People!$A$2,0))))</f>
        <v>Cassandra Brandow</v>
      </c>
      <c r="W8345" t="str">
        <f>IFERROR(INDEX(Returns!A:A,MATCH(B8345,Returns!B:B,0)),"No")</f>
        <v>No</v>
      </c>
    </row>
    <row r="8346" spans="1:23" x14ac:dyDescent="0.2">
      <c r="A8346" s="1">
        <v>8345</v>
      </c>
      <c r="B8346" t="s">
        <v>10118</v>
      </c>
      <c r="C8346" s="8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47">
        <v>32.952000000000005</v>
      </c>
      <c r="S8346" s="1">
        <v>3</v>
      </c>
      <c r="T8346" s="1">
        <v>0.2</v>
      </c>
      <c r="U8346" s="47">
        <v>6.5903999999999989</v>
      </c>
      <c r="V8346" t="str">
        <f>IF(M8346=People!$B$5,People!$A$5,IF(M8346=People!$B$4,People!$A$4,IF(M8346=People!$B$3,People!$A$3,IF(M8346=People!$B$2,People!$A$2,0))))</f>
        <v>Cassandra Brandow</v>
      </c>
      <c r="W8346" t="str">
        <f>IFERROR(INDEX(Returns!A:A,MATCH(B8346,Returns!B:B,0)),"No")</f>
        <v>No</v>
      </c>
    </row>
    <row r="8347" spans="1:23" x14ac:dyDescent="0.2">
      <c r="A8347" s="1">
        <v>8346</v>
      </c>
      <c r="B8347" t="s">
        <v>10118</v>
      </c>
      <c r="C8347" s="8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47">
        <v>218.376</v>
      </c>
      <c r="S8347" s="1">
        <v>3</v>
      </c>
      <c r="T8347" s="1">
        <v>0.2</v>
      </c>
      <c r="U8347" s="47">
        <v>-10.918799999999983</v>
      </c>
      <c r="V8347" t="str">
        <f>IF(M8347=People!$B$5,People!$A$5,IF(M8347=People!$B$4,People!$A$4,IF(M8347=People!$B$3,People!$A$3,IF(M8347=People!$B$2,People!$A$2,0))))</f>
        <v>Cassandra Brandow</v>
      </c>
      <c r="W8347" t="str">
        <f>IFERROR(INDEX(Returns!A:A,MATCH(B8347,Returns!B:B,0)),"No")</f>
        <v>No</v>
      </c>
    </row>
    <row r="8348" spans="1:23" x14ac:dyDescent="0.2">
      <c r="A8348" s="1">
        <v>8347</v>
      </c>
      <c r="B8348" t="s">
        <v>10119</v>
      </c>
      <c r="C8348" s="8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47">
        <v>31.400000000000002</v>
      </c>
      <c r="S8348" s="1">
        <v>5</v>
      </c>
      <c r="T8348" s="1">
        <v>0</v>
      </c>
      <c r="U8348" s="47">
        <v>13.188000000000002</v>
      </c>
      <c r="V8348" t="str">
        <f>IF(M8348=People!$B$5,People!$A$5,IF(M8348=People!$B$4,People!$A$4,IF(M8348=People!$B$3,People!$A$3,IF(M8348=People!$B$2,People!$A$2,0))))</f>
        <v>Chuck Magee</v>
      </c>
      <c r="W8348" t="str">
        <f>IFERROR(INDEX(Returns!A:A,MATCH(B8348,Returns!B:B,0)),"No")</f>
        <v>No</v>
      </c>
    </row>
    <row r="8349" spans="1:23" x14ac:dyDescent="0.2">
      <c r="A8349" s="1">
        <v>8348</v>
      </c>
      <c r="B8349" t="s">
        <v>10119</v>
      </c>
      <c r="C8349" s="8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47">
        <v>9.48</v>
      </c>
      <c r="S8349" s="1">
        <v>1</v>
      </c>
      <c r="T8349" s="1">
        <v>0</v>
      </c>
      <c r="U8349" s="47">
        <v>3.7920000000000007</v>
      </c>
      <c r="V8349" t="str">
        <f>IF(M8349=People!$B$5,People!$A$5,IF(M8349=People!$B$4,People!$A$4,IF(M8349=People!$B$3,People!$A$3,IF(M8349=People!$B$2,People!$A$2,0))))</f>
        <v>Chuck Magee</v>
      </c>
      <c r="W8349" t="str">
        <f>IFERROR(INDEX(Returns!A:A,MATCH(B8349,Returns!B:B,0)),"No")</f>
        <v>No</v>
      </c>
    </row>
    <row r="8350" spans="1:23" x14ac:dyDescent="0.2">
      <c r="A8350" s="1">
        <v>8349</v>
      </c>
      <c r="B8350" t="s">
        <v>10119</v>
      </c>
      <c r="C8350" s="8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47">
        <v>209.5</v>
      </c>
      <c r="S8350" s="1">
        <v>10</v>
      </c>
      <c r="T8350" s="1">
        <v>0</v>
      </c>
      <c r="U8350" s="47">
        <v>58.66</v>
      </c>
      <c r="V8350" t="str">
        <f>IF(M8350=People!$B$5,People!$A$5,IF(M8350=People!$B$4,People!$A$4,IF(M8350=People!$B$3,People!$A$3,IF(M8350=People!$B$2,People!$A$2,0))))</f>
        <v>Chuck Magee</v>
      </c>
      <c r="W8350" t="str">
        <f>IFERROR(INDEX(Returns!A:A,MATCH(B8350,Returns!B:B,0)),"No")</f>
        <v>No</v>
      </c>
    </row>
    <row r="8351" spans="1:23" x14ac:dyDescent="0.2">
      <c r="A8351" s="1">
        <v>8350</v>
      </c>
      <c r="B8351" t="s">
        <v>10119</v>
      </c>
      <c r="C8351" s="8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47">
        <v>24.3</v>
      </c>
      <c r="S8351" s="1">
        <v>5</v>
      </c>
      <c r="T8351" s="1">
        <v>0</v>
      </c>
      <c r="U8351" s="47">
        <v>10.449000000000002</v>
      </c>
      <c r="V8351" t="str">
        <f>IF(M8351=People!$B$5,People!$A$5,IF(M8351=People!$B$4,People!$A$4,IF(M8351=People!$B$3,People!$A$3,IF(M8351=People!$B$2,People!$A$2,0))))</f>
        <v>Chuck Magee</v>
      </c>
      <c r="W8351" t="str">
        <f>IFERROR(INDEX(Returns!A:A,MATCH(B8351,Returns!B:B,0)),"No")</f>
        <v>No</v>
      </c>
    </row>
    <row r="8352" spans="1:23" x14ac:dyDescent="0.2">
      <c r="A8352" s="1">
        <v>8351</v>
      </c>
      <c r="B8352" t="s">
        <v>10119</v>
      </c>
      <c r="C8352" s="8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47">
        <v>6.48</v>
      </c>
      <c r="S8352" s="1">
        <v>1</v>
      </c>
      <c r="T8352" s="1">
        <v>0</v>
      </c>
      <c r="U8352" s="47">
        <v>3.1104000000000003</v>
      </c>
      <c r="V8352" t="str">
        <f>IF(M8352=People!$B$5,People!$A$5,IF(M8352=People!$B$4,People!$A$4,IF(M8352=People!$B$3,People!$A$3,IF(M8352=People!$B$2,People!$A$2,0))))</f>
        <v>Chuck Magee</v>
      </c>
      <c r="W8352" t="str">
        <f>IFERROR(INDEX(Returns!A:A,MATCH(B8352,Returns!B:B,0)),"No")</f>
        <v>No</v>
      </c>
    </row>
    <row r="8353" spans="1:23" x14ac:dyDescent="0.2">
      <c r="A8353" s="1">
        <v>8352</v>
      </c>
      <c r="B8353" t="s">
        <v>10120</v>
      </c>
      <c r="C8353" s="8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47">
        <v>32.448</v>
      </c>
      <c r="S8353" s="1">
        <v>2</v>
      </c>
      <c r="T8353" s="1">
        <v>0.2</v>
      </c>
      <c r="U8353" s="47">
        <v>7.3008000000000006</v>
      </c>
      <c r="V8353" t="str">
        <f>IF(M8353=People!$B$5,People!$A$5,IF(M8353=People!$B$4,People!$A$4,IF(M8353=People!$B$3,People!$A$3,IF(M8353=People!$B$2,People!$A$2,0))))</f>
        <v>Chuck Magee</v>
      </c>
      <c r="W8353" t="str">
        <f>IFERROR(INDEX(Returns!A:A,MATCH(B8353,Returns!B:B,0)),"No")</f>
        <v>No</v>
      </c>
    </row>
    <row r="8354" spans="1:23" x14ac:dyDescent="0.2">
      <c r="A8354" s="1">
        <v>8353</v>
      </c>
      <c r="B8354" t="s">
        <v>10120</v>
      </c>
      <c r="C8354" s="8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47">
        <v>26.388000000000002</v>
      </c>
      <c r="S8354" s="1">
        <v>4</v>
      </c>
      <c r="T8354" s="1">
        <v>0.7</v>
      </c>
      <c r="U8354" s="47">
        <v>-17.591999999999992</v>
      </c>
      <c r="V8354" t="str">
        <f>IF(M8354=People!$B$5,People!$A$5,IF(M8354=People!$B$4,People!$A$4,IF(M8354=People!$B$3,People!$A$3,IF(M8354=People!$B$2,People!$A$2,0))))</f>
        <v>Chuck Magee</v>
      </c>
      <c r="W8354" t="str">
        <f>IFERROR(INDEX(Returns!A:A,MATCH(B8354,Returns!B:B,0)),"No")</f>
        <v>No</v>
      </c>
    </row>
    <row r="8355" spans="1:23" x14ac:dyDescent="0.2">
      <c r="A8355" s="1">
        <v>8354</v>
      </c>
      <c r="B8355" t="s">
        <v>10120</v>
      </c>
      <c r="C8355" s="8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47">
        <v>373.46999999999991</v>
      </c>
      <c r="S8355" s="1">
        <v>5</v>
      </c>
      <c r="T8355" s="1">
        <v>0.4</v>
      </c>
      <c r="U8355" s="47">
        <v>-112.041</v>
      </c>
      <c r="V8355" t="str">
        <f>IF(M8355=People!$B$5,People!$A$5,IF(M8355=People!$B$4,People!$A$4,IF(M8355=People!$B$3,People!$A$3,IF(M8355=People!$B$2,People!$A$2,0))))</f>
        <v>Chuck Magee</v>
      </c>
      <c r="W8355" t="str">
        <f>IFERROR(INDEX(Returns!A:A,MATCH(B8355,Returns!B:B,0)),"No")</f>
        <v>No</v>
      </c>
    </row>
    <row r="8356" spans="1:23" x14ac:dyDescent="0.2">
      <c r="A8356" s="1">
        <v>8355</v>
      </c>
      <c r="B8356" t="s">
        <v>10120</v>
      </c>
      <c r="C8356" s="8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47">
        <v>64.2</v>
      </c>
      <c r="S8356" s="1">
        <v>5</v>
      </c>
      <c r="T8356" s="1">
        <v>0.7</v>
      </c>
      <c r="U8356" s="47">
        <v>-44.94</v>
      </c>
      <c r="V8356" t="str">
        <f>IF(M8356=People!$B$5,People!$A$5,IF(M8356=People!$B$4,People!$A$4,IF(M8356=People!$B$3,People!$A$3,IF(M8356=People!$B$2,People!$A$2,0))))</f>
        <v>Chuck Magee</v>
      </c>
      <c r="W8356" t="str">
        <f>IFERROR(INDEX(Returns!A:A,MATCH(B8356,Returns!B:B,0)),"No")</f>
        <v>No</v>
      </c>
    </row>
    <row r="8357" spans="1:23" x14ac:dyDescent="0.2">
      <c r="A8357" s="1">
        <v>8356</v>
      </c>
      <c r="B8357" t="s">
        <v>10120</v>
      </c>
      <c r="C8357" s="8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47">
        <v>8</v>
      </c>
      <c r="S8357" s="1">
        <v>2</v>
      </c>
      <c r="T8357" s="1">
        <v>0.2</v>
      </c>
      <c r="U8357" s="47">
        <v>2.8</v>
      </c>
      <c r="V8357" t="str">
        <f>IF(M8357=People!$B$5,People!$A$5,IF(M8357=People!$B$4,People!$A$4,IF(M8357=People!$B$3,People!$A$3,IF(M8357=People!$B$2,People!$A$2,0))))</f>
        <v>Chuck Magee</v>
      </c>
      <c r="W8357" t="str">
        <f>IFERROR(INDEX(Returns!A:A,MATCH(B8357,Returns!B:B,0)),"No")</f>
        <v>No</v>
      </c>
    </row>
    <row r="8358" spans="1:23" x14ac:dyDescent="0.2">
      <c r="A8358" s="1">
        <v>8357</v>
      </c>
      <c r="B8358" t="s">
        <v>10121</v>
      </c>
      <c r="C8358" s="8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47">
        <v>186.54</v>
      </c>
      <c r="S8358" s="1">
        <v>3</v>
      </c>
      <c r="T8358" s="1">
        <v>0</v>
      </c>
      <c r="U8358" s="47">
        <v>41.038800000000002</v>
      </c>
      <c r="V8358" t="str">
        <f>IF(M8358=People!$B$5,People!$A$5,IF(M8358=People!$B$4,People!$A$4,IF(M8358=People!$B$3,People!$A$3,IF(M8358=People!$B$2,People!$A$2,0))))</f>
        <v>Cassandra Brandow</v>
      </c>
      <c r="W8358" t="str">
        <f>IFERROR(INDEX(Returns!A:A,MATCH(B8358,Returns!B:B,0)),"No")</f>
        <v>No</v>
      </c>
    </row>
    <row r="8359" spans="1:23" x14ac:dyDescent="0.2">
      <c r="A8359" s="1">
        <v>8358</v>
      </c>
      <c r="B8359" t="s">
        <v>10122</v>
      </c>
      <c r="C8359" s="8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47">
        <v>87.08</v>
      </c>
      <c r="S8359" s="1">
        <v>7</v>
      </c>
      <c r="T8359" s="1">
        <v>0</v>
      </c>
      <c r="U8359" s="47">
        <v>24.382400000000001</v>
      </c>
      <c r="V8359" t="str">
        <f>IF(M8359=People!$B$5,People!$A$5,IF(M8359=People!$B$4,People!$A$4,IF(M8359=People!$B$3,People!$A$3,IF(M8359=People!$B$2,People!$A$2,0))))</f>
        <v>Anna Andreadi</v>
      </c>
      <c r="W8359" t="str">
        <f>IFERROR(INDEX(Returns!A:A,MATCH(B8359,Returns!B:B,0)),"No")</f>
        <v>No</v>
      </c>
    </row>
    <row r="8360" spans="1:23" x14ac:dyDescent="0.2">
      <c r="A8360" s="1">
        <v>8359</v>
      </c>
      <c r="B8360" t="s">
        <v>10122</v>
      </c>
      <c r="C8360" s="8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47">
        <v>105.584</v>
      </c>
      <c r="S8360" s="1">
        <v>2</v>
      </c>
      <c r="T8360" s="1">
        <v>0.2</v>
      </c>
      <c r="U8360" s="47">
        <v>9.2386000000000053</v>
      </c>
      <c r="V8360" t="str">
        <f>IF(M8360=People!$B$5,People!$A$5,IF(M8360=People!$B$4,People!$A$4,IF(M8360=People!$B$3,People!$A$3,IF(M8360=People!$B$2,People!$A$2,0))))</f>
        <v>Anna Andreadi</v>
      </c>
      <c r="W8360" t="str">
        <f>IFERROR(INDEX(Returns!A:A,MATCH(B8360,Returns!B:B,0)),"No")</f>
        <v>No</v>
      </c>
    </row>
    <row r="8361" spans="1:23" x14ac:dyDescent="0.2">
      <c r="A8361" s="1">
        <v>8360</v>
      </c>
      <c r="B8361" t="s">
        <v>10122</v>
      </c>
      <c r="C8361" s="8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47">
        <v>217.44</v>
      </c>
      <c r="S8361" s="1">
        <v>6</v>
      </c>
      <c r="T8361" s="1">
        <v>0</v>
      </c>
      <c r="U8361" s="47">
        <v>91.32480000000001</v>
      </c>
      <c r="V8361" t="str">
        <f>IF(M8361=People!$B$5,People!$A$5,IF(M8361=People!$B$4,People!$A$4,IF(M8361=People!$B$3,People!$A$3,IF(M8361=People!$B$2,People!$A$2,0))))</f>
        <v>Anna Andreadi</v>
      </c>
      <c r="W8361" t="str">
        <f>IFERROR(INDEX(Returns!A:A,MATCH(B8361,Returns!B:B,0)),"No")</f>
        <v>No</v>
      </c>
    </row>
    <row r="8362" spans="1:23" x14ac:dyDescent="0.2">
      <c r="A8362" s="1">
        <v>8361</v>
      </c>
      <c r="B8362" t="s">
        <v>10123</v>
      </c>
      <c r="C8362" s="8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47">
        <v>31.744</v>
      </c>
      <c r="S8362" s="1">
        <v>2</v>
      </c>
      <c r="T8362" s="1">
        <v>0.2</v>
      </c>
      <c r="U8362" s="47">
        <v>3.9679999999999964</v>
      </c>
      <c r="V8362" t="str">
        <f>IF(M8362=People!$B$5,People!$A$5,IF(M8362=People!$B$4,People!$A$4,IF(M8362=People!$B$3,People!$A$3,IF(M8362=People!$B$2,People!$A$2,0))))</f>
        <v>Kelly Williams</v>
      </c>
      <c r="W8362" t="str">
        <f>IFERROR(INDEX(Returns!A:A,MATCH(B8362,Returns!B:B,0)),"No")</f>
        <v>No</v>
      </c>
    </row>
    <row r="8363" spans="1:23" x14ac:dyDescent="0.2">
      <c r="A8363" s="1">
        <v>8362</v>
      </c>
      <c r="B8363" t="s">
        <v>10123</v>
      </c>
      <c r="C8363" s="8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47">
        <v>5.4319999999999986</v>
      </c>
      <c r="S8363" s="1">
        <v>2</v>
      </c>
      <c r="T8363" s="1">
        <v>0.8</v>
      </c>
      <c r="U8363" s="47">
        <v>-13.580000000000002</v>
      </c>
      <c r="V8363" t="str">
        <f>IF(M8363=People!$B$5,People!$A$5,IF(M8363=People!$B$4,People!$A$4,IF(M8363=People!$B$3,People!$A$3,IF(M8363=People!$B$2,People!$A$2,0))))</f>
        <v>Kelly Williams</v>
      </c>
      <c r="W8363" t="str">
        <f>IFERROR(INDEX(Returns!A:A,MATCH(B8363,Returns!B:B,0)),"No")</f>
        <v>No</v>
      </c>
    </row>
    <row r="8364" spans="1:23" x14ac:dyDescent="0.2">
      <c r="A8364" s="1">
        <v>8363</v>
      </c>
      <c r="B8364" t="s">
        <v>10123</v>
      </c>
      <c r="C8364" s="8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47">
        <v>913.43000000000006</v>
      </c>
      <c r="S8364" s="1">
        <v>5</v>
      </c>
      <c r="T8364" s="1">
        <v>0.3</v>
      </c>
      <c r="U8364" s="47">
        <v>-169.63700000000009</v>
      </c>
      <c r="V8364" t="str">
        <f>IF(M8364=People!$B$5,People!$A$5,IF(M8364=People!$B$4,People!$A$4,IF(M8364=People!$B$3,People!$A$3,IF(M8364=People!$B$2,People!$A$2,0))))</f>
        <v>Kelly Williams</v>
      </c>
      <c r="W8364" t="str">
        <f>IFERROR(INDEX(Returns!A:A,MATCH(B8364,Returns!B:B,0)),"No")</f>
        <v>No</v>
      </c>
    </row>
    <row r="8365" spans="1:23" x14ac:dyDescent="0.2">
      <c r="A8365" s="1">
        <v>8364</v>
      </c>
      <c r="B8365" t="s">
        <v>10123</v>
      </c>
      <c r="C8365" s="8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47">
        <v>372.14400000000001</v>
      </c>
      <c r="S8365" s="1">
        <v>3</v>
      </c>
      <c r="T8365" s="1">
        <v>0.2</v>
      </c>
      <c r="U8365" s="47">
        <v>27.910800000000009</v>
      </c>
      <c r="V8365" t="str">
        <f>IF(M8365=People!$B$5,People!$A$5,IF(M8365=People!$B$4,People!$A$4,IF(M8365=People!$B$3,People!$A$3,IF(M8365=People!$B$2,People!$A$2,0))))</f>
        <v>Kelly Williams</v>
      </c>
      <c r="W8365" t="str">
        <f>IFERROR(INDEX(Returns!A:A,MATCH(B8365,Returns!B:B,0)),"No")</f>
        <v>No</v>
      </c>
    </row>
    <row r="8366" spans="1:23" x14ac:dyDescent="0.2">
      <c r="A8366" s="1">
        <v>8365</v>
      </c>
      <c r="B8366" t="s">
        <v>10124</v>
      </c>
      <c r="C8366" s="8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47">
        <v>751.98400000000004</v>
      </c>
      <c r="S8366" s="1">
        <v>2</v>
      </c>
      <c r="T8366" s="1">
        <v>0.2</v>
      </c>
      <c r="U8366" s="47">
        <v>84.598199999999878</v>
      </c>
      <c r="V8366" t="str">
        <f>IF(M8366=People!$B$5,People!$A$5,IF(M8366=People!$B$4,People!$A$4,IF(M8366=People!$B$3,People!$A$3,IF(M8366=People!$B$2,People!$A$2,0))))</f>
        <v>Cassandra Brandow</v>
      </c>
      <c r="W8366" t="str">
        <f>IFERROR(INDEX(Returns!A:A,MATCH(B8366,Returns!B:B,0)),"No")</f>
        <v>No</v>
      </c>
    </row>
    <row r="8367" spans="1:23" x14ac:dyDescent="0.2">
      <c r="A8367" s="1">
        <v>8366</v>
      </c>
      <c r="B8367" t="s">
        <v>10125</v>
      </c>
      <c r="C8367" s="8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47">
        <v>604.76800000000003</v>
      </c>
      <c r="S8367" s="1">
        <v>4</v>
      </c>
      <c r="T8367" s="1">
        <v>0.2</v>
      </c>
      <c r="U8367" s="47">
        <v>60.476800000000026</v>
      </c>
      <c r="V8367" t="str">
        <f>IF(M8367=People!$B$5,People!$A$5,IF(M8367=People!$B$4,People!$A$4,IF(M8367=People!$B$3,People!$A$3,IF(M8367=People!$B$2,People!$A$2,0))))</f>
        <v>Anna Andreadi</v>
      </c>
      <c r="W8367" t="str">
        <f>IFERROR(INDEX(Returns!A:A,MATCH(B8367,Returns!B:B,0)),"No")</f>
        <v>No</v>
      </c>
    </row>
    <row r="8368" spans="1:23" x14ac:dyDescent="0.2">
      <c r="A8368" s="1">
        <v>8367</v>
      </c>
      <c r="B8368" t="s">
        <v>5943</v>
      </c>
      <c r="C8368" s="8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47">
        <v>27.36</v>
      </c>
      <c r="S8368" s="1">
        <v>4</v>
      </c>
      <c r="T8368" s="1">
        <v>0</v>
      </c>
      <c r="U8368" s="47">
        <v>7.3872</v>
      </c>
      <c r="V8368" t="str">
        <f>IF(M8368=People!$B$5,People!$A$5,IF(M8368=People!$B$4,People!$A$4,IF(M8368=People!$B$3,People!$A$3,IF(M8368=People!$B$2,People!$A$2,0))))</f>
        <v>Anna Andreadi</v>
      </c>
      <c r="W8368" t="str">
        <f>IFERROR(INDEX(Returns!A:A,MATCH(B8368,Returns!B:B,0)),"No")</f>
        <v>Yes</v>
      </c>
    </row>
    <row r="8369" spans="1:23" x14ac:dyDescent="0.2">
      <c r="A8369" s="1">
        <v>8368</v>
      </c>
      <c r="B8369" t="s">
        <v>5943</v>
      </c>
      <c r="C8369" s="8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47">
        <v>20.56</v>
      </c>
      <c r="S8369" s="1">
        <v>2</v>
      </c>
      <c r="T8369" s="1">
        <v>0</v>
      </c>
      <c r="U8369" s="47">
        <v>9.663199999999998</v>
      </c>
      <c r="V8369" t="str">
        <f>IF(M8369=People!$B$5,People!$A$5,IF(M8369=People!$B$4,People!$A$4,IF(M8369=People!$B$3,People!$A$3,IF(M8369=People!$B$2,People!$A$2,0))))</f>
        <v>Anna Andreadi</v>
      </c>
      <c r="W8369" t="str">
        <f>IFERROR(INDEX(Returns!A:A,MATCH(B8369,Returns!B:B,0)),"No")</f>
        <v>Yes</v>
      </c>
    </row>
    <row r="8370" spans="1:23" x14ac:dyDescent="0.2">
      <c r="A8370" s="1">
        <v>8369</v>
      </c>
      <c r="B8370" t="s">
        <v>5943</v>
      </c>
      <c r="C8370" s="8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47">
        <v>83.920000000000016</v>
      </c>
      <c r="S8370" s="1">
        <v>5</v>
      </c>
      <c r="T8370" s="1">
        <v>0.2</v>
      </c>
      <c r="U8370" s="47">
        <v>31.47</v>
      </c>
      <c r="V8370" t="str">
        <f>IF(M8370=People!$B$5,People!$A$5,IF(M8370=People!$B$4,People!$A$4,IF(M8370=People!$B$3,People!$A$3,IF(M8370=People!$B$2,People!$A$2,0))))</f>
        <v>Anna Andreadi</v>
      </c>
      <c r="W8370" t="str">
        <f>IFERROR(INDEX(Returns!A:A,MATCH(B8370,Returns!B:B,0)),"No")</f>
        <v>Yes</v>
      </c>
    </row>
    <row r="8371" spans="1:23" x14ac:dyDescent="0.2">
      <c r="A8371" s="1">
        <v>8370</v>
      </c>
      <c r="B8371" t="s">
        <v>10126</v>
      </c>
      <c r="C8371" s="8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47">
        <v>902.71199999999999</v>
      </c>
      <c r="S8371" s="1">
        <v>3</v>
      </c>
      <c r="T8371" s="1">
        <v>0.2</v>
      </c>
      <c r="U8371" s="47">
        <v>33.851700000000051</v>
      </c>
      <c r="V8371" t="str">
        <f>IF(M8371=People!$B$5,People!$A$5,IF(M8371=People!$B$4,People!$A$4,IF(M8371=People!$B$3,People!$A$3,IF(M8371=People!$B$2,People!$A$2,0))))</f>
        <v>Anna Andreadi</v>
      </c>
      <c r="W8371" t="str">
        <f>IFERROR(INDEX(Returns!A:A,MATCH(B8371,Returns!B:B,0)),"No")</f>
        <v>No</v>
      </c>
    </row>
    <row r="8372" spans="1:23" x14ac:dyDescent="0.2">
      <c r="A8372" s="1">
        <v>8371</v>
      </c>
      <c r="B8372" t="s">
        <v>10127</v>
      </c>
      <c r="C8372" s="8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47">
        <v>120.666</v>
      </c>
      <c r="S8372" s="1">
        <v>2</v>
      </c>
      <c r="T8372" s="1">
        <v>0.15</v>
      </c>
      <c r="U8372" s="47">
        <v>21.293999999999993</v>
      </c>
      <c r="V8372" t="str">
        <f>IF(M8372=People!$B$5,People!$A$5,IF(M8372=People!$B$4,People!$A$4,IF(M8372=People!$B$3,People!$A$3,IF(M8372=People!$B$2,People!$A$2,0))))</f>
        <v>Anna Andreadi</v>
      </c>
      <c r="W8372" t="str">
        <f>IFERROR(INDEX(Returns!A:A,MATCH(B8372,Returns!B:B,0)),"No")</f>
        <v>No</v>
      </c>
    </row>
    <row r="8373" spans="1:23" x14ac:dyDescent="0.2">
      <c r="A8373" s="1">
        <v>8372</v>
      </c>
      <c r="B8373" t="s">
        <v>10128</v>
      </c>
      <c r="C8373" s="8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47">
        <v>4.9839999999999991</v>
      </c>
      <c r="S8373" s="1">
        <v>1</v>
      </c>
      <c r="T8373" s="1">
        <v>0.8</v>
      </c>
      <c r="U8373" s="47">
        <v>-8.472800000000003</v>
      </c>
      <c r="V8373" t="str">
        <f>IF(M8373=People!$B$5,People!$A$5,IF(M8373=People!$B$4,People!$A$4,IF(M8373=People!$B$3,People!$A$3,IF(M8373=People!$B$2,People!$A$2,0))))</f>
        <v>Kelly Williams</v>
      </c>
      <c r="W8373" t="str">
        <f>IFERROR(INDEX(Returns!A:A,MATCH(B8373,Returns!B:B,0)),"No")</f>
        <v>No</v>
      </c>
    </row>
    <row r="8374" spans="1:23" x14ac:dyDescent="0.2">
      <c r="A8374" s="1">
        <v>8373</v>
      </c>
      <c r="B8374" t="s">
        <v>10129</v>
      </c>
      <c r="C8374" s="8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47">
        <v>82.26</v>
      </c>
      <c r="S8374" s="1">
        <v>3</v>
      </c>
      <c r="T8374" s="1">
        <v>0</v>
      </c>
      <c r="U8374" s="47">
        <v>33.726600000000005</v>
      </c>
      <c r="V8374" t="str">
        <f>IF(M8374=People!$B$5,People!$A$5,IF(M8374=People!$B$4,People!$A$4,IF(M8374=People!$B$3,People!$A$3,IF(M8374=People!$B$2,People!$A$2,0))))</f>
        <v>Anna Andreadi</v>
      </c>
      <c r="W8374" t="str">
        <f>IFERROR(INDEX(Returns!A:A,MATCH(B8374,Returns!B:B,0)),"No")</f>
        <v>No</v>
      </c>
    </row>
    <row r="8375" spans="1:23" x14ac:dyDescent="0.2">
      <c r="A8375" s="1">
        <v>8374</v>
      </c>
      <c r="B8375" t="s">
        <v>10130</v>
      </c>
      <c r="C8375" s="8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47">
        <v>29.74</v>
      </c>
      <c r="S8375" s="1">
        <v>1</v>
      </c>
      <c r="T8375" s="1">
        <v>0</v>
      </c>
      <c r="U8375" s="47">
        <v>4.4610000000000021</v>
      </c>
      <c r="V8375" t="str">
        <f>IF(M8375=People!$B$5,People!$A$5,IF(M8375=People!$B$4,People!$A$4,IF(M8375=People!$B$3,People!$A$3,IF(M8375=People!$B$2,People!$A$2,0))))</f>
        <v>Anna Andreadi</v>
      </c>
      <c r="W8375" t="str">
        <f>IFERROR(INDEX(Returns!A:A,MATCH(B8375,Returns!B:B,0)),"No")</f>
        <v>No</v>
      </c>
    </row>
    <row r="8376" spans="1:23" x14ac:dyDescent="0.2">
      <c r="A8376" s="1">
        <v>8375</v>
      </c>
      <c r="B8376" t="s">
        <v>10131</v>
      </c>
      <c r="C8376" s="8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47">
        <v>87.36</v>
      </c>
      <c r="S8376" s="1">
        <v>6</v>
      </c>
      <c r="T8376" s="1">
        <v>0</v>
      </c>
      <c r="U8376" s="47">
        <v>23.587200000000003</v>
      </c>
      <c r="V8376" t="str">
        <f>IF(M8376=People!$B$5,People!$A$5,IF(M8376=People!$B$4,People!$A$4,IF(M8376=People!$B$3,People!$A$3,IF(M8376=People!$B$2,People!$A$2,0))))</f>
        <v>Anna Andreadi</v>
      </c>
      <c r="W8376" t="str">
        <f>IFERROR(INDEX(Returns!A:A,MATCH(B8376,Returns!B:B,0)),"No")</f>
        <v>No</v>
      </c>
    </row>
    <row r="8377" spans="1:23" x14ac:dyDescent="0.2">
      <c r="A8377" s="1">
        <v>8376</v>
      </c>
      <c r="B8377" t="s">
        <v>10131</v>
      </c>
      <c r="C8377" s="8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47">
        <v>56.16</v>
      </c>
      <c r="S8377" s="1">
        <v>6</v>
      </c>
      <c r="T8377" s="1">
        <v>0.2</v>
      </c>
      <c r="U8377" s="47">
        <v>17.549999999999994</v>
      </c>
      <c r="V8377" t="str">
        <f>IF(M8377=People!$B$5,People!$A$5,IF(M8377=People!$B$4,People!$A$4,IF(M8377=People!$B$3,People!$A$3,IF(M8377=People!$B$2,People!$A$2,0))))</f>
        <v>Anna Andreadi</v>
      </c>
      <c r="W8377" t="str">
        <f>IFERROR(INDEX(Returns!A:A,MATCH(B8377,Returns!B:B,0)),"No")</f>
        <v>No</v>
      </c>
    </row>
    <row r="8378" spans="1:23" x14ac:dyDescent="0.2">
      <c r="A8378" s="1">
        <v>8377</v>
      </c>
      <c r="B8378" t="s">
        <v>10132</v>
      </c>
      <c r="C8378" s="8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47">
        <v>64.384</v>
      </c>
      <c r="S8378" s="1">
        <v>1</v>
      </c>
      <c r="T8378" s="1">
        <v>0.2</v>
      </c>
      <c r="U8378" s="47">
        <v>8.0479999999999983</v>
      </c>
      <c r="V8378" t="str">
        <f>IF(M8378=People!$B$5,People!$A$5,IF(M8378=People!$B$4,People!$A$4,IF(M8378=People!$B$3,People!$A$3,IF(M8378=People!$B$2,People!$A$2,0))))</f>
        <v>Cassandra Brandow</v>
      </c>
      <c r="W8378" t="str">
        <f>IFERROR(INDEX(Returns!A:A,MATCH(B8378,Returns!B:B,0)),"No")</f>
        <v>No</v>
      </c>
    </row>
    <row r="8379" spans="1:23" x14ac:dyDescent="0.2">
      <c r="A8379" s="1">
        <v>8378</v>
      </c>
      <c r="B8379" t="s">
        <v>10133</v>
      </c>
      <c r="C8379" s="8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47">
        <v>64.784000000000006</v>
      </c>
      <c r="S8379" s="1">
        <v>1</v>
      </c>
      <c r="T8379" s="1">
        <v>0.2</v>
      </c>
      <c r="U8379" s="47">
        <v>-14.576399999999996</v>
      </c>
      <c r="V8379" t="str">
        <f>IF(M8379=People!$B$5,People!$A$5,IF(M8379=People!$B$4,People!$A$4,IF(M8379=People!$B$3,People!$A$3,IF(M8379=People!$B$2,People!$A$2,0))))</f>
        <v>Kelly Williams</v>
      </c>
      <c r="W8379" t="str">
        <f>IFERROR(INDEX(Returns!A:A,MATCH(B8379,Returns!B:B,0)),"No")</f>
        <v>No</v>
      </c>
    </row>
    <row r="8380" spans="1:23" x14ac:dyDescent="0.2">
      <c r="A8380" s="1">
        <v>8379</v>
      </c>
      <c r="B8380" t="s">
        <v>10133</v>
      </c>
      <c r="C8380" s="8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47">
        <v>15.552000000000003</v>
      </c>
      <c r="S8380" s="1">
        <v>3</v>
      </c>
      <c r="T8380" s="1">
        <v>0.2</v>
      </c>
      <c r="U8380" s="47">
        <v>5.6375999999999999</v>
      </c>
      <c r="V8380" t="str">
        <f>IF(M8380=People!$B$5,People!$A$5,IF(M8380=People!$B$4,People!$A$4,IF(M8380=People!$B$3,People!$A$3,IF(M8380=People!$B$2,People!$A$2,0))))</f>
        <v>Kelly Williams</v>
      </c>
      <c r="W8380" t="str">
        <f>IFERROR(INDEX(Returns!A:A,MATCH(B8380,Returns!B:B,0)),"No")</f>
        <v>No</v>
      </c>
    </row>
    <row r="8381" spans="1:23" x14ac:dyDescent="0.2">
      <c r="A8381" s="1">
        <v>8380</v>
      </c>
      <c r="B8381" t="s">
        <v>10133</v>
      </c>
      <c r="C8381" s="8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47">
        <v>223.88799999999998</v>
      </c>
      <c r="S8381" s="1">
        <v>7</v>
      </c>
      <c r="T8381" s="1">
        <v>0.2</v>
      </c>
      <c r="U8381" s="47">
        <v>69.964999999999975</v>
      </c>
      <c r="V8381" t="str">
        <f>IF(M8381=People!$B$5,People!$A$5,IF(M8381=People!$B$4,People!$A$4,IF(M8381=People!$B$3,People!$A$3,IF(M8381=People!$B$2,People!$A$2,0))))</f>
        <v>Kelly Williams</v>
      </c>
      <c r="W8381" t="str">
        <f>IFERROR(INDEX(Returns!A:A,MATCH(B8381,Returns!B:B,0)),"No")</f>
        <v>No</v>
      </c>
    </row>
    <row r="8382" spans="1:23" x14ac:dyDescent="0.2">
      <c r="A8382" s="1">
        <v>8381</v>
      </c>
      <c r="B8382" t="s">
        <v>10134</v>
      </c>
      <c r="C8382" s="8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47">
        <v>10.896000000000001</v>
      </c>
      <c r="S8382" s="1">
        <v>3</v>
      </c>
      <c r="T8382" s="1">
        <v>0.2</v>
      </c>
      <c r="U8382" s="47">
        <v>3.4049999999999994</v>
      </c>
      <c r="V8382" t="str">
        <f>IF(M8382=People!$B$5,People!$A$5,IF(M8382=People!$B$4,People!$A$4,IF(M8382=People!$B$3,People!$A$3,IF(M8382=People!$B$2,People!$A$2,0))))</f>
        <v>Kelly Williams</v>
      </c>
      <c r="W8382" t="str">
        <f>IFERROR(INDEX(Returns!A:A,MATCH(B8382,Returns!B:B,0)),"No")</f>
        <v>No</v>
      </c>
    </row>
    <row r="8383" spans="1:23" x14ac:dyDescent="0.2">
      <c r="A8383" s="1">
        <v>8382</v>
      </c>
      <c r="B8383" t="s">
        <v>10135</v>
      </c>
      <c r="C8383" s="8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47">
        <v>84.784000000000006</v>
      </c>
      <c r="S8383" s="1">
        <v>2</v>
      </c>
      <c r="T8383" s="1">
        <v>0.2</v>
      </c>
      <c r="U8383" s="47">
        <v>-20.136200000000006</v>
      </c>
      <c r="V8383" t="str">
        <f>IF(M8383=People!$B$5,People!$A$5,IF(M8383=People!$B$4,People!$A$4,IF(M8383=People!$B$3,People!$A$3,IF(M8383=People!$B$2,People!$A$2,0))))</f>
        <v>Anna Andreadi</v>
      </c>
      <c r="W8383" t="str">
        <f>IFERROR(INDEX(Returns!A:A,MATCH(B8383,Returns!B:B,0)),"No")</f>
        <v>No</v>
      </c>
    </row>
    <row r="8384" spans="1:23" x14ac:dyDescent="0.2">
      <c r="A8384" s="1">
        <v>8383</v>
      </c>
      <c r="B8384" t="s">
        <v>10136</v>
      </c>
      <c r="C8384" s="8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47">
        <v>241.49999999999997</v>
      </c>
      <c r="S8384" s="1">
        <v>4</v>
      </c>
      <c r="T8384" s="1">
        <v>0.3</v>
      </c>
      <c r="U8384" s="47">
        <v>0</v>
      </c>
      <c r="V8384" t="str">
        <f>IF(M8384=People!$B$5,People!$A$5,IF(M8384=People!$B$4,People!$A$4,IF(M8384=People!$B$3,People!$A$3,IF(M8384=People!$B$2,People!$A$2,0))))</f>
        <v>Kelly Williams</v>
      </c>
      <c r="W8384" t="str">
        <f>IFERROR(INDEX(Returns!A:A,MATCH(B8384,Returns!B:B,0)),"No")</f>
        <v>No</v>
      </c>
    </row>
    <row r="8385" spans="1:23" x14ac:dyDescent="0.2">
      <c r="A8385" s="1">
        <v>8384</v>
      </c>
      <c r="B8385" t="s">
        <v>10137</v>
      </c>
      <c r="C8385" s="8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47">
        <v>59.97</v>
      </c>
      <c r="S8385" s="1">
        <v>3</v>
      </c>
      <c r="T8385" s="1">
        <v>0</v>
      </c>
      <c r="U8385" s="47">
        <v>14.992499999999996</v>
      </c>
      <c r="V8385" t="str">
        <f>IF(M8385=People!$B$5,People!$A$5,IF(M8385=People!$B$4,People!$A$4,IF(M8385=People!$B$3,People!$A$3,IF(M8385=People!$B$2,People!$A$2,0))))</f>
        <v>Chuck Magee</v>
      </c>
      <c r="W8385" t="str">
        <f>IFERROR(INDEX(Returns!A:A,MATCH(B8385,Returns!B:B,0)),"No")</f>
        <v>No</v>
      </c>
    </row>
    <row r="8386" spans="1:23" x14ac:dyDescent="0.2">
      <c r="A8386" s="1">
        <v>8385</v>
      </c>
      <c r="B8386" t="s">
        <v>10137</v>
      </c>
      <c r="C8386" s="8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47">
        <v>13.36</v>
      </c>
      <c r="S8386" s="1">
        <v>2</v>
      </c>
      <c r="T8386" s="1">
        <v>0</v>
      </c>
      <c r="U8386" s="47">
        <v>6.4127999999999998</v>
      </c>
      <c r="V8386" t="str">
        <f>IF(M8386=People!$B$5,People!$A$5,IF(M8386=People!$B$4,People!$A$4,IF(M8386=People!$B$3,People!$A$3,IF(M8386=People!$B$2,People!$A$2,0))))</f>
        <v>Chuck Magee</v>
      </c>
      <c r="W8386" t="str">
        <f>IFERROR(INDEX(Returns!A:A,MATCH(B8386,Returns!B:B,0)),"No")</f>
        <v>No</v>
      </c>
    </row>
    <row r="8387" spans="1:23" x14ac:dyDescent="0.2">
      <c r="A8387" s="1">
        <v>8386</v>
      </c>
      <c r="B8387" t="s">
        <v>10138</v>
      </c>
      <c r="C8387" s="8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47">
        <v>11.808</v>
      </c>
      <c r="S8387" s="1">
        <v>3</v>
      </c>
      <c r="T8387" s="1">
        <v>0.2</v>
      </c>
      <c r="U8387" s="47">
        <v>4.1327999999999996</v>
      </c>
      <c r="V8387" t="str">
        <f>IF(M8387=People!$B$5,People!$A$5,IF(M8387=People!$B$4,People!$A$4,IF(M8387=People!$B$3,People!$A$3,IF(M8387=People!$B$2,People!$A$2,0))))</f>
        <v>Anna Andreadi</v>
      </c>
      <c r="W8387" t="str">
        <f>IFERROR(INDEX(Returns!A:A,MATCH(B8387,Returns!B:B,0)),"No")</f>
        <v>No</v>
      </c>
    </row>
    <row r="8388" spans="1:23" x14ac:dyDescent="0.2">
      <c r="A8388" s="1">
        <v>8387</v>
      </c>
      <c r="B8388" t="s">
        <v>10139</v>
      </c>
      <c r="C8388" s="8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47">
        <v>16.239999999999998</v>
      </c>
      <c r="S8388" s="1">
        <v>1</v>
      </c>
      <c r="T8388" s="1">
        <v>0</v>
      </c>
      <c r="U8388" s="47">
        <v>2.4359999999999999</v>
      </c>
      <c r="V8388" t="str">
        <f>IF(M8388=People!$B$5,People!$A$5,IF(M8388=People!$B$4,People!$A$4,IF(M8388=People!$B$3,People!$A$3,IF(M8388=People!$B$2,People!$A$2,0))))</f>
        <v>Chuck Magee</v>
      </c>
      <c r="W8388" t="str">
        <f>IFERROR(INDEX(Returns!A:A,MATCH(B8388,Returns!B:B,0)),"No")</f>
        <v>No</v>
      </c>
    </row>
    <row r="8389" spans="1:23" x14ac:dyDescent="0.2">
      <c r="A8389" s="1">
        <v>8388</v>
      </c>
      <c r="B8389" t="s">
        <v>10139</v>
      </c>
      <c r="C8389" s="8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47">
        <v>77.55</v>
      </c>
      <c r="S8389" s="1">
        <v>5</v>
      </c>
      <c r="T8389" s="1">
        <v>0</v>
      </c>
      <c r="U8389" s="47">
        <v>21.714000000000002</v>
      </c>
      <c r="V8389" t="str">
        <f>IF(M8389=People!$B$5,People!$A$5,IF(M8389=People!$B$4,People!$A$4,IF(M8389=People!$B$3,People!$A$3,IF(M8389=People!$B$2,People!$A$2,0))))</f>
        <v>Chuck Magee</v>
      </c>
      <c r="W8389" t="str">
        <f>IFERROR(INDEX(Returns!A:A,MATCH(B8389,Returns!B:B,0)),"No")</f>
        <v>No</v>
      </c>
    </row>
    <row r="8390" spans="1:23" x14ac:dyDescent="0.2">
      <c r="A8390" s="1">
        <v>8389</v>
      </c>
      <c r="B8390" t="s">
        <v>10140</v>
      </c>
      <c r="C8390" s="8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47">
        <v>76.12</v>
      </c>
      <c r="S8390" s="1">
        <v>2</v>
      </c>
      <c r="T8390" s="1">
        <v>0</v>
      </c>
      <c r="U8390" s="47">
        <v>22.074799999999996</v>
      </c>
      <c r="V8390" t="str">
        <f>IF(M8390=People!$B$5,People!$A$5,IF(M8390=People!$B$4,People!$A$4,IF(M8390=People!$B$3,People!$A$3,IF(M8390=People!$B$2,People!$A$2,0))))</f>
        <v>Chuck Magee</v>
      </c>
      <c r="W8390" t="str">
        <f>IFERROR(INDEX(Returns!A:A,MATCH(B8390,Returns!B:B,0)),"No")</f>
        <v>No</v>
      </c>
    </row>
    <row r="8391" spans="1:23" x14ac:dyDescent="0.2">
      <c r="A8391" s="1">
        <v>8390</v>
      </c>
      <c r="B8391" t="s">
        <v>10141</v>
      </c>
      <c r="C8391" s="8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47">
        <v>17.184000000000001</v>
      </c>
      <c r="S8391" s="1">
        <v>6</v>
      </c>
      <c r="T8391" s="1">
        <v>0.2</v>
      </c>
      <c r="U8391" s="47">
        <v>6.2291999999999996</v>
      </c>
      <c r="V8391" t="str">
        <f>IF(M8391=People!$B$5,People!$A$5,IF(M8391=People!$B$4,People!$A$4,IF(M8391=People!$B$3,People!$A$3,IF(M8391=People!$B$2,People!$A$2,0))))</f>
        <v>Chuck Magee</v>
      </c>
      <c r="W8391" t="str">
        <f>IFERROR(INDEX(Returns!A:A,MATCH(B8391,Returns!B:B,0)),"No")</f>
        <v>No</v>
      </c>
    </row>
    <row r="8392" spans="1:23" x14ac:dyDescent="0.2">
      <c r="A8392" s="1">
        <v>8391</v>
      </c>
      <c r="B8392" t="s">
        <v>10142</v>
      </c>
      <c r="C8392" s="8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47">
        <v>11.76</v>
      </c>
      <c r="S8392" s="1">
        <v>2</v>
      </c>
      <c r="T8392" s="1">
        <v>0</v>
      </c>
      <c r="U8392" s="47">
        <v>5.7623999999999995</v>
      </c>
      <c r="V8392" t="str">
        <f>IF(M8392=People!$B$5,People!$A$5,IF(M8392=People!$B$4,People!$A$4,IF(M8392=People!$B$3,People!$A$3,IF(M8392=People!$B$2,People!$A$2,0))))</f>
        <v>Anna Andreadi</v>
      </c>
      <c r="W8392" t="str">
        <f>IFERROR(INDEX(Returns!A:A,MATCH(B8392,Returns!B:B,0)),"No")</f>
        <v>No</v>
      </c>
    </row>
    <row r="8393" spans="1:23" x14ac:dyDescent="0.2">
      <c r="A8393" s="1">
        <v>8392</v>
      </c>
      <c r="B8393" t="s">
        <v>10143</v>
      </c>
      <c r="C8393" s="8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47">
        <v>27.46</v>
      </c>
      <c r="S8393" s="1">
        <v>2</v>
      </c>
      <c r="T8393" s="1">
        <v>0</v>
      </c>
      <c r="U8393" s="47">
        <v>9.8856000000000002</v>
      </c>
      <c r="V8393" t="str">
        <f>IF(M8393=People!$B$5,People!$A$5,IF(M8393=People!$B$4,People!$A$4,IF(M8393=People!$B$3,People!$A$3,IF(M8393=People!$B$2,People!$A$2,0))))</f>
        <v>Chuck Magee</v>
      </c>
      <c r="W8393" t="str">
        <f>IFERROR(INDEX(Returns!A:A,MATCH(B8393,Returns!B:B,0)),"No")</f>
        <v>No</v>
      </c>
    </row>
    <row r="8394" spans="1:23" x14ac:dyDescent="0.2">
      <c r="A8394" s="1">
        <v>8393</v>
      </c>
      <c r="B8394" t="s">
        <v>10144</v>
      </c>
      <c r="C8394" s="8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47">
        <v>137.94</v>
      </c>
      <c r="S8394" s="1">
        <v>3</v>
      </c>
      <c r="T8394" s="1">
        <v>0</v>
      </c>
      <c r="U8394" s="47">
        <v>35.864399999999996</v>
      </c>
      <c r="V8394" t="str">
        <f>IF(M8394=People!$B$5,People!$A$5,IF(M8394=People!$B$4,People!$A$4,IF(M8394=People!$B$3,People!$A$3,IF(M8394=People!$B$2,People!$A$2,0))))</f>
        <v>Chuck Magee</v>
      </c>
      <c r="W8394" t="str">
        <f>IFERROR(INDEX(Returns!A:A,MATCH(B8394,Returns!B:B,0)),"No")</f>
        <v>No</v>
      </c>
    </row>
    <row r="8395" spans="1:23" x14ac:dyDescent="0.2">
      <c r="A8395" s="1">
        <v>8394</v>
      </c>
      <c r="B8395" t="s">
        <v>10144</v>
      </c>
      <c r="C8395" s="8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47">
        <v>111.15</v>
      </c>
      <c r="S8395" s="1">
        <v>5</v>
      </c>
      <c r="T8395" s="1">
        <v>0</v>
      </c>
      <c r="U8395" s="47">
        <v>48.906000000000006</v>
      </c>
      <c r="V8395" t="str">
        <f>IF(M8395=People!$B$5,People!$A$5,IF(M8395=People!$B$4,People!$A$4,IF(M8395=People!$B$3,People!$A$3,IF(M8395=People!$B$2,People!$A$2,0))))</f>
        <v>Chuck Magee</v>
      </c>
      <c r="W8395" t="str">
        <f>IFERROR(INDEX(Returns!A:A,MATCH(B8395,Returns!B:B,0)),"No")</f>
        <v>No</v>
      </c>
    </row>
    <row r="8396" spans="1:23" x14ac:dyDescent="0.2">
      <c r="A8396" s="1">
        <v>8395</v>
      </c>
      <c r="B8396" t="s">
        <v>10144</v>
      </c>
      <c r="C8396" s="8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47">
        <v>901.94999999999993</v>
      </c>
      <c r="S8396" s="1">
        <v>3</v>
      </c>
      <c r="T8396" s="1">
        <v>0</v>
      </c>
      <c r="U8396" s="47">
        <v>297.64349999999996</v>
      </c>
      <c r="V8396" t="str">
        <f>IF(M8396=People!$B$5,People!$A$5,IF(M8396=People!$B$4,People!$A$4,IF(M8396=People!$B$3,People!$A$3,IF(M8396=People!$B$2,People!$A$2,0))))</f>
        <v>Chuck Magee</v>
      </c>
      <c r="W8396" t="str">
        <f>IFERROR(INDEX(Returns!A:A,MATCH(B8396,Returns!B:B,0)),"No")</f>
        <v>No</v>
      </c>
    </row>
    <row r="8397" spans="1:23" x14ac:dyDescent="0.2">
      <c r="A8397" s="1">
        <v>8396</v>
      </c>
      <c r="B8397" t="s">
        <v>10144</v>
      </c>
      <c r="C8397" s="8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47">
        <v>366.00899999999996</v>
      </c>
      <c r="S8397" s="1">
        <v>3</v>
      </c>
      <c r="T8397" s="1">
        <v>0.3</v>
      </c>
      <c r="U8397" s="47">
        <v>-47.058300000000003</v>
      </c>
      <c r="V8397" t="str">
        <f>IF(M8397=People!$B$5,People!$A$5,IF(M8397=People!$B$4,People!$A$4,IF(M8397=People!$B$3,People!$A$3,IF(M8397=People!$B$2,People!$A$2,0))))</f>
        <v>Chuck Magee</v>
      </c>
      <c r="W8397" t="str">
        <f>IFERROR(INDEX(Returns!A:A,MATCH(B8397,Returns!B:B,0)),"No")</f>
        <v>No</v>
      </c>
    </row>
    <row r="8398" spans="1:23" x14ac:dyDescent="0.2">
      <c r="A8398" s="1">
        <v>8397</v>
      </c>
      <c r="B8398" t="s">
        <v>10145</v>
      </c>
      <c r="C8398" s="8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47">
        <v>310.68799999999999</v>
      </c>
      <c r="S8398" s="1">
        <v>7</v>
      </c>
      <c r="T8398" s="1">
        <v>0.2</v>
      </c>
      <c r="U8398" s="47">
        <v>108.74079999999998</v>
      </c>
      <c r="V8398" t="str">
        <f>IF(M8398=People!$B$5,People!$A$5,IF(M8398=People!$B$4,People!$A$4,IF(M8398=People!$B$3,People!$A$3,IF(M8398=People!$B$2,People!$A$2,0))))</f>
        <v>Cassandra Brandow</v>
      </c>
      <c r="W8398" t="str">
        <f>IFERROR(INDEX(Returns!A:A,MATCH(B8398,Returns!B:B,0)),"No")</f>
        <v>No</v>
      </c>
    </row>
    <row r="8399" spans="1:23" x14ac:dyDescent="0.2">
      <c r="A8399" s="1">
        <v>8398</v>
      </c>
      <c r="B8399" t="s">
        <v>10146</v>
      </c>
      <c r="C8399" s="8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47">
        <v>7.6799999999999979</v>
      </c>
      <c r="S8399" s="1">
        <v>5</v>
      </c>
      <c r="T8399" s="1">
        <v>0.8</v>
      </c>
      <c r="U8399" s="47">
        <v>-11.52</v>
      </c>
      <c r="V8399" t="str">
        <f>IF(M8399=People!$B$5,People!$A$5,IF(M8399=People!$B$4,People!$A$4,IF(M8399=People!$B$3,People!$A$3,IF(M8399=People!$B$2,People!$A$2,0))))</f>
        <v>Kelly Williams</v>
      </c>
      <c r="W8399" t="str">
        <f>IFERROR(INDEX(Returns!A:A,MATCH(B8399,Returns!B:B,0)),"No")</f>
        <v>No</v>
      </c>
    </row>
    <row r="8400" spans="1:23" x14ac:dyDescent="0.2">
      <c r="A8400" s="1">
        <v>8399</v>
      </c>
      <c r="B8400" t="s">
        <v>10147</v>
      </c>
      <c r="C8400" s="8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47">
        <v>155.37199999999999</v>
      </c>
      <c r="S8400" s="1">
        <v>2</v>
      </c>
      <c r="T8400" s="1">
        <v>0.3</v>
      </c>
      <c r="U8400" s="47">
        <v>-35.513599999999997</v>
      </c>
      <c r="V8400" t="str">
        <f>IF(M8400=People!$B$5,People!$A$5,IF(M8400=People!$B$4,People!$A$4,IF(M8400=People!$B$3,People!$A$3,IF(M8400=People!$B$2,People!$A$2,0))))</f>
        <v>Chuck Magee</v>
      </c>
      <c r="W8400" t="str">
        <f>IFERROR(INDEX(Returns!A:A,MATCH(B8400,Returns!B:B,0)),"No")</f>
        <v>No</v>
      </c>
    </row>
    <row r="8401" spans="1:23" x14ac:dyDescent="0.2">
      <c r="A8401" s="1">
        <v>8400</v>
      </c>
      <c r="B8401" t="s">
        <v>10148</v>
      </c>
      <c r="C8401" s="8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47">
        <v>10.744</v>
      </c>
      <c r="S8401" s="1">
        <v>1</v>
      </c>
      <c r="T8401" s="1">
        <v>0.2</v>
      </c>
      <c r="U8401" s="47">
        <v>0.80579999999999963</v>
      </c>
      <c r="V8401" t="str">
        <f>IF(M8401=People!$B$5,People!$A$5,IF(M8401=People!$B$4,People!$A$4,IF(M8401=People!$B$3,People!$A$3,IF(M8401=People!$B$2,People!$A$2,0))))</f>
        <v>Anna Andreadi</v>
      </c>
      <c r="W8401" t="str">
        <f>IFERROR(INDEX(Returns!A:A,MATCH(B8401,Returns!B:B,0)),"No")</f>
        <v>No</v>
      </c>
    </row>
    <row r="8402" spans="1:23" x14ac:dyDescent="0.2">
      <c r="A8402" s="1">
        <v>8401</v>
      </c>
      <c r="B8402" t="s">
        <v>5985</v>
      </c>
      <c r="C8402" s="8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47">
        <v>232.40000000000003</v>
      </c>
      <c r="S8402" s="1">
        <v>5</v>
      </c>
      <c r="T8402" s="1">
        <v>0.2</v>
      </c>
      <c r="U8402" s="47">
        <v>78.434999999999988</v>
      </c>
      <c r="V8402" t="str">
        <f>IF(M8402=People!$B$5,People!$A$5,IF(M8402=People!$B$4,People!$A$4,IF(M8402=People!$B$3,People!$A$3,IF(M8402=People!$B$2,People!$A$2,0))))</f>
        <v>Chuck Magee</v>
      </c>
      <c r="W8402" t="str">
        <f>IFERROR(INDEX(Returns!A:A,MATCH(B8402,Returns!B:B,0)),"No")</f>
        <v>Yes</v>
      </c>
    </row>
    <row r="8403" spans="1:23" x14ac:dyDescent="0.2">
      <c r="A8403" s="1">
        <v>8402</v>
      </c>
      <c r="B8403" t="s">
        <v>5985</v>
      </c>
      <c r="C8403" s="8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47">
        <v>164.64599999999999</v>
      </c>
      <c r="S8403" s="1">
        <v>3</v>
      </c>
      <c r="T8403" s="1">
        <v>0.1</v>
      </c>
      <c r="U8403" s="47">
        <v>12.805799999999994</v>
      </c>
      <c r="V8403" t="str">
        <f>IF(M8403=People!$B$5,People!$A$5,IF(M8403=People!$B$4,People!$A$4,IF(M8403=People!$B$3,People!$A$3,IF(M8403=People!$B$2,People!$A$2,0))))</f>
        <v>Chuck Magee</v>
      </c>
      <c r="W8403" t="str">
        <f>IFERROR(INDEX(Returns!A:A,MATCH(B8403,Returns!B:B,0)),"No")</f>
        <v>Yes</v>
      </c>
    </row>
    <row r="8404" spans="1:23" x14ac:dyDescent="0.2">
      <c r="A8404" s="1">
        <v>8403</v>
      </c>
      <c r="B8404" t="s">
        <v>5985</v>
      </c>
      <c r="C8404" s="8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47">
        <v>22.68</v>
      </c>
      <c r="S8404" s="1">
        <v>2</v>
      </c>
      <c r="T8404" s="1">
        <v>0</v>
      </c>
      <c r="U8404" s="47">
        <v>11.113199999999999</v>
      </c>
      <c r="V8404" t="str">
        <f>IF(M8404=People!$B$5,People!$A$5,IF(M8404=People!$B$4,People!$A$4,IF(M8404=People!$B$3,People!$A$3,IF(M8404=People!$B$2,People!$A$2,0))))</f>
        <v>Chuck Magee</v>
      </c>
      <c r="W8404" t="str">
        <f>IFERROR(INDEX(Returns!A:A,MATCH(B8404,Returns!B:B,0)),"No")</f>
        <v>Yes</v>
      </c>
    </row>
    <row r="8405" spans="1:23" x14ac:dyDescent="0.2">
      <c r="A8405" s="1">
        <v>8404</v>
      </c>
      <c r="B8405" t="s">
        <v>10149</v>
      </c>
      <c r="C8405" s="8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47">
        <v>105.52</v>
      </c>
      <c r="S8405" s="1">
        <v>4</v>
      </c>
      <c r="T8405" s="1">
        <v>0</v>
      </c>
      <c r="U8405" s="47">
        <v>48.539199999999994</v>
      </c>
      <c r="V8405" t="str">
        <f>IF(M8405=People!$B$5,People!$A$5,IF(M8405=People!$B$4,People!$A$4,IF(M8405=People!$B$3,People!$A$3,IF(M8405=People!$B$2,People!$A$2,0))))</f>
        <v>Anna Andreadi</v>
      </c>
      <c r="W8405" t="str">
        <f>IFERROR(INDEX(Returns!A:A,MATCH(B8405,Returns!B:B,0)),"No")</f>
        <v>No</v>
      </c>
    </row>
    <row r="8406" spans="1:23" x14ac:dyDescent="0.2">
      <c r="A8406" s="1">
        <v>8405</v>
      </c>
      <c r="B8406" t="s">
        <v>10150</v>
      </c>
      <c r="C8406" s="8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47">
        <v>83.92</v>
      </c>
      <c r="S8406" s="1">
        <v>4</v>
      </c>
      <c r="T8406" s="1">
        <v>0</v>
      </c>
      <c r="U8406" s="47">
        <v>5.8743999999999943</v>
      </c>
      <c r="V8406" t="str">
        <f>IF(M8406=People!$B$5,People!$A$5,IF(M8406=People!$B$4,People!$A$4,IF(M8406=People!$B$3,People!$A$3,IF(M8406=People!$B$2,People!$A$2,0))))</f>
        <v>Chuck Magee</v>
      </c>
      <c r="W8406" t="str">
        <f>IFERROR(INDEX(Returns!A:A,MATCH(B8406,Returns!B:B,0)),"No")</f>
        <v>No</v>
      </c>
    </row>
    <row r="8407" spans="1:23" x14ac:dyDescent="0.2">
      <c r="A8407" s="1">
        <v>8406</v>
      </c>
      <c r="B8407" t="s">
        <v>10150</v>
      </c>
      <c r="C8407" s="8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47">
        <v>141.9</v>
      </c>
      <c r="S8407" s="1">
        <v>5</v>
      </c>
      <c r="T8407" s="1">
        <v>0</v>
      </c>
      <c r="U8407" s="47">
        <v>58.179000000000002</v>
      </c>
      <c r="V8407" t="str">
        <f>IF(M8407=People!$B$5,People!$A$5,IF(M8407=People!$B$4,People!$A$4,IF(M8407=People!$B$3,People!$A$3,IF(M8407=People!$B$2,People!$A$2,0))))</f>
        <v>Chuck Magee</v>
      </c>
      <c r="W8407" t="str">
        <f>IFERROR(INDEX(Returns!A:A,MATCH(B8407,Returns!B:B,0)),"No")</f>
        <v>No</v>
      </c>
    </row>
    <row r="8408" spans="1:23" x14ac:dyDescent="0.2">
      <c r="A8408" s="1">
        <v>8407</v>
      </c>
      <c r="B8408" t="s">
        <v>10150</v>
      </c>
      <c r="C8408" s="8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47">
        <v>39.979999999999997</v>
      </c>
      <c r="S8408" s="1">
        <v>2</v>
      </c>
      <c r="T8408" s="1">
        <v>0</v>
      </c>
      <c r="U8408" s="47">
        <v>9.1953999999999994</v>
      </c>
      <c r="V8408" t="str">
        <f>IF(M8408=People!$B$5,People!$A$5,IF(M8408=People!$B$4,People!$A$4,IF(M8408=People!$B$3,People!$A$3,IF(M8408=People!$B$2,People!$A$2,0))))</f>
        <v>Chuck Magee</v>
      </c>
      <c r="W8408" t="str">
        <f>IFERROR(INDEX(Returns!A:A,MATCH(B8408,Returns!B:B,0)),"No")</f>
        <v>No</v>
      </c>
    </row>
    <row r="8409" spans="1:23" x14ac:dyDescent="0.2">
      <c r="A8409" s="1">
        <v>8408</v>
      </c>
      <c r="B8409" t="s">
        <v>10150</v>
      </c>
      <c r="C8409" s="8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47">
        <v>28.91</v>
      </c>
      <c r="S8409" s="1">
        <v>7</v>
      </c>
      <c r="T8409" s="1">
        <v>0</v>
      </c>
      <c r="U8409" s="47">
        <v>8.6729999999999983</v>
      </c>
      <c r="V8409" t="str">
        <f>IF(M8409=People!$B$5,People!$A$5,IF(M8409=People!$B$4,People!$A$4,IF(M8409=People!$B$3,People!$A$3,IF(M8409=People!$B$2,People!$A$2,0))))</f>
        <v>Chuck Magee</v>
      </c>
      <c r="W8409" t="str">
        <f>IFERROR(INDEX(Returns!A:A,MATCH(B8409,Returns!B:B,0)),"No")</f>
        <v>No</v>
      </c>
    </row>
    <row r="8410" spans="1:23" x14ac:dyDescent="0.2">
      <c r="A8410" s="1">
        <v>8409</v>
      </c>
      <c r="B8410" t="s">
        <v>10150</v>
      </c>
      <c r="C8410" s="8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47">
        <v>174.95000000000002</v>
      </c>
      <c r="S8410" s="1">
        <v>5</v>
      </c>
      <c r="T8410" s="1">
        <v>0</v>
      </c>
      <c r="U8410" s="47">
        <v>45.487000000000002</v>
      </c>
      <c r="V8410" t="str">
        <f>IF(M8410=People!$B$5,People!$A$5,IF(M8410=People!$B$4,People!$A$4,IF(M8410=People!$B$3,People!$A$3,IF(M8410=People!$B$2,People!$A$2,0))))</f>
        <v>Chuck Magee</v>
      </c>
      <c r="W8410" t="str">
        <f>IFERROR(INDEX(Returns!A:A,MATCH(B8410,Returns!B:B,0)),"No")</f>
        <v>No</v>
      </c>
    </row>
    <row r="8411" spans="1:23" x14ac:dyDescent="0.2">
      <c r="A8411" s="1">
        <v>8410</v>
      </c>
      <c r="B8411" t="s">
        <v>10151</v>
      </c>
      <c r="C8411" s="8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47">
        <v>110.52800000000001</v>
      </c>
      <c r="S8411" s="1">
        <v>4</v>
      </c>
      <c r="T8411" s="1">
        <v>0.2</v>
      </c>
      <c r="U8411" s="47">
        <v>38.684799999999996</v>
      </c>
      <c r="V8411" t="str">
        <f>IF(M8411=People!$B$5,People!$A$5,IF(M8411=People!$B$4,People!$A$4,IF(M8411=People!$B$3,People!$A$3,IF(M8411=People!$B$2,People!$A$2,0))))</f>
        <v>Anna Andreadi</v>
      </c>
      <c r="W8411" t="str">
        <f>IFERROR(INDEX(Returns!A:A,MATCH(B8411,Returns!B:B,0)),"No")</f>
        <v>No</v>
      </c>
    </row>
    <row r="8412" spans="1:23" x14ac:dyDescent="0.2">
      <c r="A8412" s="1">
        <v>8411</v>
      </c>
      <c r="B8412" t="s">
        <v>10152</v>
      </c>
      <c r="C8412" s="8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47">
        <v>630.024</v>
      </c>
      <c r="S8412" s="1">
        <v>4</v>
      </c>
      <c r="T8412" s="1">
        <v>0.4</v>
      </c>
      <c r="U8412" s="47">
        <v>-199.50760000000008</v>
      </c>
      <c r="V8412" t="str">
        <f>IF(M8412=People!$B$5,People!$A$5,IF(M8412=People!$B$4,People!$A$4,IF(M8412=People!$B$3,People!$A$3,IF(M8412=People!$B$2,People!$A$2,0))))</f>
        <v>Cassandra Brandow</v>
      </c>
      <c r="W8412" t="str">
        <f>IFERROR(INDEX(Returns!A:A,MATCH(B8412,Returns!B:B,0)),"No")</f>
        <v>No</v>
      </c>
    </row>
    <row r="8413" spans="1:23" x14ac:dyDescent="0.2">
      <c r="A8413" s="1">
        <v>8412</v>
      </c>
      <c r="B8413" t="s">
        <v>10153</v>
      </c>
      <c r="C8413" s="8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47">
        <v>27.86</v>
      </c>
      <c r="S8413" s="1">
        <v>7</v>
      </c>
      <c r="T8413" s="1">
        <v>0</v>
      </c>
      <c r="U8413" s="47">
        <v>9.1937999999999978</v>
      </c>
      <c r="V8413" t="str">
        <f>IF(M8413=People!$B$5,People!$A$5,IF(M8413=People!$B$4,People!$A$4,IF(M8413=People!$B$3,People!$A$3,IF(M8413=People!$B$2,People!$A$2,0))))</f>
        <v>Cassandra Brandow</v>
      </c>
      <c r="W8413" t="str">
        <f>IFERROR(INDEX(Returns!A:A,MATCH(B8413,Returns!B:B,0)),"No")</f>
        <v>No</v>
      </c>
    </row>
    <row r="8414" spans="1:23" x14ac:dyDescent="0.2">
      <c r="A8414" s="1">
        <v>8413</v>
      </c>
      <c r="B8414" t="s">
        <v>10154</v>
      </c>
      <c r="C8414" s="8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47">
        <v>933.40800000000002</v>
      </c>
      <c r="S8414" s="1">
        <v>4</v>
      </c>
      <c r="T8414" s="1">
        <v>0.3</v>
      </c>
      <c r="U8414" s="47">
        <v>-173.34719999999999</v>
      </c>
      <c r="V8414" t="str">
        <f>IF(M8414=People!$B$5,People!$A$5,IF(M8414=People!$B$4,People!$A$4,IF(M8414=People!$B$3,People!$A$3,IF(M8414=People!$B$2,People!$A$2,0))))</f>
        <v>Kelly Williams</v>
      </c>
      <c r="W8414" t="str">
        <f>IFERROR(INDEX(Returns!A:A,MATCH(B8414,Returns!B:B,0)),"No")</f>
        <v>No</v>
      </c>
    </row>
    <row r="8415" spans="1:23" x14ac:dyDescent="0.2">
      <c r="A8415" s="1">
        <v>8414</v>
      </c>
      <c r="B8415" t="s">
        <v>10155</v>
      </c>
      <c r="C8415" s="8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47">
        <v>51.840000000000011</v>
      </c>
      <c r="S8415" s="1">
        <v>10</v>
      </c>
      <c r="T8415" s="1">
        <v>0.2</v>
      </c>
      <c r="U8415" s="47">
        <v>18.143999999999998</v>
      </c>
      <c r="V8415" t="str">
        <f>IF(M8415=People!$B$5,People!$A$5,IF(M8415=People!$B$4,People!$A$4,IF(M8415=People!$B$3,People!$A$3,IF(M8415=People!$B$2,People!$A$2,0))))</f>
        <v>Kelly Williams</v>
      </c>
      <c r="W8415" t="str">
        <f>IFERROR(INDEX(Returns!A:A,MATCH(B8415,Returns!B:B,0)),"No")</f>
        <v>No</v>
      </c>
    </row>
    <row r="8416" spans="1:23" x14ac:dyDescent="0.2">
      <c r="A8416" s="1">
        <v>8415</v>
      </c>
      <c r="B8416" t="s">
        <v>10155</v>
      </c>
      <c r="C8416" s="8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47">
        <v>165.60000000000002</v>
      </c>
      <c r="S8416" s="1">
        <v>3</v>
      </c>
      <c r="T8416" s="1">
        <v>0.2</v>
      </c>
      <c r="U8416" s="47">
        <v>-6.2100000000000151</v>
      </c>
      <c r="V8416" t="str">
        <f>IF(M8416=People!$B$5,People!$A$5,IF(M8416=People!$B$4,People!$A$4,IF(M8416=People!$B$3,People!$A$3,IF(M8416=People!$B$2,People!$A$2,0))))</f>
        <v>Kelly Williams</v>
      </c>
      <c r="W8416" t="str">
        <f>IFERROR(INDEX(Returns!A:A,MATCH(B8416,Returns!B:B,0)),"No")</f>
        <v>No</v>
      </c>
    </row>
    <row r="8417" spans="1:23" x14ac:dyDescent="0.2">
      <c r="A8417" s="1">
        <v>8416</v>
      </c>
      <c r="B8417" t="s">
        <v>10156</v>
      </c>
      <c r="C8417" s="8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47">
        <v>106.32</v>
      </c>
      <c r="S8417" s="1">
        <v>3</v>
      </c>
      <c r="T8417" s="1">
        <v>0</v>
      </c>
      <c r="U8417" s="47">
        <v>49.970399999999991</v>
      </c>
      <c r="V8417" t="str">
        <f>IF(M8417=People!$B$5,People!$A$5,IF(M8417=People!$B$4,People!$A$4,IF(M8417=People!$B$3,People!$A$3,IF(M8417=People!$B$2,People!$A$2,0))))</f>
        <v>Kelly Williams</v>
      </c>
      <c r="W8417" t="str">
        <f>IFERROR(INDEX(Returns!A:A,MATCH(B8417,Returns!B:B,0)),"No")</f>
        <v>No</v>
      </c>
    </row>
    <row r="8418" spans="1:23" x14ac:dyDescent="0.2">
      <c r="A8418" s="1">
        <v>8417</v>
      </c>
      <c r="B8418" t="s">
        <v>10157</v>
      </c>
      <c r="C8418" s="8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47">
        <v>147.91999999999999</v>
      </c>
      <c r="S8418" s="1">
        <v>5</v>
      </c>
      <c r="T8418" s="1">
        <v>0.2</v>
      </c>
      <c r="U8418" s="47">
        <v>46.224999999999987</v>
      </c>
      <c r="V8418" t="str">
        <f>IF(M8418=People!$B$5,People!$A$5,IF(M8418=People!$B$4,People!$A$4,IF(M8418=People!$B$3,People!$A$3,IF(M8418=People!$B$2,People!$A$2,0))))</f>
        <v>Anna Andreadi</v>
      </c>
      <c r="W8418" t="str">
        <f>IFERROR(INDEX(Returns!A:A,MATCH(B8418,Returns!B:B,0)),"No")</f>
        <v>No</v>
      </c>
    </row>
    <row r="8419" spans="1:23" x14ac:dyDescent="0.2">
      <c r="A8419" s="1">
        <v>8418</v>
      </c>
      <c r="B8419" t="s">
        <v>10157</v>
      </c>
      <c r="C8419" s="8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47">
        <v>104.28</v>
      </c>
      <c r="S8419" s="1">
        <v>3</v>
      </c>
      <c r="T8419" s="1">
        <v>0</v>
      </c>
      <c r="U8419" s="47">
        <v>26.069999999999993</v>
      </c>
      <c r="V8419" t="str">
        <f>IF(M8419=People!$B$5,People!$A$5,IF(M8419=People!$B$4,People!$A$4,IF(M8419=People!$B$3,People!$A$3,IF(M8419=People!$B$2,People!$A$2,0))))</f>
        <v>Anna Andreadi</v>
      </c>
      <c r="W8419" t="str">
        <f>IFERROR(INDEX(Returns!A:A,MATCH(B8419,Returns!B:B,0)),"No")</f>
        <v>No</v>
      </c>
    </row>
    <row r="8420" spans="1:23" x14ac:dyDescent="0.2">
      <c r="A8420" s="1">
        <v>8419</v>
      </c>
      <c r="B8420" t="s">
        <v>10157</v>
      </c>
      <c r="C8420" s="8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47">
        <v>286.85000000000002</v>
      </c>
      <c r="S8420" s="1">
        <v>1</v>
      </c>
      <c r="T8420" s="1">
        <v>0</v>
      </c>
      <c r="U8420" s="47">
        <v>63.106999999999999</v>
      </c>
      <c r="V8420" t="str">
        <f>IF(M8420=People!$B$5,People!$A$5,IF(M8420=People!$B$4,People!$A$4,IF(M8420=People!$B$3,People!$A$3,IF(M8420=People!$B$2,People!$A$2,0))))</f>
        <v>Anna Andreadi</v>
      </c>
      <c r="W8420" t="str">
        <f>IFERROR(INDEX(Returns!A:A,MATCH(B8420,Returns!B:B,0)),"No")</f>
        <v>No</v>
      </c>
    </row>
    <row r="8421" spans="1:23" x14ac:dyDescent="0.2">
      <c r="A8421" s="1">
        <v>8420</v>
      </c>
      <c r="B8421" t="s">
        <v>10157</v>
      </c>
      <c r="C8421" s="8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47">
        <v>66.959999999999994</v>
      </c>
      <c r="S8421" s="1">
        <v>4</v>
      </c>
      <c r="T8421" s="1">
        <v>0</v>
      </c>
      <c r="U8421" s="47">
        <v>2.6783999999999963</v>
      </c>
      <c r="V8421" t="str">
        <f>IF(M8421=People!$B$5,People!$A$5,IF(M8421=People!$B$4,People!$A$4,IF(M8421=People!$B$3,People!$A$3,IF(M8421=People!$B$2,People!$A$2,0))))</f>
        <v>Anna Andreadi</v>
      </c>
      <c r="W8421" t="str">
        <f>IFERROR(INDEX(Returns!A:A,MATCH(B8421,Returns!B:B,0)),"No")</f>
        <v>No</v>
      </c>
    </row>
    <row r="8422" spans="1:23" x14ac:dyDescent="0.2">
      <c r="A8422" s="1">
        <v>8421</v>
      </c>
      <c r="B8422" t="s">
        <v>10157</v>
      </c>
      <c r="C8422" s="8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47">
        <v>199.98</v>
      </c>
      <c r="S8422" s="1">
        <v>2</v>
      </c>
      <c r="T8422" s="1">
        <v>0</v>
      </c>
      <c r="U8422" s="47">
        <v>87.991200000000006</v>
      </c>
      <c r="V8422" t="str">
        <f>IF(M8422=People!$B$5,People!$A$5,IF(M8422=People!$B$4,People!$A$4,IF(M8422=People!$B$3,People!$A$3,IF(M8422=People!$B$2,People!$A$2,0))))</f>
        <v>Anna Andreadi</v>
      </c>
      <c r="W8422" t="str">
        <f>IFERROR(INDEX(Returns!A:A,MATCH(B8422,Returns!B:B,0)),"No")</f>
        <v>No</v>
      </c>
    </row>
    <row r="8423" spans="1:23" x14ac:dyDescent="0.2">
      <c r="A8423" s="1">
        <v>8422</v>
      </c>
      <c r="B8423" t="s">
        <v>10158</v>
      </c>
      <c r="C8423" s="8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47">
        <v>45</v>
      </c>
      <c r="S8423" s="1">
        <v>3</v>
      </c>
      <c r="T8423" s="1">
        <v>0</v>
      </c>
      <c r="U8423" s="47">
        <v>4.9500000000000011</v>
      </c>
      <c r="V8423" t="str">
        <f>IF(M8423=People!$B$5,People!$A$5,IF(M8423=People!$B$4,People!$A$4,IF(M8423=People!$B$3,People!$A$3,IF(M8423=People!$B$2,People!$A$2,0))))</f>
        <v>Chuck Magee</v>
      </c>
      <c r="W8423" t="str">
        <f>IFERROR(INDEX(Returns!A:A,MATCH(B8423,Returns!B:B,0)),"No")</f>
        <v>No</v>
      </c>
    </row>
    <row r="8424" spans="1:23" x14ac:dyDescent="0.2">
      <c r="A8424" s="1">
        <v>8423</v>
      </c>
      <c r="B8424" t="s">
        <v>10158</v>
      </c>
      <c r="C8424" s="8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47">
        <v>17.899999999999999</v>
      </c>
      <c r="S8424" s="1">
        <v>5</v>
      </c>
      <c r="T8424" s="1">
        <v>0</v>
      </c>
      <c r="U8424" s="47">
        <v>8.7710000000000008</v>
      </c>
      <c r="V8424" t="str">
        <f>IF(M8424=People!$B$5,People!$A$5,IF(M8424=People!$B$4,People!$A$4,IF(M8424=People!$B$3,People!$A$3,IF(M8424=People!$B$2,People!$A$2,0))))</f>
        <v>Chuck Magee</v>
      </c>
      <c r="W8424" t="str">
        <f>IFERROR(INDEX(Returns!A:A,MATCH(B8424,Returns!B:B,0)),"No")</f>
        <v>No</v>
      </c>
    </row>
    <row r="8425" spans="1:23" x14ac:dyDescent="0.2">
      <c r="A8425" s="1">
        <v>8424</v>
      </c>
      <c r="B8425" t="s">
        <v>10158</v>
      </c>
      <c r="C8425" s="8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47">
        <v>40.479999999999997</v>
      </c>
      <c r="S8425" s="1">
        <v>2</v>
      </c>
      <c r="T8425" s="1">
        <v>0</v>
      </c>
      <c r="U8425" s="47">
        <v>17.406400000000001</v>
      </c>
      <c r="V8425" t="str">
        <f>IF(M8425=People!$B$5,People!$A$5,IF(M8425=People!$B$4,People!$A$4,IF(M8425=People!$B$3,People!$A$3,IF(M8425=People!$B$2,People!$A$2,0))))</f>
        <v>Chuck Magee</v>
      </c>
      <c r="W8425" t="str">
        <f>IFERROR(INDEX(Returns!A:A,MATCH(B8425,Returns!B:B,0)),"No")</f>
        <v>No</v>
      </c>
    </row>
    <row r="8426" spans="1:23" x14ac:dyDescent="0.2">
      <c r="A8426" s="1">
        <v>8425</v>
      </c>
      <c r="B8426" t="s">
        <v>10158</v>
      </c>
      <c r="C8426" s="8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47">
        <v>2154.9</v>
      </c>
      <c r="S8426" s="1">
        <v>5</v>
      </c>
      <c r="T8426" s="1">
        <v>0</v>
      </c>
      <c r="U8426" s="47">
        <v>129.29399999999987</v>
      </c>
      <c r="V8426" t="str">
        <f>IF(M8426=People!$B$5,People!$A$5,IF(M8426=People!$B$4,People!$A$4,IF(M8426=People!$B$3,People!$A$3,IF(M8426=People!$B$2,People!$A$2,0))))</f>
        <v>Chuck Magee</v>
      </c>
      <c r="W8426" t="str">
        <f>IFERROR(INDEX(Returns!A:A,MATCH(B8426,Returns!B:B,0)),"No")</f>
        <v>No</v>
      </c>
    </row>
    <row r="8427" spans="1:23" x14ac:dyDescent="0.2">
      <c r="A8427" s="1">
        <v>8426</v>
      </c>
      <c r="B8427" t="s">
        <v>10159</v>
      </c>
      <c r="C8427" s="8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47">
        <v>18.432000000000002</v>
      </c>
      <c r="S8427" s="1">
        <v>8</v>
      </c>
      <c r="T8427" s="1">
        <v>0.7</v>
      </c>
      <c r="U8427" s="47">
        <v>-12.287999999999997</v>
      </c>
      <c r="V8427" t="str">
        <f>IF(M8427=People!$B$5,People!$A$5,IF(M8427=People!$B$4,People!$A$4,IF(M8427=People!$B$3,People!$A$3,IF(M8427=People!$B$2,People!$A$2,0))))</f>
        <v>Chuck Magee</v>
      </c>
      <c r="W8427" t="str">
        <f>IFERROR(INDEX(Returns!A:A,MATCH(B8427,Returns!B:B,0)),"No")</f>
        <v>No</v>
      </c>
    </row>
    <row r="8428" spans="1:23" x14ac:dyDescent="0.2">
      <c r="A8428" s="1">
        <v>8427</v>
      </c>
      <c r="B8428" t="s">
        <v>10160</v>
      </c>
      <c r="C8428" s="8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47">
        <v>10.944000000000001</v>
      </c>
      <c r="S8428" s="1">
        <v>2</v>
      </c>
      <c r="T8428" s="1">
        <v>0.2</v>
      </c>
      <c r="U8428" s="47">
        <v>0.95759999999999978</v>
      </c>
      <c r="V8428" t="str">
        <f>IF(M8428=People!$B$5,People!$A$5,IF(M8428=People!$B$4,People!$A$4,IF(M8428=People!$B$3,People!$A$3,IF(M8428=People!$B$2,People!$A$2,0))))</f>
        <v>Anna Andreadi</v>
      </c>
      <c r="W8428" t="str">
        <f>IFERROR(INDEX(Returns!A:A,MATCH(B8428,Returns!B:B,0)),"No")</f>
        <v>No</v>
      </c>
    </row>
    <row r="8429" spans="1:23" x14ac:dyDescent="0.2">
      <c r="A8429" s="1">
        <v>8428</v>
      </c>
      <c r="B8429" t="s">
        <v>10161</v>
      </c>
      <c r="C8429" s="8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47">
        <v>4.3600000000000003</v>
      </c>
      <c r="S8429" s="1">
        <v>2</v>
      </c>
      <c r="T8429" s="1">
        <v>0</v>
      </c>
      <c r="U8429" s="47">
        <v>0.17439999999999944</v>
      </c>
      <c r="V8429" t="str">
        <f>IF(M8429=People!$B$5,People!$A$5,IF(M8429=People!$B$4,People!$A$4,IF(M8429=People!$B$3,People!$A$3,IF(M8429=People!$B$2,People!$A$2,0))))</f>
        <v>Kelly Williams</v>
      </c>
      <c r="W8429" t="str">
        <f>IFERROR(INDEX(Returns!A:A,MATCH(B8429,Returns!B:B,0)),"No")</f>
        <v>No</v>
      </c>
    </row>
    <row r="8430" spans="1:23" x14ac:dyDescent="0.2">
      <c r="A8430" s="1">
        <v>8429</v>
      </c>
      <c r="B8430" t="s">
        <v>10162</v>
      </c>
      <c r="C8430" s="8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47">
        <v>62.352000000000004</v>
      </c>
      <c r="S8430" s="1">
        <v>6</v>
      </c>
      <c r="T8430" s="1">
        <v>0.2</v>
      </c>
      <c r="U8430" s="47">
        <v>-10.911600000000007</v>
      </c>
      <c r="V8430" t="str">
        <f>IF(M8430=People!$B$5,People!$A$5,IF(M8430=People!$B$4,People!$A$4,IF(M8430=People!$B$3,People!$A$3,IF(M8430=People!$B$2,People!$A$2,0))))</f>
        <v>Anna Andreadi</v>
      </c>
      <c r="W8430" t="str">
        <f>IFERROR(INDEX(Returns!A:A,MATCH(B8430,Returns!B:B,0)),"No")</f>
        <v>No</v>
      </c>
    </row>
    <row r="8431" spans="1:23" x14ac:dyDescent="0.2">
      <c r="A8431" s="1">
        <v>8430</v>
      </c>
      <c r="B8431" t="s">
        <v>10163</v>
      </c>
      <c r="C8431" s="8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47">
        <v>303.92</v>
      </c>
      <c r="S8431" s="1">
        <v>5</v>
      </c>
      <c r="T8431" s="1">
        <v>0.2</v>
      </c>
      <c r="U8431" s="47">
        <v>-30.392000000000024</v>
      </c>
      <c r="V8431" t="str">
        <f>IF(M8431=People!$B$5,People!$A$5,IF(M8431=People!$B$4,People!$A$4,IF(M8431=People!$B$3,People!$A$3,IF(M8431=People!$B$2,People!$A$2,0))))</f>
        <v>Chuck Magee</v>
      </c>
      <c r="W8431" t="str">
        <f>IFERROR(INDEX(Returns!A:A,MATCH(B8431,Returns!B:B,0)),"No")</f>
        <v>No</v>
      </c>
    </row>
    <row r="8432" spans="1:23" x14ac:dyDescent="0.2">
      <c r="A8432" s="1">
        <v>8431</v>
      </c>
      <c r="B8432" t="s">
        <v>10164</v>
      </c>
      <c r="C8432" s="8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47">
        <v>129.30000000000001</v>
      </c>
      <c r="S8432" s="1">
        <v>2</v>
      </c>
      <c r="T8432" s="1">
        <v>0</v>
      </c>
      <c r="U8432" s="47">
        <v>6.4649999999999892</v>
      </c>
      <c r="V8432" t="str">
        <f>IF(M8432=People!$B$5,People!$A$5,IF(M8432=People!$B$4,People!$A$4,IF(M8432=People!$B$3,People!$A$3,IF(M8432=People!$B$2,People!$A$2,0))))</f>
        <v>Kelly Williams</v>
      </c>
      <c r="W8432" t="str">
        <f>IFERROR(INDEX(Returns!A:A,MATCH(B8432,Returns!B:B,0)),"No")</f>
        <v>No</v>
      </c>
    </row>
    <row r="8433" spans="1:23" x14ac:dyDescent="0.2">
      <c r="A8433" s="1">
        <v>8432</v>
      </c>
      <c r="B8433" t="s">
        <v>10165</v>
      </c>
      <c r="C8433" s="8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47">
        <v>274.20000000000005</v>
      </c>
      <c r="S8433" s="1">
        <v>10</v>
      </c>
      <c r="T8433" s="1">
        <v>0</v>
      </c>
      <c r="U8433" s="47">
        <v>112.422</v>
      </c>
      <c r="V8433" t="str">
        <f>IF(M8433=People!$B$5,People!$A$5,IF(M8433=People!$B$4,People!$A$4,IF(M8433=People!$B$3,People!$A$3,IF(M8433=People!$B$2,People!$A$2,0))))</f>
        <v>Chuck Magee</v>
      </c>
      <c r="W8433" t="str">
        <f>IFERROR(INDEX(Returns!A:A,MATCH(B8433,Returns!B:B,0)),"No")</f>
        <v>No</v>
      </c>
    </row>
    <row r="8434" spans="1:23" x14ac:dyDescent="0.2">
      <c r="A8434" s="1">
        <v>8433</v>
      </c>
      <c r="B8434" t="s">
        <v>10166</v>
      </c>
      <c r="C8434" s="8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47">
        <v>6.048</v>
      </c>
      <c r="S8434" s="1">
        <v>4</v>
      </c>
      <c r="T8434" s="1">
        <v>0.2</v>
      </c>
      <c r="U8434" s="47">
        <v>-1.3607999999999998</v>
      </c>
      <c r="V8434" t="str">
        <f>IF(M8434=People!$B$5,People!$A$5,IF(M8434=People!$B$4,People!$A$4,IF(M8434=People!$B$3,People!$A$3,IF(M8434=People!$B$2,People!$A$2,0))))</f>
        <v>Kelly Williams</v>
      </c>
      <c r="W8434" t="str">
        <f>IFERROR(INDEX(Returns!A:A,MATCH(B8434,Returns!B:B,0)),"No")</f>
        <v>No</v>
      </c>
    </row>
    <row r="8435" spans="1:23" x14ac:dyDescent="0.2">
      <c r="A8435" s="1">
        <v>8434</v>
      </c>
      <c r="B8435" t="s">
        <v>10166</v>
      </c>
      <c r="C8435" s="8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47">
        <v>6.8480000000000008</v>
      </c>
      <c r="S8435" s="1">
        <v>2</v>
      </c>
      <c r="T8435" s="1">
        <v>0.2</v>
      </c>
      <c r="U8435" s="47">
        <v>2.1399999999999992</v>
      </c>
      <c r="V8435" t="str">
        <f>IF(M8435=People!$B$5,People!$A$5,IF(M8435=People!$B$4,People!$A$4,IF(M8435=People!$B$3,People!$A$3,IF(M8435=People!$B$2,People!$A$2,0))))</f>
        <v>Kelly Williams</v>
      </c>
      <c r="W8435" t="str">
        <f>IFERROR(INDEX(Returns!A:A,MATCH(B8435,Returns!B:B,0)),"No")</f>
        <v>No</v>
      </c>
    </row>
    <row r="8436" spans="1:23" x14ac:dyDescent="0.2">
      <c r="A8436" s="1">
        <v>8435</v>
      </c>
      <c r="B8436" t="s">
        <v>10166</v>
      </c>
      <c r="C8436" s="8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47">
        <v>9.9600000000000009</v>
      </c>
      <c r="S8436" s="1">
        <v>5</v>
      </c>
      <c r="T8436" s="1">
        <v>0.6</v>
      </c>
      <c r="U8436" s="47">
        <v>-6.7230000000000008</v>
      </c>
      <c r="V8436" t="str">
        <f>IF(M8436=People!$B$5,People!$A$5,IF(M8436=People!$B$4,People!$A$4,IF(M8436=People!$B$3,People!$A$3,IF(M8436=People!$B$2,People!$A$2,0))))</f>
        <v>Kelly Williams</v>
      </c>
      <c r="W8436" t="str">
        <f>IFERROR(INDEX(Returns!A:A,MATCH(B8436,Returns!B:B,0)),"No")</f>
        <v>No</v>
      </c>
    </row>
    <row r="8437" spans="1:23" x14ac:dyDescent="0.2">
      <c r="A8437" s="1">
        <v>8436</v>
      </c>
      <c r="B8437" t="s">
        <v>10166</v>
      </c>
      <c r="C8437" s="8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47">
        <v>8.5519999999999978</v>
      </c>
      <c r="S8437" s="1">
        <v>2</v>
      </c>
      <c r="T8437" s="1">
        <v>0.8</v>
      </c>
      <c r="U8437" s="47">
        <v>-13.683199999999999</v>
      </c>
      <c r="V8437" t="str">
        <f>IF(M8437=People!$B$5,People!$A$5,IF(M8437=People!$B$4,People!$A$4,IF(M8437=People!$B$3,People!$A$3,IF(M8437=People!$B$2,People!$A$2,0))))</f>
        <v>Kelly Williams</v>
      </c>
      <c r="W8437" t="str">
        <f>IFERROR(INDEX(Returns!A:A,MATCH(B8437,Returns!B:B,0)),"No")</f>
        <v>No</v>
      </c>
    </row>
    <row r="8438" spans="1:23" x14ac:dyDescent="0.2">
      <c r="A8438" s="1">
        <v>8437</v>
      </c>
      <c r="B8438" t="s">
        <v>10167</v>
      </c>
      <c r="C8438" s="8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47">
        <v>45.584000000000003</v>
      </c>
      <c r="S8438" s="1">
        <v>11</v>
      </c>
      <c r="T8438" s="1">
        <v>0.2</v>
      </c>
      <c r="U8438" s="47">
        <v>16.524199999999997</v>
      </c>
      <c r="V8438" t="str">
        <f>IF(M8438=People!$B$5,People!$A$5,IF(M8438=People!$B$4,People!$A$4,IF(M8438=People!$B$3,People!$A$3,IF(M8438=People!$B$2,People!$A$2,0))))</f>
        <v>Anna Andreadi</v>
      </c>
      <c r="W8438" t="str">
        <f>IFERROR(INDEX(Returns!A:A,MATCH(B8438,Returns!B:B,0)),"No")</f>
        <v>No</v>
      </c>
    </row>
    <row r="8439" spans="1:23" x14ac:dyDescent="0.2">
      <c r="A8439" s="1">
        <v>8438</v>
      </c>
      <c r="B8439" t="s">
        <v>10168</v>
      </c>
      <c r="C8439" s="8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47">
        <v>25.488</v>
      </c>
      <c r="S8439" s="1">
        <v>2</v>
      </c>
      <c r="T8439" s="1">
        <v>0.2</v>
      </c>
      <c r="U8439" s="47">
        <v>4.4603999999999999</v>
      </c>
      <c r="V8439" t="str">
        <f>IF(M8439=People!$B$5,People!$A$5,IF(M8439=People!$B$4,People!$A$4,IF(M8439=People!$B$3,People!$A$3,IF(M8439=People!$B$2,People!$A$2,0))))</f>
        <v>Chuck Magee</v>
      </c>
      <c r="W8439" t="str">
        <f>IFERROR(INDEX(Returns!A:A,MATCH(B8439,Returns!B:B,0)),"No")</f>
        <v>No</v>
      </c>
    </row>
    <row r="8440" spans="1:23" x14ac:dyDescent="0.2">
      <c r="A8440" s="1">
        <v>8439</v>
      </c>
      <c r="B8440" t="s">
        <v>5942</v>
      </c>
      <c r="C8440" s="8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47">
        <v>136.96</v>
      </c>
      <c r="S8440" s="1">
        <v>4</v>
      </c>
      <c r="T8440" s="1">
        <v>0.2</v>
      </c>
      <c r="U8440" s="47">
        <v>51.359999999999992</v>
      </c>
      <c r="V8440" t="str">
        <f>IF(M8440=People!$B$5,People!$A$5,IF(M8440=People!$B$4,People!$A$4,IF(M8440=People!$B$3,People!$A$3,IF(M8440=People!$B$2,People!$A$2,0))))</f>
        <v>Anna Andreadi</v>
      </c>
      <c r="W8440" t="str">
        <f>IFERROR(INDEX(Returns!A:A,MATCH(B8440,Returns!B:B,0)),"No")</f>
        <v>Yes</v>
      </c>
    </row>
    <row r="8441" spans="1:23" x14ac:dyDescent="0.2">
      <c r="A8441" s="1">
        <v>8440</v>
      </c>
      <c r="B8441" t="s">
        <v>10169</v>
      </c>
      <c r="C8441" s="8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47">
        <v>49.616000000000007</v>
      </c>
      <c r="S8441" s="1">
        <v>2</v>
      </c>
      <c r="T8441" s="1">
        <v>0.2</v>
      </c>
      <c r="U8441" s="47">
        <v>4.9615999999999989</v>
      </c>
      <c r="V8441" t="str">
        <f>IF(M8441=People!$B$5,People!$A$5,IF(M8441=People!$B$4,People!$A$4,IF(M8441=People!$B$3,People!$A$3,IF(M8441=People!$B$2,People!$A$2,0))))</f>
        <v>Kelly Williams</v>
      </c>
      <c r="W8441" t="str">
        <f>IFERROR(INDEX(Returns!A:A,MATCH(B8441,Returns!B:B,0)),"No")</f>
        <v>No</v>
      </c>
    </row>
    <row r="8442" spans="1:23" x14ac:dyDescent="0.2">
      <c r="A8442" s="1">
        <v>8441</v>
      </c>
      <c r="B8442" t="s">
        <v>10170</v>
      </c>
      <c r="C8442" s="8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47">
        <v>10.584000000000001</v>
      </c>
      <c r="S8442" s="1">
        <v>3</v>
      </c>
      <c r="T8442" s="1">
        <v>0.2</v>
      </c>
      <c r="U8442" s="47">
        <v>3.4397999999999995</v>
      </c>
      <c r="V8442" t="str">
        <f>IF(M8442=People!$B$5,People!$A$5,IF(M8442=People!$B$4,People!$A$4,IF(M8442=People!$B$3,People!$A$3,IF(M8442=People!$B$2,People!$A$2,0))))</f>
        <v>Chuck Magee</v>
      </c>
      <c r="W8442" t="str">
        <f>IFERROR(INDEX(Returns!A:A,MATCH(B8442,Returns!B:B,0)),"No")</f>
        <v>No</v>
      </c>
    </row>
    <row r="8443" spans="1:23" x14ac:dyDescent="0.2">
      <c r="A8443" s="1">
        <v>8442</v>
      </c>
      <c r="B8443" t="s">
        <v>10171</v>
      </c>
      <c r="C8443" s="8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47">
        <v>84.415999999999997</v>
      </c>
      <c r="S8443" s="1">
        <v>4</v>
      </c>
      <c r="T8443" s="1">
        <v>0.2</v>
      </c>
      <c r="U8443" s="47">
        <v>27.435199999999995</v>
      </c>
      <c r="V8443" t="str">
        <f>IF(M8443=People!$B$5,People!$A$5,IF(M8443=People!$B$4,People!$A$4,IF(M8443=People!$B$3,People!$A$3,IF(M8443=People!$B$2,People!$A$2,0))))</f>
        <v>Anna Andreadi</v>
      </c>
      <c r="W8443" t="str">
        <f>IFERROR(INDEX(Returns!A:A,MATCH(B8443,Returns!B:B,0)),"No")</f>
        <v>No</v>
      </c>
    </row>
    <row r="8444" spans="1:23" x14ac:dyDescent="0.2">
      <c r="A8444" s="1">
        <v>8443</v>
      </c>
      <c r="B8444" t="s">
        <v>10172</v>
      </c>
      <c r="C8444" s="8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47">
        <v>431.94</v>
      </c>
      <c r="S8444" s="1">
        <v>2</v>
      </c>
      <c r="T8444" s="1">
        <v>0.4</v>
      </c>
      <c r="U8444" s="47">
        <v>-71.990000000000009</v>
      </c>
      <c r="V8444" t="str">
        <f>IF(M8444=People!$B$5,People!$A$5,IF(M8444=People!$B$4,People!$A$4,IF(M8444=People!$B$3,People!$A$3,IF(M8444=People!$B$2,People!$A$2,0))))</f>
        <v>Chuck Magee</v>
      </c>
      <c r="W8444" t="str">
        <f>IFERROR(INDEX(Returns!A:A,MATCH(B8444,Returns!B:B,0)),"No")</f>
        <v>No</v>
      </c>
    </row>
    <row r="8445" spans="1:23" x14ac:dyDescent="0.2">
      <c r="A8445" s="1">
        <v>8444</v>
      </c>
      <c r="B8445" t="s">
        <v>10172</v>
      </c>
      <c r="C8445" s="8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47">
        <v>2.0430000000000001</v>
      </c>
      <c r="S8445" s="1">
        <v>1</v>
      </c>
      <c r="T8445" s="1">
        <v>0.7</v>
      </c>
      <c r="U8445" s="47">
        <v>-1.4981999999999998</v>
      </c>
      <c r="V8445" t="str">
        <f>IF(M8445=People!$B$5,People!$A$5,IF(M8445=People!$B$4,People!$A$4,IF(M8445=People!$B$3,People!$A$3,IF(M8445=People!$B$2,People!$A$2,0))))</f>
        <v>Chuck Magee</v>
      </c>
      <c r="W8445" t="str">
        <f>IFERROR(INDEX(Returns!A:A,MATCH(B8445,Returns!B:B,0)),"No")</f>
        <v>No</v>
      </c>
    </row>
    <row r="8446" spans="1:23" x14ac:dyDescent="0.2">
      <c r="A8446" s="1">
        <v>8445</v>
      </c>
      <c r="B8446" t="s">
        <v>10172</v>
      </c>
      <c r="C8446" s="8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47">
        <v>68.238</v>
      </c>
      <c r="S8446" s="1">
        <v>3</v>
      </c>
      <c r="T8446" s="1">
        <v>0.4</v>
      </c>
      <c r="U8446" s="47">
        <v>-12.510300000000008</v>
      </c>
      <c r="V8446" t="str">
        <f>IF(M8446=People!$B$5,People!$A$5,IF(M8446=People!$B$4,People!$A$4,IF(M8446=People!$B$3,People!$A$3,IF(M8446=People!$B$2,People!$A$2,0))))</f>
        <v>Chuck Magee</v>
      </c>
      <c r="W8446" t="str">
        <f>IFERROR(INDEX(Returns!A:A,MATCH(B8446,Returns!B:B,0)),"No")</f>
        <v>No</v>
      </c>
    </row>
    <row r="8447" spans="1:23" x14ac:dyDescent="0.2">
      <c r="A8447" s="1">
        <v>8446</v>
      </c>
      <c r="B8447" t="s">
        <v>10173</v>
      </c>
      <c r="C8447" s="8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47">
        <v>240.744</v>
      </c>
      <c r="S8447" s="1">
        <v>4</v>
      </c>
      <c r="T8447" s="1">
        <v>0.3</v>
      </c>
      <c r="U8447" s="47">
        <v>-13.756799999999984</v>
      </c>
      <c r="V8447" t="str">
        <f>IF(M8447=People!$B$5,People!$A$5,IF(M8447=People!$B$4,People!$A$4,IF(M8447=People!$B$3,People!$A$3,IF(M8447=People!$B$2,People!$A$2,0))))</f>
        <v>Chuck Magee</v>
      </c>
      <c r="W8447" t="str">
        <f>IFERROR(INDEX(Returns!A:A,MATCH(B8447,Returns!B:B,0)),"No")</f>
        <v>No</v>
      </c>
    </row>
    <row r="8448" spans="1:23" x14ac:dyDescent="0.2">
      <c r="A8448" s="1">
        <v>8447</v>
      </c>
      <c r="B8448" t="s">
        <v>10173</v>
      </c>
      <c r="C8448" s="8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47">
        <v>35</v>
      </c>
      <c r="S8448" s="1">
        <v>4</v>
      </c>
      <c r="T8448" s="1">
        <v>0</v>
      </c>
      <c r="U8448" s="47">
        <v>14.700000000000003</v>
      </c>
      <c r="V8448" t="str">
        <f>IF(M8448=People!$B$5,People!$A$5,IF(M8448=People!$B$4,People!$A$4,IF(M8448=People!$B$3,People!$A$3,IF(M8448=People!$B$2,People!$A$2,0))))</f>
        <v>Chuck Magee</v>
      </c>
      <c r="W8448" t="str">
        <f>IFERROR(INDEX(Returns!A:A,MATCH(B8448,Returns!B:B,0)),"No")</f>
        <v>No</v>
      </c>
    </row>
    <row r="8449" spans="1:23" x14ac:dyDescent="0.2">
      <c r="A8449" s="1">
        <v>8448</v>
      </c>
      <c r="B8449" t="s">
        <v>10173</v>
      </c>
      <c r="C8449" s="8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47">
        <v>210.68</v>
      </c>
      <c r="S8449" s="1">
        <v>2</v>
      </c>
      <c r="T8449" s="1">
        <v>0</v>
      </c>
      <c r="U8449" s="47">
        <v>50.563199999999995</v>
      </c>
      <c r="V8449" t="str">
        <f>IF(M8449=People!$B$5,People!$A$5,IF(M8449=People!$B$4,People!$A$4,IF(M8449=People!$B$3,People!$A$3,IF(M8449=People!$B$2,People!$A$2,0))))</f>
        <v>Chuck Magee</v>
      </c>
      <c r="W8449" t="str">
        <f>IFERROR(INDEX(Returns!A:A,MATCH(B8449,Returns!B:B,0)),"No")</f>
        <v>No</v>
      </c>
    </row>
    <row r="8450" spans="1:23" x14ac:dyDescent="0.2">
      <c r="A8450" s="1">
        <v>8449</v>
      </c>
      <c r="B8450" t="s">
        <v>10173</v>
      </c>
      <c r="C8450" s="8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47">
        <v>637.89599999999996</v>
      </c>
      <c r="S8450" s="1">
        <v>3</v>
      </c>
      <c r="T8450" s="1">
        <v>0.3</v>
      </c>
      <c r="U8450" s="47">
        <v>-127.57919999999996</v>
      </c>
      <c r="V8450" t="str">
        <f>IF(M8450=People!$B$5,People!$A$5,IF(M8450=People!$B$4,People!$A$4,IF(M8450=People!$B$3,People!$A$3,IF(M8450=People!$B$2,People!$A$2,0))))</f>
        <v>Chuck Magee</v>
      </c>
      <c r="W8450" t="str">
        <f>IFERROR(INDEX(Returns!A:A,MATCH(B8450,Returns!B:B,0)),"No")</f>
        <v>No</v>
      </c>
    </row>
    <row r="8451" spans="1:23" x14ac:dyDescent="0.2">
      <c r="A8451" s="1">
        <v>8450</v>
      </c>
      <c r="B8451" t="s">
        <v>10173</v>
      </c>
      <c r="C8451" s="8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47">
        <v>43.44</v>
      </c>
      <c r="S8451" s="1">
        <v>8</v>
      </c>
      <c r="T8451" s="1">
        <v>0</v>
      </c>
      <c r="U8451" s="47">
        <v>21.285599999999999</v>
      </c>
      <c r="V8451" t="str">
        <f>IF(M8451=People!$B$5,People!$A$5,IF(M8451=People!$B$4,People!$A$4,IF(M8451=People!$B$3,People!$A$3,IF(M8451=People!$B$2,People!$A$2,0))))</f>
        <v>Chuck Magee</v>
      </c>
      <c r="W8451" t="str">
        <f>IFERROR(INDEX(Returns!A:A,MATCH(B8451,Returns!B:B,0)),"No")</f>
        <v>No</v>
      </c>
    </row>
    <row r="8452" spans="1:23" x14ac:dyDescent="0.2">
      <c r="A8452" s="1">
        <v>8451</v>
      </c>
      <c r="B8452" t="s">
        <v>10173</v>
      </c>
      <c r="C8452" s="8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47">
        <v>2.2200000000000002</v>
      </c>
      <c r="S8452" s="1">
        <v>1</v>
      </c>
      <c r="T8452" s="1">
        <v>0</v>
      </c>
      <c r="U8452" s="47">
        <v>0.66599999999999993</v>
      </c>
      <c r="V8452" t="str">
        <f>IF(M8452=People!$B$5,People!$A$5,IF(M8452=People!$B$4,People!$A$4,IF(M8452=People!$B$3,People!$A$3,IF(M8452=People!$B$2,People!$A$2,0))))</f>
        <v>Chuck Magee</v>
      </c>
      <c r="W8452" t="str">
        <f>IFERROR(INDEX(Returns!A:A,MATCH(B8452,Returns!B:B,0)),"No")</f>
        <v>No</v>
      </c>
    </row>
    <row r="8453" spans="1:23" x14ac:dyDescent="0.2">
      <c r="A8453" s="1">
        <v>8452</v>
      </c>
      <c r="B8453" t="s">
        <v>10174</v>
      </c>
      <c r="C8453" s="8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47">
        <v>1679.96</v>
      </c>
      <c r="S8453" s="1">
        <v>5</v>
      </c>
      <c r="T8453" s="1">
        <v>0.2</v>
      </c>
      <c r="U8453" s="47">
        <v>125.99700000000007</v>
      </c>
      <c r="V8453" t="str">
        <f>IF(M8453=People!$B$5,People!$A$5,IF(M8453=People!$B$4,People!$A$4,IF(M8453=People!$B$3,People!$A$3,IF(M8453=People!$B$2,People!$A$2,0))))</f>
        <v>Anna Andreadi</v>
      </c>
      <c r="W8453" t="str">
        <f>IFERROR(INDEX(Returns!A:A,MATCH(B8453,Returns!B:B,0)),"No")</f>
        <v>No</v>
      </c>
    </row>
    <row r="8454" spans="1:23" x14ac:dyDescent="0.2">
      <c r="A8454" s="1">
        <v>8453</v>
      </c>
      <c r="B8454" t="s">
        <v>10175</v>
      </c>
      <c r="C8454" s="8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47">
        <v>344.37199999999996</v>
      </c>
      <c r="S8454" s="1">
        <v>4</v>
      </c>
      <c r="T8454" s="1">
        <v>0.3</v>
      </c>
      <c r="U8454" s="47">
        <v>-93.472400000000022</v>
      </c>
      <c r="V8454" t="str">
        <f>IF(M8454=People!$B$5,People!$A$5,IF(M8454=People!$B$4,People!$A$4,IF(M8454=People!$B$3,People!$A$3,IF(M8454=People!$B$2,People!$A$2,0))))</f>
        <v>Kelly Williams</v>
      </c>
      <c r="W8454" t="str">
        <f>IFERROR(INDEX(Returns!A:A,MATCH(B8454,Returns!B:B,0)),"No")</f>
        <v>No</v>
      </c>
    </row>
    <row r="8455" spans="1:23" x14ac:dyDescent="0.2">
      <c r="A8455" s="1">
        <v>8454</v>
      </c>
      <c r="B8455" t="s">
        <v>10175</v>
      </c>
      <c r="C8455" s="8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47">
        <v>1554.9360000000001</v>
      </c>
      <c r="S8455" s="1">
        <v>3</v>
      </c>
      <c r="T8455" s="1">
        <v>0.2</v>
      </c>
      <c r="U8455" s="47">
        <v>77.746800000000007</v>
      </c>
      <c r="V8455" t="str">
        <f>IF(M8455=People!$B$5,People!$A$5,IF(M8455=People!$B$4,People!$A$4,IF(M8455=People!$B$3,People!$A$3,IF(M8455=People!$B$2,People!$A$2,0))))</f>
        <v>Kelly Williams</v>
      </c>
      <c r="W8455" t="str">
        <f>IFERROR(INDEX(Returns!A:A,MATCH(B8455,Returns!B:B,0)),"No")</f>
        <v>No</v>
      </c>
    </row>
    <row r="8456" spans="1:23" x14ac:dyDescent="0.2">
      <c r="A8456" s="1">
        <v>8455</v>
      </c>
      <c r="B8456" t="s">
        <v>10175</v>
      </c>
      <c r="C8456" s="8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47">
        <v>127.88</v>
      </c>
      <c r="S8456" s="1">
        <v>5</v>
      </c>
      <c r="T8456" s="1">
        <v>0.6</v>
      </c>
      <c r="U8456" s="47">
        <v>-67.137</v>
      </c>
      <c r="V8456" t="str">
        <f>IF(M8456=People!$B$5,People!$A$5,IF(M8456=People!$B$4,People!$A$4,IF(M8456=People!$B$3,People!$A$3,IF(M8456=People!$B$2,People!$A$2,0))))</f>
        <v>Kelly Williams</v>
      </c>
      <c r="W8456" t="str">
        <f>IFERROR(INDEX(Returns!A:A,MATCH(B8456,Returns!B:B,0)),"No")</f>
        <v>No</v>
      </c>
    </row>
    <row r="8457" spans="1:23" x14ac:dyDescent="0.2">
      <c r="A8457" s="1">
        <v>8456</v>
      </c>
      <c r="B8457" t="s">
        <v>10176</v>
      </c>
      <c r="C8457" s="8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47">
        <v>222.38400000000001</v>
      </c>
      <c r="S8457" s="1">
        <v>2</v>
      </c>
      <c r="T8457" s="1">
        <v>0.2</v>
      </c>
      <c r="U8457" s="47">
        <v>22.238400000000013</v>
      </c>
      <c r="V8457" t="str">
        <f>IF(M8457=People!$B$5,People!$A$5,IF(M8457=People!$B$4,People!$A$4,IF(M8457=People!$B$3,People!$A$3,IF(M8457=People!$B$2,People!$A$2,0))))</f>
        <v>Anna Andreadi</v>
      </c>
      <c r="W8457" t="str">
        <f>IFERROR(INDEX(Returns!A:A,MATCH(B8457,Returns!B:B,0)),"No")</f>
        <v>No</v>
      </c>
    </row>
    <row r="8458" spans="1:23" x14ac:dyDescent="0.2">
      <c r="A8458" s="1">
        <v>8457</v>
      </c>
      <c r="B8458" t="s">
        <v>10177</v>
      </c>
      <c r="C8458" s="8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47">
        <v>106.869</v>
      </c>
      <c r="S8458" s="1">
        <v>3</v>
      </c>
      <c r="T8458" s="1">
        <v>0.3</v>
      </c>
      <c r="U8458" s="47">
        <v>-29.007299999999994</v>
      </c>
      <c r="V8458" t="str">
        <f>IF(M8458=People!$B$5,People!$A$5,IF(M8458=People!$B$4,People!$A$4,IF(M8458=People!$B$3,People!$A$3,IF(M8458=People!$B$2,People!$A$2,0))))</f>
        <v>Kelly Williams</v>
      </c>
      <c r="W8458" t="str">
        <f>IFERROR(INDEX(Returns!A:A,MATCH(B8458,Returns!B:B,0)),"No")</f>
        <v>No</v>
      </c>
    </row>
    <row r="8459" spans="1:23" x14ac:dyDescent="0.2">
      <c r="A8459" s="1">
        <v>8458</v>
      </c>
      <c r="B8459" t="s">
        <v>10177</v>
      </c>
      <c r="C8459" s="8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47">
        <v>3.5639999999999992</v>
      </c>
      <c r="S8459" s="1">
        <v>3</v>
      </c>
      <c r="T8459" s="1">
        <v>0.8</v>
      </c>
      <c r="U8459" s="47">
        <v>-6.2370000000000019</v>
      </c>
      <c r="V8459" t="str">
        <f>IF(M8459=People!$B$5,People!$A$5,IF(M8459=People!$B$4,People!$A$4,IF(M8459=People!$B$3,People!$A$3,IF(M8459=People!$B$2,People!$A$2,0))))</f>
        <v>Kelly Williams</v>
      </c>
      <c r="W8459" t="str">
        <f>IFERROR(INDEX(Returns!A:A,MATCH(B8459,Returns!B:B,0)),"No")</f>
        <v>No</v>
      </c>
    </row>
    <row r="8460" spans="1:23" x14ac:dyDescent="0.2">
      <c r="A8460" s="1">
        <v>8459</v>
      </c>
      <c r="B8460" t="s">
        <v>10178</v>
      </c>
      <c r="C8460" s="8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47">
        <v>25.679999999999993</v>
      </c>
      <c r="S8460" s="1">
        <v>3</v>
      </c>
      <c r="T8460" s="1">
        <v>0.8</v>
      </c>
      <c r="U8460" s="47">
        <v>-39.804000000000002</v>
      </c>
      <c r="V8460" t="str">
        <f>IF(M8460=People!$B$5,People!$A$5,IF(M8460=People!$B$4,People!$A$4,IF(M8460=People!$B$3,People!$A$3,IF(M8460=People!$B$2,People!$A$2,0))))</f>
        <v>Kelly Williams</v>
      </c>
      <c r="W8460" t="str">
        <f>IFERROR(INDEX(Returns!A:A,MATCH(B8460,Returns!B:B,0)),"No")</f>
        <v>No</v>
      </c>
    </row>
    <row r="8461" spans="1:23" x14ac:dyDescent="0.2">
      <c r="A8461" s="1">
        <v>8460</v>
      </c>
      <c r="B8461" t="s">
        <v>10178</v>
      </c>
      <c r="C8461" s="8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47">
        <v>12.383999999999997</v>
      </c>
      <c r="S8461" s="1">
        <v>3</v>
      </c>
      <c r="T8461" s="1">
        <v>0.8</v>
      </c>
      <c r="U8461" s="47">
        <v>-19.814400000000003</v>
      </c>
      <c r="V8461" t="str">
        <f>IF(M8461=People!$B$5,People!$A$5,IF(M8461=People!$B$4,People!$A$4,IF(M8461=People!$B$3,People!$A$3,IF(M8461=People!$B$2,People!$A$2,0))))</f>
        <v>Kelly Williams</v>
      </c>
      <c r="W8461" t="str">
        <f>IFERROR(INDEX(Returns!A:A,MATCH(B8461,Returns!B:B,0)),"No")</f>
        <v>No</v>
      </c>
    </row>
    <row r="8462" spans="1:23" x14ac:dyDescent="0.2">
      <c r="A8462" s="1">
        <v>8461</v>
      </c>
      <c r="B8462" t="s">
        <v>10179</v>
      </c>
      <c r="C8462" s="8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47">
        <v>25.299999999999997</v>
      </c>
      <c r="S8462" s="1">
        <v>5</v>
      </c>
      <c r="T8462" s="1">
        <v>0</v>
      </c>
      <c r="U8462" s="47">
        <v>11.890999999999998</v>
      </c>
      <c r="V8462" t="str">
        <f>IF(M8462=People!$B$5,People!$A$5,IF(M8462=People!$B$4,People!$A$4,IF(M8462=People!$B$3,People!$A$3,IF(M8462=People!$B$2,People!$A$2,0))))</f>
        <v>Chuck Magee</v>
      </c>
      <c r="W8462" t="str">
        <f>IFERROR(INDEX(Returns!A:A,MATCH(B8462,Returns!B:B,0)),"No")</f>
        <v>No</v>
      </c>
    </row>
    <row r="8463" spans="1:23" x14ac:dyDescent="0.2">
      <c r="A8463" s="1">
        <v>8462</v>
      </c>
      <c r="B8463" t="s">
        <v>10179</v>
      </c>
      <c r="C8463" s="8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47">
        <v>95.94</v>
      </c>
      <c r="S8463" s="1">
        <v>3</v>
      </c>
      <c r="T8463" s="1">
        <v>0</v>
      </c>
      <c r="U8463" s="47">
        <v>9.5940000000000012</v>
      </c>
      <c r="V8463" t="str">
        <f>IF(M8463=People!$B$5,People!$A$5,IF(M8463=People!$B$4,People!$A$4,IF(M8463=People!$B$3,People!$A$3,IF(M8463=People!$B$2,People!$A$2,0))))</f>
        <v>Chuck Magee</v>
      </c>
      <c r="W8463" t="str">
        <f>IFERROR(INDEX(Returns!A:A,MATCH(B8463,Returns!B:B,0)),"No")</f>
        <v>No</v>
      </c>
    </row>
    <row r="8464" spans="1:23" x14ac:dyDescent="0.2">
      <c r="A8464" s="1">
        <v>8463</v>
      </c>
      <c r="B8464" t="s">
        <v>10180</v>
      </c>
      <c r="C8464" s="8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47">
        <v>7.5</v>
      </c>
      <c r="S8464" s="1">
        <v>2</v>
      </c>
      <c r="T8464" s="1">
        <v>0</v>
      </c>
      <c r="U8464" s="47">
        <v>3.5999999999999996</v>
      </c>
      <c r="V8464" t="str">
        <f>IF(M8464=People!$B$5,People!$A$5,IF(M8464=People!$B$4,People!$A$4,IF(M8464=People!$B$3,People!$A$3,IF(M8464=People!$B$2,People!$A$2,0))))</f>
        <v>Kelly Williams</v>
      </c>
      <c r="W8464" t="str">
        <f>IFERROR(INDEX(Returns!A:A,MATCH(B8464,Returns!B:B,0)),"No")</f>
        <v>No</v>
      </c>
    </row>
    <row r="8465" spans="1:23" x14ac:dyDescent="0.2">
      <c r="A8465" s="1">
        <v>8464</v>
      </c>
      <c r="B8465" t="s">
        <v>10181</v>
      </c>
      <c r="C8465" s="8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47">
        <v>302.37599999999998</v>
      </c>
      <c r="S8465" s="1">
        <v>3</v>
      </c>
      <c r="T8465" s="1">
        <v>0.2</v>
      </c>
      <c r="U8465" s="47">
        <v>22.678200000000018</v>
      </c>
      <c r="V8465" t="str">
        <f>IF(M8465=People!$B$5,People!$A$5,IF(M8465=People!$B$4,People!$A$4,IF(M8465=People!$B$3,People!$A$3,IF(M8465=People!$B$2,People!$A$2,0))))</f>
        <v>Anna Andreadi</v>
      </c>
      <c r="W8465" t="str">
        <f>IFERROR(INDEX(Returns!A:A,MATCH(B8465,Returns!B:B,0)),"No")</f>
        <v>No</v>
      </c>
    </row>
    <row r="8466" spans="1:23" x14ac:dyDescent="0.2">
      <c r="A8466" s="1">
        <v>8465</v>
      </c>
      <c r="B8466" t="s">
        <v>10182</v>
      </c>
      <c r="C8466" s="8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47">
        <v>46.688000000000002</v>
      </c>
      <c r="S8466" s="1">
        <v>4</v>
      </c>
      <c r="T8466" s="1">
        <v>0.2</v>
      </c>
      <c r="U8466" s="47">
        <v>-2.9180000000000028</v>
      </c>
      <c r="V8466" t="str">
        <f>IF(M8466=People!$B$5,People!$A$5,IF(M8466=People!$B$4,People!$A$4,IF(M8466=People!$B$3,People!$A$3,IF(M8466=People!$B$2,People!$A$2,0))))</f>
        <v>Anna Andreadi</v>
      </c>
      <c r="W8466" t="str">
        <f>IFERROR(INDEX(Returns!A:A,MATCH(B8466,Returns!B:B,0)),"No")</f>
        <v>No</v>
      </c>
    </row>
    <row r="8467" spans="1:23" x14ac:dyDescent="0.2">
      <c r="A8467" s="1">
        <v>8466</v>
      </c>
      <c r="B8467" t="s">
        <v>10183</v>
      </c>
      <c r="C8467" s="8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47">
        <v>17.940000000000001</v>
      </c>
      <c r="S8467" s="1">
        <v>3</v>
      </c>
      <c r="T8467" s="1">
        <v>0</v>
      </c>
      <c r="U8467" s="47">
        <v>3.0497999999999985</v>
      </c>
      <c r="V8467" t="str">
        <f>IF(M8467=People!$B$5,People!$A$5,IF(M8467=People!$B$4,People!$A$4,IF(M8467=People!$B$3,People!$A$3,IF(M8467=People!$B$2,People!$A$2,0))))</f>
        <v>Chuck Magee</v>
      </c>
      <c r="W8467" t="str">
        <f>IFERROR(INDEX(Returns!A:A,MATCH(B8467,Returns!B:B,0)),"No")</f>
        <v>No</v>
      </c>
    </row>
    <row r="8468" spans="1:23" x14ac:dyDescent="0.2">
      <c r="A8468" s="1">
        <v>8467</v>
      </c>
      <c r="B8468" t="s">
        <v>10184</v>
      </c>
      <c r="C8468" s="8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47">
        <v>370.14</v>
      </c>
      <c r="S8468" s="1">
        <v>3</v>
      </c>
      <c r="T8468" s="1">
        <v>0</v>
      </c>
      <c r="U8468" s="47">
        <v>144.3546</v>
      </c>
      <c r="V8468" t="str">
        <f>IF(M8468=People!$B$5,People!$A$5,IF(M8468=People!$B$4,People!$A$4,IF(M8468=People!$B$3,People!$A$3,IF(M8468=People!$B$2,People!$A$2,0))))</f>
        <v>Chuck Magee</v>
      </c>
      <c r="W8468" t="str">
        <f>IFERROR(INDEX(Returns!A:A,MATCH(B8468,Returns!B:B,0)),"No")</f>
        <v>No</v>
      </c>
    </row>
    <row r="8469" spans="1:23" x14ac:dyDescent="0.2">
      <c r="A8469" s="1">
        <v>8468</v>
      </c>
      <c r="B8469" t="s">
        <v>10185</v>
      </c>
      <c r="C8469" s="8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47">
        <v>8.9280000000000008</v>
      </c>
      <c r="S8469" s="1">
        <v>2</v>
      </c>
      <c r="T8469" s="1">
        <v>0.2</v>
      </c>
      <c r="U8469" s="47">
        <v>3.1247999999999996</v>
      </c>
      <c r="V8469" t="str">
        <f>IF(M8469=People!$B$5,People!$A$5,IF(M8469=People!$B$4,People!$A$4,IF(M8469=People!$B$3,People!$A$3,IF(M8469=People!$B$2,People!$A$2,0))))</f>
        <v>Anna Andreadi</v>
      </c>
      <c r="W8469" t="str">
        <f>IFERROR(INDEX(Returns!A:A,MATCH(B8469,Returns!B:B,0)),"No")</f>
        <v>No</v>
      </c>
    </row>
    <row r="8470" spans="1:23" x14ac:dyDescent="0.2">
      <c r="A8470" s="1">
        <v>8469</v>
      </c>
      <c r="B8470" t="s">
        <v>10186</v>
      </c>
      <c r="C8470" s="8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47">
        <v>2678.94</v>
      </c>
      <c r="S8470" s="1">
        <v>6</v>
      </c>
      <c r="T8470" s="1">
        <v>0</v>
      </c>
      <c r="U8470" s="47">
        <v>241.1046</v>
      </c>
      <c r="V8470" t="str">
        <f>IF(M8470=People!$B$5,People!$A$5,IF(M8470=People!$B$4,People!$A$4,IF(M8470=People!$B$3,People!$A$3,IF(M8470=People!$B$2,People!$A$2,0))))</f>
        <v>Kelly Williams</v>
      </c>
      <c r="W8470" t="str">
        <f>IFERROR(INDEX(Returns!A:A,MATCH(B8470,Returns!B:B,0)),"No")</f>
        <v>No</v>
      </c>
    </row>
    <row r="8471" spans="1:23" x14ac:dyDescent="0.2">
      <c r="A8471" s="1">
        <v>8470</v>
      </c>
      <c r="B8471" t="s">
        <v>10187</v>
      </c>
      <c r="C8471" s="8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47">
        <v>387.13600000000002</v>
      </c>
      <c r="S8471" s="1">
        <v>4</v>
      </c>
      <c r="T8471" s="1">
        <v>0.2</v>
      </c>
      <c r="U8471" s="47">
        <v>-14.51760000000003</v>
      </c>
      <c r="V8471" t="str">
        <f>IF(M8471=People!$B$5,People!$A$5,IF(M8471=People!$B$4,People!$A$4,IF(M8471=People!$B$3,People!$A$3,IF(M8471=People!$B$2,People!$A$2,0))))</f>
        <v>Cassandra Brandow</v>
      </c>
      <c r="W8471" t="str">
        <f>IFERROR(INDEX(Returns!A:A,MATCH(B8471,Returns!B:B,0)),"No")</f>
        <v>No</v>
      </c>
    </row>
    <row r="8472" spans="1:23" x14ac:dyDescent="0.2">
      <c r="A8472" s="1">
        <v>8471</v>
      </c>
      <c r="B8472" t="s">
        <v>10187</v>
      </c>
      <c r="C8472" s="8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47">
        <v>45.408000000000001</v>
      </c>
      <c r="S8472" s="1">
        <v>2</v>
      </c>
      <c r="T8472" s="1">
        <v>0.2</v>
      </c>
      <c r="U8472" s="47">
        <v>11.919599999999999</v>
      </c>
      <c r="V8472" t="str">
        <f>IF(M8472=People!$B$5,People!$A$5,IF(M8472=People!$B$4,People!$A$4,IF(M8472=People!$B$3,People!$A$3,IF(M8472=People!$B$2,People!$A$2,0))))</f>
        <v>Cassandra Brandow</v>
      </c>
      <c r="W8472" t="str">
        <f>IFERROR(INDEX(Returns!A:A,MATCH(B8472,Returns!B:B,0)),"No")</f>
        <v>No</v>
      </c>
    </row>
    <row r="8473" spans="1:23" x14ac:dyDescent="0.2">
      <c r="A8473" s="1">
        <v>8472</v>
      </c>
      <c r="B8473" t="s">
        <v>10187</v>
      </c>
      <c r="C8473" s="8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47">
        <v>77.951999999999998</v>
      </c>
      <c r="S8473" s="1">
        <v>3</v>
      </c>
      <c r="T8473" s="1">
        <v>0.2</v>
      </c>
      <c r="U8473" s="47">
        <v>-11.692800000000005</v>
      </c>
      <c r="V8473" t="str">
        <f>IF(M8473=People!$B$5,People!$A$5,IF(M8473=People!$B$4,People!$A$4,IF(M8473=People!$B$3,People!$A$3,IF(M8473=People!$B$2,People!$A$2,0))))</f>
        <v>Cassandra Brandow</v>
      </c>
      <c r="W8473" t="str">
        <f>IFERROR(INDEX(Returns!A:A,MATCH(B8473,Returns!B:B,0)),"No")</f>
        <v>No</v>
      </c>
    </row>
    <row r="8474" spans="1:23" x14ac:dyDescent="0.2">
      <c r="A8474" s="1">
        <v>8473</v>
      </c>
      <c r="B8474" t="s">
        <v>10187</v>
      </c>
      <c r="C8474" s="8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47">
        <v>3</v>
      </c>
      <c r="S8474" s="1">
        <v>1</v>
      </c>
      <c r="T8474" s="1">
        <v>0.2</v>
      </c>
      <c r="U8474" s="47">
        <v>1.0499999999999998</v>
      </c>
      <c r="V8474" t="str">
        <f>IF(M8474=People!$B$5,People!$A$5,IF(M8474=People!$B$4,People!$A$4,IF(M8474=People!$B$3,People!$A$3,IF(M8474=People!$B$2,People!$A$2,0))))</f>
        <v>Cassandra Brandow</v>
      </c>
      <c r="W8474" t="str">
        <f>IFERROR(INDEX(Returns!A:A,MATCH(B8474,Returns!B:B,0)),"No")</f>
        <v>No</v>
      </c>
    </row>
    <row r="8475" spans="1:23" x14ac:dyDescent="0.2">
      <c r="A8475" s="1">
        <v>8474</v>
      </c>
      <c r="B8475" t="s">
        <v>10188</v>
      </c>
      <c r="C8475" s="8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47">
        <v>9.952</v>
      </c>
      <c r="S8475" s="1">
        <v>1</v>
      </c>
      <c r="T8475" s="1">
        <v>0.2</v>
      </c>
      <c r="U8475" s="47">
        <v>0.99520000000000008</v>
      </c>
      <c r="V8475" t="str">
        <f>IF(M8475=People!$B$5,People!$A$5,IF(M8475=People!$B$4,People!$A$4,IF(M8475=People!$B$3,People!$A$3,IF(M8475=People!$B$2,People!$A$2,0))))</f>
        <v>Cassandra Brandow</v>
      </c>
      <c r="W8475" t="str">
        <f>IFERROR(INDEX(Returns!A:A,MATCH(B8475,Returns!B:B,0)),"No")</f>
        <v>No</v>
      </c>
    </row>
    <row r="8476" spans="1:23" x14ac:dyDescent="0.2">
      <c r="A8476" s="1">
        <v>8475</v>
      </c>
      <c r="B8476" t="s">
        <v>10189</v>
      </c>
      <c r="C8476" s="8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47">
        <v>37.896000000000001</v>
      </c>
      <c r="S8476" s="1">
        <v>4</v>
      </c>
      <c r="T8476" s="1">
        <v>0.7</v>
      </c>
      <c r="U8476" s="47">
        <v>-29.053600000000003</v>
      </c>
      <c r="V8476" t="str">
        <f>IF(M8476=People!$B$5,People!$A$5,IF(M8476=People!$B$4,People!$A$4,IF(M8476=People!$B$3,People!$A$3,IF(M8476=People!$B$2,People!$A$2,0))))</f>
        <v>Chuck Magee</v>
      </c>
      <c r="W8476" t="str">
        <f>IFERROR(INDEX(Returns!A:A,MATCH(B8476,Returns!B:B,0)),"No")</f>
        <v>No</v>
      </c>
    </row>
    <row r="8477" spans="1:23" x14ac:dyDescent="0.2">
      <c r="A8477" s="1">
        <v>8476</v>
      </c>
      <c r="B8477" t="s">
        <v>10189</v>
      </c>
      <c r="C8477" s="8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47">
        <v>65.584000000000003</v>
      </c>
      <c r="S8477" s="1">
        <v>2</v>
      </c>
      <c r="T8477" s="1">
        <v>0.2</v>
      </c>
      <c r="U8477" s="47">
        <v>23.7742</v>
      </c>
      <c r="V8477" t="str">
        <f>IF(M8477=People!$B$5,People!$A$5,IF(M8477=People!$B$4,People!$A$4,IF(M8477=People!$B$3,People!$A$3,IF(M8477=People!$B$2,People!$A$2,0))))</f>
        <v>Chuck Magee</v>
      </c>
      <c r="W8477" t="str">
        <f>IFERROR(INDEX(Returns!A:A,MATCH(B8477,Returns!B:B,0)),"No")</f>
        <v>No</v>
      </c>
    </row>
    <row r="8478" spans="1:23" x14ac:dyDescent="0.2">
      <c r="A8478" s="1">
        <v>8477</v>
      </c>
      <c r="B8478" t="s">
        <v>10190</v>
      </c>
      <c r="C8478" s="8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47">
        <v>44.783999999999999</v>
      </c>
      <c r="S8478" s="1">
        <v>1</v>
      </c>
      <c r="T8478" s="1">
        <v>0.2</v>
      </c>
      <c r="U8478" s="47">
        <v>16.234200000000001</v>
      </c>
      <c r="V8478" t="str">
        <f>IF(M8478=People!$B$5,People!$A$5,IF(M8478=People!$B$4,People!$A$4,IF(M8478=People!$B$3,People!$A$3,IF(M8478=People!$B$2,People!$A$2,0))))</f>
        <v>Anna Andreadi</v>
      </c>
      <c r="W8478" t="str">
        <f>IFERROR(INDEX(Returns!A:A,MATCH(B8478,Returns!B:B,0)),"No")</f>
        <v>No</v>
      </c>
    </row>
    <row r="8479" spans="1:23" x14ac:dyDescent="0.2">
      <c r="A8479" s="1">
        <v>8478</v>
      </c>
      <c r="B8479" t="s">
        <v>10191</v>
      </c>
      <c r="C8479" s="8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47">
        <v>1035.8</v>
      </c>
      <c r="S8479" s="1">
        <v>4</v>
      </c>
      <c r="T8479" s="1">
        <v>0</v>
      </c>
      <c r="U8479" s="47">
        <v>269.30799999999999</v>
      </c>
      <c r="V8479" t="str">
        <f>IF(M8479=People!$B$5,People!$A$5,IF(M8479=People!$B$4,People!$A$4,IF(M8479=People!$B$3,People!$A$3,IF(M8479=People!$B$2,People!$A$2,0))))</f>
        <v>Chuck Magee</v>
      </c>
      <c r="W8479" t="str">
        <f>IFERROR(INDEX(Returns!A:A,MATCH(B8479,Returns!B:B,0)),"No")</f>
        <v>No</v>
      </c>
    </row>
    <row r="8480" spans="1:23" x14ac:dyDescent="0.2">
      <c r="A8480" s="1">
        <v>8479</v>
      </c>
      <c r="B8480" t="s">
        <v>10192</v>
      </c>
      <c r="C8480" s="8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47">
        <v>5.76</v>
      </c>
      <c r="S8480" s="1">
        <v>2</v>
      </c>
      <c r="T8480" s="1">
        <v>0</v>
      </c>
      <c r="U8480" s="47">
        <v>1.6703999999999999</v>
      </c>
      <c r="V8480" t="str">
        <f>IF(M8480=People!$B$5,People!$A$5,IF(M8480=People!$B$4,People!$A$4,IF(M8480=People!$B$3,People!$A$3,IF(M8480=People!$B$2,People!$A$2,0))))</f>
        <v>Anna Andreadi</v>
      </c>
      <c r="W8480" t="str">
        <f>IFERROR(INDEX(Returns!A:A,MATCH(B8480,Returns!B:B,0)),"No")</f>
        <v>No</v>
      </c>
    </row>
    <row r="8481" spans="1:23" x14ac:dyDescent="0.2">
      <c r="A8481" s="1">
        <v>8480</v>
      </c>
      <c r="B8481" t="s">
        <v>10193</v>
      </c>
      <c r="C8481" s="8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47">
        <v>19.98</v>
      </c>
      <c r="S8481" s="1">
        <v>2</v>
      </c>
      <c r="T8481" s="1">
        <v>0</v>
      </c>
      <c r="U8481" s="47">
        <v>8.9909999999999997</v>
      </c>
      <c r="V8481" t="str">
        <f>IF(M8481=People!$B$5,People!$A$5,IF(M8481=People!$B$4,People!$A$4,IF(M8481=People!$B$3,People!$A$3,IF(M8481=People!$B$2,People!$A$2,0))))</f>
        <v>Anna Andreadi</v>
      </c>
      <c r="W8481" t="str">
        <f>IFERROR(INDEX(Returns!A:A,MATCH(B8481,Returns!B:B,0)),"No")</f>
        <v>No</v>
      </c>
    </row>
    <row r="8482" spans="1:23" x14ac:dyDescent="0.2">
      <c r="A8482" s="1">
        <v>8481</v>
      </c>
      <c r="B8482" t="s">
        <v>10194</v>
      </c>
      <c r="C8482" s="8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47">
        <v>35.979999999999997</v>
      </c>
      <c r="S8482" s="1">
        <v>2</v>
      </c>
      <c r="T8482" s="1">
        <v>0</v>
      </c>
      <c r="U8482" s="47">
        <v>10.074400000000001</v>
      </c>
      <c r="V8482" t="str">
        <f>IF(M8482=People!$B$5,People!$A$5,IF(M8482=People!$B$4,People!$A$4,IF(M8482=People!$B$3,People!$A$3,IF(M8482=People!$B$2,People!$A$2,0))))</f>
        <v>Kelly Williams</v>
      </c>
      <c r="W8482" t="str">
        <f>IFERROR(INDEX(Returns!A:A,MATCH(B8482,Returns!B:B,0)),"No")</f>
        <v>No</v>
      </c>
    </row>
    <row r="8483" spans="1:23" x14ac:dyDescent="0.2">
      <c r="A8483" s="1">
        <v>8482</v>
      </c>
      <c r="B8483" t="s">
        <v>10195</v>
      </c>
      <c r="C8483" s="8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47">
        <v>16.656000000000002</v>
      </c>
      <c r="S8483" s="1">
        <v>3</v>
      </c>
      <c r="T8483" s="1">
        <v>0.2</v>
      </c>
      <c r="U8483" s="47">
        <v>3.3311999999999999</v>
      </c>
      <c r="V8483" t="str">
        <f>IF(M8483=People!$B$5,People!$A$5,IF(M8483=People!$B$4,People!$A$4,IF(M8483=People!$B$3,People!$A$3,IF(M8483=People!$B$2,People!$A$2,0))))</f>
        <v>Chuck Magee</v>
      </c>
      <c r="W8483" t="str">
        <f>IFERROR(INDEX(Returns!A:A,MATCH(B8483,Returns!B:B,0)),"No")</f>
        <v>No</v>
      </c>
    </row>
    <row r="8484" spans="1:23" x14ac:dyDescent="0.2">
      <c r="A8484" s="1">
        <v>8483</v>
      </c>
      <c r="B8484" t="s">
        <v>10196</v>
      </c>
      <c r="C8484" s="8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47">
        <v>20.7</v>
      </c>
      <c r="S8484" s="1">
        <v>2</v>
      </c>
      <c r="T8484" s="1">
        <v>0</v>
      </c>
      <c r="U8484" s="47">
        <v>9.9359999999999999</v>
      </c>
      <c r="V8484" t="str">
        <f>IF(M8484=People!$B$5,People!$A$5,IF(M8484=People!$B$4,People!$A$4,IF(M8484=People!$B$3,People!$A$3,IF(M8484=People!$B$2,People!$A$2,0))))</f>
        <v>Chuck Magee</v>
      </c>
      <c r="W8484" t="str">
        <f>IFERROR(INDEX(Returns!A:A,MATCH(B8484,Returns!B:B,0)),"No")</f>
        <v>No</v>
      </c>
    </row>
    <row r="8485" spans="1:23" x14ac:dyDescent="0.2">
      <c r="A8485" s="1">
        <v>8484</v>
      </c>
      <c r="B8485" t="s">
        <v>10197</v>
      </c>
      <c r="C8485" s="8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47">
        <v>83.699999999999989</v>
      </c>
      <c r="S8485" s="1">
        <v>5</v>
      </c>
      <c r="T8485" s="1">
        <v>0</v>
      </c>
      <c r="U8485" s="47">
        <v>41.012999999999991</v>
      </c>
      <c r="V8485" t="str">
        <f>IF(M8485=People!$B$5,People!$A$5,IF(M8485=People!$B$4,People!$A$4,IF(M8485=People!$B$3,People!$A$3,IF(M8485=People!$B$2,People!$A$2,0))))</f>
        <v>Kelly Williams</v>
      </c>
      <c r="W8485" t="str">
        <f>IFERROR(INDEX(Returns!A:A,MATCH(B8485,Returns!B:B,0)),"No")</f>
        <v>No</v>
      </c>
    </row>
    <row r="8486" spans="1:23" x14ac:dyDescent="0.2">
      <c r="A8486" s="1">
        <v>8485</v>
      </c>
      <c r="B8486" t="s">
        <v>10198</v>
      </c>
      <c r="C8486" s="8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47">
        <v>199.8</v>
      </c>
      <c r="S8486" s="1">
        <v>10</v>
      </c>
      <c r="T8486" s="1">
        <v>0</v>
      </c>
      <c r="U8486" s="47">
        <v>71.927999999999997</v>
      </c>
      <c r="V8486" t="str">
        <f>IF(M8486=People!$B$5,People!$A$5,IF(M8486=People!$B$4,People!$A$4,IF(M8486=People!$B$3,People!$A$3,IF(M8486=People!$B$2,People!$A$2,0))))</f>
        <v>Anna Andreadi</v>
      </c>
      <c r="W8486" t="str">
        <f>IFERROR(INDEX(Returns!A:A,MATCH(B8486,Returns!B:B,0)),"No")</f>
        <v>No</v>
      </c>
    </row>
    <row r="8487" spans="1:23" x14ac:dyDescent="0.2">
      <c r="A8487" s="1">
        <v>8486</v>
      </c>
      <c r="B8487" t="s">
        <v>10199</v>
      </c>
      <c r="C8487" s="8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47">
        <v>45.68</v>
      </c>
      <c r="S8487" s="1">
        <v>2</v>
      </c>
      <c r="T8487" s="1">
        <v>0</v>
      </c>
      <c r="U8487" s="47">
        <v>21.012799999999999</v>
      </c>
      <c r="V8487" t="str">
        <f>IF(M8487=People!$B$5,People!$A$5,IF(M8487=People!$B$4,People!$A$4,IF(M8487=People!$B$3,People!$A$3,IF(M8487=People!$B$2,People!$A$2,0))))</f>
        <v>Anna Andreadi</v>
      </c>
      <c r="W8487" t="str">
        <f>IFERROR(INDEX(Returns!A:A,MATCH(B8487,Returns!B:B,0)),"No")</f>
        <v>No</v>
      </c>
    </row>
    <row r="8488" spans="1:23" x14ac:dyDescent="0.2">
      <c r="A8488" s="1">
        <v>8487</v>
      </c>
      <c r="B8488" t="s">
        <v>10199</v>
      </c>
      <c r="C8488" s="8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47">
        <v>110.96</v>
      </c>
      <c r="S8488" s="1">
        <v>2</v>
      </c>
      <c r="T8488" s="1">
        <v>0</v>
      </c>
      <c r="U8488" s="47">
        <v>53.260799999999996</v>
      </c>
      <c r="V8488" t="str">
        <f>IF(M8488=People!$B$5,People!$A$5,IF(M8488=People!$B$4,People!$A$4,IF(M8488=People!$B$3,People!$A$3,IF(M8488=People!$B$2,People!$A$2,0))))</f>
        <v>Anna Andreadi</v>
      </c>
      <c r="W8488" t="str">
        <f>IFERROR(INDEX(Returns!A:A,MATCH(B8488,Returns!B:B,0)),"No")</f>
        <v>No</v>
      </c>
    </row>
    <row r="8489" spans="1:23" x14ac:dyDescent="0.2">
      <c r="A8489" s="1">
        <v>8488</v>
      </c>
      <c r="B8489" t="s">
        <v>10199</v>
      </c>
      <c r="C8489" s="8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47">
        <v>11.94</v>
      </c>
      <c r="S8489" s="1">
        <v>3</v>
      </c>
      <c r="T8489" s="1">
        <v>0</v>
      </c>
      <c r="U8489" s="47">
        <v>5.97</v>
      </c>
      <c r="V8489" t="str">
        <f>IF(M8489=People!$B$5,People!$A$5,IF(M8489=People!$B$4,People!$A$4,IF(M8489=People!$B$3,People!$A$3,IF(M8489=People!$B$2,People!$A$2,0))))</f>
        <v>Anna Andreadi</v>
      </c>
      <c r="W8489" t="str">
        <f>IFERROR(INDEX(Returns!A:A,MATCH(B8489,Returns!B:B,0)),"No")</f>
        <v>No</v>
      </c>
    </row>
    <row r="8490" spans="1:23" x14ac:dyDescent="0.2">
      <c r="A8490" s="1">
        <v>8489</v>
      </c>
      <c r="B8490" t="s">
        <v>10200</v>
      </c>
      <c r="C8490" s="8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47">
        <v>8749.9500000000007</v>
      </c>
      <c r="S8490" s="1">
        <v>5</v>
      </c>
      <c r="T8490" s="1">
        <v>0</v>
      </c>
      <c r="U8490" s="47">
        <v>2799.9839999999995</v>
      </c>
      <c r="V8490" t="str">
        <f>IF(M8490=People!$B$5,People!$A$5,IF(M8490=People!$B$4,People!$A$4,IF(M8490=People!$B$3,People!$A$3,IF(M8490=People!$B$2,People!$A$2,0))))</f>
        <v>Cassandra Brandow</v>
      </c>
      <c r="W8490" t="str">
        <f>IFERROR(INDEX(Returns!A:A,MATCH(B8490,Returns!B:B,0)),"No")</f>
        <v>No</v>
      </c>
    </row>
    <row r="8491" spans="1:23" x14ac:dyDescent="0.2">
      <c r="A8491" s="1">
        <v>8490</v>
      </c>
      <c r="B8491" t="s">
        <v>10200</v>
      </c>
      <c r="C8491" s="8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47">
        <v>36.4</v>
      </c>
      <c r="S8491" s="1">
        <v>8</v>
      </c>
      <c r="T8491" s="1">
        <v>0</v>
      </c>
      <c r="U8491" s="47">
        <v>18.2</v>
      </c>
      <c r="V8491" t="str">
        <f>IF(M8491=People!$B$5,People!$A$5,IF(M8491=People!$B$4,People!$A$4,IF(M8491=People!$B$3,People!$A$3,IF(M8491=People!$B$2,People!$A$2,0))))</f>
        <v>Cassandra Brandow</v>
      </c>
      <c r="W8491" t="str">
        <f>IFERROR(INDEX(Returns!A:A,MATCH(B8491,Returns!B:B,0)),"No")</f>
        <v>No</v>
      </c>
    </row>
    <row r="8492" spans="1:23" x14ac:dyDescent="0.2">
      <c r="A8492" s="1">
        <v>8491</v>
      </c>
      <c r="B8492" t="s">
        <v>10200</v>
      </c>
      <c r="C8492" s="8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47">
        <v>18.689999999999998</v>
      </c>
      <c r="S8492" s="1">
        <v>7</v>
      </c>
      <c r="T8492" s="1">
        <v>0</v>
      </c>
      <c r="U8492" s="47">
        <v>7.1021999999999998</v>
      </c>
      <c r="V8492" t="str">
        <f>IF(M8492=People!$B$5,People!$A$5,IF(M8492=People!$B$4,People!$A$4,IF(M8492=People!$B$3,People!$A$3,IF(M8492=People!$B$2,People!$A$2,0))))</f>
        <v>Cassandra Brandow</v>
      </c>
      <c r="W8492" t="str">
        <f>IFERROR(INDEX(Returns!A:A,MATCH(B8492,Returns!B:B,0)),"No")</f>
        <v>No</v>
      </c>
    </row>
    <row r="8493" spans="1:23" x14ac:dyDescent="0.2">
      <c r="A8493" s="1">
        <v>8492</v>
      </c>
      <c r="B8493" t="s">
        <v>10201</v>
      </c>
      <c r="C8493" s="8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47">
        <v>5.9399999999999995</v>
      </c>
      <c r="S8493" s="1">
        <v>3</v>
      </c>
      <c r="T8493" s="1">
        <v>0</v>
      </c>
      <c r="U8493" s="47">
        <v>0.11880000000000024</v>
      </c>
      <c r="V8493" t="str">
        <f>IF(M8493=People!$B$5,People!$A$5,IF(M8493=People!$B$4,People!$A$4,IF(M8493=People!$B$3,People!$A$3,IF(M8493=People!$B$2,People!$A$2,0))))</f>
        <v>Anna Andreadi</v>
      </c>
      <c r="W8493" t="str">
        <f>IFERROR(INDEX(Returns!A:A,MATCH(B8493,Returns!B:B,0)),"No")</f>
        <v>No</v>
      </c>
    </row>
    <row r="8494" spans="1:23" x14ac:dyDescent="0.2">
      <c r="A8494" s="1">
        <v>8493</v>
      </c>
      <c r="B8494" t="s">
        <v>10202</v>
      </c>
      <c r="C8494" s="8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47">
        <v>60.736000000000004</v>
      </c>
      <c r="S8494" s="1">
        <v>8</v>
      </c>
      <c r="T8494" s="1">
        <v>0.2</v>
      </c>
      <c r="U8494" s="47">
        <v>20.4984</v>
      </c>
      <c r="V8494" t="str">
        <f>IF(M8494=People!$B$5,People!$A$5,IF(M8494=People!$B$4,People!$A$4,IF(M8494=People!$B$3,People!$A$3,IF(M8494=People!$B$2,People!$A$2,0))))</f>
        <v>Kelly Williams</v>
      </c>
      <c r="W8494" t="str">
        <f>IFERROR(INDEX(Returns!A:A,MATCH(B8494,Returns!B:B,0)),"No")</f>
        <v>No</v>
      </c>
    </row>
    <row r="8495" spans="1:23" x14ac:dyDescent="0.2">
      <c r="A8495" s="1">
        <v>8494</v>
      </c>
      <c r="B8495" t="s">
        <v>10202</v>
      </c>
      <c r="C8495" s="8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47">
        <v>479.97600000000006</v>
      </c>
      <c r="S8495" s="1">
        <v>3</v>
      </c>
      <c r="T8495" s="1">
        <v>0.2</v>
      </c>
      <c r="U8495" s="47">
        <v>161.99189999999999</v>
      </c>
      <c r="V8495" t="str">
        <f>IF(M8495=People!$B$5,People!$A$5,IF(M8495=People!$B$4,People!$A$4,IF(M8495=People!$B$3,People!$A$3,IF(M8495=People!$B$2,People!$A$2,0))))</f>
        <v>Kelly Williams</v>
      </c>
      <c r="W8495" t="str">
        <f>IFERROR(INDEX(Returns!A:A,MATCH(B8495,Returns!B:B,0)),"No")</f>
        <v>No</v>
      </c>
    </row>
    <row r="8496" spans="1:23" x14ac:dyDescent="0.2">
      <c r="A8496" s="1">
        <v>8495</v>
      </c>
      <c r="B8496" t="s">
        <v>10202</v>
      </c>
      <c r="C8496" s="8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47">
        <v>6.0799999999999983</v>
      </c>
      <c r="S8496" s="1">
        <v>1</v>
      </c>
      <c r="T8496" s="1">
        <v>0.8</v>
      </c>
      <c r="U8496" s="47">
        <v>-10.336000000000002</v>
      </c>
      <c r="V8496" t="str">
        <f>IF(M8496=People!$B$5,People!$A$5,IF(M8496=People!$B$4,People!$A$4,IF(M8496=People!$B$3,People!$A$3,IF(M8496=People!$B$2,People!$A$2,0))))</f>
        <v>Kelly Williams</v>
      </c>
      <c r="W8496" t="str">
        <f>IFERROR(INDEX(Returns!A:A,MATCH(B8496,Returns!B:B,0)),"No")</f>
        <v>No</v>
      </c>
    </row>
    <row r="8497" spans="1:23" x14ac:dyDescent="0.2">
      <c r="A8497" s="1">
        <v>8496</v>
      </c>
      <c r="B8497" t="s">
        <v>10203</v>
      </c>
      <c r="C8497" s="8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47">
        <v>165.60000000000002</v>
      </c>
      <c r="S8497" s="1">
        <v>3</v>
      </c>
      <c r="T8497" s="1">
        <v>0.2</v>
      </c>
      <c r="U8497" s="47">
        <v>-6.2100000000000151</v>
      </c>
      <c r="V8497" t="str">
        <f>IF(M8497=People!$B$5,People!$A$5,IF(M8497=People!$B$4,People!$A$4,IF(M8497=People!$B$3,People!$A$3,IF(M8497=People!$B$2,People!$A$2,0))))</f>
        <v>Anna Andreadi</v>
      </c>
      <c r="W8497" t="str">
        <f>IFERROR(INDEX(Returns!A:A,MATCH(B8497,Returns!B:B,0)),"No")</f>
        <v>No</v>
      </c>
    </row>
    <row r="8498" spans="1:23" x14ac:dyDescent="0.2">
      <c r="A8498" s="1">
        <v>8497</v>
      </c>
      <c r="B8498" t="s">
        <v>10204</v>
      </c>
      <c r="C8498" s="8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47">
        <v>59.519999999999996</v>
      </c>
      <c r="S8498" s="1">
        <v>3</v>
      </c>
      <c r="T8498" s="1">
        <v>0</v>
      </c>
      <c r="U8498" s="47">
        <v>15.475200000000001</v>
      </c>
      <c r="V8498" t="str">
        <f>IF(M8498=People!$B$5,People!$A$5,IF(M8498=People!$B$4,People!$A$4,IF(M8498=People!$B$3,People!$A$3,IF(M8498=People!$B$2,People!$A$2,0))))</f>
        <v>Chuck Magee</v>
      </c>
      <c r="W8498" t="str">
        <f>IFERROR(INDEX(Returns!A:A,MATCH(B8498,Returns!B:B,0)),"No")</f>
        <v>No</v>
      </c>
    </row>
    <row r="8499" spans="1:23" x14ac:dyDescent="0.2">
      <c r="A8499" s="1">
        <v>8498</v>
      </c>
      <c r="B8499" t="s">
        <v>10204</v>
      </c>
      <c r="C8499" s="8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47">
        <v>479.97</v>
      </c>
      <c r="S8499" s="1">
        <v>3</v>
      </c>
      <c r="T8499" s="1">
        <v>0</v>
      </c>
      <c r="U8499" s="47">
        <v>177.58890000000002</v>
      </c>
      <c r="V8499" t="str">
        <f>IF(M8499=People!$B$5,People!$A$5,IF(M8499=People!$B$4,People!$A$4,IF(M8499=People!$B$3,People!$A$3,IF(M8499=People!$B$2,People!$A$2,0))))</f>
        <v>Chuck Magee</v>
      </c>
      <c r="W8499" t="str">
        <f>IFERROR(INDEX(Returns!A:A,MATCH(B8499,Returns!B:B,0)),"No")</f>
        <v>No</v>
      </c>
    </row>
    <row r="8500" spans="1:23" x14ac:dyDescent="0.2">
      <c r="A8500" s="1">
        <v>8499</v>
      </c>
      <c r="B8500" t="s">
        <v>10204</v>
      </c>
      <c r="C8500" s="8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47">
        <v>18.62</v>
      </c>
      <c r="S8500" s="1">
        <v>2</v>
      </c>
      <c r="T8500" s="1">
        <v>0</v>
      </c>
      <c r="U8500" s="47">
        <v>5.399799999999999</v>
      </c>
      <c r="V8500" t="str">
        <f>IF(M8500=People!$B$5,People!$A$5,IF(M8500=People!$B$4,People!$A$4,IF(M8500=People!$B$3,People!$A$3,IF(M8500=People!$B$2,People!$A$2,0))))</f>
        <v>Chuck Magee</v>
      </c>
      <c r="W8500" t="str">
        <f>IFERROR(INDEX(Returns!A:A,MATCH(B8500,Returns!B:B,0)),"No")</f>
        <v>No</v>
      </c>
    </row>
    <row r="8501" spans="1:23" x14ac:dyDescent="0.2">
      <c r="A8501" s="1">
        <v>8500</v>
      </c>
      <c r="B8501" t="s">
        <v>10204</v>
      </c>
      <c r="C8501" s="8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47">
        <v>49.632000000000005</v>
      </c>
      <c r="S8501" s="1">
        <v>6</v>
      </c>
      <c r="T8501" s="1">
        <v>0.2</v>
      </c>
      <c r="U8501" s="47">
        <v>16.750799999999998</v>
      </c>
      <c r="V8501" t="str">
        <f>IF(M8501=People!$B$5,People!$A$5,IF(M8501=People!$B$4,People!$A$4,IF(M8501=People!$B$3,People!$A$3,IF(M8501=People!$B$2,People!$A$2,0))))</f>
        <v>Chuck Magee</v>
      </c>
      <c r="W8501" t="str">
        <f>IFERROR(INDEX(Returns!A:A,MATCH(B8501,Returns!B:B,0)),"No")</f>
        <v>No</v>
      </c>
    </row>
    <row r="8502" spans="1:23" x14ac:dyDescent="0.2">
      <c r="A8502" s="1">
        <v>8501</v>
      </c>
      <c r="B8502" t="s">
        <v>10204</v>
      </c>
      <c r="C8502" s="8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47">
        <v>97.82</v>
      </c>
      <c r="S8502" s="1">
        <v>2</v>
      </c>
      <c r="T8502" s="1">
        <v>0</v>
      </c>
      <c r="U8502" s="47">
        <v>45.975399999999993</v>
      </c>
      <c r="V8502" t="str">
        <f>IF(M8502=People!$B$5,People!$A$5,IF(M8502=People!$B$4,People!$A$4,IF(M8502=People!$B$3,People!$A$3,IF(M8502=People!$B$2,People!$A$2,0))))</f>
        <v>Chuck Magee</v>
      </c>
      <c r="W8502" t="str">
        <f>IFERROR(INDEX(Returns!A:A,MATCH(B8502,Returns!B:B,0)),"No")</f>
        <v>No</v>
      </c>
    </row>
    <row r="8503" spans="1:23" x14ac:dyDescent="0.2">
      <c r="A8503" s="1">
        <v>8502</v>
      </c>
      <c r="B8503" t="s">
        <v>10205</v>
      </c>
      <c r="C8503" s="8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47">
        <v>15.984000000000002</v>
      </c>
      <c r="S8503" s="1">
        <v>2</v>
      </c>
      <c r="T8503" s="1">
        <v>0.2</v>
      </c>
      <c r="U8503" s="47">
        <v>1.1988000000000003</v>
      </c>
      <c r="V8503" t="str">
        <f>IF(M8503=People!$B$5,People!$A$5,IF(M8503=People!$B$4,People!$A$4,IF(M8503=People!$B$3,People!$A$3,IF(M8503=People!$B$2,People!$A$2,0))))</f>
        <v>Anna Andreadi</v>
      </c>
      <c r="W8503" t="str">
        <f>IFERROR(INDEX(Returns!A:A,MATCH(B8503,Returns!B:B,0)),"No")</f>
        <v>No</v>
      </c>
    </row>
    <row r="8504" spans="1:23" x14ac:dyDescent="0.2">
      <c r="A8504" s="1">
        <v>8503</v>
      </c>
      <c r="B8504" t="s">
        <v>10205</v>
      </c>
      <c r="C8504" s="8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47">
        <v>184.75200000000001</v>
      </c>
      <c r="S8504" s="1">
        <v>3</v>
      </c>
      <c r="T8504" s="1">
        <v>0.2</v>
      </c>
      <c r="U8504" s="47">
        <v>-20.784600000000012</v>
      </c>
      <c r="V8504" t="str">
        <f>IF(M8504=People!$B$5,People!$A$5,IF(M8504=People!$B$4,People!$A$4,IF(M8504=People!$B$3,People!$A$3,IF(M8504=People!$B$2,People!$A$2,0))))</f>
        <v>Anna Andreadi</v>
      </c>
      <c r="W8504" t="str">
        <f>IFERROR(INDEX(Returns!A:A,MATCH(B8504,Returns!B:B,0)),"No")</f>
        <v>No</v>
      </c>
    </row>
    <row r="8505" spans="1:23" x14ac:dyDescent="0.2">
      <c r="A8505" s="1">
        <v>8504</v>
      </c>
      <c r="B8505" t="s">
        <v>10206</v>
      </c>
      <c r="C8505" s="8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47">
        <v>12.96</v>
      </c>
      <c r="S8505" s="1">
        <v>2</v>
      </c>
      <c r="T8505" s="1">
        <v>0</v>
      </c>
      <c r="U8505" s="47">
        <v>6.2208000000000006</v>
      </c>
      <c r="V8505" t="str">
        <f>IF(M8505=People!$B$5,People!$A$5,IF(M8505=People!$B$4,People!$A$4,IF(M8505=People!$B$3,People!$A$3,IF(M8505=People!$B$2,People!$A$2,0))))</f>
        <v>Anna Andreadi</v>
      </c>
      <c r="W8505" t="str">
        <f>IFERROR(INDEX(Returns!A:A,MATCH(B8505,Returns!B:B,0)),"No")</f>
        <v>No</v>
      </c>
    </row>
    <row r="8506" spans="1:23" x14ac:dyDescent="0.2">
      <c r="A8506" s="1">
        <v>8505</v>
      </c>
      <c r="B8506" t="s">
        <v>10207</v>
      </c>
      <c r="C8506" s="8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47">
        <v>366.74399999999997</v>
      </c>
      <c r="S8506" s="1">
        <v>4</v>
      </c>
      <c r="T8506" s="1">
        <v>0.3</v>
      </c>
      <c r="U8506" s="47">
        <v>-110.02320000000003</v>
      </c>
      <c r="V8506" t="str">
        <f>IF(M8506=People!$B$5,People!$A$5,IF(M8506=People!$B$4,People!$A$4,IF(M8506=People!$B$3,People!$A$3,IF(M8506=People!$B$2,People!$A$2,0))))</f>
        <v>Kelly Williams</v>
      </c>
      <c r="W8506" t="str">
        <f>IFERROR(INDEX(Returns!A:A,MATCH(B8506,Returns!B:B,0)),"No")</f>
        <v>No</v>
      </c>
    </row>
    <row r="8507" spans="1:23" x14ac:dyDescent="0.2">
      <c r="A8507" s="1">
        <v>8506</v>
      </c>
      <c r="B8507" t="s">
        <v>10208</v>
      </c>
      <c r="C8507" s="8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47">
        <v>8.8559999999999981</v>
      </c>
      <c r="S8507" s="1">
        <v>9</v>
      </c>
      <c r="T8507" s="1">
        <v>0.8</v>
      </c>
      <c r="U8507" s="47">
        <v>-14.169600000000003</v>
      </c>
      <c r="V8507" t="str">
        <f>IF(M8507=People!$B$5,People!$A$5,IF(M8507=People!$B$4,People!$A$4,IF(M8507=People!$B$3,People!$A$3,IF(M8507=People!$B$2,People!$A$2,0))))</f>
        <v>Kelly Williams</v>
      </c>
      <c r="W8507" t="str">
        <f>IFERROR(INDEX(Returns!A:A,MATCH(B8507,Returns!B:B,0)),"No")</f>
        <v>No</v>
      </c>
    </row>
    <row r="8508" spans="1:23" x14ac:dyDescent="0.2">
      <c r="A8508" s="1">
        <v>8507</v>
      </c>
      <c r="B8508" t="s">
        <v>10208</v>
      </c>
      <c r="C8508" s="8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47">
        <v>27.96</v>
      </c>
      <c r="S8508" s="1">
        <v>5</v>
      </c>
      <c r="T8508" s="1">
        <v>0.2</v>
      </c>
      <c r="U8508" s="47">
        <v>8.3880000000000035</v>
      </c>
      <c r="V8508" t="str">
        <f>IF(M8508=People!$B$5,People!$A$5,IF(M8508=People!$B$4,People!$A$4,IF(M8508=People!$B$3,People!$A$3,IF(M8508=People!$B$2,People!$A$2,0))))</f>
        <v>Kelly Williams</v>
      </c>
      <c r="W8508" t="str">
        <f>IFERROR(INDEX(Returns!A:A,MATCH(B8508,Returns!B:B,0)),"No")</f>
        <v>No</v>
      </c>
    </row>
    <row r="8509" spans="1:23" x14ac:dyDescent="0.2">
      <c r="A8509" s="1">
        <v>8508</v>
      </c>
      <c r="B8509" t="s">
        <v>10208</v>
      </c>
      <c r="C8509" s="8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47">
        <v>146.352</v>
      </c>
      <c r="S8509" s="1">
        <v>3</v>
      </c>
      <c r="T8509" s="1">
        <v>0.2</v>
      </c>
      <c r="U8509" s="47">
        <v>49.393799999999992</v>
      </c>
      <c r="V8509" t="str">
        <f>IF(M8509=People!$B$5,People!$A$5,IF(M8509=People!$B$4,People!$A$4,IF(M8509=People!$B$3,People!$A$3,IF(M8509=People!$B$2,People!$A$2,0))))</f>
        <v>Kelly Williams</v>
      </c>
      <c r="W8509" t="str">
        <f>IFERROR(INDEX(Returns!A:A,MATCH(B8509,Returns!B:B,0)),"No")</f>
        <v>No</v>
      </c>
    </row>
    <row r="8510" spans="1:23" x14ac:dyDescent="0.2">
      <c r="A8510" s="1">
        <v>8509</v>
      </c>
      <c r="B8510" t="s">
        <v>10209</v>
      </c>
      <c r="C8510" s="8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47">
        <v>175.23</v>
      </c>
      <c r="S8510" s="1">
        <v>11</v>
      </c>
      <c r="T8510" s="1">
        <v>0</v>
      </c>
      <c r="U8510" s="47">
        <v>61.330500000000001</v>
      </c>
      <c r="V8510" t="str">
        <f>IF(M8510=People!$B$5,People!$A$5,IF(M8510=People!$B$4,People!$A$4,IF(M8510=People!$B$3,People!$A$3,IF(M8510=People!$B$2,People!$A$2,0))))</f>
        <v>Kelly Williams</v>
      </c>
      <c r="W8510" t="str">
        <f>IFERROR(INDEX(Returns!A:A,MATCH(B8510,Returns!B:B,0)),"No")</f>
        <v>No</v>
      </c>
    </row>
    <row r="8511" spans="1:23" x14ac:dyDescent="0.2">
      <c r="A8511" s="1">
        <v>8510</v>
      </c>
      <c r="B8511" t="s">
        <v>10209</v>
      </c>
      <c r="C8511" s="8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47">
        <v>125.99</v>
      </c>
      <c r="S8511" s="1">
        <v>1</v>
      </c>
      <c r="T8511" s="1">
        <v>0</v>
      </c>
      <c r="U8511" s="47">
        <v>31.497500000000002</v>
      </c>
      <c r="V8511" t="str">
        <f>IF(M8511=People!$B$5,People!$A$5,IF(M8511=People!$B$4,People!$A$4,IF(M8511=People!$B$3,People!$A$3,IF(M8511=People!$B$2,People!$A$2,0))))</f>
        <v>Kelly Williams</v>
      </c>
      <c r="W8511" t="str">
        <f>IFERROR(INDEX(Returns!A:A,MATCH(B8511,Returns!B:B,0)),"No")</f>
        <v>No</v>
      </c>
    </row>
    <row r="8512" spans="1:23" x14ac:dyDescent="0.2">
      <c r="A8512" s="1">
        <v>8511</v>
      </c>
      <c r="B8512" t="s">
        <v>10209</v>
      </c>
      <c r="C8512" s="8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47">
        <v>23</v>
      </c>
      <c r="S8512" s="1">
        <v>2</v>
      </c>
      <c r="T8512" s="1">
        <v>0</v>
      </c>
      <c r="U8512" s="47">
        <v>10.35</v>
      </c>
      <c r="V8512" t="str">
        <f>IF(M8512=People!$B$5,People!$A$5,IF(M8512=People!$B$4,People!$A$4,IF(M8512=People!$B$3,People!$A$3,IF(M8512=People!$B$2,People!$A$2,0))))</f>
        <v>Kelly Williams</v>
      </c>
      <c r="W8512" t="str">
        <f>IFERROR(INDEX(Returns!A:A,MATCH(B8512,Returns!B:B,0)),"No")</f>
        <v>No</v>
      </c>
    </row>
    <row r="8513" spans="1:23" x14ac:dyDescent="0.2">
      <c r="A8513" s="1">
        <v>8512</v>
      </c>
      <c r="B8513" t="s">
        <v>10210</v>
      </c>
      <c r="C8513" s="8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47">
        <v>25.584000000000003</v>
      </c>
      <c r="S8513" s="1">
        <v>2</v>
      </c>
      <c r="T8513" s="1">
        <v>0.2</v>
      </c>
      <c r="U8513" s="47">
        <v>8.9543999999999997</v>
      </c>
      <c r="V8513" t="str">
        <f>IF(M8513=People!$B$5,People!$A$5,IF(M8513=People!$B$4,People!$A$4,IF(M8513=People!$B$3,People!$A$3,IF(M8513=People!$B$2,People!$A$2,0))))</f>
        <v>Chuck Magee</v>
      </c>
      <c r="W8513" t="str">
        <f>IFERROR(INDEX(Returns!A:A,MATCH(B8513,Returns!B:B,0)),"No")</f>
        <v>No</v>
      </c>
    </row>
    <row r="8514" spans="1:23" x14ac:dyDescent="0.2">
      <c r="A8514" s="1">
        <v>8513</v>
      </c>
      <c r="B8514" t="s">
        <v>10211</v>
      </c>
      <c r="C8514" s="8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47">
        <v>73.784000000000006</v>
      </c>
      <c r="S8514" s="1">
        <v>2</v>
      </c>
      <c r="T8514" s="1">
        <v>0.6</v>
      </c>
      <c r="U8514" s="47">
        <v>-77.473200000000006</v>
      </c>
      <c r="V8514" t="str">
        <f>IF(M8514=People!$B$5,People!$A$5,IF(M8514=People!$B$4,People!$A$4,IF(M8514=People!$B$3,People!$A$3,IF(M8514=People!$B$2,People!$A$2,0))))</f>
        <v>Kelly Williams</v>
      </c>
      <c r="W8514" t="str">
        <f>IFERROR(INDEX(Returns!A:A,MATCH(B8514,Returns!B:B,0)),"No")</f>
        <v>No</v>
      </c>
    </row>
    <row r="8515" spans="1:23" x14ac:dyDescent="0.2">
      <c r="A8515" s="1">
        <v>8514</v>
      </c>
      <c r="B8515" t="s">
        <v>10212</v>
      </c>
      <c r="C8515" s="8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47">
        <v>20.736000000000004</v>
      </c>
      <c r="S8515" s="1">
        <v>4</v>
      </c>
      <c r="T8515" s="1">
        <v>0.2</v>
      </c>
      <c r="U8515" s="47">
        <v>7.2576000000000001</v>
      </c>
      <c r="V8515" t="str">
        <f>IF(M8515=People!$B$5,People!$A$5,IF(M8515=People!$B$4,People!$A$4,IF(M8515=People!$B$3,People!$A$3,IF(M8515=People!$B$2,People!$A$2,0))))</f>
        <v>Cassandra Brandow</v>
      </c>
      <c r="W8515" t="str">
        <f>IFERROR(INDEX(Returns!A:A,MATCH(B8515,Returns!B:B,0)),"No")</f>
        <v>No</v>
      </c>
    </row>
    <row r="8516" spans="1:23" x14ac:dyDescent="0.2">
      <c r="A8516" s="1">
        <v>8515</v>
      </c>
      <c r="B8516" t="s">
        <v>10213</v>
      </c>
      <c r="C8516" s="8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47">
        <v>17.52</v>
      </c>
      <c r="S8516" s="1">
        <v>3</v>
      </c>
      <c r="T8516" s="1">
        <v>0</v>
      </c>
      <c r="U8516" s="47">
        <v>8.2343999999999991</v>
      </c>
      <c r="V8516" t="str">
        <f>IF(M8516=People!$B$5,People!$A$5,IF(M8516=People!$B$4,People!$A$4,IF(M8516=People!$B$3,People!$A$3,IF(M8516=People!$B$2,People!$A$2,0))))</f>
        <v>Cassandra Brandow</v>
      </c>
      <c r="W8516" t="str">
        <f>IFERROR(INDEX(Returns!A:A,MATCH(B8516,Returns!B:B,0)),"No")</f>
        <v>No</v>
      </c>
    </row>
    <row r="8517" spans="1:23" x14ac:dyDescent="0.2">
      <c r="A8517" s="1">
        <v>8516</v>
      </c>
      <c r="B8517" t="s">
        <v>10213</v>
      </c>
      <c r="C8517" s="8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47">
        <v>35.76</v>
      </c>
      <c r="S8517" s="1">
        <v>12</v>
      </c>
      <c r="T8517" s="1">
        <v>0</v>
      </c>
      <c r="U8517" s="47">
        <v>10.0128</v>
      </c>
      <c r="V8517" t="str">
        <f>IF(M8517=People!$B$5,People!$A$5,IF(M8517=People!$B$4,People!$A$4,IF(M8517=People!$B$3,People!$A$3,IF(M8517=People!$B$2,People!$A$2,0))))</f>
        <v>Cassandra Brandow</v>
      </c>
      <c r="W8517" t="str">
        <f>IFERROR(INDEX(Returns!A:A,MATCH(B8517,Returns!B:B,0)),"No")</f>
        <v>No</v>
      </c>
    </row>
    <row r="8518" spans="1:23" x14ac:dyDescent="0.2">
      <c r="A8518" s="1">
        <v>8517</v>
      </c>
      <c r="B8518" t="s">
        <v>10214</v>
      </c>
      <c r="C8518" s="8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47">
        <v>3.64</v>
      </c>
      <c r="S8518" s="1">
        <v>2</v>
      </c>
      <c r="T8518" s="1">
        <v>0</v>
      </c>
      <c r="U8518" s="47">
        <v>0.98280000000000012</v>
      </c>
      <c r="V8518" t="str">
        <f>IF(M8518=People!$B$5,People!$A$5,IF(M8518=People!$B$4,People!$A$4,IF(M8518=People!$B$3,People!$A$3,IF(M8518=People!$B$2,People!$A$2,0))))</f>
        <v>Chuck Magee</v>
      </c>
      <c r="W8518" t="str">
        <f>IFERROR(INDEX(Returns!A:A,MATCH(B8518,Returns!B:B,0)),"No")</f>
        <v>No</v>
      </c>
    </row>
    <row r="8519" spans="1:23" x14ac:dyDescent="0.2">
      <c r="A8519" s="1">
        <v>8518</v>
      </c>
      <c r="B8519" t="s">
        <v>10215</v>
      </c>
      <c r="C8519" s="8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47">
        <v>30.336000000000006</v>
      </c>
      <c r="S8519" s="1">
        <v>6</v>
      </c>
      <c r="T8519" s="1">
        <v>0.6</v>
      </c>
      <c r="U8519" s="47">
        <v>-17.443199999999997</v>
      </c>
      <c r="V8519" t="str">
        <f>IF(M8519=People!$B$5,People!$A$5,IF(M8519=People!$B$4,People!$A$4,IF(M8519=People!$B$3,People!$A$3,IF(M8519=People!$B$2,People!$A$2,0))))</f>
        <v>Kelly Williams</v>
      </c>
      <c r="W8519" t="str">
        <f>IFERROR(INDEX(Returns!A:A,MATCH(B8519,Returns!B:B,0)),"No")</f>
        <v>No</v>
      </c>
    </row>
    <row r="8520" spans="1:23" x14ac:dyDescent="0.2">
      <c r="A8520" s="1">
        <v>8519</v>
      </c>
      <c r="B8520" t="s">
        <v>10216</v>
      </c>
      <c r="C8520" s="8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47">
        <v>12.99</v>
      </c>
      <c r="S8520" s="1">
        <v>1</v>
      </c>
      <c r="T8520" s="1">
        <v>0</v>
      </c>
      <c r="U8520" s="47">
        <v>1.5587999999999997</v>
      </c>
      <c r="V8520" t="str">
        <f>IF(M8520=People!$B$5,People!$A$5,IF(M8520=People!$B$4,People!$A$4,IF(M8520=People!$B$3,People!$A$3,IF(M8520=People!$B$2,People!$A$2,0))))</f>
        <v>Chuck Magee</v>
      </c>
      <c r="W8520" t="str">
        <f>IFERROR(INDEX(Returns!A:A,MATCH(B8520,Returns!B:B,0)),"No")</f>
        <v>No</v>
      </c>
    </row>
    <row r="8521" spans="1:23" x14ac:dyDescent="0.2">
      <c r="A8521" s="1">
        <v>8520</v>
      </c>
      <c r="B8521" t="s">
        <v>10216</v>
      </c>
      <c r="C8521" s="8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47">
        <v>182.22</v>
      </c>
      <c r="S8521" s="1">
        <v>3</v>
      </c>
      <c r="T8521" s="1">
        <v>0</v>
      </c>
      <c r="U8521" s="47">
        <v>45.555000000000007</v>
      </c>
      <c r="V8521" t="str">
        <f>IF(M8521=People!$B$5,People!$A$5,IF(M8521=People!$B$4,People!$A$4,IF(M8521=People!$B$3,People!$A$3,IF(M8521=People!$B$2,People!$A$2,0))))</f>
        <v>Chuck Magee</v>
      </c>
      <c r="W8521" t="str">
        <f>IFERROR(INDEX(Returns!A:A,MATCH(B8521,Returns!B:B,0)),"No")</f>
        <v>No</v>
      </c>
    </row>
    <row r="8522" spans="1:23" x14ac:dyDescent="0.2">
      <c r="A8522" s="1">
        <v>8521</v>
      </c>
      <c r="B8522" t="s">
        <v>10216</v>
      </c>
      <c r="C8522" s="8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47">
        <v>302.94</v>
      </c>
      <c r="S8522" s="1">
        <v>3</v>
      </c>
      <c r="T8522" s="1">
        <v>0</v>
      </c>
      <c r="U8522" s="47">
        <v>18.176399999999973</v>
      </c>
      <c r="V8522" t="str">
        <f>IF(M8522=People!$B$5,People!$A$5,IF(M8522=People!$B$4,People!$A$4,IF(M8522=People!$B$3,People!$A$3,IF(M8522=People!$B$2,People!$A$2,0))))</f>
        <v>Chuck Magee</v>
      </c>
      <c r="W8522" t="str">
        <f>IFERROR(INDEX(Returns!A:A,MATCH(B8522,Returns!B:B,0)),"No")</f>
        <v>No</v>
      </c>
    </row>
    <row r="8523" spans="1:23" x14ac:dyDescent="0.2">
      <c r="A8523" s="1">
        <v>8522</v>
      </c>
      <c r="B8523" t="s">
        <v>10217</v>
      </c>
      <c r="C8523" s="8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47">
        <v>54.992000000000004</v>
      </c>
      <c r="S8523" s="1">
        <v>14</v>
      </c>
      <c r="T8523" s="1">
        <v>0.2</v>
      </c>
      <c r="U8523" s="47">
        <v>8.9361999999999959</v>
      </c>
      <c r="V8523" t="str">
        <f>IF(M8523=People!$B$5,People!$A$5,IF(M8523=People!$B$4,People!$A$4,IF(M8523=People!$B$3,People!$A$3,IF(M8523=People!$B$2,People!$A$2,0))))</f>
        <v>Chuck Magee</v>
      </c>
      <c r="W8523" t="str">
        <f>IFERROR(INDEX(Returns!A:A,MATCH(B8523,Returns!B:B,0)),"No")</f>
        <v>No</v>
      </c>
    </row>
    <row r="8524" spans="1:23" x14ac:dyDescent="0.2">
      <c r="A8524" s="1">
        <v>8523</v>
      </c>
      <c r="B8524" t="s">
        <v>10218</v>
      </c>
      <c r="C8524" s="8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47">
        <v>12.99</v>
      </c>
      <c r="S8524" s="1">
        <v>1</v>
      </c>
      <c r="T8524" s="1">
        <v>0</v>
      </c>
      <c r="U8524" s="47">
        <v>0.25980000000000025</v>
      </c>
      <c r="V8524" t="str">
        <f>IF(M8524=People!$B$5,People!$A$5,IF(M8524=People!$B$4,People!$A$4,IF(M8524=People!$B$3,People!$A$3,IF(M8524=People!$B$2,People!$A$2,0))))</f>
        <v>Kelly Williams</v>
      </c>
      <c r="W8524" t="str">
        <f>IFERROR(INDEX(Returns!A:A,MATCH(B8524,Returns!B:B,0)),"No")</f>
        <v>No</v>
      </c>
    </row>
    <row r="8525" spans="1:23" x14ac:dyDescent="0.2">
      <c r="A8525" s="1">
        <v>8524</v>
      </c>
      <c r="B8525" t="s">
        <v>10219</v>
      </c>
      <c r="C8525" s="8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47">
        <v>55.86</v>
      </c>
      <c r="S8525" s="1">
        <v>7</v>
      </c>
      <c r="T8525" s="1">
        <v>0</v>
      </c>
      <c r="U8525" s="47">
        <v>27.93</v>
      </c>
      <c r="V8525" t="str">
        <f>IF(M8525=People!$B$5,People!$A$5,IF(M8525=People!$B$4,People!$A$4,IF(M8525=People!$B$3,People!$A$3,IF(M8525=People!$B$2,People!$A$2,0))))</f>
        <v>Anna Andreadi</v>
      </c>
      <c r="W8525" t="str">
        <f>IFERROR(INDEX(Returns!A:A,MATCH(B8525,Returns!B:B,0)),"No")</f>
        <v>No</v>
      </c>
    </row>
    <row r="8526" spans="1:23" x14ac:dyDescent="0.2">
      <c r="A8526" s="1">
        <v>8525</v>
      </c>
      <c r="B8526" t="s">
        <v>10220</v>
      </c>
      <c r="C8526" s="8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47">
        <v>44.375999999999998</v>
      </c>
      <c r="S8526" s="1">
        <v>2</v>
      </c>
      <c r="T8526" s="1">
        <v>0.4</v>
      </c>
      <c r="U8526" s="47">
        <v>-7.3960000000000043</v>
      </c>
      <c r="V8526" t="str">
        <f>IF(M8526=People!$B$5,People!$A$5,IF(M8526=People!$B$4,People!$A$4,IF(M8526=People!$B$3,People!$A$3,IF(M8526=People!$B$2,People!$A$2,0))))</f>
        <v>Chuck Magee</v>
      </c>
      <c r="W8526" t="str">
        <f>IFERROR(INDEX(Returns!A:A,MATCH(B8526,Returns!B:B,0)),"No")</f>
        <v>No</v>
      </c>
    </row>
    <row r="8527" spans="1:23" x14ac:dyDescent="0.2">
      <c r="A8527" s="1">
        <v>8526</v>
      </c>
      <c r="B8527" t="s">
        <v>10220</v>
      </c>
      <c r="C8527" s="8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47">
        <v>51.264000000000003</v>
      </c>
      <c r="S8527" s="1">
        <v>6</v>
      </c>
      <c r="T8527" s="1">
        <v>0.2</v>
      </c>
      <c r="U8527" s="47">
        <v>7.6895999999999933</v>
      </c>
      <c r="V8527" t="str">
        <f>IF(M8527=People!$B$5,People!$A$5,IF(M8527=People!$B$4,People!$A$4,IF(M8527=People!$B$3,People!$A$3,IF(M8527=People!$B$2,People!$A$2,0))))</f>
        <v>Chuck Magee</v>
      </c>
      <c r="W8527" t="str">
        <f>IFERROR(INDEX(Returns!A:A,MATCH(B8527,Returns!B:B,0)),"No")</f>
        <v>No</v>
      </c>
    </row>
    <row r="8528" spans="1:23" x14ac:dyDescent="0.2">
      <c r="A8528" s="1">
        <v>8527</v>
      </c>
      <c r="B8528" t="s">
        <v>10220</v>
      </c>
      <c r="C8528" s="8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47">
        <v>5.1930000000000005</v>
      </c>
      <c r="S8528" s="1">
        <v>3</v>
      </c>
      <c r="T8528" s="1">
        <v>0.7</v>
      </c>
      <c r="U8528" s="47">
        <v>-3.4619999999999997</v>
      </c>
      <c r="V8528" t="str">
        <f>IF(M8528=People!$B$5,People!$A$5,IF(M8528=People!$B$4,People!$A$4,IF(M8528=People!$B$3,People!$A$3,IF(M8528=People!$B$2,People!$A$2,0))))</f>
        <v>Chuck Magee</v>
      </c>
      <c r="W8528" t="str">
        <f>IFERROR(INDEX(Returns!A:A,MATCH(B8528,Returns!B:B,0)),"No")</f>
        <v>No</v>
      </c>
    </row>
    <row r="8529" spans="1:23" x14ac:dyDescent="0.2">
      <c r="A8529" s="1">
        <v>8528</v>
      </c>
      <c r="B8529" t="s">
        <v>10220</v>
      </c>
      <c r="C8529" s="8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47">
        <v>159.98400000000001</v>
      </c>
      <c r="S8529" s="1">
        <v>2</v>
      </c>
      <c r="T8529" s="1">
        <v>0.2</v>
      </c>
      <c r="U8529" s="47">
        <v>43.995600000000003</v>
      </c>
      <c r="V8529" t="str">
        <f>IF(M8529=People!$B$5,People!$A$5,IF(M8529=People!$B$4,People!$A$4,IF(M8529=People!$B$3,People!$A$3,IF(M8529=People!$B$2,People!$A$2,0))))</f>
        <v>Chuck Magee</v>
      </c>
      <c r="W8529" t="str">
        <f>IFERROR(INDEX(Returns!A:A,MATCH(B8529,Returns!B:B,0)),"No")</f>
        <v>No</v>
      </c>
    </row>
    <row r="8530" spans="1:23" x14ac:dyDescent="0.2">
      <c r="A8530" s="1">
        <v>8529</v>
      </c>
      <c r="B8530" t="s">
        <v>10220</v>
      </c>
      <c r="C8530" s="8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47">
        <v>54.224000000000004</v>
      </c>
      <c r="S8530" s="1">
        <v>2</v>
      </c>
      <c r="T8530" s="1">
        <v>0.2</v>
      </c>
      <c r="U8530" s="47">
        <v>3.3889999999999993</v>
      </c>
      <c r="V8530" t="str">
        <f>IF(M8530=People!$B$5,People!$A$5,IF(M8530=People!$B$4,People!$A$4,IF(M8530=People!$B$3,People!$A$3,IF(M8530=People!$B$2,People!$A$2,0))))</f>
        <v>Chuck Magee</v>
      </c>
      <c r="W8530" t="str">
        <f>IFERROR(INDEX(Returns!A:A,MATCH(B8530,Returns!B:B,0)),"No")</f>
        <v>No</v>
      </c>
    </row>
    <row r="8531" spans="1:23" x14ac:dyDescent="0.2">
      <c r="A8531" s="1">
        <v>8530</v>
      </c>
      <c r="B8531" t="s">
        <v>10221</v>
      </c>
      <c r="C8531" s="8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47">
        <v>241.42399999999998</v>
      </c>
      <c r="S8531" s="1">
        <v>2</v>
      </c>
      <c r="T8531" s="1">
        <v>0.2</v>
      </c>
      <c r="U8531" s="47">
        <v>-36.213599999999985</v>
      </c>
      <c r="V8531" t="str">
        <f>IF(M8531=People!$B$5,People!$A$5,IF(M8531=People!$B$4,People!$A$4,IF(M8531=People!$B$3,People!$A$3,IF(M8531=People!$B$2,People!$A$2,0))))</f>
        <v>Anna Andreadi</v>
      </c>
      <c r="W8531" t="str">
        <f>IFERROR(INDEX(Returns!A:A,MATCH(B8531,Returns!B:B,0)),"No")</f>
        <v>No</v>
      </c>
    </row>
    <row r="8532" spans="1:23" x14ac:dyDescent="0.2">
      <c r="A8532" s="1">
        <v>8531</v>
      </c>
      <c r="B8532" t="s">
        <v>10222</v>
      </c>
      <c r="C8532" s="8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47">
        <v>33.36</v>
      </c>
      <c r="S8532" s="1">
        <v>4</v>
      </c>
      <c r="T8532" s="1">
        <v>0</v>
      </c>
      <c r="U8532" s="47">
        <v>16.68</v>
      </c>
      <c r="V8532" t="str">
        <f>IF(M8532=People!$B$5,People!$A$5,IF(M8532=People!$B$4,People!$A$4,IF(M8532=People!$B$3,People!$A$3,IF(M8532=People!$B$2,People!$A$2,0))))</f>
        <v>Kelly Williams</v>
      </c>
      <c r="W8532" t="str">
        <f>IFERROR(INDEX(Returns!A:A,MATCH(B8532,Returns!B:B,0)),"No")</f>
        <v>No</v>
      </c>
    </row>
    <row r="8533" spans="1:23" x14ac:dyDescent="0.2">
      <c r="A8533" s="1">
        <v>8532</v>
      </c>
      <c r="B8533" t="s">
        <v>10222</v>
      </c>
      <c r="C8533" s="8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47">
        <v>13.76</v>
      </c>
      <c r="S8533" s="1">
        <v>2</v>
      </c>
      <c r="T8533" s="1">
        <v>0</v>
      </c>
      <c r="U8533" s="47">
        <v>6.3295999999999992</v>
      </c>
      <c r="V8533" t="str">
        <f>IF(M8533=People!$B$5,People!$A$5,IF(M8533=People!$B$4,People!$A$4,IF(M8533=People!$B$3,People!$A$3,IF(M8533=People!$B$2,People!$A$2,0))))</f>
        <v>Kelly Williams</v>
      </c>
      <c r="W8533" t="str">
        <f>IFERROR(INDEX(Returns!A:A,MATCH(B8533,Returns!B:B,0)),"No")</f>
        <v>No</v>
      </c>
    </row>
    <row r="8534" spans="1:23" x14ac:dyDescent="0.2">
      <c r="A8534" s="1">
        <v>8533</v>
      </c>
      <c r="B8534" t="s">
        <v>10222</v>
      </c>
      <c r="C8534" s="8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47">
        <v>496.86</v>
      </c>
      <c r="S8534" s="1">
        <v>7</v>
      </c>
      <c r="T8534" s="1">
        <v>0</v>
      </c>
      <c r="U8534" s="47">
        <v>24.842999999999947</v>
      </c>
      <c r="V8534" t="str">
        <f>IF(M8534=People!$B$5,People!$A$5,IF(M8534=People!$B$4,People!$A$4,IF(M8534=People!$B$3,People!$A$3,IF(M8534=People!$B$2,People!$A$2,0))))</f>
        <v>Kelly Williams</v>
      </c>
      <c r="W8534" t="str">
        <f>IFERROR(INDEX(Returns!A:A,MATCH(B8534,Returns!B:B,0)),"No")</f>
        <v>No</v>
      </c>
    </row>
    <row r="8535" spans="1:23" x14ac:dyDescent="0.2">
      <c r="A8535" s="1">
        <v>8534</v>
      </c>
      <c r="B8535" t="s">
        <v>10222</v>
      </c>
      <c r="C8535" s="8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47">
        <v>389.97</v>
      </c>
      <c r="S8535" s="1">
        <v>3</v>
      </c>
      <c r="T8535" s="1">
        <v>0</v>
      </c>
      <c r="U8535" s="47">
        <v>35.097300000000004</v>
      </c>
      <c r="V8535" t="str">
        <f>IF(M8535=People!$B$5,People!$A$5,IF(M8535=People!$B$4,People!$A$4,IF(M8535=People!$B$3,People!$A$3,IF(M8535=People!$B$2,People!$A$2,0))))</f>
        <v>Kelly Williams</v>
      </c>
      <c r="W8535" t="str">
        <f>IFERROR(INDEX(Returns!A:A,MATCH(B8535,Returns!B:B,0)),"No")</f>
        <v>No</v>
      </c>
    </row>
    <row r="8536" spans="1:23" x14ac:dyDescent="0.2">
      <c r="A8536" s="1">
        <v>8535</v>
      </c>
      <c r="B8536" t="s">
        <v>10223</v>
      </c>
      <c r="C8536" s="8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47">
        <v>9.82</v>
      </c>
      <c r="S8536" s="1">
        <v>2</v>
      </c>
      <c r="T8536" s="1">
        <v>0</v>
      </c>
      <c r="U8536" s="47">
        <v>4.8117999999999999</v>
      </c>
      <c r="V8536" t="str">
        <f>IF(M8536=People!$B$5,People!$A$5,IF(M8536=People!$B$4,People!$A$4,IF(M8536=People!$B$3,People!$A$3,IF(M8536=People!$B$2,People!$A$2,0))))</f>
        <v>Cassandra Brandow</v>
      </c>
      <c r="W8536" t="str">
        <f>IFERROR(INDEX(Returns!A:A,MATCH(B8536,Returns!B:B,0)),"No")</f>
        <v>No</v>
      </c>
    </row>
    <row r="8537" spans="1:23" x14ac:dyDescent="0.2">
      <c r="A8537" s="1">
        <v>8536</v>
      </c>
      <c r="B8537" t="s">
        <v>10224</v>
      </c>
      <c r="C8537" s="8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47">
        <v>56.400000000000006</v>
      </c>
      <c r="S8537" s="1">
        <v>3</v>
      </c>
      <c r="T8537" s="1">
        <v>0</v>
      </c>
      <c r="U8537" s="47">
        <v>3.3840000000000003</v>
      </c>
      <c r="V8537" t="str">
        <f>IF(M8537=People!$B$5,People!$A$5,IF(M8537=People!$B$4,People!$A$4,IF(M8537=People!$B$3,People!$A$3,IF(M8537=People!$B$2,People!$A$2,0))))</f>
        <v>Anna Andreadi</v>
      </c>
      <c r="W8537" t="str">
        <f>IFERROR(INDEX(Returns!A:A,MATCH(B8537,Returns!B:B,0)),"No")</f>
        <v>No</v>
      </c>
    </row>
    <row r="8538" spans="1:23" x14ac:dyDescent="0.2">
      <c r="A8538" s="1">
        <v>8537</v>
      </c>
      <c r="B8538" t="s">
        <v>10225</v>
      </c>
      <c r="C8538" s="8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47">
        <v>18.312000000000001</v>
      </c>
      <c r="S8538" s="1">
        <v>4</v>
      </c>
      <c r="T8538" s="1">
        <v>0.7</v>
      </c>
      <c r="U8538" s="47">
        <v>-12.207999999999995</v>
      </c>
      <c r="V8538" t="str">
        <f>IF(M8538=People!$B$5,People!$A$5,IF(M8538=People!$B$4,People!$A$4,IF(M8538=People!$B$3,People!$A$3,IF(M8538=People!$B$2,People!$A$2,0))))</f>
        <v>Chuck Magee</v>
      </c>
      <c r="W8538" t="str">
        <f>IFERROR(INDEX(Returns!A:A,MATCH(B8538,Returns!B:B,0)),"No")</f>
        <v>No</v>
      </c>
    </row>
    <row r="8539" spans="1:23" x14ac:dyDescent="0.2">
      <c r="A8539" s="1">
        <v>8538</v>
      </c>
      <c r="B8539" t="s">
        <v>10225</v>
      </c>
      <c r="C8539" s="8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47">
        <v>25.920000000000005</v>
      </c>
      <c r="S8539" s="1">
        <v>5</v>
      </c>
      <c r="T8539" s="1">
        <v>0.2</v>
      </c>
      <c r="U8539" s="47">
        <v>9.0719999999999992</v>
      </c>
      <c r="V8539" t="str">
        <f>IF(M8539=People!$B$5,People!$A$5,IF(M8539=People!$B$4,People!$A$4,IF(M8539=People!$B$3,People!$A$3,IF(M8539=People!$B$2,People!$A$2,0))))</f>
        <v>Chuck Magee</v>
      </c>
      <c r="W8539" t="str">
        <f>IFERROR(INDEX(Returns!A:A,MATCH(B8539,Returns!B:B,0)),"No")</f>
        <v>No</v>
      </c>
    </row>
    <row r="8540" spans="1:23" x14ac:dyDescent="0.2">
      <c r="A8540" s="1">
        <v>8539</v>
      </c>
      <c r="B8540" t="s">
        <v>10225</v>
      </c>
      <c r="C8540" s="8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47">
        <v>8.016</v>
      </c>
      <c r="S8540" s="1">
        <v>3</v>
      </c>
      <c r="T8540" s="1">
        <v>0.2</v>
      </c>
      <c r="U8540" s="47">
        <v>1.0019999999999993</v>
      </c>
      <c r="V8540" t="str">
        <f>IF(M8540=People!$B$5,People!$A$5,IF(M8540=People!$B$4,People!$A$4,IF(M8540=People!$B$3,People!$A$3,IF(M8540=People!$B$2,People!$A$2,0))))</f>
        <v>Chuck Magee</v>
      </c>
      <c r="W8540" t="str">
        <f>IFERROR(INDEX(Returns!A:A,MATCH(B8540,Returns!B:B,0)),"No")</f>
        <v>No</v>
      </c>
    </row>
    <row r="8541" spans="1:23" x14ac:dyDescent="0.2">
      <c r="A8541" s="1">
        <v>8540</v>
      </c>
      <c r="B8541" t="s">
        <v>10226</v>
      </c>
      <c r="C8541" s="8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47">
        <v>479.98400000000004</v>
      </c>
      <c r="S8541" s="1">
        <v>2</v>
      </c>
      <c r="T8541" s="1">
        <v>0.2</v>
      </c>
      <c r="U8541" s="47">
        <v>59.997999999999962</v>
      </c>
      <c r="V8541" t="str">
        <f>IF(M8541=People!$B$5,People!$A$5,IF(M8541=People!$B$4,People!$A$4,IF(M8541=People!$B$3,People!$A$3,IF(M8541=People!$B$2,People!$A$2,0))))</f>
        <v>Anna Andreadi</v>
      </c>
      <c r="W8541" t="str">
        <f>IFERROR(INDEX(Returns!A:A,MATCH(B8541,Returns!B:B,0)),"No")</f>
        <v>No</v>
      </c>
    </row>
    <row r="8542" spans="1:23" x14ac:dyDescent="0.2">
      <c r="A8542" s="1">
        <v>8541</v>
      </c>
      <c r="B8542" t="s">
        <v>10226</v>
      </c>
      <c r="C8542" s="8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47">
        <v>30.84</v>
      </c>
      <c r="S8542" s="1">
        <v>5</v>
      </c>
      <c r="T8542" s="1">
        <v>0.2</v>
      </c>
      <c r="U8542" s="47">
        <v>9.6374999999999993</v>
      </c>
      <c r="V8542" t="str">
        <f>IF(M8542=People!$B$5,People!$A$5,IF(M8542=People!$B$4,People!$A$4,IF(M8542=People!$B$3,People!$A$3,IF(M8542=People!$B$2,People!$A$2,0))))</f>
        <v>Anna Andreadi</v>
      </c>
      <c r="W8542" t="str">
        <f>IFERROR(INDEX(Returns!A:A,MATCH(B8542,Returns!B:B,0)),"No")</f>
        <v>No</v>
      </c>
    </row>
    <row r="8543" spans="1:23" x14ac:dyDescent="0.2">
      <c r="A8543" s="1">
        <v>8542</v>
      </c>
      <c r="B8543" t="s">
        <v>10227</v>
      </c>
      <c r="C8543" s="8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47">
        <v>33.568000000000005</v>
      </c>
      <c r="S8543" s="1">
        <v>2</v>
      </c>
      <c r="T8543" s="1">
        <v>0.2</v>
      </c>
      <c r="U8543" s="47">
        <v>1.6783999999999981</v>
      </c>
      <c r="V8543" t="str">
        <f>IF(M8543=People!$B$5,People!$A$5,IF(M8543=People!$B$4,People!$A$4,IF(M8543=People!$B$3,People!$A$3,IF(M8543=People!$B$2,People!$A$2,0))))</f>
        <v>Chuck Magee</v>
      </c>
      <c r="W8543" t="str">
        <f>IFERROR(INDEX(Returns!A:A,MATCH(B8543,Returns!B:B,0)),"No")</f>
        <v>No</v>
      </c>
    </row>
    <row r="8544" spans="1:23" x14ac:dyDescent="0.2">
      <c r="A8544" s="1">
        <v>8543</v>
      </c>
      <c r="B8544" t="s">
        <v>10227</v>
      </c>
      <c r="C8544" s="8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47">
        <v>422.62499999999994</v>
      </c>
      <c r="S8544" s="1">
        <v>7</v>
      </c>
      <c r="T8544" s="1">
        <v>0.3</v>
      </c>
      <c r="U8544" s="47">
        <v>0</v>
      </c>
      <c r="V8544" t="str">
        <f>IF(M8544=People!$B$5,People!$A$5,IF(M8544=People!$B$4,People!$A$4,IF(M8544=People!$B$3,People!$A$3,IF(M8544=People!$B$2,People!$A$2,0))))</f>
        <v>Chuck Magee</v>
      </c>
      <c r="W8544" t="str">
        <f>IFERROR(INDEX(Returns!A:A,MATCH(B8544,Returns!B:B,0)),"No")</f>
        <v>No</v>
      </c>
    </row>
    <row r="8545" spans="1:23" x14ac:dyDescent="0.2">
      <c r="A8545" s="1">
        <v>8544</v>
      </c>
      <c r="B8545" t="s">
        <v>10228</v>
      </c>
      <c r="C8545" s="8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47">
        <v>199.98</v>
      </c>
      <c r="S8545" s="1">
        <v>2</v>
      </c>
      <c r="T8545" s="1">
        <v>0</v>
      </c>
      <c r="U8545" s="47">
        <v>83.991600000000005</v>
      </c>
      <c r="V8545" t="str">
        <f>IF(M8545=People!$B$5,People!$A$5,IF(M8545=People!$B$4,People!$A$4,IF(M8545=People!$B$3,People!$A$3,IF(M8545=People!$B$2,People!$A$2,0))))</f>
        <v>Chuck Magee</v>
      </c>
      <c r="W8545" t="str">
        <f>IFERROR(INDEX(Returns!A:A,MATCH(B8545,Returns!B:B,0)),"No")</f>
        <v>No</v>
      </c>
    </row>
    <row r="8546" spans="1:23" x14ac:dyDescent="0.2">
      <c r="A8546" s="1">
        <v>8545</v>
      </c>
      <c r="B8546" t="s">
        <v>10229</v>
      </c>
      <c r="C8546" s="8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47">
        <v>20.239999999999998</v>
      </c>
      <c r="S8546" s="1">
        <v>1</v>
      </c>
      <c r="T8546" s="1">
        <v>0</v>
      </c>
      <c r="U8546" s="47">
        <v>8.7032000000000007</v>
      </c>
      <c r="V8546" t="str">
        <f>IF(M8546=People!$B$5,People!$A$5,IF(M8546=People!$B$4,People!$A$4,IF(M8546=People!$B$3,People!$A$3,IF(M8546=People!$B$2,People!$A$2,0))))</f>
        <v>Cassandra Brandow</v>
      </c>
      <c r="W8546" t="str">
        <f>IFERROR(INDEX(Returns!A:A,MATCH(B8546,Returns!B:B,0)),"No")</f>
        <v>No</v>
      </c>
    </row>
    <row r="8547" spans="1:23" x14ac:dyDescent="0.2">
      <c r="A8547" s="1">
        <v>8546</v>
      </c>
      <c r="B8547" t="s">
        <v>10229</v>
      </c>
      <c r="C8547" s="8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47">
        <v>39.92</v>
      </c>
      <c r="S8547" s="1">
        <v>4</v>
      </c>
      <c r="T8547" s="1">
        <v>0</v>
      </c>
      <c r="U8547" s="47">
        <v>11.177600000000002</v>
      </c>
      <c r="V8547" t="str">
        <f>IF(M8547=People!$B$5,People!$A$5,IF(M8547=People!$B$4,People!$A$4,IF(M8547=People!$B$3,People!$A$3,IF(M8547=People!$B$2,People!$A$2,0))))</f>
        <v>Cassandra Brandow</v>
      </c>
      <c r="W8547" t="str">
        <f>IFERROR(INDEX(Returns!A:A,MATCH(B8547,Returns!B:B,0)),"No")</f>
        <v>No</v>
      </c>
    </row>
    <row r="8548" spans="1:23" x14ac:dyDescent="0.2">
      <c r="A8548" s="1">
        <v>8547</v>
      </c>
      <c r="B8548" t="s">
        <v>10229</v>
      </c>
      <c r="C8548" s="8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47">
        <v>32.54</v>
      </c>
      <c r="S8548" s="1">
        <v>2</v>
      </c>
      <c r="T8548" s="1">
        <v>0</v>
      </c>
      <c r="U8548" s="47">
        <v>15.944599999999998</v>
      </c>
      <c r="V8548" t="str">
        <f>IF(M8548=People!$B$5,People!$A$5,IF(M8548=People!$B$4,People!$A$4,IF(M8548=People!$B$3,People!$A$3,IF(M8548=People!$B$2,People!$A$2,0))))</f>
        <v>Cassandra Brandow</v>
      </c>
      <c r="W8548" t="str">
        <f>IFERROR(INDEX(Returns!A:A,MATCH(B8548,Returns!B:B,0)),"No")</f>
        <v>No</v>
      </c>
    </row>
    <row r="8549" spans="1:23" x14ac:dyDescent="0.2">
      <c r="A8549" s="1">
        <v>8548</v>
      </c>
      <c r="B8549" t="s">
        <v>10230</v>
      </c>
      <c r="C8549" s="8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47">
        <v>39</v>
      </c>
      <c r="S8549" s="1">
        <v>3</v>
      </c>
      <c r="T8549" s="1">
        <v>0</v>
      </c>
      <c r="U8549" s="47">
        <v>17.549999999999997</v>
      </c>
      <c r="V8549" t="str">
        <f>IF(M8549=People!$B$5,People!$A$5,IF(M8549=People!$B$4,People!$A$4,IF(M8549=People!$B$3,People!$A$3,IF(M8549=People!$B$2,People!$A$2,0))))</f>
        <v>Anna Andreadi</v>
      </c>
      <c r="W8549" t="str">
        <f>IFERROR(INDEX(Returns!A:A,MATCH(B8549,Returns!B:B,0)),"No")</f>
        <v>No</v>
      </c>
    </row>
    <row r="8550" spans="1:23" x14ac:dyDescent="0.2">
      <c r="A8550" s="1">
        <v>8549</v>
      </c>
      <c r="B8550" t="s">
        <v>10230</v>
      </c>
      <c r="C8550" s="8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47">
        <v>12.6</v>
      </c>
      <c r="S8550" s="1">
        <v>4</v>
      </c>
      <c r="T8550" s="1">
        <v>0</v>
      </c>
      <c r="U8550" s="47">
        <v>6.048</v>
      </c>
      <c r="V8550" t="str">
        <f>IF(M8550=People!$B$5,People!$A$5,IF(M8550=People!$B$4,People!$A$4,IF(M8550=People!$B$3,People!$A$3,IF(M8550=People!$B$2,People!$A$2,0))))</f>
        <v>Anna Andreadi</v>
      </c>
      <c r="W8550" t="str">
        <f>IFERROR(INDEX(Returns!A:A,MATCH(B8550,Returns!B:B,0)),"No")</f>
        <v>No</v>
      </c>
    </row>
    <row r="8551" spans="1:23" x14ac:dyDescent="0.2">
      <c r="A8551" s="1">
        <v>8550</v>
      </c>
      <c r="B8551" t="s">
        <v>10231</v>
      </c>
      <c r="C8551" s="8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47">
        <v>24.64</v>
      </c>
      <c r="S8551" s="1">
        <v>4</v>
      </c>
      <c r="T8551" s="1">
        <v>0.2</v>
      </c>
      <c r="U8551" s="47">
        <v>4.0039999999999978</v>
      </c>
      <c r="V8551" t="str">
        <f>IF(M8551=People!$B$5,People!$A$5,IF(M8551=People!$B$4,People!$A$4,IF(M8551=People!$B$3,People!$A$3,IF(M8551=People!$B$2,People!$A$2,0))))</f>
        <v>Anna Andreadi</v>
      </c>
      <c r="W8551" t="str">
        <f>IFERROR(INDEX(Returns!A:A,MATCH(B8551,Returns!B:B,0)),"No")</f>
        <v>No</v>
      </c>
    </row>
    <row r="8552" spans="1:23" x14ac:dyDescent="0.2">
      <c r="A8552" s="1">
        <v>8551</v>
      </c>
      <c r="B8552" t="s">
        <v>10232</v>
      </c>
      <c r="C8552" s="8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47">
        <v>6.2640000000000002</v>
      </c>
      <c r="S8552" s="1">
        <v>3</v>
      </c>
      <c r="T8552" s="1">
        <v>0.2</v>
      </c>
      <c r="U8552" s="47">
        <v>2.0358000000000001</v>
      </c>
      <c r="V8552" t="str">
        <f>IF(M8552=People!$B$5,People!$A$5,IF(M8552=People!$B$4,People!$A$4,IF(M8552=People!$B$3,People!$A$3,IF(M8552=People!$B$2,People!$A$2,0))))</f>
        <v>Kelly Williams</v>
      </c>
      <c r="W8552" t="str">
        <f>IFERROR(INDEX(Returns!A:A,MATCH(B8552,Returns!B:B,0)),"No")</f>
        <v>No</v>
      </c>
    </row>
    <row r="8553" spans="1:23" x14ac:dyDescent="0.2">
      <c r="A8553" s="1">
        <v>8552</v>
      </c>
      <c r="B8553" t="s">
        <v>10232</v>
      </c>
      <c r="C8553" s="8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47">
        <v>14.432</v>
      </c>
      <c r="S8553" s="1">
        <v>4</v>
      </c>
      <c r="T8553" s="1">
        <v>0.2</v>
      </c>
      <c r="U8553" s="47">
        <v>3.4276000000000004</v>
      </c>
      <c r="V8553" t="str">
        <f>IF(M8553=People!$B$5,People!$A$5,IF(M8553=People!$B$4,People!$A$4,IF(M8553=People!$B$3,People!$A$3,IF(M8553=People!$B$2,People!$A$2,0))))</f>
        <v>Kelly Williams</v>
      </c>
      <c r="W8553" t="str">
        <f>IFERROR(INDEX(Returns!A:A,MATCH(B8553,Returns!B:B,0)),"No")</f>
        <v>No</v>
      </c>
    </row>
    <row r="8554" spans="1:23" x14ac:dyDescent="0.2">
      <c r="A8554" s="1">
        <v>8553</v>
      </c>
      <c r="B8554" t="s">
        <v>10233</v>
      </c>
      <c r="C8554" s="8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47">
        <v>719.97600000000011</v>
      </c>
      <c r="S8554" s="1">
        <v>3</v>
      </c>
      <c r="T8554" s="1">
        <v>0.2</v>
      </c>
      <c r="U8554" s="47">
        <v>134.99549999999999</v>
      </c>
      <c r="V8554" t="str">
        <f>IF(M8554=People!$B$5,People!$A$5,IF(M8554=People!$B$4,People!$A$4,IF(M8554=People!$B$3,People!$A$3,IF(M8554=People!$B$2,People!$A$2,0))))</f>
        <v>Kelly Williams</v>
      </c>
      <c r="W8554" t="str">
        <f>IFERROR(INDEX(Returns!A:A,MATCH(B8554,Returns!B:B,0)),"No")</f>
        <v>No</v>
      </c>
    </row>
    <row r="8555" spans="1:23" x14ac:dyDescent="0.2">
      <c r="A8555" s="1">
        <v>8554</v>
      </c>
      <c r="B8555" t="s">
        <v>10234</v>
      </c>
      <c r="C8555" s="8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47">
        <v>239.92</v>
      </c>
      <c r="S8555" s="1">
        <v>8</v>
      </c>
      <c r="T8555" s="1">
        <v>0</v>
      </c>
      <c r="U8555" s="47">
        <v>23.99199999999999</v>
      </c>
      <c r="V8555" t="str">
        <f>IF(M8555=People!$B$5,People!$A$5,IF(M8555=People!$B$4,People!$A$4,IF(M8555=People!$B$3,People!$A$3,IF(M8555=People!$B$2,People!$A$2,0))))</f>
        <v>Cassandra Brandow</v>
      </c>
      <c r="W8555" t="str">
        <f>IFERROR(INDEX(Returns!A:A,MATCH(B8555,Returns!B:B,0)),"No")</f>
        <v>No</v>
      </c>
    </row>
    <row r="8556" spans="1:23" x14ac:dyDescent="0.2">
      <c r="A8556" s="1">
        <v>8555</v>
      </c>
      <c r="B8556" t="s">
        <v>10235</v>
      </c>
      <c r="C8556" s="8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47">
        <v>1056.8599999999999</v>
      </c>
      <c r="S8556" s="1">
        <v>7</v>
      </c>
      <c r="T8556" s="1">
        <v>0</v>
      </c>
      <c r="U8556" s="47">
        <v>158.52899999999994</v>
      </c>
      <c r="V8556" t="str">
        <f>IF(M8556=People!$B$5,People!$A$5,IF(M8556=People!$B$4,People!$A$4,IF(M8556=People!$B$3,People!$A$3,IF(M8556=People!$B$2,People!$A$2,0))))</f>
        <v>Cassandra Brandow</v>
      </c>
      <c r="W8556" t="str">
        <f>IFERROR(INDEX(Returns!A:A,MATCH(B8556,Returns!B:B,0)),"No")</f>
        <v>No</v>
      </c>
    </row>
    <row r="8557" spans="1:23" x14ac:dyDescent="0.2">
      <c r="A8557" s="1">
        <v>8556</v>
      </c>
      <c r="B8557" t="s">
        <v>10236</v>
      </c>
      <c r="C8557" s="8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47">
        <v>447.94399999999996</v>
      </c>
      <c r="S8557" s="1">
        <v>7</v>
      </c>
      <c r="T8557" s="1">
        <v>0.2</v>
      </c>
      <c r="U8557" s="47">
        <v>89.588799999999992</v>
      </c>
      <c r="V8557" t="str">
        <f>IF(M8557=People!$B$5,People!$A$5,IF(M8557=People!$B$4,People!$A$4,IF(M8557=People!$B$3,People!$A$3,IF(M8557=People!$B$2,People!$A$2,0))))</f>
        <v>Cassandra Brandow</v>
      </c>
      <c r="W8557" t="str">
        <f>IFERROR(INDEX(Returns!A:A,MATCH(B8557,Returns!B:B,0)),"No")</f>
        <v>No</v>
      </c>
    </row>
    <row r="8558" spans="1:23" x14ac:dyDescent="0.2">
      <c r="A8558" s="1">
        <v>8557</v>
      </c>
      <c r="B8558" t="s">
        <v>10236</v>
      </c>
      <c r="C8558" s="8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47">
        <v>150.40799999999999</v>
      </c>
      <c r="S8558" s="1">
        <v>9</v>
      </c>
      <c r="T8558" s="1">
        <v>0.2</v>
      </c>
      <c r="U8558" s="47">
        <v>-33.841799999999999</v>
      </c>
      <c r="V8558" t="str">
        <f>IF(M8558=People!$B$5,People!$A$5,IF(M8558=People!$B$4,People!$A$4,IF(M8558=People!$B$3,People!$A$3,IF(M8558=People!$B$2,People!$A$2,0))))</f>
        <v>Cassandra Brandow</v>
      </c>
      <c r="W8558" t="str">
        <f>IFERROR(INDEX(Returns!A:A,MATCH(B8558,Returns!B:B,0)),"No")</f>
        <v>No</v>
      </c>
    </row>
    <row r="8559" spans="1:23" x14ac:dyDescent="0.2">
      <c r="A8559" s="1">
        <v>8558</v>
      </c>
      <c r="B8559" t="s">
        <v>10237</v>
      </c>
      <c r="C8559" s="8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47">
        <v>453.57600000000002</v>
      </c>
      <c r="S8559" s="1">
        <v>3</v>
      </c>
      <c r="T8559" s="1">
        <v>0.2</v>
      </c>
      <c r="U8559" s="47">
        <v>39.687899999999985</v>
      </c>
      <c r="V8559" t="str">
        <f>IF(M8559=People!$B$5,People!$A$5,IF(M8559=People!$B$4,People!$A$4,IF(M8559=People!$B$3,People!$A$3,IF(M8559=People!$B$2,People!$A$2,0))))</f>
        <v>Kelly Williams</v>
      </c>
      <c r="W8559" t="str">
        <f>IFERROR(INDEX(Returns!A:A,MATCH(B8559,Returns!B:B,0)),"No")</f>
        <v>No</v>
      </c>
    </row>
    <row r="8560" spans="1:23" x14ac:dyDescent="0.2">
      <c r="A8560" s="1">
        <v>8559</v>
      </c>
      <c r="B8560" t="s">
        <v>10237</v>
      </c>
      <c r="C8560" s="8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47">
        <v>45.36</v>
      </c>
      <c r="S8560" s="1">
        <v>9</v>
      </c>
      <c r="T8560" s="1">
        <v>0.2</v>
      </c>
      <c r="U8560" s="47">
        <v>14.741999999999997</v>
      </c>
      <c r="V8560" t="str">
        <f>IF(M8560=People!$B$5,People!$A$5,IF(M8560=People!$B$4,People!$A$4,IF(M8560=People!$B$3,People!$A$3,IF(M8560=People!$B$2,People!$A$2,0))))</f>
        <v>Kelly Williams</v>
      </c>
      <c r="W8560" t="str">
        <f>IFERROR(INDEX(Returns!A:A,MATCH(B8560,Returns!B:B,0)),"No")</f>
        <v>No</v>
      </c>
    </row>
    <row r="8561" spans="1:23" x14ac:dyDescent="0.2">
      <c r="A8561" s="1">
        <v>8560</v>
      </c>
      <c r="B8561" t="s">
        <v>10237</v>
      </c>
      <c r="C8561" s="8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47">
        <v>287.88</v>
      </c>
      <c r="S8561" s="1">
        <v>3</v>
      </c>
      <c r="T8561" s="1">
        <v>0.2</v>
      </c>
      <c r="U8561" s="47">
        <v>35.984999999999999</v>
      </c>
      <c r="V8561" t="str">
        <f>IF(M8561=People!$B$5,People!$A$5,IF(M8561=People!$B$4,People!$A$4,IF(M8561=People!$B$3,People!$A$3,IF(M8561=People!$B$2,People!$A$2,0))))</f>
        <v>Kelly Williams</v>
      </c>
      <c r="W8561" t="str">
        <f>IFERROR(INDEX(Returns!A:A,MATCH(B8561,Returns!B:B,0)),"No")</f>
        <v>No</v>
      </c>
    </row>
    <row r="8562" spans="1:23" x14ac:dyDescent="0.2">
      <c r="A8562" s="1">
        <v>8561</v>
      </c>
      <c r="B8562" t="s">
        <v>10237</v>
      </c>
      <c r="C8562" s="8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47">
        <v>131.88000000000002</v>
      </c>
      <c r="S8562" s="1">
        <v>3</v>
      </c>
      <c r="T8562" s="1">
        <v>0.2</v>
      </c>
      <c r="U8562" s="47">
        <v>14.836499999999987</v>
      </c>
      <c r="V8562" t="str">
        <f>IF(M8562=People!$B$5,People!$A$5,IF(M8562=People!$B$4,People!$A$4,IF(M8562=People!$B$3,People!$A$3,IF(M8562=People!$B$2,People!$A$2,0))))</f>
        <v>Kelly Williams</v>
      </c>
      <c r="W8562" t="str">
        <f>IFERROR(INDEX(Returns!A:A,MATCH(B8562,Returns!B:B,0)),"No")</f>
        <v>No</v>
      </c>
    </row>
    <row r="8563" spans="1:23" x14ac:dyDescent="0.2">
      <c r="A8563" s="1">
        <v>8562</v>
      </c>
      <c r="B8563" t="s">
        <v>10237</v>
      </c>
      <c r="C8563" s="8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47">
        <v>2.3280000000000003</v>
      </c>
      <c r="S8563" s="1">
        <v>2</v>
      </c>
      <c r="T8563" s="1">
        <v>0.6</v>
      </c>
      <c r="U8563" s="47">
        <v>-0.75660000000000016</v>
      </c>
      <c r="V8563" t="str">
        <f>IF(M8563=People!$B$5,People!$A$5,IF(M8563=People!$B$4,People!$A$4,IF(M8563=People!$B$3,People!$A$3,IF(M8563=People!$B$2,People!$A$2,0))))</f>
        <v>Kelly Williams</v>
      </c>
      <c r="W8563" t="str">
        <f>IFERROR(INDEX(Returns!A:A,MATCH(B8563,Returns!B:B,0)),"No")</f>
        <v>No</v>
      </c>
    </row>
    <row r="8564" spans="1:23" x14ac:dyDescent="0.2">
      <c r="A8564" s="1">
        <v>8563</v>
      </c>
      <c r="B8564" t="s">
        <v>10238</v>
      </c>
      <c r="C8564" s="8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47">
        <v>1454.9</v>
      </c>
      <c r="S8564" s="1">
        <v>5</v>
      </c>
      <c r="T8564" s="1">
        <v>0</v>
      </c>
      <c r="U8564" s="47">
        <v>378.274</v>
      </c>
      <c r="V8564" t="str">
        <f>IF(M8564=People!$B$5,People!$A$5,IF(M8564=People!$B$4,People!$A$4,IF(M8564=People!$B$3,People!$A$3,IF(M8564=People!$B$2,People!$A$2,0))))</f>
        <v>Kelly Williams</v>
      </c>
      <c r="W8564" t="str">
        <f>IFERROR(INDEX(Returns!A:A,MATCH(B8564,Returns!B:B,0)),"No")</f>
        <v>No</v>
      </c>
    </row>
    <row r="8565" spans="1:23" x14ac:dyDescent="0.2">
      <c r="A8565" s="1">
        <v>8564</v>
      </c>
      <c r="B8565" t="s">
        <v>10239</v>
      </c>
      <c r="C8565" s="8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47">
        <v>4.8420000000000005</v>
      </c>
      <c r="S8565" s="1">
        <v>3</v>
      </c>
      <c r="T8565" s="1">
        <v>0.7</v>
      </c>
      <c r="U8565" s="47">
        <v>-3.5507999999999988</v>
      </c>
      <c r="V8565" t="str">
        <f>IF(M8565=People!$B$5,People!$A$5,IF(M8565=People!$B$4,People!$A$4,IF(M8565=People!$B$3,People!$A$3,IF(M8565=People!$B$2,People!$A$2,0))))</f>
        <v>Cassandra Brandow</v>
      </c>
      <c r="W8565" t="str">
        <f>IFERROR(INDEX(Returns!A:A,MATCH(B8565,Returns!B:B,0)),"No")</f>
        <v>No</v>
      </c>
    </row>
    <row r="8566" spans="1:23" x14ac:dyDescent="0.2">
      <c r="A8566" s="1">
        <v>8565</v>
      </c>
      <c r="B8566" t="s">
        <v>10239</v>
      </c>
      <c r="C8566" s="8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47">
        <v>220.70400000000001</v>
      </c>
      <c r="S8566" s="1">
        <v>6</v>
      </c>
      <c r="T8566" s="1">
        <v>0.2</v>
      </c>
      <c r="U8566" s="47">
        <v>-8.2764000000000379</v>
      </c>
      <c r="V8566" t="str">
        <f>IF(M8566=People!$B$5,People!$A$5,IF(M8566=People!$B$4,People!$A$4,IF(M8566=People!$B$3,People!$A$3,IF(M8566=People!$B$2,People!$A$2,0))))</f>
        <v>Cassandra Brandow</v>
      </c>
      <c r="W8566" t="str">
        <f>IFERROR(INDEX(Returns!A:A,MATCH(B8566,Returns!B:B,0)),"No")</f>
        <v>No</v>
      </c>
    </row>
    <row r="8567" spans="1:23" x14ac:dyDescent="0.2">
      <c r="A8567" s="1">
        <v>8566</v>
      </c>
      <c r="B8567" t="s">
        <v>10240</v>
      </c>
      <c r="C8567" s="8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47">
        <v>67.176000000000002</v>
      </c>
      <c r="S8567" s="1">
        <v>3</v>
      </c>
      <c r="T8567" s="1">
        <v>0.2</v>
      </c>
      <c r="U8567" s="47">
        <v>6.7175999999999974</v>
      </c>
      <c r="V8567" t="str">
        <f>IF(M8567=People!$B$5,People!$A$5,IF(M8567=People!$B$4,People!$A$4,IF(M8567=People!$B$3,People!$A$3,IF(M8567=People!$B$2,People!$A$2,0))))</f>
        <v>Kelly Williams</v>
      </c>
      <c r="W8567" t="str">
        <f>IFERROR(INDEX(Returns!A:A,MATCH(B8567,Returns!B:B,0)),"No")</f>
        <v>No</v>
      </c>
    </row>
    <row r="8568" spans="1:23" x14ac:dyDescent="0.2">
      <c r="A8568" s="1">
        <v>8567</v>
      </c>
      <c r="B8568" t="s">
        <v>10240</v>
      </c>
      <c r="C8568" s="8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47">
        <v>15.231999999999999</v>
      </c>
      <c r="S8568" s="1">
        <v>4</v>
      </c>
      <c r="T8568" s="1">
        <v>0.2</v>
      </c>
      <c r="U8568" s="47">
        <v>5.5215999999999994</v>
      </c>
      <c r="V8568" t="str">
        <f>IF(M8568=People!$B$5,People!$A$5,IF(M8568=People!$B$4,People!$A$4,IF(M8568=People!$B$3,People!$A$3,IF(M8568=People!$B$2,People!$A$2,0))))</f>
        <v>Kelly Williams</v>
      </c>
      <c r="W8568" t="str">
        <f>IFERROR(INDEX(Returns!A:A,MATCH(B8568,Returns!B:B,0)),"No")</f>
        <v>No</v>
      </c>
    </row>
    <row r="8569" spans="1:23" x14ac:dyDescent="0.2">
      <c r="A8569" s="1">
        <v>8568</v>
      </c>
      <c r="B8569" t="s">
        <v>10241</v>
      </c>
      <c r="C8569" s="8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47">
        <v>31.104000000000006</v>
      </c>
      <c r="S8569" s="1">
        <v>6</v>
      </c>
      <c r="T8569" s="1">
        <v>0.2</v>
      </c>
      <c r="U8569" s="47">
        <v>10.8864</v>
      </c>
      <c r="V8569" t="str">
        <f>IF(M8569=People!$B$5,People!$A$5,IF(M8569=People!$B$4,People!$A$4,IF(M8569=People!$B$3,People!$A$3,IF(M8569=People!$B$2,People!$A$2,0))))</f>
        <v>Chuck Magee</v>
      </c>
      <c r="W8569" t="str">
        <f>IFERROR(INDEX(Returns!A:A,MATCH(B8569,Returns!B:B,0)),"No")</f>
        <v>No</v>
      </c>
    </row>
    <row r="8570" spans="1:23" x14ac:dyDescent="0.2">
      <c r="A8570" s="1">
        <v>8569</v>
      </c>
      <c r="B8570" t="s">
        <v>10242</v>
      </c>
      <c r="C8570" s="8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47">
        <v>968.74400000000014</v>
      </c>
      <c r="S8570" s="1">
        <v>7</v>
      </c>
      <c r="T8570" s="1">
        <v>0.2</v>
      </c>
      <c r="U8570" s="47">
        <v>314.84180000000003</v>
      </c>
      <c r="V8570" t="str">
        <f>IF(M8570=People!$B$5,People!$A$5,IF(M8570=People!$B$4,People!$A$4,IF(M8570=People!$B$3,People!$A$3,IF(M8570=People!$B$2,People!$A$2,0))))</f>
        <v>Chuck Magee</v>
      </c>
      <c r="W8570" t="str">
        <f>IFERROR(INDEX(Returns!A:A,MATCH(B8570,Returns!B:B,0)),"No")</f>
        <v>No</v>
      </c>
    </row>
    <row r="8571" spans="1:23" x14ac:dyDescent="0.2">
      <c r="A8571" s="1">
        <v>8570</v>
      </c>
      <c r="B8571" t="s">
        <v>10242</v>
      </c>
      <c r="C8571" s="8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47">
        <v>222.35199999999998</v>
      </c>
      <c r="S8571" s="1">
        <v>13</v>
      </c>
      <c r="T8571" s="1">
        <v>0.2</v>
      </c>
      <c r="U8571" s="47">
        <v>77.823200000000014</v>
      </c>
      <c r="V8571" t="str">
        <f>IF(M8571=People!$B$5,People!$A$5,IF(M8571=People!$B$4,People!$A$4,IF(M8571=People!$B$3,People!$A$3,IF(M8571=People!$B$2,People!$A$2,0))))</f>
        <v>Chuck Magee</v>
      </c>
      <c r="W8571" t="str">
        <f>IFERROR(INDEX(Returns!A:A,MATCH(B8571,Returns!B:B,0)),"No")</f>
        <v>No</v>
      </c>
    </row>
    <row r="8572" spans="1:23" x14ac:dyDescent="0.2">
      <c r="A8572" s="1">
        <v>8571</v>
      </c>
      <c r="B8572" t="s">
        <v>10242</v>
      </c>
      <c r="C8572" s="8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47">
        <v>479.98400000000004</v>
      </c>
      <c r="S8572" s="1">
        <v>2</v>
      </c>
      <c r="T8572" s="1">
        <v>0.2</v>
      </c>
      <c r="U8572" s="47">
        <v>89.996999999999986</v>
      </c>
      <c r="V8572" t="str">
        <f>IF(M8572=People!$B$5,People!$A$5,IF(M8572=People!$B$4,People!$A$4,IF(M8572=People!$B$3,People!$A$3,IF(M8572=People!$B$2,People!$A$2,0))))</f>
        <v>Chuck Magee</v>
      </c>
      <c r="W8572" t="str">
        <f>IFERROR(INDEX(Returns!A:A,MATCH(B8572,Returns!B:B,0)),"No")</f>
        <v>No</v>
      </c>
    </row>
    <row r="8573" spans="1:23" x14ac:dyDescent="0.2">
      <c r="A8573" s="1">
        <v>8572</v>
      </c>
      <c r="B8573" t="s">
        <v>10243</v>
      </c>
      <c r="C8573" s="8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47">
        <v>10.272000000000002</v>
      </c>
      <c r="S8573" s="1">
        <v>3</v>
      </c>
      <c r="T8573" s="1">
        <v>0.2</v>
      </c>
      <c r="U8573" s="47">
        <v>3.2099999999999982</v>
      </c>
      <c r="V8573" t="str">
        <f>IF(M8573=People!$B$5,People!$A$5,IF(M8573=People!$B$4,People!$A$4,IF(M8573=People!$B$3,People!$A$3,IF(M8573=People!$B$2,People!$A$2,0))))</f>
        <v>Kelly Williams</v>
      </c>
      <c r="W8573" t="str">
        <f>IFERROR(INDEX(Returns!A:A,MATCH(B8573,Returns!B:B,0)),"No")</f>
        <v>No</v>
      </c>
    </row>
    <row r="8574" spans="1:23" x14ac:dyDescent="0.2">
      <c r="A8574" s="1">
        <v>8573</v>
      </c>
      <c r="B8574" t="s">
        <v>10244</v>
      </c>
      <c r="C8574" s="8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47">
        <v>998.84999999999991</v>
      </c>
      <c r="S8574" s="1">
        <v>5</v>
      </c>
      <c r="T8574" s="1">
        <v>0.4</v>
      </c>
      <c r="U8574" s="47">
        <v>-199.7700000000001</v>
      </c>
      <c r="V8574" t="str">
        <f>IF(M8574=People!$B$5,People!$A$5,IF(M8574=People!$B$4,People!$A$4,IF(M8574=People!$B$3,People!$A$3,IF(M8574=People!$B$2,People!$A$2,0))))</f>
        <v>Kelly Williams</v>
      </c>
      <c r="W8574" t="str">
        <f>IFERROR(INDEX(Returns!A:A,MATCH(B8574,Returns!B:B,0)),"No")</f>
        <v>No</v>
      </c>
    </row>
    <row r="8575" spans="1:23" x14ac:dyDescent="0.2">
      <c r="A8575" s="1">
        <v>8574</v>
      </c>
      <c r="B8575" t="s">
        <v>10245</v>
      </c>
      <c r="C8575" s="8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47">
        <v>24.56</v>
      </c>
      <c r="S8575" s="1">
        <v>2</v>
      </c>
      <c r="T8575" s="1">
        <v>0</v>
      </c>
      <c r="U8575" s="47">
        <v>11.543199999999999</v>
      </c>
      <c r="V8575" t="str">
        <f>IF(M8575=People!$B$5,People!$A$5,IF(M8575=People!$B$4,People!$A$4,IF(M8575=People!$B$3,People!$A$3,IF(M8575=People!$B$2,People!$A$2,0))))</f>
        <v>Chuck Magee</v>
      </c>
      <c r="W8575" t="str">
        <f>IFERROR(INDEX(Returns!A:A,MATCH(B8575,Returns!B:B,0)),"No")</f>
        <v>No</v>
      </c>
    </row>
    <row r="8576" spans="1:23" x14ac:dyDescent="0.2">
      <c r="A8576" s="1">
        <v>8575</v>
      </c>
      <c r="B8576" t="s">
        <v>10246</v>
      </c>
      <c r="C8576" s="8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47">
        <v>5.67</v>
      </c>
      <c r="S8576" s="1">
        <v>3</v>
      </c>
      <c r="T8576" s="1">
        <v>0</v>
      </c>
      <c r="U8576" s="47">
        <v>0.11340000000000017</v>
      </c>
      <c r="V8576" t="str">
        <f>IF(M8576=People!$B$5,People!$A$5,IF(M8576=People!$B$4,People!$A$4,IF(M8576=People!$B$3,People!$A$3,IF(M8576=People!$B$2,People!$A$2,0))))</f>
        <v>Anna Andreadi</v>
      </c>
      <c r="W8576" t="str">
        <f>IFERROR(INDEX(Returns!A:A,MATCH(B8576,Returns!B:B,0)),"No")</f>
        <v>No</v>
      </c>
    </row>
    <row r="8577" spans="1:23" x14ac:dyDescent="0.2">
      <c r="A8577" s="1">
        <v>8576</v>
      </c>
      <c r="B8577" t="s">
        <v>6094</v>
      </c>
      <c r="C8577" s="8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47">
        <v>14.336000000000002</v>
      </c>
      <c r="S8577" s="1">
        <v>4</v>
      </c>
      <c r="T8577" s="1">
        <v>0.2</v>
      </c>
      <c r="U8577" s="47">
        <v>0.89599999999999991</v>
      </c>
      <c r="V8577" t="str">
        <f>IF(M8577=People!$B$5,People!$A$5,IF(M8577=People!$B$4,People!$A$4,IF(M8577=People!$B$3,People!$A$3,IF(M8577=People!$B$2,People!$A$2,0))))</f>
        <v>Cassandra Brandow</v>
      </c>
      <c r="W8577" t="str">
        <f>IFERROR(INDEX(Returns!A:A,MATCH(B8577,Returns!B:B,0)),"No")</f>
        <v>Yes</v>
      </c>
    </row>
    <row r="8578" spans="1:23" x14ac:dyDescent="0.2">
      <c r="A8578" s="1">
        <v>8577</v>
      </c>
      <c r="B8578" t="s">
        <v>10247</v>
      </c>
      <c r="C8578" s="8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47">
        <v>102.3</v>
      </c>
      <c r="S8578" s="1">
        <v>1</v>
      </c>
      <c r="T8578" s="1">
        <v>0</v>
      </c>
      <c r="U8578" s="47">
        <v>26.597999999999999</v>
      </c>
      <c r="V8578" t="str">
        <f>IF(M8578=People!$B$5,People!$A$5,IF(M8578=People!$B$4,People!$A$4,IF(M8578=People!$B$3,People!$A$3,IF(M8578=People!$B$2,People!$A$2,0))))</f>
        <v>Chuck Magee</v>
      </c>
      <c r="W8578" t="str">
        <f>IFERROR(INDEX(Returns!A:A,MATCH(B8578,Returns!B:B,0)),"No")</f>
        <v>No</v>
      </c>
    </row>
    <row r="8579" spans="1:23" x14ac:dyDescent="0.2">
      <c r="A8579" s="1">
        <v>8578</v>
      </c>
      <c r="B8579" t="s">
        <v>10248</v>
      </c>
      <c r="C8579" s="8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47">
        <v>607.52</v>
      </c>
      <c r="S8579" s="1">
        <v>2</v>
      </c>
      <c r="T8579" s="1">
        <v>0</v>
      </c>
      <c r="U8579" s="47">
        <v>97.203200000000038</v>
      </c>
      <c r="V8579" t="str">
        <f>IF(M8579=People!$B$5,People!$A$5,IF(M8579=People!$B$4,People!$A$4,IF(M8579=People!$B$3,People!$A$3,IF(M8579=People!$B$2,People!$A$2,0))))</f>
        <v>Kelly Williams</v>
      </c>
      <c r="W8579" t="str">
        <f>IFERROR(INDEX(Returns!A:A,MATCH(B8579,Returns!B:B,0)),"No")</f>
        <v>No</v>
      </c>
    </row>
    <row r="8580" spans="1:23" x14ac:dyDescent="0.2">
      <c r="A8580" s="1">
        <v>8579</v>
      </c>
      <c r="B8580" t="s">
        <v>10248</v>
      </c>
      <c r="C8580" s="8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47">
        <v>31.16</v>
      </c>
      <c r="S8580" s="1">
        <v>2</v>
      </c>
      <c r="T8580" s="1">
        <v>0</v>
      </c>
      <c r="U8580" s="47">
        <v>7.7899999999999991</v>
      </c>
      <c r="V8580" t="str">
        <f>IF(M8580=People!$B$5,People!$A$5,IF(M8580=People!$B$4,People!$A$4,IF(M8580=People!$B$3,People!$A$3,IF(M8580=People!$B$2,People!$A$2,0))))</f>
        <v>Kelly Williams</v>
      </c>
      <c r="W8580" t="str">
        <f>IFERROR(INDEX(Returns!A:A,MATCH(B8580,Returns!B:B,0)),"No")</f>
        <v>No</v>
      </c>
    </row>
    <row r="8581" spans="1:23" x14ac:dyDescent="0.2">
      <c r="A8581" s="1">
        <v>8580</v>
      </c>
      <c r="B8581" t="s">
        <v>10249</v>
      </c>
      <c r="C8581" s="8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47">
        <v>2.61</v>
      </c>
      <c r="S8581" s="1">
        <v>1</v>
      </c>
      <c r="T8581" s="1">
        <v>0</v>
      </c>
      <c r="U8581" s="47">
        <v>1.2005999999999999</v>
      </c>
      <c r="V8581" t="str">
        <f>IF(M8581=People!$B$5,People!$A$5,IF(M8581=People!$B$4,People!$A$4,IF(M8581=People!$B$3,People!$A$3,IF(M8581=People!$B$2,People!$A$2,0))))</f>
        <v>Cassandra Brandow</v>
      </c>
      <c r="W8581" t="str">
        <f>IFERROR(INDEX(Returns!A:A,MATCH(B8581,Returns!B:B,0)),"No")</f>
        <v>No</v>
      </c>
    </row>
    <row r="8582" spans="1:23" x14ac:dyDescent="0.2">
      <c r="A8582" s="1">
        <v>8581</v>
      </c>
      <c r="B8582" t="s">
        <v>10250</v>
      </c>
      <c r="C8582" s="8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47">
        <v>10.332000000000001</v>
      </c>
      <c r="S8582" s="1">
        <v>3</v>
      </c>
      <c r="T8582" s="1">
        <v>0.6</v>
      </c>
      <c r="U8582" s="47">
        <v>-5.9408999999999992</v>
      </c>
      <c r="V8582" t="str">
        <f>IF(M8582=People!$B$5,People!$A$5,IF(M8582=People!$B$4,People!$A$4,IF(M8582=People!$B$3,People!$A$3,IF(M8582=People!$B$2,People!$A$2,0))))</f>
        <v>Kelly Williams</v>
      </c>
      <c r="W8582" t="str">
        <f>IFERROR(INDEX(Returns!A:A,MATCH(B8582,Returns!B:B,0)),"No")</f>
        <v>No</v>
      </c>
    </row>
    <row r="8583" spans="1:23" x14ac:dyDescent="0.2">
      <c r="A8583" s="1">
        <v>8582</v>
      </c>
      <c r="B8583" t="s">
        <v>10250</v>
      </c>
      <c r="C8583" s="8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47">
        <v>10.368000000000002</v>
      </c>
      <c r="S8583" s="1">
        <v>2</v>
      </c>
      <c r="T8583" s="1">
        <v>0.2</v>
      </c>
      <c r="U8583" s="47">
        <v>3.6288</v>
      </c>
      <c r="V8583" t="str">
        <f>IF(M8583=People!$B$5,People!$A$5,IF(M8583=People!$B$4,People!$A$4,IF(M8583=People!$B$3,People!$A$3,IF(M8583=People!$B$2,People!$A$2,0))))</f>
        <v>Kelly Williams</v>
      </c>
      <c r="W8583" t="str">
        <f>IFERROR(INDEX(Returns!A:A,MATCH(B8583,Returns!B:B,0)),"No")</f>
        <v>No</v>
      </c>
    </row>
    <row r="8584" spans="1:23" x14ac:dyDescent="0.2">
      <c r="A8584" s="1">
        <v>8583</v>
      </c>
      <c r="B8584" t="s">
        <v>10250</v>
      </c>
      <c r="C8584" s="8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47">
        <v>20.784000000000002</v>
      </c>
      <c r="S8584" s="1">
        <v>2</v>
      </c>
      <c r="T8584" s="1">
        <v>0.2</v>
      </c>
      <c r="U8584" s="47">
        <v>-3.6372000000000027</v>
      </c>
      <c r="V8584" t="str">
        <f>IF(M8584=People!$B$5,People!$A$5,IF(M8584=People!$B$4,People!$A$4,IF(M8584=People!$B$3,People!$A$3,IF(M8584=People!$B$2,People!$A$2,0))))</f>
        <v>Kelly Williams</v>
      </c>
      <c r="W8584" t="str">
        <f>IFERROR(INDEX(Returns!A:A,MATCH(B8584,Returns!B:B,0)),"No")</f>
        <v>No</v>
      </c>
    </row>
    <row r="8585" spans="1:23" x14ac:dyDescent="0.2">
      <c r="A8585" s="1">
        <v>8584</v>
      </c>
      <c r="B8585" t="s">
        <v>10250</v>
      </c>
      <c r="C8585" s="8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47">
        <v>66.959999999999994</v>
      </c>
      <c r="S8585" s="1">
        <v>5</v>
      </c>
      <c r="T8585" s="1">
        <v>0.2</v>
      </c>
      <c r="U8585" s="47">
        <v>-13.392000000000003</v>
      </c>
      <c r="V8585" t="str">
        <f>IF(M8585=People!$B$5,People!$A$5,IF(M8585=People!$B$4,People!$A$4,IF(M8585=People!$B$3,People!$A$3,IF(M8585=People!$B$2,People!$A$2,0))))</f>
        <v>Kelly Williams</v>
      </c>
      <c r="W8585" t="str">
        <f>IFERROR(INDEX(Returns!A:A,MATCH(B8585,Returns!B:B,0)),"No")</f>
        <v>No</v>
      </c>
    </row>
    <row r="8586" spans="1:23" x14ac:dyDescent="0.2">
      <c r="A8586" s="1">
        <v>8585</v>
      </c>
      <c r="B8586" t="s">
        <v>10251</v>
      </c>
      <c r="C8586" s="8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47">
        <v>17.248000000000001</v>
      </c>
      <c r="S8586" s="1">
        <v>2</v>
      </c>
      <c r="T8586" s="1">
        <v>0.2</v>
      </c>
      <c r="U8586" s="47">
        <v>6.0367999999999986</v>
      </c>
      <c r="V8586" t="str">
        <f>IF(M8586=People!$B$5,People!$A$5,IF(M8586=People!$B$4,People!$A$4,IF(M8586=People!$B$3,People!$A$3,IF(M8586=People!$B$2,People!$A$2,0))))</f>
        <v>Anna Andreadi</v>
      </c>
      <c r="W8586" t="str">
        <f>IFERROR(INDEX(Returns!A:A,MATCH(B8586,Returns!B:B,0)),"No")</f>
        <v>No</v>
      </c>
    </row>
    <row r="8587" spans="1:23" x14ac:dyDescent="0.2">
      <c r="A8587" s="1">
        <v>8586</v>
      </c>
      <c r="B8587" t="s">
        <v>10252</v>
      </c>
      <c r="C8587" s="8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47">
        <v>11.088000000000003</v>
      </c>
      <c r="S8587" s="1">
        <v>7</v>
      </c>
      <c r="T8587" s="1">
        <v>0.7</v>
      </c>
      <c r="U8587" s="47">
        <v>-8.1311999999999998</v>
      </c>
      <c r="V8587" t="str">
        <f>IF(M8587=People!$B$5,People!$A$5,IF(M8587=People!$B$4,People!$A$4,IF(M8587=People!$B$3,People!$A$3,IF(M8587=People!$B$2,People!$A$2,0))))</f>
        <v>Chuck Magee</v>
      </c>
      <c r="W8587" t="str">
        <f>IFERROR(INDEX(Returns!A:A,MATCH(B8587,Returns!B:B,0)),"No")</f>
        <v>No</v>
      </c>
    </row>
    <row r="8588" spans="1:23" x14ac:dyDescent="0.2">
      <c r="A8588" s="1">
        <v>8587</v>
      </c>
      <c r="B8588" t="s">
        <v>6174</v>
      </c>
      <c r="C8588" s="8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47">
        <v>1287.45</v>
      </c>
      <c r="S8588" s="1">
        <v>5</v>
      </c>
      <c r="T8588" s="1">
        <v>0</v>
      </c>
      <c r="U8588" s="47">
        <v>244.61549999999988</v>
      </c>
      <c r="V8588" t="str">
        <f>IF(M8588=People!$B$5,People!$A$5,IF(M8588=People!$B$4,People!$A$4,IF(M8588=People!$B$3,People!$A$3,IF(M8588=People!$B$2,People!$A$2,0))))</f>
        <v>Anna Andreadi</v>
      </c>
      <c r="W8588" t="str">
        <f>IFERROR(INDEX(Returns!A:A,MATCH(B8588,Returns!B:B,0)),"No")</f>
        <v>Yes</v>
      </c>
    </row>
    <row r="8589" spans="1:23" x14ac:dyDescent="0.2">
      <c r="A8589" s="1">
        <v>8588</v>
      </c>
      <c r="B8589" t="s">
        <v>6174</v>
      </c>
      <c r="C8589" s="8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47">
        <v>168.1</v>
      </c>
      <c r="S8589" s="1">
        <v>5</v>
      </c>
      <c r="T8589" s="1">
        <v>0</v>
      </c>
      <c r="U8589" s="47">
        <v>43.705999999999996</v>
      </c>
      <c r="V8589" t="str">
        <f>IF(M8589=People!$B$5,People!$A$5,IF(M8589=People!$B$4,People!$A$4,IF(M8589=People!$B$3,People!$A$3,IF(M8589=People!$B$2,People!$A$2,0))))</f>
        <v>Anna Andreadi</v>
      </c>
      <c r="W8589" t="str">
        <f>IFERROR(INDEX(Returns!A:A,MATCH(B8589,Returns!B:B,0)),"No")</f>
        <v>Yes</v>
      </c>
    </row>
    <row r="8590" spans="1:23" x14ac:dyDescent="0.2">
      <c r="A8590" s="1">
        <v>8589</v>
      </c>
      <c r="B8590" t="s">
        <v>10253</v>
      </c>
      <c r="C8590" s="8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47">
        <v>51.967999999999996</v>
      </c>
      <c r="S8590" s="1">
        <v>2</v>
      </c>
      <c r="T8590" s="1">
        <v>0.2</v>
      </c>
      <c r="U8590" s="47">
        <v>-10.393600000000001</v>
      </c>
      <c r="V8590" t="str">
        <f>IF(M8590=People!$B$5,People!$A$5,IF(M8590=People!$B$4,People!$A$4,IF(M8590=People!$B$3,People!$A$3,IF(M8590=People!$B$2,People!$A$2,0))))</f>
        <v>Chuck Magee</v>
      </c>
      <c r="W8590" t="str">
        <f>IFERROR(INDEX(Returns!A:A,MATCH(B8590,Returns!B:B,0)),"No")</f>
        <v>No</v>
      </c>
    </row>
    <row r="8591" spans="1:23" x14ac:dyDescent="0.2">
      <c r="A8591" s="1">
        <v>8590</v>
      </c>
      <c r="B8591" t="s">
        <v>10254</v>
      </c>
      <c r="C8591" s="8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47">
        <v>4.7679999999999998</v>
      </c>
      <c r="S8591" s="1">
        <v>2</v>
      </c>
      <c r="T8591" s="1">
        <v>0.2</v>
      </c>
      <c r="U8591" s="47">
        <v>0.47680000000000011</v>
      </c>
      <c r="V8591" t="str">
        <f>IF(M8591=People!$B$5,People!$A$5,IF(M8591=People!$B$4,People!$A$4,IF(M8591=People!$B$3,People!$A$3,IF(M8591=People!$B$2,People!$A$2,0))))</f>
        <v>Chuck Magee</v>
      </c>
      <c r="W8591" t="str">
        <f>IFERROR(INDEX(Returns!A:A,MATCH(B8591,Returns!B:B,0)),"No")</f>
        <v>No</v>
      </c>
    </row>
    <row r="8592" spans="1:23" x14ac:dyDescent="0.2">
      <c r="A8592" s="1">
        <v>8591</v>
      </c>
      <c r="B8592" t="s">
        <v>10255</v>
      </c>
      <c r="C8592" s="8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47">
        <v>7.98</v>
      </c>
      <c r="S8592" s="1">
        <v>3</v>
      </c>
      <c r="T8592" s="1">
        <v>0</v>
      </c>
      <c r="U8592" s="47">
        <v>3.9102000000000006</v>
      </c>
      <c r="V8592" t="str">
        <f>IF(M8592=People!$B$5,People!$A$5,IF(M8592=People!$B$4,People!$A$4,IF(M8592=People!$B$3,People!$A$3,IF(M8592=People!$B$2,People!$A$2,0))))</f>
        <v>Chuck Magee</v>
      </c>
      <c r="W8592" t="str">
        <f>IFERROR(INDEX(Returns!A:A,MATCH(B8592,Returns!B:B,0)),"No")</f>
        <v>No</v>
      </c>
    </row>
    <row r="8593" spans="1:23" x14ac:dyDescent="0.2">
      <c r="A8593" s="1">
        <v>8592</v>
      </c>
      <c r="B8593" t="s">
        <v>6096</v>
      </c>
      <c r="C8593" s="8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47">
        <v>18.687999999999999</v>
      </c>
      <c r="S8593" s="1">
        <v>2</v>
      </c>
      <c r="T8593" s="1">
        <v>0.2</v>
      </c>
      <c r="U8593" s="47">
        <v>7.008</v>
      </c>
      <c r="V8593" t="str">
        <f>IF(M8593=People!$B$5,People!$A$5,IF(M8593=People!$B$4,People!$A$4,IF(M8593=People!$B$3,People!$A$3,IF(M8593=People!$B$2,People!$A$2,0))))</f>
        <v>Anna Andreadi</v>
      </c>
      <c r="W8593" t="str">
        <f>IFERROR(INDEX(Returns!A:A,MATCH(B8593,Returns!B:B,0)),"No")</f>
        <v>Yes</v>
      </c>
    </row>
    <row r="8594" spans="1:23" x14ac:dyDescent="0.2">
      <c r="A8594" s="1">
        <v>8593</v>
      </c>
      <c r="B8594" t="s">
        <v>6096</v>
      </c>
      <c r="C8594" s="8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47">
        <v>11.664000000000001</v>
      </c>
      <c r="S8594" s="1">
        <v>3</v>
      </c>
      <c r="T8594" s="1">
        <v>0.2</v>
      </c>
      <c r="U8594" s="47">
        <v>3.3534000000000006</v>
      </c>
      <c r="V8594" t="str">
        <f>IF(M8594=People!$B$5,People!$A$5,IF(M8594=People!$B$4,People!$A$4,IF(M8594=People!$B$3,People!$A$3,IF(M8594=People!$B$2,People!$A$2,0))))</f>
        <v>Anna Andreadi</v>
      </c>
      <c r="W8594" t="str">
        <f>IFERROR(INDEX(Returns!A:A,MATCH(B8594,Returns!B:B,0)),"No")</f>
        <v>Yes</v>
      </c>
    </row>
    <row r="8595" spans="1:23" x14ac:dyDescent="0.2">
      <c r="A8595" s="1">
        <v>8594</v>
      </c>
      <c r="B8595" t="s">
        <v>10256</v>
      </c>
      <c r="C8595" s="8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47">
        <v>191.976</v>
      </c>
      <c r="S8595" s="1">
        <v>3</v>
      </c>
      <c r="T8595" s="1">
        <v>0.2</v>
      </c>
      <c r="U8595" s="47">
        <v>38.395199999999988</v>
      </c>
      <c r="V8595" t="str">
        <f>IF(M8595=People!$B$5,People!$A$5,IF(M8595=People!$B$4,People!$A$4,IF(M8595=People!$B$3,People!$A$3,IF(M8595=People!$B$2,People!$A$2,0))))</f>
        <v>Cassandra Brandow</v>
      </c>
      <c r="W8595" t="str">
        <f>IFERROR(INDEX(Returns!A:A,MATCH(B8595,Returns!B:B,0)),"No")</f>
        <v>No</v>
      </c>
    </row>
    <row r="8596" spans="1:23" x14ac:dyDescent="0.2">
      <c r="A8596" s="1">
        <v>8595</v>
      </c>
      <c r="B8596" t="s">
        <v>10256</v>
      </c>
      <c r="C8596" s="8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47">
        <v>499.16800000000006</v>
      </c>
      <c r="S8596" s="1">
        <v>4</v>
      </c>
      <c r="T8596" s="1">
        <v>0.2</v>
      </c>
      <c r="U8596" s="47">
        <v>31.197999999999993</v>
      </c>
      <c r="V8596" t="str">
        <f>IF(M8596=People!$B$5,People!$A$5,IF(M8596=People!$B$4,People!$A$4,IF(M8596=People!$B$3,People!$A$3,IF(M8596=People!$B$2,People!$A$2,0))))</f>
        <v>Cassandra Brandow</v>
      </c>
      <c r="W8596" t="str">
        <f>IFERROR(INDEX(Returns!A:A,MATCH(B8596,Returns!B:B,0)),"No")</f>
        <v>No</v>
      </c>
    </row>
    <row r="8597" spans="1:23" x14ac:dyDescent="0.2">
      <c r="A8597" s="1">
        <v>8596</v>
      </c>
      <c r="B8597" t="s">
        <v>10257</v>
      </c>
      <c r="C8597" s="8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47">
        <v>11.88</v>
      </c>
      <c r="S8597" s="1">
        <v>2</v>
      </c>
      <c r="T8597" s="1">
        <v>0</v>
      </c>
      <c r="U8597" s="47">
        <v>5.3460000000000001</v>
      </c>
      <c r="V8597" t="str">
        <f>IF(M8597=People!$B$5,People!$A$5,IF(M8597=People!$B$4,People!$A$4,IF(M8597=People!$B$3,People!$A$3,IF(M8597=People!$B$2,People!$A$2,0))))</f>
        <v>Cassandra Brandow</v>
      </c>
      <c r="W8597" t="str">
        <f>IFERROR(INDEX(Returns!A:A,MATCH(B8597,Returns!B:B,0)),"No")</f>
        <v>No</v>
      </c>
    </row>
    <row r="8598" spans="1:23" x14ac:dyDescent="0.2">
      <c r="A8598" s="1">
        <v>8597</v>
      </c>
      <c r="B8598" t="s">
        <v>10257</v>
      </c>
      <c r="C8598" s="8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47">
        <v>35.44</v>
      </c>
      <c r="S8598" s="1">
        <v>1</v>
      </c>
      <c r="T8598" s="1">
        <v>0</v>
      </c>
      <c r="U8598" s="47">
        <v>16.656799999999997</v>
      </c>
      <c r="V8598" t="str">
        <f>IF(M8598=People!$B$5,People!$A$5,IF(M8598=People!$B$4,People!$A$4,IF(M8598=People!$B$3,People!$A$3,IF(M8598=People!$B$2,People!$A$2,0))))</f>
        <v>Cassandra Brandow</v>
      </c>
      <c r="W8598" t="str">
        <f>IFERROR(INDEX(Returns!A:A,MATCH(B8598,Returns!B:B,0)),"No")</f>
        <v>No</v>
      </c>
    </row>
    <row r="8599" spans="1:23" x14ac:dyDescent="0.2">
      <c r="A8599" s="1">
        <v>8598</v>
      </c>
      <c r="B8599" t="s">
        <v>10258</v>
      </c>
      <c r="C8599" s="8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47">
        <v>67.13600000000001</v>
      </c>
      <c r="S8599" s="1">
        <v>4</v>
      </c>
      <c r="T8599" s="1">
        <v>0.2</v>
      </c>
      <c r="U8599" s="47">
        <v>25.175999999999998</v>
      </c>
      <c r="V8599" t="str">
        <f>IF(M8599=People!$B$5,People!$A$5,IF(M8599=People!$B$4,People!$A$4,IF(M8599=People!$B$3,People!$A$3,IF(M8599=People!$B$2,People!$A$2,0))))</f>
        <v>Anna Andreadi</v>
      </c>
      <c r="W8599" t="str">
        <f>IFERROR(INDEX(Returns!A:A,MATCH(B8599,Returns!B:B,0)),"No")</f>
        <v>No</v>
      </c>
    </row>
    <row r="8600" spans="1:23" x14ac:dyDescent="0.2">
      <c r="A8600" s="1">
        <v>8599</v>
      </c>
      <c r="B8600" t="s">
        <v>10259</v>
      </c>
      <c r="C8600" s="8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47">
        <v>4.32</v>
      </c>
      <c r="S8600" s="1">
        <v>3</v>
      </c>
      <c r="T8600" s="1">
        <v>0.2</v>
      </c>
      <c r="U8600" s="47">
        <v>1.512</v>
      </c>
      <c r="V8600" t="str">
        <f>IF(M8600=People!$B$5,People!$A$5,IF(M8600=People!$B$4,People!$A$4,IF(M8600=People!$B$3,People!$A$3,IF(M8600=People!$B$2,People!$A$2,0))))</f>
        <v>Anna Andreadi</v>
      </c>
      <c r="W8600" t="str">
        <f>IFERROR(INDEX(Returns!A:A,MATCH(B8600,Returns!B:B,0)),"No")</f>
        <v>No</v>
      </c>
    </row>
    <row r="8601" spans="1:23" x14ac:dyDescent="0.2">
      <c r="A8601" s="1">
        <v>8600</v>
      </c>
      <c r="B8601" t="s">
        <v>10259</v>
      </c>
      <c r="C8601" s="8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47">
        <v>14.940000000000001</v>
      </c>
      <c r="S8601" s="1">
        <v>3</v>
      </c>
      <c r="T8601" s="1">
        <v>0</v>
      </c>
      <c r="U8601" s="47">
        <v>7.0218000000000007</v>
      </c>
      <c r="V8601" t="str">
        <f>IF(M8601=People!$B$5,People!$A$5,IF(M8601=People!$B$4,People!$A$4,IF(M8601=People!$B$3,People!$A$3,IF(M8601=People!$B$2,People!$A$2,0))))</f>
        <v>Anna Andreadi</v>
      </c>
      <c r="W8601" t="str">
        <f>IFERROR(INDEX(Returns!A:A,MATCH(B8601,Returns!B:B,0)),"No")</f>
        <v>No</v>
      </c>
    </row>
    <row r="8602" spans="1:23" x14ac:dyDescent="0.2">
      <c r="A8602" s="1">
        <v>8601</v>
      </c>
      <c r="B8602" t="s">
        <v>10259</v>
      </c>
      <c r="C8602" s="8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47">
        <v>40.54</v>
      </c>
      <c r="S8602" s="1">
        <v>2</v>
      </c>
      <c r="T8602" s="1">
        <v>0</v>
      </c>
      <c r="U8602" s="47">
        <v>11.351200000000002</v>
      </c>
      <c r="V8602" t="str">
        <f>IF(M8602=People!$B$5,People!$A$5,IF(M8602=People!$B$4,People!$A$4,IF(M8602=People!$B$3,People!$A$3,IF(M8602=People!$B$2,People!$A$2,0))))</f>
        <v>Anna Andreadi</v>
      </c>
      <c r="W8602" t="str">
        <f>IFERROR(INDEX(Returns!A:A,MATCH(B8602,Returns!B:B,0)),"No")</f>
        <v>No</v>
      </c>
    </row>
    <row r="8603" spans="1:23" x14ac:dyDescent="0.2">
      <c r="A8603" s="1">
        <v>8602</v>
      </c>
      <c r="B8603" t="s">
        <v>10259</v>
      </c>
      <c r="C8603" s="8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47">
        <v>7.3120000000000012</v>
      </c>
      <c r="S8603" s="1">
        <v>1</v>
      </c>
      <c r="T8603" s="1">
        <v>0.2</v>
      </c>
      <c r="U8603" s="47">
        <v>2.5591999999999997</v>
      </c>
      <c r="V8603" t="str">
        <f>IF(M8603=People!$B$5,People!$A$5,IF(M8603=People!$B$4,People!$A$4,IF(M8603=People!$B$3,People!$A$3,IF(M8603=People!$B$2,People!$A$2,0))))</f>
        <v>Anna Andreadi</v>
      </c>
      <c r="W8603" t="str">
        <f>IFERROR(INDEX(Returns!A:A,MATCH(B8603,Returns!B:B,0)),"No")</f>
        <v>No</v>
      </c>
    </row>
    <row r="8604" spans="1:23" x14ac:dyDescent="0.2">
      <c r="A8604" s="1">
        <v>8603</v>
      </c>
      <c r="B8604" t="s">
        <v>10260</v>
      </c>
      <c r="C8604" s="8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47">
        <v>475.94400000000002</v>
      </c>
      <c r="S8604" s="1">
        <v>7</v>
      </c>
      <c r="T8604" s="1">
        <v>0.2</v>
      </c>
      <c r="U8604" s="47">
        <v>59.492999999999952</v>
      </c>
      <c r="V8604" t="str">
        <f>IF(M8604=People!$B$5,People!$A$5,IF(M8604=People!$B$4,People!$A$4,IF(M8604=People!$B$3,People!$A$3,IF(M8604=People!$B$2,People!$A$2,0))))</f>
        <v>Anna Andreadi</v>
      </c>
      <c r="W8604" t="str">
        <f>IFERROR(INDEX(Returns!A:A,MATCH(B8604,Returns!B:B,0)),"No")</f>
        <v>No</v>
      </c>
    </row>
    <row r="8605" spans="1:23" x14ac:dyDescent="0.2">
      <c r="A8605" s="1">
        <v>8604</v>
      </c>
      <c r="B8605" t="s">
        <v>10261</v>
      </c>
      <c r="C8605" s="8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47">
        <v>30.080000000000002</v>
      </c>
      <c r="S8605" s="1">
        <v>2</v>
      </c>
      <c r="T8605" s="1">
        <v>0.2</v>
      </c>
      <c r="U8605" s="47">
        <v>-5.2640000000000002</v>
      </c>
      <c r="V8605" t="str">
        <f>IF(M8605=People!$B$5,People!$A$5,IF(M8605=People!$B$4,People!$A$4,IF(M8605=People!$B$3,People!$A$3,IF(M8605=People!$B$2,People!$A$2,0))))</f>
        <v>Kelly Williams</v>
      </c>
      <c r="W8605" t="str">
        <f>IFERROR(INDEX(Returns!A:A,MATCH(B8605,Returns!B:B,0)),"No")</f>
        <v>No</v>
      </c>
    </row>
    <row r="8606" spans="1:23" x14ac:dyDescent="0.2">
      <c r="A8606" s="1">
        <v>8605</v>
      </c>
      <c r="B8606" t="s">
        <v>10261</v>
      </c>
      <c r="C8606" s="8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47">
        <v>165.60000000000002</v>
      </c>
      <c r="S8606" s="1">
        <v>3</v>
      </c>
      <c r="T8606" s="1">
        <v>0.2</v>
      </c>
      <c r="U8606" s="47">
        <v>-6.2100000000000151</v>
      </c>
      <c r="V8606" t="str">
        <f>IF(M8606=People!$B$5,People!$A$5,IF(M8606=People!$B$4,People!$A$4,IF(M8606=People!$B$3,People!$A$3,IF(M8606=People!$B$2,People!$A$2,0))))</f>
        <v>Kelly Williams</v>
      </c>
      <c r="W8606" t="str">
        <f>IFERROR(INDEX(Returns!A:A,MATCH(B8606,Returns!B:B,0)),"No")</f>
        <v>No</v>
      </c>
    </row>
    <row r="8607" spans="1:23" x14ac:dyDescent="0.2">
      <c r="A8607" s="1">
        <v>8606</v>
      </c>
      <c r="B8607" t="s">
        <v>10261</v>
      </c>
      <c r="C8607" s="8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47">
        <v>180.96</v>
      </c>
      <c r="S8607" s="1">
        <v>5</v>
      </c>
      <c r="T8607" s="1">
        <v>0.2</v>
      </c>
      <c r="U8607" s="47">
        <v>13.571999999999996</v>
      </c>
      <c r="V8607" t="str">
        <f>IF(M8607=People!$B$5,People!$A$5,IF(M8607=People!$B$4,People!$A$4,IF(M8607=People!$B$3,People!$A$3,IF(M8607=People!$B$2,People!$A$2,0))))</f>
        <v>Kelly Williams</v>
      </c>
      <c r="W8607" t="str">
        <f>IFERROR(INDEX(Returns!A:A,MATCH(B8607,Returns!B:B,0)),"No")</f>
        <v>No</v>
      </c>
    </row>
    <row r="8608" spans="1:23" x14ac:dyDescent="0.2">
      <c r="A8608" s="1">
        <v>8607</v>
      </c>
      <c r="B8608" t="s">
        <v>10262</v>
      </c>
      <c r="C8608" s="8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47">
        <v>23.18</v>
      </c>
      <c r="S8608" s="1">
        <v>2</v>
      </c>
      <c r="T8608" s="1">
        <v>0</v>
      </c>
      <c r="U8608" s="47">
        <v>7.6493999999999982</v>
      </c>
      <c r="V8608" t="str">
        <f>IF(M8608=People!$B$5,People!$A$5,IF(M8608=People!$B$4,People!$A$4,IF(M8608=People!$B$3,People!$A$3,IF(M8608=People!$B$2,People!$A$2,0))))</f>
        <v>Chuck Magee</v>
      </c>
      <c r="W8608" t="str">
        <f>IFERROR(INDEX(Returns!A:A,MATCH(B8608,Returns!B:B,0)),"No")</f>
        <v>No</v>
      </c>
    </row>
    <row r="8609" spans="1:23" x14ac:dyDescent="0.2">
      <c r="A8609" s="1">
        <v>8608</v>
      </c>
      <c r="B8609" t="s">
        <v>10263</v>
      </c>
      <c r="C8609" s="8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47">
        <v>56.96</v>
      </c>
      <c r="S8609" s="1">
        <v>2</v>
      </c>
      <c r="T8609" s="1">
        <v>0</v>
      </c>
      <c r="U8609" s="47">
        <v>21.075200000000002</v>
      </c>
      <c r="V8609" t="str">
        <f>IF(M8609=People!$B$5,People!$A$5,IF(M8609=People!$B$4,People!$A$4,IF(M8609=People!$B$3,People!$A$3,IF(M8609=People!$B$2,People!$A$2,0))))</f>
        <v>Chuck Magee</v>
      </c>
      <c r="W8609" t="str">
        <f>IFERROR(INDEX(Returns!A:A,MATCH(B8609,Returns!B:B,0)),"No")</f>
        <v>No</v>
      </c>
    </row>
    <row r="8610" spans="1:23" x14ac:dyDescent="0.2">
      <c r="A8610" s="1">
        <v>8609</v>
      </c>
      <c r="B8610" t="s">
        <v>10263</v>
      </c>
      <c r="C8610" s="8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47">
        <v>15.56</v>
      </c>
      <c r="S8610" s="1">
        <v>4</v>
      </c>
      <c r="T8610" s="1">
        <v>0</v>
      </c>
      <c r="U8610" s="47">
        <v>4.0456000000000003</v>
      </c>
      <c r="V8610" t="str">
        <f>IF(M8610=People!$B$5,People!$A$5,IF(M8610=People!$B$4,People!$A$4,IF(M8610=People!$B$3,People!$A$3,IF(M8610=People!$B$2,People!$A$2,0))))</f>
        <v>Chuck Magee</v>
      </c>
      <c r="W8610" t="str">
        <f>IFERROR(INDEX(Returns!A:A,MATCH(B8610,Returns!B:B,0)),"No")</f>
        <v>No</v>
      </c>
    </row>
    <row r="8611" spans="1:23" x14ac:dyDescent="0.2">
      <c r="A8611" s="1">
        <v>8610</v>
      </c>
      <c r="B8611" t="s">
        <v>10263</v>
      </c>
      <c r="C8611" s="8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47">
        <v>353.56799999999998</v>
      </c>
      <c r="S8611" s="1">
        <v>2</v>
      </c>
      <c r="T8611" s="1">
        <v>0.2</v>
      </c>
      <c r="U8611" s="47">
        <v>-44.196000000000026</v>
      </c>
      <c r="V8611" t="str">
        <f>IF(M8611=People!$B$5,People!$A$5,IF(M8611=People!$B$4,People!$A$4,IF(M8611=People!$B$3,People!$A$3,IF(M8611=People!$B$2,People!$A$2,0))))</f>
        <v>Chuck Magee</v>
      </c>
      <c r="W8611" t="str">
        <f>IFERROR(INDEX(Returns!A:A,MATCH(B8611,Returns!B:B,0)),"No")</f>
        <v>No</v>
      </c>
    </row>
    <row r="8612" spans="1:23" x14ac:dyDescent="0.2">
      <c r="A8612" s="1">
        <v>8611</v>
      </c>
      <c r="B8612" t="s">
        <v>10263</v>
      </c>
      <c r="C8612" s="8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47">
        <v>13.96</v>
      </c>
      <c r="S8612" s="1">
        <v>2</v>
      </c>
      <c r="T8612" s="1">
        <v>0</v>
      </c>
      <c r="U8612" s="47">
        <v>6.7008000000000001</v>
      </c>
      <c r="V8612" t="str">
        <f>IF(M8612=People!$B$5,People!$A$5,IF(M8612=People!$B$4,People!$A$4,IF(M8612=People!$B$3,People!$A$3,IF(M8612=People!$B$2,People!$A$2,0))))</f>
        <v>Chuck Magee</v>
      </c>
      <c r="W8612" t="str">
        <f>IFERROR(INDEX(Returns!A:A,MATCH(B8612,Returns!B:B,0)),"No")</f>
        <v>No</v>
      </c>
    </row>
    <row r="8613" spans="1:23" x14ac:dyDescent="0.2">
      <c r="A8613" s="1">
        <v>8612</v>
      </c>
      <c r="B8613" t="s">
        <v>10264</v>
      </c>
      <c r="C8613" s="8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47">
        <v>82.95</v>
      </c>
      <c r="S8613" s="1">
        <v>5</v>
      </c>
      <c r="T8613" s="1">
        <v>0</v>
      </c>
      <c r="U8613" s="47">
        <v>29.032499999999999</v>
      </c>
      <c r="V8613" t="str">
        <f>IF(M8613=People!$B$5,People!$A$5,IF(M8613=People!$B$4,People!$A$4,IF(M8613=People!$B$3,People!$A$3,IF(M8613=People!$B$2,People!$A$2,0))))</f>
        <v>Anna Andreadi</v>
      </c>
      <c r="W8613" t="str">
        <f>IFERROR(INDEX(Returns!A:A,MATCH(B8613,Returns!B:B,0)),"No")</f>
        <v>No</v>
      </c>
    </row>
    <row r="8614" spans="1:23" x14ac:dyDescent="0.2">
      <c r="A8614" s="1">
        <v>8613</v>
      </c>
      <c r="B8614" t="s">
        <v>10265</v>
      </c>
      <c r="C8614" s="8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47">
        <v>39.68</v>
      </c>
      <c r="S8614" s="1">
        <v>2</v>
      </c>
      <c r="T8614" s="1">
        <v>0</v>
      </c>
      <c r="U8614" s="47">
        <v>10.316800000000001</v>
      </c>
      <c r="V8614" t="str">
        <f>IF(M8614=People!$B$5,People!$A$5,IF(M8614=People!$B$4,People!$A$4,IF(M8614=People!$B$3,People!$A$3,IF(M8614=People!$B$2,People!$A$2,0))))</f>
        <v>Anna Andreadi</v>
      </c>
      <c r="W8614" t="str">
        <f>IFERROR(INDEX(Returns!A:A,MATCH(B8614,Returns!B:B,0)),"No")</f>
        <v>No</v>
      </c>
    </row>
    <row r="8615" spans="1:23" x14ac:dyDescent="0.2">
      <c r="A8615" s="1">
        <v>8614</v>
      </c>
      <c r="B8615" t="s">
        <v>10266</v>
      </c>
      <c r="C8615" s="8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47">
        <v>479.97</v>
      </c>
      <c r="S8615" s="1">
        <v>3</v>
      </c>
      <c r="T8615" s="1">
        <v>0</v>
      </c>
      <c r="U8615" s="47">
        <v>177.58890000000002</v>
      </c>
      <c r="V8615" t="str">
        <f>IF(M8615=People!$B$5,People!$A$5,IF(M8615=People!$B$4,People!$A$4,IF(M8615=People!$B$3,People!$A$3,IF(M8615=People!$B$2,People!$A$2,0))))</f>
        <v>Anna Andreadi</v>
      </c>
      <c r="W8615" t="str">
        <f>IFERROR(INDEX(Returns!A:A,MATCH(B8615,Returns!B:B,0)),"No")</f>
        <v>No</v>
      </c>
    </row>
    <row r="8616" spans="1:23" x14ac:dyDescent="0.2">
      <c r="A8616" s="1">
        <v>8615</v>
      </c>
      <c r="B8616" t="s">
        <v>10267</v>
      </c>
      <c r="C8616" s="8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47">
        <v>7.38</v>
      </c>
      <c r="S8616" s="1">
        <v>2</v>
      </c>
      <c r="T8616" s="1">
        <v>0</v>
      </c>
      <c r="U8616" s="47">
        <v>3.4685999999999999</v>
      </c>
      <c r="V8616" t="str">
        <f>IF(M8616=People!$B$5,People!$A$5,IF(M8616=People!$B$4,People!$A$4,IF(M8616=People!$B$3,People!$A$3,IF(M8616=People!$B$2,People!$A$2,0))))</f>
        <v>Anna Andreadi</v>
      </c>
      <c r="W8616" t="str">
        <f>IFERROR(INDEX(Returns!A:A,MATCH(B8616,Returns!B:B,0)),"No")</f>
        <v>No</v>
      </c>
    </row>
    <row r="8617" spans="1:23" x14ac:dyDescent="0.2">
      <c r="A8617" s="1">
        <v>8616</v>
      </c>
      <c r="B8617" t="s">
        <v>10267</v>
      </c>
      <c r="C8617" s="8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47">
        <v>14.256000000000002</v>
      </c>
      <c r="S8617" s="1">
        <v>3</v>
      </c>
      <c r="T8617" s="1">
        <v>0.2</v>
      </c>
      <c r="U8617" s="47">
        <v>4.4550000000000001</v>
      </c>
      <c r="V8617" t="str">
        <f>IF(M8617=People!$B$5,People!$A$5,IF(M8617=People!$B$4,People!$A$4,IF(M8617=People!$B$3,People!$A$3,IF(M8617=People!$B$2,People!$A$2,0))))</f>
        <v>Anna Andreadi</v>
      </c>
      <c r="W8617" t="str">
        <f>IFERROR(INDEX(Returns!A:A,MATCH(B8617,Returns!B:B,0)),"No")</f>
        <v>No</v>
      </c>
    </row>
    <row r="8618" spans="1:23" x14ac:dyDescent="0.2">
      <c r="A8618" s="1">
        <v>8617</v>
      </c>
      <c r="B8618" t="s">
        <v>10267</v>
      </c>
      <c r="C8618" s="8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47">
        <v>81.98</v>
      </c>
      <c r="S8618" s="1">
        <v>2</v>
      </c>
      <c r="T8618" s="1">
        <v>0</v>
      </c>
      <c r="U8618" s="47">
        <v>40.170200000000001</v>
      </c>
      <c r="V8618" t="str">
        <f>IF(M8618=People!$B$5,People!$A$5,IF(M8618=People!$B$4,People!$A$4,IF(M8618=People!$B$3,People!$A$3,IF(M8618=People!$B$2,People!$A$2,0))))</f>
        <v>Anna Andreadi</v>
      </c>
      <c r="W8618" t="str">
        <f>IFERROR(INDEX(Returns!A:A,MATCH(B8618,Returns!B:B,0)),"No")</f>
        <v>No</v>
      </c>
    </row>
    <row r="8619" spans="1:23" x14ac:dyDescent="0.2">
      <c r="A8619" s="1">
        <v>8618</v>
      </c>
      <c r="B8619" t="s">
        <v>10267</v>
      </c>
      <c r="C8619" s="8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47">
        <v>39.624000000000009</v>
      </c>
      <c r="S8619" s="1">
        <v>3</v>
      </c>
      <c r="T8619" s="1">
        <v>0.2</v>
      </c>
      <c r="U8619" s="47">
        <v>13.868400000000001</v>
      </c>
      <c r="V8619" t="str">
        <f>IF(M8619=People!$B$5,People!$A$5,IF(M8619=People!$B$4,People!$A$4,IF(M8619=People!$B$3,People!$A$3,IF(M8619=People!$B$2,People!$A$2,0))))</f>
        <v>Anna Andreadi</v>
      </c>
      <c r="W8619" t="str">
        <f>IFERROR(INDEX(Returns!A:A,MATCH(B8619,Returns!B:B,0)),"No")</f>
        <v>No</v>
      </c>
    </row>
    <row r="8620" spans="1:23" x14ac:dyDescent="0.2">
      <c r="A8620" s="1">
        <v>8619</v>
      </c>
      <c r="B8620" t="s">
        <v>6112</v>
      </c>
      <c r="C8620" s="8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47">
        <v>399.67200000000003</v>
      </c>
      <c r="S8620" s="1">
        <v>7</v>
      </c>
      <c r="T8620" s="1">
        <v>0.2</v>
      </c>
      <c r="U8620" s="47">
        <v>-14.987700000000061</v>
      </c>
      <c r="V8620" t="str">
        <f>IF(M8620=People!$B$5,People!$A$5,IF(M8620=People!$B$4,People!$A$4,IF(M8620=People!$B$3,People!$A$3,IF(M8620=People!$B$2,People!$A$2,0))))</f>
        <v>Anna Andreadi</v>
      </c>
      <c r="W8620" t="str">
        <f>IFERROR(INDEX(Returns!A:A,MATCH(B8620,Returns!B:B,0)),"No")</f>
        <v>Yes</v>
      </c>
    </row>
    <row r="8621" spans="1:23" x14ac:dyDescent="0.2">
      <c r="A8621" s="1">
        <v>8620</v>
      </c>
      <c r="B8621" t="s">
        <v>10268</v>
      </c>
      <c r="C8621" s="8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47">
        <v>65.12</v>
      </c>
      <c r="S8621" s="1">
        <v>4</v>
      </c>
      <c r="T8621" s="1">
        <v>0</v>
      </c>
      <c r="U8621" s="47">
        <v>16.931200000000004</v>
      </c>
      <c r="V8621" t="str">
        <f>IF(M8621=People!$B$5,People!$A$5,IF(M8621=People!$B$4,People!$A$4,IF(M8621=People!$B$3,People!$A$3,IF(M8621=People!$B$2,People!$A$2,0))))</f>
        <v>Chuck Magee</v>
      </c>
      <c r="W8621" t="str">
        <f>IFERROR(INDEX(Returns!A:A,MATCH(B8621,Returns!B:B,0)),"No")</f>
        <v>No</v>
      </c>
    </row>
    <row r="8622" spans="1:23" x14ac:dyDescent="0.2">
      <c r="A8622" s="1">
        <v>8621</v>
      </c>
      <c r="B8622" t="s">
        <v>10269</v>
      </c>
      <c r="C8622" s="8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47">
        <v>30.560000000000002</v>
      </c>
      <c r="S8622" s="1">
        <v>5</v>
      </c>
      <c r="T8622" s="1">
        <v>0.6</v>
      </c>
      <c r="U8622" s="47">
        <v>-19.863999999999997</v>
      </c>
      <c r="V8622" t="str">
        <f>IF(M8622=People!$B$5,People!$A$5,IF(M8622=People!$B$4,People!$A$4,IF(M8622=People!$B$3,People!$A$3,IF(M8622=People!$B$2,People!$A$2,0))))</f>
        <v>Kelly Williams</v>
      </c>
      <c r="W8622" t="str">
        <f>IFERROR(INDEX(Returns!A:A,MATCH(B8622,Returns!B:B,0)),"No")</f>
        <v>No</v>
      </c>
    </row>
    <row r="8623" spans="1:23" x14ac:dyDescent="0.2">
      <c r="A8623" s="1">
        <v>8622</v>
      </c>
      <c r="B8623" t="s">
        <v>10270</v>
      </c>
      <c r="C8623" s="8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47">
        <v>20.768000000000001</v>
      </c>
      <c r="S8623" s="1">
        <v>2</v>
      </c>
      <c r="T8623" s="1">
        <v>0.2</v>
      </c>
      <c r="U8623" s="47">
        <v>2.3363999999999976</v>
      </c>
      <c r="V8623" t="str">
        <f>IF(M8623=People!$B$5,People!$A$5,IF(M8623=People!$B$4,People!$A$4,IF(M8623=People!$B$3,People!$A$3,IF(M8623=People!$B$2,People!$A$2,0))))</f>
        <v>Cassandra Brandow</v>
      </c>
      <c r="W8623" t="str">
        <f>IFERROR(INDEX(Returns!A:A,MATCH(B8623,Returns!B:B,0)),"No")</f>
        <v>No</v>
      </c>
    </row>
    <row r="8624" spans="1:23" x14ac:dyDescent="0.2">
      <c r="A8624" s="1">
        <v>8623</v>
      </c>
      <c r="B8624" t="s">
        <v>6203</v>
      </c>
      <c r="C8624" s="8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47">
        <v>39.808</v>
      </c>
      <c r="S8624" s="1">
        <v>4</v>
      </c>
      <c r="T8624" s="1">
        <v>0.2</v>
      </c>
      <c r="U8624" s="47">
        <v>3.9808000000000003</v>
      </c>
      <c r="V8624" t="str">
        <f>IF(M8624=People!$B$5,People!$A$5,IF(M8624=People!$B$4,People!$A$4,IF(M8624=People!$B$3,People!$A$3,IF(M8624=People!$B$2,People!$A$2,0))))</f>
        <v>Anna Andreadi</v>
      </c>
      <c r="W8624" t="str">
        <f>IFERROR(INDEX(Returns!A:A,MATCH(B8624,Returns!B:B,0)),"No")</f>
        <v>Yes</v>
      </c>
    </row>
    <row r="8625" spans="1:23" x14ac:dyDescent="0.2">
      <c r="A8625" s="1">
        <v>8624</v>
      </c>
      <c r="B8625" t="s">
        <v>10271</v>
      </c>
      <c r="C8625" s="8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47">
        <v>121.10400000000003</v>
      </c>
      <c r="S8625" s="1">
        <v>6</v>
      </c>
      <c r="T8625" s="1">
        <v>0.7</v>
      </c>
      <c r="U8625" s="47">
        <v>-100.91999999999999</v>
      </c>
      <c r="V8625" t="str">
        <f>IF(M8625=People!$B$5,People!$A$5,IF(M8625=People!$B$4,People!$A$4,IF(M8625=People!$B$3,People!$A$3,IF(M8625=People!$B$2,People!$A$2,0))))</f>
        <v>Cassandra Brandow</v>
      </c>
      <c r="W8625" t="str">
        <f>IFERROR(INDEX(Returns!A:A,MATCH(B8625,Returns!B:B,0)),"No")</f>
        <v>No</v>
      </c>
    </row>
    <row r="8626" spans="1:23" x14ac:dyDescent="0.2">
      <c r="A8626" s="1">
        <v>8625</v>
      </c>
      <c r="B8626" t="s">
        <v>10271</v>
      </c>
      <c r="C8626" s="8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47">
        <v>111.96</v>
      </c>
      <c r="S8626" s="1">
        <v>5</v>
      </c>
      <c r="T8626" s="1">
        <v>0.2</v>
      </c>
      <c r="U8626" s="47">
        <v>-1.3995000000000104</v>
      </c>
      <c r="V8626" t="str">
        <f>IF(M8626=People!$B$5,People!$A$5,IF(M8626=People!$B$4,People!$A$4,IF(M8626=People!$B$3,People!$A$3,IF(M8626=People!$B$2,People!$A$2,0))))</f>
        <v>Cassandra Brandow</v>
      </c>
      <c r="W8626" t="str">
        <f>IFERROR(INDEX(Returns!A:A,MATCH(B8626,Returns!B:B,0)),"No")</f>
        <v>No</v>
      </c>
    </row>
    <row r="8627" spans="1:23" x14ac:dyDescent="0.2">
      <c r="A8627" s="1">
        <v>8626</v>
      </c>
      <c r="B8627" t="s">
        <v>10272</v>
      </c>
      <c r="C8627" s="8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47">
        <v>15.696000000000002</v>
      </c>
      <c r="S8627" s="1">
        <v>3</v>
      </c>
      <c r="T8627" s="1">
        <v>0.2</v>
      </c>
      <c r="U8627" s="47">
        <v>5.1011999999999995</v>
      </c>
      <c r="V8627" t="str">
        <f>IF(M8627=People!$B$5,People!$A$5,IF(M8627=People!$B$4,People!$A$4,IF(M8627=People!$B$3,People!$A$3,IF(M8627=People!$B$2,People!$A$2,0))))</f>
        <v>Anna Andreadi</v>
      </c>
      <c r="W8627" t="str">
        <f>IFERROR(INDEX(Returns!A:A,MATCH(B8627,Returns!B:B,0)),"No")</f>
        <v>No</v>
      </c>
    </row>
    <row r="8628" spans="1:23" x14ac:dyDescent="0.2">
      <c r="A8628" s="1">
        <v>8627</v>
      </c>
      <c r="B8628" t="s">
        <v>10273</v>
      </c>
      <c r="C8628" s="8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47">
        <v>70.260000000000005</v>
      </c>
      <c r="S8628" s="1">
        <v>3</v>
      </c>
      <c r="T8628" s="1">
        <v>0</v>
      </c>
      <c r="U8628" s="47">
        <v>18.970199999999998</v>
      </c>
      <c r="V8628" t="str">
        <f>IF(M8628=People!$B$5,People!$A$5,IF(M8628=People!$B$4,People!$A$4,IF(M8628=People!$B$3,People!$A$3,IF(M8628=People!$B$2,People!$A$2,0))))</f>
        <v>Chuck Magee</v>
      </c>
      <c r="W8628" t="str">
        <f>IFERROR(INDEX(Returns!A:A,MATCH(B8628,Returns!B:B,0)),"No")</f>
        <v>No</v>
      </c>
    </row>
    <row r="8629" spans="1:23" x14ac:dyDescent="0.2">
      <c r="A8629" s="1">
        <v>8628</v>
      </c>
      <c r="B8629" t="s">
        <v>10273</v>
      </c>
      <c r="C8629" s="8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47">
        <v>90</v>
      </c>
      <c r="S8629" s="1">
        <v>5</v>
      </c>
      <c r="T8629" s="1">
        <v>0</v>
      </c>
      <c r="U8629" s="47">
        <v>16.199999999999992</v>
      </c>
      <c r="V8629" t="str">
        <f>IF(M8629=People!$B$5,People!$A$5,IF(M8629=People!$B$4,People!$A$4,IF(M8629=People!$B$3,People!$A$3,IF(M8629=People!$B$2,People!$A$2,0))))</f>
        <v>Chuck Magee</v>
      </c>
      <c r="W8629" t="str">
        <f>IFERROR(INDEX(Returns!A:A,MATCH(B8629,Returns!B:B,0)),"No")</f>
        <v>No</v>
      </c>
    </row>
    <row r="8630" spans="1:23" x14ac:dyDescent="0.2">
      <c r="A8630" s="1">
        <v>8629</v>
      </c>
      <c r="B8630" t="s">
        <v>10273</v>
      </c>
      <c r="C8630" s="8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47">
        <v>6.0960000000000001</v>
      </c>
      <c r="S8630" s="1">
        <v>2</v>
      </c>
      <c r="T8630" s="1">
        <v>0.2</v>
      </c>
      <c r="U8630" s="47">
        <v>2.0573999999999995</v>
      </c>
      <c r="V8630" t="str">
        <f>IF(M8630=People!$B$5,People!$A$5,IF(M8630=People!$B$4,People!$A$4,IF(M8630=People!$B$3,People!$A$3,IF(M8630=People!$B$2,People!$A$2,0))))</f>
        <v>Chuck Magee</v>
      </c>
      <c r="W8630" t="str">
        <f>IFERROR(INDEX(Returns!A:A,MATCH(B8630,Returns!B:B,0)),"No")</f>
        <v>No</v>
      </c>
    </row>
    <row r="8631" spans="1:23" x14ac:dyDescent="0.2">
      <c r="A8631" s="1">
        <v>8630</v>
      </c>
      <c r="B8631" t="s">
        <v>10273</v>
      </c>
      <c r="C8631" s="8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47">
        <v>481.17599999999999</v>
      </c>
      <c r="S8631" s="1">
        <v>2</v>
      </c>
      <c r="T8631" s="1">
        <v>0.4</v>
      </c>
      <c r="U8631" s="47">
        <v>-120.29400000000004</v>
      </c>
      <c r="V8631" t="str">
        <f>IF(M8631=People!$B$5,People!$A$5,IF(M8631=People!$B$4,People!$A$4,IF(M8631=People!$B$3,People!$A$3,IF(M8631=People!$B$2,People!$A$2,0))))</f>
        <v>Chuck Magee</v>
      </c>
      <c r="W8631" t="str">
        <f>IFERROR(INDEX(Returns!A:A,MATCH(B8631,Returns!B:B,0)),"No")</f>
        <v>No</v>
      </c>
    </row>
    <row r="8632" spans="1:23" x14ac:dyDescent="0.2">
      <c r="A8632" s="1">
        <v>8631</v>
      </c>
      <c r="B8632" t="s">
        <v>10273</v>
      </c>
      <c r="C8632" s="8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47">
        <v>7.24</v>
      </c>
      <c r="S8632" s="1">
        <v>4</v>
      </c>
      <c r="T8632" s="1">
        <v>0</v>
      </c>
      <c r="U8632" s="47">
        <v>2.3891999999999998</v>
      </c>
      <c r="V8632" t="str">
        <f>IF(M8632=People!$B$5,People!$A$5,IF(M8632=People!$B$4,People!$A$4,IF(M8632=People!$B$3,People!$A$3,IF(M8632=People!$B$2,People!$A$2,0))))</f>
        <v>Chuck Magee</v>
      </c>
      <c r="W8632" t="str">
        <f>IFERROR(INDEX(Returns!A:A,MATCH(B8632,Returns!B:B,0)),"No")</f>
        <v>No</v>
      </c>
    </row>
    <row r="8633" spans="1:23" x14ac:dyDescent="0.2">
      <c r="A8633" s="1">
        <v>8632</v>
      </c>
      <c r="B8633" t="s">
        <v>10274</v>
      </c>
      <c r="C8633" s="8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47">
        <v>177.45000000000002</v>
      </c>
      <c r="S8633" s="1">
        <v>5</v>
      </c>
      <c r="T8633" s="1">
        <v>0.5</v>
      </c>
      <c r="U8633" s="47">
        <v>-78.078000000000003</v>
      </c>
      <c r="V8633" t="str">
        <f>IF(M8633=People!$B$5,People!$A$5,IF(M8633=People!$B$4,People!$A$4,IF(M8633=People!$B$3,People!$A$3,IF(M8633=People!$B$2,People!$A$2,0))))</f>
        <v>Chuck Magee</v>
      </c>
      <c r="W8633" t="str">
        <f>IFERROR(INDEX(Returns!A:A,MATCH(B8633,Returns!B:B,0)),"No")</f>
        <v>No</v>
      </c>
    </row>
    <row r="8634" spans="1:23" x14ac:dyDescent="0.2">
      <c r="A8634" s="1">
        <v>8633</v>
      </c>
      <c r="B8634" t="s">
        <v>10274</v>
      </c>
      <c r="C8634" s="8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47">
        <v>1369.7640000000001</v>
      </c>
      <c r="S8634" s="1">
        <v>6</v>
      </c>
      <c r="T8634" s="1">
        <v>0.7</v>
      </c>
      <c r="U8634" s="47">
        <v>-913.17599999999993</v>
      </c>
      <c r="V8634" t="str">
        <f>IF(M8634=People!$B$5,People!$A$5,IF(M8634=People!$B$4,People!$A$4,IF(M8634=People!$B$3,People!$A$3,IF(M8634=People!$B$2,People!$A$2,0))))</f>
        <v>Chuck Magee</v>
      </c>
      <c r="W8634" t="str">
        <f>IFERROR(INDEX(Returns!A:A,MATCH(B8634,Returns!B:B,0)),"No")</f>
        <v>No</v>
      </c>
    </row>
    <row r="8635" spans="1:23" x14ac:dyDescent="0.2">
      <c r="A8635" s="1">
        <v>8634</v>
      </c>
      <c r="B8635" t="s">
        <v>10274</v>
      </c>
      <c r="C8635" s="8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47">
        <v>9.48</v>
      </c>
      <c r="S8635" s="1">
        <v>3</v>
      </c>
      <c r="T8635" s="1">
        <v>0.2</v>
      </c>
      <c r="U8635" s="47">
        <v>0.7110000000000003</v>
      </c>
      <c r="V8635" t="str">
        <f>IF(M8635=People!$B$5,People!$A$5,IF(M8635=People!$B$4,People!$A$4,IF(M8635=People!$B$3,People!$A$3,IF(M8635=People!$B$2,People!$A$2,0))))</f>
        <v>Chuck Magee</v>
      </c>
      <c r="W8635" t="str">
        <f>IFERROR(INDEX(Returns!A:A,MATCH(B8635,Returns!B:B,0)),"No")</f>
        <v>No</v>
      </c>
    </row>
    <row r="8636" spans="1:23" x14ac:dyDescent="0.2">
      <c r="A8636" s="1">
        <v>8635</v>
      </c>
      <c r="B8636" t="s">
        <v>10275</v>
      </c>
      <c r="C8636" s="8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47">
        <v>130.97999999999999</v>
      </c>
      <c r="S8636" s="1">
        <v>2</v>
      </c>
      <c r="T8636" s="1">
        <v>0.5</v>
      </c>
      <c r="U8636" s="47">
        <v>-89.066399999999987</v>
      </c>
      <c r="V8636" t="str">
        <f>IF(M8636=People!$B$5,People!$A$5,IF(M8636=People!$B$4,People!$A$4,IF(M8636=People!$B$3,People!$A$3,IF(M8636=People!$B$2,People!$A$2,0))))</f>
        <v>Chuck Magee</v>
      </c>
      <c r="W8636" t="str">
        <f>IFERROR(INDEX(Returns!A:A,MATCH(B8636,Returns!B:B,0)),"No")</f>
        <v>No</v>
      </c>
    </row>
    <row r="8637" spans="1:23" x14ac:dyDescent="0.2">
      <c r="A8637" s="1">
        <v>8636</v>
      </c>
      <c r="B8637" t="s">
        <v>10276</v>
      </c>
      <c r="C8637" s="8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47">
        <v>174.95000000000002</v>
      </c>
      <c r="S8637" s="1">
        <v>5</v>
      </c>
      <c r="T8637" s="1">
        <v>0</v>
      </c>
      <c r="U8637" s="47">
        <v>45.487000000000002</v>
      </c>
      <c r="V8637" t="str">
        <f>IF(M8637=People!$B$5,People!$A$5,IF(M8637=People!$B$4,People!$A$4,IF(M8637=People!$B$3,People!$A$3,IF(M8637=People!$B$2,People!$A$2,0))))</f>
        <v>Cassandra Brandow</v>
      </c>
      <c r="W8637" t="str">
        <f>IFERROR(INDEX(Returns!A:A,MATCH(B8637,Returns!B:B,0)),"No")</f>
        <v>No</v>
      </c>
    </row>
    <row r="8638" spans="1:23" x14ac:dyDescent="0.2">
      <c r="A8638" s="1">
        <v>8637</v>
      </c>
      <c r="B8638" t="s">
        <v>10276</v>
      </c>
      <c r="C8638" s="8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47">
        <v>826</v>
      </c>
      <c r="S8638" s="1">
        <v>5</v>
      </c>
      <c r="T8638" s="1">
        <v>0</v>
      </c>
      <c r="U8638" s="47">
        <v>214.76</v>
      </c>
      <c r="V8638" t="str">
        <f>IF(M8638=People!$B$5,People!$A$5,IF(M8638=People!$B$4,People!$A$4,IF(M8638=People!$B$3,People!$A$3,IF(M8638=People!$B$2,People!$A$2,0))))</f>
        <v>Cassandra Brandow</v>
      </c>
      <c r="W8638" t="str">
        <f>IFERROR(INDEX(Returns!A:A,MATCH(B8638,Returns!B:B,0)),"No")</f>
        <v>No</v>
      </c>
    </row>
    <row r="8639" spans="1:23" x14ac:dyDescent="0.2">
      <c r="A8639" s="1">
        <v>8638</v>
      </c>
      <c r="B8639" t="s">
        <v>10277</v>
      </c>
      <c r="C8639" s="8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47">
        <v>139.58000000000001</v>
      </c>
      <c r="S8639" s="1">
        <v>7</v>
      </c>
      <c r="T8639" s="1">
        <v>0</v>
      </c>
      <c r="U8639" s="47">
        <v>39.082400000000007</v>
      </c>
      <c r="V8639" t="str">
        <f>IF(M8639=People!$B$5,People!$A$5,IF(M8639=People!$B$4,People!$A$4,IF(M8639=People!$B$3,People!$A$3,IF(M8639=People!$B$2,People!$A$2,0))))</f>
        <v>Anna Andreadi</v>
      </c>
      <c r="W8639" t="str">
        <f>IFERROR(INDEX(Returns!A:A,MATCH(B8639,Returns!B:B,0)),"No")</f>
        <v>No</v>
      </c>
    </row>
    <row r="8640" spans="1:23" x14ac:dyDescent="0.2">
      <c r="A8640" s="1">
        <v>8639</v>
      </c>
      <c r="B8640" t="s">
        <v>10278</v>
      </c>
      <c r="C8640" s="8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47">
        <v>399.95</v>
      </c>
      <c r="S8640" s="1">
        <v>5</v>
      </c>
      <c r="T8640" s="1">
        <v>0</v>
      </c>
      <c r="U8640" s="47">
        <v>143.982</v>
      </c>
      <c r="V8640" t="str">
        <f>IF(M8640=People!$B$5,People!$A$5,IF(M8640=People!$B$4,People!$A$4,IF(M8640=People!$B$3,People!$A$3,IF(M8640=People!$B$2,People!$A$2,0))))</f>
        <v>Kelly Williams</v>
      </c>
      <c r="W8640" t="str">
        <f>IFERROR(INDEX(Returns!A:A,MATCH(B8640,Returns!B:B,0)),"No")</f>
        <v>No</v>
      </c>
    </row>
    <row r="8641" spans="1:23" x14ac:dyDescent="0.2">
      <c r="A8641" s="1">
        <v>8640</v>
      </c>
      <c r="B8641" t="s">
        <v>10279</v>
      </c>
      <c r="C8641" s="8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47">
        <v>12.39</v>
      </c>
      <c r="S8641" s="1">
        <v>3</v>
      </c>
      <c r="T8641" s="1">
        <v>0</v>
      </c>
      <c r="U8641" s="47">
        <v>5.8232999999999997</v>
      </c>
      <c r="V8641" t="str">
        <f>IF(M8641=People!$B$5,People!$A$5,IF(M8641=People!$B$4,People!$A$4,IF(M8641=People!$B$3,People!$A$3,IF(M8641=People!$B$2,People!$A$2,0))))</f>
        <v>Cassandra Brandow</v>
      </c>
      <c r="W8641" t="str">
        <f>IFERROR(INDEX(Returns!A:A,MATCH(B8641,Returns!B:B,0)),"No")</f>
        <v>No</v>
      </c>
    </row>
    <row r="8642" spans="1:23" x14ac:dyDescent="0.2">
      <c r="A8642" s="1">
        <v>8641</v>
      </c>
      <c r="B8642" t="s">
        <v>10280</v>
      </c>
      <c r="C8642" s="8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47">
        <v>760.97999999999979</v>
      </c>
      <c r="S8642" s="1">
        <v>5</v>
      </c>
      <c r="T8642" s="1">
        <v>0.8</v>
      </c>
      <c r="U8642" s="47">
        <v>-1141.47</v>
      </c>
      <c r="V8642" t="str">
        <f>IF(M8642=People!$B$5,People!$A$5,IF(M8642=People!$B$4,People!$A$4,IF(M8642=People!$B$3,People!$A$3,IF(M8642=People!$B$2,People!$A$2,0))))</f>
        <v>Kelly Williams</v>
      </c>
      <c r="W8642" t="str">
        <f>IFERROR(INDEX(Returns!A:A,MATCH(B8642,Returns!B:B,0)),"No")</f>
        <v>No</v>
      </c>
    </row>
    <row r="8643" spans="1:23" x14ac:dyDescent="0.2">
      <c r="A8643" s="1">
        <v>8642</v>
      </c>
      <c r="B8643" t="s">
        <v>10281</v>
      </c>
      <c r="C8643" s="8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47">
        <v>67.860000000000014</v>
      </c>
      <c r="S8643" s="1">
        <v>6</v>
      </c>
      <c r="T8643" s="1">
        <v>0.7</v>
      </c>
      <c r="U8643" s="47">
        <v>-45.239999999999995</v>
      </c>
      <c r="V8643" t="str">
        <f>IF(M8643=People!$B$5,People!$A$5,IF(M8643=People!$B$4,People!$A$4,IF(M8643=People!$B$3,People!$A$3,IF(M8643=People!$B$2,People!$A$2,0))))</f>
        <v>Anna Andreadi</v>
      </c>
      <c r="W8643" t="str">
        <f>IFERROR(INDEX(Returns!A:A,MATCH(B8643,Returns!B:B,0)),"No")</f>
        <v>No</v>
      </c>
    </row>
    <row r="8644" spans="1:23" x14ac:dyDescent="0.2">
      <c r="A8644" s="1">
        <v>8643</v>
      </c>
      <c r="B8644" t="s">
        <v>10282</v>
      </c>
      <c r="C8644" s="8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47">
        <v>31.504000000000005</v>
      </c>
      <c r="S8644" s="1">
        <v>11</v>
      </c>
      <c r="T8644" s="1">
        <v>0.2</v>
      </c>
      <c r="U8644" s="47">
        <v>11.814</v>
      </c>
      <c r="V8644" t="str">
        <f>IF(M8644=People!$B$5,People!$A$5,IF(M8644=People!$B$4,People!$A$4,IF(M8644=People!$B$3,People!$A$3,IF(M8644=People!$B$2,People!$A$2,0))))</f>
        <v>Cassandra Brandow</v>
      </c>
      <c r="W8644" t="str">
        <f>IFERROR(INDEX(Returns!A:A,MATCH(B8644,Returns!B:B,0)),"No")</f>
        <v>No</v>
      </c>
    </row>
    <row r="8645" spans="1:23" x14ac:dyDescent="0.2">
      <c r="A8645" s="1">
        <v>8644</v>
      </c>
      <c r="B8645" t="s">
        <v>10282</v>
      </c>
      <c r="C8645" s="8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47">
        <v>5.04</v>
      </c>
      <c r="S8645" s="1">
        <v>1</v>
      </c>
      <c r="T8645" s="1">
        <v>0.2</v>
      </c>
      <c r="U8645" s="47">
        <v>1.6379999999999997</v>
      </c>
      <c r="V8645" t="str">
        <f>IF(M8645=People!$B$5,People!$A$5,IF(M8645=People!$B$4,People!$A$4,IF(M8645=People!$B$3,People!$A$3,IF(M8645=People!$B$2,People!$A$2,0))))</f>
        <v>Cassandra Brandow</v>
      </c>
      <c r="W8645" t="str">
        <f>IFERROR(INDEX(Returns!A:A,MATCH(B8645,Returns!B:B,0)),"No")</f>
        <v>No</v>
      </c>
    </row>
    <row r="8646" spans="1:23" x14ac:dyDescent="0.2">
      <c r="A8646" s="1">
        <v>8645</v>
      </c>
      <c r="B8646" t="s">
        <v>10282</v>
      </c>
      <c r="C8646" s="8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47">
        <v>39.878999999999998</v>
      </c>
      <c r="S8646" s="1">
        <v>7</v>
      </c>
      <c r="T8646" s="1">
        <v>0.7</v>
      </c>
      <c r="U8646" s="47">
        <v>-29.244599999999991</v>
      </c>
      <c r="V8646" t="str">
        <f>IF(M8646=People!$B$5,People!$A$5,IF(M8646=People!$B$4,People!$A$4,IF(M8646=People!$B$3,People!$A$3,IF(M8646=People!$B$2,People!$A$2,0))))</f>
        <v>Cassandra Brandow</v>
      </c>
      <c r="W8646" t="str">
        <f>IFERROR(INDEX(Returns!A:A,MATCH(B8646,Returns!B:B,0)),"No")</f>
        <v>No</v>
      </c>
    </row>
    <row r="8647" spans="1:23" x14ac:dyDescent="0.2">
      <c r="A8647" s="1">
        <v>8646</v>
      </c>
      <c r="B8647" t="s">
        <v>10282</v>
      </c>
      <c r="C8647" s="8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47">
        <v>4.7119999999999997</v>
      </c>
      <c r="S8647" s="1">
        <v>1</v>
      </c>
      <c r="T8647" s="1">
        <v>0.2</v>
      </c>
      <c r="U8647" s="47">
        <v>1.4136000000000002</v>
      </c>
      <c r="V8647" t="str">
        <f>IF(M8647=People!$B$5,People!$A$5,IF(M8647=People!$B$4,People!$A$4,IF(M8647=People!$B$3,People!$A$3,IF(M8647=People!$B$2,People!$A$2,0))))</f>
        <v>Cassandra Brandow</v>
      </c>
      <c r="W8647" t="str">
        <f>IFERROR(INDEX(Returns!A:A,MATCH(B8647,Returns!B:B,0)),"No")</f>
        <v>No</v>
      </c>
    </row>
    <row r="8648" spans="1:23" x14ac:dyDescent="0.2">
      <c r="A8648" s="1">
        <v>8647</v>
      </c>
      <c r="B8648" t="s">
        <v>6043</v>
      </c>
      <c r="C8648" s="8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47">
        <v>194.35200000000003</v>
      </c>
      <c r="S8648" s="1">
        <v>3</v>
      </c>
      <c r="T8648" s="1">
        <v>0.2</v>
      </c>
      <c r="U8648" s="47">
        <v>19.435200000000009</v>
      </c>
      <c r="V8648" t="str">
        <f>IF(M8648=People!$B$5,People!$A$5,IF(M8648=People!$B$4,People!$A$4,IF(M8648=People!$B$3,People!$A$3,IF(M8648=People!$B$2,People!$A$2,0))))</f>
        <v>Anna Andreadi</v>
      </c>
      <c r="W8648" t="str">
        <f>IFERROR(INDEX(Returns!A:A,MATCH(B8648,Returns!B:B,0)),"No")</f>
        <v>Yes</v>
      </c>
    </row>
    <row r="8649" spans="1:23" x14ac:dyDescent="0.2">
      <c r="A8649" s="1">
        <v>8648</v>
      </c>
      <c r="B8649" t="s">
        <v>10283</v>
      </c>
      <c r="C8649" s="8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47">
        <v>97.424000000000007</v>
      </c>
      <c r="S8649" s="1">
        <v>2</v>
      </c>
      <c r="T8649" s="1">
        <v>0.2</v>
      </c>
      <c r="U8649" s="47">
        <v>10.960199999999993</v>
      </c>
      <c r="V8649" t="str">
        <f>IF(M8649=People!$B$5,People!$A$5,IF(M8649=People!$B$4,People!$A$4,IF(M8649=People!$B$3,People!$A$3,IF(M8649=People!$B$2,People!$A$2,0))))</f>
        <v>Cassandra Brandow</v>
      </c>
      <c r="W8649" t="str">
        <f>IFERROR(INDEX(Returns!A:A,MATCH(B8649,Returns!B:B,0)),"No")</f>
        <v>No</v>
      </c>
    </row>
    <row r="8650" spans="1:23" x14ac:dyDescent="0.2">
      <c r="A8650" s="1">
        <v>8649</v>
      </c>
      <c r="B8650" t="s">
        <v>10284</v>
      </c>
      <c r="C8650" s="8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47">
        <v>704.76</v>
      </c>
      <c r="S8650" s="1">
        <v>5</v>
      </c>
      <c r="T8650" s="1">
        <v>0.2</v>
      </c>
      <c r="U8650" s="47">
        <v>26.428499999999957</v>
      </c>
      <c r="V8650" t="str">
        <f>IF(M8650=People!$B$5,People!$A$5,IF(M8650=People!$B$4,People!$A$4,IF(M8650=People!$B$3,People!$A$3,IF(M8650=People!$B$2,People!$A$2,0))))</f>
        <v>Cassandra Brandow</v>
      </c>
      <c r="W8650" t="str">
        <f>IFERROR(INDEX(Returns!A:A,MATCH(B8650,Returns!B:B,0)),"No")</f>
        <v>No</v>
      </c>
    </row>
    <row r="8651" spans="1:23" x14ac:dyDescent="0.2">
      <c r="A8651" s="1">
        <v>8650</v>
      </c>
      <c r="B8651" t="s">
        <v>10284</v>
      </c>
      <c r="C8651" s="8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47">
        <v>27.396000000000004</v>
      </c>
      <c r="S8651" s="1">
        <v>3</v>
      </c>
      <c r="T8651" s="1">
        <v>0.7</v>
      </c>
      <c r="U8651" s="47">
        <v>-20.090399999999995</v>
      </c>
      <c r="V8651" t="str">
        <f>IF(M8651=People!$B$5,People!$A$5,IF(M8651=People!$B$4,People!$A$4,IF(M8651=People!$B$3,People!$A$3,IF(M8651=People!$B$2,People!$A$2,0))))</f>
        <v>Cassandra Brandow</v>
      </c>
      <c r="W8651" t="str">
        <f>IFERROR(INDEX(Returns!A:A,MATCH(B8651,Returns!B:B,0)),"No")</f>
        <v>No</v>
      </c>
    </row>
    <row r="8652" spans="1:23" x14ac:dyDescent="0.2">
      <c r="A8652" s="1">
        <v>8651</v>
      </c>
      <c r="B8652" t="s">
        <v>5962</v>
      </c>
      <c r="C8652" s="8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47">
        <v>5.6999999999999993</v>
      </c>
      <c r="S8652" s="1">
        <v>5</v>
      </c>
      <c r="T8652" s="1">
        <v>0</v>
      </c>
      <c r="U8652" s="47">
        <v>2.6789999999999998</v>
      </c>
      <c r="V8652" t="str">
        <f>IF(M8652=People!$B$5,People!$A$5,IF(M8652=People!$B$4,People!$A$4,IF(M8652=People!$B$3,People!$A$3,IF(M8652=People!$B$2,People!$A$2,0))))</f>
        <v>Anna Andreadi</v>
      </c>
      <c r="W8652" t="str">
        <f>IFERROR(INDEX(Returns!A:A,MATCH(B8652,Returns!B:B,0)),"No")</f>
        <v>Yes</v>
      </c>
    </row>
    <row r="8653" spans="1:23" x14ac:dyDescent="0.2">
      <c r="A8653" s="1">
        <v>8652</v>
      </c>
      <c r="B8653" t="s">
        <v>5962</v>
      </c>
      <c r="C8653" s="8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47">
        <v>14.190000000000001</v>
      </c>
      <c r="S8653" s="1">
        <v>3</v>
      </c>
      <c r="T8653" s="1">
        <v>0</v>
      </c>
      <c r="U8653" s="47">
        <v>5.5341000000000014</v>
      </c>
      <c r="V8653" t="str">
        <f>IF(M8653=People!$B$5,People!$A$5,IF(M8653=People!$B$4,People!$A$4,IF(M8653=People!$B$3,People!$A$3,IF(M8653=People!$B$2,People!$A$2,0))))</f>
        <v>Anna Andreadi</v>
      </c>
      <c r="W8653" t="str">
        <f>IFERROR(INDEX(Returns!A:A,MATCH(B8653,Returns!B:B,0)),"No")</f>
        <v>Yes</v>
      </c>
    </row>
    <row r="8654" spans="1:23" x14ac:dyDescent="0.2">
      <c r="A8654" s="1">
        <v>8653</v>
      </c>
      <c r="B8654" t="s">
        <v>5962</v>
      </c>
      <c r="C8654" s="8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47">
        <v>7.3</v>
      </c>
      <c r="S8654" s="1">
        <v>2</v>
      </c>
      <c r="T8654" s="1">
        <v>0</v>
      </c>
      <c r="U8654" s="47">
        <v>2.1899999999999995</v>
      </c>
      <c r="V8654" t="str">
        <f>IF(M8654=People!$B$5,People!$A$5,IF(M8654=People!$B$4,People!$A$4,IF(M8654=People!$B$3,People!$A$3,IF(M8654=People!$B$2,People!$A$2,0))))</f>
        <v>Anna Andreadi</v>
      </c>
      <c r="W8654" t="str">
        <f>IFERROR(INDEX(Returns!A:A,MATCH(B8654,Returns!B:B,0)),"No")</f>
        <v>Yes</v>
      </c>
    </row>
    <row r="8655" spans="1:23" x14ac:dyDescent="0.2">
      <c r="A8655" s="1">
        <v>8654</v>
      </c>
      <c r="B8655" t="s">
        <v>5962</v>
      </c>
      <c r="C8655" s="8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47">
        <v>199.98</v>
      </c>
      <c r="S8655" s="1">
        <v>2</v>
      </c>
      <c r="T8655" s="1">
        <v>0</v>
      </c>
      <c r="U8655" s="47">
        <v>75.992400000000004</v>
      </c>
      <c r="V8655" t="str">
        <f>IF(M8655=People!$B$5,People!$A$5,IF(M8655=People!$B$4,People!$A$4,IF(M8655=People!$B$3,People!$A$3,IF(M8655=People!$B$2,People!$A$2,0))))</f>
        <v>Anna Andreadi</v>
      </c>
      <c r="W8655" t="str">
        <f>IFERROR(INDEX(Returns!A:A,MATCH(B8655,Returns!B:B,0)),"No")</f>
        <v>Yes</v>
      </c>
    </row>
    <row r="8656" spans="1:23" x14ac:dyDescent="0.2">
      <c r="A8656" s="1">
        <v>8655</v>
      </c>
      <c r="B8656" t="s">
        <v>5962</v>
      </c>
      <c r="C8656" s="8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47">
        <v>144.96</v>
      </c>
      <c r="S8656" s="1">
        <v>4</v>
      </c>
      <c r="T8656" s="1">
        <v>0</v>
      </c>
      <c r="U8656" s="47">
        <v>60.883200000000002</v>
      </c>
      <c r="V8656" t="str">
        <f>IF(M8656=People!$B$5,People!$A$5,IF(M8656=People!$B$4,People!$A$4,IF(M8656=People!$B$3,People!$A$3,IF(M8656=People!$B$2,People!$A$2,0))))</f>
        <v>Anna Andreadi</v>
      </c>
      <c r="W8656" t="str">
        <f>IFERROR(INDEX(Returns!A:A,MATCH(B8656,Returns!B:B,0)),"No")</f>
        <v>Yes</v>
      </c>
    </row>
    <row r="8657" spans="1:23" x14ac:dyDescent="0.2">
      <c r="A8657" s="1">
        <v>8656</v>
      </c>
      <c r="B8657" t="s">
        <v>5962</v>
      </c>
      <c r="C8657" s="8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47">
        <v>118</v>
      </c>
      <c r="S8657" s="1">
        <v>2</v>
      </c>
      <c r="T8657" s="1">
        <v>0</v>
      </c>
      <c r="U8657" s="47">
        <v>20.059999999999988</v>
      </c>
      <c r="V8657" t="str">
        <f>IF(M8657=People!$B$5,People!$A$5,IF(M8657=People!$B$4,People!$A$4,IF(M8657=People!$B$3,People!$A$3,IF(M8657=People!$B$2,People!$A$2,0))))</f>
        <v>Anna Andreadi</v>
      </c>
      <c r="W8657" t="str">
        <f>IFERROR(INDEX(Returns!A:A,MATCH(B8657,Returns!B:B,0)),"No")</f>
        <v>Yes</v>
      </c>
    </row>
    <row r="8658" spans="1:23" x14ac:dyDescent="0.2">
      <c r="A8658" s="1">
        <v>8657</v>
      </c>
      <c r="B8658" t="s">
        <v>5962</v>
      </c>
      <c r="C8658" s="8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47">
        <v>48.94</v>
      </c>
      <c r="S8658" s="1">
        <v>1</v>
      </c>
      <c r="T8658" s="1">
        <v>0</v>
      </c>
      <c r="U8658" s="47">
        <v>24.47</v>
      </c>
      <c r="V8658" t="str">
        <f>IF(M8658=People!$B$5,People!$A$5,IF(M8658=People!$B$4,People!$A$4,IF(M8658=People!$B$3,People!$A$3,IF(M8658=People!$B$2,People!$A$2,0))))</f>
        <v>Anna Andreadi</v>
      </c>
      <c r="W8658" t="str">
        <f>IFERROR(INDEX(Returns!A:A,MATCH(B8658,Returns!B:B,0)),"No")</f>
        <v>Yes</v>
      </c>
    </row>
    <row r="8659" spans="1:23" x14ac:dyDescent="0.2">
      <c r="A8659" s="1">
        <v>8658</v>
      </c>
      <c r="B8659" t="s">
        <v>5962</v>
      </c>
      <c r="C8659" s="8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47">
        <v>22.66</v>
      </c>
      <c r="S8659" s="1">
        <v>2</v>
      </c>
      <c r="T8659" s="1">
        <v>0</v>
      </c>
      <c r="U8659" s="47">
        <v>9.743800000000002</v>
      </c>
      <c r="V8659" t="str">
        <f>IF(M8659=People!$B$5,People!$A$5,IF(M8659=People!$B$4,People!$A$4,IF(M8659=People!$B$3,People!$A$3,IF(M8659=People!$B$2,People!$A$2,0))))</f>
        <v>Anna Andreadi</v>
      </c>
      <c r="W8659" t="str">
        <f>IFERROR(INDEX(Returns!A:A,MATCH(B8659,Returns!B:B,0)),"No")</f>
        <v>Yes</v>
      </c>
    </row>
    <row r="8660" spans="1:23" x14ac:dyDescent="0.2">
      <c r="A8660" s="1">
        <v>8659</v>
      </c>
      <c r="B8660" t="s">
        <v>10285</v>
      </c>
      <c r="C8660" s="8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47">
        <v>0.83599999999999974</v>
      </c>
      <c r="S8660" s="1">
        <v>1</v>
      </c>
      <c r="T8660" s="1">
        <v>0.8</v>
      </c>
      <c r="U8660" s="47">
        <v>-1.3376000000000001</v>
      </c>
      <c r="V8660" t="str">
        <f>IF(M8660=People!$B$5,People!$A$5,IF(M8660=People!$B$4,People!$A$4,IF(M8660=People!$B$3,People!$A$3,IF(M8660=People!$B$2,People!$A$2,0))))</f>
        <v>Kelly Williams</v>
      </c>
      <c r="W8660" t="str">
        <f>IFERROR(INDEX(Returns!A:A,MATCH(B8660,Returns!B:B,0)),"No")</f>
        <v>No</v>
      </c>
    </row>
    <row r="8661" spans="1:23" x14ac:dyDescent="0.2">
      <c r="A8661" s="1">
        <v>8660</v>
      </c>
      <c r="B8661" t="s">
        <v>10286</v>
      </c>
      <c r="C8661" s="8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47">
        <v>30.96</v>
      </c>
      <c r="S8661" s="1">
        <v>6</v>
      </c>
      <c r="T8661" s="1">
        <v>0.2</v>
      </c>
      <c r="U8661" s="47">
        <v>11.223000000000001</v>
      </c>
      <c r="V8661" t="str">
        <f>IF(M8661=People!$B$5,People!$A$5,IF(M8661=People!$B$4,People!$A$4,IF(M8661=People!$B$3,People!$A$3,IF(M8661=People!$B$2,People!$A$2,0))))</f>
        <v>Chuck Magee</v>
      </c>
      <c r="W8661" t="str">
        <f>IFERROR(INDEX(Returns!A:A,MATCH(B8661,Returns!B:B,0)),"No")</f>
        <v>No</v>
      </c>
    </row>
    <row r="8662" spans="1:23" x14ac:dyDescent="0.2">
      <c r="A8662" s="1">
        <v>8661</v>
      </c>
      <c r="B8662" t="s">
        <v>10287</v>
      </c>
      <c r="C8662" s="8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47">
        <v>723.92</v>
      </c>
      <c r="S8662" s="1">
        <v>5</v>
      </c>
      <c r="T8662" s="1">
        <v>0.2</v>
      </c>
      <c r="U8662" s="47">
        <v>-81.440999999999946</v>
      </c>
      <c r="V8662" t="str">
        <f>IF(M8662=People!$B$5,People!$A$5,IF(M8662=People!$B$4,People!$A$4,IF(M8662=People!$B$3,People!$A$3,IF(M8662=People!$B$2,People!$A$2,0))))</f>
        <v>Cassandra Brandow</v>
      </c>
      <c r="W8662" t="str">
        <f>IFERROR(INDEX(Returns!A:A,MATCH(B8662,Returns!B:B,0)),"No")</f>
        <v>No</v>
      </c>
    </row>
    <row r="8663" spans="1:23" x14ac:dyDescent="0.2">
      <c r="A8663" s="1">
        <v>8662</v>
      </c>
      <c r="B8663" t="s">
        <v>10288</v>
      </c>
      <c r="C8663" s="8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47">
        <v>21.968000000000004</v>
      </c>
      <c r="S8663" s="1">
        <v>4</v>
      </c>
      <c r="T8663" s="1">
        <v>0.6</v>
      </c>
      <c r="U8663" s="47">
        <v>-15.9268</v>
      </c>
      <c r="V8663" t="str">
        <f>IF(M8663=People!$B$5,People!$A$5,IF(M8663=People!$B$4,People!$A$4,IF(M8663=People!$B$3,People!$A$3,IF(M8663=People!$B$2,People!$A$2,0))))</f>
        <v>Kelly Williams</v>
      </c>
      <c r="W8663" t="str">
        <f>IFERROR(INDEX(Returns!A:A,MATCH(B8663,Returns!B:B,0)),"No")</f>
        <v>No</v>
      </c>
    </row>
    <row r="8664" spans="1:23" x14ac:dyDescent="0.2">
      <c r="A8664" s="1">
        <v>8663</v>
      </c>
      <c r="B8664" t="s">
        <v>10288</v>
      </c>
      <c r="C8664" s="8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47">
        <v>619.15200000000004</v>
      </c>
      <c r="S8664" s="1">
        <v>6</v>
      </c>
      <c r="T8664" s="1">
        <v>0.2</v>
      </c>
      <c r="U8664" s="47">
        <v>69.654599999999988</v>
      </c>
      <c r="V8664" t="str">
        <f>IF(M8664=People!$B$5,People!$A$5,IF(M8664=People!$B$4,People!$A$4,IF(M8664=People!$B$3,People!$A$3,IF(M8664=People!$B$2,People!$A$2,0))))</f>
        <v>Kelly Williams</v>
      </c>
      <c r="W8664" t="str">
        <f>IFERROR(INDEX(Returns!A:A,MATCH(B8664,Returns!B:B,0)),"No")</f>
        <v>No</v>
      </c>
    </row>
    <row r="8665" spans="1:23" x14ac:dyDescent="0.2">
      <c r="A8665" s="1">
        <v>8664</v>
      </c>
      <c r="B8665" t="s">
        <v>10288</v>
      </c>
      <c r="C8665" s="8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47">
        <v>127.90400000000001</v>
      </c>
      <c r="S8665" s="1">
        <v>7</v>
      </c>
      <c r="T8665" s="1">
        <v>0.2</v>
      </c>
      <c r="U8665" s="47">
        <v>41.568799999999996</v>
      </c>
      <c r="V8665" t="str">
        <f>IF(M8665=People!$B$5,People!$A$5,IF(M8665=People!$B$4,People!$A$4,IF(M8665=People!$B$3,People!$A$3,IF(M8665=People!$B$2,People!$A$2,0))))</f>
        <v>Kelly Williams</v>
      </c>
      <c r="W8665" t="str">
        <f>IFERROR(INDEX(Returns!A:A,MATCH(B8665,Returns!B:B,0)),"No")</f>
        <v>No</v>
      </c>
    </row>
    <row r="8666" spans="1:23" x14ac:dyDescent="0.2">
      <c r="A8666" s="1">
        <v>8665</v>
      </c>
      <c r="B8666" t="s">
        <v>10289</v>
      </c>
      <c r="C8666" s="8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47">
        <v>94.2</v>
      </c>
      <c r="S8666" s="1">
        <v>5</v>
      </c>
      <c r="T8666" s="1">
        <v>0</v>
      </c>
      <c r="U8666" s="47">
        <v>39.564000000000007</v>
      </c>
      <c r="V8666" t="str">
        <f>IF(M8666=People!$B$5,People!$A$5,IF(M8666=People!$B$4,People!$A$4,IF(M8666=People!$B$3,People!$A$3,IF(M8666=People!$B$2,People!$A$2,0))))</f>
        <v>Anna Andreadi</v>
      </c>
      <c r="W8666" t="str">
        <f>IFERROR(INDEX(Returns!A:A,MATCH(B8666,Returns!B:B,0)),"No")</f>
        <v>No</v>
      </c>
    </row>
    <row r="8667" spans="1:23" x14ac:dyDescent="0.2">
      <c r="A8667" s="1">
        <v>8666</v>
      </c>
      <c r="B8667" t="s">
        <v>6050</v>
      </c>
      <c r="C8667" s="8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47">
        <v>49.5</v>
      </c>
      <c r="S8667" s="1">
        <v>5</v>
      </c>
      <c r="T8667" s="1">
        <v>0</v>
      </c>
      <c r="U8667" s="47">
        <v>13.365</v>
      </c>
      <c r="V8667" t="str">
        <f>IF(M8667=People!$B$5,People!$A$5,IF(M8667=People!$B$4,People!$A$4,IF(M8667=People!$B$3,People!$A$3,IF(M8667=People!$B$2,People!$A$2,0))))</f>
        <v>Anna Andreadi</v>
      </c>
      <c r="W8667" t="str">
        <f>IFERROR(INDEX(Returns!A:A,MATCH(B8667,Returns!B:B,0)),"No")</f>
        <v>Yes</v>
      </c>
    </row>
    <row r="8668" spans="1:23" x14ac:dyDescent="0.2">
      <c r="A8668" s="1">
        <v>8667</v>
      </c>
      <c r="B8668" t="s">
        <v>10290</v>
      </c>
      <c r="C8668" s="8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47">
        <v>16.520000000000003</v>
      </c>
      <c r="S8668" s="1">
        <v>5</v>
      </c>
      <c r="T8668" s="1">
        <v>0.2</v>
      </c>
      <c r="U8668" s="47">
        <v>1.6519999999999992</v>
      </c>
      <c r="V8668" t="str">
        <f>IF(M8668=People!$B$5,People!$A$5,IF(M8668=People!$B$4,People!$A$4,IF(M8668=People!$B$3,People!$A$3,IF(M8668=People!$B$2,People!$A$2,0))))</f>
        <v>Chuck Magee</v>
      </c>
      <c r="W8668" t="str">
        <f>IFERROR(INDEX(Returns!A:A,MATCH(B8668,Returns!B:B,0)),"No")</f>
        <v>No</v>
      </c>
    </row>
    <row r="8669" spans="1:23" x14ac:dyDescent="0.2">
      <c r="A8669" s="1">
        <v>8668</v>
      </c>
      <c r="B8669" t="s">
        <v>10291</v>
      </c>
      <c r="C8669" s="8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47">
        <v>55.360000000000007</v>
      </c>
      <c r="S8669" s="1">
        <v>4</v>
      </c>
      <c r="T8669" s="1">
        <v>0.2</v>
      </c>
      <c r="U8669" s="47">
        <v>19.375999999999998</v>
      </c>
      <c r="V8669" t="str">
        <f>IF(M8669=People!$B$5,People!$A$5,IF(M8669=People!$B$4,People!$A$4,IF(M8669=People!$B$3,People!$A$3,IF(M8669=People!$B$2,People!$A$2,0))))</f>
        <v>Anna Andreadi</v>
      </c>
      <c r="W8669" t="str">
        <f>IFERROR(INDEX(Returns!A:A,MATCH(B8669,Returns!B:B,0)),"No")</f>
        <v>No</v>
      </c>
    </row>
    <row r="8670" spans="1:23" x14ac:dyDescent="0.2">
      <c r="A8670" s="1">
        <v>8669</v>
      </c>
      <c r="B8670" t="s">
        <v>10291</v>
      </c>
      <c r="C8670" s="8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47">
        <v>11.56</v>
      </c>
      <c r="S8670" s="1">
        <v>1</v>
      </c>
      <c r="T8670" s="1">
        <v>0.2</v>
      </c>
      <c r="U8670" s="47">
        <v>3.7569999999999992</v>
      </c>
      <c r="V8670" t="str">
        <f>IF(M8670=People!$B$5,People!$A$5,IF(M8670=People!$B$4,People!$A$4,IF(M8670=People!$B$3,People!$A$3,IF(M8670=People!$B$2,People!$A$2,0))))</f>
        <v>Anna Andreadi</v>
      </c>
      <c r="W8670" t="str">
        <f>IFERROR(INDEX(Returns!A:A,MATCH(B8670,Returns!B:B,0)),"No")</f>
        <v>No</v>
      </c>
    </row>
    <row r="8671" spans="1:23" x14ac:dyDescent="0.2">
      <c r="A8671" s="1">
        <v>8670</v>
      </c>
      <c r="B8671" t="s">
        <v>10292</v>
      </c>
      <c r="C8671" s="8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47">
        <v>17.12</v>
      </c>
      <c r="S8671" s="1">
        <v>4</v>
      </c>
      <c r="T8671" s="1">
        <v>0</v>
      </c>
      <c r="U8671" s="47">
        <v>7.7039999999999988</v>
      </c>
      <c r="V8671" t="str">
        <f>IF(M8671=People!$B$5,People!$A$5,IF(M8671=People!$B$4,People!$A$4,IF(M8671=People!$B$3,People!$A$3,IF(M8671=People!$B$2,People!$A$2,0))))</f>
        <v>Anna Andreadi</v>
      </c>
      <c r="W8671" t="str">
        <f>IFERROR(INDEX(Returns!A:A,MATCH(B8671,Returns!B:B,0)),"No")</f>
        <v>No</v>
      </c>
    </row>
    <row r="8672" spans="1:23" x14ac:dyDescent="0.2">
      <c r="A8672" s="1">
        <v>8671</v>
      </c>
      <c r="B8672" t="s">
        <v>10293</v>
      </c>
      <c r="C8672" s="8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47">
        <v>182.35200000000003</v>
      </c>
      <c r="S8672" s="1">
        <v>3</v>
      </c>
      <c r="T8672" s="1">
        <v>0.2</v>
      </c>
      <c r="U8672" s="47">
        <v>-18.23520000000002</v>
      </c>
      <c r="V8672" t="str">
        <f>IF(M8672=People!$B$5,People!$A$5,IF(M8672=People!$B$4,People!$A$4,IF(M8672=People!$B$3,People!$A$3,IF(M8672=People!$B$2,People!$A$2,0))))</f>
        <v>Chuck Magee</v>
      </c>
      <c r="W8672" t="str">
        <f>IFERROR(INDEX(Returns!A:A,MATCH(B8672,Returns!B:B,0)),"No")</f>
        <v>No</v>
      </c>
    </row>
    <row r="8673" spans="1:23" x14ac:dyDescent="0.2">
      <c r="A8673" s="1">
        <v>8672</v>
      </c>
      <c r="B8673" t="s">
        <v>10293</v>
      </c>
      <c r="C8673" s="8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47">
        <v>118.16</v>
      </c>
      <c r="S8673" s="1">
        <v>2</v>
      </c>
      <c r="T8673" s="1">
        <v>0.2</v>
      </c>
      <c r="U8673" s="47">
        <v>-25.108999999999988</v>
      </c>
      <c r="V8673" t="str">
        <f>IF(M8673=People!$B$5,People!$A$5,IF(M8673=People!$B$4,People!$A$4,IF(M8673=People!$B$3,People!$A$3,IF(M8673=People!$B$2,People!$A$2,0))))</f>
        <v>Chuck Magee</v>
      </c>
      <c r="W8673" t="str">
        <f>IFERROR(INDEX(Returns!A:A,MATCH(B8673,Returns!B:B,0)),"No")</f>
        <v>No</v>
      </c>
    </row>
    <row r="8674" spans="1:23" x14ac:dyDescent="0.2">
      <c r="A8674" s="1">
        <v>8673</v>
      </c>
      <c r="B8674" t="s">
        <v>10294</v>
      </c>
      <c r="C8674" s="8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47">
        <v>18.368000000000002</v>
      </c>
      <c r="S8674" s="1">
        <v>2</v>
      </c>
      <c r="T8674" s="1">
        <v>0.2</v>
      </c>
      <c r="U8674" s="47">
        <v>6.1991999999999994</v>
      </c>
      <c r="V8674" t="str">
        <f>IF(M8674=People!$B$5,People!$A$5,IF(M8674=People!$B$4,People!$A$4,IF(M8674=People!$B$3,People!$A$3,IF(M8674=People!$B$2,People!$A$2,0))))</f>
        <v>Kelly Williams</v>
      </c>
      <c r="W8674" t="str">
        <f>IFERROR(INDEX(Returns!A:A,MATCH(B8674,Returns!B:B,0)),"No")</f>
        <v>No</v>
      </c>
    </row>
    <row r="8675" spans="1:23" x14ac:dyDescent="0.2">
      <c r="A8675" s="1">
        <v>8674</v>
      </c>
      <c r="B8675" t="s">
        <v>10294</v>
      </c>
      <c r="C8675" s="8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47">
        <v>600.55799999999999</v>
      </c>
      <c r="S8675" s="1">
        <v>3</v>
      </c>
      <c r="T8675" s="1">
        <v>0.3</v>
      </c>
      <c r="U8675" s="47">
        <v>-8.5794000000000779</v>
      </c>
      <c r="V8675" t="str">
        <f>IF(M8675=People!$B$5,People!$A$5,IF(M8675=People!$B$4,People!$A$4,IF(M8675=People!$B$3,People!$A$3,IF(M8675=People!$B$2,People!$A$2,0))))</f>
        <v>Kelly Williams</v>
      </c>
      <c r="W8675" t="str">
        <f>IFERROR(INDEX(Returns!A:A,MATCH(B8675,Returns!B:B,0)),"No")</f>
        <v>No</v>
      </c>
    </row>
    <row r="8676" spans="1:23" x14ac:dyDescent="0.2">
      <c r="A8676" s="1">
        <v>8675</v>
      </c>
      <c r="B8676" t="s">
        <v>10294</v>
      </c>
      <c r="C8676" s="8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47">
        <v>50.352000000000004</v>
      </c>
      <c r="S8676" s="1">
        <v>3</v>
      </c>
      <c r="T8676" s="1">
        <v>0.2</v>
      </c>
      <c r="U8676" s="47">
        <v>-8.1822000000000052</v>
      </c>
      <c r="V8676" t="str">
        <f>IF(M8676=People!$B$5,People!$A$5,IF(M8676=People!$B$4,People!$A$4,IF(M8676=People!$B$3,People!$A$3,IF(M8676=People!$B$2,People!$A$2,0))))</f>
        <v>Kelly Williams</v>
      </c>
      <c r="W8676" t="str">
        <f>IFERROR(INDEX(Returns!A:A,MATCH(B8676,Returns!B:B,0)),"No")</f>
        <v>No</v>
      </c>
    </row>
    <row r="8677" spans="1:23" x14ac:dyDescent="0.2">
      <c r="A8677" s="1">
        <v>8676</v>
      </c>
      <c r="B8677" t="s">
        <v>10294</v>
      </c>
      <c r="C8677" s="8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47">
        <v>28.031999999999996</v>
      </c>
      <c r="S8677" s="1">
        <v>6</v>
      </c>
      <c r="T8677" s="1">
        <v>0.2</v>
      </c>
      <c r="U8677" s="47">
        <v>3.5039999999999996</v>
      </c>
      <c r="V8677" t="str">
        <f>IF(M8677=People!$B$5,People!$A$5,IF(M8677=People!$B$4,People!$A$4,IF(M8677=People!$B$3,People!$A$3,IF(M8677=People!$B$2,People!$A$2,0))))</f>
        <v>Kelly Williams</v>
      </c>
      <c r="W8677" t="str">
        <f>IFERROR(INDEX(Returns!A:A,MATCH(B8677,Returns!B:B,0)),"No")</f>
        <v>No</v>
      </c>
    </row>
    <row r="8678" spans="1:23" x14ac:dyDescent="0.2">
      <c r="A8678" s="1">
        <v>8677</v>
      </c>
      <c r="B8678" t="s">
        <v>10294</v>
      </c>
      <c r="C8678" s="8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47">
        <v>7.6920000000000002</v>
      </c>
      <c r="S8678" s="1">
        <v>1</v>
      </c>
      <c r="T8678" s="1">
        <v>0.6</v>
      </c>
      <c r="U8678" s="47">
        <v>-3.6536999999999988</v>
      </c>
      <c r="V8678" t="str">
        <f>IF(M8678=People!$B$5,People!$A$5,IF(M8678=People!$B$4,People!$A$4,IF(M8678=People!$B$3,People!$A$3,IF(M8678=People!$B$2,People!$A$2,0))))</f>
        <v>Kelly Williams</v>
      </c>
      <c r="W8678" t="str">
        <f>IFERROR(INDEX(Returns!A:A,MATCH(B8678,Returns!B:B,0)),"No")</f>
        <v>No</v>
      </c>
    </row>
    <row r="8679" spans="1:23" x14ac:dyDescent="0.2">
      <c r="A8679" s="1">
        <v>8678</v>
      </c>
      <c r="B8679" t="s">
        <v>10295</v>
      </c>
      <c r="C8679" s="8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47">
        <v>517.40500000000009</v>
      </c>
      <c r="S8679" s="1">
        <v>5</v>
      </c>
      <c r="T8679" s="1">
        <v>0.3</v>
      </c>
      <c r="U8679" s="47">
        <v>-81.306500000000028</v>
      </c>
      <c r="V8679" t="str">
        <f>IF(M8679=People!$B$5,People!$A$5,IF(M8679=People!$B$4,People!$A$4,IF(M8679=People!$B$3,People!$A$3,IF(M8679=People!$B$2,People!$A$2,0))))</f>
        <v>Kelly Williams</v>
      </c>
      <c r="W8679" t="str">
        <f>IFERROR(INDEX(Returns!A:A,MATCH(B8679,Returns!B:B,0)),"No")</f>
        <v>No</v>
      </c>
    </row>
    <row r="8680" spans="1:23" x14ac:dyDescent="0.2">
      <c r="A8680" s="1">
        <v>8679</v>
      </c>
      <c r="B8680" t="s">
        <v>10296</v>
      </c>
      <c r="C8680" s="8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47">
        <v>8.6079999999999988</v>
      </c>
      <c r="S8680" s="1">
        <v>8</v>
      </c>
      <c r="T8680" s="1">
        <v>0.8</v>
      </c>
      <c r="U8680" s="47">
        <v>-13.342400000000001</v>
      </c>
      <c r="V8680" t="str">
        <f>IF(M8680=People!$B$5,People!$A$5,IF(M8680=People!$B$4,People!$A$4,IF(M8680=People!$B$3,People!$A$3,IF(M8680=People!$B$2,People!$A$2,0))))</f>
        <v>Kelly Williams</v>
      </c>
      <c r="W8680" t="str">
        <f>IFERROR(INDEX(Returns!A:A,MATCH(B8680,Returns!B:B,0)),"No")</f>
        <v>No</v>
      </c>
    </row>
    <row r="8681" spans="1:23" x14ac:dyDescent="0.2">
      <c r="A8681" s="1">
        <v>8680</v>
      </c>
      <c r="B8681" t="s">
        <v>10296</v>
      </c>
      <c r="C8681" s="8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47">
        <v>159.56</v>
      </c>
      <c r="S8681" s="1">
        <v>5</v>
      </c>
      <c r="T8681" s="1">
        <v>0.2</v>
      </c>
      <c r="U8681" s="47">
        <v>33.906499999999994</v>
      </c>
      <c r="V8681" t="str">
        <f>IF(M8681=People!$B$5,People!$A$5,IF(M8681=People!$B$4,People!$A$4,IF(M8681=People!$B$3,People!$A$3,IF(M8681=People!$B$2,People!$A$2,0))))</f>
        <v>Kelly Williams</v>
      </c>
      <c r="W8681" t="str">
        <f>IFERROR(INDEX(Returns!A:A,MATCH(B8681,Returns!B:B,0)),"No")</f>
        <v>No</v>
      </c>
    </row>
    <row r="8682" spans="1:23" x14ac:dyDescent="0.2">
      <c r="A8682" s="1">
        <v>8681</v>
      </c>
      <c r="B8682" t="s">
        <v>10297</v>
      </c>
      <c r="C8682" s="8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47">
        <v>2104.5499999999997</v>
      </c>
      <c r="S8682" s="1">
        <v>7</v>
      </c>
      <c r="T8682" s="1">
        <v>0</v>
      </c>
      <c r="U8682" s="47">
        <v>694.50149999999985</v>
      </c>
      <c r="V8682" t="str">
        <f>IF(M8682=People!$B$5,People!$A$5,IF(M8682=People!$B$4,People!$A$4,IF(M8682=People!$B$3,People!$A$3,IF(M8682=People!$B$2,People!$A$2,0))))</f>
        <v>Cassandra Brandow</v>
      </c>
      <c r="W8682" t="str">
        <f>IFERROR(INDEX(Returns!A:A,MATCH(B8682,Returns!B:B,0)),"No")</f>
        <v>No</v>
      </c>
    </row>
    <row r="8683" spans="1:23" x14ac:dyDescent="0.2">
      <c r="A8683" s="1">
        <v>8682</v>
      </c>
      <c r="B8683" t="s">
        <v>10297</v>
      </c>
      <c r="C8683" s="8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47">
        <v>40.700000000000003</v>
      </c>
      <c r="S8683" s="1">
        <v>5</v>
      </c>
      <c r="T8683" s="1">
        <v>0</v>
      </c>
      <c r="U8683" s="47">
        <v>11.802999999999999</v>
      </c>
      <c r="V8683" t="str">
        <f>IF(M8683=People!$B$5,People!$A$5,IF(M8683=People!$B$4,People!$A$4,IF(M8683=People!$B$3,People!$A$3,IF(M8683=People!$B$2,People!$A$2,0))))</f>
        <v>Cassandra Brandow</v>
      </c>
      <c r="W8683" t="str">
        <f>IFERROR(INDEX(Returns!A:A,MATCH(B8683,Returns!B:B,0)),"No")</f>
        <v>No</v>
      </c>
    </row>
    <row r="8684" spans="1:23" x14ac:dyDescent="0.2">
      <c r="A8684" s="1">
        <v>8683</v>
      </c>
      <c r="B8684" t="s">
        <v>10298</v>
      </c>
      <c r="C8684" s="8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47">
        <v>47.79</v>
      </c>
      <c r="S8684" s="1">
        <v>3</v>
      </c>
      <c r="T8684" s="1">
        <v>0</v>
      </c>
      <c r="U8684" s="47">
        <v>16.2486</v>
      </c>
      <c r="V8684" t="str">
        <f>IF(M8684=People!$B$5,People!$A$5,IF(M8684=People!$B$4,People!$A$4,IF(M8684=People!$B$3,People!$A$3,IF(M8684=People!$B$2,People!$A$2,0))))</f>
        <v>Cassandra Brandow</v>
      </c>
      <c r="W8684" t="str">
        <f>IFERROR(INDEX(Returns!A:A,MATCH(B8684,Returns!B:B,0)),"No")</f>
        <v>No</v>
      </c>
    </row>
    <row r="8685" spans="1:23" x14ac:dyDescent="0.2">
      <c r="A8685" s="1">
        <v>8684</v>
      </c>
      <c r="B8685" t="s">
        <v>10299</v>
      </c>
      <c r="C8685" s="8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47">
        <v>5.16</v>
      </c>
      <c r="S8685" s="1">
        <v>2</v>
      </c>
      <c r="T8685" s="1">
        <v>0</v>
      </c>
      <c r="U8685" s="47">
        <v>1.3416000000000001</v>
      </c>
      <c r="V8685" t="str">
        <f>IF(M8685=People!$B$5,People!$A$5,IF(M8685=People!$B$4,People!$A$4,IF(M8685=People!$B$3,People!$A$3,IF(M8685=People!$B$2,People!$A$2,0))))</f>
        <v>Anna Andreadi</v>
      </c>
      <c r="W8685" t="str">
        <f>IFERROR(INDEX(Returns!A:A,MATCH(B8685,Returns!B:B,0)),"No")</f>
        <v>No</v>
      </c>
    </row>
    <row r="8686" spans="1:23" x14ac:dyDescent="0.2">
      <c r="A8686" s="1">
        <v>8685</v>
      </c>
      <c r="B8686" t="s">
        <v>10300</v>
      </c>
      <c r="C8686" s="8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47">
        <v>21.209999999999997</v>
      </c>
      <c r="S8686" s="1">
        <v>7</v>
      </c>
      <c r="T8686" s="1">
        <v>0</v>
      </c>
      <c r="U8686" s="47">
        <v>4.4540999999999986</v>
      </c>
      <c r="V8686" t="str">
        <f>IF(M8686=People!$B$5,People!$A$5,IF(M8686=People!$B$4,People!$A$4,IF(M8686=People!$B$3,People!$A$3,IF(M8686=People!$B$2,People!$A$2,0))))</f>
        <v>Anna Andreadi</v>
      </c>
      <c r="W8686" t="str">
        <f>IFERROR(INDEX(Returns!A:A,MATCH(B8686,Returns!B:B,0)),"No")</f>
        <v>No</v>
      </c>
    </row>
    <row r="8687" spans="1:23" x14ac:dyDescent="0.2">
      <c r="A8687" s="1">
        <v>8686</v>
      </c>
      <c r="B8687" t="s">
        <v>10301</v>
      </c>
      <c r="C8687" s="8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47">
        <v>96.359999999999985</v>
      </c>
      <c r="S8687" s="1">
        <v>6</v>
      </c>
      <c r="T8687" s="1">
        <v>0</v>
      </c>
      <c r="U8687" s="47">
        <v>25.053599999999996</v>
      </c>
      <c r="V8687" t="str">
        <f>IF(M8687=People!$B$5,People!$A$5,IF(M8687=People!$B$4,People!$A$4,IF(M8687=People!$B$3,People!$A$3,IF(M8687=People!$B$2,People!$A$2,0))))</f>
        <v>Chuck Magee</v>
      </c>
      <c r="W8687" t="str">
        <f>IFERROR(INDEX(Returns!A:A,MATCH(B8687,Returns!B:B,0)),"No")</f>
        <v>No</v>
      </c>
    </row>
    <row r="8688" spans="1:23" x14ac:dyDescent="0.2">
      <c r="A8688" s="1">
        <v>8687</v>
      </c>
      <c r="B8688" t="s">
        <v>10302</v>
      </c>
      <c r="C8688" s="8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47">
        <v>231.72</v>
      </c>
      <c r="S8688" s="1">
        <v>2</v>
      </c>
      <c r="T8688" s="1">
        <v>0</v>
      </c>
      <c r="U8688" s="47">
        <v>11.585999999999984</v>
      </c>
      <c r="V8688" t="str">
        <f>IF(M8688=People!$B$5,People!$A$5,IF(M8688=People!$B$4,People!$A$4,IF(M8688=People!$B$3,People!$A$3,IF(M8688=People!$B$2,People!$A$2,0))))</f>
        <v>Anna Andreadi</v>
      </c>
      <c r="W8688" t="str">
        <f>IFERROR(INDEX(Returns!A:A,MATCH(B8688,Returns!B:B,0)),"No")</f>
        <v>No</v>
      </c>
    </row>
    <row r="8689" spans="1:23" x14ac:dyDescent="0.2">
      <c r="A8689" s="1">
        <v>8688</v>
      </c>
      <c r="B8689" t="s">
        <v>10302</v>
      </c>
      <c r="C8689" s="8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47">
        <v>17.899999999999999</v>
      </c>
      <c r="S8689" s="1">
        <v>5</v>
      </c>
      <c r="T8689" s="1">
        <v>0</v>
      </c>
      <c r="U8689" s="47">
        <v>8.9499999999999993</v>
      </c>
      <c r="V8689" t="str">
        <f>IF(M8689=People!$B$5,People!$A$5,IF(M8689=People!$B$4,People!$A$4,IF(M8689=People!$B$3,People!$A$3,IF(M8689=People!$B$2,People!$A$2,0))))</f>
        <v>Anna Andreadi</v>
      </c>
      <c r="W8689" t="str">
        <f>IFERROR(INDEX(Returns!A:A,MATCH(B8689,Returns!B:B,0)),"No")</f>
        <v>No</v>
      </c>
    </row>
    <row r="8690" spans="1:23" x14ac:dyDescent="0.2">
      <c r="A8690" s="1">
        <v>8689</v>
      </c>
      <c r="B8690" t="s">
        <v>10302</v>
      </c>
      <c r="C8690" s="8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47">
        <v>12.48</v>
      </c>
      <c r="S8690" s="1">
        <v>2</v>
      </c>
      <c r="T8690" s="1">
        <v>0</v>
      </c>
      <c r="U8690" s="47">
        <v>5.6159999999999997</v>
      </c>
      <c r="V8690" t="str">
        <f>IF(M8690=People!$B$5,People!$A$5,IF(M8690=People!$B$4,People!$A$4,IF(M8690=People!$B$3,People!$A$3,IF(M8690=People!$B$2,People!$A$2,0))))</f>
        <v>Anna Andreadi</v>
      </c>
      <c r="W8690" t="str">
        <f>IFERROR(INDEX(Returns!A:A,MATCH(B8690,Returns!B:B,0)),"No")</f>
        <v>No</v>
      </c>
    </row>
    <row r="8691" spans="1:23" x14ac:dyDescent="0.2">
      <c r="A8691" s="1">
        <v>8690</v>
      </c>
      <c r="B8691" t="s">
        <v>10303</v>
      </c>
      <c r="C8691" s="8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47">
        <v>8.016</v>
      </c>
      <c r="S8691" s="1">
        <v>3</v>
      </c>
      <c r="T8691" s="1">
        <v>0.2</v>
      </c>
      <c r="U8691" s="47">
        <v>1.102199999999999</v>
      </c>
      <c r="V8691" t="str">
        <f>IF(M8691=People!$B$5,People!$A$5,IF(M8691=People!$B$4,People!$A$4,IF(M8691=People!$B$3,People!$A$3,IF(M8691=People!$B$2,People!$A$2,0))))</f>
        <v>Chuck Magee</v>
      </c>
      <c r="W8691" t="str">
        <f>IFERROR(INDEX(Returns!A:A,MATCH(B8691,Returns!B:B,0)),"No")</f>
        <v>No</v>
      </c>
    </row>
    <row r="8692" spans="1:23" x14ac:dyDescent="0.2">
      <c r="A8692" s="1">
        <v>8691</v>
      </c>
      <c r="B8692" t="s">
        <v>10304</v>
      </c>
      <c r="C8692" s="8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47">
        <v>259.89600000000002</v>
      </c>
      <c r="S8692" s="1">
        <v>2</v>
      </c>
      <c r="T8692" s="1">
        <v>0.4</v>
      </c>
      <c r="U8692" s="47">
        <v>-56.310799999999972</v>
      </c>
      <c r="V8692" t="str">
        <f>IF(M8692=People!$B$5,People!$A$5,IF(M8692=People!$B$4,People!$A$4,IF(M8692=People!$B$3,People!$A$3,IF(M8692=People!$B$2,People!$A$2,0))))</f>
        <v>Chuck Magee</v>
      </c>
      <c r="W8692" t="str">
        <f>IFERROR(INDEX(Returns!A:A,MATCH(B8692,Returns!B:B,0)),"No")</f>
        <v>No</v>
      </c>
    </row>
    <row r="8693" spans="1:23" x14ac:dyDescent="0.2">
      <c r="A8693" s="1">
        <v>8692</v>
      </c>
      <c r="B8693" t="s">
        <v>10304</v>
      </c>
      <c r="C8693" s="8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47">
        <v>247.18799999999999</v>
      </c>
      <c r="S8693" s="1">
        <v>2</v>
      </c>
      <c r="T8693" s="1">
        <v>0.4</v>
      </c>
      <c r="U8693" s="47">
        <v>-49.437600000000032</v>
      </c>
      <c r="V8693" t="str">
        <f>IF(M8693=People!$B$5,People!$A$5,IF(M8693=People!$B$4,People!$A$4,IF(M8693=People!$B$3,People!$A$3,IF(M8693=People!$B$2,People!$A$2,0))))</f>
        <v>Chuck Magee</v>
      </c>
      <c r="W8693" t="str">
        <f>IFERROR(INDEX(Returns!A:A,MATCH(B8693,Returns!B:B,0)),"No")</f>
        <v>No</v>
      </c>
    </row>
    <row r="8694" spans="1:23" x14ac:dyDescent="0.2">
      <c r="A8694" s="1">
        <v>8693</v>
      </c>
      <c r="B8694" t="s">
        <v>10304</v>
      </c>
      <c r="C8694" s="8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47">
        <v>279.95999999999998</v>
      </c>
      <c r="S8694" s="1">
        <v>5</v>
      </c>
      <c r="T8694" s="1">
        <v>0.2</v>
      </c>
      <c r="U8694" s="47">
        <v>48.992999999999995</v>
      </c>
      <c r="V8694" t="str">
        <f>IF(M8694=People!$B$5,People!$A$5,IF(M8694=People!$B$4,People!$A$4,IF(M8694=People!$B$3,People!$A$3,IF(M8694=People!$B$2,People!$A$2,0))))</f>
        <v>Chuck Magee</v>
      </c>
      <c r="W8694" t="str">
        <f>IFERROR(INDEX(Returns!A:A,MATCH(B8694,Returns!B:B,0)),"No")</f>
        <v>No</v>
      </c>
    </row>
    <row r="8695" spans="1:23" x14ac:dyDescent="0.2">
      <c r="A8695" s="1">
        <v>8694</v>
      </c>
      <c r="B8695" t="s">
        <v>6049</v>
      </c>
      <c r="C8695" s="8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47">
        <v>450</v>
      </c>
      <c r="S8695" s="1">
        <v>5</v>
      </c>
      <c r="T8695" s="1">
        <v>0</v>
      </c>
      <c r="U8695" s="47">
        <v>162</v>
      </c>
      <c r="V8695" t="str">
        <f>IF(M8695=People!$B$5,People!$A$5,IF(M8695=People!$B$4,People!$A$4,IF(M8695=People!$B$3,People!$A$3,IF(M8695=People!$B$2,People!$A$2,0))))</f>
        <v>Anna Andreadi</v>
      </c>
      <c r="W8695" t="str">
        <f>IFERROR(INDEX(Returns!A:A,MATCH(B8695,Returns!B:B,0)),"No")</f>
        <v>Yes</v>
      </c>
    </row>
    <row r="8696" spans="1:23" x14ac:dyDescent="0.2">
      <c r="A8696" s="1">
        <v>8695</v>
      </c>
      <c r="B8696" t="s">
        <v>10305</v>
      </c>
      <c r="C8696" s="8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47">
        <v>19.440000000000001</v>
      </c>
      <c r="S8696" s="1">
        <v>3</v>
      </c>
      <c r="T8696" s="1">
        <v>0</v>
      </c>
      <c r="U8696" s="47">
        <v>9.5256000000000007</v>
      </c>
      <c r="V8696" t="str">
        <f>IF(M8696=People!$B$5,People!$A$5,IF(M8696=People!$B$4,People!$A$4,IF(M8696=People!$B$3,People!$A$3,IF(M8696=People!$B$2,People!$A$2,0))))</f>
        <v>Kelly Williams</v>
      </c>
      <c r="W8696" t="str">
        <f>IFERROR(INDEX(Returns!A:A,MATCH(B8696,Returns!B:B,0)),"No")</f>
        <v>No</v>
      </c>
    </row>
    <row r="8697" spans="1:23" x14ac:dyDescent="0.2">
      <c r="A8697" s="1">
        <v>8696</v>
      </c>
      <c r="B8697" t="s">
        <v>10306</v>
      </c>
      <c r="C8697" s="8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47">
        <v>300.904</v>
      </c>
      <c r="S8697" s="1">
        <v>1</v>
      </c>
      <c r="T8697" s="1">
        <v>0.2</v>
      </c>
      <c r="U8697" s="47">
        <v>11.283900000000017</v>
      </c>
      <c r="V8697" t="str">
        <f>IF(M8697=People!$B$5,People!$A$5,IF(M8697=People!$B$4,People!$A$4,IF(M8697=People!$B$3,People!$A$3,IF(M8697=People!$B$2,People!$A$2,0))))</f>
        <v>Anna Andreadi</v>
      </c>
      <c r="W8697" t="str">
        <f>IFERROR(INDEX(Returns!A:A,MATCH(B8697,Returns!B:B,0)),"No")</f>
        <v>No</v>
      </c>
    </row>
    <row r="8698" spans="1:23" x14ac:dyDescent="0.2">
      <c r="A8698" s="1">
        <v>8697</v>
      </c>
      <c r="B8698" t="s">
        <v>6116</v>
      </c>
      <c r="C8698" s="8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47">
        <v>239.976</v>
      </c>
      <c r="S8698" s="1">
        <v>3</v>
      </c>
      <c r="T8698" s="1">
        <v>0.2</v>
      </c>
      <c r="U8698" s="47">
        <v>26.997299999999967</v>
      </c>
      <c r="V8698" t="str">
        <f>IF(M8698=People!$B$5,People!$A$5,IF(M8698=People!$B$4,People!$A$4,IF(M8698=People!$B$3,People!$A$3,IF(M8698=People!$B$2,People!$A$2,0))))</f>
        <v>Cassandra Brandow</v>
      </c>
      <c r="W8698" t="str">
        <f>IFERROR(INDEX(Returns!A:A,MATCH(B8698,Returns!B:B,0)),"No")</f>
        <v>Yes</v>
      </c>
    </row>
    <row r="8699" spans="1:23" x14ac:dyDescent="0.2">
      <c r="A8699" s="1">
        <v>8698</v>
      </c>
      <c r="B8699" t="s">
        <v>6116</v>
      </c>
      <c r="C8699" s="8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47">
        <v>31.168000000000003</v>
      </c>
      <c r="S8699" s="1">
        <v>4</v>
      </c>
      <c r="T8699" s="1">
        <v>0.2</v>
      </c>
      <c r="U8699" s="47">
        <v>9.3504000000000005</v>
      </c>
      <c r="V8699" t="str">
        <f>IF(M8699=People!$B$5,People!$A$5,IF(M8699=People!$B$4,People!$A$4,IF(M8699=People!$B$3,People!$A$3,IF(M8699=People!$B$2,People!$A$2,0))))</f>
        <v>Cassandra Brandow</v>
      </c>
      <c r="W8699" t="str">
        <f>IFERROR(INDEX(Returns!A:A,MATCH(B8699,Returns!B:B,0)),"No")</f>
        <v>Yes</v>
      </c>
    </row>
    <row r="8700" spans="1:23" x14ac:dyDescent="0.2">
      <c r="A8700" s="1">
        <v>8699</v>
      </c>
      <c r="B8700" t="s">
        <v>6116</v>
      </c>
      <c r="C8700" s="8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47">
        <v>120.96</v>
      </c>
      <c r="S8700" s="1">
        <v>2</v>
      </c>
      <c r="T8700" s="1">
        <v>0.4</v>
      </c>
      <c r="U8700" s="47">
        <v>-28.224000000000004</v>
      </c>
      <c r="V8700" t="str">
        <f>IF(M8700=People!$B$5,People!$A$5,IF(M8700=People!$B$4,People!$A$4,IF(M8700=People!$B$3,People!$A$3,IF(M8700=People!$B$2,People!$A$2,0))))</f>
        <v>Cassandra Brandow</v>
      </c>
      <c r="W8700" t="str">
        <f>IFERROR(INDEX(Returns!A:A,MATCH(B8700,Returns!B:B,0)),"No")</f>
        <v>Yes</v>
      </c>
    </row>
    <row r="8701" spans="1:23" x14ac:dyDescent="0.2">
      <c r="A8701" s="1">
        <v>8700</v>
      </c>
      <c r="B8701" t="s">
        <v>6116</v>
      </c>
      <c r="C8701" s="8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47">
        <v>2239.9360000000001</v>
      </c>
      <c r="S8701" s="1">
        <v>8</v>
      </c>
      <c r="T8701" s="1">
        <v>0.2</v>
      </c>
      <c r="U8701" s="47">
        <v>223.99360000000013</v>
      </c>
      <c r="V8701" t="str">
        <f>IF(M8701=People!$B$5,People!$A$5,IF(M8701=People!$B$4,People!$A$4,IF(M8701=People!$B$3,People!$A$3,IF(M8701=People!$B$2,People!$A$2,0))))</f>
        <v>Cassandra Brandow</v>
      </c>
      <c r="W8701" t="str">
        <f>IFERROR(INDEX(Returns!A:A,MATCH(B8701,Returns!B:B,0)),"No")</f>
        <v>Yes</v>
      </c>
    </row>
    <row r="8702" spans="1:23" x14ac:dyDescent="0.2">
      <c r="A8702" s="1">
        <v>8701</v>
      </c>
      <c r="B8702" t="s">
        <v>6116</v>
      </c>
      <c r="C8702" s="8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47">
        <v>76.608000000000004</v>
      </c>
      <c r="S8702" s="1">
        <v>8</v>
      </c>
      <c r="T8702" s="1">
        <v>0.2</v>
      </c>
      <c r="U8702" s="47">
        <v>6.7031999999999954</v>
      </c>
      <c r="V8702" t="str">
        <f>IF(M8702=People!$B$5,People!$A$5,IF(M8702=People!$B$4,People!$A$4,IF(M8702=People!$B$3,People!$A$3,IF(M8702=People!$B$2,People!$A$2,0))))</f>
        <v>Cassandra Brandow</v>
      </c>
      <c r="W8702" t="str">
        <f>IFERROR(INDEX(Returns!A:A,MATCH(B8702,Returns!B:B,0)),"No")</f>
        <v>Yes</v>
      </c>
    </row>
    <row r="8703" spans="1:23" x14ac:dyDescent="0.2">
      <c r="A8703" s="1">
        <v>8702</v>
      </c>
      <c r="B8703" t="s">
        <v>6116</v>
      </c>
      <c r="C8703" s="8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47">
        <v>142.77600000000001</v>
      </c>
      <c r="S8703" s="1">
        <v>1</v>
      </c>
      <c r="T8703" s="1">
        <v>0.2</v>
      </c>
      <c r="U8703" s="47">
        <v>17.84699999999998</v>
      </c>
      <c r="V8703" t="str">
        <f>IF(M8703=People!$B$5,People!$A$5,IF(M8703=People!$B$4,People!$A$4,IF(M8703=People!$B$3,People!$A$3,IF(M8703=People!$B$2,People!$A$2,0))))</f>
        <v>Cassandra Brandow</v>
      </c>
      <c r="W8703" t="str">
        <f>IFERROR(INDEX(Returns!A:A,MATCH(B8703,Returns!B:B,0)),"No")</f>
        <v>Yes</v>
      </c>
    </row>
    <row r="8704" spans="1:23" x14ac:dyDescent="0.2">
      <c r="A8704" s="1">
        <v>8703</v>
      </c>
      <c r="B8704" t="s">
        <v>6116</v>
      </c>
      <c r="C8704" s="8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47">
        <v>91.360000000000014</v>
      </c>
      <c r="S8704" s="1">
        <v>5</v>
      </c>
      <c r="T8704" s="1">
        <v>0.2</v>
      </c>
      <c r="U8704" s="47">
        <v>29.691999999999993</v>
      </c>
      <c r="V8704" t="str">
        <f>IF(M8704=People!$B$5,People!$A$5,IF(M8704=People!$B$4,People!$A$4,IF(M8704=People!$B$3,People!$A$3,IF(M8704=People!$B$2,People!$A$2,0))))</f>
        <v>Cassandra Brandow</v>
      </c>
      <c r="W8704" t="str">
        <f>IFERROR(INDEX(Returns!A:A,MATCH(B8704,Returns!B:B,0)),"No")</f>
        <v>Yes</v>
      </c>
    </row>
    <row r="8705" spans="1:23" x14ac:dyDescent="0.2">
      <c r="A8705" s="1">
        <v>8704</v>
      </c>
      <c r="B8705" t="s">
        <v>10307</v>
      </c>
      <c r="C8705" s="8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47">
        <v>3.5520000000000005</v>
      </c>
      <c r="S8705" s="1">
        <v>2</v>
      </c>
      <c r="T8705" s="1">
        <v>0.2</v>
      </c>
      <c r="U8705" s="47">
        <v>0.44399999999999973</v>
      </c>
      <c r="V8705" t="str">
        <f>IF(M8705=People!$B$5,People!$A$5,IF(M8705=People!$B$4,People!$A$4,IF(M8705=People!$B$3,People!$A$3,IF(M8705=People!$B$2,People!$A$2,0))))</f>
        <v>Chuck Magee</v>
      </c>
      <c r="W8705" t="str">
        <f>IFERROR(INDEX(Returns!A:A,MATCH(B8705,Returns!B:B,0)),"No")</f>
        <v>No</v>
      </c>
    </row>
    <row r="8706" spans="1:23" x14ac:dyDescent="0.2">
      <c r="A8706" s="1">
        <v>8705</v>
      </c>
      <c r="B8706" t="s">
        <v>10308</v>
      </c>
      <c r="C8706" s="8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47">
        <v>115.136</v>
      </c>
      <c r="S8706" s="1">
        <v>8</v>
      </c>
      <c r="T8706" s="1">
        <v>0.2</v>
      </c>
      <c r="U8706" s="47">
        <v>11.513600000000004</v>
      </c>
      <c r="V8706" t="str">
        <f>IF(M8706=People!$B$5,People!$A$5,IF(M8706=People!$B$4,People!$A$4,IF(M8706=People!$B$3,People!$A$3,IF(M8706=People!$B$2,People!$A$2,0))))</f>
        <v>Kelly Williams</v>
      </c>
      <c r="W8706" t="str">
        <f>IFERROR(INDEX(Returns!A:A,MATCH(B8706,Returns!B:B,0)),"No")</f>
        <v>No</v>
      </c>
    </row>
    <row r="8707" spans="1:23" x14ac:dyDescent="0.2">
      <c r="A8707" s="1">
        <v>8706</v>
      </c>
      <c r="B8707" t="s">
        <v>10309</v>
      </c>
      <c r="C8707" s="8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47">
        <v>4.71</v>
      </c>
      <c r="S8707" s="1">
        <v>1</v>
      </c>
      <c r="T8707" s="1">
        <v>0</v>
      </c>
      <c r="U8707" s="47">
        <v>0</v>
      </c>
      <c r="V8707" t="str">
        <f>IF(M8707=People!$B$5,People!$A$5,IF(M8707=People!$B$4,People!$A$4,IF(M8707=People!$B$3,People!$A$3,IF(M8707=People!$B$2,People!$A$2,0))))</f>
        <v>Anna Andreadi</v>
      </c>
      <c r="W8707" t="str">
        <f>IFERROR(INDEX(Returns!A:A,MATCH(B8707,Returns!B:B,0)),"No")</f>
        <v>No</v>
      </c>
    </row>
    <row r="8708" spans="1:23" x14ac:dyDescent="0.2">
      <c r="A8708" s="1">
        <v>8707</v>
      </c>
      <c r="B8708" t="s">
        <v>10310</v>
      </c>
      <c r="C8708" s="8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47">
        <v>172.76400000000001</v>
      </c>
      <c r="S8708" s="1">
        <v>2</v>
      </c>
      <c r="T8708" s="1">
        <v>0.1</v>
      </c>
      <c r="U8708" s="47">
        <v>13.437199999999986</v>
      </c>
      <c r="V8708" t="str">
        <f>IF(M8708=People!$B$5,People!$A$5,IF(M8708=People!$B$4,People!$A$4,IF(M8708=People!$B$3,People!$A$3,IF(M8708=People!$B$2,People!$A$2,0))))</f>
        <v>Chuck Magee</v>
      </c>
      <c r="W8708" t="str">
        <f>IFERROR(INDEX(Returns!A:A,MATCH(B8708,Returns!B:B,0)),"No")</f>
        <v>No</v>
      </c>
    </row>
    <row r="8709" spans="1:23" x14ac:dyDescent="0.2">
      <c r="A8709" s="1">
        <v>8708</v>
      </c>
      <c r="B8709" t="s">
        <v>10310</v>
      </c>
      <c r="C8709" s="8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47">
        <v>3.52</v>
      </c>
      <c r="S8709" s="1">
        <v>2</v>
      </c>
      <c r="T8709" s="1">
        <v>0</v>
      </c>
      <c r="U8709" s="47">
        <v>1.6896</v>
      </c>
      <c r="V8709" t="str">
        <f>IF(M8709=People!$B$5,People!$A$5,IF(M8709=People!$B$4,People!$A$4,IF(M8709=People!$B$3,People!$A$3,IF(M8709=People!$B$2,People!$A$2,0))))</f>
        <v>Chuck Magee</v>
      </c>
      <c r="W8709" t="str">
        <f>IFERROR(INDEX(Returns!A:A,MATCH(B8709,Returns!B:B,0)),"No")</f>
        <v>No</v>
      </c>
    </row>
    <row r="8710" spans="1:23" x14ac:dyDescent="0.2">
      <c r="A8710" s="1">
        <v>8709</v>
      </c>
      <c r="B8710" t="s">
        <v>10311</v>
      </c>
      <c r="C8710" s="8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47">
        <v>79.968000000000004</v>
      </c>
      <c r="S8710" s="1">
        <v>4</v>
      </c>
      <c r="T8710" s="1">
        <v>0.2</v>
      </c>
      <c r="U8710" s="47">
        <v>-17.992799999999999</v>
      </c>
      <c r="V8710" t="str">
        <f>IF(M8710=People!$B$5,People!$A$5,IF(M8710=People!$B$4,People!$A$4,IF(M8710=People!$B$3,People!$A$3,IF(M8710=People!$B$2,People!$A$2,0))))</f>
        <v>Anna Andreadi</v>
      </c>
      <c r="W8710" t="str">
        <f>IFERROR(INDEX(Returns!A:A,MATCH(B8710,Returns!B:B,0)),"No")</f>
        <v>No</v>
      </c>
    </row>
    <row r="8711" spans="1:23" x14ac:dyDescent="0.2">
      <c r="A8711" s="1">
        <v>8710</v>
      </c>
      <c r="B8711" t="s">
        <v>10311</v>
      </c>
      <c r="C8711" s="8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47">
        <v>305.97449999999998</v>
      </c>
      <c r="S8711" s="1">
        <v>3</v>
      </c>
      <c r="T8711" s="1">
        <v>0.15</v>
      </c>
      <c r="U8711" s="47">
        <v>25.197899999999969</v>
      </c>
      <c r="V8711" t="str">
        <f>IF(M8711=People!$B$5,People!$A$5,IF(M8711=People!$B$4,People!$A$4,IF(M8711=People!$B$3,People!$A$3,IF(M8711=People!$B$2,People!$A$2,0))))</f>
        <v>Anna Andreadi</v>
      </c>
      <c r="W8711" t="str">
        <f>IFERROR(INDEX(Returns!A:A,MATCH(B8711,Returns!B:B,0)),"No")</f>
        <v>No</v>
      </c>
    </row>
    <row r="8712" spans="1:23" x14ac:dyDescent="0.2">
      <c r="A8712" s="1">
        <v>8711</v>
      </c>
      <c r="B8712" t="s">
        <v>10311</v>
      </c>
      <c r="C8712" s="8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47">
        <v>344.90999999999997</v>
      </c>
      <c r="S8712" s="1">
        <v>3</v>
      </c>
      <c r="T8712" s="1">
        <v>0</v>
      </c>
      <c r="U8712" s="47">
        <v>10.347300000000004</v>
      </c>
      <c r="V8712" t="str">
        <f>IF(M8712=People!$B$5,People!$A$5,IF(M8712=People!$B$4,People!$A$4,IF(M8712=People!$B$3,People!$A$3,IF(M8712=People!$B$2,People!$A$2,0))))</f>
        <v>Anna Andreadi</v>
      </c>
      <c r="W8712" t="str">
        <f>IFERROR(INDEX(Returns!A:A,MATCH(B8712,Returns!B:B,0)),"No")</f>
        <v>No</v>
      </c>
    </row>
    <row r="8713" spans="1:23" x14ac:dyDescent="0.2">
      <c r="A8713" s="1">
        <v>8712</v>
      </c>
      <c r="B8713" t="s">
        <v>10312</v>
      </c>
      <c r="C8713" s="8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47">
        <v>626.35200000000009</v>
      </c>
      <c r="S8713" s="1">
        <v>3</v>
      </c>
      <c r="T8713" s="1">
        <v>0.2</v>
      </c>
      <c r="U8713" s="47">
        <v>-23.488200000000091</v>
      </c>
      <c r="V8713" t="str">
        <f>IF(M8713=People!$B$5,People!$A$5,IF(M8713=People!$B$4,People!$A$4,IF(M8713=People!$B$3,People!$A$3,IF(M8713=People!$B$2,People!$A$2,0))))</f>
        <v>Anna Andreadi</v>
      </c>
      <c r="W8713" t="str">
        <f>IFERROR(INDEX(Returns!A:A,MATCH(B8713,Returns!B:B,0)),"No")</f>
        <v>No</v>
      </c>
    </row>
    <row r="8714" spans="1:23" x14ac:dyDescent="0.2">
      <c r="A8714" s="1">
        <v>8713</v>
      </c>
      <c r="B8714" t="s">
        <v>10313</v>
      </c>
      <c r="C8714" s="8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47">
        <v>359.49899999999997</v>
      </c>
      <c r="S8714" s="1">
        <v>3</v>
      </c>
      <c r="T8714" s="1">
        <v>0.15</v>
      </c>
      <c r="U8714" s="47">
        <v>-29.605799999999981</v>
      </c>
      <c r="V8714" t="str">
        <f>IF(M8714=People!$B$5,People!$A$5,IF(M8714=People!$B$4,People!$A$4,IF(M8714=People!$B$3,People!$A$3,IF(M8714=People!$B$2,People!$A$2,0))))</f>
        <v>Anna Andreadi</v>
      </c>
      <c r="W8714" t="str">
        <f>IFERROR(INDEX(Returns!A:A,MATCH(B8714,Returns!B:B,0)),"No")</f>
        <v>No</v>
      </c>
    </row>
    <row r="8715" spans="1:23" x14ac:dyDescent="0.2">
      <c r="A8715" s="1">
        <v>8714</v>
      </c>
      <c r="B8715" t="s">
        <v>10314</v>
      </c>
      <c r="C8715" s="8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47">
        <v>71.951999999999998</v>
      </c>
      <c r="S8715" s="1">
        <v>6</v>
      </c>
      <c r="T8715" s="1">
        <v>0.2</v>
      </c>
      <c r="U8715" s="47">
        <v>5.3963999999999963</v>
      </c>
      <c r="V8715" t="str">
        <f>IF(M8715=People!$B$5,People!$A$5,IF(M8715=People!$B$4,People!$A$4,IF(M8715=People!$B$3,People!$A$3,IF(M8715=People!$B$2,People!$A$2,0))))</f>
        <v>Anna Andreadi</v>
      </c>
      <c r="W8715" t="str">
        <f>IFERROR(INDEX(Returns!A:A,MATCH(B8715,Returns!B:B,0)),"No")</f>
        <v>No</v>
      </c>
    </row>
    <row r="8716" spans="1:23" x14ac:dyDescent="0.2">
      <c r="A8716" s="1">
        <v>8715</v>
      </c>
      <c r="B8716" t="s">
        <v>10314</v>
      </c>
      <c r="C8716" s="8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47">
        <v>29.800000000000004</v>
      </c>
      <c r="S8716" s="1">
        <v>5</v>
      </c>
      <c r="T8716" s="1">
        <v>0.2</v>
      </c>
      <c r="U8716" s="47">
        <v>9.3124999999999982</v>
      </c>
      <c r="V8716" t="str">
        <f>IF(M8716=People!$B$5,People!$A$5,IF(M8716=People!$B$4,People!$A$4,IF(M8716=People!$B$3,People!$A$3,IF(M8716=People!$B$2,People!$A$2,0))))</f>
        <v>Anna Andreadi</v>
      </c>
      <c r="W8716" t="str">
        <f>IFERROR(INDEX(Returns!A:A,MATCH(B8716,Returns!B:B,0)),"No")</f>
        <v>No</v>
      </c>
    </row>
    <row r="8717" spans="1:23" x14ac:dyDescent="0.2">
      <c r="A8717" s="1">
        <v>8716</v>
      </c>
      <c r="B8717" t="s">
        <v>10315</v>
      </c>
      <c r="C8717" s="8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47">
        <v>1.8240000000000003</v>
      </c>
      <c r="S8717" s="1">
        <v>1</v>
      </c>
      <c r="T8717" s="1">
        <v>0.7</v>
      </c>
      <c r="U8717" s="47">
        <v>-1.3983999999999996</v>
      </c>
      <c r="V8717" t="str">
        <f>IF(M8717=People!$B$5,People!$A$5,IF(M8717=People!$B$4,People!$A$4,IF(M8717=People!$B$3,People!$A$3,IF(M8717=People!$B$2,People!$A$2,0))))</f>
        <v>Chuck Magee</v>
      </c>
      <c r="W8717" t="str">
        <f>IFERROR(INDEX(Returns!A:A,MATCH(B8717,Returns!B:B,0)),"No")</f>
        <v>No</v>
      </c>
    </row>
    <row r="8718" spans="1:23" x14ac:dyDescent="0.2">
      <c r="A8718" s="1">
        <v>8717</v>
      </c>
      <c r="B8718" t="s">
        <v>10316</v>
      </c>
      <c r="C8718" s="8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47">
        <v>64.383999999999986</v>
      </c>
      <c r="S8718" s="1">
        <v>4</v>
      </c>
      <c r="T8718" s="1">
        <v>0.8</v>
      </c>
      <c r="U8718" s="47">
        <v>-160.96</v>
      </c>
      <c r="V8718" t="str">
        <f>IF(M8718=People!$B$5,People!$A$5,IF(M8718=People!$B$4,People!$A$4,IF(M8718=People!$B$3,People!$A$3,IF(M8718=People!$B$2,People!$A$2,0))))</f>
        <v>Kelly Williams</v>
      </c>
      <c r="W8718" t="str">
        <f>IFERROR(INDEX(Returns!A:A,MATCH(B8718,Returns!B:B,0)),"No")</f>
        <v>No</v>
      </c>
    </row>
    <row r="8719" spans="1:23" x14ac:dyDescent="0.2">
      <c r="A8719" s="1">
        <v>8718</v>
      </c>
      <c r="B8719" t="s">
        <v>10316</v>
      </c>
      <c r="C8719" s="8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47">
        <v>6.9840000000000009</v>
      </c>
      <c r="S8719" s="1">
        <v>2</v>
      </c>
      <c r="T8719" s="1">
        <v>0.6</v>
      </c>
      <c r="U8719" s="47">
        <v>-4.5396000000000019</v>
      </c>
      <c r="V8719" t="str">
        <f>IF(M8719=People!$B$5,People!$A$5,IF(M8719=People!$B$4,People!$A$4,IF(M8719=People!$B$3,People!$A$3,IF(M8719=People!$B$2,People!$A$2,0))))</f>
        <v>Kelly Williams</v>
      </c>
      <c r="W8719" t="str">
        <f>IFERROR(INDEX(Returns!A:A,MATCH(B8719,Returns!B:B,0)),"No")</f>
        <v>No</v>
      </c>
    </row>
    <row r="8720" spans="1:23" x14ac:dyDescent="0.2">
      <c r="A8720" s="1">
        <v>8719</v>
      </c>
      <c r="B8720" t="s">
        <v>10316</v>
      </c>
      <c r="C8720" s="8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47">
        <v>11.264000000000001</v>
      </c>
      <c r="S8720" s="1">
        <v>8</v>
      </c>
      <c r="T8720" s="1">
        <v>0.2</v>
      </c>
      <c r="U8720" s="47">
        <v>3.9423999999999997</v>
      </c>
      <c r="V8720" t="str">
        <f>IF(M8720=People!$B$5,People!$A$5,IF(M8720=People!$B$4,People!$A$4,IF(M8720=People!$B$3,People!$A$3,IF(M8720=People!$B$2,People!$A$2,0))))</f>
        <v>Kelly Williams</v>
      </c>
      <c r="W8720" t="str">
        <f>IFERROR(INDEX(Returns!A:A,MATCH(B8720,Returns!B:B,0)),"No")</f>
        <v>No</v>
      </c>
    </row>
    <row r="8721" spans="1:23" x14ac:dyDescent="0.2">
      <c r="A8721" s="1">
        <v>8720</v>
      </c>
      <c r="B8721" t="s">
        <v>10316</v>
      </c>
      <c r="C8721" s="8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47">
        <v>15.552000000000003</v>
      </c>
      <c r="S8721" s="1">
        <v>3</v>
      </c>
      <c r="T8721" s="1">
        <v>0.2</v>
      </c>
      <c r="U8721" s="47">
        <v>5.6375999999999999</v>
      </c>
      <c r="V8721" t="str">
        <f>IF(M8721=People!$B$5,People!$A$5,IF(M8721=People!$B$4,People!$A$4,IF(M8721=People!$B$3,People!$A$3,IF(M8721=People!$B$2,People!$A$2,0))))</f>
        <v>Kelly Williams</v>
      </c>
      <c r="W8721" t="str">
        <f>IFERROR(INDEX(Returns!A:A,MATCH(B8721,Returns!B:B,0)),"No")</f>
        <v>No</v>
      </c>
    </row>
    <row r="8722" spans="1:23" x14ac:dyDescent="0.2">
      <c r="A8722" s="1">
        <v>8721</v>
      </c>
      <c r="B8722" t="s">
        <v>10316</v>
      </c>
      <c r="C8722" s="8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47">
        <v>379.37200000000001</v>
      </c>
      <c r="S8722" s="1">
        <v>2</v>
      </c>
      <c r="T8722" s="1">
        <v>0.3</v>
      </c>
      <c r="U8722" s="47">
        <v>-119.23120000000003</v>
      </c>
      <c r="V8722" t="str">
        <f>IF(M8722=People!$B$5,People!$A$5,IF(M8722=People!$B$4,People!$A$4,IF(M8722=People!$B$3,People!$A$3,IF(M8722=People!$B$2,People!$A$2,0))))</f>
        <v>Kelly Williams</v>
      </c>
      <c r="W8722" t="str">
        <f>IFERROR(INDEX(Returns!A:A,MATCH(B8722,Returns!B:B,0)),"No")</f>
        <v>No</v>
      </c>
    </row>
    <row r="8723" spans="1:23" x14ac:dyDescent="0.2">
      <c r="A8723" s="1">
        <v>8722</v>
      </c>
      <c r="B8723" t="s">
        <v>10316</v>
      </c>
      <c r="C8723" s="8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47">
        <v>67.536000000000016</v>
      </c>
      <c r="S8723" s="1">
        <v>9</v>
      </c>
      <c r="T8723" s="1">
        <v>0.2</v>
      </c>
      <c r="U8723" s="47">
        <v>6.7535999999999987</v>
      </c>
      <c r="V8723" t="str">
        <f>IF(M8723=People!$B$5,People!$A$5,IF(M8723=People!$B$4,People!$A$4,IF(M8723=People!$B$3,People!$A$3,IF(M8723=People!$B$2,People!$A$2,0))))</f>
        <v>Kelly Williams</v>
      </c>
      <c r="W8723" t="str">
        <f>IFERROR(INDEX(Returns!A:A,MATCH(B8723,Returns!B:B,0)),"No")</f>
        <v>No</v>
      </c>
    </row>
    <row r="8724" spans="1:23" x14ac:dyDescent="0.2">
      <c r="A8724" s="1">
        <v>8723</v>
      </c>
      <c r="B8724" t="s">
        <v>10316</v>
      </c>
      <c r="C8724" s="8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47">
        <v>1.5239999999999996</v>
      </c>
      <c r="S8724" s="1">
        <v>2</v>
      </c>
      <c r="T8724" s="1">
        <v>0.8</v>
      </c>
      <c r="U8724" s="47">
        <v>-2.6670000000000007</v>
      </c>
      <c r="V8724" t="str">
        <f>IF(M8724=People!$B$5,People!$A$5,IF(M8724=People!$B$4,People!$A$4,IF(M8724=People!$B$3,People!$A$3,IF(M8724=People!$B$2,People!$A$2,0))))</f>
        <v>Kelly Williams</v>
      </c>
      <c r="W8724" t="str">
        <f>IFERROR(INDEX(Returns!A:A,MATCH(B8724,Returns!B:B,0)),"No")</f>
        <v>No</v>
      </c>
    </row>
    <row r="8725" spans="1:23" x14ac:dyDescent="0.2">
      <c r="A8725" s="1">
        <v>8724</v>
      </c>
      <c r="B8725" t="s">
        <v>10317</v>
      </c>
      <c r="C8725" s="8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47">
        <v>37.408000000000001</v>
      </c>
      <c r="S8725" s="1">
        <v>7</v>
      </c>
      <c r="T8725" s="1">
        <v>0.2</v>
      </c>
      <c r="U8725" s="47">
        <v>13.0928</v>
      </c>
      <c r="V8725" t="str">
        <f>IF(M8725=People!$B$5,People!$A$5,IF(M8725=People!$B$4,People!$A$4,IF(M8725=People!$B$3,People!$A$3,IF(M8725=People!$B$2,People!$A$2,0))))</f>
        <v>Cassandra Brandow</v>
      </c>
      <c r="W8725" t="str">
        <f>IFERROR(INDEX(Returns!A:A,MATCH(B8725,Returns!B:B,0)),"No")</f>
        <v>No</v>
      </c>
    </row>
    <row r="8726" spans="1:23" x14ac:dyDescent="0.2">
      <c r="A8726" s="1">
        <v>8725</v>
      </c>
      <c r="B8726" t="s">
        <v>10317</v>
      </c>
      <c r="C8726" s="8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47">
        <v>25.344000000000001</v>
      </c>
      <c r="S8726" s="1">
        <v>6</v>
      </c>
      <c r="T8726" s="1">
        <v>0.2</v>
      </c>
      <c r="U8726" s="47">
        <v>8.8704000000000018</v>
      </c>
      <c r="V8726" t="str">
        <f>IF(M8726=People!$B$5,People!$A$5,IF(M8726=People!$B$4,People!$A$4,IF(M8726=People!$B$3,People!$A$3,IF(M8726=People!$B$2,People!$A$2,0))))</f>
        <v>Cassandra Brandow</v>
      </c>
      <c r="W8726" t="str">
        <f>IFERROR(INDEX(Returns!A:A,MATCH(B8726,Returns!B:B,0)),"No")</f>
        <v>No</v>
      </c>
    </row>
    <row r="8727" spans="1:23" x14ac:dyDescent="0.2">
      <c r="A8727" s="1">
        <v>8726</v>
      </c>
      <c r="B8727" t="s">
        <v>10318</v>
      </c>
      <c r="C8727" s="8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47">
        <v>46.2</v>
      </c>
      <c r="S8727" s="1">
        <v>4</v>
      </c>
      <c r="T8727" s="1">
        <v>0</v>
      </c>
      <c r="U8727" s="47">
        <v>21.251999999999999</v>
      </c>
      <c r="V8727" t="str">
        <f>IF(M8727=People!$B$5,People!$A$5,IF(M8727=People!$B$4,People!$A$4,IF(M8727=People!$B$3,People!$A$3,IF(M8727=People!$B$2,People!$A$2,0))))</f>
        <v>Anna Andreadi</v>
      </c>
      <c r="W8727" t="str">
        <f>IFERROR(INDEX(Returns!A:A,MATCH(B8727,Returns!B:B,0)),"No")</f>
        <v>No</v>
      </c>
    </row>
    <row r="8728" spans="1:23" x14ac:dyDescent="0.2">
      <c r="A8728" s="1">
        <v>8727</v>
      </c>
      <c r="B8728" t="s">
        <v>10319</v>
      </c>
      <c r="C8728" s="8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47">
        <v>4.7279999999999998</v>
      </c>
      <c r="S8728" s="1">
        <v>3</v>
      </c>
      <c r="T8728" s="1">
        <v>0.2</v>
      </c>
      <c r="U8728" s="47">
        <v>0.70919999999999961</v>
      </c>
      <c r="V8728" t="str">
        <f>IF(M8728=People!$B$5,People!$A$5,IF(M8728=People!$B$4,People!$A$4,IF(M8728=People!$B$3,People!$A$3,IF(M8728=People!$B$2,People!$A$2,0))))</f>
        <v>Cassandra Brandow</v>
      </c>
      <c r="W8728" t="str">
        <f>IFERROR(INDEX(Returns!A:A,MATCH(B8728,Returns!B:B,0)),"No")</f>
        <v>No</v>
      </c>
    </row>
    <row r="8729" spans="1:23" x14ac:dyDescent="0.2">
      <c r="A8729" s="1">
        <v>8728</v>
      </c>
      <c r="B8729" t="s">
        <v>10319</v>
      </c>
      <c r="C8729" s="8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47">
        <v>53.352000000000004</v>
      </c>
      <c r="S8729" s="1">
        <v>3</v>
      </c>
      <c r="T8729" s="1">
        <v>0.2</v>
      </c>
      <c r="U8729" s="47">
        <v>16.005600000000005</v>
      </c>
      <c r="V8729" t="str">
        <f>IF(M8729=People!$B$5,People!$A$5,IF(M8729=People!$B$4,People!$A$4,IF(M8729=People!$B$3,People!$A$3,IF(M8729=People!$B$2,People!$A$2,0))))</f>
        <v>Cassandra Brandow</v>
      </c>
      <c r="W8729" t="str">
        <f>IFERROR(INDEX(Returns!A:A,MATCH(B8729,Returns!B:B,0)),"No")</f>
        <v>No</v>
      </c>
    </row>
    <row r="8730" spans="1:23" x14ac:dyDescent="0.2">
      <c r="A8730" s="1">
        <v>8729</v>
      </c>
      <c r="B8730" t="s">
        <v>10319</v>
      </c>
      <c r="C8730" s="8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47">
        <v>131.10400000000001</v>
      </c>
      <c r="S8730" s="1">
        <v>2</v>
      </c>
      <c r="T8730" s="1">
        <v>0.2</v>
      </c>
      <c r="U8730" s="47">
        <v>8.1939999999999955</v>
      </c>
      <c r="V8730" t="str">
        <f>IF(M8730=People!$B$5,People!$A$5,IF(M8730=People!$B$4,People!$A$4,IF(M8730=People!$B$3,People!$A$3,IF(M8730=People!$B$2,People!$A$2,0))))</f>
        <v>Cassandra Brandow</v>
      </c>
      <c r="W8730" t="str">
        <f>IFERROR(INDEX(Returns!A:A,MATCH(B8730,Returns!B:B,0)),"No")</f>
        <v>No</v>
      </c>
    </row>
    <row r="8731" spans="1:23" x14ac:dyDescent="0.2">
      <c r="A8731" s="1">
        <v>8730</v>
      </c>
      <c r="B8731" t="s">
        <v>10319</v>
      </c>
      <c r="C8731" s="8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47">
        <v>22.512000000000004</v>
      </c>
      <c r="S8731" s="1">
        <v>3</v>
      </c>
      <c r="T8731" s="1">
        <v>0.2</v>
      </c>
      <c r="U8731" s="47">
        <v>2.2511999999999999</v>
      </c>
      <c r="V8731" t="str">
        <f>IF(M8731=People!$B$5,People!$A$5,IF(M8731=People!$B$4,People!$A$4,IF(M8731=People!$B$3,People!$A$3,IF(M8731=People!$B$2,People!$A$2,0))))</f>
        <v>Cassandra Brandow</v>
      </c>
      <c r="W8731" t="str">
        <f>IFERROR(INDEX(Returns!A:A,MATCH(B8731,Returns!B:B,0)),"No")</f>
        <v>No</v>
      </c>
    </row>
    <row r="8732" spans="1:23" x14ac:dyDescent="0.2">
      <c r="A8732" s="1">
        <v>8731</v>
      </c>
      <c r="B8732" t="s">
        <v>10319</v>
      </c>
      <c r="C8732" s="8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47">
        <v>72.744000000000014</v>
      </c>
      <c r="S8732" s="1">
        <v>7</v>
      </c>
      <c r="T8732" s="1">
        <v>0.2</v>
      </c>
      <c r="U8732" s="47">
        <v>-12.730200000000011</v>
      </c>
      <c r="V8732" t="str">
        <f>IF(M8732=People!$B$5,People!$A$5,IF(M8732=People!$B$4,People!$A$4,IF(M8732=People!$B$3,People!$A$3,IF(M8732=People!$B$2,People!$A$2,0))))</f>
        <v>Cassandra Brandow</v>
      </c>
      <c r="W8732" t="str">
        <f>IFERROR(INDEX(Returns!A:A,MATCH(B8732,Returns!B:B,0)),"No")</f>
        <v>No</v>
      </c>
    </row>
    <row r="8733" spans="1:23" x14ac:dyDescent="0.2">
      <c r="A8733" s="1">
        <v>8732</v>
      </c>
      <c r="B8733" t="s">
        <v>10320</v>
      </c>
      <c r="C8733" s="8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47">
        <v>52.59</v>
      </c>
      <c r="S8733" s="1">
        <v>3</v>
      </c>
      <c r="T8733" s="1">
        <v>0</v>
      </c>
      <c r="U8733" s="47">
        <v>15.776999999999996</v>
      </c>
      <c r="V8733" t="str">
        <f>IF(M8733=People!$B$5,People!$A$5,IF(M8733=People!$B$4,People!$A$4,IF(M8733=People!$B$3,People!$A$3,IF(M8733=People!$B$2,People!$A$2,0))))</f>
        <v>Kelly Williams</v>
      </c>
      <c r="W8733" t="str">
        <f>IFERROR(INDEX(Returns!A:A,MATCH(B8733,Returns!B:B,0)),"No")</f>
        <v>No</v>
      </c>
    </row>
    <row r="8734" spans="1:23" x14ac:dyDescent="0.2">
      <c r="A8734" s="1">
        <v>8733</v>
      </c>
      <c r="B8734" t="s">
        <v>10321</v>
      </c>
      <c r="C8734" s="8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47">
        <v>19.440000000000001</v>
      </c>
      <c r="S8734" s="1">
        <v>3</v>
      </c>
      <c r="T8734" s="1">
        <v>0</v>
      </c>
      <c r="U8734" s="47">
        <v>9.3312000000000008</v>
      </c>
      <c r="V8734" t="str">
        <f>IF(M8734=People!$B$5,People!$A$5,IF(M8734=People!$B$4,People!$A$4,IF(M8734=People!$B$3,People!$A$3,IF(M8734=People!$B$2,People!$A$2,0))))</f>
        <v>Anna Andreadi</v>
      </c>
      <c r="W8734" t="str">
        <f>IFERROR(INDEX(Returns!A:A,MATCH(B8734,Returns!B:B,0)),"No")</f>
        <v>No</v>
      </c>
    </row>
    <row r="8735" spans="1:23" x14ac:dyDescent="0.2">
      <c r="A8735" s="1">
        <v>8734</v>
      </c>
      <c r="B8735" t="s">
        <v>10321</v>
      </c>
      <c r="C8735" s="8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47">
        <v>126.30000000000001</v>
      </c>
      <c r="S8735" s="1">
        <v>3</v>
      </c>
      <c r="T8735" s="1">
        <v>0</v>
      </c>
      <c r="U8735" s="47">
        <v>40.415999999999997</v>
      </c>
      <c r="V8735" t="str">
        <f>IF(M8735=People!$B$5,People!$A$5,IF(M8735=People!$B$4,People!$A$4,IF(M8735=People!$B$3,People!$A$3,IF(M8735=People!$B$2,People!$A$2,0))))</f>
        <v>Anna Andreadi</v>
      </c>
      <c r="W8735" t="str">
        <f>IFERROR(INDEX(Returns!A:A,MATCH(B8735,Returns!B:B,0)),"No")</f>
        <v>No</v>
      </c>
    </row>
    <row r="8736" spans="1:23" x14ac:dyDescent="0.2">
      <c r="A8736" s="1">
        <v>8735</v>
      </c>
      <c r="B8736" t="s">
        <v>10321</v>
      </c>
      <c r="C8736" s="8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47">
        <v>1287.45</v>
      </c>
      <c r="S8736" s="1">
        <v>5</v>
      </c>
      <c r="T8736" s="1">
        <v>0</v>
      </c>
      <c r="U8736" s="47">
        <v>244.61549999999988</v>
      </c>
      <c r="V8736" t="str">
        <f>IF(M8736=People!$B$5,People!$A$5,IF(M8736=People!$B$4,People!$A$4,IF(M8736=People!$B$3,People!$A$3,IF(M8736=People!$B$2,People!$A$2,0))))</f>
        <v>Anna Andreadi</v>
      </c>
      <c r="W8736" t="str">
        <f>IFERROR(INDEX(Returns!A:A,MATCH(B8736,Returns!B:B,0)),"No")</f>
        <v>No</v>
      </c>
    </row>
    <row r="8737" spans="1:23" x14ac:dyDescent="0.2">
      <c r="A8737" s="1">
        <v>8736</v>
      </c>
      <c r="B8737" t="s">
        <v>10322</v>
      </c>
      <c r="C8737" s="8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47">
        <v>64.959999999999994</v>
      </c>
      <c r="S8737" s="1">
        <v>4</v>
      </c>
      <c r="T8737" s="1">
        <v>0</v>
      </c>
      <c r="U8737" s="47">
        <v>9.7439999999999998</v>
      </c>
      <c r="V8737" t="str">
        <f>IF(M8737=People!$B$5,People!$A$5,IF(M8737=People!$B$4,People!$A$4,IF(M8737=People!$B$3,People!$A$3,IF(M8737=People!$B$2,People!$A$2,0))))</f>
        <v>Chuck Magee</v>
      </c>
      <c r="W8737" t="str">
        <f>IFERROR(INDEX(Returns!A:A,MATCH(B8737,Returns!B:B,0)),"No")</f>
        <v>No</v>
      </c>
    </row>
    <row r="8738" spans="1:23" x14ac:dyDescent="0.2">
      <c r="A8738" s="1">
        <v>8737</v>
      </c>
      <c r="B8738" t="s">
        <v>10323</v>
      </c>
      <c r="C8738" s="8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47">
        <v>535.41</v>
      </c>
      <c r="S8738" s="1">
        <v>3</v>
      </c>
      <c r="T8738" s="1">
        <v>0</v>
      </c>
      <c r="U8738" s="47">
        <v>160.62299999999993</v>
      </c>
      <c r="V8738" t="str">
        <f>IF(M8738=People!$B$5,People!$A$5,IF(M8738=People!$B$4,People!$A$4,IF(M8738=People!$B$3,People!$A$3,IF(M8738=People!$B$2,People!$A$2,0))))</f>
        <v>Kelly Williams</v>
      </c>
      <c r="W8738" t="str">
        <f>IFERROR(INDEX(Returns!A:A,MATCH(B8738,Returns!B:B,0)),"No")</f>
        <v>No</v>
      </c>
    </row>
    <row r="8739" spans="1:23" x14ac:dyDescent="0.2">
      <c r="A8739" s="1">
        <v>8738</v>
      </c>
      <c r="B8739" t="s">
        <v>10324</v>
      </c>
      <c r="C8739" s="8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47">
        <v>8.1000000000000014</v>
      </c>
      <c r="S8739" s="1">
        <v>5</v>
      </c>
      <c r="T8739" s="1">
        <v>0.7</v>
      </c>
      <c r="U8739" s="47">
        <v>-5.9399999999999977</v>
      </c>
      <c r="V8739" t="str">
        <f>IF(M8739=People!$B$5,People!$A$5,IF(M8739=People!$B$4,People!$A$4,IF(M8739=People!$B$3,People!$A$3,IF(M8739=People!$B$2,People!$A$2,0))))</f>
        <v>Cassandra Brandow</v>
      </c>
      <c r="W8739" t="str">
        <f>IFERROR(INDEX(Returns!A:A,MATCH(B8739,Returns!B:B,0)),"No")</f>
        <v>No</v>
      </c>
    </row>
    <row r="8740" spans="1:23" x14ac:dyDescent="0.2">
      <c r="A8740" s="1">
        <v>8739</v>
      </c>
      <c r="B8740" t="s">
        <v>10325</v>
      </c>
      <c r="C8740" s="8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47">
        <v>13.247999999999999</v>
      </c>
      <c r="S8740" s="1">
        <v>4</v>
      </c>
      <c r="T8740" s="1">
        <v>0.2</v>
      </c>
      <c r="U8740" s="47">
        <v>3.6431999999999998</v>
      </c>
      <c r="V8740" t="str">
        <f>IF(M8740=People!$B$5,People!$A$5,IF(M8740=People!$B$4,People!$A$4,IF(M8740=People!$B$3,People!$A$3,IF(M8740=People!$B$2,People!$A$2,0))))</f>
        <v>Chuck Magee</v>
      </c>
      <c r="W8740" t="str">
        <f>IFERROR(INDEX(Returns!A:A,MATCH(B8740,Returns!B:B,0)),"No")</f>
        <v>No</v>
      </c>
    </row>
    <row r="8741" spans="1:23" x14ac:dyDescent="0.2">
      <c r="A8741" s="1">
        <v>8740</v>
      </c>
      <c r="B8741" t="s">
        <v>10325</v>
      </c>
      <c r="C8741" s="8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47">
        <v>83.987999999999985</v>
      </c>
      <c r="S8741" s="1">
        <v>2</v>
      </c>
      <c r="T8741" s="1">
        <v>0.4</v>
      </c>
      <c r="U8741" s="47">
        <v>-20.996999999999993</v>
      </c>
      <c r="V8741" t="str">
        <f>IF(M8741=People!$B$5,People!$A$5,IF(M8741=People!$B$4,People!$A$4,IF(M8741=People!$B$3,People!$A$3,IF(M8741=People!$B$2,People!$A$2,0))))</f>
        <v>Chuck Magee</v>
      </c>
      <c r="W8741" t="str">
        <f>IFERROR(INDEX(Returns!A:A,MATCH(B8741,Returns!B:B,0)),"No")</f>
        <v>No</v>
      </c>
    </row>
    <row r="8742" spans="1:23" x14ac:dyDescent="0.2">
      <c r="A8742" s="1">
        <v>8741</v>
      </c>
      <c r="B8742" t="s">
        <v>10326</v>
      </c>
      <c r="C8742" s="8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47">
        <v>73.2</v>
      </c>
      <c r="S8742" s="1">
        <v>5</v>
      </c>
      <c r="T8742" s="1">
        <v>0</v>
      </c>
      <c r="U8742" s="47">
        <v>21.227999999999998</v>
      </c>
      <c r="V8742" t="str">
        <f>IF(M8742=People!$B$5,People!$A$5,IF(M8742=People!$B$4,People!$A$4,IF(M8742=People!$B$3,People!$A$3,IF(M8742=People!$B$2,People!$A$2,0))))</f>
        <v>Cassandra Brandow</v>
      </c>
      <c r="W8742" t="str">
        <f>IFERROR(INDEX(Returns!A:A,MATCH(B8742,Returns!B:B,0)),"No")</f>
        <v>No</v>
      </c>
    </row>
    <row r="8743" spans="1:23" x14ac:dyDescent="0.2">
      <c r="A8743" s="1">
        <v>8742</v>
      </c>
      <c r="B8743" t="s">
        <v>10327</v>
      </c>
      <c r="C8743" s="8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47">
        <v>10.74</v>
      </c>
      <c r="S8743" s="1">
        <v>3</v>
      </c>
      <c r="T8743" s="1">
        <v>0</v>
      </c>
      <c r="U8743" s="47">
        <v>5.1551999999999998</v>
      </c>
      <c r="V8743" t="str">
        <f>IF(M8743=People!$B$5,People!$A$5,IF(M8743=People!$B$4,People!$A$4,IF(M8743=People!$B$3,People!$A$3,IF(M8743=People!$B$2,People!$A$2,0))))</f>
        <v>Kelly Williams</v>
      </c>
      <c r="W8743" t="str">
        <f>IFERROR(INDEX(Returns!A:A,MATCH(B8743,Returns!B:B,0)),"No")</f>
        <v>No</v>
      </c>
    </row>
    <row r="8744" spans="1:23" x14ac:dyDescent="0.2">
      <c r="A8744" s="1">
        <v>8743</v>
      </c>
      <c r="B8744" t="s">
        <v>10328</v>
      </c>
      <c r="C8744" s="8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47">
        <v>11.032</v>
      </c>
      <c r="S8744" s="1">
        <v>1</v>
      </c>
      <c r="T8744" s="1">
        <v>0.2</v>
      </c>
      <c r="U8744" s="47">
        <v>3.0338000000000003</v>
      </c>
      <c r="V8744" t="str">
        <f>IF(M8744=People!$B$5,People!$A$5,IF(M8744=People!$B$4,People!$A$4,IF(M8744=People!$B$3,People!$A$3,IF(M8744=People!$B$2,People!$A$2,0))))</f>
        <v>Anna Andreadi</v>
      </c>
      <c r="W8744" t="str">
        <f>IFERROR(INDEX(Returns!A:A,MATCH(B8744,Returns!B:B,0)),"No")</f>
        <v>No</v>
      </c>
    </row>
    <row r="8745" spans="1:23" x14ac:dyDescent="0.2">
      <c r="A8745" s="1">
        <v>8744</v>
      </c>
      <c r="B8745" t="s">
        <v>10328</v>
      </c>
      <c r="C8745" s="8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47">
        <v>53.040000000000006</v>
      </c>
      <c r="S8745" s="1">
        <v>3</v>
      </c>
      <c r="T8745" s="1">
        <v>0.2</v>
      </c>
      <c r="U8745" s="47">
        <v>-4.6409999999999982</v>
      </c>
      <c r="V8745" t="str">
        <f>IF(M8745=People!$B$5,People!$A$5,IF(M8745=People!$B$4,People!$A$4,IF(M8745=People!$B$3,People!$A$3,IF(M8745=People!$B$2,People!$A$2,0))))</f>
        <v>Anna Andreadi</v>
      </c>
      <c r="W8745" t="str">
        <f>IFERROR(INDEX(Returns!A:A,MATCH(B8745,Returns!B:B,0)),"No")</f>
        <v>No</v>
      </c>
    </row>
    <row r="8746" spans="1:23" x14ac:dyDescent="0.2">
      <c r="A8746" s="1">
        <v>8745</v>
      </c>
      <c r="B8746" t="s">
        <v>10329</v>
      </c>
      <c r="C8746" s="8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47">
        <v>17.12</v>
      </c>
      <c r="S8746" s="1">
        <v>4</v>
      </c>
      <c r="T8746" s="1">
        <v>0</v>
      </c>
      <c r="U8746" s="47">
        <v>4.9647999999999985</v>
      </c>
      <c r="V8746" t="str">
        <f>IF(M8746=People!$B$5,People!$A$5,IF(M8746=People!$B$4,People!$A$4,IF(M8746=People!$B$3,People!$A$3,IF(M8746=People!$B$2,People!$A$2,0))))</f>
        <v>Chuck Magee</v>
      </c>
      <c r="W8746" t="str">
        <f>IFERROR(INDEX(Returns!A:A,MATCH(B8746,Returns!B:B,0)),"No")</f>
        <v>No</v>
      </c>
    </row>
    <row r="8747" spans="1:23" x14ac:dyDescent="0.2">
      <c r="A8747" s="1">
        <v>8746</v>
      </c>
      <c r="B8747" t="s">
        <v>10329</v>
      </c>
      <c r="C8747" s="8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47">
        <v>59.94</v>
      </c>
      <c r="S8747" s="1">
        <v>3</v>
      </c>
      <c r="T8747" s="1">
        <v>0</v>
      </c>
      <c r="U8747" s="47">
        <v>28.171799999999998</v>
      </c>
      <c r="V8747" t="str">
        <f>IF(M8747=People!$B$5,People!$A$5,IF(M8747=People!$B$4,People!$A$4,IF(M8747=People!$B$3,People!$A$3,IF(M8747=People!$B$2,People!$A$2,0))))</f>
        <v>Chuck Magee</v>
      </c>
      <c r="W8747" t="str">
        <f>IFERROR(INDEX(Returns!A:A,MATCH(B8747,Returns!B:B,0)),"No")</f>
        <v>No</v>
      </c>
    </row>
    <row r="8748" spans="1:23" x14ac:dyDescent="0.2">
      <c r="A8748" s="1">
        <v>8747</v>
      </c>
      <c r="B8748" t="s">
        <v>10330</v>
      </c>
      <c r="C8748" s="8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47">
        <v>210.58</v>
      </c>
      <c r="S8748" s="1">
        <v>2</v>
      </c>
      <c r="T8748" s="1">
        <v>0</v>
      </c>
      <c r="U8748" s="47">
        <v>12.634799999999984</v>
      </c>
      <c r="V8748" t="str">
        <f>IF(M8748=People!$B$5,People!$A$5,IF(M8748=People!$B$4,People!$A$4,IF(M8748=People!$B$3,People!$A$3,IF(M8748=People!$B$2,People!$A$2,0))))</f>
        <v>Anna Andreadi</v>
      </c>
      <c r="W8748" t="str">
        <f>IFERROR(INDEX(Returns!A:A,MATCH(B8748,Returns!B:B,0)),"No")</f>
        <v>No</v>
      </c>
    </row>
    <row r="8749" spans="1:23" x14ac:dyDescent="0.2">
      <c r="A8749" s="1">
        <v>8748</v>
      </c>
      <c r="B8749" t="s">
        <v>10330</v>
      </c>
      <c r="C8749" s="8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47">
        <v>30.960000000000004</v>
      </c>
      <c r="S8749" s="1">
        <v>2</v>
      </c>
      <c r="T8749" s="1">
        <v>0.2</v>
      </c>
      <c r="U8749" s="47">
        <v>10.061999999999998</v>
      </c>
      <c r="V8749" t="str">
        <f>IF(M8749=People!$B$5,People!$A$5,IF(M8749=People!$B$4,People!$A$4,IF(M8749=People!$B$3,People!$A$3,IF(M8749=People!$B$2,People!$A$2,0))))</f>
        <v>Anna Andreadi</v>
      </c>
      <c r="W8749" t="str">
        <f>IFERROR(INDEX(Returns!A:A,MATCH(B8749,Returns!B:B,0)),"No")</f>
        <v>No</v>
      </c>
    </row>
    <row r="8750" spans="1:23" x14ac:dyDescent="0.2">
      <c r="A8750" s="1">
        <v>8749</v>
      </c>
      <c r="B8750" t="s">
        <v>10330</v>
      </c>
      <c r="C8750" s="8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47">
        <v>239.98400000000004</v>
      </c>
      <c r="S8750" s="1">
        <v>2</v>
      </c>
      <c r="T8750" s="1">
        <v>0.2</v>
      </c>
      <c r="U8750" s="47">
        <v>38.997399999999971</v>
      </c>
      <c r="V8750" t="str">
        <f>IF(M8750=People!$B$5,People!$A$5,IF(M8750=People!$B$4,People!$A$4,IF(M8750=People!$B$3,People!$A$3,IF(M8750=People!$B$2,People!$A$2,0))))</f>
        <v>Anna Andreadi</v>
      </c>
      <c r="W8750" t="str">
        <f>IFERROR(INDEX(Returns!A:A,MATCH(B8750,Returns!B:B,0)),"No")</f>
        <v>No</v>
      </c>
    </row>
    <row r="8751" spans="1:23" x14ac:dyDescent="0.2">
      <c r="A8751" s="1">
        <v>8750</v>
      </c>
      <c r="B8751" t="s">
        <v>10331</v>
      </c>
      <c r="C8751" s="8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47">
        <v>3050.3760000000002</v>
      </c>
      <c r="S8751" s="1">
        <v>3</v>
      </c>
      <c r="T8751" s="1">
        <v>0.2</v>
      </c>
      <c r="U8751" s="47">
        <v>1143.8910000000001</v>
      </c>
      <c r="V8751" t="str">
        <f>IF(M8751=People!$B$5,People!$A$5,IF(M8751=People!$B$4,People!$A$4,IF(M8751=People!$B$3,People!$A$3,IF(M8751=People!$B$2,People!$A$2,0))))</f>
        <v>Chuck Magee</v>
      </c>
      <c r="W8751" t="str">
        <f>IFERROR(INDEX(Returns!A:A,MATCH(B8751,Returns!B:B,0)),"No")</f>
        <v>No</v>
      </c>
    </row>
    <row r="8752" spans="1:23" x14ac:dyDescent="0.2">
      <c r="A8752" s="1">
        <v>8751</v>
      </c>
      <c r="B8752" t="s">
        <v>10331</v>
      </c>
      <c r="C8752" s="8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47">
        <v>133.97999999999999</v>
      </c>
      <c r="S8752" s="1">
        <v>2</v>
      </c>
      <c r="T8752" s="1">
        <v>0</v>
      </c>
      <c r="U8752" s="47">
        <v>33.495000000000005</v>
      </c>
      <c r="V8752" t="str">
        <f>IF(M8752=People!$B$5,People!$A$5,IF(M8752=People!$B$4,People!$A$4,IF(M8752=People!$B$3,People!$A$3,IF(M8752=People!$B$2,People!$A$2,0))))</f>
        <v>Chuck Magee</v>
      </c>
      <c r="W8752" t="str">
        <f>IFERROR(INDEX(Returns!A:A,MATCH(B8752,Returns!B:B,0)),"No")</f>
        <v>No</v>
      </c>
    </row>
    <row r="8753" spans="1:23" x14ac:dyDescent="0.2">
      <c r="A8753" s="1">
        <v>8752</v>
      </c>
      <c r="B8753" t="s">
        <v>10332</v>
      </c>
      <c r="C8753" s="8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47">
        <v>93.248000000000005</v>
      </c>
      <c r="S8753" s="1">
        <v>4</v>
      </c>
      <c r="T8753" s="1">
        <v>0.2</v>
      </c>
      <c r="U8753" s="47">
        <v>31.4712</v>
      </c>
      <c r="V8753" t="str">
        <f>IF(M8753=People!$B$5,People!$A$5,IF(M8753=People!$B$4,People!$A$4,IF(M8753=People!$B$3,People!$A$3,IF(M8753=People!$B$2,People!$A$2,0))))</f>
        <v>Cassandra Brandow</v>
      </c>
      <c r="W8753" t="str">
        <f>IFERROR(INDEX(Returns!A:A,MATCH(B8753,Returns!B:B,0)),"No")</f>
        <v>No</v>
      </c>
    </row>
    <row r="8754" spans="1:23" x14ac:dyDescent="0.2">
      <c r="A8754" s="1">
        <v>8753</v>
      </c>
      <c r="B8754" t="s">
        <v>10332</v>
      </c>
      <c r="C8754" s="8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47">
        <v>177.48000000000002</v>
      </c>
      <c r="S8754" s="1">
        <v>3</v>
      </c>
      <c r="T8754" s="1">
        <v>0.2</v>
      </c>
      <c r="U8754" s="47">
        <v>19.966499999999982</v>
      </c>
      <c r="V8754" t="str">
        <f>IF(M8754=People!$B$5,People!$A$5,IF(M8754=People!$B$4,People!$A$4,IF(M8754=People!$B$3,People!$A$3,IF(M8754=People!$B$2,People!$A$2,0))))</f>
        <v>Cassandra Brandow</v>
      </c>
      <c r="W8754" t="str">
        <f>IFERROR(INDEX(Returns!A:A,MATCH(B8754,Returns!B:B,0)),"No")</f>
        <v>No</v>
      </c>
    </row>
    <row r="8755" spans="1:23" x14ac:dyDescent="0.2">
      <c r="A8755" s="1">
        <v>8754</v>
      </c>
      <c r="B8755" t="s">
        <v>10333</v>
      </c>
      <c r="C8755" s="8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47">
        <v>17.712</v>
      </c>
      <c r="S8755" s="1">
        <v>6</v>
      </c>
      <c r="T8755" s="1">
        <v>0.2</v>
      </c>
      <c r="U8755" s="47">
        <v>5.9777999999999993</v>
      </c>
      <c r="V8755" t="str">
        <f>IF(M8755=People!$B$5,People!$A$5,IF(M8755=People!$B$4,People!$A$4,IF(M8755=People!$B$3,People!$A$3,IF(M8755=People!$B$2,People!$A$2,0))))</f>
        <v>Chuck Magee</v>
      </c>
      <c r="W8755" t="str">
        <f>IFERROR(INDEX(Returns!A:A,MATCH(B8755,Returns!B:B,0)),"No")</f>
        <v>No</v>
      </c>
    </row>
    <row r="8756" spans="1:23" x14ac:dyDescent="0.2">
      <c r="A8756" s="1">
        <v>8755</v>
      </c>
      <c r="B8756" t="s">
        <v>10333</v>
      </c>
      <c r="C8756" s="8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47">
        <v>4.8600000000000012</v>
      </c>
      <c r="S8756" s="1">
        <v>3</v>
      </c>
      <c r="T8756" s="1">
        <v>0.7</v>
      </c>
      <c r="U8756" s="47">
        <v>-3.5640000000000001</v>
      </c>
      <c r="V8756" t="str">
        <f>IF(M8756=People!$B$5,People!$A$5,IF(M8756=People!$B$4,People!$A$4,IF(M8756=People!$B$3,People!$A$3,IF(M8756=People!$B$2,People!$A$2,0))))</f>
        <v>Chuck Magee</v>
      </c>
      <c r="W8756" t="str">
        <f>IFERROR(INDEX(Returns!A:A,MATCH(B8756,Returns!B:B,0)),"No")</f>
        <v>No</v>
      </c>
    </row>
    <row r="8757" spans="1:23" x14ac:dyDescent="0.2">
      <c r="A8757" s="1">
        <v>8756</v>
      </c>
      <c r="B8757" t="s">
        <v>10333</v>
      </c>
      <c r="C8757" s="8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47">
        <v>6.2580000000000009</v>
      </c>
      <c r="S8757" s="1">
        <v>2</v>
      </c>
      <c r="T8757" s="1">
        <v>0.7</v>
      </c>
      <c r="U8757" s="47">
        <v>-5.2149999999999999</v>
      </c>
      <c r="V8757" t="str">
        <f>IF(M8757=People!$B$5,People!$A$5,IF(M8757=People!$B$4,People!$A$4,IF(M8757=People!$B$3,People!$A$3,IF(M8757=People!$B$2,People!$A$2,0))))</f>
        <v>Chuck Magee</v>
      </c>
      <c r="W8757" t="str">
        <f>IFERROR(INDEX(Returns!A:A,MATCH(B8757,Returns!B:B,0)),"No")</f>
        <v>No</v>
      </c>
    </row>
    <row r="8758" spans="1:23" x14ac:dyDescent="0.2">
      <c r="A8758" s="1">
        <v>8757</v>
      </c>
      <c r="B8758" t="s">
        <v>6044</v>
      </c>
      <c r="C8758" s="8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47">
        <v>37.68</v>
      </c>
      <c r="S8758" s="1">
        <v>2</v>
      </c>
      <c r="T8758" s="1">
        <v>0</v>
      </c>
      <c r="U8758" s="47">
        <v>10.5504</v>
      </c>
      <c r="V8758" t="str">
        <f>IF(M8758=People!$B$5,People!$A$5,IF(M8758=People!$B$4,People!$A$4,IF(M8758=People!$B$3,People!$A$3,IF(M8758=People!$B$2,People!$A$2,0))))</f>
        <v>Chuck Magee</v>
      </c>
      <c r="W8758" t="str">
        <f>IFERROR(INDEX(Returns!A:A,MATCH(B8758,Returns!B:B,0)),"No")</f>
        <v>Yes</v>
      </c>
    </row>
    <row r="8759" spans="1:23" x14ac:dyDescent="0.2">
      <c r="A8759" s="1">
        <v>8758</v>
      </c>
      <c r="B8759" t="s">
        <v>6044</v>
      </c>
      <c r="C8759" s="8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47">
        <v>51.84</v>
      </c>
      <c r="S8759" s="1">
        <v>8</v>
      </c>
      <c r="T8759" s="1">
        <v>0</v>
      </c>
      <c r="U8759" s="47">
        <v>24.883200000000002</v>
      </c>
      <c r="V8759" t="str">
        <f>IF(M8759=People!$B$5,People!$A$5,IF(M8759=People!$B$4,People!$A$4,IF(M8759=People!$B$3,People!$A$3,IF(M8759=People!$B$2,People!$A$2,0))))</f>
        <v>Chuck Magee</v>
      </c>
      <c r="W8759" t="str">
        <f>IFERROR(INDEX(Returns!A:A,MATCH(B8759,Returns!B:B,0)),"No")</f>
        <v>Yes</v>
      </c>
    </row>
    <row r="8760" spans="1:23" x14ac:dyDescent="0.2">
      <c r="A8760" s="1">
        <v>8759</v>
      </c>
      <c r="B8760" t="s">
        <v>6044</v>
      </c>
      <c r="C8760" s="8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47">
        <v>27.42</v>
      </c>
      <c r="S8760" s="1">
        <v>3</v>
      </c>
      <c r="T8760" s="1">
        <v>0</v>
      </c>
      <c r="U8760" s="47">
        <v>9.3227999999999991</v>
      </c>
      <c r="V8760" t="str">
        <f>IF(M8760=People!$B$5,People!$A$5,IF(M8760=People!$B$4,People!$A$4,IF(M8760=People!$B$3,People!$A$3,IF(M8760=People!$B$2,People!$A$2,0))))</f>
        <v>Chuck Magee</v>
      </c>
      <c r="W8760" t="str">
        <f>IFERROR(INDEX(Returns!A:A,MATCH(B8760,Returns!B:B,0)),"No")</f>
        <v>Yes</v>
      </c>
    </row>
    <row r="8761" spans="1:23" x14ac:dyDescent="0.2">
      <c r="A8761" s="1">
        <v>8760</v>
      </c>
      <c r="B8761" t="s">
        <v>6044</v>
      </c>
      <c r="C8761" s="8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47">
        <v>5.4</v>
      </c>
      <c r="S8761" s="1">
        <v>3</v>
      </c>
      <c r="T8761" s="1">
        <v>0</v>
      </c>
      <c r="U8761" s="47">
        <v>2.5920000000000001</v>
      </c>
      <c r="V8761" t="str">
        <f>IF(M8761=People!$B$5,People!$A$5,IF(M8761=People!$B$4,People!$A$4,IF(M8761=People!$B$3,People!$A$3,IF(M8761=People!$B$2,People!$A$2,0))))</f>
        <v>Chuck Magee</v>
      </c>
      <c r="W8761" t="str">
        <f>IFERROR(INDEX(Returns!A:A,MATCH(B8761,Returns!B:B,0)),"No")</f>
        <v>Yes</v>
      </c>
    </row>
    <row r="8762" spans="1:23" x14ac:dyDescent="0.2">
      <c r="A8762" s="1">
        <v>8761</v>
      </c>
      <c r="B8762" t="s">
        <v>10334</v>
      </c>
      <c r="C8762" s="8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47">
        <v>1270.99</v>
      </c>
      <c r="S8762" s="1">
        <v>1</v>
      </c>
      <c r="T8762" s="1">
        <v>0</v>
      </c>
      <c r="U8762" s="47">
        <v>635.495</v>
      </c>
      <c r="V8762" t="str">
        <f>IF(M8762=People!$B$5,People!$A$5,IF(M8762=People!$B$4,People!$A$4,IF(M8762=People!$B$3,People!$A$3,IF(M8762=People!$B$2,People!$A$2,0))))</f>
        <v>Cassandra Brandow</v>
      </c>
      <c r="W8762" t="str">
        <f>IFERROR(INDEX(Returns!A:A,MATCH(B8762,Returns!B:B,0)),"No")</f>
        <v>No</v>
      </c>
    </row>
    <row r="8763" spans="1:23" x14ac:dyDescent="0.2">
      <c r="A8763" s="1">
        <v>8762</v>
      </c>
      <c r="B8763" t="s">
        <v>10334</v>
      </c>
      <c r="C8763" s="8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47">
        <v>125.36</v>
      </c>
      <c r="S8763" s="1">
        <v>8</v>
      </c>
      <c r="T8763" s="1">
        <v>0</v>
      </c>
      <c r="U8763" s="47">
        <v>58.919199999999989</v>
      </c>
      <c r="V8763" t="str">
        <f>IF(M8763=People!$B$5,People!$A$5,IF(M8763=People!$B$4,People!$A$4,IF(M8763=People!$B$3,People!$A$3,IF(M8763=People!$B$2,People!$A$2,0))))</f>
        <v>Cassandra Brandow</v>
      </c>
      <c r="W8763" t="str">
        <f>IFERROR(INDEX(Returns!A:A,MATCH(B8763,Returns!B:B,0)),"No")</f>
        <v>No</v>
      </c>
    </row>
    <row r="8764" spans="1:23" x14ac:dyDescent="0.2">
      <c r="A8764" s="1">
        <v>8763</v>
      </c>
      <c r="B8764" t="s">
        <v>10335</v>
      </c>
      <c r="C8764" s="8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47">
        <v>14.03</v>
      </c>
      <c r="S8764" s="1">
        <v>1</v>
      </c>
      <c r="T8764" s="1">
        <v>0</v>
      </c>
      <c r="U8764" s="47">
        <v>4.068699999999998</v>
      </c>
      <c r="V8764" t="str">
        <f>IF(M8764=People!$B$5,People!$A$5,IF(M8764=People!$B$4,People!$A$4,IF(M8764=People!$B$3,People!$A$3,IF(M8764=People!$B$2,People!$A$2,0))))</f>
        <v>Anna Andreadi</v>
      </c>
      <c r="W8764" t="str">
        <f>IFERROR(INDEX(Returns!A:A,MATCH(B8764,Returns!B:B,0)),"No")</f>
        <v>No</v>
      </c>
    </row>
    <row r="8765" spans="1:23" x14ac:dyDescent="0.2">
      <c r="A8765" s="1">
        <v>8764</v>
      </c>
      <c r="B8765" t="s">
        <v>10335</v>
      </c>
      <c r="C8765" s="8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47">
        <v>27.96</v>
      </c>
      <c r="S8765" s="1">
        <v>2</v>
      </c>
      <c r="T8765" s="1">
        <v>0</v>
      </c>
      <c r="U8765" s="47">
        <v>7.2696000000000005</v>
      </c>
      <c r="V8765" t="str">
        <f>IF(M8765=People!$B$5,People!$A$5,IF(M8765=People!$B$4,People!$A$4,IF(M8765=People!$B$3,People!$A$3,IF(M8765=People!$B$2,People!$A$2,0))))</f>
        <v>Anna Andreadi</v>
      </c>
      <c r="W8765" t="str">
        <f>IFERROR(INDEX(Returns!A:A,MATCH(B8765,Returns!B:B,0)),"No")</f>
        <v>No</v>
      </c>
    </row>
    <row r="8766" spans="1:23" x14ac:dyDescent="0.2">
      <c r="A8766" s="1">
        <v>8765</v>
      </c>
      <c r="B8766" t="s">
        <v>10336</v>
      </c>
      <c r="C8766" s="8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47">
        <v>5.3440000000000003</v>
      </c>
      <c r="S8766" s="1">
        <v>2</v>
      </c>
      <c r="T8766" s="1">
        <v>0.2</v>
      </c>
      <c r="U8766" s="47">
        <v>0.73479999999999923</v>
      </c>
      <c r="V8766" t="str">
        <f>IF(M8766=People!$B$5,People!$A$5,IF(M8766=People!$B$4,People!$A$4,IF(M8766=People!$B$3,People!$A$3,IF(M8766=People!$B$2,People!$A$2,0))))</f>
        <v>Kelly Williams</v>
      </c>
      <c r="W8766" t="str">
        <f>IFERROR(INDEX(Returns!A:A,MATCH(B8766,Returns!B:B,0)),"No")</f>
        <v>No</v>
      </c>
    </row>
    <row r="8767" spans="1:23" x14ac:dyDescent="0.2">
      <c r="A8767" s="1">
        <v>8766</v>
      </c>
      <c r="B8767" t="s">
        <v>10336</v>
      </c>
      <c r="C8767" s="8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47">
        <v>1.6959999999999997</v>
      </c>
      <c r="S8767" s="1">
        <v>2</v>
      </c>
      <c r="T8767" s="1">
        <v>0.8</v>
      </c>
      <c r="U8767" s="47">
        <v>-2.5440000000000005</v>
      </c>
      <c r="V8767" t="str">
        <f>IF(M8767=People!$B$5,People!$A$5,IF(M8767=People!$B$4,People!$A$4,IF(M8767=People!$B$3,People!$A$3,IF(M8767=People!$B$2,People!$A$2,0))))</f>
        <v>Kelly Williams</v>
      </c>
      <c r="W8767" t="str">
        <f>IFERROR(INDEX(Returns!A:A,MATCH(B8767,Returns!B:B,0)),"No")</f>
        <v>No</v>
      </c>
    </row>
    <row r="8768" spans="1:23" x14ac:dyDescent="0.2">
      <c r="A8768" s="1">
        <v>8767</v>
      </c>
      <c r="B8768" t="s">
        <v>10336</v>
      </c>
      <c r="C8768" s="8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47">
        <v>24.587999999999994</v>
      </c>
      <c r="S8768" s="1">
        <v>3</v>
      </c>
      <c r="T8768" s="1">
        <v>0.8</v>
      </c>
      <c r="U8768" s="47">
        <v>-67.617000000000019</v>
      </c>
      <c r="V8768" t="str">
        <f>IF(M8768=People!$B$5,People!$A$5,IF(M8768=People!$B$4,People!$A$4,IF(M8768=People!$B$3,People!$A$3,IF(M8768=People!$B$2,People!$A$2,0))))</f>
        <v>Kelly Williams</v>
      </c>
      <c r="W8768" t="str">
        <f>IFERROR(INDEX(Returns!A:A,MATCH(B8768,Returns!B:B,0)),"No")</f>
        <v>No</v>
      </c>
    </row>
    <row r="8769" spans="1:23" x14ac:dyDescent="0.2">
      <c r="A8769" s="1">
        <v>8768</v>
      </c>
      <c r="B8769" t="s">
        <v>10336</v>
      </c>
      <c r="C8769" s="8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47">
        <v>7.9799999999999986</v>
      </c>
      <c r="S8769" s="1">
        <v>5</v>
      </c>
      <c r="T8769" s="1">
        <v>0.8</v>
      </c>
      <c r="U8769" s="47">
        <v>-13.167000000000002</v>
      </c>
      <c r="V8769" t="str">
        <f>IF(M8769=People!$B$5,People!$A$5,IF(M8769=People!$B$4,People!$A$4,IF(M8769=People!$B$3,People!$A$3,IF(M8769=People!$B$2,People!$A$2,0))))</f>
        <v>Kelly Williams</v>
      </c>
      <c r="W8769" t="str">
        <f>IFERROR(INDEX(Returns!A:A,MATCH(B8769,Returns!B:B,0)),"No")</f>
        <v>No</v>
      </c>
    </row>
    <row r="8770" spans="1:23" x14ac:dyDescent="0.2">
      <c r="A8770" s="1">
        <v>8769</v>
      </c>
      <c r="B8770" t="s">
        <v>10337</v>
      </c>
      <c r="C8770" s="8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47">
        <v>288</v>
      </c>
      <c r="S8770" s="1">
        <v>4</v>
      </c>
      <c r="T8770" s="1">
        <v>0.2</v>
      </c>
      <c r="U8770" s="47">
        <v>57.599999999999994</v>
      </c>
      <c r="V8770" t="str">
        <f>IF(M8770=People!$B$5,People!$A$5,IF(M8770=People!$B$4,People!$A$4,IF(M8770=People!$B$3,People!$A$3,IF(M8770=People!$B$2,People!$A$2,0))))</f>
        <v>Chuck Magee</v>
      </c>
      <c r="W8770" t="str">
        <f>IFERROR(INDEX(Returns!A:A,MATCH(B8770,Returns!B:B,0)),"No")</f>
        <v>No</v>
      </c>
    </row>
    <row r="8771" spans="1:23" x14ac:dyDescent="0.2">
      <c r="A8771" s="1">
        <v>8770</v>
      </c>
      <c r="B8771" t="s">
        <v>10338</v>
      </c>
      <c r="C8771" s="8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47">
        <v>146.952</v>
      </c>
      <c r="S8771" s="1">
        <v>3</v>
      </c>
      <c r="T8771" s="1">
        <v>0.2</v>
      </c>
      <c r="U8771" s="47">
        <v>9.1844999999999928</v>
      </c>
      <c r="V8771" t="str">
        <f>IF(M8771=People!$B$5,People!$A$5,IF(M8771=People!$B$4,People!$A$4,IF(M8771=People!$B$3,People!$A$3,IF(M8771=People!$B$2,People!$A$2,0))))</f>
        <v>Anna Andreadi</v>
      </c>
      <c r="W8771" t="str">
        <f>IFERROR(INDEX(Returns!A:A,MATCH(B8771,Returns!B:B,0)),"No")</f>
        <v>No</v>
      </c>
    </row>
    <row r="8772" spans="1:23" x14ac:dyDescent="0.2">
      <c r="A8772" s="1">
        <v>8771</v>
      </c>
      <c r="B8772" t="s">
        <v>10338</v>
      </c>
      <c r="C8772" s="8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47">
        <v>83.13600000000001</v>
      </c>
      <c r="S8772" s="1">
        <v>4</v>
      </c>
      <c r="T8772" s="1">
        <v>0.2</v>
      </c>
      <c r="U8772" s="47">
        <v>5.1960000000000015</v>
      </c>
      <c r="V8772" t="str">
        <f>IF(M8772=People!$B$5,People!$A$5,IF(M8772=People!$B$4,People!$A$4,IF(M8772=People!$B$3,People!$A$3,IF(M8772=People!$B$2,People!$A$2,0))))</f>
        <v>Anna Andreadi</v>
      </c>
      <c r="W8772" t="str">
        <f>IFERROR(INDEX(Returns!A:A,MATCH(B8772,Returns!B:B,0)),"No")</f>
        <v>No</v>
      </c>
    </row>
    <row r="8773" spans="1:23" x14ac:dyDescent="0.2">
      <c r="A8773" s="1">
        <v>8772</v>
      </c>
      <c r="B8773" t="s">
        <v>10339</v>
      </c>
      <c r="C8773" s="8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47">
        <v>942.78400000000011</v>
      </c>
      <c r="S8773" s="1">
        <v>4</v>
      </c>
      <c r="T8773" s="1">
        <v>0.2</v>
      </c>
      <c r="U8773" s="47">
        <v>94.278400000000033</v>
      </c>
      <c r="V8773" t="str">
        <f>IF(M8773=People!$B$5,People!$A$5,IF(M8773=People!$B$4,People!$A$4,IF(M8773=People!$B$3,People!$A$3,IF(M8773=People!$B$2,People!$A$2,0))))</f>
        <v>Cassandra Brandow</v>
      </c>
      <c r="W8773" t="str">
        <f>IFERROR(INDEX(Returns!A:A,MATCH(B8773,Returns!B:B,0)),"No")</f>
        <v>No</v>
      </c>
    </row>
    <row r="8774" spans="1:23" x14ac:dyDescent="0.2">
      <c r="A8774" s="1">
        <v>8773</v>
      </c>
      <c r="B8774" t="s">
        <v>10339</v>
      </c>
      <c r="C8774" s="8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47">
        <v>74.352000000000004</v>
      </c>
      <c r="S8774" s="1">
        <v>3</v>
      </c>
      <c r="T8774" s="1">
        <v>0.2</v>
      </c>
      <c r="U8774" s="47">
        <v>23.234999999999992</v>
      </c>
      <c r="V8774" t="str">
        <f>IF(M8774=People!$B$5,People!$A$5,IF(M8774=People!$B$4,People!$A$4,IF(M8774=People!$B$3,People!$A$3,IF(M8774=People!$B$2,People!$A$2,0))))</f>
        <v>Cassandra Brandow</v>
      </c>
      <c r="W8774" t="str">
        <f>IFERROR(INDEX(Returns!A:A,MATCH(B8774,Returns!B:B,0)),"No")</f>
        <v>No</v>
      </c>
    </row>
    <row r="8775" spans="1:23" x14ac:dyDescent="0.2">
      <c r="A8775" s="1">
        <v>8774</v>
      </c>
      <c r="B8775" t="s">
        <v>10340</v>
      </c>
      <c r="C8775" s="8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47">
        <v>26.880000000000003</v>
      </c>
      <c r="S8775" s="1">
        <v>6</v>
      </c>
      <c r="T8775" s="1">
        <v>0</v>
      </c>
      <c r="U8775" s="47">
        <v>6.7200000000000006</v>
      </c>
      <c r="V8775" t="str">
        <f>IF(M8775=People!$B$5,People!$A$5,IF(M8775=People!$B$4,People!$A$4,IF(M8775=People!$B$3,People!$A$3,IF(M8775=People!$B$2,People!$A$2,0))))</f>
        <v>Chuck Magee</v>
      </c>
      <c r="W8775" t="str">
        <f>IFERROR(INDEX(Returns!A:A,MATCH(B8775,Returns!B:B,0)),"No")</f>
        <v>No</v>
      </c>
    </row>
    <row r="8776" spans="1:23" x14ac:dyDescent="0.2">
      <c r="A8776" s="1">
        <v>8775</v>
      </c>
      <c r="B8776" t="s">
        <v>10340</v>
      </c>
      <c r="C8776" s="8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47">
        <v>10.896000000000001</v>
      </c>
      <c r="S8776" s="1">
        <v>2</v>
      </c>
      <c r="T8776" s="1">
        <v>0.2</v>
      </c>
      <c r="U8776" s="47">
        <v>3.8135999999999992</v>
      </c>
      <c r="V8776" t="str">
        <f>IF(M8776=People!$B$5,People!$A$5,IF(M8776=People!$B$4,People!$A$4,IF(M8776=People!$B$3,People!$A$3,IF(M8776=People!$B$2,People!$A$2,0))))</f>
        <v>Chuck Magee</v>
      </c>
      <c r="W8776" t="str">
        <f>IFERROR(INDEX(Returns!A:A,MATCH(B8776,Returns!B:B,0)),"No")</f>
        <v>No</v>
      </c>
    </row>
    <row r="8777" spans="1:23" x14ac:dyDescent="0.2">
      <c r="A8777" s="1">
        <v>8776</v>
      </c>
      <c r="B8777" t="s">
        <v>10341</v>
      </c>
      <c r="C8777" s="8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47">
        <v>3.536</v>
      </c>
      <c r="S8777" s="1">
        <v>2</v>
      </c>
      <c r="T8777" s="1">
        <v>0.2</v>
      </c>
      <c r="U8777" s="47">
        <v>0.30940000000000001</v>
      </c>
      <c r="V8777" t="str">
        <f>IF(M8777=People!$B$5,People!$A$5,IF(M8777=People!$B$4,People!$A$4,IF(M8777=People!$B$3,People!$A$3,IF(M8777=People!$B$2,People!$A$2,0))))</f>
        <v>Kelly Williams</v>
      </c>
      <c r="W8777" t="str">
        <f>IFERROR(INDEX(Returns!A:A,MATCH(B8777,Returns!B:B,0)),"No")</f>
        <v>No</v>
      </c>
    </row>
    <row r="8778" spans="1:23" x14ac:dyDescent="0.2">
      <c r="A8778" s="1">
        <v>8777</v>
      </c>
      <c r="B8778" t="s">
        <v>10342</v>
      </c>
      <c r="C8778" s="8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47">
        <v>528.42999999999995</v>
      </c>
      <c r="S8778" s="1">
        <v>5</v>
      </c>
      <c r="T8778" s="1">
        <v>0.3</v>
      </c>
      <c r="U8778" s="47">
        <v>0</v>
      </c>
      <c r="V8778" t="str">
        <f>IF(M8778=People!$B$5,People!$A$5,IF(M8778=People!$B$4,People!$A$4,IF(M8778=People!$B$3,People!$A$3,IF(M8778=People!$B$2,People!$A$2,0))))</f>
        <v>Kelly Williams</v>
      </c>
      <c r="W8778" t="str">
        <f>IFERROR(INDEX(Returns!A:A,MATCH(B8778,Returns!B:B,0)),"No")</f>
        <v>No</v>
      </c>
    </row>
    <row r="8779" spans="1:23" x14ac:dyDescent="0.2">
      <c r="A8779" s="1">
        <v>8778</v>
      </c>
      <c r="B8779" t="s">
        <v>10342</v>
      </c>
      <c r="C8779" s="8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47">
        <v>41.472000000000008</v>
      </c>
      <c r="S8779" s="1">
        <v>8</v>
      </c>
      <c r="T8779" s="1">
        <v>0.2</v>
      </c>
      <c r="U8779" s="47">
        <v>14.5152</v>
      </c>
      <c r="V8779" t="str">
        <f>IF(M8779=People!$B$5,People!$A$5,IF(M8779=People!$B$4,People!$A$4,IF(M8779=People!$B$3,People!$A$3,IF(M8779=People!$B$2,People!$A$2,0))))</f>
        <v>Kelly Williams</v>
      </c>
      <c r="W8779" t="str">
        <f>IFERROR(INDEX(Returns!A:A,MATCH(B8779,Returns!B:B,0)),"No")</f>
        <v>No</v>
      </c>
    </row>
    <row r="8780" spans="1:23" x14ac:dyDescent="0.2">
      <c r="A8780" s="1">
        <v>8779</v>
      </c>
      <c r="B8780" t="s">
        <v>10343</v>
      </c>
      <c r="C8780" s="8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47">
        <v>287.976</v>
      </c>
      <c r="S8780" s="1">
        <v>3</v>
      </c>
      <c r="T8780" s="1">
        <v>0.2</v>
      </c>
      <c r="U8780" s="47">
        <v>7.1993999999999687</v>
      </c>
      <c r="V8780" t="str">
        <f>IF(M8780=People!$B$5,People!$A$5,IF(M8780=People!$B$4,People!$A$4,IF(M8780=People!$B$3,People!$A$3,IF(M8780=People!$B$2,People!$A$2,0))))</f>
        <v>Chuck Magee</v>
      </c>
      <c r="W8780" t="str">
        <f>IFERROR(INDEX(Returns!A:A,MATCH(B8780,Returns!B:B,0)),"No")</f>
        <v>No</v>
      </c>
    </row>
    <row r="8781" spans="1:23" x14ac:dyDescent="0.2">
      <c r="A8781" s="1">
        <v>8780</v>
      </c>
      <c r="B8781" t="s">
        <v>10344</v>
      </c>
      <c r="C8781" s="8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47">
        <v>29.304000000000002</v>
      </c>
      <c r="S8781" s="1">
        <v>3</v>
      </c>
      <c r="T8781" s="1">
        <v>0.2</v>
      </c>
      <c r="U8781" s="47">
        <v>2.5641000000000034</v>
      </c>
      <c r="V8781" t="str">
        <f>IF(M8781=People!$B$5,People!$A$5,IF(M8781=People!$B$4,People!$A$4,IF(M8781=People!$B$3,People!$A$3,IF(M8781=People!$B$2,People!$A$2,0))))</f>
        <v>Anna Andreadi</v>
      </c>
      <c r="W8781" t="str">
        <f>IFERROR(INDEX(Returns!A:A,MATCH(B8781,Returns!B:B,0)),"No")</f>
        <v>No</v>
      </c>
    </row>
    <row r="8782" spans="1:23" x14ac:dyDescent="0.2">
      <c r="A8782" s="1">
        <v>8781</v>
      </c>
      <c r="B8782" t="s">
        <v>10345</v>
      </c>
      <c r="C8782" s="8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47">
        <v>55.328000000000003</v>
      </c>
      <c r="S8782" s="1">
        <v>2</v>
      </c>
      <c r="T8782" s="1">
        <v>0.2</v>
      </c>
      <c r="U8782" s="47">
        <v>6.2243999999999957</v>
      </c>
      <c r="V8782" t="str">
        <f>IF(M8782=People!$B$5,People!$A$5,IF(M8782=People!$B$4,People!$A$4,IF(M8782=People!$B$3,People!$A$3,IF(M8782=People!$B$2,People!$A$2,0))))</f>
        <v>Kelly Williams</v>
      </c>
      <c r="W8782" t="str">
        <f>IFERROR(INDEX(Returns!A:A,MATCH(B8782,Returns!B:B,0)),"No")</f>
        <v>No</v>
      </c>
    </row>
    <row r="8783" spans="1:23" x14ac:dyDescent="0.2">
      <c r="A8783" s="1">
        <v>8782</v>
      </c>
      <c r="B8783" t="s">
        <v>10345</v>
      </c>
      <c r="C8783" s="8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47">
        <v>1227.9983999999999</v>
      </c>
      <c r="S8783" s="1">
        <v>6</v>
      </c>
      <c r="T8783" s="1">
        <v>0.32</v>
      </c>
      <c r="U8783" s="47">
        <v>-36.117600000000152</v>
      </c>
      <c r="V8783" t="str">
        <f>IF(M8783=People!$B$5,People!$A$5,IF(M8783=People!$B$4,People!$A$4,IF(M8783=People!$B$3,People!$A$3,IF(M8783=People!$B$2,People!$A$2,0))))</f>
        <v>Kelly Williams</v>
      </c>
      <c r="W8783" t="str">
        <f>IFERROR(INDEX(Returns!A:A,MATCH(B8783,Returns!B:B,0)),"No")</f>
        <v>No</v>
      </c>
    </row>
    <row r="8784" spans="1:23" x14ac:dyDescent="0.2">
      <c r="A8784" s="1">
        <v>8783</v>
      </c>
      <c r="B8784" t="s">
        <v>10346</v>
      </c>
      <c r="C8784" s="8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47">
        <v>20.416</v>
      </c>
      <c r="S8784" s="1">
        <v>4</v>
      </c>
      <c r="T8784" s="1">
        <v>0.2</v>
      </c>
      <c r="U8784" s="47">
        <v>6.6351999999999984</v>
      </c>
      <c r="V8784" t="str">
        <f>IF(M8784=People!$B$5,People!$A$5,IF(M8784=People!$B$4,People!$A$4,IF(M8784=People!$B$3,People!$A$3,IF(M8784=People!$B$2,People!$A$2,0))))</f>
        <v>Anna Andreadi</v>
      </c>
      <c r="W8784" t="str">
        <f>IFERROR(INDEX(Returns!A:A,MATCH(B8784,Returns!B:B,0)),"No")</f>
        <v>No</v>
      </c>
    </row>
    <row r="8785" spans="1:23" x14ac:dyDescent="0.2">
      <c r="A8785" s="1">
        <v>8784</v>
      </c>
      <c r="B8785" t="s">
        <v>10346</v>
      </c>
      <c r="C8785" s="8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47">
        <v>1128.3899999999999</v>
      </c>
      <c r="S8785" s="1">
        <v>3</v>
      </c>
      <c r="T8785" s="1">
        <v>0</v>
      </c>
      <c r="U8785" s="47">
        <v>259.52970000000005</v>
      </c>
      <c r="V8785" t="str">
        <f>IF(M8785=People!$B$5,People!$A$5,IF(M8785=People!$B$4,People!$A$4,IF(M8785=People!$B$3,People!$A$3,IF(M8785=People!$B$2,People!$A$2,0))))</f>
        <v>Anna Andreadi</v>
      </c>
      <c r="W8785" t="str">
        <f>IFERROR(INDEX(Returns!A:A,MATCH(B8785,Returns!B:B,0)),"No")</f>
        <v>No</v>
      </c>
    </row>
    <row r="8786" spans="1:23" x14ac:dyDescent="0.2">
      <c r="A8786" s="1">
        <v>8785</v>
      </c>
      <c r="B8786" t="s">
        <v>10347</v>
      </c>
      <c r="C8786" s="8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47">
        <v>4.6079999999999997</v>
      </c>
      <c r="S8786" s="1">
        <v>2</v>
      </c>
      <c r="T8786" s="1">
        <v>0.2</v>
      </c>
      <c r="U8786" s="47">
        <v>1.6704000000000001</v>
      </c>
      <c r="V8786" t="str">
        <f>IF(M8786=People!$B$5,People!$A$5,IF(M8786=People!$B$4,People!$A$4,IF(M8786=People!$B$3,People!$A$3,IF(M8786=People!$B$2,People!$A$2,0))))</f>
        <v>Cassandra Brandow</v>
      </c>
      <c r="W8786" t="str">
        <f>IFERROR(INDEX(Returns!A:A,MATCH(B8786,Returns!B:B,0)),"No")</f>
        <v>No</v>
      </c>
    </row>
    <row r="8787" spans="1:23" x14ac:dyDescent="0.2">
      <c r="A8787" s="1">
        <v>8786</v>
      </c>
      <c r="B8787" t="s">
        <v>10348</v>
      </c>
      <c r="C8787" s="8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47">
        <v>195.96000000000004</v>
      </c>
      <c r="S8787" s="1">
        <v>5</v>
      </c>
      <c r="T8787" s="1">
        <v>0.2</v>
      </c>
      <c r="U8787" s="47">
        <v>19.596000000000018</v>
      </c>
      <c r="V8787" t="str">
        <f>IF(M8787=People!$B$5,People!$A$5,IF(M8787=People!$B$4,People!$A$4,IF(M8787=People!$B$3,People!$A$3,IF(M8787=People!$B$2,People!$A$2,0))))</f>
        <v>Anna Andreadi</v>
      </c>
      <c r="W8787" t="str">
        <f>IFERROR(INDEX(Returns!A:A,MATCH(B8787,Returns!B:B,0)),"No")</f>
        <v>No</v>
      </c>
    </row>
    <row r="8788" spans="1:23" x14ac:dyDescent="0.2">
      <c r="A8788" s="1">
        <v>8787</v>
      </c>
      <c r="B8788" t="s">
        <v>10348</v>
      </c>
      <c r="C8788" s="8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47">
        <v>15.552000000000003</v>
      </c>
      <c r="S8788" s="1">
        <v>3</v>
      </c>
      <c r="T8788" s="1">
        <v>0.2</v>
      </c>
      <c r="U8788" s="47">
        <v>5.4432</v>
      </c>
      <c r="V8788" t="str">
        <f>IF(M8788=People!$B$5,People!$A$5,IF(M8788=People!$B$4,People!$A$4,IF(M8788=People!$B$3,People!$A$3,IF(M8788=People!$B$2,People!$A$2,0))))</f>
        <v>Anna Andreadi</v>
      </c>
      <c r="W8788" t="str">
        <f>IFERROR(INDEX(Returns!A:A,MATCH(B8788,Returns!B:B,0)),"No")</f>
        <v>No</v>
      </c>
    </row>
    <row r="8789" spans="1:23" x14ac:dyDescent="0.2">
      <c r="A8789" s="1">
        <v>8788</v>
      </c>
      <c r="B8789" t="s">
        <v>10348</v>
      </c>
      <c r="C8789" s="8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47">
        <v>271.96800000000002</v>
      </c>
      <c r="S8789" s="1">
        <v>4</v>
      </c>
      <c r="T8789" s="1">
        <v>0.2</v>
      </c>
      <c r="U8789" s="47">
        <v>54.393599999999978</v>
      </c>
      <c r="V8789" t="str">
        <f>IF(M8789=People!$B$5,People!$A$5,IF(M8789=People!$B$4,People!$A$4,IF(M8789=People!$B$3,People!$A$3,IF(M8789=People!$B$2,People!$A$2,0))))</f>
        <v>Anna Andreadi</v>
      </c>
      <c r="W8789" t="str">
        <f>IFERROR(INDEX(Returns!A:A,MATCH(B8789,Returns!B:B,0)),"No")</f>
        <v>No</v>
      </c>
    </row>
    <row r="8790" spans="1:23" x14ac:dyDescent="0.2">
      <c r="A8790" s="1">
        <v>8789</v>
      </c>
      <c r="B8790" t="s">
        <v>10349</v>
      </c>
      <c r="C8790" s="8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47">
        <v>698.35200000000009</v>
      </c>
      <c r="S8790" s="1">
        <v>3</v>
      </c>
      <c r="T8790" s="1">
        <v>0.2</v>
      </c>
      <c r="U8790" s="47">
        <v>52.376399999999961</v>
      </c>
      <c r="V8790" t="str">
        <f>IF(M8790=People!$B$5,People!$A$5,IF(M8790=People!$B$4,People!$A$4,IF(M8790=People!$B$3,People!$A$3,IF(M8790=People!$B$2,People!$A$2,0))))</f>
        <v>Cassandra Brandow</v>
      </c>
      <c r="W8790" t="str">
        <f>IFERROR(INDEX(Returns!A:A,MATCH(B8790,Returns!B:B,0)),"No")</f>
        <v>No</v>
      </c>
    </row>
    <row r="8791" spans="1:23" x14ac:dyDescent="0.2">
      <c r="A8791" s="1">
        <v>8790</v>
      </c>
      <c r="B8791" t="s">
        <v>10349</v>
      </c>
      <c r="C8791" s="8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47">
        <v>77.728000000000009</v>
      </c>
      <c r="S8791" s="1">
        <v>2</v>
      </c>
      <c r="T8791" s="1">
        <v>0.2</v>
      </c>
      <c r="U8791" s="47">
        <v>-3.8863999999999947</v>
      </c>
      <c r="V8791" t="str">
        <f>IF(M8791=People!$B$5,People!$A$5,IF(M8791=People!$B$4,People!$A$4,IF(M8791=People!$B$3,People!$A$3,IF(M8791=People!$B$2,People!$A$2,0))))</f>
        <v>Cassandra Brandow</v>
      </c>
      <c r="W8791" t="str">
        <f>IFERROR(INDEX(Returns!A:A,MATCH(B8791,Returns!B:B,0)),"No")</f>
        <v>No</v>
      </c>
    </row>
    <row r="8792" spans="1:23" x14ac:dyDescent="0.2">
      <c r="A8792" s="1">
        <v>8791</v>
      </c>
      <c r="B8792" t="s">
        <v>10350</v>
      </c>
      <c r="C8792" s="8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47">
        <v>46.62</v>
      </c>
      <c r="S8792" s="1">
        <v>9</v>
      </c>
      <c r="T8792" s="1">
        <v>0</v>
      </c>
      <c r="U8792" s="47">
        <v>21.445199999999996</v>
      </c>
      <c r="V8792" t="str">
        <f>IF(M8792=People!$B$5,People!$A$5,IF(M8792=People!$B$4,People!$A$4,IF(M8792=People!$B$3,People!$A$3,IF(M8792=People!$B$2,People!$A$2,0))))</f>
        <v>Cassandra Brandow</v>
      </c>
      <c r="W8792" t="str">
        <f>IFERROR(INDEX(Returns!A:A,MATCH(B8792,Returns!B:B,0)),"No")</f>
        <v>No</v>
      </c>
    </row>
    <row r="8793" spans="1:23" x14ac:dyDescent="0.2">
      <c r="A8793" s="1">
        <v>8792</v>
      </c>
      <c r="B8793" t="s">
        <v>10351</v>
      </c>
      <c r="C8793" s="8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47">
        <v>537.54399999999998</v>
      </c>
      <c r="S8793" s="1">
        <v>7</v>
      </c>
      <c r="T8793" s="1">
        <v>0.2</v>
      </c>
      <c r="U8793" s="47">
        <v>47.035099999999971</v>
      </c>
      <c r="V8793" t="str">
        <f>IF(M8793=People!$B$5,People!$A$5,IF(M8793=People!$B$4,People!$A$4,IF(M8793=People!$B$3,People!$A$3,IF(M8793=People!$B$2,People!$A$2,0))))</f>
        <v>Kelly Williams</v>
      </c>
      <c r="W8793" t="str">
        <f>IFERROR(INDEX(Returns!A:A,MATCH(B8793,Returns!B:B,0)),"No")</f>
        <v>No</v>
      </c>
    </row>
    <row r="8794" spans="1:23" x14ac:dyDescent="0.2">
      <c r="A8794" s="1">
        <v>8793</v>
      </c>
      <c r="B8794" t="s">
        <v>10352</v>
      </c>
      <c r="C8794" s="8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47">
        <v>14.62</v>
      </c>
      <c r="S8794" s="1">
        <v>2</v>
      </c>
      <c r="T8794" s="1">
        <v>0</v>
      </c>
      <c r="U8794" s="47">
        <v>6.8713999999999995</v>
      </c>
      <c r="V8794" t="str">
        <f>IF(M8794=People!$B$5,People!$A$5,IF(M8794=People!$B$4,People!$A$4,IF(M8794=People!$B$3,People!$A$3,IF(M8794=People!$B$2,People!$A$2,0))))</f>
        <v>Anna Andreadi</v>
      </c>
      <c r="W8794" t="str">
        <f>IFERROR(INDEX(Returns!A:A,MATCH(B8794,Returns!B:B,0)),"No")</f>
        <v>No</v>
      </c>
    </row>
    <row r="8795" spans="1:23" x14ac:dyDescent="0.2">
      <c r="A8795" s="1">
        <v>8794</v>
      </c>
      <c r="B8795" t="s">
        <v>10352</v>
      </c>
      <c r="C8795" s="8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47">
        <v>22.549999999999997</v>
      </c>
      <c r="S8795" s="1">
        <v>5</v>
      </c>
      <c r="T8795" s="1">
        <v>0</v>
      </c>
      <c r="U8795" s="47">
        <v>8.7945000000000011</v>
      </c>
      <c r="V8795" t="str">
        <f>IF(M8795=People!$B$5,People!$A$5,IF(M8795=People!$B$4,People!$A$4,IF(M8795=People!$B$3,People!$A$3,IF(M8795=People!$B$2,People!$A$2,0))))</f>
        <v>Anna Andreadi</v>
      </c>
      <c r="W8795" t="str">
        <f>IFERROR(INDEX(Returns!A:A,MATCH(B8795,Returns!B:B,0)),"No")</f>
        <v>No</v>
      </c>
    </row>
    <row r="8796" spans="1:23" x14ac:dyDescent="0.2">
      <c r="A8796" s="1">
        <v>8795</v>
      </c>
      <c r="B8796" t="s">
        <v>10352</v>
      </c>
      <c r="C8796" s="8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47">
        <v>583.79999999999995</v>
      </c>
      <c r="S8796" s="1">
        <v>5</v>
      </c>
      <c r="T8796" s="1">
        <v>0.2</v>
      </c>
      <c r="U8796" s="47">
        <v>72.974999999999909</v>
      </c>
      <c r="V8796" t="str">
        <f>IF(M8796=People!$B$5,People!$A$5,IF(M8796=People!$B$4,People!$A$4,IF(M8796=People!$B$3,People!$A$3,IF(M8796=People!$B$2,People!$A$2,0))))</f>
        <v>Anna Andreadi</v>
      </c>
      <c r="W8796" t="str">
        <f>IFERROR(INDEX(Returns!A:A,MATCH(B8796,Returns!B:B,0)),"No")</f>
        <v>No</v>
      </c>
    </row>
    <row r="8797" spans="1:23" x14ac:dyDescent="0.2">
      <c r="A8797" s="1">
        <v>8796</v>
      </c>
      <c r="B8797" t="s">
        <v>10352</v>
      </c>
      <c r="C8797" s="8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47">
        <v>211.16800000000001</v>
      </c>
      <c r="S8797" s="1">
        <v>4</v>
      </c>
      <c r="T8797" s="1">
        <v>0.2</v>
      </c>
      <c r="U8797" s="47">
        <v>15.837600000000009</v>
      </c>
      <c r="V8797" t="str">
        <f>IF(M8797=People!$B$5,People!$A$5,IF(M8797=People!$B$4,People!$A$4,IF(M8797=People!$B$3,People!$A$3,IF(M8797=People!$B$2,People!$A$2,0))))</f>
        <v>Anna Andreadi</v>
      </c>
      <c r="W8797" t="str">
        <f>IFERROR(INDEX(Returns!A:A,MATCH(B8797,Returns!B:B,0)),"No")</f>
        <v>No</v>
      </c>
    </row>
    <row r="8798" spans="1:23" x14ac:dyDescent="0.2">
      <c r="A8798" s="1">
        <v>8797</v>
      </c>
      <c r="B8798" t="s">
        <v>10353</v>
      </c>
      <c r="C8798" s="8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47">
        <v>12.96</v>
      </c>
      <c r="S8798" s="1">
        <v>2</v>
      </c>
      <c r="T8798" s="1">
        <v>0</v>
      </c>
      <c r="U8798" s="47">
        <v>6.2208000000000006</v>
      </c>
      <c r="V8798" t="str">
        <f>IF(M8798=People!$B$5,People!$A$5,IF(M8798=People!$B$4,People!$A$4,IF(M8798=People!$B$3,People!$A$3,IF(M8798=People!$B$2,People!$A$2,0))))</f>
        <v>Anna Andreadi</v>
      </c>
      <c r="W8798" t="str">
        <f>IFERROR(INDEX(Returns!A:A,MATCH(B8798,Returns!B:B,0)),"No")</f>
        <v>No</v>
      </c>
    </row>
    <row r="8799" spans="1:23" x14ac:dyDescent="0.2">
      <c r="A8799" s="1">
        <v>8798</v>
      </c>
      <c r="B8799" t="s">
        <v>10353</v>
      </c>
      <c r="C8799" s="8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47">
        <v>45.98</v>
      </c>
      <c r="S8799" s="1">
        <v>2</v>
      </c>
      <c r="T8799" s="1">
        <v>0</v>
      </c>
      <c r="U8799" s="47">
        <v>12.874400000000001</v>
      </c>
      <c r="V8799" t="str">
        <f>IF(M8799=People!$B$5,People!$A$5,IF(M8799=People!$B$4,People!$A$4,IF(M8799=People!$B$3,People!$A$3,IF(M8799=People!$B$2,People!$A$2,0))))</f>
        <v>Anna Andreadi</v>
      </c>
      <c r="W8799" t="str">
        <f>IFERROR(INDEX(Returns!A:A,MATCH(B8799,Returns!B:B,0)),"No")</f>
        <v>No</v>
      </c>
    </row>
    <row r="8800" spans="1:23" x14ac:dyDescent="0.2">
      <c r="A8800" s="1">
        <v>8799</v>
      </c>
      <c r="B8800" t="s">
        <v>10354</v>
      </c>
      <c r="C8800" s="8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47">
        <v>1294.75</v>
      </c>
      <c r="S8800" s="1">
        <v>5</v>
      </c>
      <c r="T8800" s="1">
        <v>0</v>
      </c>
      <c r="U8800" s="47">
        <v>336.63499999999999</v>
      </c>
      <c r="V8800" t="str">
        <f>IF(M8800=People!$B$5,People!$A$5,IF(M8800=People!$B$4,People!$A$4,IF(M8800=People!$B$3,People!$A$3,IF(M8800=People!$B$2,People!$A$2,0))))</f>
        <v>Chuck Magee</v>
      </c>
      <c r="W8800" t="str">
        <f>IFERROR(INDEX(Returns!A:A,MATCH(B8800,Returns!B:B,0)),"No")</f>
        <v>No</v>
      </c>
    </row>
    <row r="8801" spans="1:23" x14ac:dyDescent="0.2">
      <c r="A8801" s="1">
        <v>8800</v>
      </c>
      <c r="B8801" t="s">
        <v>10355</v>
      </c>
      <c r="C8801" s="8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47">
        <v>1799.9699999999998</v>
      </c>
      <c r="S8801" s="1">
        <v>5</v>
      </c>
      <c r="T8801" s="1">
        <v>0.4</v>
      </c>
      <c r="U8801" s="47">
        <v>239.99600000000009</v>
      </c>
      <c r="V8801" t="str">
        <f>IF(M8801=People!$B$5,People!$A$5,IF(M8801=People!$B$4,People!$A$4,IF(M8801=People!$B$3,People!$A$3,IF(M8801=People!$B$2,People!$A$2,0))))</f>
        <v>Chuck Magee</v>
      </c>
      <c r="W8801" t="str">
        <f>IFERROR(INDEX(Returns!A:A,MATCH(B8801,Returns!B:B,0)),"No")</f>
        <v>No</v>
      </c>
    </row>
    <row r="8802" spans="1:23" x14ac:dyDescent="0.2">
      <c r="A8802" s="1">
        <v>8801</v>
      </c>
      <c r="B8802" t="s">
        <v>10356</v>
      </c>
      <c r="C8802" s="8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47">
        <v>10.688000000000001</v>
      </c>
      <c r="S8802" s="1">
        <v>2</v>
      </c>
      <c r="T8802" s="1">
        <v>0.2</v>
      </c>
      <c r="U8802" s="47">
        <v>3.7407999999999997</v>
      </c>
      <c r="V8802" t="str">
        <f>IF(M8802=People!$B$5,People!$A$5,IF(M8802=People!$B$4,People!$A$4,IF(M8802=People!$B$3,People!$A$3,IF(M8802=People!$B$2,People!$A$2,0))))</f>
        <v>Kelly Williams</v>
      </c>
      <c r="W8802" t="str">
        <f>IFERROR(INDEX(Returns!A:A,MATCH(B8802,Returns!B:B,0)),"No")</f>
        <v>No</v>
      </c>
    </row>
    <row r="8803" spans="1:23" x14ac:dyDescent="0.2">
      <c r="A8803" s="1">
        <v>8802</v>
      </c>
      <c r="B8803" t="s">
        <v>10357</v>
      </c>
      <c r="C8803" s="8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47">
        <v>221.98</v>
      </c>
      <c r="S8803" s="1">
        <v>2</v>
      </c>
      <c r="T8803" s="1">
        <v>0</v>
      </c>
      <c r="U8803" s="47">
        <v>62.15440000000001</v>
      </c>
      <c r="V8803" t="str">
        <f>IF(M8803=People!$B$5,People!$A$5,IF(M8803=People!$B$4,People!$A$4,IF(M8803=People!$B$3,People!$A$3,IF(M8803=People!$B$2,People!$A$2,0))))</f>
        <v>Kelly Williams</v>
      </c>
      <c r="W8803" t="str">
        <f>IFERROR(INDEX(Returns!A:A,MATCH(B8803,Returns!B:B,0)),"No")</f>
        <v>No</v>
      </c>
    </row>
    <row r="8804" spans="1:23" x14ac:dyDescent="0.2">
      <c r="A8804" s="1">
        <v>8803</v>
      </c>
      <c r="B8804" t="s">
        <v>10357</v>
      </c>
      <c r="C8804" s="8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47">
        <v>341.96</v>
      </c>
      <c r="S8804" s="1">
        <v>2</v>
      </c>
      <c r="T8804" s="1">
        <v>0</v>
      </c>
      <c r="U8804" s="47">
        <v>54.713599999999985</v>
      </c>
      <c r="V8804" t="str">
        <f>IF(M8804=People!$B$5,People!$A$5,IF(M8804=People!$B$4,People!$A$4,IF(M8804=People!$B$3,People!$A$3,IF(M8804=People!$B$2,People!$A$2,0))))</f>
        <v>Kelly Williams</v>
      </c>
      <c r="W8804" t="str">
        <f>IFERROR(INDEX(Returns!A:A,MATCH(B8804,Returns!B:B,0)),"No")</f>
        <v>No</v>
      </c>
    </row>
    <row r="8805" spans="1:23" x14ac:dyDescent="0.2">
      <c r="A8805" s="1">
        <v>8804</v>
      </c>
      <c r="B8805" t="s">
        <v>10358</v>
      </c>
      <c r="C8805" s="8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47">
        <v>34.769999999999996</v>
      </c>
      <c r="S8805" s="1">
        <v>3</v>
      </c>
      <c r="T8805" s="1">
        <v>0</v>
      </c>
      <c r="U8805" s="47">
        <v>11.474099999999996</v>
      </c>
      <c r="V8805" t="str">
        <f>IF(M8805=People!$B$5,People!$A$5,IF(M8805=People!$B$4,People!$A$4,IF(M8805=People!$B$3,People!$A$3,IF(M8805=People!$B$2,People!$A$2,0))))</f>
        <v>Chuck Magee</v>
      </c>
      <c r="W8805" t="str">
        <f>IFERROR(INDEX(Returns!A:A,MATCH(B8805,Returns!B:B,0)),"No")</f>
        <v>No</v>
      </c>
    </row>
    <row r="8806" spans="1:23" x14ac:dyDescent="0.2">
      <c r="A8806" s="1">
        <v>8805</v>
      </c>
      <c r="B8806" t="s">
        <v>10358</v>
      </c>
      <c r="C8806" s="8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47">
        <v>18.899999999999999</v>
      </c>
      <c r="S8806" s="1">
        <v>3</v>
      </c>
      <c r="T8806" s="1">
        <v>0</v>
      </c>
      <c r="U8806" s="47">
        <v>8.6939999999999991</v>
      </c>
      <c r="V8806" t="str">
        <f>IF(M8806=People!$B$5,People!$A$5,IF(M8806=People!$B$4,People!$A$4,IF(M8806=People!$B$3,People!$A$3,IF(M8806=People!$B$2,People!$A$2,0))))</f>
        <v>Chuck Magee</v>
      </c>
      <c r="W8806" t="str">
        <f>IFERROR(INDEX(Returns!A:A,MATCH(B8806,Returns!B:B,0)),"No")</f>
        <v>No</v>
      </c>
    </row>
    <row r="8807" spans="1:23" x14ac:dyDescent="0.2">
      <c r="A8807" s="1">
        <v>8806</v>
      </c>
      <c r="B8807" t="s">
        <v>10359</v>
      </c>
      <c r="C8807" s="8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47">
        <v>102.72</v>
      </c>
      <c r="S8807" s="1">
        <v>3</v>
      </c>
      <c r="T8807" s="1">
        <v>0.2</v>
      </c>
      <c r="U8807" s="47">
        <v>37.235999999999997</v>
      </c>
      <c r="V8807" t="str">
        <f>IF(M8807=People!$B$5,People!$A$5,IF(M8807=People!$B$4,People!$A$4,IF(M8807=People!$B$3,People!$A$3,IF(M8807=People!$B$2,People!$A$2,0))))</f>
        <v>Anna Andreadi</v>
      </c>
      <c r="W8807" t="str">
        <f>IFERROR(INDEX(Returns!A:A,MATCH(B8807,Returns!B:B,0)),"No")</f>
        <v>No</v>
      </c>
    </row>
    <row r="8808" spans="1:23" x14ac:dyDescent="0.2">
      <c r="A8808" s="1">
        <v>8807</v>
      </c>
      <c r="B8808" t="s">
        <v>10360</v>
      </c>
      <c r="C8808" s="8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47">
        <v>40.479999999999997</v>
      </c>
      <c r="S8808" s="1">
        <v>2</v>
      </c>
      <c r="T8808" s="1">
        <v>0</v>
      </c>
      <c r="U8808" s="47">
        <v>14.572799999999997</v>
      </c>
      <c r="V8808" t="str">
        <f>IF(M8808=People!$B$5,People!$A$5,IF(M8808=People!$B$4,People!$A$4,IF(M8808=People!$B$3,People!$A$3,IF(M8808=People!$B$2,People!$A$2,0))))</f>
        <v>Chuck Magee</v>
      </c>
      <c r="W8808" t="str">
        <f>IFERROR(INDEX(Returns!A:A,MATCH(B8808,Returns!B:B,0)),"No")</f>
        <v>No</v>
      </c>
    </row>
    <row r="8809" spans="1:23" x14ac:dyDescent="0.2">
      <c r="A8809" s="1">
        <v>8808</v>
      </c>
      <c r="B8809" t="s">
        <v>10361</v>
      </c>
      <c r="C8809" s="8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47">
        <v>33.282000000000004</v>
      </c>
      <c r="S8809" s="1">
        <v>3</v>
      </c>
      <c r="T8809" s="1">
        <v>0.7</v>
      </c>
      <c r="U8809" s="47">
        <v>-27.734999999999992</v>
      </c>
      <c r="V8809" t="str">
        <f>IF(M8809=People!$B$5,People!$A$5,IF(M8809=People!$B$4,People!$A$4,IF(M8809=People!$B$3,People!$A$3,IF(M8809=People!$B$2,People!$A$2,0))))</f>
        <v>Chuck Magee</v>
      </c>
      <c r="W8809" t="str">
        <f>IFERROR(INDEX(Returns!A:A,MATCH(B8809,Returns!B:B,0)),"No")</f>
        <v>No</v>
      </c>
    </row>
    <row r="8810" spans="1:23" x14ac:dyDescent="0.2">
      <c r="A8810" s="1">
        <v>8809</v>
      </c>
      <c r="B8810" t="s">
        <v>10361</v>
      </c>
      <c r="C8810" s="8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47">
        <v>118.64999999999998</v>
      </c>
      <c r="S8810" s="1">
        <v>5</v>
      </c>
      <c r="T8810" s="1">
        <v>0.4</v>
      </c>
      <c r="U8810" s="47">
        <v>19.775000000000006</v>
      </c>
      <c r="V8810" t="str">
        <f>IF(M8810=People!$B$5,People!$A$5,IF(M8810=People!$B$4,People!$A$4,IF(M8810=People!$B$3,People!$A$3,IF(M8810=People!$B$2,People!$A$2,0))))</f>
        <v>Chuck Magee</v>
      </c>
      <c r="W8810" t="str">
        <f>IFERROR(INDEX(Returns!A:A,MATCH(B8810,Returns!B:B,0)),"No")</f>
        <v>No</v>
      </c>
    </row>
    <row r="8811" spans="1:23" x14ac:dyDescent="0.2">
      <c r="A8811" s="1">
        <v>8810</v>
      </c>
      <c r="B8811" t="s">
        <v>10361</v>
      </c>
      <c r="C8811" s="8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47">
        <v>14.76</v>
      </c>
      <c r="S8811" s="1">
        <v>5</v>
      </c>
      <c r="T8811" s="1">
        <v>0.2</v>
      </c>
      <c r="U8811" s="47">
        <v>4.9815000000000005</v>
      </c>
      <c r="V8811" t="str">
        <f>IF(M8811=People!$B$5,People!$A$5,IF(M8811=People!$B$4,People!$A$4,IF(M8811=People!$B$3,People!$A$3,IF(M8811=People!$B$2,People!$A$2,0))))</f>
        <v>Chuck Magee</v>
      </c>
      <c r="W8811" t="str">
        <f>IFERROR(INDEX(Returns!A:A,MATCH(B8811,Returns!B:B,0)),"No")</f>
        <v>No</v>
      </c>
    </row>
    <row r="8812" spans="1:23" x14ac:dyDescent="0.2">
      <c r="A8812" s="1">
        <v>8811</v>
      </c>
      <c r="B8812" t="s">
        <v>10362</v>
      </c>
      <c r="C8812" s="8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47">
        <v>37.520000000000003</v>
      </c>
      <c r="S8812" s="1">
        <v>4</v>
      </c>
      <c r="T8812" s="1">
        <v>0</v>
      </c>
      <c r="U8812" s="47">
        <v>18.009600000000002</v>
      </c>
      <c r="V8812" t="str">
        <f>IF(M8812=People!$B$5,People!$A$5,IF(M8812=People!$B$4,People!$A$4,IF(M8812=People!$B$3,People!$A$3,IF(M8812=People!$B$2,People!$A$2,0))))</f>
        <v>Anna Andreadi</v>
      </c>
      <c r="W8812" t="str">
        <f>IFERROR(INDEX(Returns!A:A,MATCH(B8812,Returns!B:B,0)),"No")</f>
        <v>No</v>
      </c>
    </row>
    <row r="8813" spans="1:23" x14ac:dyDescent="0.2">
      <c r="A8813" s="1">
        <v>8812</v>
      </c>
      <c r="B8813" t="s">
        <v>6210</v>
      </c>
      <c r="C8813" s="8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47">
        <v>207.14400000000001</v>
      </c>
      <c r="S8813" s="1">
        <v>3</v>
      </c>
      <c r="T8813" s="1">
        <v>0.1</v>
      </c>
      <c r="U8813" s="47">
        <v>48.333599999999976</v>
      </c>
      <c r="V8813" t="str">
        <f>IF(M8813=People!$B$5,People!$A$5,IF(M8813=People!$B$4,People!$A$4,IF(M8813=People!$B$3,People!$A$3,IF(M8813=People!$B$2,People!$A$2,0))))</f>
        <v>Kelly Williams</v>
      </c>
      <c r="W8813" t="str">
        <f>IFERROR(INDEX(Returns!A:A,MATCH(B8813,Returns!B:B,0)),"No")</f>
        <v>Yes</v>
      </c>
    </row>
    <row r="8814" spans="1:23" x14ac:dyDescent="0.2">
      <c r="A8814" s="1">
        <v>8813</v>
      </c>
      <c r="B8814" t="s">
        <v>6210</v>
      </c>
      <c r="C8814" s="8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47">
        <v>13.899999999999999</v>
      </c>
      <c r="S8814" s="1">
        <v>5</v>
      </c>
      <c r="T8814" s="1">
        <v>0</v>
      </c>
      <c r="U8814" s="47">
        <v>3.7529999999999997</v>
      </c>
      <c r="V8814" t="str">
        <f>IF(M8814=People!$B$5,People!$A$5,IF(M8814=People!$B$4,People!$A$4,IF(M8814=People!$B$3,People!$A$3,IF(M8814=People!$B$2,People!$A$2,0))))</f>
        <v>Kelly Williams</v>
      </c>
      <c r="W8814" t="str">
        <f>IFERROR(INDEX(Returns!A:A,MATCH(B8814,Returns!B:B,0)),"No")</f>
        <v>Yes</v>
      </c>
    </row>
    <row r="8815" spans="1:23" x14ac:dyDescent="0.2">
      <c r="A8815" s="1">
        <v>8814</v>
      </c>
      <c r="B8815" t="s">
        <v>10363</v>
      </c>
      <c r="C8815" s="8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47">
        <v>266.35200000000003</v>
      </c>
      <c r="S8815" s="1">
        <v>3</v>
      </c>
      <c r="T8815" s="1">
        <v>0.2</v>
      </c>
      <c r="U8815" s="47">
        <v>13.317599999999985</v>
      </c>
      <c r="V8815" t="str">
        <f>IF(M8815=People!$B$5,People!$A$5,IF(M8815=People!$B$4,People!$A$4,IF(M8815=People!$B$3,People!$A$3,IF(M8815=People!$B$2,People!$A$2,0))))</f>
        <v>Anna Andreadi</v>
      </c>
      <c r="W8815" t="str">
        <f>IFERROR(INDEX(Returns!A:A,MATCH(B8815,Returns!B:B,0)),"No")</f>
        <v>No</v>
      </c>
    </row>
    <row r="8816" spans="1:23" x14ac:dyDescent="0.2">
      <c r="A8816" s="1">
        <v>8815</v>
      </c>
      <c r="B8816" t="s">
        <v>10364</v>
      </c>
      <c r="C8816" s="8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47">
        <v>307.98</v>
      </c>
      <c r="S8816" s="1">
        <v>2</v>
      </c>
      <c r="T8816" s="1">
        <v>0</v>
      </c>
      <c r="U8816" s="47">
        <v>89.314199999999971</v>
      </c>
      <c r="V8816" t="str">
        <f>IF(M8816=People!$B$5,People!$A$5,IF(M8816=People!$B$4,People!$A$4,IF(M8816=People!$B$3,People!$A$3,IF(M8816=People!$B$2,People!$A$2,0))))</f>
        <v>Chuck Magee</v>
      </c>
      <c r="W8816" t="str">
        <f>IFERROR(INDEX(Returns!A:A,MATCH(B8816,Returns!B:B,0)),"No")</f>
        <v>No</v>
      </c>
    </row>
    <row r="8817" spans="1:23" x14ac:dyDescent="0.2">
      <c r="A8817" s="1">
        <v>8816</v>
      </c>
      <c r="B8817" t="s">
        <v>10364</v>
      </c>
      <c r="C8817" s="8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47">
        <v>44.099999999999994</v>
      </c>
      <c r="S8817" s="1">
        <v>6</v>
      </c>
      <c r="T8817" s="1">
        <v>0</v>
      </c>
      <c r="U8817" s="47">
        <v>20.726999999999997</v>
      </c>
      <c r="V8817" t="str">
        <f>IF(M8817=People!$B$5,People!$A$5,IF(M8817=People!$B$4,People!$A$4,IF(M8817=People!$B$3,People!$A$3,IF(M8817=People!$B$2,People!$A$2,0))))</f>
        <v>Chuck Magee</v>
      </c>
      <c r="W8817" t="str">
        <f>IFERROR(INDEX(Returns!A:A,MATCH(B8817,Returns!B:B,0)),"No")</f>
        <v>No</v>
      </c>
    </row>
    <row r="8818" spans="1:23" x14ac:dyDescent="0.2">
      <c r="A8818" s="1">
        <v>8817</v>
      </c>
      <c r="B8818" t="s">
        <v>10364</v>
      </c>
      <c r="C8818" s="8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47">
        <v>13.12</v>
      </c>
      <c r="S8818" s="1">
        <v>4</v>
      </c>
      <c r="T8818" s="1">
        <v>0</v>
      </c>
      <c r="U8818" s="47">
        <v>5.6416000000000004</v>
      </c>
      <c r="V8818" t="str">
        <f>IF(M8818=People!$B$5,People!$A$5,IF(M8818=People!$B$4,People!$A$4,IF(M8818=People!$B$3,People!$A$3,IF(M8818=People!$B$2,People!$A$2,0))))</f>
        <v>Chuck Magee</v>
      </c>
      <c r="W8818" t="str">
        <f>IFERROR(INDEX(Returns!A:A,MATCH(B8818,Returns!B:B,0)),"No")</f>
        <v>No</v>
      </c>
    </row>
    <row r="8819" spans="1:23" x14ac:dyDescent="0.2">
      <c r="A8819" s="1">
        <v>8818</v>
      </c>
      <c r="B8819" t="s">
        <v>10364</v>
      </c>
      <c r="C8819" s="8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47">
        <v>16.559999999999999</v>
      </c>
      <c r="S8819" s="1">
        <v>2</v>
      </c>
      <c r="T8819" s="1">
        <v>0</v>
      </c>
      <c r="U8819" s="47">
        <v>7.783199999999999</v>
      </c>
      <c r="V8819" t="str">
        <f>IF(M8819=People!$B$5,People!$A$5,IF(M8819=People!$B$4,People!$A$4,IF(M8819=People!$B$3,People!$A$3,IF(M8819=People!$B$2,People!$A$2,0))))</f>
        <v>Chuck Magee</v>
      </c>
      <c r="W8819" t="str">
        <f>IFERROR(INDEX(Returns!A:A,MATCH(B8819,Returns!B:B,0)),"No")</f>
        <v>No</v>
      </c>
    </row>
    <row r="8820" spans="1:23" x14ac:dyDescent="0.2">
      <c r="A8820" s="1">
        <v>8819</v>
      </c>
      <c r="B8820" t="s">
        <v>10364</v>
      </c>
      <c r="C8820" s="8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47">
        <v>38.880000000000003</v>
      </c>
      <c r="S8820" s="1">
        <v>6</v>
      </c>
      <c r="T8820" s="1">
        <v>0</v>
      </c>
      <c r="U8820" s="47">
        <v>18.662400000000002</v>
      </c>
      <c r="V8820" t="str">
        <f>IF(M8820=People!$B$5,People!$A$5,IF(M8820=People!$B$4,People!$A$4,IF(M8820=People!$B$3,People!$A$3,IF(M8820=People!$B$2,People!$A$2,0))))</f>
        <v>Chuck Magee</v>
      </c>
      <c r="W8820" t="str">
        <f>IFERROR(INDEX(Returns!A:A,MATCH(B8820,Returns!B:B,0)),"No")</f>
        <v>No</v>
      </c>
    </row>
    <row r="8821" spans="1:23" x14ac:dyDescent="0.2">
      <c r="A8821" s="1">
        <v>8820</v>
      </c>
      <c r="B8821" t="s">
        <v>10365</v>
      </c>
      <c r="C8821" s="8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47">
        <v>335.52</v>
      </c>
      <c r="S8821" s="1">
        <v>4</v>
      </c>
      <c r="T8821" s="1">
        <v>0.2</v>
      </c>
      <c r="U8821" s="47">
        <v>117.43199999999999</v>
      </c>
      <c r="V8821" t="str">
        <f>IF(M8821=People!$B$5,People!$A$5,IF(M8821=People!$B$4,People!$A$4,IF(M8821=People!$B$3,People!$A$3,IF(M8821=People!$B$2,People!$A$2,0))))</f>
        <v>Kelly Williams</v>
      </c>
      <c r="W8821" t="str">
        <f>IFERROR(INDEX(Returns!A:A,MATCH(B8821,Returns!B:B,0)),"No")</f>
        <v>No</v>
      </c>
    </row>
    <row r="8822" spans="1:23" x14ac:dyDescent="0.2">
      <c r="A8822" s="1">
        <v>8821</v>
      </c>
      <c r="B8822" t="s">
        <v>10366</v>
      </c>
      <c r="C8822" s="8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47">
        <v>959.98400000000004</v>
      </c>
      <c r="S8822" s="1">
        <v>2</v>
      </c>
      <c r="T8822" s="1">
        <v>0.2</v>
      </c>
      <c r="U8822" s="47">
        <v>311.99479999999994</v>
      </c>
      <c r="V8822" t="str">
        <f>IF(M8822=People!$B$5,People!$A$5,IF(M8822=People!$B$4,People!$A$4,IF(M8822=People!$B$3,People!$A$3,IF(M8822=People!$B$2,People!$A$2,0))))</f>
        <v>Cassandra Brandow</v>
      </c>
      <c r="W8822" t="str">
        <f>IFERROR(INDEX(Returns!A:A,MATCH(B8822,Returns!B:B,0)),"No")</f>
        <v>No</v>
      </c>
    </row>
    <row r="8823" spans="1:23" x14ac:dyDescent="0.2">
      <c r="A8823" s="1">
        <v>8822</v>
      </c>
      <c r="B8823" t="s">
        <v>10366</v>
      </c>
      <c r="C8823" s="8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47">
        <v>4.0860000000000003</v>
      </c>
      <c r="S8823" s="1">
        <v>2</v>
      </c>
      <c r="T8823" s="1">
        <v>0.7</v>
      </c>
      <c r="U8823" s="47">
        <v>-2.9963999999999995</v>
      </c>
      <c r="V8823" t="str">
        <f>IF(M8823=People!$B$5,People!$A$5,IF(M8823=People!$B$4,People!$A$4,IF(M8823=People!$B$3,People!$A$3,IF(M8823=People!$B$2,People!$A$2,0))))</f>
        <v>Cassandra Brandow</v>
      </c>
      <c r="W8823" t="str">
        <f>IFERROR(INDEX(Returns!A:A,MATCH(B8823,Returns!B:B,0)),"No")</f>
        <v>No</v>
      </c>
    </row>
    <row r="8824" spans="1:23" x14ac:dyDescent="0.2">
      <c r="A8824" s="1">
        <v>8823</v>
      </c>
      <c r="B8824" t="s">
        <v>10366</v>
      </c>
      <c r="C8824" s="8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47">
        <v>55.984000000000009</v>
      </c>
      <c r="S8824" s="1">
        <v>2</v>
      </c>
      <c r="T8824" s="1">
        <v>0.2</v>
      </c>
      <c r="U8824" s="47">
        <v>4.1987999999999985</v>
      </c>
      <c r="V8824" t="str">
        <f>IF(M8824=People!$B$5,People!$A$5,IF(M8824=People!$B$4,People!$A$4,IF(M8824=People!$B$3,People!$A$3,IF(M8824=People!$B$2,People!$A$2,0))))</f>
        <v>Cassandra Brandow</v>
      </c>
      <c r="W8824" t="str">
        <f>IFERROR(INDEX(Returns!A:A,MATCH(B8824,Returns!B:B,0)),"No")</f>
        <v>No</v>
      </c>
    </row>
    <row r="8825" spans="1:23" x14ac:dyDescent="0.2">
      <c r="A8825" s="1">
        <v>8824</v>
      </c>
      <c r="B8825" t="s">
        <v>10366</v>
      </c>
      <c r="C8825" s="8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47">
        <v>10.688000000000001</v>
      </c>
      <c r="S8825" s="1">
        <v>2</v>
      </c>
      <c r="T8825" s="1">
        <v>0.2</v>
      </c>
      <c r="U8825" s="47">
        <v>3.7407999999999997</v>
      </c>
      <c r="V8825" t="str">
        <f>IF(M8825=People!$B$5,People!$A$5,IF(M8825=People!$B$4,People!$A$4,IF(M8825=People!$B$3,People!$A$3,IF(M8825=People!$B$2,People!$A$2,0))))</f>
        <v>Cassandra Brandow</v>
      </c>
      <c r="W8825" t="str">
        <f>IFERROR(INDEX(Returns!A:A,MATCH(B8825,Returns!B:B,0)),"No")</f>
        <v>No</v>
      </c>
    </row>
    <row r="8826" spans="1:23" x14ac:dyDescent="0.2">
      <c r="A8826" s="1">
        <v>8825</v>
      </c>
      <c r="B8826" t="s">
        <v>10367</v>
      </c>
      <c r="C8826" s="8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47">
        <v>8.8559999999999999</v>
      </c>
      <c r="S8826" s="1">
        <v>3</v>
      </c>
      <c r="T8826" s="1">
        <v>0.2</v>
      </c>
      <c r="U8826" s="47">
        <v>2.8781999999999992</v>
      </c>
      <c r="V8826" t="str">
        <f>IF(M8826=People!$B$5,People!$A$5,IF(M8826=People!$B$4,People!$A$4,IF(M8826=People!$B$3,People!$A$3,IF(M8826=People!$B$2,People!$A$2,0))))</f>
        <v>Chuck Magee</v>
      </c>
      <c r="W8826" t="str">
        <f>IFERROR(INDEX(Returns!A:A,MATCH(B8826,Returns!B:B,0)),"No")</f>
        <v>No</v>
      </c>
    </row>
    <row r="8827" spans="1:23" x14ac:dyDescent="0.2">
      <c r="A8827" s="1">
        <v>8826</v>
      </c>
      <c r="B8827" t="s">
        <v>10368</v>
      </c>
      <c r="C8827" s="8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47">
        <v>6.911999999999999</v>
      </c>
      <c r="S8827" s="1">
        <v>3</v>
      </c>
      <c r="T8827" s="1">
        <v>0.2</v>
      </c>
      <c r="U8827" s="47">
        <v>2.5056000000000003</v>
      </c>
      <c r="V8827" t="str">
        <f>IF(M8827=People!$B$5,People!$A$5,IF(M8827=People!$B$4,People!$A$4,IF(M8827=People!$B$3,People!$A$3,IF(M8827=People!$B$2,People!$A$2,0))))</f>
        <v>Chuck Magee</v>
      </c>
      <c r="W8827" t="str">
        <f>IFERROR(INDEX(Returns!A:A,MATCH(B8827,Returns!B:B,0)),"No")</f>
        <v>No</v>
      </c>
    </row>
    <row r="8828" spans="1:23" x14ac:dyDescent="0.2">
      <c r="A8828" s="1">
        <v>8827</v>
      </c>
      <c r="B8828" t="s">
        <v>10369</v>
      </c>
      <c r="C8828" s="8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47">
        <v>26.720000000000002</v>
      </c>
      <c r="S8828" s="1">
        <v>5</v>
      </c>
      <c r="T8828" s="1">
        <v>0.2</v>
      </c>
      <c r="U8828" s="47">
        <v>9.3520000000000003</v>
      </c>
      <c r="V8828" t="str">
        <f>IF(M8828=People!$B$5,People!$A$5,IF(M8828=People!$B$4,People!$A$4,IF(M8828=People!$B$3,People!$A$3,IF(M8828=People!$B$2,People!$A$2,0))))</f>
        <v>Kelly Williams</v>
      </c>
      <c r="W8828" t="str">
        <f>IFERROR(INDEX(Returns!A:A,MATCH(B8828,Returns!B:B,0)),"No")</f>
        <v>No</v>
      </c>
    </row>
    <row r="8829" spans="1:23" x14ac:dyDescent="0.2">
      <c r="A8829" s="1">
        <v>8828</v>
      </c>
      <c r="B8829" t="s">
        <v>10369</v>
      </c>
      <c r="C8829" s="8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47">
        <v>33.488000000000007</v>
      </c>
      <c r="S8829" s="1">
        <v>7</v>
      </c>
      <c r="T8829" s="1">
        <v>0.2</v>
      </c>
      <c r="U8829" s="47">
        <v>10.464999999999998</v>
      </c>
      <c r="V8829" t="str">
        <f>IF(M8829=People!$B$5,People!$A$5,IF(M8829=People!$B$4,People!$A$4,IF(M8829=People!$B$3,People!$A$3,IF(M8829=People!$B$2,People!$A$2,0))))</f>
        <v>Kelly Williams</v>
      </c>
      <c r="W8829" t="str">
        <f>IFERROR(INDEX(Returns!A:A,MATCH(B8829,Returns!B:B,0)),"No")</f>
        <v>No</v>
      </c>
    </row>
    <row r="8830" spans="1:23" x14ac:dyDescent="0.2">
      <c r="A8830" s="1">
        <v>8829</v>
      </c>
      <c r="B8830" t="s">
        <v>10370</v>
      </c>
      <c r="C8830" s="8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47">
        <v>10.56</v>
      </c>
      <c r="S8830" s="1">
        <v>2</v>
      </c>
      <c r="T8830" s="1">
        <v>0</v>
      </c>
      <c r="U8830" s="47">
        <v>4.7519999999999998</v>
      </c>
      <c r="V8830" t="str">
        <f>IF(M8830=People!$B$5,People!$A$5,IF(M8830=People!$B$4,People!$A$4,IF(M8830=People!$B$3,People!$A$3,IF(M8830=People!$B$2,People!$A$2,0))))</f>
        <v>Kelly Williams</v>
      </c>
      <c r="W8830" t="str">
        <f>IFERROR(INDEX(Returns!A:A,MATCH(B8830,Returns!B:B,0)),"No")</f>
        <v>No</v>
      </c>
    </row>
    <row r="8831" spans="1:23" x14ac:dyDescent="0.2">
      <c r="A8831" s="1">
        <v>8830</v>
      </c>
      <c r="B8831" t="s">
        <v>10371</v>
      </c>
      <c r="C8831" s="8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47">
        <v>386.34</v>
      </c>
      <c r="S8831" s="1">
        <v>2</v>
      </c>
      <c r="T8831" s="1">
        <v>0</v>
      </c>
      <c r="U8831" s="47">
        <v>54.087600000000009</v>
      </c>
      <c r="V8831" t="str">
        <f>IF(M8831=People!$B$5,People!$A$5,IF(M8831=People!$B$4,People!$A$4,IF(M8831=People!$B$3,People!$A$3,IF(M8831=People!$B$2,People!$A$2,0))))</f>
        <v>Kelly Williams</v>
      </c>
      <c r="W8831" t="str">
        <f>IFERROR(INDEX(Returns!A:A,MATCH(B8831,Returns!B:B,0)),"No")</f>
        <v>No</v>
      </c>
    </row>
    <row r="8832" spans="1:23" x14ac:dyDescent="0.2">
      <c r="A8832" s="1">
        <v>8831</v>
      </c>
      <c r="B8832" t="s">
        <v>10372</v>
      </c>
      <c r="C8832" s="8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47">
        <v>33.44</v>
      </c>
      <c r="S8832" s="1">
        <v>10</v>
      </c>
      <c r="T8832" s="1">
        <v>0.2</v>
      </c>
      <c r="U8832" s="47">
        <v>11.703999999999997</v>
      </c>
      <c r="V8832" t="str">
        <f>IF(M8832=People!$B$5,People!$A$5,IF(M8832=People!$B$4,People!$A$4,IF(M8832=People!$B$3,People!$A$3,IF(M8832=People!$B$2,People!$A$2,0))))</f>
        <v>Anna Andreadi</v>
      </c>
      <c r="W8832" t="str">
        <f>IFERROR(INDEX(Returns!A:A,MATCH(B8832,Returns!B:B,0)),"No")</f>
        <v>No</v>
      </c>
    </row>
    <row r="8833" spans="1:23" x14ac:dyDescent="0.2">
      <c r="A8833" s="1">
        <v>8832</v>
      </c>
      <c r="B8833" t="s">
        <v>10373</v>
      </c>
      <c r="C8833" s="8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47">
        <v>39.96</v>
      </c>
      <c r="S8833" s="1">
        <v>2</v>
      </c>
      <c r="T8833" s="1">
        <v>0</v>
      </c>
      <c r="U8833" s="47">
        <v>14.3856</v>
      </c>
      <c r="V8833" t="str">
        <f>IF(M8833=People!$B$5,People!$A$5,IF(M8833=People!$B$4,People!$A$4,IF(M8833=People!$B$3,People!$A$3,IF(M8833=People!$B$2,People!$A$2,0))))</f>
        <v>Cassandra Brandow</v>
      </c>
      <c r="W8833" t="str">
        <f>IFERROR(INDEX(Returns!A:A,MATCH(B8833,Returns!B:B,0)),"No")</f>
        <v>No</v>
      </c>
    </row>
    <row r="8834" spans="1:23" x14ac:dyDescent="0.2">
      <c r="A8834" s="1">
        <v>8833</v>
      </c>
      <c r="B8834" t="s">
        <v>10374</v>
      </c>
      <c r="C8834" s="8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47">
        <v>1217.568</v>
      </c>
      <c r="S8834" s="1">
        <v>2</v>
      </c>
      <c r="T8834" s="1">
        <v>0.2</v>
      </c>
      <c r="U8834" s="47">
        <v>456.58800000000002</v>
      </c>
      <c r="V8834" t="str">
        <f>IF(M8834=People!$B$5,People!$A$5,IF(M8834=People!$B$4,People!$A$4,IF(M8834=People!$B$3,People!$A$3,IF(M8834=People!$B$2,People!$A$2,0))))</f>
        <v>Chuck Magee</v>
      </c>
      <c r="W8834" t="str">
        <f>IFERROR(INDEX(Returns!A:A,MATCH(B8834,Returns!B:B,0)),"No")</f>
        <v>No</v>
      </c>
    </row>
    <row r="8835" spans="1:23" x14ac:dyDescent="0.2">
      <c r="A8835" s="1">
        <v>8834</v>
      </c>
      <c r="B8835" t="s">
        <v>10375</v>
      </c>
      <c r="C8835" s="8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47">
        <v>15.51</v>
      </c>
      <c r="S8835" s="1">
        <v>1</v>
      </c>
      <c r="T8835" s="1">
        <v>0</v>
      </c>
      <c r="U8835" s="47">
        <v>3.8774999999999995</v>
      </c>
      <c r="V8835" t="str">
        <f>IF(M8835=People!$B$5,People!$A$5,IF(M8835=People!$B$4,People!$A$4,IF(M8835=People!$B$3,People!$A$3,IF(M8835=People!$B$2,People!$A$2,0))))</f>
        <v>Cassandra Brandow</v>
      </c>
      <c r="W8835" t="str">
        <f>IFERROR(INDEX(Returns!A:A,MATCH(B8835,Returns!B:B,0)),"No")</f>
        <v>No</v>
      </c>
    </row>
    <row r="8836" spans="1:23" x14ac:dyDescent="0.2">
      <c r="A8836" s="1">
        <v>8835</v>
      </c>
      <c r="B8836" t="s">
        <v>10375</v>
      </c>
      <c r="C8836" s="8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47">
        <v>89.9</v>
      </c>
      <c r="S8836" s="1">
        <v>2</v>
      </c>
      <c r="T8836" s="1">
        <v>0</v>
      </c>
      <c r="U8836" s="47">
        <v>25.171999999999997</v>
      </c>
      <c r="V8836" t="str">
        <f>IF(M8836=People!$B$5,People!$A$5,IF(M8836=People!$B$4,People!$A$4,IF(M8836=People!$B$3,People!$A$3,IF(M8836=People!$B$2,People!$A$2,0))))</f>
        <v>Cassandra Brandow</v>
      </c>
      <c r="W8836" t="str">
        <f>IFERROR(INDEX(Returns!A:A,MATCH(B8836,Returns!B:B,0)),"No")</f>
        <v>No</v>
      </c>
    </row>
    <row r="8837" spans="1:23" x14ac:dyDescent="0.2">
      <c r="A8837" s="1">
        <v>8836</v>
      </c>
      <c r="B8837" t="s">
        <v>10375</v>
      </c>
      <c r="C8837" s="8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47">
        <v>14.28</v>
      </c>
      <c r="S8837" s="1">
        <v>4</v>
      </c>
      <c r="T8837" s="1">
        <v>0</v>
      </c>
      <c r="U8837" s="47">
        <v>3.7127999999999997</v>
      </c>
      <c r="V8837" t="str">
        <f>IF(M8837=People!$B$5,People!$A$5,IF(M8837=People!$B$4,People!$A$4,IF(M8837=People!$B$3,People!$A$3,IF(M8837=People!$B$2,People!$A$2,0))))</f>
        <v>Cassandra Brandow</v>
      </c>
      <c r="W8837" t="str">
        <f>IFERROR(INDEX(Returns!A:A,MATCH(B8837,Returns!B:B,0)),"No")</f>
        <v>No</v>
      </c>
    </row>
    <row r="8838" spans="1:23" x14ac:dyDescent="0.2">
      <c r="A8838" s="1">
        <v>8837</v>
      </c>
      <c r="B8838" t="s">
        <v>10375</v>
      </c>
      <c r="C8838" s="8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47">
        <v>12.72</v>
      </c>
      <c r="S8838" s="1">
        <v>3</v>
      </c>
      <c r="T8838" s="1">
        <v>0</v>
      </c>
      <c r="U8838" s="47">
        <v>4.9607999999999999</v>
      </c>
      <c r="V8838" t="str">
        <f>IF(M8838=People!$B$5,People!$A$5,IF(M8838=People!$B$4,People!$A$4,IF(M8838=People!$B$3,People!$A$3,IF(M8838=People!$B$2,People!$A$2,0))))</f>
        <v>Cassandra Brandow</v>
      </c>
      <c r="W8838" t="str">
        <f>IFERROR(INDEX(Returns!A:A,MATCH(B8838,Returns!B:B,0)),"No")</f>
        <v>No</v>
      </c>
    </row>
    <row r="8839" spans="1:23" x14ac:dyDescent="0.2">
      <c r="A8839" s="1">
        <v>8838</v>
      </c>
      <c r="B8839" t="s">
        <v>10375</v>
      </c>
      <c r="C8839" s="8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47">
        <v>15.75</v>
      </c>
      <c r="S8839" s="1">
        <v>5</v>
      </c>
      <c r="T8839" s="1">
        <v>0</v>
      </c>
      <c r="U8839" s="47">
        <v>7.5600000000000005</v>
      </c>
      <c r="V8839" t="str">
        <f>IF(M8839=People!$B$5,People!$A$5,IF(M8839=People!$B$4,People!$A$4,IF(M8839=People!$B$3,People!$A$3,IF(M8839=People!$B$2,People!$A$2,0))))</f>
        <v>Cassandra Brandow</v>
      </c>
      <c r="W8839" t="str">
        <f>IFERROR(INDEX(Returns!A:A,MATCH(B8839,Returns!B:B,0)),"No")</f>
        <v>No</v>
      </c>
    </row>
    <row r="8840" spans="1:23" x14ac:dyDescent="0.2">
      <c r="A8840" s="1">
        <v>8839</v>
      </c>
      <c r="B8840" t="s">
        <v>10376</v>
      </c>
      <c r="C8840" s="8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47">
        <v>70.949999999999989</v>
      </c>
      <c r="S8840" s="1">
        <v>3</v>
      </c>
      <c r="T8840" s="1">
        <v>0</v>
      </c>
      <c r="U8840" s="47">
        <v>18.447000000000003</v>
      </c>
      <c r="V8840" t="str">
        <f>IF(M8840=People!$B$5,People!$A$5,IF(M8840=People!$B$4,People!$A$4,IF(M8840=People!$B$3,People!$A$3,IF(M8840=People!$B$2,People!$A$2,0))))</f>
        <v>Anna Andreadi</v>
      </c>
      <c r="W8840" t="str">
        <f>IFERROR(INDEX(Returns!A:A,MATCH(B8840,Returns!B:B,0)),"No")</f>
        <v>No</v>
      </c>
    </row>
    <row r="8841" spans="1:23" x14ac:dyDescent="0.2">
      <c r="A8841" s="1">
        <v>8840</v>
      </c>
      <c r="B8841" t="s">
        <v>10376</v>
      </c>
      <c r="C8841" s="8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47">
        <v>65.567999999999998</v>
      </c>
      <c r="S8841" s="1">
        <v>2</v>
      </c>
      <c r="T8841" s="1">
        <v>0.2</v>
      </c>
      <c r="U8841" s="47">
        <v>23.768399999999996</v>
      </c>
      <c r="V8841" t="str">
        <f>IF(M8841=People!$B$5,People!$A$5,IF(M8841=People!$B$4,People!$A$4,IF(M8841=People!$B$3,People!$A$3,IF(M8841=People!$B$2,People!$A$2,0))))</f>
        <v>Anna Andreadi</v>
      </c>
      <c r="W8841" t="str">
        <f>IFERROR(INDEX(Returns!A:A,MATCH(B8841,Returns!B:B,0)),"No")</f>
        <v>No</v>
      </c>
    </row>
    <row r="8842" spans="1:23" x14ac:dyDescent="0.2">
      <c r="A8842" s="1">
        <v>8841</v>
      </c>
      <c r="B8842" t="s">
        <v>10376</v>
      </c>
      <c r="C8842" s="8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47">
        <v>299.96999999999997</v>
      </c>
      <c r="S8842" s="1">
        <v>3</v>
      </c>
      <c r="T8842" s="1">
        <v>0</v>
      </c>
      <c r="U8842" s="47">
        <v>131.98680000000002</v>
      </c>
      <c r="V8842" t="str">
        <f>IF(M8842=People!$B$5,People!$A$5,IF(M8842=People!$B$4,People!$A$4,IF(M8842=People!$B$3,People!$A$3,IF(M8842=People!$B$2,People!$A$2,0))))</f>
        <v>Anna Andreadi</v>
      </c>
      <c r="W8842" t="str">
        <f>IFERROR(INDEX(Returns!A:A,MATCH(B8842,Returns!B:B,0)),"No")</f>
        <v>No</v>
      </c>
    </row>
    <row r="8843" spans="1:23" x14ac:dyDescent="0.2">
      <c r="A8843" s="1">
        <v>8842</v>
      </c>
      <c r="B8843" t="s">
        <v>10377</v>
      </c>
      <c r="C8843" s="8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47">
        <v>89.97</v>
      </c>
      <c r="S8843" s="1">
        <v>3</v>
      </c>
      <c r="T8843" s="1">
        <v>0</v>
      </c>
      <c r="U8843" s="47">
        <v>39.586800000000011</v>
      </c>
      <c r="V8843" t="str">
        <f>IF(M8843=People!$B$5,People!$A$5,IF(M8843=People!$B$4,People!$A$4,IF(M8843=People!$B$3,People!$A$3,IF(M8843=People!$B$2,People!$A$2,0))))</f>
        <v>Anna Andreadi</v>
      </c>
      <c r="W8843" t="str">
        <f>IFERROR(INDEX(Returns!A:A,MATCH(B8843,Returns!B:B,0)),"No")</f>
        <v>No</v>
      </c>
    </row>
    <row r="8844" spans="1:23" x14ac:dyDescent="0.2">
      <c r="A8844" s="1">
        <v>8843</v>
      </c>
      <c r="B8844" t="s">
        <v>10377</v>
      </c>
      <c r="C8844" s="8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47">
        <v>31.86</v>
      </c>
      <c r="S8844" s="1">
        <v>2</v>
      </c>
      <c r="T8844" s="1">
        <v>0</v>
      </c>
      <c r="U8844" s="47">
        <v>11.151</v>
      </c>
      <c r="V8844" t="str">
        <f>IF(M8844=People!$B$5,People!$A$5,IF(M8844=People!$B$4,People!$A$4,IF(M8844=People!$B$3,People!$A$3,IF(M8844=People!$B$2,People!$A$2,0))))</f>
        <v>Anna Andreadi</v>
      </c>
      <c r="W8844" t="str">
        <f>IFERROR(INDEX(Returns!A:A,MATCH(B8844,Returns!B:B,0)),"No")</f>
        <v>No</v>
      </c>
    </row>
    <row r="8845" spans="1:23" x14ac:dyDescent="0.2">
      <c r="A8845" s="1">
        <v>8844</v>
      </c>
      <c r="B8845" t="s">
        <v>10378</v>
      </c>
      <c r="C8845" s="8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47">
        <v>67.150000000000006</v>
      </c>
      <c r="S8845" s="1">
        <v>5</v>
      </c>
      <c r="T8845" s="1">
        <v>0</v>
      </c>
      <c r="U8845" s="47">
        <v>16.787500000000001</v>
      </c>
      <c r="V8845" t="str">
        <f>IF(M8845=People!$B$5,People!$A$5,IF(M8845=People!$B$4,People!$A$4,IF(M8845=People!$B$3,People!$A$3,IF(M8845=People!$B$2,People!$A$2,0))))</f>
        <v>Kelly Williams</v>
      </c>
      <c r="W8845" t="str">
        <f>IFERROR(INDEX(Returns!A:A,MATCH(B8845,Returns!B:B,0)),"No")</f>
        <v>No</v>
      </c>
    </row>
    <row r="8846" spans="1:23" x14ac:dyDescent="0.2">
      <c r="A8846" s="1">
        <v>8845</v>
      </c>
      <c r="B8846" t="s">
        <v>10379</v>
      </c>
      <c r="C8846" s="8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47">
        <v>7.2359999999999998</v>
      </c>
      <c r="S8846" s="1">
        <v>3</v>
      </c>
      <c r="T8846" s="1">
        <v>0.7</v>
      </c>
      <c r="U8846" s="47">
        <v>-6.0299999999999976</v>
      </c>
      <c r="V8846" t="str">
        <f>IF(M8846=People!$B$5,People!$A$5,IF(M8846=People!$B$4,People!$A$4,IF(M8846=People!$B$3,People!$A$3,IF(M8846=People!$B$2,People!$A$2,0))))</f>
        <v>Chuck Magee</v>
      </c>
      <c r="W8846" t="str">
        <f>IFERROR(INDEX(Returns!A:A,MATCH(B8846,Returns!B:B,0)),"No")</f>
        <v>No</v>
      </c>
    </row>
    <row r="8847" spans="1:23" x14ac:dyDescent="0.2">
      <c r="A8847" s="1">
        <v>8846</v>
      </c>
      <c r="B8847" t="s">
        <v>10379</v>
      </c>
      <c r="C8847" s="8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47">
        <v>4.8239999999999998</v>
      </c>
      <c r="S8847" s="1">
        <v>3</v>
      </c>
      <c r="T8847" s="1">
        <v>0.2</v>
      </c>
      <c r="U8847" s="47">
        <v>1.7486999999999999</v>
      </c>
      <c r="V8847" t="str">
        <f>IF(M8847=People!$B$5,People!$A$5,IF(M8847=People!$B$4,People!$A$4,IF(M8847=People!$B$3,People!$A$3,IF(M8847=People!$B$2,People!$A$2,0))))</f>
        <v>Chuck Magee</v>
      </c>
      <c r="W8847" t="str">
        <f>IFERROR(INDEX(Returns!A:A,MATCH(B8847,Returns!B:B,0)),"No")</f>
        <v>No</v>
      </c>
    </row>
    <row r="8848" spans="1:23" x14ac:dyDescent="0.2">
      <c r="A8848" s="1">
        <v>8847</v>
      </c>
      <c r="B8848" t="s">
        <v>10379</v>
      </c>
      <c r="C8848" s="8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47">
        <v>91.360000000000014</v>
      </c>
      <c r="S8848" s="1">
        <v>5</v>
      </c>
      <c r="T8848" s="1">
        <v>0.2</v>
      </c>
      <c r="U8848" s="47">
        <v>29.691999999999993</v>
      </c>
      <c r="V8848" t="str">
        <f>IF(M8848=People!$B$5,People!$A$5,IF(M8848=People!$B$4,People!$A$4,IF(M8848=People!$B$3,People!$A$3,IF(M8848=People!$B$2,People!$A$2,0))))</f>
        <v>Chuck Magee</v>
      </c>
      <c r="W8848" t="str">
        <f>IFERROR(INDEX(Returns!A:A,MATCH(B8848,Returns!B:B,0)),"No")</f>
        <v>No</v>
      </c>
    </row>
    <row r="8849" spans="1:23" x14ac:dyDescent="0.2">
      <c r="A8849" s="1">
        <v>8848</v>
      </c>
      <c r="B8849" t="s">
        <v>10379</v>
      </c>
      <c r="C8849" s="8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47">
        <v>130.11199999999999</v>
      </c>
      <c r="S8849" s="1">
        <v>2</v>
      </c>
      <c r="T8849" s="1">
        <v>0.2</v>
      </c>
      <c r="U8849" s="47">
        <v>13.011199999999995</v>
      </c>
      <c r="V8849" t="str">
        <f>IF(M8849=People!$B$5,People!$A$5,IF(M8849=People!$B$4,People!$A$4,IF(M8849=People!$B$3,People!$A$3,IF(M8849=People!$B$2,People!$A$2,0))))</f>
        <v>Chuck Magee</v>
      </c>
      <c r="W8849" t="str">
        <f>IFERROR(INDEX(Returns!A:A,MATCH(B8849,Returns!B:B,0)),"No")</f>
        <v>No</v>
      </c>
    </row>
    <row r="8850" spans="1:23" x14ac:dyDescent="0.2">
      <c r="A8850" s="1">
        <v>8849</v>
      </c>
      <c r="B8850" t="s">
        <v>10380</v>
      </c>
      <c r="C8850" s="8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47">
        <v>74.239999999999995</v>
      </c>
      <c r="S8850" s="1">
        <v>1</v>
      </c>
      <c r="T8850" s="1">
        <v>0.2</v>
      </c>
      <c r="U8850" s="47">
        <v>8.3519999999999932</v>
      </c>
      <c r="V8850" t="str">
        <f>IF(M8850=People!$B$5,People!$A$5,IF(M8850=People!$B$4,People!$A$4,IF(M8850=People!$B$3,People!$A$3,IF(M8850=People!$B$2,People!$A$2,0))))</f>
        <v>Cassandra Brandow</v>
      </c>
      <c r="W8850" t="str">
        <f>IFERROR(INDEX(Returns!A:A,MATCH(B8850,Returns!B:B,0)),"No")</f>
        <v>No</v>
      </c>
    </row>
    <row r="8851" spans="1:23" x14ac:dyDescent="0.2">
      <c r="A8851" s="1">
        <v>8850</v>
      </c>
      <c r="B8851" t="s">
        <v>10380</v>
      </c>
      <c r="C8851" s="8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47">
        <v>159.84000000000003</v>
      </c>
      <c r="S8851" s="1">
        <v>10</v>
      </c>
      <c r="T8851" s="1">
        <v>0.2</v>
      </c>
      <c r="U8851" s="47">
        <v>45.954000000000008</v>
      </c>
      <c r="V8851" t="str">
        <f>IF(M8851=People!$B$5,People!$A$5,IF(M8851=People!$B$4,People!$A$4,IF(M8851=People!$B$3,People!$A$3,IF(M8851=People!$B$2,People!$A$2,0))))</f>
        <v>Cassandra Brandow</v>
      </c>
      <c r="W8851" t="str">
        <f>IFERROR(INDEX(Returns!A:A,MATCH(B8851,Returns!B:B,0)),"No")</f>
        <v>No</v>
      </c>
    </row>
    <row r="8852" spans="1:23" x14ac:dyDescent="0.2">
      <c r="A8852" s="1">
        <v>8851</v>
      </c>
      <c r="B8852" t="s">
        <v>10380</v>
      </c>
      <c r="C8852" s="8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47">
        <v>2.8920000000000008</v>
      </c>
      <c r="S8852" s="1">
        <v>2</v>
      </c>
      <c r="T8852" s="1">
        <v>0.7</v>
      </c>
      <c r="U8852" s="47">
        <v>-2.3136000000000001</v>
      </c>
      <c r="V8852" t="str">
        <f>IF(M8852=People!$B$5,People!$A$5,IF(M8852=People!$B$4,People!$A$4,IF(M8852=People!$B$3,People!$A$3,IF(M8852=People!$B$2,People!$A$2,0))))</f>
        <v>Cassandra Brandow</v>
      </c>
      <c r="W8852" t="str">
        <f>IFERROR(INDEX(Returns!A:A,MATCH(B8852,Returns!B:B,0)),"No")</f>
        <v>No</v>
      </c>
    </row>
    <row r="8853" spans="1:23" x14ac:dyDescent="0.2">
      <c r="A8853" s="1">
        <v>8852</v>
      </c>
      <c r="B8853" t="s">
        <v>10380</v>
      </c>
      <c r="C8853" s="8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47">
        <v>9.3920000000000012</v>
      </c>
      <c r="S8853" s="1">
        <v>2</v>
      </c>
      <c r="T8853" s="1">
        <v>0.2</v>
      </c>
      <c r="U8853" s="47">
        <v>3.2871999999999999</v>
      </c>
      <c r="V8853" t="str">
        <f>IF(M8853=People!$B$5,People!$A$5,IF(M8853=People!$B$4,People!$A$4,IF(M8853=People!$B$3,People!$A$3,IF(M8853=People!$B$2,People!$A$2,0))))</f>
        <v>Cassandra Brandow</v>
      </c>
      <c r="W8853" t="str">
        <f>IFERROR(INDEX(Returns!A:A,MATCH(B8853,Returns!B:B,0)),"No")</f>
        <v>No</v>
      </c>
    </row>
    <row r="8854" spans="1:23" x14ac:dyDescent="0.2">
      <c r="A8854" s="1">
        <v>8853</v>
      </c>
      <c r="B8854" t="s">
        <v>10381</v>
      </c>
      <c r="C8854" s="8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47">
        <v>123.92</v>
      </c>
      <c r="S8854" s="1">
        <v>4</v>
      </c>
      <c r="T8854" s="1">
        <v>0</v>
      </c>
      <c r="U8854" s="47">
        <v>55.763999999999996</v>
      </c>
      <c r="V8854" t="str">
        <f>IF(M8854=People!$B$5,People!$A$5,IF(M8854=People!$B$4,People!$A$4,IF(M8854=People!$B$3,People!$A$3,IF(M8854=People!$B$2,People!$A$2,0))))</f>
        <v>Chuck Magee</v>
      </c>
      <c r="W8854" t="str">
        <f>IFERROR(INDEX(Returns!A:A,MATCH(B8854,Returns!B:B,0)),"No")</f>
        <v>No</v>
      </c>
    </row>
    <row r="8855" spans="1:23" x14ac:dyDescent="0.2">
      <c r="A8855" s="1">
        <v>8854</v>
      </c>
      <c r="B8855" t="s">
        <v>10382</v>
      </c>
      <c r="C8855" s="8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47">
        <v>55.600000000000009</v>
      </c>
      <c r="S8855" s="1">
        <v>5</v>
      </c>
      <c r="T8855" s="1">
        <v>0.2</v>
      </c>
      <c r="U8855" s="47">
        <v>6.2549999999999919</v>
      </c>
      <c r="V8855" t="str">
        <f>IF(M8855=People!$B$5,People!$A$5,IF(M8855=People!$B$4,People!$A$4,IF(M8855=People!$B$3,People!$A$3,IF(M8855=People!$B$2,People!$A$2,0))))</f>
        <v>Chuck Magee</v>
      </c>
      <c r="W8855" t="str">
        <f>IFERROR(INDEX(Returns!A:A,MATCH(B8855,Returns!B:B,0)),"No")</f>
        <v>No</v>
      </c>
    </row>
    <row r="8856" spans="1:23" x14ac:dyDescent="0.2">
      <c r="A8856" s="1">
        <v>8855</v>
      </c>
      <c r="B8856" t="s">
        <v>10382</v>
      </c>
      <c r="C8856" s="8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47">
        <v>617.97600000000011</v>
      </c>
      <c r="S8856" s="1">
        <v>3</v>
      </c>
      <c r="T8856" s="1">
        <v>0.2</v>
      </c>
      <c r="U8856" s="47">
        <v>-7.724700000000098</v>
      </c>
      <c r="V8856" t="str">
        <f>IF(M8856=People!$B$5,People!$A$5,IF(M8856=People!$B$4,People!$A$4,IF(M8856=People!$B$3,People!$A$3,IF(M8856=People!$B$2,People!$A$2,0))))</f>
        <v>Chuck Magee</v>
      </c>
      <c r="W8856" t="str">
        <f>IFERROR(INDEX(Returns!A:A,MATCH(B8856,Returns!B:B,0)),"No")</f>
        <v>No</v>
      </c>
    </row>
    <row r="8857" spans="1:23" x14ac:dyDescent="0.2">
      <c r="A8857" s="1">
        <v>8856</v>
      </c>
      <c r="B8857" t="s">
        <v>10383</v>
      </c>
      <c r="C8857" s="8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47">
        <v>21.312000000000005</v>
      </c>
      <c r="S8857" s="1">
        <v>3</v>
      </c>
      <c r="T8857" s="1">
        <v>0.2</v>
      </c>
      <c r="U8857" s="47">
        <v>7.9919999999999991</v>
      </c>
      <c r="V8857" t="str">
        <f>IF(M8857=People!$B$5,People!$A$5,IF(M8857=People!$B$4,People!$A$4,IF(M8857=People!$B$3,People!$A$3,IF(M8857=People!$B$2,People!$A$2,0))))</f>
        <v>Anna Andreadi</v>
      </c>
      <c r="W8857" t="str">
        <f>IFERROR(INDEX(Returns!A:A,MATCH(B8857,Returns!B:B,0)),"No")</f>
        <v>No</v>
      </c>
    </row>
    <row r="8858" spans="1:23" x14ac:dyDescent="0.2">
      <c r="A8858" s="1">
        <v>8857</v>
      </c>
      <c r="B8858" t="s">
        <v>10384</v>
      </c>
      <c r="C8858" s="8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47">
        <v>209.94</v>
      </c>
      <c r="S8858" s="1">
        <v>6</v>
      </c>
      <c r="T8858" s="1">
        <v>0</v>
      </c>
      <c r="U8858" s="47">
        <v>39.888599999999997</v>
      </c>
      <c r="V8858" t="str">
        <f>IF(M8858=People!$B$5,People!$A$5,IF(M8858=People!$B$4,People!$A$4,IF(M8858=People!$B$3,People!$A$3,IF(M8858=People!$B$2,People!$A$2,0))))</f>
        <v>Anna Andreadi</v>
      </c>
      <c r="W8858" t="str">
        <f>IFERROR(INDEX(Returns!A:A,MATCH(B8858,Returns!B:B,0)),"No")</f>
        <v>No</v>
      </c>
    </row>
    <row r="8859" spans="1:23" x14ac:dyDescent="0.2">
      <c r="A8859" s="1">
        <v>8858</v>
      </c>
      <c r="B8859" t="s">
        <v>10384</v>
      </c>
      <c r="C8859" s="8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47">
        <v>31.983999999999998</v>
      </c>
      <c r="S8859" s="1">
        <v>2</v>
      </c>
      <c r="T8859" s="1">
        <v>0.2</v>
      </c>
      <c r="U8859" s="47">
        <v>-7.9959999999999996</v>
      </c>
      <c r="V8859" t="str">
        <f>IF(M8859=People!$B$5,People!$A$5,IF(M8859=People!$B$4,People!$A$4,IF(M8859=People!$B$3,People!$A$3,IF(M8859=People!$B$2,People!$A$2,0))))</f>
        <v>Anna Andreadi</v>
      </c>
      <c r="W8859" t="str">
        <f>IFERROR(INDEX(Returns!A:A,MATCH(B8859,Returns!B:B,0)),"No")</f>
        <v>No</v>
      </c>
    </row>
    <row r="8860" spans="1:23" x14ac:dyDescent="0.2">
      <c r="A8860" s="1">
        <v>8859</v>
      </c>
      <c r="B8860" t="s">
        <v>10384</v>
      </c>
      <c r="C8860" s="8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47">
        <v>5083.96</v>
      </c>
      <c r="S8860" s="1">
        <v>5</v>
      </c>
      <c r="T8860" s="1">
        <v>0.2</v>
      </c>
      <c r="U8860" s="47">
        <v>1906.4849999999999</v>
      </c>
      <c r="V8860" t="str">
        <f>IF(M8860=People!$B$5,People!$A$5,IF(M8860=People!$B$4,People!$A$4,IF(M8860=People!$B$3,People!$A$3,IF(M8860=People!$B$2,People!$A$2,0))))</f>
        <v>Anna Andreadi</v>
      </c>
      <c r="W8860" t="str">
        <f>IFERROR(INDEX(Returns!A:A,MATCH(B8860,Returns!B:B,0)),"No")</f>
        <v>No</v>
      </c>
    </row>
    <row r="8861" spans="1:23" x14ac:dyDescent="0.2">
      <c r="A8861" s="1">
        <v>8860</v>
      </c>
      <c r="B8861" t="s">
        <v>10385</v>
      </c>
      <c r="C8861" s="8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47">
        <v>35.96</v>
      </c>
      <c r="S8861" s="1">
        <v>1</v>
      </c>
      <c r="T8861" s="1">
        <v>0.2</v>
      </c>
      <c r="U8861" s="47">
        <v>3.5959999999999983</v>
      </c>
      <c r="V8861" t="str">
        <f>IF(M8861=People!$B$5,People!$A$5,IF(M8861=People!$B$4,People!$A$4,IF(M8861=People!$B$3,People!$A$3,IF(M8861=People!$B$2,People!$A$2,0))))</f>
        <v>Cassandra Brandow</v>
      </c>
      <c r="W8861" t="str">
        <f>IFERROR(INDEX(Returns!A:A,MATCH(B8861,Returns!B:B,0)),"No")</f>
        <v>No</v>
      </c>
    </row>
    <row r="8862" spans="1:23" x14ac:dyDescent="0.2">
      <c r="A8862" s="1">
        <v>8861</v>
      </c>
      <c r="B8862" t="s">
        <v>10386</v>
      </c>
      <c r="C8862" s="8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47">
        <v>31.049999999999997</v>
      </c>
      <c r="S8862" s="1">
        <v>3</v>
      </c>
      <c r="T8862" s="1">
        <v>0</v>
      </c>
      <c r="U8862" s="47">
        <v>14.904</v>
      </c>
      <c r="V8862" t="str">
        <f>IF(M8862=People!$B$5,People!$A$5,IF(M8862=People!$B$4,People!$A$4,IF(M8862=People!$B$3,People!$A$3,IF(M8862=People!$B$2,People!$A$2,0))))</f>
        <v>Chuck Magee</v>
      </c>
      <c r="W8862" t="str">
        <f>IFERROR(INDEX(Returns!A:A,MATCH(B8862,Returns!B:B,0)),"No")</f>
        <v>No</v>
      </c>
    </row>
    <row r="8863" spans="1:23" x14ac:dyDescent="0.2">
      <c r="A8863" s="1">
        <v>8862</v>
      </c>
      <c r="B8863" t="s">
        <v>10386</v>
      </c>
      <c r="C8863" s="8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47">
        <v>8.92</v>
      </c>
      <c r="S8863" s="1">
        <v>4</v>
      </c>
      <c r="T8863" s="1">
        <v>0</v>
      </c>
      <c r="U8863" s="47">
        <v>3.9248000000000003</v>
      </c>
      <c r="V8863" t="str">
        <f>IF(M8863=People!$B$5,People!$A$5,IF(M8863=People!$B$4,People!$A$4,IF(M8863=People!$B$3,People!$A$3,IF(M8863=People!$B$2,People!$A$2,0))))</f>
        <v>Chuck Magee</v>
      </c>
      <c r="W8863" t="str">
        <f>IFERROR(INDEX(Returns!A:A,MATCH(B8863,Returns!B:B,0)),"No")</f>
        <v>No</v>
      </c>
    </row>
    <row r="8864" spans="1:23" x14ac:dyDescent="0.2">
      <c r="A8864" s="1">
        <v>8863</v>
      </c>
      <c r="B8864" t="s">
        <v>10386</v>
      </c>
      <c r="C8864" s="8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47">
        <v>209.6</v>
      </c>
      <c r="S8864" s="1">
        <v>4</v>
      </c>
      <c r="T8864" s="1">
        <v>0</v>
      </c>
      <c r="U8864" s="47">
        <v>96.415999999999997</v>
      </c>
      <c r="V8864" t="str">
        <f>IF(M8864=People!$B$5,People!$A$5,IF(M8864=People!$B$4,People!$A$4,IF(M8864=People!$B$3,People!$A$3,IF(M8864=People!$B$2,People!$A$2,0))))</f>
        <v>Chuck Magee</v>
      </c>
      <c r="W8864" t="str">
        <f>IFERROR(INDEX(Returns!A:A,MATCH(B8864,Returns!B:B,0)),"No")</f>
        <v>No</v>
      </c>
    </row>
    <row r="8865" spans="1:23" x14ac:dyDescent="0.2">
      <c r="A8865" s="1">
        <v>8864</v>
      </c>
      <c r="B8865" t="s">
        <v>10386</v>
      </c>
      <c r="C8865" s="8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47">
        <v>111.04</v>
      </c>
      <c r="S8865" s="1">
        <v>4</v>
      </c>
      <c r="T8865" s="1">
        <v>0</v>
      </c>
      <c r="U8865" s="47">
        <v>29.980800000000002</v>
      </c>
      <c r="V8865" t="str">
        <f>IF(M8865=People!$B$5,People!$A$5,IF(M8865=People!$B$4,People!$A$4,IF(M8865=People!$B$3,People!$A$3,IF(M8865=People!$B$2,People!$A$2,0))))</f>
        <v>Chuck Magee</v>
      </c>
      <c r="W8865" t="str">
        <f>IFERROR(INDEX(Returns!A:A,MATCH(B8865,Returns!B:B,0)),"No")</f>
        <v>No</v>
      </c>
    </row>
    <row r="8866" spans="1:23" x14ac:dyDescent="0.2">
      <c r="A8866" s="1">
        <v>8865</v>
      </c>
      <c r="B8866" t="s">
        <v>10386</v>
      </c>
      <c r="C8866" s="8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47">
        <v>38.880000000000003</v>
      </c>
      <c r="S8866" s="1">
        <v>6</v>
      </c>
      <c r="T8866" s="1">
        <v>0</v>
      </c>
      <c r="U8866" s="47">
        <v>18.662400000000002</v>
      </c>
      <c r="V8866" t="str">
        <f>IF(M8866=People!$B$5,People!$A$5,IF(M8866=People!$B$4,People!$A$4,IF(M8866=People!$B$3,People!$A$3,IF(M8866=People!$B$2,People!$A$2,0))))</f>
        <v>Chuck Magee</v>
      </c>
      <c r="W8866" t="str">
        <f>IFERROR(INDEX(Returns!A:A,MATCH(B8866,Returns!B:B,0)),"No")</f>
        <v>No</v>
      </c>
    </row>
    <row r="8867" spans="1:23" x14ac:dyDescent="0.2">
      <c r="A8867" s="1">
        <v>8866</v>
      </c>
      <c r="B8867" t="s">
        <v>10387</v>
      </c>
      <c r="C8867" s="8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47">
        <v>36.269999999999996</v>
      </c>
      <c r="S8867" s="1">
        <v>3</v>
      </c>
      <c r="T8867" s="1">
        <v>0</v>
      </c>
      <c r="U8867" s="47">
        <v>10.880999999999997</v>
      </c>
      <c r="V8867" t="str">
        <f>IF(M8867=People!$B$5,People!$A$5,IF(M8867=People!$B$4,People!$A$4,IF(M8867=People!$B$3,People!$A$3,IF(M8867=People!$B$2,People!$A$2,0))))</f>
        <v>Cassandra Brandow</v>
      </c>
      <c r="W8867" t="str">
        <f>IFERROR(INDEX(Returns!A:A,MATCH(B8867,Returns!B:B,0)),"No")</f>
        <v>No</v>
      </c>
    </row>
    <row r="8868" spans="1:23" x14ac:dyDescent="0.2">
      <c r="A8868" s="1">
        <v>8867</v>
      </c>
      <c r="B8868" t="s">
        <v>10388</v>
      </c>
      <c r="C8868" s="8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47">
        <v>493.42999999999995</v>
      </c>
      <c r="S8868" s="1">
        <v>5</v>
      </c>
      <c r="T8868" s="1">
        <v>0.3</v>
      </c>
      <c r="U8868" s="47">
        <v>-70.489999999999981</v>
      </c>
      <c r="V8868" t="str">
        <f>IF(M8868=People!$B$5,People!$A$5,IF(M8868=People!$B$4,People!$A$4,IF(M8868=People!$B$3,People!$A$3,IF(M8868=People!$B$2,People!$A$2,0))))</f>
        <v>Kelly Williams</v>
      </c>
      <c r="W8868" t="str">
        <f>IFERROR(INDEX(Returns!A:A,MATCH(B8868,Returns!B:B,0)),"No")</f>
        <v>No</v>
      </c>
    </row>
    <row r="8869" spans="1:23" x14ac:dyDescent="0.2">
      <c r="A8869" s="1">
        <v>8868</v>
      </c>
      <c r="B8869" t="s">
        <v>10388</v>
      </c>
      <c r="C8869" s="8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47">
        <v>11.120000000000001</v>
      </c>
      <c r="S8869" s="1">
        <v>2</v>
      </c>
      <c r="T8869" s="1">
        <v>0.2</v>
      </c>
      <c r="U8869" s="47">
        <v>3.4749999999999996</v>
      </c>
      <c r="V8869" t="str">
        <f>IF(M8869=People!$B$5,People!$A$5,IF(M8869=People!$B$4,People!$A$4,IF(M8869=People!$B$3,People!$A$3,IF(M8869=People!$B$2,People!$A$2,0))))</f>
        <v>Kelly Williams</v>
      </c>
      <c r="W8869" t="str">
        <f>IFERROR(INDEX(Returns!A:A,MATCH(B8869,Returns!B:B,0)),"No")</f>
        <v>No</v>
      </c>
    </row>
    <row r="8870" spans="1:23" x14ac:dyDescent="0.2">
      <c r="A8870" s="1">
        <v>8869</v>
      </c>
      <c r="B8870" t="s">
        <v>10389</v>
      </c>
      <c r="C8870" s="8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47">
        <v>686.40000000000009</v>
      </c>
      <c r="S8870" s="1">
        <v>2</v>
      </c>
      <c r="T8870" s="1">
        <v>0.2</v>
      </c>
      <c r="U8870" s="47">
        <v>77.219999999999914</v>
      </c>
      <c r="V8870" t="str">
        <f>IF(M8870=People!$B$5,People!$A$5,IF(M8870=People!$B$4,People!$A$4,IF(M8870=People!$B$3,People!$A$3,IF(M8870=People!$B$2,People!$A$2,0))))</f>
        <v>Anna Andreadi</v>
      </c>
      <c r="W8870" t="str">
        <f>IFERROR(INDEX(Returns!A:A,MATCH(B8870,Returns!B:B,0)),"No")</f>
        <v>No</v>
      </c>
    </row>
    <row r="8871" spans="1:23" x14ac:dyDescent="0.2">
      <c r="A8871" s="1">
        <v>8870</v>
      </c>
      <c r="B8871" t="s">
        <v>6097</v>
      </c>
      <c r="C8871" s="8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47">
        <v>15.920000000000002</v>
      </c>
      <c r="S8871" s="1">
        <v>5</v>
      </c>
      <c r="T8871" s="1">
        <v>0.2</v>
      </c>
      <c r="U8871" s="47">
        <v>5.3729999999999993</v>
      </c>
      <c r="V8871" t="str">
        <f>IF(M8871=People!$B$5,People!$A$5,IF(M8871=People!$B$4,People!$A$4,IF(M8871=People!$B$3,People!$A$3,IF(M8871=People!$B$2,People!$A$2,0))))</f>
        <v>Anna Andreadi</v>
      </c>
      <c r="W8871" t="str">
        <f>IFERROR(INDEX(Returns!A:A,MATCH(B8871,Returns!B:B,0)),"No")</f>
        <v>Yes</v>
      </c>
    </row>
    <row r="8872" spans="1:23" x14ac:dyDescent="0.2">
      <c r="A8872" s="1">
        <v>8871</v>
      </c>
      <c r="B8872" t="s">
        <v>6097</v>
      </c>
      <c r="C8872" s="8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47">
        <v>70.679999999999993</v>
      </c>
      <c r="S8872" s="1">
        <v>12</v>
      </c>
      <c r="T8872" s="1">
        <v>0</v>
      </c>
      <c r="U8872" s="47">
        <v>31.099200000000003</v>
      </c>
      <c r="V8872" t="str">
        <f>IF(M8872=People!$B$5,People!$A$5,IF(M8872=People!$B$4,People!$A$4,IF(M8872=People!$B$3,People!$A$3,IF(M8872=People!$B$2,People!$A$2,0))))</f>
        <v>Anna Andreadi</v>
      </c>
      <c r="W8872" t="str">
        <f>IFERROR(INDEX(Returns!A:A,MATCH(B8872,Returns!B:B,0)),"No")</f>
        <v>Yes</v>
      </c>
    </row>
    <row r="8873" spans="1:23" x14ac:dyDescent="0.2">
      <c r="A8873" s="1">
        <v>8872</v>
      </c>
      <c r="B8873" t="s">
        <v>6097</v>
      </c>
      <c r="C8873" s="8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47">
        <v>541.24</v>
      </c>
      <c r="S8873" s="1">
        <v>4</v>
      </c>
      <c r="T8873" s="1">
        <v>0</v>
      </c>
      <c r="U8873" s="47">
        <v>5.4124000000000478</v>
      </c>
      <c r="V8873" t="str">
        <f>IF(M8873=People!$B$5,People!$A$5,IF(M8873=People!$B$4,People!$A$4,IF(M8873=People!$B$3,People!$A$3,IF(M8873=People!$B$2,People!$A$2,0))))</f>
        <v>Anna Andreadi</v>
      </c>
      <c r="W8873" t="str">
        <f>IFERROR(INDEX(Returns!A:A,MATCH(B8873,Returns!B:B,0)),"No")</f>
        <v>Yes</v>
      </c>
    </row>
    <row r="8874" spans="1:23" x14ac:dyDescent="0.2">
      <c r="A8874" s="1">
        <v>8873</v>
      </c>
      <c r="B8874" t="s">
        <v>6186</v>
      </c>
      <c r="C8874" s="8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47">
        <v>101.99400000000001</v>
      </c>
      <c r="S8874" s="1">
        <v>2</v>
      </c>
      <c r="T8874" s="1">
        <v>0.7</v>
      </c>
      <c r="U8874" s="47">
        <v>-71.39579999999998</v>
      </c>
      <c r="V8874" t="str">
        <f>IF(M8874=People!$B$5,People!$A$5,IF(M8874=People!$B$4,People!$A$4,IF(M8874=People!$B$3,People!$A$3,IF(M8874=People!$B$2,People!$A$2,0))))</f>
        <v>Chuck Magee</v>
      </c>
      <c r="W8874" t="str">
        <f>IFERROR(INDEX(Returns!A:A,MATCH(B8874,Returns!B:B,0)),"No")</f>
        <v>Yes</v>
      </c>
    </row>
    <row r="8875" spans="1:23" x14ac:dyDescent="0.2">
      <c r="A8875" s="1">
        <v>8874</v>
      </c>
      <c r="B8875" t="s">
        <v>6186</v>
      </c>
      <c r="C8875" s="8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47">
        <v>18.264000000000003</v>
      </c>
      <c r="S8875" s="1">
        <v>2</v>
      </c>
      <c r="T8875" s="1">
        <v>0.7</v>
      </c>
      <c r="U8875" s="47">
        <v>-13.393599999999999</v>
      </c>
      <c r="V8875" t="str">
        <f>IF(M8875=People!$B$5,People!$A$5,IF(M8875=People!$B$4,People!$A$4,IF(M8875=People!$B$3,People!$A$3,IF(M8875=People!$B$2,People!$A$2,0))))</f>
        <v>Chuck Magee</v>
      </c>
      <c r="W8875" t="str">
        <f>IFERROR(INDEX(Returns!A:A,MATCH(B8875,Returns!B:B,0)),"No")</f>
        <v>Yes</v>
      </c>
    </row>
    <row r="8876" spans="1:23" x14ac:dyDescent="0.2">
      <c r="A8876" s="1">
        <v>8875</v>
      </c>
      <c r="B8876" t="s">
        <v>10390</v>
      </c>
      <c r="C8876" s="8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47">
        <v>21.989999999999995</v>
      </c>
      <c r="S8876" s="1">
        <v>5</v>
      </c>
      <c r="T8876" s="1">
        <v>0.8</v>
      </c>
      <c r="U8876" s="47">
        <v>-32.984999999999999</v>
      </c>
      <c r="V8876" t="str">
        <f>IF(M8876=People!$B$5,People!$A$5,IF(M8876=People!$B$4,People!$A$4,IF(M8876=People!$B$3,People!$A$3,IF(M8876=People!$B$2,People!$A$2,0))))</f>
        <v>Kelly Williams</v>
      </c>
      <c r="W8876" t="str">
        <f>IFERROR(INDEX(Returns!A:A,MATCH(B8876,Returns!B:B,0)),"No")</f>
        <v>No</v>
      </c>
    </row>
    <row r="8877" spans="1:23" x14ac:dyDescent="0.2">
      <c r="A8877" s="1">
        <v>8876</v>
      </c>
      <c r="B8877" t="s">
        <v>10391</v>
      </c>
      <c r="C8877" s="8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47">
        <v>185.376</v>
      </c>
      <c r="S8877" s="1">
        <v>2</v>
      </c>
      <c r="T8877" s="1">
        <v>0.2</v>
      </c>
      <c r="U8877" s="47">
        <v>-34.758000000000017</v>
      </c>
      <c r="V8877" t="str">
        <f>IF(M8877=People!$B$5,People!$A$5,IF(M8877=People!$B$4,People!$A$4,IF(M8877=People!$B$3,People!$A$3,IF(M8877=People!$B$2,People!$A$2,0))))</f>
        <v>Kelly Williams</v>
      </c>
      <c r="W8877" t="str">
        <f>IFERROR(INDEX(Returns!A:A,MATCH(B8877,Returns!B:B,0)),"No")</f>
        <v>No</v>
      </c>
    </row>
    <row r="8878" spans="1:23" x14ac:dyDescent="0.2">
      <c r="A8878" s="1">
        <v>8877</v>
      </c>
      <c r="B8878" t="s">
        <v>10391</v>
      </c>
      <c r="C8878" s="8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47">
        <v>58.923999999999985</v>
      </c>
      <c r="S8878" s="1">
        <v>1</v>
      </c>
      <c r="T8878" s="1">
        <v>0.8</v>
      </c>
      <c r="U8878" s="47">
        <v>-153.20240000000001</v>
      </c>
      <c r="V8878" t="str">
        <f>IF(M8878=People!$B$5,People!$A$5,IF(M8878=People!$B$4,People!$A$4,IF(M8878=People!$B$3,People!$A$3,IF(M8878=People!$B$2,People!$A$2,0))))</f>
        <v>Kelly Williams</v>
      </c>
      <c r="W8878" t="str">
        <f>IFERROR(INDEX(Returns!A:A,MATCH(B8878,Returns!B:B,0)),"No")</f>
        <v>No</v>
      </c>
    </row>
    <row r="8879" spans="1:23" x14ac:dyDescent="0.2">
      <c r="A8879" s="1">
        <v>8878</v>
      </c>
      <c r="B8879" t="s">
        <v>10392</v>
      </c>
      <c r="C8879" s="8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47">
        <v>480</v>
      </c>
      <c r="S8879" s="1">
        <v>4</v>
      </c>
      <c r="T8879" s="1">
        <v>0</v>
      </c>
      <c r="U8879" s="47">
        <v>225.6</v>
      </c>
      <c r="V8879" t="str">
        <f>IF(M8879=People!$B$5,People!$A$5,IF(M8879=People!$B$4,People!$A$4,IF(M8879=People!$B$3,People!$A$3,IF(M8879=People!$B$2,People!$A$2,0))))</f>
        <v>Chuck Magee</v>
      </c>
      <c r="W8879" t="str">
        <f>IFERROR(INDEX(Returns!A:A,MATCH(B8879,Returns!B:B,0)),"No")</f>
        <v>No</v>
      </c>
    </row>
    <row r="8880" spans="1:23" x14ac:dyDescent="0.2">
      <c r="A8880" s="1">
        <v>8879</v>
      </c>
      <c r="B8880" t="s">
        <v>10392</v>
      </c>
      <c r="C8880" s="8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47">
        <v>34.049999999999997</v>
      </c>
      <c r="S8880" s="1">
        <v>3</v>
      </c>
      <c r="T8880" s="1">
        <v>0</v>
      </c>
      <c r="U8880" s="47">
        <v>9.5340000000000025</v>
      </c>
      <c r="V8880" t="str">
        <f>IF(M8880=People!$B$5,People!$A$5,IF(M8880=People!$B$4,People!$A$4,IF(M8880=People!$B$3,People!$A$3,IF(M8880=People!$B$2,People!$A$2,0))))</f>
        <v>Chuck Magee</v>
      </c>
      <c r="W8880" t="str">
        <f>IFERROR(INDEX(Returns!A:A,MATCH(B8880,Returns!B:B,0)),"No")</f>
        <v>No</v>
      </c>
    </row>
    <row r="8881" spans="1:23" x14ac:dyDescent="0.2">
      <c r="A8881" s="1">
        <v>8880</v>
      </c>
      <c r="B8881" t="s">
        <v>10393</v>
      </c>
      <c r="C8881" s="8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47">
        <v>192.72</v>
      </c>
      <c r="S8881" s="1">
        <v>11</v>
      </c>
      <c r="T8881" s="1">
        <v>0</v>
      </c>
      <c r="U8881" s="47">
        <v>92.505599999999987</v>
      </c>
      <c r="V8881" t="str">
        <f>IF(M8881=People!$B$5,People!$A$5,IF(M8881=People!$B$4,People!$A$4,IF(M8881=People!$B$3,People!$A$3,IF(M8881=People!$B$2,People!$A$2,0))))</f>
        <v>Anna Andreadi</v>
      </c>
      <c r="W8881" t="str">
        <f>IFERROR(INDEX(Returns!A:A,MATCH(B8881,Returns!B:B,0)),"No")</f>
        <v>No</v>
      </c>
    </row>
    <row r="8882" spans="1:23" x14ac:dyDescent="0.2">
      <c r="A8882" s="1">
        <v>8881</v>
      </c>
      <c r="B8882" t="s">
        <v>10393</v>
      </c>
      <c r="C8882" s="8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47">
        <v>239.96999999999997</v>
      </c>
      <c r="S8882" s="1">
        <v>3</v>
      </c>
      <c r="T8882" s="1">
        <v>0</v>
      </c>
      <c r="U8882" s="47">
        <v>86.389199999999988</v>
      </c>
      <c r="V8882" t="str">
        <f>IF(M8882=People!$B$5,People!$A$5,IF(M8882=People!$B$4,People!$A$4,IF(M8882=People!$B$3,People!$A$3,IF(M8882=People!$B$2,People!$A$2,0))))</f>
        <v>Anna Andreadi</v>
      </c>
      <c r="W8882" t="str">
        <f>IFERROR(INDEX(Returns!A:A,MATCH(B8882,Returns!B:B,0)),"No")</f>
        <v>No</v>
      </c>
    </row>
    <row r="8883" spans="1:23" x14ac:dyDescent="0.2">
      <c r="A8883" s="1">
        <v>8882</v>
      </c>
      <c r="B8883" t="s">
        <v>10394</v>
      </c>
      <c r="C8883" s="8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47">
        <v>50.120000000000005</v>
      </c>
      <c r="S8883" s="1">
        <v>7</v>
      </c>
      <c r="T8883" s="1">
        <v>0.2</v>
      </c>
      <c r="U8883" s="47">
        <v>-0.62650000000000716</v>
      </c>
      <c r="V8883" t="str">
        <f>IF(M8883=People!$B$5,People!$A$5,IF(M8883=People!$B$4,People!$A$4,IF(M8883=People!$B$3,People!$A$3,IF(M8883=People!$B$2,People!$A$2,0))))</f>
        <v>Kelly Williams</v>
      </c>
      <c r="W8883" t="str">
        <f>IFERROR(INDEX(Returns!A:A,MATCH(B8883,Returns!B:B,0)),"No")</f>
        <v>No</v>
      </c>
    </row>
    <row r="8884" spans="1:23" x14ac:dyDescent="0.2">
      <c r="A8884" s="1">
        <v>8883</v>
      </c>
      <c r="B8884" t="s">
        <v>10395</v>
      </c>
      <c r="C8884" s="8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47">
        <v>15.984000000000002</v>
      </c>
      <c r="S8884" s="1">
        <v>2</v>
      </c>
      <c r="T8884" s="1">
        <v>0.2</v>
      </c>
      <c r="U8884" s="47">
        <v>1.3986000000000001</v>
      </c>
      <c r="V8884" t="str">
        <f>IF(M8884=People!$B$5,People!$A$5,IF(M8884=People!$B$4,People!$A$4,IF(M8884=People!$B$3,People!$A$3,IF(M8884=People!$B$2,People!$A$2,0))))</f>
        <v>Cassandra Brandow</v>
      </c>
      <c r="W8884" t="str">
        <f>IFERROR(INDEX(Returns!A:A,MATCH(B8884,Returns!B:B,0)),"No")</f>
        <v>No</v>
      </c>
    </row>
    <row r="8885" spans="1:23" x14ac:dyDescent="0.2">
      <c r="A8885" s="1">
        <v>8884</v>
      </c>
      <c r="B8885" t="s">
        <v>10395</v>
      </c>
      <c r="C8885" s="8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47">
        <v>14.352000000000002</v>
      </c>
      <c r="S8885" s="1">
        <v>3</v>
      </c>
      <c r="T8885" s="1">
        <v>0.2</v>
      </c>
      <c r="U8885" s="47">
        <v>4.4849999999999994</v>
      </c>
      <c r="V8885" t="str">
        <f>IF(M8885=People!$B$5,People!$A$5,IF(M8885=People!$B$4,People!$A$4,IF(M8885=People!$B$3,People!$A$3,IF(M8885=People!$B$2,People!$A$2,0))))</f>
        <v>Cassandra Brandow</v>
      </c>
      <c r="W8885" t="str">
        <f>IFERROR(INDEX(Returns!A:A,MATCH(B8885,Returns!B:B,0)),"No")</f>
        <v>No</v>
      </c>
    </row>
    <row r="8886" spans="1:23" x14ac:dyDescent="0.2">
      <c r="A8886" s="1">
        <v>8885</v>
      </c>
      <c r="B8886" t="s">
        <v>10396</v>
      </c>
      <c r="C8886" s="8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47">
        <v>6.5280000000000014</v>
      </c>
      <c r="S8886" s="1">
        <v>4</v>
      </c>
      <c r="T8886" s="1">
        <v>0.7</v>
      </c>
      <c r="U8886" s="47">
        <v>-4.5695999999999994</v>
      </c>
      <c r="V8886" t="str">
        <f>IF(M8886=People!$B$5,People!$A$5,IF(M8886=People!$B$4,People!$A$4,IF(M8886=People!$B$3,People!$A$3,IF(M8886=People!$B$2,People!$A$2,0))))</f>
        <v>Chuck Magee</v>
      </c>
      <c r="W8886" t="str">
        <f>IFERROR(INDEX(Returns!A:A,MATCH(B8886,Returns!B:B,0)),"No")</f>
        <v>No</v>
      </c>
    </row>
    <row r="8887" spans="1:23" x14ac:dyDescent="0.2">
      <c r="A8887" s="1">
        <v>8886</v>
      </c>
      <c r="B8887" t="s">
        <v>10396</v>
      </c>
      <c r="C8887" s="8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47">
        <v>2.8620000000000005</v>
      </c>
      <c r="S8887" s="1">
        <v>3</v>
      </c>
      <c r="T8887" s="1">
        <v>0.7</v>
      </c>
      <c r="U8887" s="47">
        <v>-2.2896000000000001</v>
      </c>
      <c r="V8887" t="str">
        <f>IF(M8887=People!$B$5,People!$A$5,IF(M8887=People!$B$4,People!$A$4,IF(M8887=People!$B$3,People!$A$3,IF(M8887=People!$B$2,People!$A$2,0))))</f>
        <v>Chuck Magee</v>
      </c>
      <c r="W8887" t="str">
        <f>IFERROR(INDEX(Returns!A:A,MATCH(B8887,Returns!B:B,0)),"No")</f>
        <v>No</v>
      </c>
    </row>
    <row r="8888" spans="1:23" x14ac:dyDescent="0.2">
      <c r="A8888" s="1">
        <v>8887</v>
      </c>
      <c r="B8888" t="s">
        <v>10396</v>
      </c>
      <c r="C8888" s="8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47">
        <v>20.856000000000002</v>
      </c>
      <c r="S8888" s="1">
        <v>8</v>
      </c>
      <c r="T8888" s="1">
        <v>0.7</v>
      </c>
      <c r="U8888" s="47">
        <v>-16.684799999999996</v>
      </c>
      <c r="V8888" t="str">
        <f>IF(M8888=People!$B$5,People!$A$5,IF(M8888=People!$B$4,People!$A$4,IF(M8888=People!$B$3,People!$A$3,IF(M8888=People!$B$2,People!$A$2,0))))</f>
        <v>Chuck Magee</v>
      </c>
      <c r="W8888" t="str">
        <f>IFERROR(INDEX(Returns!A:A,MATCH(B8888,Returns!B:B,0)),"No")</f>
        <v>No</v>
      </c>
    </row>
    <row r="8889" spans="1:23" x14ac:dyDescent="0.2">
      <c r="A8889" s="1">
        <v>8888</v>
      </c>
      <c r="B8889" t="s">
        <v>10397</v>
      </c>
      <c r="C8889" s="8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47">
        <v>276.27999999999997</v>
      </c>
      <c r="S8889" s="1">
        <v>2</v>
      </c>
      <c r="T8889" s="1">
        <v>0</v>
      </c>
      <c r="U8889" s="47">
        <v>0</v>
      </c>
      <c r="V8889" t="str">
        <f>IF(M8889=People!$B$5,People!$A$5,IF(M8889=People!$B$4,People!$A$4,IF(M8889=People!$B$3,People!$A$3,IF(M8889=People!$B$2,People!$A$2,0))))</f>
        <v>Anna Andreadi</v>
      </c>
      <c r="W8889" t="str">
        <f>IFERROR(INDEX(Returns!A:A,MATCH(B8889,Returns!B:B,0)),"No")</f>
        <v>No</v>
      </c>
    </row>
    <row r="8890" spans="1:23" x14ac:dyDescent="0.2">
      <c r="A8890" s="1">
        <v>8889</v>
      </c>
      <c r="B8890" t="s">
        <v>10398</v>
      </c>
      <c r="C8890" s="8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47">
        <v>629.64</v>
      </c>
      <c r="S8890" s="1">
        <v>9</v>
      </c>
      <c r="T8890" s="1">
        <v>0</v>
      </c>
      <c r="U8890" s="47">
        <v>107.03879999999994</v>
      </c>
      <c r="V8890" t="str">
        <f>IF(M8890=People!$B$5,People!$A$5,IF(M8890=People!$B$4,People!$A$4,IF(M8890=People!$B$3,People!$A$3,IF(M8890=People!$B$2,People!$A$2,0))))</f>
        <v>Anna Andreadi</v>
      </c>
      <c r="W8890" t="str">
        <f>IFERROR(INDEX(Returns!A:A,MATCH(B8890,Returns!B:B,0)),"No")</f>
        <v>No</v>
      </c>
    </row>
    <row r="8891" spans="1:23" x14ac:dyDescent="0.2">
      <c r="A8891" s="1">
        <v>8890</v>
      </c>
      <c r="B8891" t="s">
        <v>10399</v>
      </c>
      <c r="C8891" s="8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47">
        <v>449.97</v>
      </c>
      <c r="S8891" s="1">
        <v>3</v>
      </c>
      <c r="T8891" s="1">
        <v>0</v>
      </c>
      <c r="U8891" s="47">
        <v>220.48530000000002</v>
      </c>
      <c r="V8891" t="str">
        <f>IF(M8891=People!$B$5,People!$A$5,IF(M8891=People!$B$4,People!$A$4,IF(M8891=People!$B$3,People!$A$3,IF(M8891=People!$B$2,People!$A$2,0))))</f>
        <v>Kelly Williams</v>
      </c>
      <c r="W8891" t="str">
        <f>IFERROR(INDEX(Returns!A:A,MATCH(B8891,Returns!B:B,0)),"No")</f>
        <v>No</v>
      </c>
    </row>
    <row r="8892" spans="1:23" x14ac:dyDescent="0.2">
      <c r="A8892" s="1">
        <v>8891</v>
      </c>
      <c r="B8892" t="s">
        <v>10399</v>
      </c>
      <c r="C8892" s="8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47">
        <v>1927.5900000000001</v>
      </c>
      <c r="S8892" s="1">
        <v>7</v>
      </c>
      <c r="T8892" s="1">
        <v>0</v>
      </c>
      <c r="U8892" s="47">
        <v>751.76010000000008</v>
      </c>
      <c r="V8892" t="str">
        <f>IF(M8892=People!$B$5,People!$A$5,IF(M8892=People!$B$4,People!$A$4,IF(M8892=People!$B$3,People!$A$3,IF(M8892=People!$B$2,People!$A$2,0))))</f>
        <v>Kelly Williams</v>
      </c>
      <c r="W8892" t="str">
        <f>IFERROR(INDEX(Returns!A:A,MATCH(B8892,Returns!B:B,0)),"No")</f>
        <v>No</v>
      </c>
    </row>
    <row r="8893" spans="1:23" x14ac:dyDescent="0.2">
      <c r="A8893" s="1">
        <v>8892</v>
      </c>
      <c r="B8893" t="s">
        <v>6088</v>
      </c>
      <c r="C8893" s="8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47">
        <v>121.78</v>
      </c>
      <c r="S8893" s="1">
        <v>2</v>
      </c>
      <c r="T8893" s="1">
        <v>0</v>
      </c>
      <c r="U8893" s="47">
        <v>30.444999999999993</v>
      </c>
      <c r="V8893" t="str">
        <f>IF(M8893=People!$B$5,People!$A$5,IF(M8893=People!$B$4,People!$A$4,IF(M8893=People!$B$3,People!$A$3,IF(M8893=People!$B$2,People!$A$2,0))))</f>
        <v>Cassandra Brandow</v>
      </c>
      <c r="W8893" t="str">
        <f>IFERROR(INDEX(Returns!A:A,MATCH(B8893,Returns!B:B,0)),"No")</f>
        <v>Yes</v>
      </c>
    </row>
    <row r="8894" spans="1:23" x14ac:dyDescent="0.2">
      <c r="A8894" s="1">
        <v>8893</v>
      </c>
      <c r="B8894" t="s">
        <v>10400</v>
      </c>
      <c r="C8894" s="8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47">
        <v>2676.672</v>
      </c>
      <c r="S8894" s="1">
        <v>9</v>
      </c>
      <c r="T8894" s="1">
        <v>0.2</v>
      </c>
      <c r="U8894" s="47">
        <v>267.66720000000009</v>
      </c>
      <c r="V8894" t="str">
        <f>IF(M8894=People!$B$5,People!$A$5,IF(M8894=People!$B$4,People!$A$4,IF(M8894=People!$B$3,People!$A$3,IF(M8894=People!$B$2,People!$A$2,0))))</f>
        <v>Anna Andreadi</v>
      </c>
      <c r="W8894" t="str">
        <f>IFERROR(INDEX(Returns!A:A,MATCH(B8894,Returns!B:B,0)),"No")</f>
        <v>No</v>
      </c>
    </row>
    <row r="8895" spans="1:23" x14ac:dyDescent="0.2">
      <c r="A8895" s="1">
        <v>8894</v>
      </c>
      <c r="B8895" t="s">
        <v>10401</v>
      </c>
      <c r="C8895" s="8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47">
        <v>489.22999999999996</v>
      </c>
      <c r="S8895" s="1">
        <v>2</v>
      </c>
      <c r="T8895" s="1">
        <v>0.3</v>
      </c>
      <c r="U8895" s="47">
        <v>41.933999999999997</v>
      </c>
      <c r="V8895" t="str">
        <f>IF(M8895=People!$B$5,People!$A$5,IF(M8895=People!$B$4,People!$A$4,IF(M8895=People!$B$3,People!$A$3,IF(M8895=People!$B$2,People!$A$2,0))))</f>
        <v>Kelly Williams</v>
      </c>
      <c r="W8895" t="str">
        <f>IFERROR(INDEX(Returns!A:A,MATCH(B8895,Returns!B:B,0)),"No")</f>
        <v>No</v>
      </c>
    </row>
    <row r="8896" spans="1:23" x14ac:dyDescent="0.2">
      <c r="A8896" s="1">
        <v>8895</v>
      </c>
      <c r="B8896" t="s">
        <v>10402</v>
      </c>
      <c r="C8896" s="8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47">
        <v>312.03000000000003</v>
      </c>
      <c r="S8896" s="1">
        <v>3</v>
      </c>
      <c r="T8896" s="1">
        <v>0</v>
      </c>
      <c r="U8896" s="47">
        <v>43.684200000000018</v>
      </c>
      <c r="V8896" t="str">
        <f>IF(M8896=People!$B$5,People!$A$5,IF(M8896=People!$B$4,People!$A$4,IF(M8896=People!$B$3,People!$A$3,IF(M8896=People!$B$2,People!$A$2,0))))</f>
        <v>Anna Andreadi</v>
      </c>
      <c r="W8896" t="str">
        <f>IFERROR(INDEX(Returns!A:A,MATCH(B8896,Returns!B:B,0)),"No")</f>
        <v>No</v>
      </c>
    </row>
    <row r="8897" spans="1:23" x14ac:dyDescent="0.2">
      <c r="A8897" s="1">
        <v>8896</v>
      </c>
      <c r="B8897" t="s">
        <v>10402</v>
      </c>
      <c r="C8897" s="8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47">
        <v>17.940000000000001</v>
      </c>
      <c r="S8897" s="1">
        <v>3</v>
      </c>
      <c r="T8897" s="1">
        <v>0</v>
      </c>
      <c r="U8897" s="47">
        <v>3.0497999999999985</v>
      </c>
      <c r="V8897" t="str">
        <f>IF(M8897=People!$B$5,People!$A$5,IF(M8897=People!$B$4,People!$A$4,IF(M8897=People!$B$3,People!$A$3,IF(M8897=People!$B$2,People!$A$2,0))))</f>
        <v>Anna Andreadi</v>
      </c>
      <c r="W8897" t="str">
        <f>IFERROR(INDEX(Returns!A:A,MATCH(B8897,Returns!B:B,0)),"No")</f>
        <v>No</v>
      </c>
    </row>
    <row r="8898" spans="1:23" x14ac:dyDescent="0.2">
      <c r="A8898" s="1">
        <v>8897</v>
      </c>
      <c r="B8898" t="s">
        <v>10402</v>
      </c>
      <c r="C8898" s="8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47">
        <v>165.60000000000002</v>
      </c>
      <c r="S8898" s="1">
        <v>3</v>
      </c>
      <c r="T8898" s="1">
        <v>0.2</v>
      </c>
      <c r="U8898" s="47">
        <v>10.349999999999994</v>
      </c>
      <c r="V8898" t="str">
        <f>IF(M8898=People!$B$5,People!$A$5,IF(M8898=People!$B$4,People!$A$4,IF(M8898=People!$B$3,People!$A$3,IF(M8898=People!$B$2,People!$A$2,0))))</f>
        <v>Anna Andreadi</v>
      </c>
      <c r="W8898" t="str">
        <f>IFERROR(INDEX(Returns!A:A,MATCH(B8898,Returns!B:B,0)),"No")</f>
        <v>No</v>
      </c>
    </row>
    <row r="8899" spans="1:23" x14ac:dyDescent="0.2">
      <c r="A8899" s="1">
        <v>8898</v>
      </c>
      <c r="B8899" t="s">
        <v>10402</v>
      </c>
      <c r="C8899" s="8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47">
        <v>37.520000000000003</v>
      </c>
      <c r="S8899" s="1">
        <v>4</v>
      </c>
      <c r="T8899" s="1">
        <v>0</v>
      </c>
      <c r="U8899" s="47">
        <v>18.009600000000002</v>
      </c>
      <c r="V8899" t="str">
        <f>IF(M8899=People!$B$5,People!$A$5,IF(M8899=People!$B$4,People!$A$4,IF(M8899=People!$B$3,People!$A$3,IF(M8899=People!$B$2,People!$A$2,0))))</f>
        <v>Anna Andreadi</v>
      </c>
      <c r="W8899" t="str">
        <f>IFERROR(INDEX(Returns!A:A,MATCH(B8899,Returns!B:B,0)),"No")</f>
        <v>No</v>
      </c>
    </row>
    <row r="8900" spans="1:23" x14ac:dyDescent="0.2">
      <c r="A8900" s="1">
        <v>8899</v>
      </c>
      <c r="B8900" t="s">
        <v>10403</v>
      </c>
      <c r="C8900" s="8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47">
        <v>494.97</v>
      </c>
      <c r="S8900" s="1">
        <v>3</v>
      </c>
      <c r="T8900" s="1">
        <v>0</v>
      </c>
      <c r="U8900" s="47">
        <v>148.49099999999996</v>
      </c>
      <c r="V8900" t="str">
        <f>IF(M8900=People!$B$5,People!$A$5,IF(M8900=People!$B$4,People!$A$4,IF(M8900=People!$B$3,People!$A$3,IF(M8900=People!$B$2,People!$A$2,0))))</f>
        <v>Cassandra Brandow</v>
      </c>
      <c r="W8900" t="str">
        <f>IFERROR(INDEX(Returns!A:A,MATCH(B8900,Returns!B:B,0)),"No")</f>
        <v>No</v>
      </c>
    </row>
    <row r="8901" spans="1:23" x14ac:dyDescent="0.2">
      <c r="A8901" s="1">
        <v>8900</v>
      </c>
      <c r="B8901" t="s">
        <v>10403</v>
      </c>
      <c r="C8901" s="8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47">
        <v>25.06</v>
      </c>
      <c r="S8901" s="1">
        <v>2</v>
      </c>
      <c r="T8901" s="1">
        <v>0</v>
      </c>
      <c r="U8901" s="47">
        <v>11.778199999999998</v>
      </c>
      <c r="V8901" t="str">
        <f>IF(M8901=People!$B$5,People!$A$5,IF(M8901=People!$B$4,People!$A$4,IF(M8901=People!$B$3,People!$A$3,IF(M8901=People!$B$2,People!$A$2,0))))</f>
        <v>Cassandra Brandow</v>
      </c>
      <c r="W8901" t="str">
        <f>IFERROR(INDEX(Returns!A:A,MATCH(B8901,Returns!B:B,0)),"No")</f>
        <v>No</v>
      </c>
    </row>
    <row r="8902" spans="1:23" x14ac:dyDescent="0.2">
      <c r="A8902" s="1">
        <v>8901</v>
      </c>
      <c r="B8902" t="s">
        <v>10404</v>
      </c>
      <c r="C8902" s="8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47">
        <v>32.064</v>
      </c>
      <c r="S8902" s="1">
        <v>3</v>
      </c>
      <c r="T8902" s="1">
        <v>0.6</v>
      </c>
      <c r="U8902" s="47">
        <v>-12.825599999999994</v>
      </c>
      <c r="V8902" t="str">
        <f>IF(M8902=People!$B$5,People!$A$5,IF(M8902=People!$B$4,People!$A$4,IF(M8902=People!$B$3,People!$A$3,IF(M8902=People!$B$2,People!$A$2,0))))</f>
        <v>Kelly Williams</v>
      </c>
      <c r="W8902" t="str">
        <f>IFERROR(INDEX(Returns!A:A,MATCH(B8902,Returns!B:B,0)),"No")</f>
        <v>No</v>
      </c>
    </row>
    <row r="8903" spans="1:23" x14ac:dyDescent="0.2">
      <c r="A8903" s="1">
        <v>8902</v>
      </c>
      <c r="B8903" t="s">
        <v>10404</v>
      </c>
      <c r="C8903" s="8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47">
        <v>18.496000000000002</v>
      </c>
      <c r="S8903" s="1">
        <v>4</v>
      </c>
      <c r="T8903" s="1">
        <v>0.2</v>
      </c>
      <c r="U8903" s="47">
        <v>6.7048000000000005</v>
      </c>
      <c r="V8903" t="str">
        <f>IF(M8903=People!$B$5,People!$A$5,IF(M8903=People!$B$4,People!$A$4,IF(M8903=People!$B$3,People!$A$3,IF(M8903=People!$B$2,People!$A$2,0))))</f>
        <v>Kelly Williams</v>
      </c>
      <c r="W8903" t="str">
        <f>IFERROR(INDEX(Returns!A:A,MATCH(B8903,Returns!B:B,0)),"No")</f>
        <v>No</v>
      </c>
    </row>
    <row r="8904" spans="1:23" x14ac:dyDescent="0.2">
      <c r="A8904" s="1">
        <v>8903</v>
      </c>
      <c r="B8904" t="s">
        <v>10404</v>
      </c>
      <c r="C8904" s="8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47">
        <v>191.07899999999998</v>
      </c>
      <c r="S8904" s="1">
        <v>3</v>
      </c>
      <c r="T8904" s="1">
        <v>0.3</v>
      </c>
      <c r="U8904" s="47">
        <v>-38.215799999999973</v>
      </c>
      <c r="V8904" t="str">
        <f>IF(M8904=People!$B$5,People!$A$5,IF(M8904=People!$B$4,People!$A$4,IF(M8904=People!$B$3,People!$A$3,IF(M8904=People!$B$2,People!$A$2,0))))</f>
        <v>Kelly Williams</v>
      </c>
      <c r="W8904" t="str">
        <f>IFERROR(INDEX(Returns!A:A,MATCH(B8904,Returns!B:B,0)),"No")</f>
        <v>No</v>
      </c>
    </row>
    <row r="8905" spans="1:23" x14ac:dyDescent="0.2">
      <c r="A8905" s="1">
        <v>8904</v>
      </c>
      <c r="B8905" t="s">
        <v>10404</v>
      </c>
      <c r="C8905" s="8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47">
        <v>10.368000000000002</v>
      </c>
      <c r="S8905" s="1">
        <v>2</v>
      </c>
      <c r="T8905" s="1">
        <v>0.2</v>
      </c>
      <c r="U8905" s="47">
        <v>3.6288</v>
      </c>
      <c r="V8905" t="str">
        <f>IF(M8905=People!$B$5,People!$A$5,IF(M8905=People!$B$4,People!$A$4,IF(M8905=People!$B$3,People!$A$3,IF(M8905=People!$B$2,People!$A$2,0))))</f>
        <v>Kelly Williams</v>
      </c>
      <c r="W8905" t="str">
        <f>IFERROR(INDEX(Returns!A:A,MATCH(B8905,Returns!B:B,0)),"No")</f>
        <v>No</v>
      </c>
    </row>
    <row r="8906" spans="1:23" x14ac:dyDescent="0.2">
      <c r="A8906" s="1">
        <v>8905</v>
      </c>
      <c r="B8906" t="s">
        <v>10405</v>
      </c>
      <c r="C8906" s="8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47">
        <v>30.53</v>
      </c>
      <c r="S8906" s="1">
        <v>1</v>
      </c>
      <c r="T8906" s="1">
        <v>0</v>
      </c>
      <c r="U8906" s="47">
        <v>14.043800000000001</v>
      </c>
      <c r="V8906" t="str">
        <f>IF(M8906=People!$B$5,People!$A$5,IF(M8906=People!$B$4,People!$A$4,IF(M8906=People!$B$3,People!$A$3,IF(M8906=People!$B$2,People!$A$2,0))))</f>
        <v>Chuck Magee</v>
      </c>
      <c r="W8906" t="str">
        <f>IFERROR(INDEX(Returns!A:A,MATCH(B8906,Returns!B:B,0)),"No")</f>
        <v>No</v>
      </c>
    </row>
    <row r="8907" spans="1:23" x14ac:dyDescent="0.2">
      <c r="A8907" s="1">
        <v>8906</v>
      </c>
      <c r="B8907" t="s">
        <v>10405</v>
      </c>
      <c r="C8907" s="8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47">
        <v>30.839999999999996</v>
      </c>
      <c r="S8907" s="1">
        <v>3</v>
      </c>
      <c r="T8907" s="1">
        <v>0</v>
      </c>
      <c r="U8907" s="47">
        <v>6.1679999999999975</v>
      </c>
      <c r="V8907" t="str">
        <f>IF(M8907=People!$B$5,People!$A$5,IF(M8907=People!$B$4,People!$A$4,IF(M8907=People!$B$3,People!$A$3,IF(M8907=People!$B$2,People!$A$2,0))))</f>
        <v>Chuck Magee</v>
      </c>
      <c r="W8907" t="str">
        <f>IFERROR(INDEX(Returns!A:A,MATCH(B8907,Returns!B:B,0)),"No")</f>
        <v>No</v>
      </c>
    </row>
    <row r="8908" spans="1:23" x14ac:dyDescent="0.2">
      <c r="A8908" s="1">
        <v>8907</v>
      </c>
      <c r="B8908" t="s">
        <v>10405</v>
      </c>
      <c r="C8908" s="8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47">
        <v>75.06</v>
      </c>
      <c r="S8908" s="1">
        <v>9</v>
      </c>
      <c r="T8908" s="1">
        <v>0</v>
      </c>
      <c r="U8908" s="47">
        <v>33.776999999999994</v>
      </c>
      <c r="V8908" t="str">
        <f>IF(M8908=People!$B$5,People!$A$5,IF(M8908=People!$B$4,People!$A$4,IF(M8908=People!$B$3,People!$A$3,IF(M8908=People!$B$2,People!$A$2,0))))</f>
        <v>Chuck Magee</v>
      </c>
      <c r="W8908" t="str">
        <f>IFERROR(INDEX(Returns!A:A,MATCH(B8908,Returns!B:B,0)),"No")</f>
        <v>No</v>
      </c>
    </row>
    <row r="8909" spans="1:23" x14ac:dyDescent="0.2">
      <c r="A8909" s="1">
        <v>8908</v>
      </c>
      <c r="B8909" t="s">
        <v>10406</v>
      </c>
      <c r="C8909" s="8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47">
        <v>66.976000000000013</v>
      </c>
      <c r="S8909" s="1">
        <v>7</v>
      </c>
      <c r="T8909" s="1">
        <v>0.2</v>
      </c>
      <c r="U8909" s="47">
        <v>6.6976000000000013</v>
      </c>
      <c r="V8909" t="str">
        <f>IF(M8909=People!$B$5,People!$A$5,IF(M8909=People!$B$4,People!$A$4,IF(M8909=People!$B$3,People!$A$3,IF(M8909=People!$B$2,People!$A$2,0))))</f>
        <v>Anna Andreadi</v>
      </c>
      <c r="W8909" t="str">
        <f>IFERROR(INDEX(Returns!A:A,MATCH(B8909,Returns!B:B,0)),"No")</f>
        <v>No</v>
      </c>
    </row>
    <row r="8910" spans="1:23" x14ac:dyDescent="0.2">
      <c r="A8910" s="1">
        <v>8909</v>
      </c>
      <c r="B8910" t="s">
        <v>10407</v>
      </c>
      <c r="C8910" s="8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47">
        <v>182.72</v>
      </c>
      <c r="S8910" s="1">
        <v>8</v>
      </c>
      <c r="T8910" s="1">
        <v>0</v>
      </c>
      <c r="U8910" s="47">
        <v>84.051199999999994</v>
      </c>
      <c r="V8910" t="str">
        <f>IF(M8910=People!$B$5,People!$A$5,IF(M8910=People!$B$4,People!$A$4,IF(M8910=People!$B$3,People!$A$3,IF(M8910=People!$B$2,People!$A$2,0))))</f>
        <v>Anna Andreadi</v>
      </c>
      <c r="W8910" t="str">
        <f>IFERROR(INDEX(Returns!A:A,MATCH(B8910,Returns!B:B,0)),"No")</f>
        <v>No</v>
      </c>
    </row>
    <row r="8911" spans="1:23" x14ac:dyDescent="0.2">
      <c r="A8911" s="1">
        <v>8910</v>
      </c>
      <c r="B8911" t="s">
        <v>10408</v>
      </c>
      <c r="C8911" s="8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47">
        <v>21.93</v>
      </c>
      <c r="S8911" s="1">
        <v>3</v>
      </c>
      <c r="T8911" s="1">
        <v>0</v>
      </c>
      <c r="U8911" s="47">
        <v>10.307099999999998</v>
      </c>
      <c r="V8911" t="str">
        <f>IF(M8911=People!$B$5,People!$A$5,IF(M8911=People!$B$4,People!$A$4,IF(M8911=People!$B$3,People!$A$3,IF(M8911=People!$B$2,People!$A$2,0))))</f>
        <v>Chuck Magee</v>
      </c>
      <c r="W8911" t="str">
        <f>IFERROR(INDEX(Returns!A:A,MATCH(B8911,Returns!B:B,0)),"No")</f>
        <v>No</v>
      </c>
    </row>
    <row r="8912" spans="1:23" x14ac:dyDescent="0.2">
      <c r="A8912" s="1">
        <v>8911</v>
      </c>
      <c r="B8912" t="s">
        <v>10409</v>
      </c>
      <c r="C8912" s="8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47">
        <v>95.976000000000013</v>
      </c>
      <c r="S8912" s="1">
        <v>3</v>
      </c>
      <c r="T8912" s="1">
        <v>0.2</v>
      </c>
      <c r="U8912" s="47">
        <v>15.596099999999996</v>
      </c>
      <c r="V8912" t="str">
        <f>IF(M8912=People!$B$5,People!$A$5,IF(M8912=People!$B$4,People!$A$4,IF(M8912=People!$B$3,People!$A$3,IF(M8912=People!$B$2,People!$A$2,0))))</f>
        <v>Cassandra Brandow</v>
      </c>
      <c r="W8912" t="str">
        <f>IFERROR(INDEX(Returns!A:A,MATCH(B8912,Returns!B:B,0)),"No")</f>
        <v>No</v>
      </c>
    </row>
    <row r="8913" spans="1:23" x14ac:dyDescent="0.2">
      <c r="A8913" s="1">
        <v>8912</v>
      </c>
      <c r="B8913" t="s">
        <v>10409</v>
      </c>
      <c r="C8913" s="8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47">
        <v>143.928</v>
      </c>
      <c r="S8913" s="1">
        <v>9</v>
      </c>
      <c r="T8913" s="1">
        <v>0.2</v>
      </c>
      <c r="U8913" s="47">
        <v>-32.383800000000008</v>
      </c>
      <c r="V8913" t="str">
        <f>IF(M8913=People!$B$5,People!$A$5,IF(M8913=People!$B$4,People!$A$4,IF(M8913=People!$B$3,People!$A$3,IF(M8913=People!$B$2,People!$A$2,0))))</f>
        <v>Cassandra Brandow</v>
      </c>
      <c r="W8913" t="str">
        <f>IFERROR(INDEX(Returns!A:A,MATCH(B8913,Returns!B:B,0)),"No")</f>
        <v>No</v>
      </c>
    </row>
    <row r="8914" spans="1:23" x14ac:dyDescent="0.2">
      <c r="A8914" s="1">
        <v>8913</v>
      </c>
      <c r="B8914" t="s">
        <v>10409</v>
      </c>
      <c r="C8914" s="8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47">
        <v>3.5640000000000009</v>
      </c>
      <c r="S8914" s="1">
        <v>2</v>
      </c>
      <c r="T8914" s="1">
        <v>0.7</v>
      </c>
      <c r="U8914" s="47">
        <v>-2.9700000000000006</v>
      </c>
      <c r="V8914" t="str">
        <f>IF(M8914=People!$B$5,People!$A$5,IF(M8914=People!$B$4,People!$A$4,IF(M8914=People!$B$3,People!$A$3,IF(M8914=People!$B$2,People!$A$2,0))))</f>
        <v>Cassandra Brandow</v>
      </c>
      <c r="W8914" t="str">
        <f>IFERROR(INDEX(Returns!A:A,MATCH(B8914,Returns!B:B,0)),"No")</f>
        <v>No</v>
      </c>
    </row>
    <row r="8915" spans="1:23" x14ac:dyDescent="0.2">
      <c r="A8915" s="1">
        <v>8914</v>
      </c>
      <c r="B8915" t="s">
        <v>10409</v>
      </c>
      <c r="C8915" s="8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47">
        <v>4.9280000000000008</v>
      </c>
      <c r="S8915" s="1">
        <v>2</v>
      </c>
      <c r="T8915" s="1">
        <v>0.2</v>
      </c>
      <c r="U8915" s="47">
        <v>1.7247999999999997</v>
      </c>
      <c r="V8915" t="str">
        <f>IF(M8915=People!$B$5,People!$A$5,IF(M8915=People!$B$4,People!$A$4,IF(M8915=People!$B$3,People!$A$3,IF(M8915=People!$B$2,People!$A$2,0))))</f>
        <v>Cassandra Brandow</v>
      </c>
      <c r="W8915" t="str">
        <f>IFERROR(INDEX(Returns!A:A,MATCH(B8915,Returns!B:B,0)),"No")</f>
        <v>No</v>
      </c>
    </row>
    <row r="8916" spans="1:23" x14ac:dyDescent="0.2">
      <c r="A8916" s="1">
        <v>8915</v>
      </c>
      <c r="B8916" t="s">
        <v>6211</v>
      </c>
      <c r="C8916" s="8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47">
        <v>856.65600000000006</v>
      </c>
      <c r="S8916" s="1">
        <v>6</v>
      </c>
      <c r="T8916" s="1">
        <v>0.2</v>
      </c>
      <c r="U8916" s="47">
        <v>107.08199999999985</v>
      </c>
      <c r="V8916" t="str">
        <f>IF(M8916=People!$B$5,People!$A$5,IF(M8916=People!$B$4,People!$A$4,IF(M8916=People!$B$3,People!$A$3,IF(M8916=People!$B$2,People!$A$2,0))))</f>
        <v>Kelly Williams</v>
      </c>
      <c r="W8916" t="str">
        <f>IFERROR(INDEX(Returns!A:A,MATCH(B8916,Returns!B:B,0)),"No")</f>
        <v>Yes</v>
      </c>
    </row>
    <row r="8917" spans="1:23" x14ac:dyDescent="0.2">
      <c r="A8917" s="1">
        <v>8916</v>
      </c>
      <c r="B8917" t="s">
        <v>6211</v>
      </c>
      <c r="C8917" s="8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47">
        <v>13.183999999999997</v>
      </c>
      <c r="S8917" s="1">
        <v>4</v>
      </c>
      <c r="T8917" s="1">
        <v>0.8</v>
      </c>
      <c r="U8917" s="47">
        <v>-20.435200000000002</v>
      </c>
      <c r="V8917" t="str">
        <f>IF(M8917=People!$B$5,People!$A$5,IF(M8917=People!$B$4,People!$A$4,IF(M8917=People!$B$3,People!$A$3,IF(M8917=People!$B$2,People!$A$2,0))))</f>
        <v>Kelly Williams</v>
      </c>
      <c r="W8917" t="str">
        <f>IFERROR(INDEX(Returns!A:A,MATCH(B8917,Returns!B:B,0)),"No")</f>
        <v>Yes</v>
      </c>
    </row>
    <row r="8918" spans="1:23" x14ac:dyDescent="0.2">
      <c r="A8918" s="1">
        <v>8917</v>
      </c>
      <c r="B8918" t="s">
        <v>6211</v>
      </c>
      <c r="C8918" s="8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47">
        <v>48.783999999999985</v>
      </c>
      <c r="S8918" s="1">
        <v>4</v>
      </c>
      <c r="T8918" s="1">
        <v>0.8</v>
      </c>
      <c r="U8918" s="47">
        <v>-131.71680000000001</v>
      </c>
      <c r="V8918" t="str">
        <f>IF(M8918=People!$B$5,People!$A$5,IF(M8918=People!$B$4,People!$A$4,IF(M8918=People!$B$3,People!$A$3,IF(M8918=People!$B$2,People!$A$2,0))))</f>
        <v>Kelly Williams</v>
      </c>
      <c r="W8918" t="str">
        <f>IFERROR(INDEX(Returns!A:A,MATCH(B8918,Returns!B:B,0)),"No")</f>
        <v>Yes</v>
      </c>
    </row>
    <row r="8919" spans="1:23" x14ac:dyDescent="0.2">
      <c r="A8919" s="1">
        <v>8918</v>
      </c>
      <c r="B8919" t="s">
        <v>6211</v>
      </c>
      <c r="C8919" s="8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47">
        <v>76.64</v>
      </c>
      <c r="S8919" s="1">
        <v>2</v>
      </c>
      <c r="T8919" s="1">
        <v>0.2</v>
      </c>
      <c r="U8919" s="47">
        <v>26.823999999999995</v>
      </c>
      <c r="V8919" t="str">
        <f>IF(M8919=People!$B$5,People!$A$5,IF(M8919=People!$B$4,People!$A$4,IF(M8919=People!$B$3,People!$A$3,IF(M8919=People!$B$2,People!$A$2,0))))</f>
        <v>Kelly Williams</v>
      </c>
      <c r="W8919" t="str">
        <f>IFERROR(INDEX(Returns!A:A,MATCH(B8919,Returns!B:B,0)),"No")</f>
        <v>Yes</v>
      </c>
    </row>
    <row r="8920" spans="1:23" x14ac:dyDescent="0.2">
      <c r="A8920" s="1">
        <v>8919</v>
      </c>
      <c r="B8920" t="s">
        <v>6211</v>
      </c>
      <c r="C8920" s="8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47">
        <v>18.527999999999995</v>
      </c>
      <c r="S8920" s="1">
        <v>6</v>
      </c>
      <c r="T8920" s="1">
        <v>0.8</v>
      </c>
      <c r="U8920" s="47">
        <v>-27.791999999999994</v>
      </c>
      <c r="V8920" t="str">
        <f>IF(M8920=People!$B$5,People!$A$5,IF(M8920=People!$B$4,People!$A$4,IF(M8920=People!$B$3,People!$A$3,IF(M8920=People!$B$2,People!$A$2,0))))</f>
        <v>Kelly Williams</v>
      </c>
      <c r="W8920" t="str">
        <f>IFERROR(INDEX(Returns!A:A,MATCH(B8920,Returns!B:B,0)),"No")</f>
        <v>Yes</v>
      </c>
    </row>
    <row r="8921" spans="1:23" x14ac:dyDescent="0.2">
      <c r="A8921" s="1">
        <v>8920</v>
      </c>
      <c r="B8921" t="s">
        <v>10410</v>
      </c>
      <c r="C8921" s="8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47">
        <v>177.68</v>
      </c>
      <c r="S8921" s="1">
        <v>2</v>
      </c>
      <c r="T8921" s="1">
        <v>0</v>
      </c>
      <c r="U8921" s="47">
        <v>46.196799999999996</v>
      </c>
      <c r="V8921" t="str">
        <f>IF(M8921=People!$B$5,People!$A$5,IF(M8921=People!$B$4,People!$A$4,IF(M8921=People!$B$3,People!$A$3,IF(M8921=People!$B$2,People!$A$2,0))))</f>
        <v>Cassandra Brandow</v>
      </c>
      <c r="W8921" t="str">
        <f>IFERROR(INDEX(Returns!A:A,MATCH(B8921,Returns!B:B,0)),"No")</f>
        <v>No</v>
      </c>
    </row>
    <row r="8922" spans="1:23" x14ac:dyDescent="0.2">
      <c r="A8922" s="1">
        <v>8921</v>
      </c>
      <c r="B8922" t="s">
        <v>10411</v>
      </c>
      <c r="C8922" s="8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47">
        <v>159.97999999999999</v>
      </c>
      <c r="S8922" s="1">
        <v>2</v>
      </c>
      <c r="T8922" s="1">
        <v>0</v>
      </c>
      <c r="U8922" s="47">
        <v>57.592799999999997</v>
      </c>
      <c r="V8922" t="str">
        <f>IF(M8922=People!$B$5,People!$A$5,IF(M8922=People!$B$4,People!$A$4,IF(M8922=People!$B$3,People!$A$3,IF(M8922=People!$B$2,People!$A$2,0))))</f>
        <v>Chuck Magee</v>
      </c>
      <c r="W8922" t="str">
        <f>IFERROR(INDEX(Returns!A:A,MATCH(B8922,Returns!B:B,0)),"No")</f>
        <v>No</v>
      </c>
    </row>
    <row r="8923" spans="1:23" x14ac:dyDescent="0.2">
      <c r="A8923" s="1">
        <v>8922</v>
      </c>
      <c r="B8923" t="s">
        <v>10412</v>
      </c>
      <c r="C8923" s="8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47">
        <v>52.679999999999993</v>
      </c>
      <c r="S8923" s="1">
        <v>3</v>
      </c>
      <c r="T8923" s="1">
        <v>0.2</v>
      </c>
      <c r="U8923" s="47">
        <v>19.754999999999999</v>
      </c>
      <c r="V8923" t="str">
        <f>IF(M8923=People!$B$5,People!$A$5,IF(M8923=People!$B$4,People!$A$4,IF(M8923=People!$B$3,People!$A$3,IF(M8923=People!$B$2,People!$A$2,0))))</f>
        <v>Cassandra Brandow</v>
      </c>
      <c r="W8923" t="str">
        <f>IFERROR(INDEX(Returns!A:A,MATCH(B8923,Returns!B:B,0)),"No")</f>
        <v>No</v>
      </c>
    </row>
    <row r="8924" spans="1:23" x14ac:dyDescent="0.2">
      <c r="A8924" s="1">
        <v>8923</v>
      </c>
      <c r="B8924" t="s">
        <v>10412</v>
      </c>
      <c r="C8924" s="8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47">
        <v>11.568000000000001</v>
      </c>
      <c r="S8924" s="1">
        <v>3</v>
      </c>
      <c r="T8924" s="1">
        <v>0.2</v>
      </c>
      <c r="U8924" s="47">
        <v>2.6028000000000011</v>
      </c>
      <c r="V8924" t="str">
        <f>IF(M8924=People!$B$5,People!$A$5,IF(M8924=People!$B$4,People!$A$4,IF(M8924=People!$B$3,People!$A$3,IF(M8924=People!$B$2,People!$A$2,0))))</f>
        <v>Cassandra Brandow</v>
      </c>
      <c r="W8924" t="str">
        <f>IFERROR(INDEX(Returns!A:A,MATCH(B8924,Returns!B:B,0)),"No")</f>
        <v>No</v>
      </c>
    </row>
    <row r="8925" spans="1:23" x14ac:dyDescent="0.2">
      <c r="A8925" s="1">
        <v>8924</v>
      </c>
      <c r="B8925" t="s">
        <v>10413</v>
      </c>
      <c r="C8925" s="8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47">
        <v>4.572000000000001</v>
      </c>
      <c r="S8925" s="1">
        <v>4</v>
      </c>
      <c r="T8925" s="1">
        <v>0.7</v>
      </c>
      <c r="U8925" s="47">
        <v>-3.8100000000000005</v>
      </c>
      <c r="V8925" t="str">
        <f>IF(M8925=People!$B$5,People!$A$5,IF(M8925=People!$B$4,People!$A$4,IF(M8925=People!$B$3,People!$A$3,IF(M8925=People!$B$2,People!$A$2,0))))</f>
        <v>Cassandra Brandow</v>
      </c>
      <c r="W8925" t="str">
        <f>IFERROR(INDEX(Returns!A:A,MATCH(B8925,Returns!B:B,0)),"No")</f>
        <v>No</v>
      </c>
    </row>
    <row r="8926" spans="1:23" x14ac:dyDescent="0.2">
      <c r="A8926" s="1">
        <v>8925</v>
      </c>
      <c r="B8926" t="s">
        <v>10414</v>
      </c>
      <c r="C8926" s="8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47">
        <v>1439.9680000000001</v>
      </c>
      <c r="S8926" s="1">
        <v>4</v>
      </c>
      <c r="T8926" s="1">
        <v>0.2</v>
      </c>
      <c r="U8926" s="47">
        <v>143.99680000000006</v>
      </c>
      <c r="V8926" t="str">
        <f>IF(M8926=People!$B$5,People!$A$5,IF(M8926=People!$B$4,People!$A$4,IF(M8926=People!$B$3,People!$A$3,IF(M8926=People!$B$2,People!$A$2,0))))</f>
        <v>Kelly Williams</v>
      </c>
      <c r="W8926" t="str">
        <f>IFERROR(INDEX(Returns!A:A,MATCH(B8926,Returns!B:B,0)),"No")</f>
        <v>No</v>
      </c>
    </row>
    <row r="8927" spans="1:23" x14ac:dyDescent="0.2">
      <c r="A8927" s="1">
        <v>8926</v>
      </c>
      <c r="B8927" t="s">
        <v>10414</v>
      </c>
      <c r="C8927" s="8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47">
        <v>1.7279999999999995</v>
      </c>
      <c r="S8927" s="1">
        <v>3</v>
      </c>
      <c r="T8927" s="1">
        <v>0.8</v>
      </c>
      <c r="U8927" s="47">
        <v>-2.678399999999999</v>
      </c>
      <c r="V8927" t="str">
        <f>IF(M8927=People!$B$5,People!$A$5,IF(M8927=People!$B$4,People!$A$4,IF(M8927=People!$B$3,People!$A$3,IF(M8927=People!$B$2,People!$A$2,0))))</f>
        <v>Kelly Williams</v>
      </c>
      <c r="W8927" t="str">
        <f>IFERROR(INDEX(Returns!A:A,MATCH(B8927,Returns!B:B,0)),"No")</f>
        <v>No</v>
      </c>
    </row>
    <row r="8928" spans="1:23" x14ac:dyDescent="0.2">
      <c r="A8928" s="1">
        <v>8927</v>
      </c>
      <c r="B8928" t="s">
        <v>10414</v>
      </c>
      <c r="C8928" s="8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47">
        <v>626.09999999999991</v>
      </c>
      <c r="S8928" s="1">
        <v>3</v>
      </c>
      <c r="T8928" s="1">
        <v>0.5</v>
      </c>
      <c r="U8928" s="47">
        <v>-538.44600000000003</v>
      </c>
      <c r="V8928" t="str">
        <f>IF(M8928=People!$B$5,People!$A$5,IF(M8928=People!$B$4,People!$A$4,IF(M8928=People!$B$3,People!$A$3,IF(M8928=People!$B$2,People!$A$2,0))))</f>
        <v>Kelly Williams</v>
      </c>
      <c r="W8928" t="str">
        <f>IFERROR(INDEX(Returns!A:A,MATCH(B8928,Returns!B:B,0)),"No")</f>
        <v>No</v>
      </c>
    </row>
    <row r="8929" spans="1:23" x14ac:dyDescent="0.2">
      <c r="A8929" s="1">
        <v>8928</v>
      </c>
      <c r="B8929" t="s">
        <v>10415</v>
      </c>
      <c r="C8929" s="8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47">
        <v>99.2</v>
      </c>
      <c r="S8929" s="1">
        <v>5</v>
      </c>
      <c r="T8929" s="1">
        <v>0</v>
      </c>
      <c r="U8929" s="47">
        <v>25.792000000000002</v>
      </c>
      <c r="V8929" t="str">
        <f>IF(M8929=People!$B$5,People!$A$5,IF(M8929=People!$B$4,People!$A$4,IF(M8929=People!$B$3,People!$A$3,IF(M8929=People!$B$2,People!$A$2,0))))</f>
        <v>Anna Andreadi</v>
      </c>
      <c r="W8929" t="str">
        <f>IFERROR(INDEX(Returns!A:A,MATCH(B8929,Returns!B:B,0)),"No")</f>
        <v>No</v>
      </c>
    </row>
    <row r="8930" spans="1:23" x14ac:dyDescent="0.2">
      <c r="A8930" s="1">
        <v>8929</v>
      </c>
      <c r="B8930" t="s">
        <v>10416</v>
      </c>
      <c r="C8930" s="8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47">
        <v>609.9799999999999</v>
      </c>
      <c r="S8930" s="1">
        <v>4</v>
      </c>
      <c r="T8930" s="1">
        <v>0.3</v>
      </c>
      <c r="U8930" s="47">
        <v>-113.28200000000004</v>
      </c>
      <c r="V8930" t="str">
        <f>IF(M8930=People!$B$5,People!$A$5,IF(M8930=People!$B$4,People!$A$4,IF(M8930=People!$B$3,People!$A$3,IF(M8930=People!$B$2,People!$A$2,0))))</f>
        <v>Kelly Williams</v>
      </c>
      <c r="W8930" t="str">
        <f>IFERROR(INDEX(Returns!A:A,MATCH(B8930,Returns!B:B,0)),"No")</f>
        <v>No</v>
      </c>
    </row>
    <row r="8931" spans="1:23" x14ac:dyDescent="0.2">
      <c r="A8931" s="1">
        <v>8930</v>
      </c>
      <c r="B8931" t="s">
        <v>10416</v>
      </c>
      <c r="C8931" s="8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47">
        <v>211.37199999999999</v>
      </c>
      <c r="S8931" s="1">
        <v>2</v>
      </c>
      <c r="T8931" s="1">
        <v>0.3</v>
      </c>
      <c r="U8931" s="47">
        <v>-45.294000000000011</v>
      </c>
      <c r="V8931" t="str">
        <f>IF(M8931=People!$B$5,People!$A$5,IF(M8931=People!$B$4,People!$A$4,IF(M8931=People!$B$3,People!$A$3,IF(M8931=People!$B$2,People!$A$2,0))))</f>
        <v>Kelly Williams</v>
      </c>
      <c r="W8931" t="str">
        <f>IFERROR(INDEX(Returns!A:A,MATCH(B8931,Returns!B:B,0)),"No")</f>
        <v>No</v>
      </c>
    </row>
    <row r="8932" spans="1:23" x14ac:dyDescent="0.2">
      <c r="A8932" s="1">
        <v>8931</v>
      </c>
      <c r="B8932" t="s">
        <v>10416</v>
      </c>
      <c r="C8932" s="8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47">
        <v>239.976</v>
      </c>
      <c r="S8932" s="1">
        <v>3</v>
      </c>
      <c r="T8932" s="1">
        <v>0.2</v>
      </c>
      <c r="U8932" s="47">
        <v>17.998199999999997</v>
      </c>
      <c r="V8932" t="str">
        <f>IF(M8932=People!$B$5,People!$A$5,IF(M8932=People!$B$4,People!$A$4,IF(M8932=People!$B$3,People!$A$3,IF(M8932=People!$B$2,People!$A$2,0))))</f>
        <v>Kelly Williams</v>
      </c>
      <c r="W8932" t="str">
        <f>IFERROR(INDEX(Returns!A:A,MATCH(B8932,Returns!B:B,0)),"No")</f>
        <v>No</v>
      </c>
    </row>
    <row r="8933" spans="1:23" x14ac:dyDescent="0.2">
      <c r="A8933" s="1">
        <v>8932</v>
      </c>
      <c r="B8933" t="s">
        <v>10417</v>
      </c>
      <c r="C8933" s="8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47">
        <v>99.949999999999989</v>
      </c>
      <c r="S8933" s="1">
        <v>5</v>
      </c>
      <c r="T8933" s="1">
        <v>0</v>
      </c>
      <c r="U8933" s="47">
        <v>22.988499999999998</v>
      </c>
      <c r="V8933" t="str">
        <f>IF(M8933=People!$B$5,People!$A$5,IF(M8933=People!$B$4,People!$A$4,IF(M8933=People!$B$3,People!$A$3,IF(M8933=People!$B$2,People!$A$2,0))))</f>
        <v>Kelly Williams</v>
      </c>
      <c r="W8933" t="str">
        <f>IFERROR(INDEX(Returns!A:A,MATCH(B8933,Returns!B:B,0)),"No")</f>
        <v>No</v>
      </c>
    </row>
    <row r="8934" spans="1:23" x14ac:dyDescent="0.2">
      <c r="A8934" s="1">
        <v>8933</v>
      </c>
      <c r="B8934" t="s">
        <v>10417</v>
      </c>
      <c r="C8934" s="8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47">
        <v>29.339999999999996</v>
      </c>
      <c r="S8934" s="1">
        <v>3</v>
      </c>
      <c r="T8934" s="1">
        <v>0</v>
      </c>
      <c r="U8934" s="47">
        <v>10.855799999999999</v>
      </c>
      <c r="V8934" t="str">
        <f>IF(M8934=People!$B$5,People!$A$5,IF(M8934=People!$B$4,People!$A$4,IF(M8934=People!$B$3,People!$A$3,IF(M8934=People!$B$2,People!$A$2,0))))</f>
        <v>Kelly Williams</v>
      </c>
      <c r="W8934" t="str">
        <f>IFERROR(INDEX(Returns!A:A,MATCH(B8934,Returns!B:B,0)),"No")</f>
        <v>No</v>
      </c>
    </row>
    <row r="8935" spans="1:23" x14ac:dyDescent="0.2">
      <c r="A8935" s="1">
        <v>8934</v>
      </c>
      <c r="B8935" t="s">
        <v>10418</v>
      </c>
      <c r="C8935" s="8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47">
        <v>16.739999999999998</v>
      </c>
      <c r="S8935" s="1">
        <v>2</v>
      </c>
      <c r="T8935" s="1">
        <v>0</v>
      </c>
      <c r="U8935" s="47">
        <v>4.3523999999999994</v>
      </c>
      <c r="V8935" t="str">
        <f>IF(M8935=People!$B$5,People!$A$5,IF(M8935=People!$B$4,People!$A$4,IF(M8935=People!$B$3,People!$A$3,IF(M8935=People!$B$2,People!$A$2,0))))</f>
        <v>Kelly Williams</v>
      </c>
      <c r="W8935" t="str">
        <f>IFERROR(INDEX(Returns!A:A,MATCH(B8935,Returns!B:B,0)),"No")</f>
        <v>No</v>
      </c>
    </row>
    <row r="8936" spans="1:23" x14ac:dyDescent="0.2">
      <c r="A8936" s="1">
        <v>8935</v>
      </c>
      <c r="B8936" t="s">
        <v>10419</v>
      </c>
      <c r="C8936" s="8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47">
        <v>12.672000000000001</v>
      </c>
      <c r="S8936" s="1">
        <v>3</v>
      </c>
      <c r="T8936" s="1">
        <v>0.2</v>
      </c>
      <c r="U8936" s="47">
        <v>3.96</v>
      </c>
      <c r="V8936" t="str">
        <f>IF(M8936=People!$B$5,People!$A$5,IF(M8936=People!$B$4,People!$A$4,IF(M8936=People!$B$3,People!$A$3,IF(M8936=People!$B$2,People!$A$2,0))))</f>
        <v>Chuck Magee</v>
      </c>
      <c r="W8936" t="str">
        <f>IFERROR(INDEX(Returns!A:A,MATCH(B8936,Returns!B:B,0)),"No")</f>
        <v>No</v>
      </c>
    </row>
    <row r="8937" spans="1:23" x14ac:dyDescent="0.2">
      <c r="A8937" s="1">
        <v>8936</v>
      </c>
      <c r="B8937" t="s">
        <v>10419</v>
      </c>
      <c r="C8937" s="8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47">
        <v>1119.8880000000001</v>
      </c>
      <c r="S8937" s="1">
        <v>14</v>
      </c>
      <c r="T8937" s="1">
        <v>0.2</v>
      </c>
      <c r="U8937" s="47">
        <v>209.97899999999993</v>
      </c>
      <c r="V8937" t="str">
        <f>IF(M8937=People!$B$5,People!$A$5,IF(M8937=People!$B$4,People!$A$4,IF(M8937=People!$B$3,People!$A$3,IF(M8937=People!$B$2,People!$A$2,0))))</f>
        <v>Chuck Magee</v>
      </c>
      <c r="W8937" t="str">
        <f>IFERROR(INDEX(Returns!A:A,MATCH(B8937,Returns!B:B,0)),"No")</f>
        <v>No</v>
      </c>
    </row>
    <row r="8938" spans="1:23" x14ac:dyDescent="0.2">
      <c r="A8938" s="1">
        <v>8937</v>
      </c>
      <c r="B8938" t="s">
        <v>10420</v>
      </c>
      <c r="C8938" s="8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47">
        <v>204.85</v>
      </c>
      <c r="S8938" s="1">
        <v>5</v>
      </c>
      <c r="T8938" s="1">
        <v>0</v>
      </c>
      <c r="U8938" s="47">
        <v>53.261000000000003</v>
      </c>
      <c r="V8938" t="str">
        <f>IF(M8938=People!$B$5,People!$A$5,IF(M8938=People!$B$4,People!$A$4,IF(M8938=People!$B$3,People!$A$3,IF(M8938=People!$B$2,People!$A$2,0))))</f>
        <v>Anna Andreadi</v>
      </c>
      <c r="W8938" t="str">
        <f>IFERROR(INDEX(Returns!A:A,MATCH(B8938,Returns!B:B,0)),"No")</f>
        <v>No</v>
      </c>
    </row>
    <row r="8939" spans="1:23" x14ac:dyDescent="0.2">
      <c r="A8939" s="1">
        <v>8938</v>
      </c>
      <c r="B8939" t="s">
        <v>10420</v>
      </c>
      <c r="C8939" s="8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47">
        <v>135.98400000000001</v>
      </c>
      <c r="S8939" s="1">
        <v>2</v>
      </c>
      <c r="T8939" s="1">
        <v>0.2</v>
      </c>
      <c r="U8939" s="47">
        <v>16.997999999999983</v>
      </c>
      <c r="V8939" t="str">
        <f>IF(M8939=People!$B$5,People!$A$5,IF(M8939=People!$B$4,People!$A$4,IF(M8939=People!$B$3,People!$A$3,IF(M8939=People!$B$2,People!$A$2,0))))</f>
        <v>Anna Andreadi</v>
      </c>
      <c r="W8939" t="str">
        <f>IFERROR(INDEX(Returns!A:A,MATCH(B8939,Returns!B:B,0)),"No")</f>
        <v>No</v>
      </c>
    </row>
    <row r="8940" spans="1:23" x14ac:dyDescent="0.2">
      <c r="A8940" s="1">
        <v>8939</v>
      </c>
      <c r="B8940" t="s">
        <v>10420</v>
      </c>
      <c r="C8940" s="8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47">
        <v>16.399999999999999</v>
      </c>
      <c r="S8940" s="1">
        <v>5</v>
      </c>
      <c r="T8940" s="1">
        <v>0</v>
      </c>
      <c r="U8940" s="47">
        <v>7.0520000000000005</v>
      </c>
      <c r="V8940" t="str">
        <f>IF(M8940=People!$B$5,People!$A$5,IF(M8940=People!$B$4,People!$A$4,IF(M8940=People!$B$3,People!$A$3,IF(M8940=People!$B$2,People!$A$2,0))))</f>
        <v>Anna Andreadi</v>
      </c>
      <c r="W8940" t="str">
        <f>IFERROR(INDEX(Returns!A:A,MATCH(B8940,Returns!B:B,0)),"No")</f>
        <v>No</v>
      </c>
    </row>
    <row r="8941" spans="1:23" x14ac:dyDescent="0.2">
      <c r="A8941" s="1">
        <v>8940</v>
      </c>
      <c r="B8941" t="s">
        <v>10420</v>
      </c>
      <c r="C8941" s="8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47">
        <v>92.960000000000008</v>
      </c>
      <c r="S8941" s="1">
        <v>2</v>
      </c>
      <c r="T8941" s="1">
        <v>0.2</v>
      </c>
      <c r="U8941" s="47">
        <v>31.373999999999995</v>
      </c>
      <c r="V8941" t="str">
        <f>IF(M8941=People!$B$5,People!$A$5,IF(M8941=People!$B$4,People!$A$4,IF(M8941=People!$B$3,People!$A$3,IF(M8941=People!$B$2,People!$A$2,0))))</f>
        <v>Anna Andreadi</v>
      </c>
      <c r="W8941" t="str">
        <f>IFERROR(INDEX(Returns!A:A,MATCH(B8941,Returns!B:B,0)),"No")</f>
        <v>No</v>
      </c>
    </row>
    <row r="8942" spans="1:23" x14ac:dyDescent="0.2">
      <c r="A8942" s="1">
        <v>8941</v>
      </c>
      <c r="B8942" t="s">
        <v>10421</v>
      </c>
      <c r="C8942" s="8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47">
        <v>7.6320000000000014</v>
      </c>
      <c r="S8942" s="1">
        <v>3</v>
      </c>
      <c r="T8942" s="1">
        <v>0.2</v>
      </c>
      <c r="U8942" s="47">
        <v>-1.8126000000000002</v>
      </c>
      <c r="V8942" t="str">
        <f>IF(M8942=People!$B$5,People!$A$5,IF(M8942=People!$B$4,People!$A$4,IF(M8942=People!$B$3,People!$A$3,IF(M8942=People!$B$2,People!$A$2,0))))</f>
        <v>Cassandra Brandow</v>
      </c>
      <c r="W8942" t="str">
        <f>IFERROR(INDEX(Returns!A:A,MATCH(B8942,Returns!B:B,0)),"No")</f>
        <v>No</v>
      </c>
    </row>
    <row r="8943" spans="1:23" x14ac:dyDescent="0.2">
      <c r="A8943" s="1">
        <v>8942</v>
      </c>
      <c r="B8943" t="s">
        <v>6083</v>
      </c>
      <c r="C8943" s="8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47">
        <v>4.1580000000000004</v>
      </c>
      <c r="S8943" s="1">
        <v>7</v>
      </c>
      <c r="T8943" s="1">
        <v>0.7</v>
      </c>
      <c r="U8943" s="47">
        <v>-3.4649999999999999</v>
      </c>
      <c r="V8943" t="str">
        <f>IF(M8943=People!$B$5,People!$A$5,IF(M8943=People!$B$4,People!$A$4,IF(M8943=People!$B$3,People!$A$3,IF(M8943=People!$B$2,People!$A$2,0))))</f>
        <v>Anna Andreadi</v>
      </c>
      <c r="W8943" t="str">
        <f>IFERROR(INDEX(Returns!A:A,MATCH(B8943,Returns!B:B,0)),"No")</f>
        <v>Yes</v>
      </c>
    </row>
    <row r="8944" spans="1:23" x14ac:dyDescent="0.2">
      <c r="A8944" s="1">
        <v>8943</v>
      </c>
      <c r="B8944" t="s">
        <v>6083</v>
      </c>
      <c r="C8944" s="8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47">
        <v>179.99100000000004</v>
      </c>
      <c r="S8944" s="1">
        <v>3</v>
      </c>
      <c r="T8944" s="1">
        <v>0.7</v>
      </c>
      <c r="U8944" s="47">
        <v>-251.98739999999992</v>
      </c>
      <c r="V8944" t="str">
        <f>IF(M8944=People!$B$5,People!$A$5,IF(M8944=People!$B$4,People!$A$4,IF(M8944=People!$B$3,People!$A$3,IF(M8944=People!$B$2,People!$A$2,0))))</f>
        <v>Anna Andreadi</v>
      </c>
      <c r="W8944" t="str">
        <f>IFERROR(INDEX(Returns!A:A,MATCH(B8944,Returns!B:B,0)),"No")</f>
        <v>Yes</v>
      </c>
    </row>
    <row r="8945" spans="1:23" x14ac:dyDescent="0.2">
      <c r="A8945" s="1">
        <v>8944</v>
      </c>
      <c r="B8945" t="s">
        <v>10422</v>
      </c>
      <c r="C8945" s="8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47">
        <v>239.358</v>
      </c>
      <c r="S8945" s="1">
        <v>3</v>
      </c>
      <c r="T8945" s="1">
        <v>0.3</v>
      </c>
      <c r="U8945" s="47">
        <v>-47.871600000000001</v>
      </c>
      <c r="V8945" t="str">
        <f>IF(M8945=People!$B$5,People!$A$5,IF(M8945=People!$B$4,People!$A$4,IF(M8945=People!$B$3,People!$A$3,IF(M8945=People!$B$2,People!$A$2,0))))</f>
        <v>Kelly Williams</v>
      </c>
      <c r="W8945" t="str">
        <f>IFERROR(INDEX(Returns!A:A,MATCH(B8945,Returns!B:B,0)),"No")</f>
        <v>No</v>
      </c>
    </row>
    <row r="8946" spans="1:23" x14ac:dyDescent="0.2">
      <c r="A8946" s="1">
        <v>8945</v>
      </c>
      <c r="B8946" t="s">
        <v>10423</v>
      </c>
      <c r="C8946" s="8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47">
        <v>164.88</v>
      </c>
      <c r="S8946" s="1">
        <v>3</v>
      </c>
      <c r="T8946" s="1">
        <v>0</v>
      </c>
      <c r="U8946" s="47">
        <v>80.791200000000003</v>
      </c>
      <c r="V8946" t="str">
        <f>IF(M8946=People!$B$5,People!$A$5,IF(M8946=People!$B$4,People!$A$4,IF(M8946=People!$B$3,People!$A$3,IF(M8946=People!$B$2,People!$A$2,0))))</f>
        <v>Anna Andreadi</v>
      </c>
      <c r="W8946" t="str">
        <f>IFERROR(INDEX(Returns!A:A,MATCH(B8946,Returns!B:B,0)),"No")</f>
        <v>No</v>
      </c>
    </row>
    <row r="8947" spans="1:23" x14ac:dyDescent="0.2">
      <c r="A8947" s="1">
        <v>8946</v>
      </c>
      <c r="B8947" t="s">
        <v>10424</v>
      </c>
      <c r="C8947" s="8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47">
        <v>10.95</v>
      </c>
      <c r="S8947" s="1">
        <v>3</v>
      </c>
      <c r="T8947" s="1">
        <v>0</v>
      </c>
      <c r="U8947" s="47">
        <v>3.2849999999999993</v>
      </c>
      <c r="V8947" t="str">
        <f>IF(M8947=People!$B$5,People!$A$5,IF(M8947=People!$B$4,People!$A$4,IF(M8947=People!$B$3,People!$A$3,IF(M8947=People!$B$2,People!$A$2,0))))</f>
        <v>Anna Andreadi</v>
      </c>
      <c r="W8947" t="str">
        <f>IFERROR(INDEX(Returns!A:A,MATCH(B8947,Returns!B:B,0)),"No")</f>
        <v>No</v>
      </c>
    </row>
    <row r="8948" spans="1:23" x14ac:dyDescent="0.2">
      <c r="A8948" s="1">
        <v>8947</v>
      </c>
      <c r="B8948" t="s">
        <v>10425</v>
      </c>
      <c r="C8948" s="8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47">
        <v>19.440000000000001</v>
      </c>
      <c r="S8948" s="1">
        <v>3</v>
      </c>
      <c r="T8948" s="1">
        <v>0</v>
      </c>
      <c r="U8948" s="47">
        <v>9.3312000000000008</v>
      </c>
      <c r="V8948" t="str">
        <f>IF(M8948=People!$B$5,People!$A$5,IF(M8948=People!$B$4,People!$A$4,IF(M8948=People!$B$3,People!$A$3,IF(M8948=People!$B$2,People!$A$2,0))))</f>
        <v>Chuck Magee</v>
      </c>
      <c r="W8948" t="str">
        <f>IFERROR(INDEX(Returns!A:A,MATCH(B8948,Returns!B:B,0)),"No")</f>
        <v>No</v>
      </c>
    </row>
    <row r="8949" spans="1:23" x14ac:dyDescent="0.2">
      <c r="A8949" s="1">
        <v>8948</v>
      </c>
      <c r="B8949" t="s">
        <v>10425</v>
      </c>
      <c r="C8949" s="8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47">
        <v>12.3</v>
      </c>
      <c r="S8949" s="1">
        <v>5</v>
      </c>
      <c r="T8949" s="1">
        <v>0</v>
      </c>
      <c r="U8949" s="47">
        <v>6.15</v>
      </c>
      <c r="V8949" t="str">
        <f>IF(M8949=People!$B$5,People!$A$5,IF(M8949=People!$B$4,People!$A$4,IF(M8949=People!$B$3,People!$A$3,IF(M8949=People!$B$2,People!$A$2,0))))</f>
        <v>Chuck Magee</v>
      </c>
      <c r="W8949" t="str">
        <f>IFERROR(INDEX(Returns!A:A,MATCH(B8949,Returns!B:B,0)),"No")</f>
        <v>No</v>
      </c>
    </row>
    <row r="8950" spans="1:23" x14ac:dyDescent="0.2">
      <c r="A8950" s="1">
        <v>8949</v>
      </c>
      <c r="B8950" t="s">
        <v>10426</v>
      </c>
      <c r="C8950" s="8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47">
        <v>13.97</v>
      </c>
      <c r="S8950" s="1">
        <v>1</v>
      </c>
      <c r="T8950" s="1">
        <v>0</v>
      </c>
      <c r="U8950" s="47">
        <v>3.632200000000001</v>
      </c>
      <c r="V8950" t="str">
        <f>IF(M8950=People!$B$5,People!$A$5,IF(M8950=People!$B$4,People!$A$4,IF(M8950=People!$B$3,People!$A$3,IF(M8950=People!$B$2,People!$A$2,0))))</f>
        <v>Anna Andreadi</v>
      </c>
      <c r="W8950" t="str">
        <f>IFERROR(INDEX(Returns!A:A,MATCH(B8950,Returns!B:B,0)),"No")</f>
        <v>No</v>
      </c>
    </row>
    <row r="8951" spans="1:23" x14ac:dyDescent="0.2">
      <c r="A8951" s="1">
        <v>8950</v>
      </c>
      <c r="B8951" t="s">
        <v>6159</v>
      </c>
      <c r="C8951" s="8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47">
        <v>934.9559999999999</v>
      </c>
      <c r="S8951" s="1">
        <v>6</v>
      </c>
      <c r="T8951" s="1">
        <v>0.4</v>
      </c>
      <c r="U8951" s="47">
        <v>-249.32159999999999</v>
      </c>
      <c r="V8951" t="str">
        <f>IF(M8951=People!$B$5,People!$A$5,IF(M8951=People!$B$4,People!$A$4,IF(M8951=People!$B$3,People!$A$3,IF(M8951=People!$B$2,People!$A$2,0))))</f>
        <v>Cassandra Brandow</v>
      </c>
      <c r="W8951" t="str">
        <f>IFERROR(INDEX(Returns!A:A,MATCH(B8951,Returns!B:B,0)),"No")</f>
        <v>Yes</v>
      </c>
    </row>
    <row r="8952" spans="1:23" x14ac:dyDescent="0.2">
      <c r="A8952" s="1">
        <v>8951</v>
      </c>
      <c r="B8952" t="s">
        <v>6159</v>
      </c>
      <c r="C8952" s="8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47">
        <v>46.864000000000004</v>
      </c>
      <c r="S8952" s="1">
        <v>2</v>
      </c>
      <c r="T8952" s="1">
        <v>0.2</v>
      </c>
      <c r="U8952" s="47">
        <v>7.615399999999994</v>
      </c>
      <c r="V8952" t="str">
        <f>IF(M8952=People!$B$5,People!$A$5,IF(M8952=People!$B$4,People!$A$4,IF(M8952=People!$B$3,People!$A$3,IF(M8952=People!$B$2,People!$A$2,0))))</f>
        <v>Cassandra Brandow</v>
      </c>
      <c r="W8952" t="str">
        <f>IFERROR(INDEX(Returns!A:A,MATCH(B8952,Returns!B:B,0)),"No")</f>
        <v>Yes</v>
      </c>
    </row>
    <row r="8953" spans="1:23" x14ac:dyDescent="0.2">
      <c r="A8953" s="1">
        <v>8952</v>
      </c>
      <c r="B8953" t="s">
        <v>6159</v>
      </c>
      <c r="C8953" s="8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47">
        <v>26.160000000000004</v>
      </c>
      <c r="S8953" s="1">
        <v>3</v>
      </c>
      <c r="T8953" s="1">
        <v>0.2</v>
      </c>
      <c r="U8953" s="47">
        <v>1.961999999999998</v>
      </c>
      <c r="V8953" t="str">
        <f>IF(M8953=People!$B$5,People!$A$5,IF(M8953=People!$B$4,People!$A$4,IF(M8953=People!$B$3,People!$A$3,IF(M8953=People!$B$2,People!$A$2,0))))</f>
        <v>Cassandra Brandow</v>
      </c>
      <c r="W8953" t="str">
        <f>IFERROR(INDEX(Returns!A:A,MATCH(B8953,Returns!B:B,0)),"No")</f>
        <v>Yes</v>
      </c>
    </row>
    <row r="8954" spans="1:23" x14ac:dyDescent="0.2">
      <c r="A8954" s="1">
        <v>8953</v>
      </c>
      <c r="B8954" t="s">
        <v>6159</v>
      </c>
      <c r="C8954" s="8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47">
        <v>23.128</v>
      </c>
      <c r="S8954" s="1">
        <v>7</v>
      </c>
      <c r="T8954" s="1">
        <v>0.2</v>
      </c>
      <c r="U8954" s="47">
        <v>2.8909999999999982</v>
      </c>
      <c r="V8954" t="str">
        <f>IF(M8954=People!$B$5,People!$A$5,IF(M8954=People!$B$4,People!$A$4,IF(M8954=People!$B$3,People!$A$3,IF(M8954=People!$B$2,People!$A$2,0))))</f>
        <v>Cassandra Brandow</v>
      </c>
      <c r="W8954" t="str">
        <f>IFERROR(INDEX(Returns!A:A,MATCH(B8954,Returns!B:B,0)),"No")</f>
        <v>Yes</v>
      </c>
    </row>
    <row r="8955" spans="1:23" x14ac:dyDescent="0.2">
      <c r="A8955" s="1">
        <v>8954</v>
      </c>
      <c r="B8955" t="s">
        <v>6159</v>
      </c>
      <c r="C8955" s="8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47">
        <v>59.24</v>
      </c>
      <c r="S8955" s="1">
        <v>5</v>
      </c>
      <c r="T8955" s="1">
        <v>0.2</v>
      </c>
      <c r="U8955" s="47">
        <v>16.290999999999997</v>
      </c>
      <c r="V8955" t="str">
        <f>IF(M8955=People!$B$5,People!$A$5,IF(M8955=People!$B$4,People!$A$4,IF(M8955=People!$B$3,People!$A$3,IF(M8955=People!$B$2,People!$A$2,0))))</f>
        <v>Cassandra Brandow</v>
      </c>
      <c r="W8955" t="str">
        <f>IFERROR(INDEX(Returns!A:A,MATCH(B8955,Returns!B:B,0)),"No")</f>
        <v>Yes</v>
      </c>
    </row>
    <row r="8956" spans="1:23" x14ac:dyDescent="0.2">
      <c r="A8956" s="1">
        <v>8955</v>
      </c>
      <c r="B8956" t="s">
        <v>10427</v>
      </c>
      <c r="C8956" s="8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47">
        <v>155.45600000000002</v>
      </c>
      <c r="S8956" s="1">
        <v>4</v>
      </c>
      <c r="T8956" s="1">
        <v>0.2</v>
      </c>
      <c r="U8956" s="47">
        <v>-7.7727999999999895</v>
      </c>
      <c r="V8956" t="str">
        <f>IF(M8956=People!$B$5,People!$A$5,IF(M8956=People!$B$4,People!$A$4,IF(M8956=People!$B$3,People!$A$3,IF(M8956=People!$B$2,People!$A$2,0))))</f>
        <v>Cassandra Brandow</v>
      </c>
      <c r="W8956" t="str">
        <f>IFERROR(INDEX(Returns!A:A,MATCH(B8956,Returns!B:B,0)),"No")</f>
        <v>No</v>
      </c>
    </row>
    <row r="8957" spans="1:23" x14ac:dyDescent="0.2">
      <c r="A8957" s="1">
        <v>8956</v>
      </c>
      <c r="B8957" t="s">
        <v>10428</v>
      </c>
      <c r="C8957" s="8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47">
        <v>8.56</v>
      </c>
      <c r="S8957" s="1">
        <v>2</v>
      </c>
      <c r="T8957" s="1">
        <v>0</v>
      </c>
      <c r="U8957" s="47">
        <v>3.8519999999999994</v>
      </c>
      <c r="V8957" t="str">
        <f>IF(M8957=People!$B$5,People!$A$5,IF(M8957=People!$B$4,People!$A$4,IF(M8957=People!$B$3,People!$A$3,IF(M8957=People!$B$2,People!$A$2,0))))</f>
        <v>Anna Andreadi</v>
      </c>
      <c r="W8957" t="str">
        <f>IFERROR(INDEX(Returns!A:A,MATCH(B8957,Returns!B:B,0)),"No")</f>
        <v>No</v>
      </c>
    </row>
    <row r="8958" spans="1:23" x14ac:dyDescent="0.2">
      <c r="A8958" s="1">
        <v>8957</v>
      </c>
      <c r="B8958" t="s">
        <v>10429</v>
      </c>
      <c r="C8958" s="8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47">
        <v>21</v>
      </c>
      <c r="S8958" s="1">
        <v>3</v>
      </c>
      <c r="T8958" s="1">
        <v>0.2</v>
      </c>
      <c r="U8958" s="47">
        <v>5.7750000000000021</v>
      </c>
      <c r="V8958" t="str">
        <f>IF(M8958=People!$B$5,People!$A$5,IF(M8958=People!$B$4,People!$A$4,IF(M8958=People!$B$3,People!$A$3,IF(M8958=People!$B$2,People!$A$2,0))))</f>
        <v>Cassandra Brandow</v>
      </c>
      <c r="W8958" t="str">
        <f>IFERROR(INDEX(Returns!A:A,MATCH(B8958,Returns!B:B,0)),"No")</f>
        <v>No</v>
      </c>
    </row>
    <row r="8959" spans="1:23" x14ac:dyDescent="0.2">
      <c r="A8959" s="1">
        <v>8958</v>
      </c>
      <c r="B8959" t="s">
        <v>10429</v>
      </c>
      <c r="C8959" s="8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47">
        <v>120</v>
      </c>
      <c r="S8959" s="1">
        <v>2</v>
      </c>
      <c r="T8959" s="1">
        <v>0.5</v>
      </c>
      <c r="U8959" s="47">
        <v>-7.2000000000000028</v>
      </c>
      <c r="V8959" t="str">
        <f>IF(M8959=People!$B$5,People!$A$5,IF(M8959=People!$B$4,People!$A$4,IF(M8959=People!$B$3,People!$A$3,IF(M8959=People!$B$2,People!$A$2,0))))</f>
        <v>Cassandra Brandow</v>
      </c>
      <c r="W8959" t="str">
        <f>IFERROR(INDEX(Returns!A:A,MATCH(B8959,Returns!B:B,0)),"No")</f>
        <v>No</v>
      </c>
    </row>
    <row r="8960" spans="1:23" x14ac:dyDescent="0.2">
      <c r="A8960" s="1">
        <v>8959</v>
      </c>
      <c r="B8960" t="s">
        <v>10430</v>
      </c>
      <c r="C8960" s="8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47">
        <v>299.95999999999998</v>
      </c>
      <c r="S8960" s="1">
        <v>5</v>
      </c>
      <c r="T8960" s="1">
        <v>0.2</v>
      </c>
      <c r="U8960" s="47">
        <v>37.494999999999962</v>
      </c>
      <c r="V8960" t="str">
        <f>IF(M8960=People!$B$5,People!$A$5,IF(M8960=People!$B$4,People!$A$4,IF(M8960=People!$B$3,People!$A$3,IF(M8960=People!$B$2,People!$A$2,0))))</f>
        <v>Kelly Williams</v>
      </c>
      <c r="W8960" t="str">
        <f>IFERROR(INDEX(Returns!A:A,MATCH(B8960,Returns!B:B,0)),"No")</f>
        <v>No</v>
      </c>
    </row>
    <row r="8961" spans="1:23" x14ac:dyDescent="0.2">
      <c r="A8961" s="1">
        <v>8960</v>
      </c>
      <c r="B8961" t="s">
        <v>10430</v>
      </c>
      <c r="C8961" s="8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47">
        <v>67.839999999999989</v>
      </c>
      <c r="S8961" s="1">
        <v>5</v>
      </c>
      <c r="T8961" s="1">
        <v>0.8</v>
      </c>
      <c r="U8961" s="47">
        <v>-179.77600000000001</v>
      </c>
      <c r="V8961" t="str">
        <f>IF(M8961=People!$B$5,People!$A$5,IF(M8961=People!$B$4,People!$A$4,IF(M8961=People!$B$3,People!$A$3,IF(M8961=People!$B$2,People!$A$2,0))))</f>
        <v>Kelly Williams</v>
      </c>
      <c r="W8961" t="str">
        <f>IFERROR(INDEX(Returns!A:A,MATCH(B8961,Returns!B:B,0)),"No")</f>
        <v>No</v>
      </c>
    </row>
    <row r="8962" spans="1:23" x14ac:dyDescent="0.2">
      <c r="A8962" s="1">
        <v>8961</v>
      </c>
      <c r="B8962" t="s">
        <v>10430</v>
      </c>
      <c r="C8962" s="8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47">
        <v>853.92999999999984</v>
      </c>
      <c r="S8962" s="1">
        <v>5</v>
      </c>
      <c r="T8962" s="1">
        <v>0.3</v>
      </c>
      <c r="U8962" s="47">
        <v>-24.397999999999911</v>
      </c>
      <c r="V8962" t="str">
        <f>IF(M8962=People!$B$5,People!$A$5,IF(M8962=People!$B$4,People!$A$4,IF(M8962=People!$B$3,People!$A$3,IF(M8962=People!$B$2,People!$A$2,0))))</f>
        <v>Kelly Williams</v>
      </c>
      <c r="W8962" t="str">
        <f>IFERROR(INDEX(Returns!A:A,MATCH(B8962,Returns!B:B,0)),"No")</f>
        <v>No</v>
      </c>
    </row>
    <row r="8963" spans="1:23" x14ac:dyDescent="0.2">
      <c r="A8963" s="1">
        <v>8962</v>
      </c>
      <c r="B8963" t="s">
        <v>10430</v>
      </c>
      <c r="C8963" s="8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47">
        <v>18.687999999999999</v>
      </c>
      <c r="S8963" s="1">
        <v>4</v>
      </c>
      <c r="T8963" s="1">
        <v>0.2</v>
      </c>
      <c r="U8963" s="47">
        <v>3.7375999999999996</v>
      </c>
      <c r="V8963" t="str">
        <f>IF(M8963=People!$B$5,People!$A$5,IF(M8963=People!$B$4,People!$A$4,IF(M8963=People!$B$3,People!$A$3,IF(M8963=People!$B$2,People!$A$2,0))))</f>
        <v>Kelly Williams</v>
      </c>
      <c r="W8963" t="str">
        <f>IFERROR(INDEX(Returns!A:A,MATCH(B8963,Returns!B:B,0)),"No")</f>
        <v>No</v>
      </c>
    </row>
    <row r="8964" spans="1:23" x14ac:dyDescent="0.2">
      <c r="A8964" s="1">
        <v>8963</v>
      </c>
      <c r="B8964" t="s">
        <v>6082</v>
      </c>
      <c r="C8964" s="8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47">
        <v>273.95999999999998</v>
      </c>
      <c r="S8964" s="1">
        <v>2</v>
      </c>
      <c r="T8964" s="1">
        <v>0</v>
      </c>
      <c r="U8964" s="47">
        <v>71.229600000000005</v>
      </c>
      <c r="V8964" t="str">
        <f>IF(M8964=People!$B$5,People!$A$5,IF(M8964=People!$B$4,People!$A$4,IF(M8964=People!$B$3,People!$A$3,IF(M8964=People!$B$2,People!$A$2,0))))</f>
        <v>Cassandra Brandow</v>
      </c>
      <c r="W8964" t="str">
        <f>IFERROR(INDEX(Returns!A:A,MATCH(B8964,Returns!B:B,0)),"No")</f>
        <v>Yes</v>
      </c>
    </row>
    <row r="8965" spans="1:23" x14ac:dyDescent="0.2">
      <c r="A8965" s="1">
        <v>8964</v>
      </c>
      <c r="B8965" t="s">
        <v>6082</v>
      </c>
      <c r="C8965" s="8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47">
        <v>89.97</v>
      </c>
      <c r="S8965" s="1">
        <v>3</v>
      </c>
      <c r="T8965" s="1">
        <v>0</v>
      </c>
      <c r="U8965" s="47">
        <v>18.893699999999995</v>
      </c>
      <c r="V8965" t="str">
        <f>IF(M8965=People!$B$5,People!$A$5,IF(M8965=People!$B$4,People!$A$4,IF(M8965=People!$B$3,People!$A$3,IF(M8965=People!$B$2,People!$A$2,0))))</f>
        <v>Cassandra Brandow</v>
      </c>
      <c r="W8965" t="str">
        <f>IFERROR(INDEX(Returns!A:A,MATCH(B8965,Returns!B:B,0)),"No")</f>
        <v>Yes</v>
      </c>
    </row>
    <row r="8966" spans="1:23" x14ac:dyDescent="0.2">
      <c r="A8966" s="1">
        <v>8965</v>
      </c>
      <c r="B8966" t="s">
        <v>6082</v>
      </c>
      <c r="C8966" s="8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47">
        <v>756.80000000000007</v>
      </c>
      <c r="S8966" s="1">
        <v>5</v>
      </c>
      <c r="T8966" s="1">
        <v>0</v>
      </c>
      <c r="U8966" s="47">
        <v>75.679999999999978</v>
      </c>
      <c r="V8966" t="str">
        <f>IF(M8966=People!$B$5,People!$A$5,IF(M8966=People!$B$4,People!$A$4,IF(M8966=People!$B$3,People!$A$3,IF(M8966=People!$B$2,People!$A$2,0))))</f>
        <v>Cassandra Brandow</v>
      </c>
      <c r="W8966" t="str">
        <f>IFERROR(INDEX(Returns!A:A,MATCH(B8966,Returns!B:B,0)),"No")</f>
        <v>Yes</v>
      </c>
    </row>
    <row r="8967" spans="1:23" x14ac:dyDescent="0.2">
      <c r="A8967" s="1">
        <v>8966</v>
      </c>
      <c r="B8967" t="s">
        <v>10431</v>
      </c>
      <c r="C8967" s="8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47">
        <v>1.2479999999999998</v>
      </c>
      <c r="S8967" s="1">
        <v>2</v>
      </c>
      <c r="T8967" s="1">
        <v>0.8</v>
      </c>
      <c r="U8967" s="47">
        <v>-1.934400000000001</v>
      </c>
      <c r="V8967" t="str">
        <f>IF(M8967=People!$B$5,People!$A$5,IF(M8967=People!$B$4,People!$A$4,IF(M8967=People!$B$3,People!$A$3,IF(M8967=People!$B$2,People!$A$2,0))))</f>
        <v>Kelly Williams</v>
      </c>
      <c r="W8967" t="str">
        <f>IFERROR(INDEX(Returns!A:A,MATCH(B8967,Returns!B:B,0)),"No")</f>
        <v>No</v>
      </c>
    </row>
    <row r="8968" spans="1:23" x14ac:dyDescent="0.2">
      <c r="A8968" s="1">
        <v>8967</v>
      </c>
      <c r="B8968" t="s">
        <v>10432</v>
      </c>
      <c r="C8968" s="8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47">
        <v>72</v>
      </c>
      <c r="S8968" s="1">
        <v>1</v>
      </c>
      <c r="T8968" s="1">
        <v>0.2</v>
      </c>
      <c r="U8968" s="47">
        <v>14.399999999999999</v>
      </c>
      <c r="V8968" t="str">
        <f>IF(M8968=People!$B$5,People!$A$5,IF(M8968=People!$B$4,People!$A$4,IF(M8968=People!$B$3,People!$A$3,IF(M8968=People!$B$2,People!$A$2,0))))</f>
        <v>Chuck Magee</v>
      </c>
      <c r="W8968" t="str">
        <f>IFERROR(INDEX(Returns!A:A,MATCH(B8968,Returns!B:B,0)),"No")</f>
        <v>No</v>
      </c>
    </row>
    <row r="8969" spans="1:23" x14ac:dyDescent="0.2">
      <c r="A8969" s="1">
        <v>8968</v>
      </c>
      <c r="B8969" t="s">
        <v>10432</v>
      </c>
      <c r="C8969" s="8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47">
        <v>470.15499999999997</v>
      </c>
      <c r="S8969" s="1">
        <v>7</v>
      </c>
      <c r="T8969" s="1">
        <v>0.3</v>
      </c>
      <c r="U8969" s="47">
        <v>-13.432999999999993</v>
      </c>
      <c r="V8969" t="str">
        <f>IF(M8969=People!$B$5,People!$A$5,IF(M8969=People!$B$4,People!$A$4,IF(M8969=People!$B$3,People!$A$3,IF(M8969=People!$B$2,People!$A$2,0))))</f>
        <v>Chuck Magee</v>
      </c>
      <c r="W8969" t="str">
        <f>IFERROR(INDEX(Returns!A:A,MATCH(B8969,Returns!B:B,0)),"No")</f>
        <v>No</v>
      </c>
    </row>
    <row r="8970" spans="1:23" x14ac:dyDescent="0.2">
      <c r="A8970" s="1">
        <v>8969</v>
      </c>
      <c r="B8970" t="s">
        <v>10433</v>
      </c>
      <c r="C8970" s="8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47">
        <v>39.128</v>
      </c>
      <c r="S8970" s="1">
        <v>1</v>
      </c>
      <c r="T8970" s="1">
        <v>0.2</v>
      </c>
      <c r="U8970" s="47">
        <v>-8.803799999999999</v>
      </c>
      <c r="V8970" t="str">
        <f>IF(M8970=People!$B$5,People!$A$5,IF(M8970=People!$B$4,People!$A$4,IF(M8970=People!$B$3,People!$A$3,IF(M8970=People!$B$2,People!$A$2,0))))</f>
        <v>Cassandra Brandow</v>
      </c>
      <c r="W8970" t="str">
        <f>IFERROR(INDEX(Returns!A:A,MATCH(B8970,Returns!B:B,0)),"No")</f>
        <v>No</v>
      </c>
    </row>
    <row r="8971" spans="1:23" x14ac:dyDescent="0.2">
      <c r="A8971" s="1">
        <v>8970</v>
      </c>
      <c r="B8971" t="s">
        <v>10434</v>
      </c>
      <c r="C8971" s="8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47">
        <v>19.728000000000002</v>
      </c>
      <c r="S8971" s="1">
        <v>9</v>
      </c>
      <c r="T8971" s="1">
        <v>0.2</v>
      </c>
      <c r="U8971" s="47">
        <v>1.7262000000000022</v>
      </c>
      <c r="V8971" t="str">
        <f>IF(M8971=People!$B$5,People!$A$5,IF(M8971=People!$B$4,People!$A$4,IF(M8971=People!$B$3,People!$A$3,IF(M8971=People!$B$2,People!$A$2,0))))</f>
        <v>Chuck Magee</v>
      </c>
      <c r="W8971" t="str">
        <f>IFERROR(INDEX(Returns!A:A,MATCH(B8971,Returns!B:B,0)),"No")</f>
        <v>No</v>
      </c>
    </row>
    <row r="8972" spans="1:23" x14ac:dyDescent="0.2">
      <c r="A8972" s="1">
        <v>8971</v>
      </c>
      <c r="B8972" t="s">
        <v>10434</v>
      </c>
      <c r="C8972" s="8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47">
        <v>151.18799999999999</v>
      </c>
      <c r="S8972" s="1">
        <v>2</v>
      </c>
      <c r="T8972" s="1">
        <v>0.4</v>
      </c>
      <c r="U8972" s="47">
        <v>-25.198000000000008</v>
      </c>
      <c r="V8972" t="str">
        <f>IF(M8972=People!$B$5,People!$A$5,IF(M8972=People!$B$4,People!$A$4,IF(M8972=People!$B$3,People!$A$3,IF(M8972=People!$B$2,People!$A$2,0))))</f>
        <v>Chuck Magee</v>
      </c>
      <c r="W8972" t="str">
        <f>IFERROR(INDEX(Returns!A:A,MATCH(B8972,Returns!B:B,0)),"No")</f>
        <v>No</v>
      </c>
    </row>
    <row r="8973" spans="1:23" x14ac:dyDescent="0.2">
      <c r="A8973" s="1">
        <v>8972</v>
      </c>
      <c r="B8973" t="s">
        <v>10435</v>
      </c>
      <c r="C8973" s="8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47">
        <v>271.76400000000001</v>
      </c>
      <c r="S8973" s="1">
        <v>2</v>
      </c>
      <c r="T8973" s="1">
        <v>0.1</v>
      </c>
      <c r="U8973" s="47">
        <v>60.391999999999967</v>
      </c>
      <c r="V8973" t="str">
        <f>IF(M8973=People!$B$5,People!$A$5,IF(M8973=People!$B$4,People!$A$4,IF(M8973=People!$B$3,People!$A$3,IF(M8973=People!$B$2,People!$A$2,0))))</f>
        <v>Chuck Magee</v>
      </c>
      <c r="W8973" t="str">
        <f>IFERROR(INDEX(Returns!A:A,MATCH(B8973,Returns!B:B,0)),"No")</f>
        <v>No</v>
      </c>
    </row>
    <row r="8974" spans="1:23" x14ac:dyDescent="0.2">
      <c r="A8974" s="1">
        <v>8973</v>
      </c>
      <c r="B8974" t="s">
        <v>10436</v>
      </c>
      <c r="C8974" s="8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47">
        <v>47.496000000000002</v>
      </c>
      <c r="S8974" s="1">
        <v>1</v>
      </c>
      <c r="T8974" s="1">
        <v>0.2</v>
      </c>
      <c r="U8974" s="47">
        <v>-1.187400000000002</v>
      </c>
      <c r="V8974" t="str">
        <f>IF(M8974=People!$B$5,People!$A$5,IF(M8974=People!$B$4,People!$A$4,IF(M8974=People!$B$3,People!$A$3,IF(M8974=People!$B$2,People!$A$2,0))))</f>
        <v>Chuck Magee</v>
      </c>
      <c r="W8974" t="str">
        <f>IFERROR(INDEX(Returns!A:A,MATCH(B8974,Returns!B:B,0)),"No")</f>
        <v>No</v>
      </c>
    </row>
    <row r="8975" spans="1:23" x14ac:dyDescent="0.2">
      <c r="A8975" s="1">
        <v>8974</v>
      </c>
      <c r="B8975" t="s">
        <v>10437</v>
      </c>
      <c r="C8975" s="8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47">
        <v>344.98099999999994</v>
      </c>
      <c r="S8975" s="1">
        <v>7</v>
      </c>
      <c r="T8975" s="1">
        <v>0.15</v>
      </c>
      <c r="U8975" s="47">
        <v>28.410200000000017</v>
      </c>
      <c r="V8975" t="str">
        <f>IF(M8975=People!$B$5,People!$A$5,IF(M8975=People!$B$4,People!$A$4,IF(M8975=People!$B$3,People!$A$3,IF(M8975=People!$B$2,People!$A$2,0))))</f>
        <v>Anna Andreadi</v>
      </c>
      <c r="W8975" t="str">
        <f>IFERROR(INDEX(Returns!A:A,MATCH(B8975,Returns!B:B,0)),"No")</f>
        <v>No</v>
      </c>
    </row>
    <row r="8976" spans="1:23" x14ac:dyDescent="0.2">
      <c r="A8976" s="1">
        <v>8975</v>
      </c>
      <c r="B8976" t="s">
        <v>10438</v>
      </c>
      <c r="C8976" s="8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47">
        <v>36.288000000000011</v>
      </c>
      <c r="S8976" s="1">
        <v>7</v>
      </c>
      <c r="T8976" s="1">
        <v>0.2</v>
      </c>
      <c r="U8976" s="47">
        <v>12.700800000000001</v>
      </c>
      <c r="V8976" t="str">
        <f>IF(M8976=People!$B$5,People!$A$5,IF(M8976=People!$B$4,People!$A$4,IF(M8976=People!$B$3,People!$A$3,IF(M8976=People!$B$2,People!$A$2,0))))</f>
        <v>Kelly Williams</v>
      </c>
      <c r="W8976" t="str">
        <f>IFERROR(INDEX(Returns!A:A,MATCH(B8976,Returns!B:B,0)),"No")</f>
        <v>No</v>
      </c>
    </row>
    <row r="8977" spans="1:23" x14ac:dyDescent="0.2">
      <c r="A8977" s="1">
        <v>8976</v>
      </c>
      <c r="B8977" t="s">
        <v>10438</v>
      </c>
      <c r="C8977" s="8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47">
        <v>78.304000000000002</v>
      </c>
      <c r="S8977" s="1">
        <v>2</v>
      </c>
      <c r="T8977" s="1">
        <v>0.2</v>
      </c>
      <c r="U8977" s="47">
        <v>29.363999999999997</v>
      </c>
      <c r="V8977" t="str">
        <f>IF(M8977=People!$B$5,People!$A$5,IF(M8977=People!$B$4,People!$A$4,IF(M8977=People!$B$3,People!$A$3,IF(M8977=People!$B$2,People!$A$2,0))))</f>
        <v>Kelly Williams</v>
      </c>
      <c r="W8977" t="str">
        <f>IFERROR(INDEX(Returns!A:A,MATCH(B8977,Returns!B:B,0)),"No")</f>
        <v>No</v>
      </c>
    </row>
    <row r="8978" spans="1:23" x14ac:dyDescent="0.2">
      <c r="A8978" s="1">
        <v>8977</v>
      </c>
      <c r="B8978" t="s">
        <v>10438</v>
      </c>
      <c r="C8978" s="8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47">
        <v>127.785</v>
      </c>
      <c r="S8978" s="1">
        <v>1</v>
      </c>
      <c r="T8978" s="1">
        <v>0.3</v>
      </c>
      <c r="U8978" s="47">
        <v>-31.033499999999989</v>
      </c>
      <c r="V8978" t="str">
        <f>IF(M8978=People!$B$5,People!$A$5,IF(M8978=People!$B$4,People!$A$4,IF(M8978=People!$B$3,People!$A$3,IF(M8978=People!$B$2,People!$A$2,0))))</f>
        <v>Kelly Williams</v>
      </c>
      <c r="W8978" t="str">
        <f>IFERROR(INDEX(Returns!A:A,MATCH(B8978,Returns!B:B,0)),"No")</f>
        <v>No</v>
      </c>
    </row>
    <row r="8979" spans="1:23" x14ac:dyDescent="0.2">
      <c r="A8979" s="1">
        <v>8978</v>
      </c>
      <c r="B8979" t="s">
        <v>10438</v>
      </c>
      <c r="C8979" s="8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47">
        <v>6.1039999999999983</v>
      </c>
      <c r="S8979" s="1">
        <v>2</v>
      </c>
      <c r="T8979" s="1">
        <v>0.8</v>
      </c>
      <c r="U8979" s="47">
        <v>-9.1560000000000006</v>
      </c>
      <c r="V8979" t="str">
        <f>IF(M8979=People!$B$5,People!$A$5,IF(M8979=People!$B$4,People!$A$4,IF(M8979=People!$B$3,People!$A$3,IF(M8979=People!$B$2,People!$A$2,0))))</f>
        <v>Kelly Williams</v>
      </c>
      <c r="W8979" t="str">
        <f>IFERROR(INDEX(Returns!A:A,MATCH(B8979,Returns!B:B,0)),"No")</f>
        <v>No</v>
      </c>
    </row>
    <row r="8980" spans="1:23" x14ac:dyDescent="0.2">
      <c r="A8980" s="1">
        <v>8979</v>
      </c>
      <c r="B8980" t="s">
        <v>10439</v>
      </c>
      <c r="C8980" s="8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47">
        <v>5.76</v>
      </c>
      <c r="S8980" s="1">
        <v>2</v>
      </c>
      <c r="T8980" s="1">
        <v>0</v>
      </c>
      <c r="U8980" s="47">
        <v>2.8224</v>
      </c>
      <c r="V8980" t="str">
        <f>IF(M8980=People!$B$5,People!$A$5,IF(M8980=People!$B$4,People!$A$4,IF(M8980=People!$B$3,People!$A$3,IF(M8980=People!$B$2,People!$A$2,0))))</f>
        <v>Chuck Magee</v>
      </c>
      <c r="W8980" t="str">
        <f>IFERROR(INDEX(Returns!A:A,MATCH(B8980,Returns!B:B,0)),"No")</f>
        <v>No</v>
      </c>
    </row>
    <row r="8981" spans="1:23" x14ac:dyDescent="0.2">
      <c r="A8981" s="1">
        <v>8980</v>
      </c>
      <c r="B8981" t="s">
        <v>10440</v>
      </c>
      <c r="C8981" s="8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47">
        <v>1.7199999999999995</v>
      </c>
      <c r="S8981" s="1">
        <v>1</v>
      </c>
      <c r="T8981" s="1">
        <v>0.8</v>
      </c>
      <c r="U8981" s="47">
        <v>-2.8380000000000001</v>
      </c>
      <c r="V8981" t="str">
        <f>IF(M8981=People!$B$5,People!$A$5,IF(M8981=People!$B$4,People!$A$4,IF(M8981=People!$B$3,People!$A$3,IF(M8981=People!$B$2,People!$A$2,0))))</f>
        <v>Kelly Williams</v>
      </c>
      <c r="W8981" t="str">
        <f>IFERROR(INDEX(Returns!A:A,MATCH(B8981,Returns!B:B,0)),"No")</f>
        <v>No</v>
      </c>
    </row>
    <row r="8982" spans="1:23" x14ac:dyDescent="0.2">
      <c r="A8982" s="1">
        <v>8981</v>
      </c>
      <c r="B8982" t="s">
        <v>10441</v>
      </c>
      <c r="C8982" s="8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47">
        <v>8.9519999999999982</v>
      </c>
      <c r="S8982" s="1">
        <v>2</v>
      </c>
      <c r="T8982" s="1">
        <v>0.8</v>
      </c>
      <c r="U8982" s="47">
        <v>-14.770800000000001</v>
      </c>
      <c r="V8982" t="str">
        <f>IF(M8982=People!$B$5,People!$A$5,IF(M8982=People!$B$4,People!$A$4,IF(M8982=People!$B$3,People!$A$3,IF(M8982=People!$B$2,People!$A$2,0))))</f>
        <v>Kelly Williams</v>
      </c>
      <c r="W8982" t="str">
        <f>IFERROR(INDEX(Returns!A:A,MATCH(B8982,Returns!B:B,0)),"No")</f>
        <v>No</v>
      </c>
    </row>
    <row r="8983" spans="1:23" x14ac:dyDescent="0.2">
      <c r="A8983" s="1">
        <v>8982</v>
      </c>
      <c r="B8983" t="s">
        <v>10442</v>
      </c>
      <c r="C8983" s="8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47">
        <v>2.3339999999999996</v>
      </c>
      <c r="S8983" s="1">
        <v>3</v>
      </c>
      <c r="T8983" s="1">
        <v>0.8</v>
      </c>
      <c r="U8983" s="47">
        <v>-6.3018000000000001</v>
      </c>
      <c r="V8983" t="str">
        <f>IF(M8983=People!$B$5,People!$A$5,IF(M8983=People!$B$4,People!$A$4,IF(M8983=People!$B$3,People!$A$3,IF(M8983=People!$B$2,People!$A$2,0))))</f>
        <v>Kelly Williams</v>
      </c>
      <c r="W8983" t="str">
        <f>IFERROR(INDEX(Returns!A:A,MATCH(B8983,Returns!B:B,0)),"No")</f>
        <v>No</v>
      </c>
    </row>
    <row r="8984" spans="1:23" x14ac:dyDescent="0.2">
      <c r="A8984" s="1">
        <v>8983</v>
      </c>
      <c r="B8984" t="s">
        <v>10442</v>
      </c>
      <c r="C8984" s="8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47">
        <v>1.7279999999999998</v>
      </c>
      <c r="S8984" s="1">
        <v>4</v>
      </c>
      <c r="T8984" s="1">
        <v>0.8</v>
      </c>
      <c r="U8984" s="47">
        <v>-2.764800000000001</v>
      </c>
      <c r="V8984" t="str">
        <f>IF(M8984=People!$B$5,People!$A$5,IF(M8984=People!$B$4,People!$A$4,IF(M8984=People!$B$3,People!$A$3,IF(M8984=People!$B$2,People!$A$2,0))))</f>
        <v>Kelly Williams</v>
      </c>
      <c r="W8984" t="str">
        <f>IFERROR(INDEX(Returns!A:A,MATCH(B8984,Returns!B:B,0)),"No")</f>
        <v>No</v>
      </c>
    </row>
    <row r="8985" spans="1:23" x14ac:dyDescent="0.2">
      <c r="A8985" s="1">
        <v>8984</v>
      </c>
      <c r="B8985" t="s">
        <v>10442</v>
      </c>
      <c r="C8985" s="8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47">
        <v>159.04</v>
      </c>
      <c r="S8985" s="1">
        <v>5</v>
      </c>
      <c r="T8985" s="1">
        <v>0.6</v>
      </c>
      <c r="U8985" s="47">
        <v>-194.82400000000001</v>
      </c>
      <c r="V8985" t="str">
        <f>IF(M8985=People!$B$5,People!$A$5,IF(M8985=People!$B$4,People!$A$4,IF(M8985=People!$B$3,People!$A$3,IF(M8985=People!$B$2,People!$A$2,0))))</f>
        <v>Kelly Williams</v>
      </c>
      <c r="W8985" t="str">
        <f>IFERROR(INDEX(Returns!A:A,MATCH(B8985,Returns!B:B,0)),"No")</f>
        <v>No</v>
      </c>
    </row>
    <row r="8986" spans="1:23" x14ac:dyDescent="0.2">
      <c r="A8986" s="1">
        <v>8985</v>
      </c>
      <c r="B8986" t="s">
        <v>10442</v>
      </c>
      <c r="C8986" s="8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47">
        <v>145.97999999999999</v>
      </c>
      <c r="S8986" s="1">
        <v>2</v>
      </c>
      <c r="T8986" s="1">
        <v>0.5</v>
      </c>
      <c r="U8986" s="47">
        <v>-99.266399999999976</v>
      </c>
      <c r="V8986" t="str">
        <f>IF(M8986=People!$B$5,People!$A$5,IF(M8986=People!$B$4,People!$A$4,IF(M8986=People!$B$3,People!$A$3,IF(M8986=People!$B$2,People!$A$2,0))))</f>
        <v>Kelly Williams</v>
      </c>
      <c r="W8986" t="str">
        <f>IFERROR(INDEX(Returns!A:A,MATCH(B8986,Returns!B:B,0)),"No")</f>
        <v>No</v>
      </c>
    </row>
    <row r="8987" spans="1:23" x14ac:dyDescent="0.2">
      <c r="A8987" s="1">
        <v>8986</v>
      </c>
      <c r="B8987" t="s">
        <v>10443</v>
      </c>
      <c r="C8987" s="8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47">
        <v>77.951999999999998</v>
      </c>
      <c r="S8987" s="1">
        <v>3</v>
      </c>
      <c r="T8987" s="1">
        <v>0.2</v>
      </c>
      <c r="U8987" s="47">
        <v>12.667199999999994</v>
      </c>
      <c r="V8987" t="str">
        <f>IF(M8987=People!$B$5,People!$A$5,IF(M8987=People!$B$4,People!$A$4,IF(M8987=People!$B$3,People!$A$3,IF(M8987=People!$B$2,People!$A$2,0))))</f>
        <v>Cassandra Brandow</v>
      </c>
      <c r="W8987" t="str">
        <f>IFERROR(INDEX(Returns!A:A,MATCH(B8987,Returns!B:B,0)),"No")</f>
        <v>No</v>
      </c>
    </row>
    <row r="8988" spans="1:23" x14ac:dyDescent="0.2">
      <c r="A8988" s="1">
        <v>8987</v>
      </c>
      <c r="B8988" t="s">
        <v>10443</v>
      </c>
      <c r="C8988" s="8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47">
        <v>95.970000000000013</v>
      </c>
      <c r="S8988" s="1">
        <v>5</v>
      </c>
      <c r="T8988" s="1">
        <v>0.7</v>
      </c>
      <c r="U8988" s="47">
        <v>-73.57699999999997</v>
      </c>
      <c r="V8988" t="str">
        <f>IF(M8988=People!$B$5,People!$A$5,IF(M8988=People!$B$4,People!$A$4,IF(M8988=People!$B$3,People!$A$3,IF(M8988=People!$B$2,People!$A$2,0))))</f>
        <v>Cassandra Brandow</v>
      </c>
      <c r="W8988" t="str">
        <f>IFERROR(INDEX(Returns!A:A,MATCH(B8988,Returns!B:B,0)),"No")</f>
        <v>No</v>
      </c>
    </row>
    <row r="8989" spans="1:23" x14ac:dyDescent="0.2">
      <c r="A8989" s="1">
        <v>8988</v>
      </c>
      <c r="B8989" t="s">
        <v>10443</v>
      </c>
      <c r="C8989" s="8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47">
        <v>105.584</v>
      </c>
      <c r="S8989" s="1">
        <v>2</v>
      </c>
      <c r="T8989" s="1">
        <v>0.2</v>
      </c>
      <c r="U8989" s="47">
        <v>9.2386000000000053</v>
      </c>
      <c r="V8989" t="str">
        <f>IF(M8989=People!$B$5,People!$A$5,IF(M8989=People!$B$4,People!$A$4,IF(M8989=People!$B$3,People!$A$3,IF(M8989=People!$B$2,People!$A$2,0))))</f>
        <v>Cassandra Brandow</v>
      </c>
      <c r="W8989" t="str">
        <f>IFERROR(INDEX(Returns!A:A,MATCH(B8989,Returns!B:B,0)),"No")</f>
        <v>No</v>
      </c>
    </row>
    <row r="8990" spans="1:23" x14ac:dyDescent="0.2">
      <c r="A8990" s="1">
        <v>8989</v>
      </c>
      <c r="B8990" t="s">
        <v>10443</v>
      </c>
      <c r="C8990" s="8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47">
        <v>9.3439999999999994</v>
      </c>
      <c r="S8990" s="1">
        <v>2</v>
      </c>
      <c r="T8990" s="1">
        <v>0.2</v>
      </c>
      <c r="U8990" s="47">
        <v>1.1679999999999997</v>
      </c>
      <c r="V8990" t="str">
        <f>IF(M8990=People!$B$5,People!$A$5,IF(M8990=People!$B$4,People!$A$4,IF(M8990=People!$B$3,People!$A$3,IF(M8990=People!$B$2,People!$A$2,0))))</f>
        <v>Cassandra Brandow</v>
      </c>
      <c r="W8990" t="str">
        <f>IFERROR(INDEX(Returns!A:A,MATCH(B8990,Returns!B:B,0)),"No")</f>
        <v>No</v>
      </c>
    </row>
    <row r="8991" spans="1:23" x14ac:dyDescent="0.2">
      <c r="A8991" s="1">
        <v>8990</v>
      </c>
      <c r="B8991" t="s">
        <v>10444</v>
      </c>
      <c r="C8991" s="8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47">
        <v>9.68</v>
      </c>
      <c r="S8991" s="1">
        <v>2</v>
      </c>
      <c r="T8991" s="1">
        <v>0</v>
      </c>
      <c r="U8991" s="47">
        <v>3.7751999999999999</v>
      </c>
      <c r="V8991" t="str">
        <f>IF(M8991=People!$B$5,People!$A$5,IF(M8991=People!$B$4,People!$A$4,IF(M8991=People!$B$3,People!$A$3,IF(M8991=People!$B$2,People!$A$2,0))))</f>
        <v>Kelly Williams</v>
      </c>
      <c r="W8991" t="str">
        <f>IFERROR(INDEX(Returns!A:A,MATCH(B8991,Returns!B:B,0)),"No")</f>
        <v>No</v>
      </c>
    </row>
    <row r="8992" spans="1:23" x14ac:dyDescent="0.2">
      <c r="A8992" s="1">
        <v>8991</v>
      </c>
      <c r="B8992" t="s">
        <v>10444</v>
      </c>
      <c r="C8992" s="8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47">
        <v>4899.93</v>
      </c>
      <c r="S8992" s="1">
        <v>7</v>
      </c>
      <c r="T8992" s="1">
        <v>0</v>
      </c>
      <c r="U8992" s="47">
        <v>2302.9670999999998</v>
      </c>
      <c r="V8992" t="str">
        <f>IF(M8992=People!$B$5,People!$A$5,IF(M8992=People!$B$4,People!$A$4,IF(M8992=People!$B$3,People!$A$3,IF(M8992=People!$B$2,People!$A$2,0))))</f>
        <v>Kelly Williams</v>
      </c>
      <c r="W8992" t="str">
        <f>IFERROR(INDEX(Returns!A:A,MATCH(B8992,Returns!B:B,0)),"No")</f>
        <v>No</v>
      </c>
    </row>
    <row r="8993" spans="1:23" x14ac:dyDescent="0.2">
      <c r="A8993" s="1">
        <v>8992</v>
      </c>
      <c r="B8993" t="s">
        <v>10445</v>
      </c>
      <c r="C8993" s="8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47">
        <v>104.75</v>
      </c>
      <c r="S8993" s="1">
        <v>5</v>
      </c>
      <c r="T8993" s="1">
        <v>0</v>
      </c>
      <c r="U8993" s="47">
        <v>21.997499999999999</v>
      </c>
      <c r="V8993" t="str">
        <f>IF(M8993=People!$B$5,People!$A$5,IF(M8993=People!$B$4,People!$A$4,IF(M8993=People!$B$3,People!$A$3,IF(M8993=People!$B$2,People!$A$2,0))))</f>
        <v>Anna Andreadi</v>
      </c>
      <c r="W8993" t="str">
        <f>IFERROR(INDEX(Returns!A:A,MATCH(B8993,Returns!B:B,0)),"No")</f>
        <v>No</v>
      </c>
    </row>
    <row r="8994" spans="1:23" x14ac:dyDescent="0.2">
      <c r="A8994" s="1">
        <v>8993</v>
      </c>
      <c r="B8994" t="s">
        <v>10446</v>
      </c>
      <c r="C8994" s="8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47">
        <v>18.528000000000002</v>
      </c>
      <c r="S8994" s="1">
        <v>2</v>
      </c>
      <c r="T8994" s="1">
        <v>0.2</v>
      </c>
      <c r="U8994" s="47">
        <v>4.4004000000000003</v>
      </c>
      <c r="V8994" t="str">
        <f>IF(M8994=People!$B$5,People!$A$5,IF(M8994=People!$B$4,People!$A$4,IF(M8994=People!$B$3,People!$A$3,IF(M8994=People!$B$2,People!$A$2,0))))</f>
        <v>Cassandra Brandow</v>
      </c>
      <c r="W8994" t="str">
        <f>IFERROR(INDEX(Returns!A:A,MATCH(B8994,Returns!B:B,0)),"No")</f>
        <v>No</v>
      </c>
    </row>
    <row r="8995" spans="1:23" x14ac:dyDescent="0.2">
      <c r="A8995" s="1">
        <v>8994</v>
      </c>
      <c r="B8995" t="s">
        <v>10446</v>
      </c>
      <c r="C8995" s="8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47">
        <v>1875.258</v>
      </c>
      <c r="S8995" s="1">
        <v>7</v>
      </c>
      <c r="T8995" s="1">
        <v>0.4</v>
      </c>
      <c r="U8995" s="47">
        <v>-968.88329999999996</v>
      </c>
      <c r="V8995" t="str">
        <f>IF(M8995=People!$B$5,People!$A$5,IF(M8995=People!$B$4,People!$A$4,IF(M8995=People!$B$3,People!$A$3,IF(M8995=People!$B$2,People!$A$2,0))))</f>
        <v>Cassandra Brandow</v>
      </c>
      <c r="W8995" t="str">
        <f>IFERROR(INDEX(Returns!A:A,MATCH(B8995,Returns!B:B,0)),"No")</f>
        <v>No</v>
      </c>
    </row>
    <row r="8996" spans="1:23" x14ac:dyDescent="0.2">
      <c r="A8996" s="1">
        <v>8995</v>
      </c>
      <c r="B8996" t="s">
        <v>10447</v>
      </c>
      <c r="C8996" s="8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47">
        <v>91.360000000000014</v>
      </c>
      <c r="S8996" s="1">
        <v>5</v>
      </c>
      <c r="T8996" s="1">
        <v>0.2</v>
      </c>
      <c r="U8996" s="47">
        <v>29.691999999999993</v>
      </c>
      <c r="V8996" t="str">
        <f>IF(M8996=People!$B$5,People!$A$5,IF(M8996=People!$B$4,People!$A$4,IF(M8996=People!$B$3,People!$A$3,IF(M8996=People!$B$2,People!$A$2,0))))</f>
        <v>Cassandra Brandow</v>
      </c>
      <c r="W8996" t="str">
        <f>IFERROR(INDEX(Returns!A:A,MATCH(B8996,Returns!B:B,0)),"No")</f>
        <v>No</v>
      </c>
    </row>
    <row r="8997" spans="1:23" x14ac:dyDescent="0.2">
      <c r="A8997" s="1">
        <v>8996</v>
      </c>
      <c r="B8997" t="s">
        <v>10447</v>
      </c>
      <c r="C8997" s="8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47">
        <v>152.24</v>
      </c>
      <c r="S8997" s="1">
        <v>5</v>
      </c>
      <c r="T8997" s="1">
        <v>0.2</v>
      </c>
      <c r="U8997" s="47">
        <v>17.126999999999988</v>
      </c>
      <c r="V8997" t="str">
        <f>IF(M8997=People!$B$5,People!$A$5,IF(M8997=People!$B$4,People!$A$4,IF(M8997=People!$B$3,People!$A$3,IF(M8997=People!$B$2,People!$A$2,0))))</f>
        <v>Cassandra Brandow</v>
      </c>
      <c r="W8997" t="str">
        <f>IFERROR(INDEX(Returns!A:A,MATCH(B8997,Returns!B:B,0)),"No")</f>
        <v>No</v>
      </c>
    </row>
    <row r="8998" spans="1:23" x14ac:dyDescent="0.2">
      <c r="A8998" s="1">
        <v>8997</v>
      </c>
      <c r="B8998" t="s">
        <v>10448</v>
      </c>
      <c r="C8998" s="8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47">
        <v>35.183999999999997</v>
      </c>
      <c r="S8998" s="1">
        <v>2</v>
      </c>
      <c r="T8998" s="1">
        <v>0.2</v>
      </c>
      <c r="U8998" s="47">
        <v>12.314399999999999</v>
      </c>
      <c r="V8998" t="str">
        <f>IF(M8998=People!$B$5,People!$A$5,IF(M8998=People!$B$4,People!$A$4,IF(M8998=People!$B$3,People!$A$3,IF(M8998=People!$B$2,People!$A$2,0))))</f>
        <v>Kelly Williams</v>
      </c>
      <c r="W8998" t="str">
        <f>IFERROR(INDEX(Returns!A:A,MATCH(B8998,Returns!B:B,0)),"No")</f>
        <v>No</v>
      </c>
    </row>
    <row r="8999" spans="1:23" x14ac:dyDescent="0.2">
      <c r="A8999" s="1">
        <v>8998</v>
      </c>
      <c r="B8999" t="s">
        <v>10449</v>
      </c>
      <c r="C8999" s="8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47">
        <v>56.704000000000001</v>
      </c>
      <c r="S8999" s="1">
        <v>2</v>
      </c>
      <c r="T8999" s="1">
        <v>0.2</v>
      </c>
      <c r="U8999" s="47">
        <v>19.137599999999992</v>
      </c>
      <c r="V8999" t="str">
        <f>IF(M8999=People!$B$5,People!$A$5,IF(M8999=People!$B$4,People!$A$4,IF(M8999=People!$B$3,People!$A$3,IF(M8999=People!$B$2,People!$A$2,0))))</f>
        <v>Kelly Williams</v>
      </c>
      <c r="W8999" t="str">
        <f>IFERROR(INDEX(Returns!A:A,MATCH(B8999,Returns!B:B,0)),"No")</f>
        <v>No</v>
      </c>
    </row>
    <row r="9000" spans="1:23" x14ac:dyDescent="0.2">
      <c r="A9000" s="1">
        <v>8999</v>
      </c>
      <c r="B9000" t="s">
        <v>10449</v>
      </c>
      <c r="C9000" s="8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47">
        <v>274.06400000000002</v>
      </c>
      <c r="S9000" s="1">
        <v>7</v>
      </c>
      <c r="T9000" s="1">
        <v>0.2</v>
      </c>
      <c r="U9000" s="47">
        <v>102.77399999999999</v>
      </c>
      <c r="V9000" t="str">
        <f>IF(M9000=People!$B$5,People!$A$5,IF(M9000=People!$B$4,People!$A$4,IF(M9000=People!$B$3,People!$A$3,IF(M9000=People!$B$2,People!$A$2,0))))</f>
        <v>Kelly Williams</v>
      </c>
      <c r="W9000" t="str">
        <f>IFERROR(INDEX(Returns!A:A,MATCH(B9000,Returns!B:B,0)),"No")</f>
        <v>No</v>
      </c>
    </row>
    <row r="9001" spans="1:23" x14ac:dyDescent="0.2">
      <c r="A9001" s="1">
        <v>9000</v>
      </c>
      <c r="B9001" t="s">
        <v>10450</v>
      </c>
      <c r="C9001" s="8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47">
        <v>458.42999999999995</v>
      </c>
      <c r="S9001" s="1">
        <v>5</v>
      </c>
      <c r="T9001" s="1">
        <v>0.3</v>
      </c>
      <c r="U9001" s="47">
        <v>-124.431</v>
      </c>
      <c r="V9001" t="str">
        <f>IF(M9001=People!$B$5,People!$A$5,IF(M9001=People!$B$4,People!$A$4,IF(M9001=People!$B$3,People!$A$3,IF(M9001=People!$B$2,People!$A$2,0))))</f>
        <v>Chuck Magee</v>
      </c>
      <c r="W9001" t="str">
        <f>IFERROR(INDEX(Returns!A:A,MATCH(B9001,Returns!B:B,0)),"No")</f>
        <v>No</v>
      </c>
    </row>
    <row r="9002" spans="1:23" x14ac:dyDescent="0.2">
      <c r="A9002" s="1">
        <v>9001</v>
      </c>
      <c r="B9002" t="s">
        <v>10451</v>
      </c>
      <c r="C9002" s="8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47">
        <v>8.2260000000000009</v>
      </c>
      <c r="S9002" s="1">
        <v>3</v>
      </c>
      <c r="T9002" s="1">
        <v>0.7</v>
      </c>
      <c r="U9002" s="47">
        <v>-6.0323999999999991</v>
      </c>
      <c r="V9002" t="str">
        <f>IF(M9002=People!$B$5,People!$A$5,IF(M9002=People!$B$4,People!$A$4,IF(M9002=People!$B$3,People!$A$3,IF(M9002=People!$B$2,People!$A$2,0))))</f>
        <v>Anna Andreadi</v>
      </c>
      <c r="W9002" t="str">
        <f>IFERROR(INDEX(Returns!A:A,MATCH(B9002,Returns!B:B,0)),"No")</f>
        <v>No</v>
      </c>
    </row>
    <row r="9003" spans="1:23" x14ac:dyDescent="0.2">
      <c r="A9003" s="1">
        <v>9002</v>
      </c>
      <c r="B9003" t="s">
        <v>10452</v>
      </c>
      <c r="C9003" s="8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47">
        <v>5.95</v>
      </c>
      <c r="S9003" s="1">
        <v>1</v>
      </c>
      <c r="T9003" s="1">
        <v>0</v>
      </c>
      <c r="U9003" s="47">
        <v>0.83300000000000018</v>
      </c>
      <c r="V9003" t="str">
        <f>IF(M9003=People!$B$5,People!$A$5,IF(M9003=People!$B$4,People!$A$4,IF(M9003=People!$B$3,People!$A$3,IF(M9003=People!$B$2,People!$A$2,0))))</f>
        <v>Cassandra Brandow</v>
      </c>
      <c r="W9003" t="str">
        <f>IFERROR(INDEX(Returns!A:A,MATCH(B9003,Returns!B:B,0)),"No")</f>
        <v>No</v>
      </c>
    </row>
    <row r="9004" spans="1:23" x14ac:dyDescent="0.2">
      <c r="A9004" s="1">
        <v>9003</v>
      </c>
      <c r="B9004" t="s">
        <v>10452</v>
      </c>
      <c r="C9004" s="8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47">
        <v>15.24</v>
      </c>
      <c r="S9004" s="1">
        <v>3</v>
      </c>
      <c r="T9004" s="1">
        <v>0</v>
      </c>
      <c r="U9004" s="47">
        <v>7.1627999999999998</v>
      </c>
      <c r="V9004" t="str">
        <f>IF(M9004=People!$B$5,People!$A$5,IF(M9004=People!$B$4,People!$A$4,IF(M9004=People!$B$3,People!$A$3,IF(M9004=People!$B$2,People!$A$2,0))))</f>
        <v>Cassandra Brandow</v>
      </c>
      <c r="W9004" t="str">
        <f>IFERROR(INDEX(Returns!A:A,MATCH(B9004,Returns!B:B,0)),"No")</f>
        <v>No</v>
      </c>
    </row>
    <row r="9005" spans="1:23" x14ac:dyDescent="0.2">
      <c r="A9005" s="1">
        <v>9004</v>
      </c>
      <c r="B9005" t="s">
        <v>10453</v>
      </c>
      <c r="C9005" s="8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47">
        <v>239.94</v>
      </c>
      <c r="S9005" s="1">
        <v>6</v>
      </c>
      <c r="T9005" s="1">
        <v>0</v>
      </c>
      <c r="U9005" s="47">
        <v>26.393399999999986</v>
      </c>
      <c r="V9005" t="str">
        <f>IF(M9005=People!$B$5,People!$A$5,IF(M9005=People!$B$4,People!$A$4,IF(M9005=People!$B$3,People!$A$3,IF(M9005=People!$B$2,People!$A$2,0))))</f>
        <v>Anna Andreadi</v>
      </c>
      <c r="W9005" t="str">
        <f>IFERROR(INDEX(Returns!A:A,MATCH(B9005,Returns!B:B,0)),"No")</f>
        <v>No</v>
      </c>
    </row>
    <row r="9006" spans="1:23" x14ac:dyDescent="0.2">
      <c r="A9006" s="1">
        <v>9005</v>
      </c>
      <c r="B9006" t="s">
        <v>10453</v>
      </c>
      <c r="C9006" s="8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47">
        <v>23.84</v>
      </c>
      <c r="S9006" s="1">
        <v>8</v>
      </c>
      <c r="T9006" s="1">
        <v>0</v>
      </c>
      <c r="U9006" s="47">
        <v>6.4368000000000016</v>
      </c>
      <c r="V9006" t="str">
        <f>IF(M9006=People!$B$5,People!$A$5,IF(M9006=People!$B$4,People!$A$4,IF(M9006=People!$B$3,People!$A$3,IF(M9006=People!$B$2,People!$A$2,0))))</f>
        <v>Anna Andreadi</v>
      </c>
      <c r="W9006" t="str">
        <f>IFERROR(INDEX(Returns!A:A,MATCH(B9006,Returns!B:B,0)),"No")</f>
        <v>No</v>
      </c>
    </row>
    <row r="9007" spans="1:23" x14ac:dyDescent="0.2">
      <c r="A9007" s="1">
        <v>9006</v>
      </c>
      <c r="B9007" t="s">
        <v>6100</v>
      </c>
      <c r="C9007" s="8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47">
        <v>92.52</v>
      </c>
      <c r="S9007" s="1">
        <v>6</v>
      </c>
      <c r="T9007" s="1">
        <v>0</v>
      </c>
      <c r="U9007" s="47">
        <v>24.980400000000007</v>
      </c>
      <c r="V9007" t="str">
        <f>IF(M9007=People!$B$5,People!$A$5,IF(M9007=People!$B$4,People!$A$4,IF(M9007=People!$B$3,People!$A$3,IF(M9007=People!$B$2,People!$A$2,0))))</f>
        <v>Kelly Williams</v>
      </c>
      <c r="W9007" t="str">
        <f>IFERROR(INDEX(Returns!A:A,MATCH(B9007,Returns!B:B,0)),"No")</f>
        <v>Yes</v>
      </c>
    </row>
    <row r="9008" spans="1:23" x14ac:dyDescent="0.2">
      <c r="A9008" s="1">
        <v>9007</v>
      </c>
      <c r="B9008" t="s">
        <v>6100</v>
      </c>
      <c r="C9008" s="8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47">
        <v>37.76</v>
      </c>
      <c r="S9008" s="1">
        <v>1</v>
      </c>
      <c r="T9008" s="1">
        <v>0</v>
      </c>
      <c r="U9008" s="47">
        <v>10.572800000000001</v>
      </c>
      <c r="V9008" t="str">
        <f>IF(M9008=People!$B$5,People!$A$5,IF(M9008=People!$B$4,People!$A$4,IF(M9008=People!$B$3,People!$A$3,IF(M9008=People!$B$2,People!$A$2,0))))</f>
        <v>Kelly Williams</v>
      </c>
      <c r="W9008" t="str">
        <f>IFERROR(INDEX(Returns!A:A,MATCH(B9008,Returns!B:B,0)),"No")</f>
        <v>Yes</v>
      </c>
    </row>
    <row r="9009" spans="1:23" x14ac:dyDescent="0.2">
      <c r="A9009" s="1">
        <v>9008</v>
      </c>
      <c r="B9009" t="s">
        <v>6100</v>
      </c>
      <c r="C9009" s="8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47">
        <v>7.38</v>
      </c>
      <c r="S9009" s="1">
        <v>2</v>
      </c>
      <c r="T9009" s="1">
        <v>0</v>
      </c>
      <c r="U9009" s="47">
        <v>3.4685999999999999</v>
      </c>
      <c r="V9009" t="str">
        <f>IF(M9009=People!$B$5,People!$A$5,IF(M9009=People!$B$4,People!$A$4,IF(M9009=People!$B$3,People!$A$3,IF(M9009=People!$B$2,People!$A$2,0))))</f>
        <v>Kelly Williams</v>
      </c>
      <c r="W9009" t="str">
        <f>IFERROR(INDEX(Returns!A:A,MATCH(B9009,Returns!B:B,0)),"No")</f>
        <v>Yes</v>
      </c>
    </row>
    <row r="9010" spans="1:23" x14ac:dyDescent="0.2">
      <c r="A9010" s="1">
        <v>9009</v>
      </c>
      <c r="B9010" t="s">
        <v>6100</v>
      </c>
      <c r="C9010" s="8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47">
        <v>5.82</v>
      </c>
      <c r="S9010" s="1">
        <v>2</v>
      </c>
      <c r="T9010" s="1">
        <v>0</v>
      </c>
      <c r="U9010" s="47">
        <v>2.7353999999999998</v>
      </c>
      <c r="V9010" t="str">
        <f>IF(M9010=People!$B$5,People!$A$5,IF(M9010=People!$B$4,People!$A$4,IF(M9010=People!$B$3,People!$A$3,IF(M9010=People!$B$2,People!$A$2,0))))</f>
        <v>Kelly Williams</v>
      </c>
      <c r="W9010" t="str">
        <f>IFERROR(INDEX(Returns!A:A,MATCH(B9010,Returns!B:B,0)),"No")</f>
        <v>Yes</v>
      </c>
    </row>
    <row r="9011" spans="1:23" x14ac:dyDescent="0.2">
      <c r="A9011" s="1">
        <v>9010</v>
      </c>
      <c r="B9011" t="s">
        <v>10454</v>
      </c>
      <c r="C9011" s="8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47">
        <v>3.8159999999999998</v>
      </c>
      <c r="S9011" s="1">
        <v>1</v>
      </c>
      <c r="T9011" s="1">
        <v>0.2</v>
      </c>
      <c r="U9011" s="47">
        <v>1.1924999999999997</v>
      </c>
      <c r="V9011" t="str">
        <f>IF(M9011=People!$B$5,People!$A$5,IF(M9011=People!$B$4,People!$A$4,IF(M9011=People!$B$3,People!$A$3,IF(M9011=People!$B$2,People!$A$2,0))))</f>
        <v>Chuck Magee</v>
      </c>
      <c r="W9011" t="str">
        <f>IFERROR(INDEX(Returns!A:A,MATCH(B9011,Returns!B:B,0)),"No")</f>
        <v>No</v>
      </c>
    </row>
    <row r="9012" spans="1:23" x14ac:dyDescent="0.2">
      <c r="A9012" s="1">
        <v>9011</v>
      </c>
      <c r="B9012" t="s">
        <v>10455</v>
      </c>
      <c r="C9012" s="8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47">
        <v>26.16</v>
      </c>
      <c r="S9012" s="1">
        <v>4</v>
      </c>
      <c r="T9012" s="1">
        <v>0</v>
      </c>
      <c r="U9012" s="47">
        <v>12.8184</v>
      </c>
      <c r="V9012" t="str">
        <f>IF(M9012=People!$B$5,People!$A$5,IF(M9012=People!$B$4,People!$A$4,IF(M9012=People!$B$3,People!$A$3,IF(M9012=People!$B$2,People!$A$2,0))))</f>
        <v>Cassandra Brandow</v>
      </c>
      <c r="W9012" t="str">
        <f>IFERROR(INDEX(Returns!A:A,MATCH(B9012,Returns!B:B,0)),"No")</f>
        <v>No</v>
      </c>
    </row>
    <row r="9013" spans="1:23" x14ac:dyDescent="0.2">
      <c r="A9013" s="1">
        <v>9012</v>
      </c>
      <c r="B9013" t="s">
        <v>10456</v>
      </c>
      <c r="C9013" s="8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47">
        <v>100.80000000000001</v>
      </c>
      <c r="S9013" s="1">
        <v>2</v>
      </c>
      <c r="T9013" s="1">
        <v>0.2</v>
      </c>
      <c r="U9013" s="47">
        <v>21.42</v>
      </c>
      <c r="V9013" t="str">
        <f>IF(M9013=People!$B$5,People!$A$5,IF(M9013=People!$B$4,People!$A$4,IF(M9013=People!$B$3,People!$A$3,IF(M9013=People!$B$2,People!$A$2,0))))</f>
        <v>Kelly Williams</v>
      </c>
      <c r="W9013" t="str">
        <f>IFERROR(INDEX(Returns!A:A,MATCH(B9013,Returns!B:B,0)),"No")</f>
        <v>No</v>
      </c>
    </row>
    <row r="9014" spans="1:23" x14ac:dyDescent="0.2">
      <c r="A9014" s="1">
        <v>9013</v>
      </c>
      <c r="B9014" t="s">
        <v>10457</v>
      </c>
      <c r="C9014" s="8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47">
        <v>135.79999999999998</v>
      </c>
      <c r="S9014" s="1">
        <v>7</v>
      </c>
      <c r="T9014" s="1">
        <v>0</v>
      </c>
      <c r="U9014" s="47">
        <v>66.541999999999987</v>
      </c>
      <c r="V9014" t="str">
        <f>IF(M9014=People!$B$5,People!$A$5,IF(M9014=People!$B$4,People!$A$4,IF(M9014=People!$B$3,People!$A$3,IF(M9014=People!$B$2,People!$A$2,0))))</f>
        <v>Chuck Magee</v>
      </c>
      <c r="W9014" t="str">
        <f>IFERROR(INDEX(Returns!A:A,MATCH(B9014,Returns!B:B,0)),"No")</f>
        <v>No</v>
      </c>
    </row>
    <row r="9015" spans="1:23" x14ac:dyDescent="0.2">
      <c r="A9015" s="1">
        <v>9014</v>
      </c>
      <c r="B9015" t="s">
        <v>6153</v>
      </c>
      <c r="C9015" s="8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47">
        <v>13.899999999999999</v>
      </c>
      <c r="S9015" s="1">
        <v>5</v>
      </c>
      <c r="T9015" s="1">
        <v>0</v>
      </c>
      <c r="U9015" s="47">
        <v>3.7529999999999997</v>
      </c>
      <c r="V9015" t="str">
        <f>IF(M9015=People!$B$5,People!$A$5,IF(M9015=People!$B$4,People!$A$4,IF(M9015=People!$B$3,People!$A$3,IF(M9015=People!$B$2,People!$A$2,0))))</f>
        <v>Anna Andreadi</v>
      </c>
      <c r="W9015" t="str">
        <f>IFERROR(INDEX(Returns!A:A,MATCH(B9015,Returns!B:B,0)),"No")</f>
        <v>Yes</v>
      </c>
    </row>
    <row r="9016" spans="1:23" x14ac:dyDescent="0.2">
      <c r="A9016" s="1">
        <v>9015</v>
      </c>
      <c r="B9016" t="s">
        <v>6153</v>
      </c>
      <c r="C9016" s="8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47">
        <v>19.399999999999999</v>
      </c>
      <c r="S9016" s="1">
        <v>5</v>
      </c>
      <c r="T9016" s="1">
        <v>0</v>
      </c>
      <c r="U9016" s="47">
        <v>9.3120000000000012</v>
      </c>
      <c r="V9016" t="str">
        <f>IF(M9016=People!$B$5,People!$A$5,IF(M9016=People!$B$4,People!$A$4,IF(M9016=People!$B$3,People!$A$3,IF(M9016=People!$B$2,People!$A$2,0))))</f>
        <v>Anna Andreadi</v>
      </c>
      <c r="W9016" t="str">
        <f>IFERROR(INDEX(Returns!A:A,MATCH(B9016,Returns!B:B,0)),"No")</f>
        <v>Yes</v>
      </c>
    </row>
    <row r="9017" spans="1:23" x14ac:dyDescent="0.2">
      <c r="A9017" s="1">
        <v>9016</v>
      </c>
      <c r="B9017" t="s">
        <v>10458</v>
      </c>
      <c r="C9017" s="8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47">
        <v>13.488</v>
      </c>
      <c r="S9017" s="1">
        <v>2</v>
      </c>
      <c r="T9017" s="1">
        <v>0.2</v>
      </c>
      <c r="U9017" s="47">
        <v>4.3835999999999995</v>
      </c>
      <c r="V9017" t="str">
        <f>IF(M9017=People!$B$5,People!$A$5,IF(M9017=People!$B$4,People!$A$4,IF(M9017=People!$B$3,People!$A$3,IF(M9017=People!$B$2,People!$A$2,0))))</f>
        <v>Anna Andreadi</v>
      </c>
      <c r="W9017" t="str">
        <f>IFERROR(INDEX(Returns!A:A,MATCH(B9017,Returns!B:B,0)),"No")</f>
        <v>No</v>
      </c>
    </row>
    <row r="9018" spans="1:23" x14ac:dyDescent="0.2">
      <c r="A9018" s="1">
        <v>9017</v>
      </c>
      <c r="B9018" t="s">
        <v>10458</v>
      </c>
      <c r="C9018" s="8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47">
        <v>11.416</v>
      </c>
      <c r="S9018" s="1">
        <v>1</v>
      </c>
      <c r="T9018" s="1">
        <v>0.2</v>
      </c>
      <c r="U9018" s="47">
        <v>3.8528999999999991</v>
      </c>
      <c r="V9018" t="str">
        <f>IF(M9018=People!$B$5,People!$A$5,IF(M9018=People!$B$4,People!$A$4,IF(M9018=People!$B$3,People!$A$3,IF(M9018=People!$B$2,People!$A$2,0))))</f>
        <v>Anna Andreadi</v>
      </c>
      <c r="W9018" t="str">
        <f>IFERROR(INDEX(Returns!A:A,MATCH(B9018,Returns!B:B,0)),"No")</f>
        <v>No</v>
      </c>
    </row>
    <row r="9019" spans="1:23" x14ac:dyDescent="0.2">
      <c r="A9019" s="1">
        <v>9018</v>
      </c>
      <c r="B9019" t="s">
        <v>10459</v>
      </c>
      <c r="C9019" s="8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47">
        <v>17.64</v>
      </c>
      <c r="S9019" s="1">
        <v>3</v>
      </c>
      <c r="T9019" s="1">
        <v>0</v>
      </c>
      <c r="U9019" s="47">
        <v>8.6435999999999993</v>
      </c>
      <c r="V9019" t="str">
        <f>IF(M9019=People!$B$5,People!$A$5,IF(M9019=People!$B$4,People!$A$4,IF(M9019=People!$B$3,People!$A$3,IF(M9019=People!$B$2,People!$A$2,0))))</f>
        <v>Anna Andreadi</v>
      </c>
      <c r="W9019" t="str">
        <f>IFERROR(INDEX(Returns!A:A,MATCH(B9019,Returns!B:B,0)),"No")</f>
        <v>No</v>
      </c>
    </row>
    <row r="9020" spans="1:23" x14ac:dyDescent="0.2">
      <c r="A9020" s="1">
        <v>9019</v>
      </c>
      <c r="B9020" t="s">
        <v>10459</v>
      </c>
      <c r="C9020" s="8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47">
        <v>17.04</v>
      </c>
      <c r="S9020" s="1">
        <v>3</v>
      </c>
      <c r="T9020" s="1">
        <v>0.2</v>
      </c>
      <c r="U9020" s="47">
        <v>5.5379999999999985</v>
      </c>
      <c r="V9020" t="str">
        <f>IF(M9020=People!$B$5,People!$A$5,IF(M9020=People!$B$4,People!$A$4,IF(M9020=People!$B$3,People!$A$3,IF(M9020=People!$B$2,People!$A$2,0))))</f>
        <v>Anna Andreadi</v>
      </c>
      <c r="W9020" t="str">
        <f>IFERROR(INDEX(Returns!A:A,MATCH(B9020,Returns!B:B,0)),"No")</f>
        <v>No</v>
      </c>
    </row>
    <row r="9021" spans="1:23" x14ac:dyDescent="0.2">
      <c r="A9021" s="1">
        <v>9020</v>
      </c>
      <c r="B9021" t="s">
        <v>10460</v>
      </c>
      <c r="C9021" s="8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47">
        <v>99.98</v>
      </c>
      <c r="S9021" s="1">
        <v>2</v>
      </c>
      <c r="T9021" s="1">
        <v>0</v>
      </c>
      <c r="U9021" s="47">
        <v>7.9983999999999895</v>
      </c>
      <c r="V9021" t="str">
        <f>IF(M9021=People!$B$5,People!$A$5,IF(M9021=People!$B$4,People!$A$4,IF(M9021=People!$B$3,People!$A$3,IF(M9021=People!$B$2,People!$A$2,0))))</f>
        <v>Cassandra Brandow</v>
      </c>
      <c r="W9021" t="str">
        <f>IFERROR(INDEX(Returns!A:A,MATCH(B9021,Returns!B:B,0)),"No")</f>
        <v>No</v>
      </c>
    </row>
    <row r="9022" spans="1:23" x14ac:dyDescent="0.2">
      <c r="A9022" s="1">
        <v>9021</v>
      </c>
      <c r="B9022" t="s">
        <v>10460</v>
      </c>
      <c r="C9022" s="8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47">
        <v>29.46</v>
      </c>
      <c r="S9022" s="1">
        <v>6</v>
      </c>
      <c r="T9022" s="1">
        <v>0</v>
      </c>
      <c r="U9022" s="47">
        <v>9.7217999999999982</v>
      </c>
      <c r="V9022" t="str">
        <f>IF(M9022=People!$B$5,People!$A$5,IF(M9022=People!$B$4,People!$A$4,IF(M9022=People!$B$3,People!$A$3,IF(M9022=People!$B$2,People!$A$2,0))))</f>
        <v>Cassandra Brandow</v>
      </c>
      <c r="W9022" t="str">
        <f>IFERROR(INDEX(Returns!A:A,MATCH(B9022,Returns!B:B,0)),"No")</f>
        <v>No</v>
      </c>
    </row>
    <row r="9023" spans="1:23" x14ac:dyDescent="0.2">
      <c r="A9023" s="1">
        <v>9022</v>
      </c>
      <c r="B9023" t="s">
        <v>10461</v>
      </c>
      <c r="C9023" s="8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47">
        <v>166.92000000000002</v>
      </c>
      <c r="S9023" s="1">
        <v>13</v>
      </c>
      <c r="T9023" s="1">
        <v>0.7</v>
      </c>
      <c r="U9023" s="47">
        <v>-116.84399999999999</v>
      </c>
      <c r="V9023" t="str">
        <f>IF(M9023=People!$B$5,People!$A$5,IF(M9023=People!$B$4,People!$A$4,IF(M9023=People!$B$3,People!$A$3,IF(M9023=People!$B$2,People!$A$2,0))))</f>
        <v>Chuck Magee</v>
      </c>
      <c r="W9023" t="str">
        <f>IFERROR(INDEX(Returns!A:A,MATCH(B9023,Returns!B:B,0)),"No")</f>
        <v>No</v>
      </c>
    </row>
    <row r="9024" spans="1:23" x14ac:dyDescent="0.2">
      <c r="A9024" s="1">
        <v>9023</v>
      </c>
      <c r="B9024" t="s">
        <v>10462</v>
      </c>
      <c r="C9024" s="8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47">
        <v>98.328000000000003</v>
      </c>
      <c r="S9024" s="1">
        <v>3</v>
      </c>
      <c r="T9024" s="1">
        <v>0.2</v>
      </c>
      <c r="U9024" s="47">
        <v>9.832800000000006</v>
      </c>
      <c r="V9024" t="str">
        <f>IF(M9024=People!$B$5,People!$A$5,IF(M9024=People!$B$4,People!$A$4,IF(M9024=People!$B$3,People!$A$3,IF(M9024=People!$B$2,People!$A$2,0))))</f>
        <v>Anna Andreadi</v>
      </c>
      <c r="W9024" t="str">
        <f>IFERROR(INDEX(Returns!A:A,MATCH(B9024,Returns!B:B,0)),"No")</f>
        <v>No</v>
      </c>
    </row>
    <row r="9025" spans="1:23" x14ac:dyDescent="0.2">
      <c r="A9025" s="1">
        <v>9024</v>
      </c>
      <c r="B9025" t="s">
        <v>10463</v>
      </c>
      <c r="C9025" s="8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47">
        <v>117.88199999999999</v>
      </c>
      <c r="S9025" s="1">
        <v>1</v>
      </c>
      <c r="T9025" s="1">
        <v>0.1</v>
      </c>
      <c r="U9025" s="47">
        <v>1.3097999999999956</v>
      </c>
      <c r="V9025" t="str">
        <f>IF(M9025=People!$B$5,People!$A$5,IF(M9025=People!$B$4,People!$A$4,IF(M9025=People!$B$3,People!$A$3,IF(M9025=People!$B$2,People!$A$2,0))))</f>
        <v>Chuck Magee</v>
      </c>
      <c r="W9025" t="str">
        <f>IFERROR(INDEX(Returns!A:A,MATCH(B9025,Returns!B:B,0)),"No")</f>
        <v>No</v>
      </c>
    </row>
    <row r="9026" spans="1:23" x14ac:dyDescent="0.2">
      <c r="A9026" s="1">
        <v>9025</v>
      </c>
      <c r="B9026" t="s">
        <v>10464</v>
      </c>
      <c r="C9026" s="8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47">
        <v>20.97</v>
      </c>
      <c r="S9026" s="1">
        <v>3</v>
      </c>
      <c r="T9026" s="1">
        <v>0</v>
      </c>
      <c r="U9026" s="47">
        <v>9.017100000000001</v>
      </c>
      <c r="V9026" t="str">
        <f>IF(M9026=People!$B$5,People!$A$5,IF(M9026=People!$B$4,People!$A$4,IF(M9026=People!$B$3,People!$A$3,IF(M9026=People!$B$2,People!$A$2,0))))</f>
        <v>Chuck Magee</v>
      </c>
      <c r="W9026" t="str">
        <f>IFERROR(INDEX(Returns!A:A,MATCH(B9026,Returns!B:B,0)),"No")</f>
        <v>No</v>
      </c>
    </row>
    <row r="9027" spans="1:23" x14ac:dyDescent="0.2">
      <c r="A9027" s="1">
        <v>9026</v>
      </c>
      <c r="B9027" t="s">
        <v>10464</v>
      </c>
      <c r="C9027" s="8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47">
        <v>139.96</v>
      </c>
      <c r="S9027" s="1">
        <v>4</v>
      </c>
      <c r="T9027" s="1">
        <v>0</v>
      </c>
      <c r="U9027" s="47">
        <v>9.7972000000000037</v>
      </c>
      <c r="V9027" t="str">
        <f>IF(M9027=People!$B$5,People!$A$5,IF(M9027=People!$B$4,People!$A$4,IF(M9027=People!$B$3,People!$A$3,IF(M9027=People!$B$2,People!$A$2,0))))</f>
        <v>Chuck Magee</v>
      </c>
      <c r="W9027" t="str">
        <f>IFERROR(INDEX(Returns!A:A,MATCH(B9027,Returns!B:B,0)),"No")</f>
        <v>No</v>
      </c>
    </row>
    <row r="9028" spans="1:23" x14ac:dyDescent="0.2">
      <c r="A9028" s="1">
        <v>9027</v>
      </c>
      <c r="B9028" t="s">
        <v>10464</v>
      </c>
      <c r="C9028" s="8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47">
        <v>37.74</v>
      </c>
      <c r="S9028" s="1">
        <v>3</v>
      </c>
      <c r="T9028" s="1">
        <v>0</v>
      </c>
      <c r="U9028" s="47">
        <v>12.831599999999996</v>
      </c>
      <c r="V9028" t="str">
        <f>IF(M9028=People!$B$5,People!$A$5,IF(M9028=People!$B$4,People!$A$4,IF(M9028=People!$B$3,People!$A$3,IF(M9028=People!$B$2,People!$A$2,0))))</f>
        <v>Chuck Magee</v>
      </c>
      <c r="W9028" t="str">
        <f>IFERROR(INDEX(Returns!A:A,MATCH(B9028,Returns!B:B,0)),"No")</f>
        <v>No</v>
      </c>
    </row>
    <row r="9029" spans="1:23" x14ac:dyDescent="0.2">
      <c r="A9029" s="1">
        <v>9028</v>
      </c>
      <c r="B9029" t="s">
        <v>10465</v>
      </c>
      <c r="C9029" s="8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47">
        <v>14.82</v>
      </c>
      <c r="S9029" s="1">
        <v>3</v>
      </c>
      <c r="T9029" s="1">
        <v>0</v>
      </c>
      <c r="U9029" s="47">
        <v>6.224400000000001</v>
      </c>
      <c r="V9029" t="str">
        <f>IF(M9029=People!$B$5,People!$A$5,IF(M9029=People!$B$4,People!$A$4,IF(M9029=People!$B$3,People!$A$3,IF(M9029=People!$B$2,People!$A$2,0))))</f>
        <v>Chuck Magee</v>
      </c>
      <c r="W9029" t="str">
        <f>IFERROR(INDEX(Returns!A:A,MATCH(B9029,Returns!B:B,0)),"No")</f>
        <v>No</v>
      </c>
    </row>
    <row r="9030" spans="1:23" x14ac:dyDescent="0.2">
      <c r="A9030" s="1">
        <v>9029</v>
      </c>
      <c r="B9030" t="s">
        <v>10465</v>
      </c>
      <c r="C9030" s="8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47">
        <v>191.82</v>
      </c>
      <c r="S9030" s="1">
        <v>3</v>
      </c>
      <c r="T9030" s="1">
        <v>0</v>
      </c>
      <c r="U9030" s="47">
        <v>61.382399999999997</v>
      </c>
      <c r="V9030" t="str">
        <f>IF(M9030=People!$B$5,People!$A$5,IF(M9030=People!$B$4,People!$A$4,IF(M9030=People!$B$3,People!$A$3,IF(M9030=People!$B$2,People!$A$2,0))))</f>
        <v>Chuck Magee</v>
      </c>
      <c r="W9030" t="str">
        <f>IFERROR(INDEX(Returns!A:A,MATCH(B9030,Returns!B:B,0)),"No")</f>
        <v>No</v>
      </c>
    </row>
    <row r="9031" spans="1:23" x14ac:dyDescent="0.2">
      <c r="A9031" s="1">
        <v>9030</v>
      </c>
      <c r="B9031" t="s">
        <v>10466</v>
      </c>
      <c r="C9031" s="8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47">
        <v>13.904</v>
      </c>
      <c r="S9031" s="1">
        <v>2</v>
      </c>
      <c r="T9031" s="1">
        <v>0.2</v>
      </c>
      <c r="U9031" s="47">
        <v>4.5187999999999997</v>
      </c>
      <c r="V9031" t="str">
        <f>IF(M9031=People!$B$5,People!$A$5,IF(M9031=People!$B$4,People!$A$4,IF(M9031=People!$B$3,People!$A$3,IF(M9031=People!$B$2,People!$A$2,0))))</f>
        <v>Chuck Magee</v>
      </c>
      <c r="W9031" t="str">
        <f>IFERROR(INDEX(Returns!A:A,MATCH(B9031,Returns!B:B,0)),"No")</f>
        <v>No</v>
      </c>
    </row>
    <row r="9032" spans="1:23" x14ac:dyDescent="0.2">
      <c r="A9032" s="1">
        <v>9031</v>
      </c>
      <c r="B9032" t="s">
        <v>10467</v>
      </c>
      <c r="C9032" s="8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47">
        <v>314.60000000000002</v>
      </c>
      <c r="S9032" s="1">
        <v>4</v>
      </c>
      <c r="T9032" s="1">
        <v>0</v>
      </c>
      <c r="U9032" s="47">
        <v>103.81799999999998</v>
      </c>
      <c r="V9032" t="str">
        <f>IF(M9032=People!$B$5,People!$A$5,IF(M9032=People!$B$4,People!$A$4,IF(M9032=People!$B$3,People!$A$3,IF(M9032=People!$B$2,People!$A$2,0))))</f>
        <v>Anna Andreadi</v>
      </c>
      <c r="W9032" t="str">
        <f>IFERROR(INDEX(Returns!A:A,MATCH(B9032,Returns!B:B,0)),"No")</f>
        <v>No</v>
      </c>
    </row>
    <row r="9033" spans="1:23" x14ac:dyDescent="0.2">
      <c r="A9033" s="1">
        <v>9032</v>
      </c>
      <c r="B9033" t="s">
        <v>10467</v>
      </c>
      <c r="C9033" s="8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47">
        <v>283.56</v>
      </c>
      <c r="S9033" s="1">
        <v>4</v>
      </c>
      <c r="T9033" s="1">
        <v>0</v>
      </c>
      <c r="U9033" s="47">
        <v>45.36960000000002</v>
      </c>
      <c r="V9033" t="str">
        <f>IF(M9033=People!$B$5,People!$A$5,IF(M9033=People!$B$4,People!$A$4,IF(M9033=People!$B$3,People!$A$3,IF(M9033=People!$B$2,People!$A$2,0))))</f>
        <v>Anna Andreadi</v>
      </c>
      <c r="W9033" t="str">
        <f>IFERROR(INDEX(Returns!A:A,MATCH(B9033,Returns!B:B,0)),"No")</f>
        <v>No</v>
      </c>
    </row>
    <row r="9034" spans="1:23" x14ac:dyDescent="0.2">
      <c r="A9034" s="1">
        <v>9033</v>
      </c>
      <c r="B9034" t="s">
        <v>10468</v>
      </c>
      <c r="C9034" s="8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47">
        <v>487.96</v>
      </c>
      <c r="S9034" s="1">
        <v>2</v>
      </c>
      <c r="T9034" s="1">
        <v>0</v>
      </c>
      <c r="U9034" s="47">
        <v>146.38799999999998</v>
      </c>
      <c r="V9034" t="str">
        <f>IF(M9034=People!$B$5,People!$A$5,IF(M9034=People!$B$4,People!$A$4,IF(M9034=People!$B$3,People!$A$3,IF(M9034=People!$B$2,People!$A$2,0))))</f>
        <v>Kelly Williams</v>
      </c>
      <c r="W9034" t="str">
        <f>IFERROR(INDEX(Returns!A:A,MATCH(B9034,Returns!B:B,0)),"No")</f>
        <v>No</v>
      </c>
    </row>
    <row r="9035" spans="1:23" x14ac:dyDescent="0.2">
      <c r="A9035" s="1">
        <v>9034</v>
      </c>
      <c r="B9035" t="s">
        <v>10469</v>
      </c>
      <c r="C9035" s="8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47">
        <v>1793.98</v>
      </c>
      <c r="S9035" s="1">
        <v>2</v>
      </c>
      <c r="T9035" s="1">
        <v>0</v>
      </c>
      <c r="U9035" s="47">
        <v>843.17059999999992</v>
      </c>
      <c r="V9035" t="str">
        <f>IF(M9035=People!$B$5,People!$A$5,IF(M9035=People!$B$4,People!$A$4,IF(M9035=People!$B$3,People!$A$3,IF(M9035=People!$B$2,People!$A$2,0))))</f>
        <v>Cassandra Brandow</v>
      </c>
      <c r="W9035" t="str">
        <f>IFERROR(INDEX(Returns!A:A,MATCH(B9035,Returns!B:B,0)),"No")</f>
        <v>No</v>
      </c>
    </row>
    <row r="9036" spans="1:23" x14ac:dyDescent="0.2">
      <c r="A9036" s="1">
        <v>9035</v>
      </c>
      <c r="B9036" t="s">
        <v>6014</v>
      </c>
      <c r="C9036" s="8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47">
        <v>2.9919999999999995</v>
      </c>
      <c r="S9036" s="1">
        <v>4</v>
      </c>
      <c r="T9036" s="1">
        <v>0.8</v>
      </c>
      <c r="U9036" s="47">
        <v>-4.4880000000000013</v>
      </c>
      <c r="V9036" t="str">
        <f>IF(M9036=People!$B$5,People!$A$5,IF(M9036=People!$B$4,People!$A$4,IF(M9036=People!$B$3,People!$A$3,IF(M9036=People!$B$2,People!$A$2,0))))</f>
        <v>Kelly Williams</v>
      </c>
      <c r="W9036" t="str">
        <f>IFERROR(INDEX(Returns!A:A,MATCH(B9036,Returns!B:B,0)),"No")</f>
        <v>Yes</v>
      </c>
    </row>
    <row r="9037" spans="1:23" x14ac:dyDescent="0.2">
      <c r="A9037" s="1">
        <v>9036</v>
      </c>
      <c r="B9037" t="s">
        <v>6014</v>
      </c>
      <c r="C9037" s="8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47">
        <v>108.76800000000001</v>
      </c>
      <c r="S9037" s="1">
        <v>4</v>
      </c>
      <c r="T9037" s="1">
        <v>0.2</v>
      </c>
      <c r="U9037" s="47">
        <v>2.7191999999999901</v>
      </c>
      <c r="V9037" t="str">
        <f>IF(M9037=People!$B$5,People!$A$5,IF(M9037=People!$B$4,People!$A$4,IF(M9037=People!$B$3,People!$A$3,IF(M9037=People!$B$2,People!$A$2,0))))</f>
        <v>Kelly Williams</v>
      </c>
      <c r="W9037" t="str">
        <f>IFERROR(INDEX(Returns!A:A,MATCH(B9037,Returns!B:B,0)),"No")</f>
        <v>Yes</v>
      </c>
    </row>
    <row r="9038" spans="1:23" x14ac:dyDescent="0.2">
      <c r="A9038" s="1">
        <v>9037</v>
      </c>
      <c r="B9038" t="s">
        <v>10470</v>
      </c>
      <c r="C9038" s="8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47">
        <v>25.92</v>
      </c>
      <c r="S9038" s="1">
        <v>4</v>
      </c>
      <c r="T9038" s="1">
        <v>0</v>
      </c>
      <c r="U9038" s="47">
        <v>12.441600000000001</v>
      </c>
      <c r="V9038" t="str">
        <f>IF(M9038=People!$B$5,People!$A$5,IF(M9038=People!$B$4,People!$A$4,IF(M9038=People!$B$3,People!$A$3,IF(M9038=People!$B$2,People!$A$2,0))))</f>
        <v>Chuck Magee</v>
      </c>
      <c r="W9038" t="str">
        <f>IFERROR(INDEX(Returns!A:A,MATCH(B9038,Returns!B:B,0)),"No")</f>
        <v>No</v>
      </c>
    </row>
    <row r="9039" spans="1:23" x14ac:dyDescent="0.2">
      <c r="A9039" s="1">
        <v>9038</v>
      </c>
      <c r="B9039" t="s">
        <v>10470</v>
      </c>
      <c r="C9039" s="8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47">
        <v>22.58</v>
      </c>
      <c r="S9039" s="1">
        <v>2</v>
      </c>
      <c r="T9039" s="1">
        <v>0</v>
      </c>
      <c r="U9039" s="47">
        <v>5.8707999999999991</v>
      </c>
      <c r="V9039" t="str">
        <f>IF(M9039=People!$B$5,People!$A$5,IF(M9039=People!$B$4,People!$A$4,IF(M9039=People!$B$3,People!$A$3,IF(M9039=People!$B$2,People!$A$2,0))))</f>
        <v>Chuck Magee</v>
      </c>
      <c r="W9039" t="str">
        <f>IFERROR(INDEX(Returns!A:A,MATCH(B9039,Returns!B:B,0)),"No")</f>
        <v>No</v>
      </c>
    </row>
    <row r="9040" spans="1:23" x14ac:dyDescent="0.2">
      <c r="A9040" s="1">
        <v>9039</v>
      </c>
      <c r="B9040" t="s">
        <v>10471</v>
      </c>
      <c r="C9040" s="8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47">
        <v>55.176000000000002</v>
      </c>
      <c r="S9040" s="1">
        <v>3</v>
      </c>
      <c r="T9040" s="1">
        <v>0.2</v>
      </c>
      <c r="U9040" s="47">
        <v>-12.414599999999997</v>
      </c>
      <c r="V9040" t="str">
        <f>IF(M9040=People!$B$5,People!$A$5,IF(M9040=People!$B$4,People!$A$4,IF(M9040=People!$B$3,People!$A$3,IF(M9040=People!$B$2,People!$A$2,0))))</f>
        <v>Kelly Williams</v>
      </c>
      <c r="W9040" t="str">
        <f>IFERROR(INDEX(Returns!A:A,MATCH(B9040,Returns!B:B,0)),"No")</f>
        <v>No</v>
      </c>
    </row>
    <row r="9041" spans="1:23" x14ac:dyDescent="0.2">
      <c r="A9041" s="1">
        <v>9040</v>
      </c>
      <c r="B9041" t="s">
        <v>10472</v>
      </c>
      <c r="C9041" s="8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47">
        <v>9892.74</v>
      </c>
      <c r="S9041" s="1">
        <v>13</v>
      </c>
      <c r="T9041" s="1">
        <v>0</v>
      </c>
      <c r="U9041" s="47">
        <v>4946.37</v>
      </c>
      <c r="V9041" t="str">
        <f>IF(M9041=People!$B$5,People!$A$5,IF(M9041=People!$B$4,People!$A$4,IF(M9041=People!$B$3,People!$A$3,IF(M9041=People!$B$2,People!$A$2,0))))</f>
        <v>Kelly Williams</v>
      </c>
      <c r="W9041" t="str">
        <f>IFERROR(INDEX(Returns!A:A,MATCH(B9041,Returns!B:B,0)),"No")</f>
        <v>No</v>
      </c>
    </row>
    <row r="9042" spans="1:23" x14ac:dyDescent="0.2">
      <c r="A9042" s="1">
        <v>9041</v>
      </c>
      <c r="B9042" t="s">
        <v>10473</v>
      </c>
      <c r="C9042" s="8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47">
        <v>73.915000000000006</v>
      </c>
      <c r="S9042" s="1">
        <v>1</v>
      </c>
      <c r="T9042" s="1">
        <v>0.5</v>
      </c>
      <c r="U9042" s="47">
        <v>-45.827300000000008</v>
      </c>
      <c r="V9042" t="str">
        <f>IF(M9042=People!$B$5,People!$A$5,IF(M9042=People!$B$4,People!$A$4,IF(M9042=People!$B$3,People!$A$3,IF(M9042=People!$B$2,People!$A$2,0))))</f>
        <v>Anna Andreadi</v>
      </c>
      <c r="W9042" t="str">
        <f>IFERROR(INDEX(Returns!A:A,MATCH(B9042,Returns!B:B,0)),"No")</f>
        <v>No</v>
      </c>
    </row>
    <row r="9043" spans="1:23" x14ac:dyDescent="0.2">
      <c r="A9043" s="1">
        <v>9042</v>
      </c>
      <c r="B9043" t="s">
        <v>10474</v>
      </c>
      <c r="C9043" s="8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47">
        <v>337.08800000000002</v>
      </c>
      <c r="S9043" s="1">
        <v>4</v>
      </c>
      <c r="T9043" s="1">
        <v>0.2</v>
      </c>
      <c r="U9043" s="47">
        <v>16.854399999999984</v>
      </c>
      <c r="V9043" t="str">
        <f>IF(M9043=People!$B$5,People!$A$5,IF(M9043=People!$B$4,People!$A$4,IF(M9043=People!$B$3,People!$A$3,IF(M9043=People!$B$2,People!$A$2,0))))</f>
        <v>Cassandra Brandow</v>
      </c>
      <c r="W9043" t="str">
        <f>IFERROR(INDEX(Returns!A:A,MATCH(B9043,Returns!B:B,0)),"No")</f>
        <v>No</v>
      </c>
    </row>
    <row r="9044" spans="1:23" x14ac:dyDescent="0.2">
      <c r="A9044" s="1">
        <v>9043</v>
      </c>
      <c r="B9044" t="s">
        <v>10475</v>
      </c>
      <c r="C9044" s="8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47">
        <v>61.44</v>
      </c>
      <c r="S9044" s="1">
        <v>3</v>
      </c>
      <c r="T9044" s="1">
        <v>0</v>
      </c>
      <c r="U9044" s="47">
        <v>16.588799999999999</v>
      </c>
      <c r="V9044" t="str">
        <f>IF(M9044=People!$B$5,People!$A$5,IF(M9044=People!$B$4,People!$A$4,IF(M9044=People!$B$3,People!$A$3,IF(M9044=People!$B$2,People!$A$2,0))))</f>
        <v>Anna Andreadi</v>
      </c>
      <c r="W9044" t="str">
        <f>IFERROR(INDEX(Returns!A:A,MATCH(B9044,Returns!B:B,0)),"No")</f>
        <v>No</v>
      </c>
    </row>
    <row r="9045" spans="1:23" x14ac:dyDescent="0.2">
      <c r="A9045" s="1">
        <v>9044</v>
      </c>
      <c r="B9045" t="s">
        <v>10476</v>
      </c>
      <c r="C9045" s="8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47">
        <v>479.97</v>
      </c>
      <c r="S9045" s="1">
        <v>3</v>
      </c>
      <c r="T9045" s="1">
        <v>0</v>
      </c>
      <c r="U9045" s="47">
        <v>163.18979999999999</v>
      </c>
      <c r="V9045" t="str">
        <f>IF(M9045=People!$B$5,People!$A$5,IF(M9045=People!$B$4,People!$A$4,IF(M9045=People!$B$3,People!$A$3,IF(M9045=People!$B$2,People!$A$2,0))))</f>
        <v>Anna Andreadi</v>
      </c>
      <c r="W9045" t="str">
        <f>IFERROR(INDEX(Returns!A:A,MATCH(B9045,Returns!B:B,0)),"No")</f>
        <v>No</v>
      </c>
    </row>
    <row r="9046" spans="1:23" x14ac:dyDescent="0.2">
      <c r="A9046" s="1">
        <v>9045</v>
      </c>
      <c r="B9046" t="s">
        <v>10477</v>
      </c>
      <c r="C9046" s="8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47">
        <v>5.9840000000000009</v>
      </c>
      <c r="S9046" s="1">
        <v>2</v>
      </c>
      <c r="T9046" s="1">
        <v>0.2</v>
      </c>
      <c r="U9046" s="47">
        <v>2.2439999999999998</v>
      </c>
      <c r="V9046" t="str">
        <f>IF(M9046=People!$B$5,People!$A$5,IF(M9046=People!$B$4,People!$A$4,IF(M9046=People!$B$3,People!$A$3,IF(M9046=People!$B$2,People!$A$2,0))))</f>
        <v>Anna Andreadi</v>
      </c>
      <c r="W9046" t="str">
        <f>IFERROR(INDEX(Returns!A:A,MATCH(B9046,Returns!B:B,0)),"No")</f>
        <v>No</v>
      </c>
    </row>
    <row r="9047" spans="1:23" x14ac:dyDescent="0.2">
      <c r="A9047" s="1">
        <v>9046</v>
      </c>
      <c r="B9047" t="s">
        <v>10477</v>
      </c>
      <c r="C9047" s="8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47">
        <v>189.95000000000002</v>
      </c>
      <c r="S9047" s="1">
        <v>5</v>
      </c>
      <c r="T9047" s="1">
        <v>0</v>
      </c>
      <c r="U9047" s="47">
        <v>45.587999999999994</v>
      </c>
      <c r="V9047" t="str">
        <f>IF(M9047=People!$B$5,People!$A$5,IF(M9047=People!$B$4,People!$A$4,IF(M9047=People!$B$3,People!$A$3,IF(M9047=People!$B$2,People!$A$2,0))))</f>
        <v>Anna Andreadi</v>
      </c>
      <c r="W9047" t="str">
        <f>IFERROR(INDEX(Returns!A:A,MATCH(B9047,Returns!B:B,0)),"No")</f>
        <v>No</v>
      </c>
    </row>
    <row r="9048" spans="1:23" x14ac:dyDescent="0.2">
      <c r="A9048" s="1">
        <v>9047</v>
      </c>
      <c r="B9048" t="s">
        <v>10477</v>
      </c>
      <c r="C9048" s="8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47">
        <v>149.94999999999999</v>
      </c>
      <c r="S9048" s="1">
        <v>5</v>
      </c>
      <c r="T9048" s="1">
        <v>0</v>
      </c>
      <c r="U9048" s="47">
        <v>31.489499999999992</v>
      </c>
      <c r="V9048" t="str">
        <f>IF(M9048=People!$B$5,People!$A$5,IF(M9048=People!$B$4,People!$A$4,IF(M9048=People!$B$3,People!$A$3,IF(M9048=People!$B$2,People!$A$2,0))))</f>
        <v>Anna Andreadi</v>
      </c>
      <c r="W9048" t="str">
        <f>IFERROR(INDEX(Returns!A:A,MATCH(B9048,Returns!B:B,0)),"No")</f>
        <v>No</v>
      </c>
    </row>
    <row r="9049" spans="1:23" x14ac:dyDescent="0.2">
      <c r="A9049" s="1">
        <v>9048</v>
      </c>
      <c r="B9049" t="s">
        <v>10477</v>
      </c>
      <c r="C9049" s="8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47">
        <v>29.950000000000003</v>
      </c>
      <c r="S9049" s="1">
        <v>5</v>
      </c>
      <c r="T9049" s="1">
        <v>0</v>
      </c>
      <c r="U9049" s="47">
        <v>8.6854999999999993</v>
      </c>
      <c r="V9049" t="str">
        <f>IF(M9049=People!$B$5,People!$A$5,IF(M9049=People!$B$4,People!$A$4,IF(M9049=People!$B$3,People!$A$3,IF(M9049=People!$B$2,People!$A$2,0))))</f>
        <v>Anna Andreadi</v>
      </c>
      <c r="W9049" t="str">
        <f>IFERROR(INDEX(Returns!A:A,MATCH(B9049,Returns!B:B,0)),"No")</f>
        <v>No</v>
      </c>
    </row>
    <row r="9050" spans="1:23" x14ac:dyDescent="0.2">
      <c r="A9050" s="1">
        <v>9049</v>
      </c>
      <c r="B9050" t="s">
        <v>10477</v>
      </c>
      <c r="C9050" s="8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47">
        <v>44.400000000000006</v>
      </c>
      <c r="S9050" s="1">
        <v>3</v>
      </c>
      <c r="T9050" s="1">
        <v>0</v>
      </c>
      <c r="U9050" s="47">
        <v>22.200000000000003</v>
      </c>
      <c r="V9050" t="str">
        <f>IF(M9050=People!$B$5,People!$A$5,IF(M9050=People!$B$4,People!$A$4,IF(M9050=People!$B$3,People!$A$3,IF(M9050=People!$B$2,People!$A$2,0))))</f>
        <v>Anna Andreadi</v>
      </c>
      <c r="W9050" t="str">
        <f>IFERROR(INDEX(Returns!A:A,MATCH(B9050,Returns!B:B,0)),"No")</f>
        <v>No</v>
      </c>
    </row>
    <row r="9051" spans="1:23" x14ac:dyDescent="0.2">
      <c r="A9051" s="1">
        <v>9050</v>
      </c>
      <c r="B9051" t="s">
        <v>10478</v>
      </c>
      <c r="C9051" s="8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47">
        <v>66.03</v>
      </c>
      <c r="S9051" s="1">
        <v>3</v>
      </c>
      <c r="T9051" s="1">
        <v>0</v>
      </c>
      <c r="U9051" s="47">
        <v>17.1678</v>
      </c>
      <c r="V9051" t="str">
        <f>IF(M9051=People!$B$5,People!$A$5,IF(M9051=People!$B$4,People!$A$4,IF(M9051=People!$B$3,People!$A$3,IF(M9051=People!$B$2,People!$A$2,0))))</f>
        <v>Chuck Magee</v>
      </c>
      <c r="W9051" t="str">
        <f>IFERROR(INDEX(Returns!A:A,MATCH(B9051,Returns!B:B,0)),"No")</f>
        <v>No</v>
      </c>
    </row>
    <row r="9052" spans="1:23" x14ac:dyDescent="0.2">
      <c r="A9052" s="1">
        <v>9051</v>
      </c>
      <c r="B9052" t="s">
        <v>10479</v>
      </c>
      <c r="C9052" s="8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47">
        <v>10.86</v>
      </c>
      <c r="S9052" s="1">
        <v>2</v>
      </c>
      <c r="T9052" s="1">
        <v>0</v>
      </c>
      <c r="U9052" s="47">
        <v>5.3213999999999997</v>
      </c>
      <c r="V9052" t="str">
        <f>IF(M9052=People!$B$5,People!$A$5,IF(M9052=People!$B$4,People!$A$4,IF(M9052=People!$B$3,People!$A$3,IF(M9052=People!$B$2,People!$A$2,0))))</f>
        <v>Anna Andreadi</v>
      </c>
      <c r="W9052" t="str">
        <f>IFERROR(INDEX(Returns!A:A,MATCH(B9052,Returns!B:B,0)),"No")</f>
        <v>No</v>
      </c>
    </row>
    <row r="9053" spans="1:23" x14ac:dyDescent="0.2">
      <c r="A9053" s="1">
        <v>9052</v>
      </c>
      <c r="B9053" t="s">
        <v>10480</v>
      </c>
      <c r="C9053" s="8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47">
        <v>3.36</v>
      </c>
      <c r="S9053" s="1">
        <v>2</v>
      </c>
      <c r="T9053" s="1">
        <v>0</v>
      </c>
      <c r="U9053" s="47">
        <v>0.83999999999999986</v>
      </c>
      <c r="V9053" t="str">
        <f>IF(M9053=People!$B$5,People!$A$5,IF(M9053=People!$B$4,People!$A$4,IF(M9053=People!$B$3,People!$A$3,IF(M9053=People!$B$2,People!$A$2,0))))</f>
        <v>Anna Andreadi</v>
      </c>
      <c r="W9053" t="str">
        <f>IFERROR(INDEX(Returns!A:A,MATCH(B9053,Returns!B:B,0)),"No")</f>
        <v>No</v>
      </c>
    </row>
    <row r="9054" spans="1:23" x14ac:dyDescent="0.2">
      <c r="A9054" s="1">
        <v>9053</v>
      </c>
      <c r="B9054" t="s">
        <v>10480</v>
      </c>
      <c r="C9054" s="8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47">
        <v>27.936000000000003</v>
      </c>
      <c r="S9054" s="1">
        <v>4</v>
      </c>
      <c r="T9054" s="1">
        <v>0.2</v>
      </c>
      <c r="U9054" s="47">
        <v>9.4283999999999963</v>
      </c>
      <c r="V9054" t="str">
        <f>IF(M9054=People!$B$5,People!$A$5,IF(M9054=People!$B$4,People!$A$4,IF(M9054=People!$B$3,People!$A$3,IF(M9054=People!$B$2,People!$A$2,0))))</f>
        <v>Anna Andreadi</v>
      </c>
      <c r="W9054" t="str">
        <f>IFERROR(INDEX(Returns!A:A,MATCH(B9054,Returns!B:B,0)),"No")</f>
        <v>No</v>
      </c>
    </row>
    <row r="9055" spans="1:23" x14ac:dyDescent="0.2">
      <c r="A9055" s="1">
        <v>9054</v>
      </c>
      <c r="B9055" t="s">
        <v>10480</v>
      </c>
      <c r="C9055" s="8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47">
        <v>28.783999999999999</v>
      </c>
      <c r="S9055" s="1">
        <v>2</v>
      </c>
      <c r="T9055" s="1">
        <v>0.2</v>
      </c>
      <c r="U9055" s="47">
        <v>2.878400000000001</v>
      </c>
      <c r="V9055" t="str">
        <f>IF(M9055=People!$B$5,People!$A$5,IF(M9055=People!$B$4,People!$A$4,IF(M9055=People!$B$3,People!$A$3,IF(M9055=People!$B$2,People!$A$2,0))))</f>
        <v>Anna Andreadi</v>
      </c>
      <c r="W9055" t="str">
        <f>IFERROR(INDEX(Returns!A:A,MATCH(B9055,Returns!B:B,0)),"No")</f>
        <v>No</v>
      </c>
    </row>
    <row r="9056" spans="1:23" x14ac:dyDescent="0.2">
      <c r="A9056" s="1">
        <v>9055</v>
      </c>
      <c r="B9056" t="s">
        <v>10481</v>
      </c>
      <c r="C9056" s="8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47">
        <v>21.96</v>
      </c>
      <c r="S9056" s="1">
        <v>2</v>
      </c>
      <c r="T9056" s="1">
        <v>0</v>
      </c>
      <c r="U9056" s="47">
        <v>6.1488000000000014</v>
      </c>
      <c r="V9056" t="str">
        <f>IF(M9056=People!$B$5,People!$A$5,IF(M9056=People!$B$4,People!$A$4,IF(M9056=People!$B$3,People!$A$3,IF(M9056=People!$B$2,People!$A$2,0))))</f>
        <v>Anna Andreadi</v>
      </c>
      <c r="W9056" t="str">
        <f>IFERROR(INDEX(Returns!A:A,MATCH(B9056,Returns!B:B,0)),"No")</f>
        <v>No</v>
      </c>
    </row>
    <row r="9057" spans="1:23" x14ac:dyDescent="0.2">
      <c r="A9057" s="1">
        <v>9056</v>
      </c>
      <c r="B9057" t="s">
        <v>10482</v>
      </c>
      <c r="C9057" s="8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47">
        <v>21.98</v>
      </c>
      <c r="S9057" s="1">
        <v>2</v>
      </c>
      <c r="T9057" s="1">
        <v>0</v>
      </c>
      <c r="U9057" s="47">
        <v>8.5722000000000005</v>
      </c>
      <c r="V9057" t="str">
        <f>IF(M9057=People!$B$5,People!$A$5,IF(M9057=People!$B$4,People!$A$4,IF(M9057=People!$B$3,People!$A$3,IF(M9057=People!$B$2,People!$A$2,0))))</f>
        <v>Anna Andreadi</v>
      </c>
      <c r="W9057" t="str">
        <f>IFERROR(INDEX(Returns!A:A,MATCH(B9057,Returns!B:B,0)),"No")</f>
        <v>No</v>
      </c>
    </row>
    <row r="9058" spans="1:23" x14ac:dyDescent="0.2">
      <c r="A9058" s="1">
        <v>9057</v>
      </c>
      <c r="B9058" t="s">
        <v>10483</v>
      </c>
      <c r="C9058" s="8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47">
        <v>2621.3220000000001</v>
      </c>
      <c r="S9058" s="1">
        <v>11</v>
      </c>
      <c r="T9058" s="1">
        <v>0.1</v>
      </c>
      <c r="U9058" s="47">
        <v>553.39019999999982</v>
      </c>
      <c r="V9058" t="str">
        <f>IF(M9058=People!$B$5,People!$A$5,IF(M9058=People!$B$4,People!$A$4,IF(M9058=People!$B$3,People!$A$3,IF(M9058=People!$B$2,People!$A$2,0))))</f>
        <v>Chuck Magee</v>
      </c>
      <c r="W9058" t="str">
        <f>IFERROR(INDEX(Returns!A:A,MATCH(B9058,Returns!B:B,0)),"No")</f>
        <v>No</v>
      </c>
    </row>
    <row r="9059" spans="1:23" x14ac:dyDescent="0.2">
      <c r="A9059" s="1">
        <v>9058</v>
      </c>
      <c r="B9059" t="s">
        <v>10484</v>
      </c>
      <c r="C9059" s="8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47">
        <v>74.759999999999991</v>
      </c>
      <c r="S9059" s="1">
        <v>7</v>
      </c>
      <c r="T9059" s="1">
        <v>0</v>
      </c>
      <c r="U9059" s="47">
        <v>23.923199999999994</v>
      </c>
      <c r="V9059" t="str">
        <f>IF(M9059=People!$B$5,People!$A$5,IF(M9059=People!$B$4,People!$A$4,IF(M9059=People!$B$3,People!$A$3,IF(M9059=People!$B$2,People!$A$2,0))))</f>
        <v>Anna Andreadi</v>
      </c>
      <c r="W9059" t="str">
        <f>IFERROR(INDEX(Returns!A:A,MATCH(B9059,Returns!B:B,0)),"No")</f>
        <v>No</v>
      </c>
    </row>
    <row r="9060" spans="1:23" x14ac:dyDescent="0.2">
      <c r="A9060" s="1">
        <v>9059</v>
      </c>
      <c r="B9060" t="s">
        <v>10484</v>
      </c>
      <c r="C9060" s="8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47">
        <v>364.77600000000007</v>
      </c>
      <c r="S9060" s="1">
        <v>3</v>
      </c>
      <c r="T9060" s="1">
        <v>0.2</v>
      </c>
      <c r="U9060" s="47">
        <v>27.358200000000011</v>
      </c>
      <c r="V9060" t="str">
        <f>IF(M9060=People!$B$5,People!$A$5,IF(M9060=People!$B$4,People!$A$4,IF(M9060=People!$B$3,People!$A$3,IF(M9060=People!$B$2,People!$A$2,0))))</f>
        <v>Anna Andreadi</v>
      </c>
      <c r="W9060" t="str">
        <f>IFERROR(INDEX(Returns!A:A,MATCH(B9060,Returns!B:B,0)),"No")</f>
        <v>No</v>
      </c>
    </row>
    <row r="9061" spans="1:23" x14ac:dyDescent="0.2">
      <c r="A9061" s="1">
        <v>9060</v>
      </c>
      <c r="B9061" t="s">
        <v>10485</v>
      </c>
      <c r="C9061" s="8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47">
        <v>1115.17</v>
      </c>
      <c r="S9061" s="1">
        <v>7</v>
      </c>
      <c r="T9061" s="1">
        <v>0</v>
      </c>
      <c r="U9061" s="47">
        <v>334.55099999999993</v>
      </c>
      <c r="V9061" t="str">
        <f>IF(M9061=People!$B$5,People!$A$5,IF(M9061=People!$B$4,People!$A$4,IF(M9061=People!$B$3,People!$A$3,IF(M9061=People!$B$2,People!$A$2,0))))</f>
        <v>Anna Andreadi</v>
      </c>
      <c r="W9061" t="str">
        <f>IFERROR(INDEX(Returns!A:A,MATCH(B9061,Returns!B:B,0)),"No")</f>
        <v>No</v>
      </c>
    </row>
    <row r="9062" spans="1:23" x14ac:dyDescent="0.2">
      <c r="A9062" s="1">
        <v>9061</v>
      </c>
      <c r="B9062" t="s">
        <v>10486</v>
      </c>
      <c r="C9062" s="8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47">
        <v>89.696000000000012</v>
      </c>
      <c r="S9062" s="1">
        <v>4</v>
      </c>
      <c r="T9062" s="1">
        <v>0.2</v>
      </c>
      <c r="U9062" s="47">
        <v>33.635999999999996</v>
      </c>
      <c r="V9062" t="str">
        <f>IF(M9062=People!$B$5,People!$A$5,IF(M9062=People!$B$4,People!$A$4,IF(M9062=People!$B$3,People!$A$3,IF(M9062=People!$B$2,People!$A$2,0))))</f>
        <v>Anna Andreadi</v>
      </c>
      <c r="W9062" t="str">
        <f>IFERROR(INDEX(Returns!A:A,MATCH(B9062,Returns!B:B,0)),"No")</f>
        <v>No</v>
      </c>
    </row>
    <row r="9063" spans="1:23" x14ac:dyDescent="0.2">
      <c r="A9063" s="1">
        <v>9062</v>
      </c>
      <c r="B9063" t="s">
        <v>10486</v>
      </c>
      <c r="C9063" s="8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47">
        <v>50.12</v>
      </c>
      <c r="S9063" s="1">
        <v>4</v>
      </c>
      <c r="T9063" s="1">
        <v>0</v>
      </c>
      <c r="U9063" s="47">
        <v>23.556399999999996</v>
      </c>
      <c r="V9063" t="str">
        <f>IF(M9063=People!$B$5,People!$A$5,IF(M9063=People!$B$4,People!$A$4,IF(M9063=People!$B$3,People!$A$3,IF(M9063=People!$B$2,People!$A$2,0))))</f>
        <v>Anna Andreadi</v>
      </c>
      <c r="W9063" t="str">
        <f>IFERROR(INDEX(Returns!A:A,MATCH(B9063,Returns!B:B,0)),"No")</f>
        <v>No</v>
      </c>
    </row>
    <row r="9064" spans="1:23" x14ac:dyDescent="0.2">
      <c r="A9064" s="1">
        <v>9063</v>
      </c>
      <c r="B9064" t="s">
        <v>10487</v>
      </c>
      <c r="C9064" s="8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47">
        <v>36.480000000000004</v>
      </c>
      <c r="S9064" s="1">
        <v>6</v>
      </c>
      <c r="T9064" s="1">
        <v>0</v>
      </c>
      <c r="U9064" s="47">
        <v>18.240000000000002</v>
      </c>
      <c r="V9064" t="str">
        <f>IF(M9064=People!$B$5,People!$A$5,IF(M9064=People!$B$4,People!$A$4,IF(M9064=People!$B$3,People!$A$3,IF(M9064=People!$B$2,People!$A$2,0))))</f>
        <v>Chuck Magee</v>
      </c>
      <c r="W9064" t="str">
        <f>IFERROR(INDEX(Returns!A:A,MATCH(B9064,Returns!B:B,0)),"No")</f>
        <v>No</v>
      </c>
    </row>
    <row r="9065" spans="1:23" x14ac:dyDescent="0.2">
      <c r="A9065" s="1">
        <v>9064</v>
      </c>
      <c r="B9065" t="s">
        <v>10488</v>
      </c>
      <c r="C9065" s="8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47">
        <v>322.19200000000001</v>
      </c>
      <c r="S9065" s="1">
        <v>13</v>
      </c>
      <c r="T9065" s="1">
        <v>0.2</v>
      </c>
      <c r="U9065" s="47">
        <v>100.68499999999997</v>
      </c>
      <c r="V9065" t="str">
        <f>IF(M9065=People!$B$5,People!$A$5,IF(M9065=People!$B$4,People!$A$4,IF(M9065=People!$B$3,People!$A$3,IF(M9065=People!$B$2,People!$A$2,0))))</f>
        <v>Kelly Williams</v>
      </c>
      <c r="W9065" t="str">
        <f>IFERROR(INDEX(Returns!A:A,MATCH(B9065,Returns!B:B,0)),"No")</f>
        <v>No</v>
      </c>
    </row>
    <row r="9066" spans="1:23" x14ac:dyDescent="0.2">
      <c r="A9066" s="1">
        <v>9065</v>
      </c>
      <c r="B9066" t="s">
        <v>10488</v>
      </c>
      <c r="C9066" s="8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47">
        <v>2.9459999999999993</v>
      </c>
      <c r="S9066" s="1">
        <v>3</v>
      </c>
      <c r="T9066" s="1">
        <v>0.8</v>
      </c>
      <c r="U9066" s="47">
        <v>-4.8609000000000009</v>
      </c>
      <c r="V9066" t="str">
        <f>IF(M9066=People!$B$5,People!$A$5,IF(M9066=People!$B$4,People!$A$4,IF(M9066=People!$B$3,People!$A$3,IF(M9066=People!$B$2,People!$A$2,0))))</f>
        <v>Kelly Williams</v>
      </c>
      <c r="W9066" t="str">
        <f>IFERROR(INDEX(Returns!A:A,MATCH(B9066,Returns!B:B,0)),"No")</f>
        <v>No</v>
      </c>
    </row>
    <row r="9067" spans="1:23" x14ac:dyDescent="0.2">
      <c r="A9067" s="1">
        <v>9066</v>
      </c>
      <c r="B9067" t="s">
        <v>10488</v>
      </c>
      <c r="C9067" s="8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47">
        <v>19.136000000000003</v>
      </c>
      <c r="S9067" s="1">
        <v>4</v>
      </c>
      <c r="T9067" s="1">
        <v>0.2</v>
      </c>
      <c r="U9067" s="47">
        <v>6.9367999999999999</v>
      </c>
      <c r="V9067" t="str">
        <f>IF(M9067=People!$B$5,People!$A$5,IF(M9067=People!$B$4,People!$A$4,IF(M9067=People!$B$3,People!$A$3,IF(M9067=People!$B$2,People!$A$2,0))))</f>
        <v>Kelly Williams</v>
      </c>
      <c r="W9067" t="str">
        <f>IFERROR(INDEX(Returns!A:A,MATCH(B9067,Returns!B:B,0)),"No")</f>
        <v>No</v>
      </c>
    </row>
    <row r="9068" spans="1:23" x14ac:dyDescent="0.2">
      <c r="A9068" s="1">
        <v>9067</v>
      </c>
      <c r="B9068" t="s">
        <v>10489</v>
      </c>
      <c r="C9068" s="8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47">
        <v>23.08</v>
      </c>
      <c r="S9068" s="1">
        <v>2</v>
      </c>
      <c r="T9068" s="1">
        <v>0</v>
      </c>
      <c r="U9068" s="47">
        <v>6.9239999999999995</v>
      </c>
      <c r="V9068" t="str">
        <f>IF(M9068=People!$B$5,People!$A$5,IF(M9068=People!$B$4,People!$A$4,IF(M9068=People!$B$3,People!$A$3,IF(M9068=People!$B$2,People!$A$2,0))))</f>
        <v>Cassandra Brandow</v>
      </c>
      <c r="W9068" t="str">
        <f>IFERROR(INDEX(Returns!A:A,MATCH(B9068,Returns!B:B,0)),"No")</f>
        <v>No</v>
      </c>
    </row>
    <row r="9069" spans="1:23" x14ac:dyDescent="0.2">
      <c r="A9069" s="1">
        <v>9068</v>
      </c>
      <c r="B9069" t="s">
        <v>6078</v>
      </c>
      <c r="C9069" s="8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47">
        <v>90.48</v>
      </c>
      <c r="S9069" s="1">
        <v>2</v>
      </c>
      <c r="T9069" s="1">
        <v>0</v>
      </c>
      <c r="U9069" s="47">
        <v>23.524799999999999</v>
      </c>
      <c r="V9069" t="str">
        <f>IF(M9069=People!$B$5,People!$A$5,IF(M9069=People!$B$4,People!$A$4,IF(M9069=People!$B$3,People!$A$3,IF(M9069=People!$B$2,People!$A$2,0))))</f>
        <v>Chuck Magee</v>
      </c>
      <c r="W9069" t="str">
        <f>IFERROR(INDEX(Returns!A:A,MATCH(B9069,Returns!B:B,0)),"No")</f>
        <v>Yes</v>
      </c>
    </row>
    <row r="9070" spans="1:23" x14ac:dyDescent="0.2">
      <c r="A9070" s="1">
        <v>9069</v>
      </c>
      <c r="B9070" t="s">
        <v>10490</v>
      </c>
      <c r="C9070" s="8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47">
        <v>215.976</v>
      </c>
      <c r="S9070" s="1">
        <v>3</v>
      </c>
      <c r="T9070" s="1">
        <v>0.2</v>
      </c>
      <c r="U9070" s="47">
        <v>-2.6997000000000355</v>
      </c>
      <c r="V9070" t="str">
        <f>IF(M9070=People!$B$5,People!$A$5,IF(M9070=People!$B$4,People!$A$4,IF(M9070=People!$B$3,People!$A$3,IF(M9070=People!$B$2,People!$A$2,0))))</f>
        <v>Anna Andreadi</v>
      </c>
      <c r="W9070" t="str">
        <f>IFERROR(INDEX(Returns!A:A,MATCH(B9070,Returns!B:B,0)),"No")</f>
        <v>No</v>
      </c>
    </row>
    <row r="9071" spans="1:23" x14ac:dyDescent="0.2">
      <c r="A9071" s="1">
        <v>9070</v>
      </c>
      <c r="B9071" t="s">
        <v>10490</v>
      </c>
      <c r="C9071" s="8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47">
        <v>65.94</v>
      </c>
      <c r="S9071" s="1">
        <v>3</v>
      </c>
      <c r="T9071" s="1">
        <v>0</v>
      </c>
      <c r="U9071" s="47">
        <v>30.991800000000001</v>
      </c>
      <c r="V9071" t="str">
        <f>IF(M9071=People!$B$5,People!$A$5,IF(M9071=People!$B$4,People!$A$4,IF(M9071=People!$B$3,People!$A$3,IF(M9071=People!$B$2,People!$A$2,0))))</f>
        <v>Anna Andreadi</v>
      </c>
      <c r="W9071" t="str">
        <f>IFERROR(INDEX(Returns!A:A,MATCH(B9071,Returns!B:B,0)),"No")</f>
        <v>No</v>
      </c>
    </row>
    <row r="9072" spans="1:23" x14ac:dyDescent="0.2">
      <c r="A9072" s="1">
        <v>9071</v>
      </c>
      <c r="B9072" t="s">
        <v>10491</v>
      </c>
      <c r="C9072" s="8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47">
        <v>11.352000000000002</v>
      </c>
      <c r="S9072" s="1">
        <v>3</v>
      </c>
      <c r="T9072" s="1">
        <v>0.2</v>
      </c>
      <c r="U9072" s="47">
        <v>2.6961000000000008</v>
      </c>
      <c r="V9072" t="str">
        <f>IF(M9072=People!$B$5,People!$A$5,IF(M9072=People!$B$4,People!$A$4,IF(M9072=People!$B$3,People!$A$3,IF(M9072=People!$B$2,People!$A$2,0))))</f>
        <v>Chuck Magee</v>
      </c>
      <c r="W9072" t="str">
        <f>IFERROR(INDEX(Returns!A:A,MATCH(B9072,Returns!B:B,0)),"No")</f>
        <v>No</v>
      </c>
    </row>
    <row r="9073" spans="1:23" x14ac:dyDescent="0.2">
      <c r="A9073" s="1">
        <v>9072</v>
      </c>
      <c r="B9073" t="s">
        <v>10492</v>
      </c>
      <c r="C9073" s="8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47">
        <v>24.56</v>
      </c>
      <c r="S9073" s="1">
        <v>2</v>
      </c>
      <c r="T9073" s="1">
        <v>0</v>
      </c>
      <c r="U9073" s="47">
        <v>6.8767999999999994</v>
      </c>
      <c r="V9073" t="str">
        <f>IF(M9073=People!$B$5,People!$A$5,IF(M9073=People!$B$4,People!$A$4,IF(M9073=People!$B$3,People!$A$3,IF(M9073=People!$B$2,People!$A$2,0))))</f>
        <v>Kelly Williams</v>
      </c>
      <c r="W9073" t="str">
        <f>IFERROR(INDEX(Returns!A:A,MATCH(B9073,Returns!B:B,0)),"No")</f>
        <v>No</v>
      </c>
    </row>
    <row r="9074" spans="1:23" x14ac:dyDescent="0.2">
      <c r="A9074" s="1">
        <v>9073</v>
      </c>
      <c r="B9074" t="s">
        <v>10493</v>
      </c>
      <c r="C9074" s="8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47">
        <v>16.559999999999999</v>
      </c>
      <c r="S9074" s="1">
        <v>2</v>
      </c>
      <c r="T9074" s="1">
        <v>0</v>
      </c>
      <c r="U9074" s="47">
        <v>7.783199999999999</v>
      </c>
      <c r="V9074" t="str">
        <f>IF(M9074=People!$B$5,People!$A$5,IF(M9074=People!$B$4,People!$A$4,IF(M9074=People!$B$3,People!$A$3,IF(M9074=People!$B$2,People!$A$2,0))))</f>
        <v>Kelly Williams</v>
      </c>
      <c r="W9074" t="str">
        <f>IFERROR(INDEX(Returns!A:A,MATCH(B9074,Returns!B:B,0)),"No")</f>
        <v>No</v>
      </c>
    </row>
    <row r="9075" spans="1:23" x14ac:dyDescent="0.2">
      <c r="A9075" s="1">
        <v>9074</v>
      </c>
      <c r="B9075" t="s">
        <v>10493</v>
      </c>
      <c r="C9075" s="8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47">
        <v>279.95</v>
      </c>
      <c r="S9075" s="1">
        <v>5</v>
      </c>
      <c r="T9075" s="1">
        <v>0</v>
      </c>
      <c r="U9075" s="47">
        <v>67.188000000000017</v>
      </c>
      <c r="V9075" t="str">
        <f>IF(M9075=People!$B$5,People!$A$5,IF(M9075=People!$B$4,People!$A$4,IF(M9075=People!$B$3,People!$A$3,IF(M9075=People!$B$2,People!$A$2,0))))</f>
        <v>Kelly Williams</v>
      </c>
      <c r="W9075" t="str">
        <f>IFERROR(INDEX(Returns!A:A,MATCH(B9075,Returns!B:B,0)),"No")</f>
        <v>No</v>
      </c>
    </row>
    <row r="9076" spans="1:23" x14ac:dyDescent="0.2">
      <c r="A9076" s="1">
        <v>9075</v>
      </c>
      <c r="B9076" t="s">
        <v>10494</v>
      </c>
      <c r="C9076" s="8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47">
        <v>828.83999999999992</v>
      </c>
      <c r="S9076" s="1">
        <v>6</v>
      </c>
      <c r="T9076" s="1">
        <v>0</v>
      </c>
      <c r="U9076" s="47">
        <v>0</v>
      </c>
      <c r="V9076" t="str">
        <f>IF(M9076=People!$B$5,People!$A$5,IF(M9076=People!$B$4,People!$A$4,IF(M9076=People!$B$3,People!$A$3,IF(M9076=People!$B$2,People!$A$2,0))))</f>
        <v>Cassandra Brandow</v>
      </c>
      <c r="W9076" t="str">
        <f>IFERROR(INDEX(Returns!A:A,MATCH(B9076,Returns!B:B,0)),"No")</f>
        <v>No</v>
      </c>
    </row>
    <row r="9077" spans="1:23" x14ac:dyDescent="0.2">
      <c r="A9077" s="1">
        <v>9076</v>
      </c>
      <c r="B9077" t="s">
        <v>10495</v>
      </c>
      <c r="C9077" s="8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47">
        <v>7.218</v>
      </c>
      <c r="S9077" s="1">
        <v>3</v>
      </c>
      <c r="T9077" s="1">
        <v>0.7</v>
      </c>
      <c r="U9077" s="47">
        <v>-5.5338000000000012</v>
      </c>
      <c r="V9077" t="str">
        <f>IF(M9077=People!$B$5,People!$A$5,IF(M9077=People!$B$4,People!$A$4,IF(M9077=People!$B$3,People!$A$3,IF(M9077=People!$B$2,People!$A$2,0))))</f>
        <v>Chuck Magee</v>
      </c>
      <c r="W9077" t="str">
        <f>IFERROR(INDEX(Returns!A:A,MATCH(B9077,Returns!B:B,0)),"No")</f>
        <v>No</v>
      </c>
    </row>
    <row r="9078" spans="1:23" x14ac:dyDescent="0.2">
      <c r="A9078" s="1">
        <v>9077</v>
      </c>
      <c r="B9078" t="s">
        <v>10495</v>
      </c>
      <c r="C9078" s="8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47">
        <v>27.200000000000003</v>
      </c>
      <c r="S9078" s="1">
        <v>4</v>
      </c>
      <c r="T9078" s="1">
        <v>0.2</v>
      </c>
      <c r="U9078" s="47">
        <v>2.0399999999999991</v>
      </c>
      <c r="V9078" t="str">
        <f>IF(M9078=People!$B$5,People!$A$5,IF(M9078=People!$B$4,People!$A$4,IF(M9078=People!$B$3,People!$A$3,IF(M9078=People!$B$2,People!$A$2,0))))</f>
        <v>Chuck Magee</v>
      </c>
      <c r="W9078" t="str">
        <f>IFERROR(INDEX(Returns!A:A,MATCH(B9078,Returns!B:B,0)),"No")</f>
        <v>No</v>
      </c>
    </row>
    <row r="9079" spans="1:23" x14ac:dyDescent="0.2">
      <c r="A9079" s="1">
        <v>9078</v>
      </c>
      <c r="B9079" t="s">
        <v>10496</v>
      </c>
      <c r="C9079" s="8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47">
        <v>89.97</v>
      </c>
      <c r="S9079" s="1">
        <v>3</v>
      </c>
      <c r="T9079" s="1">
        <v>0</v>
      </c>
      <c r="U9079" s="47">
        <v>18.893699999999995</v>
      </c>
      <c r="V9079" t="str">
        <f>IF(M9079=People!$B$5,People!$A$5,IF(M9079=People!$B$4,People!$A$4,IF(M9079=People!$B$3,People!$A$3,IF(M9079=People!$B$2,People!$A$2,0))))</f>
        <v>Kelly Williams</v>
      </c>
      <c r="W9079" t="str">
        <f>IFERROR(INDEX(Returns!A:A,MATCH(B9079,Returns!B:B,0)),"No")</f>
        <v>No</v>
      </c>
    </row>
    <row r="9080" spans="1:23" x14ac:dyDescent="0.2">
      <c r="A9080" s="1">
        <v>9079</v>
      </c>
      <c r="B9080" t="s">
        <v>10497</v>
      </c>
      <c r="C9080" s="8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47">
        <v>318.08</v>
      </c>
      <c r="S9080" s="1">
        <v>4</v>
      </c>
      <c r="T9080" s="1">
        <v>0</v>
      </c>
      <c r="U9080" s="47">
        <v>34.988799999999969</v>
      </c>
      <c r="V9080" t="str">
        <f>IF(M9080=People!$B$5,People!$A$5,IF(M9080=People!$B$4,People!$A$4,IF(M9080=People!$B$3,People!$A$3,IF(M9080=People!$B$2,People!$A$2,0))))</f>
        <v>Cassandra Brandow</v>
      </c>
      <c r="W9080" t="str">
        <f>IFERROR(INDEX(Returns!A:A,MATCH(B9080,Returns!B:B,0)),"No")</f>
        <v>No</v>
      </c>
    </row>
    <row r="9081" spans="1:23" x14ac:dyDescent="0.2">
      <c r="A9081" s="1">
        <v>9080</v>
      </c>
      <c r="B9081" t="s">
        <v>10497</v>
      </c>
      <c r="C9081" s="8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47">
        <v>5.8</v>
      </c>
      <c r="S9081" s="1">
        <v>1</v>
      </c>
      <c r="T9081" s="1">
        <v>0</v>
      </c>
      <c r="U9081" s="47">
        <v>2.61</v>
      </c>
      <c r="V9081" t="str">
        <f>IF(M9081=People!$B$5,People!$A$5,IF(M9081=People!$B$4,People!$A$4,IF(M9081=People!$B$3,People!$A$3,IF(M9081=People!$B$2,People!$A$2,0))))</f>
        <v>Cassandra Brandow</v>
      </c>
      <c r="W9081" t="str">
        <f>IFERROR(INDEX(Returns!A:A,MATCH(B9081,Returns!B:B,0)),"No")</f>
        <v>No</v>
      </c>
    </row>
    <row r="9082" spans="1:23" x14ac:dyDescent="0.2">
      <c r="A9082" s="1">
        <v>9081</v>
      </c>
      <c r="B9082" t="s">
        <v>6179</v>
      </c>
      <c r="C9082" s="8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47">
        <v>143.952</v>
      </c>
      <c r="S9082" s="1">
        <v>6</v>
      </c>
      <c r="T9082" s="1">
        <v>0.2</v>
      </c>
      <c r="U9082" s="47">
        <v>17.993999999999978</v>
      </c>
      <c r="V9082" t="str">
        <f>IF(M9082=People!$B$5,People!$A$5,IF(M9082=People!$B$4,People!$A$4,IF(M9082=People!$B$3,People!$A$3,IF(M9082=People!$B$2,People!$A$2,0))))</f>
        <v>Anna Andreadi</v>
      </c>
      <c r="W9082" t="str">
        <f>IFERROR(INDEX(Returns!A:A,MATCH(B9082,Returns!B:B,0)),"No")</f>
        <v>Yes</v>
      </c>
    </row>
    <row r="9083" spans="1:23" x14ac:dyDescent="0.2">
      <c r="A9083" s="1">
        <v>9082</v>
      </c>
      <c r="B9083" t="s">
        <v>6179</v>
      </c>
      <c r="C9083" s="8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47">
        <v>19.440000000000001</v>
      </c>
      <c r="S9083" s="1">
        <v>3</v>
      </c>
      <c r="T9083" s="1">
        <v>0</v>
      </c>
      <c r="U9083" s="47">
        <v>9.3312000000000008</v>
      </c>
      <c r="V9083" t="str">
        <f>IF(M9083=People!$B$5,People!$A$5,IF(M9083=People!$B$4,People!$A$4,IF(M9083=People!$B$3,People!$A$3,IF(M9083=People!$B$2,People!$A$2,0))))</f>
        <v>Anna Andreadi</v>
      </c>
      <c r="W9083" t="str">
        <f>IFERROR(INDEX(Returns!A:A,MATCH(B9083,Returns!B:B,0)),"No")</f>
        <v>Yes</v>
      </c>
    </row>
    <row r="9084" spans="1:23" x14ac:dyDescent="0.2">
      <c r="A9084" s="1">
        <v>9083</v>
      </c>
      <c r="B9084" t="s">
        <v>10498</v>
      </c>
      <c r="C9084" s="8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47">
        <v>5.56</v>
      </c>
      <c r="S9084" s="1">
        <v>2</v>
      </c>
      <c r="T9084" s="1">
        <v>0</v>
      </c>
      <c r="U9084" s="47">
        <v>1.4455999999999998</v>
      </c>
      <c r="V9084" t="str">
        <f>IF(M9084=People!$B$5,People!$A$5,IF(M9084=People!$B$4,People!$A$4,IF(M9084=People!$B$3,People!$A$3,IF(M9084=People!$B$2,People!$A$2,0))))</f>
        <v>Cassandra Brandow</v>
      </c>
      <c r="W9084" t="str">
        <f>IFERROR(INDEX(Returns!A:A,MATCH(B9084,Returns!B:B,0)),"No")</f>
        <v>No</v>
      </c>
    </row>
    <row r="9085" spans="1:23" x14ac:dyDescent="0.2">
      <c r="A9085" s="1">
        <v>9084</v>
      </c>
      <c r="B9085" t="s">
        <v>10499</v>
      </c>
      <c r="C9085" s="8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47">
        <v>146.72999999999999</v>
      </c>
      <c r="S9085" s="1">
        <v>3</v>
      </c>
      <c r="T9085" s="1">
        <v>0</v>
      </c>
      <c r="U9085" s="47">
        <v>2.9346000000000032</v>
      </c>
      <c r="V9085" t="str">
        <f>IF(M9085=People!$B$5,People!$A$5,IF(M9085=People!$B$4,People!$A$4,IF(M9085=People!$B$3,People!$A$3,IF(M9085=People!$B$2,People!$A$2,0))))</f>
        <v>Cassandra Brandow</v>
      </c>
      <c r="W9085" t="str">
        <f>IFERROR(INDEX(Returns!A:A,MATCH(B9085,Returns!B:B,0)),"No")</f>
        <v>No</v>
      </c>
    </row>
    <row r="9086" spans="1:23" x14ac:dyDescent="0.2">
      <c r="A9086" s="1">
        <v>9085</v>
      </c>
      <c r="B9086" t="s">
        <v>10499</v>
      </c>
      <c r="C9086" s="8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47">
        <v>29.900000000000002</v>
      </c>
      <c r="S9086" s="1">
        <v>5</v>
      </c>
      <c r="T9086" s="1">
        <v>0</v>
      </c>
      <c r="U9086" s="47">
        <v>13.454999999999998</v>
      </c>
      <c r="V9086" t="str">
        <f>IF(M9086=People!$B$5,People!$A$5,IF(M9086=People!$B$4,People!$A$4,IF(M9086=People!$B$3,People!$A$3,IF(M9086=People!$B$2,People!$A$2,0))))</f>
        <v>Cassandra Brandow</v>
      </c>
      <c r="W9086" t="str">
        <f>IFERROR(INDEX(Returns!A:A,MATCH(B9086,Returns!B:B,0)),"No")</f>
        <v>No</v>
      </c>
    </row>
    <row r="9087" spans="1:23" x14ac:dyDescent="0.2">
      <c r="A9087" s="1">
        <v>9086</v>
      </c>
      <c r="B9087" t="s">
        <v>10500</v>
      </c>
      <c r="C9087" s="8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47">
        <v>276.78400000000005</v>
      </c>
      <c r="S9087" s="1">
        <v>2</v>
      </c>
      <c r="T9087" s="1">
        <v>0.2</v>
      </c>
      <c r="U9087" s="47">
        <v>89.954799999999992</v>
      </c>
      <c r="V9087" t="str">
        <f>IF(M9087=People!$B$5,People!$A$5,IF(M9087=People!$B$4,People!$A$4,IF(M9087=People!$B$3,People!$A$3,IF(M9087=People!$B$2,People!$A$2,0))))</f>
        <v>Anna Andreadi</v>
      </c>
      <c r="W9087" t="str">
        <f>IFERROR(INDEX(Returns!A:A,MATCH(B9087,Returns!B:B,0)),"No")</f>
        <v>No</v>
      </c>
    </row>
    <row r="9088" spans="1:23" x14ac:dyDescent="0.2">
      <c r="A9088" s="1">
        <v>9087</v>
      </c>
      <c r="B9088" t="s">
        <v>10501</v>
      </c>
      <c r="C9088" s="8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47">
        <v>93.031999999999982</v>
      </c>
      <c r="S9088" s="1">
        <v>2</v>
      </c>
      <c r="T9088" s="1">
        <v>0.8</v>
      </c>
      <c r="U9088" s="47">
        <v>-251.18640000000005</v>
      </c>
      <c r="V9088" t="str">
        <f>IF(M9088=People!$B$5,People!$A$5,IF(M9088=People!$B$4,People!$A$4,IF(M9088=People!$B$3,People!$A$3,IF(M9088=People!$B$2,People!$A$2,0))))</f>
        <v>Kelly Williams</v>
      </c>
      <c r="W9088" t="str">
        <f>IFERROR(INDEX(Returns!A:A,MATCH(B9088,Returns!B:B,0)),"No")</f>
        <v>No</v>
      </c>
    </row>
    <row r="9089" spans="1:23" x14ac:dyDescent="0.2">
      <c r="A9089" s="1">
        <v>9088</v>
      </c>
      <c r="B9089" t="s">
        <v>10501</v>
      </c>
      <c r="C9089" s="8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47">
        <v>454.96499999999997</v>
      </c>
      <c r="S9089" s="1">
        <v>5</v>
      </c>
      <c r="T9089" s="1">
        <v>0.3</v>
      </c>
      <c r="U9089" s="47">
        <v>-136.48950000000002</v>
      </c>
      <c r="V9089" t="str">
        <f>IF(M9089=People!$B$5,People!$A$5,IF(M9089=People!$B$4,People!$A$4,IF(M9089=People!$B$3,People!$A$3,IF(M9089=People!$B$2,People!$A$2,0))))</f>
        <v>Kelly Williams</v>
      </c>
      <c r="W9089" t="str">
        <f>IFERROR(INDEX(Returns!A:A,MATCH(B9089,Returns!B:B,0)),"No")</f>
        <v>No</v>
      </c>
    </row>
    <row r="9090" spans="1:23" x14ac:dyDescent="0.2">
      <c r="A9090" s="1">
        <v>9089</v>
      </c>
      <c r="B9090" t="s">
        <v>10502</v>
      </c>
      <c r="C9090" s="8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47">
        <v>246.16800000000001</v>
      </c>
      <c r="S9090" s="1">
        <v>3</v>
      </c>
      <c r="T9090" s="1">
        <v>0.2</v>
      </c>
      <c r="U9090" s="47">
        <v>21.539699999999996</v>
      </c>
      <c r="V9090" t="str">
        <f>IF(M9090=People!$B$5,People!$A$5,IF(M9090=People!$B$4,People!$A$4,IF(M9090=People!$B$3,People!$A$3,IF(M9090=People!$B$2,People!$A$2,0))))</f>
        <v>Cassandra Brandow</v>
      </c>
      <c r="W9090" t="str">
        <f>IFERROR(INDEX(Returns!A:A,MATCH(B9090,Returns!B:B,0)),"No")</f>
        <v>No</v>
      </c>
    </row>
    <row r="9091" spans="1:23" x14ac:dyDescent="0.2">
      <c r="A9091" s="1">
        <v>9090</v>
      </c>
      <c r="B9091" t="s">
        <v>10503</v>
      </c>
      <c r="C9091" s="8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47">
        <v>295.39999999999998</v>
      </c>
      <c r="S9091" s="1">
        <v>5</v>
      </c>
      <c r="T9091" s="1">
        <v>0.2</v>
      </c>
      <c r="U9091" s="47">
        <v>-62.772499999999965</v>
      </c>
      <c r="V9091" t="str">
        <f>IF(M9091=People!$B$5,People!$A$5,IF(M9091=People!$B$4,People!$A$4,IF(M9091=People!$B$3,People!$A$3,IF(M9091=People!$B$2,People!$A$2,0))))</f>
        <v>Chuck Magee</v>
      </c>
      <c r="W9091" t="str">
        <f>IFERROR(INDEX(Returns!A:A,MATCH(B9091,Returns!B:B,0)),"No")</f>
        <v>No</v>
      </c>
    </row>
    <row r="9092" spans="1:23" x14ac:dyDescent="0.2">
      <c r="A9092" s="1">
        <v>9091</v>
      </c>
      <c r="B9092" t="s">
        <v>10504</v>
      </c>
      <c r="C9092" s="8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47">
        <v>348.56</v>
      </c>
      <c r="S9092" s="1">
        <v>8</v>
      </c>
      <c r="T9092" s="1">
        <v>0</v>
      </c>
      <c r="U9092" s="47">
        <v>104.56799999999998</v>
      </c>
      <c r="V9092" t="str">
        <f>IF(M9092=People!$B$5,People!$A$5,IF(M9092=People!$B$4,People!$A$4,IF(M9092=People!$B$3,People!$A$3,IF(M9092=People!$B$2,People!$A$2,0))))</f>
        <v>Cassandra Brandow</v>
      </c>
      <c r="W9092" t="str">
        <f>IFERROR(INDEX(Returns!A:A,MATCH(B9092,Returns!B:B,0)),"No")</f>
        <v>No</v>
      </c>
    </row>
    <row r="9093" spans="1:23" x14ac:dyDescent="0.2">
      <c r="A9093" s="1">
        <v>9092</v>
      </c>
      <c r="B9093" t="s">
        <v>10505</v>
      </c>
      <c r="C9093" s="8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47">
        <v>15.552000000000003</v>
      </c>
      <c r="S9093" s="1">
        <v>3</v>
      </c>
      <c r="T9093" s="1">
        <v>0.2</v>
      </c>
      <c r="U9093" s="47">
        <v>5.4432</v>
      </c>
      <c r="V9093" t="str">
        <f>IF(M9093=People!$B$5,People!$A$5,IF(M9093=People!$B$4,People!$A$4,IF(M9093=People!$B$3,People!$A$3,IF(M9093=People!$B$2,People!$A$2,0))))</f>
        <v>Chuck Magee</v>
      </c>
      <c r="W9093" t="str">
        <f>IFERROR(INDEX(Returns!A:A,MATCH(B9093,Returns!B:B,0)),"No")</f>
        <v>No</v>
      </c>
    </row>
    <row r="9094" spans="1:23" x14ac:dyDescent="0.2">
      <c r="A9094" s="1">
        <v>9093</v>
      </c>
      <c r="B9094" t="s">
        <v>10505</v>
      </c>
      <c r="C9094" s="8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47">
        <v>482.93999999999994</v>
      </c>
      <c r="S9094" s="1">
        <v>6</v>
      </c>
      <c r="T9094" s="1">
        <v>0.5</v>
      </c>
      <c r="U9094" s="47">
        <v>-376.69319999999999</v>
      </c>
      <c r="V9094" t="str">
        <f>IF(M9094=People!$B$5,People!$A$5,IF(M9094=People!$B$4,People!$A$4,IF(M9094=People!$B$3,People!$A$3,IF(M9094=People!$B$2,People!$A$2,0))))</f>
        <v>Chuck Magee</v>
      </c>
      <c r="W9094" t="str">
        <f>IFERROR(INDEX(Returns!A:A,MATCH(B9094,Returns!B:B,0)),"No")</f>
        <v>No</v>
      </c>
    </row>
    <row r="9095" spans="1:23" x14ac:dyDescent="0.2">
      <c r="A9095" s="1">
        <v>9094</v>
      </c>
      <c r="B9095" t="s">
        <v>10506</v>
      </c>
      <c r="C9095" s="8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47">
        <v>299.98</v>
      </c>
      <c r="S9095" s="1">
        <v>2</v>
      </c>
      <c r="T9095" s="1">
        <v>0</v>
      </c>
      <c r="U9095" s="47">
        <v>83.994400000000013</v>
      </c>
      <c r="V9095" t="str">
        <f>IF(M9095=People!$B$5,People!$A$5,IF(M9095=People!$B$4,People!$A$4,IF(M9095=People!$B$3,People!$A$3,IF(M9095=People!$B$2,People!$A$2,0))))</f>
        <v>Kelly Williams</v>
      </c>
      <c r="W9095" t="str">
        <f>IFERROR(INDEX(Returns!A:A,MATCH(B9095,Returns!B:B,0)),"No")</f>
        <v>No</v>
      </c>
    </row>
    <row r="9096" spans="1:23" x14ac:dyDescent="0.2">
      <c r="A9096" s="1">
        <v>9095</v>
      </c>
      <c r="B9096" t="s">
        <v>10506</v>
      </c>
      <c r="C9096" s="8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47">
        <v>403.68</v>
      </c>
      <c r="S9096" s="1">
        <v>6</v>
      </c>
      <c r="T9096" s="1">
        <v>0</v>
      </c>
      <c r="U9096" s="47">
        <v>181.65599999999998</v>
      </c>
      <c r="V9096" t="str">
        <f>IF(M9096=People!$B$5,People!$A$5,IF(M9096=People!$B$4,People!$A$4,IF(M9096=People!$B$3,People!$A$3,IF(M9096=People!$B$2,People!$A$2,0))))</f>
        <v>Kelly Williams</v>
      </c>
      <c r="W9096" t="str">
        <f>IFERROR(INDEX(Returns!A:A,MATCH(B9096,Returns!B:B,0)),"No")</f>
        <v>No</v>
      </c>
    </row>
    <row r="9097" spans="1:23" x14ac:dyDescent="0.2">
      <c r="A9097" s="1">
        <v>9096</v>
      </c>
      <c r="B9097" t="s">
        <v>10506</v>
      </c>
      <c r="C9097" s="8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47">
        <v>41.9</v>
      </c>
      <c r="S9097" s="1">
        <v>2</v>
      </c>
      <c r="T9097" s="1">
        <v>0</v>
      </c>
      <c r="U9097" s="47">
        <v>11.731999999999999</v>
      </c>
      <c r="V9097" t="str">
        <f>IF(M9097=People!$B$5,People!$A$5,IF(M9097=People!$B$4,People!$A$4,IF(M9097=People!$B$3,People!$A$3,IF(M9097=People!$B$2,People!$A$2,0))))</f>
        <v>Kelly Williams</v>
      </c>
      <c r="W9097" t="str">
        <f>IFERROR(INDEX(Returns!A:A,MATCH(B9097,Returns!B:B,0)),"No")</f>
        <v>No</v>
      </c>
    </row>
    <row r="9098" spans="1:23" x14ac:dyDescent="0.2">
      <c r="A9098" s="1">
        <v>9097</v>
      </c>
      <c r="B9098" t="s">
        <v>10506</v>
      </c>
      <c r="C9098" s="8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47">
        <v>28.91</v>
      </c>
      <c r="S9098" s="1">
        <v>7</v>
      </c>
      <c r="T9098" s="1">
        <v>0</v>
      </c>
      <c r="U9098" s="47">
        <v>13.2986</v>
      </c>
      <c r="V9098" t="str">
        <f>IF(M9098=People!$B$5,People!$A$5,IF(M9098=People!$B$4,People!$A$4,IF(M9098=People!$B$3,People!$A$3,IF(M9098=People!$B$2,People!$A$2,0))))</f>
        <v>Kelly Williams</v>
      </c>
      <c r="W9098" t="str">
        <f>IFERROR(INDEX(Returns!A:A,MATCH(B9098,Returns!B:B,0)),"No")</f>
        <v>No</v>
      </c>
    </row>
    <row r="9099" spans="1:23" x14ac:dyDescent="0.2">
      <c r="A9099" s="1">
        <v>9098</v>
      </c>
      <c r="B9099" t="s">
        <v>10507</v>
      </c>
      <c r="C9099" s="8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47">
        <v>32.400000000000006</v>
      </c>
      <c r="S9099" s="1">
        <v>5</v>
      </c>
      <c r="T9099" s="1">
        <v>0</v>
      </c>
      <c r="U9099" s="47">
        <v>15.552000000000001</v>
      </c>
      <c r="V9099" t="str">
        <f>IF(M9099=People!$B$5,People!$A$5,IF(M9099=People!$B$4,People!$A$4,IF(M9099=People!$B$3,People!$A$3,IF(M9099=People!$B$2,People!$A$2,0))))</f>
        <v>Kelly Williams</v>
      </c>
      <c r="W9099" t="str">
        <f>IFERROR(INDEX(Returns!A:A,MATCH(B9099,Returns!B:B,0)),"No")</f>
        <v>No</v>
      </c>
    </row>
    <row r="9100" spans="1:23" x14ac:dyDescent="0.2">
      <c r="A9100" s="1">
        <v>9099</v>
      </c>
      <c r="B9100" t="s">
        <v>10508</v>
      </c>
      <c r="C9100" s="8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47">
        <v>369.54399999999998</v>
      </c>
      <c r="S9100" s="1">
        <v>7</v>
      </c>
      <c r="T9100" s="1">
        <v>0.2</v>
      </c>
      <c r="U9100" s="47">
        <v>27.71580000000003</v>
      </c>
      <c r="V9100" t="str">
        <f>IF(M9100=People!$B$5,People!$A$5,IF(M9100=People!$B$4,People!$A$4,IF(M9100=People!$B$3,People!$A$3,IF(M9100=People!$B$2,People!$A$2,0))))</f>
        <v>Kelly Williams</v>
      </c>
      <c r="W9100" t="str">
        <f>IFERROR(INDEX(Returns!A:A,MATCH(B9100,Returns!B:B,0)),"No")</f>
        <v>No</v>
      </c>
    </row>
    <row r="9101" spans="1:23" x14ac:dyDescent="0.2">
      <c r="A9101" s="1">
        <v>9100</v>
      </c>
      <c r="B9101" t="s">
        <v>10508</v>
      </c>
      <c r="C9101" s="8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47">
        <v>10.368000000000002</v>
      </c>
      <c r="S9101" s="1">
        <v>2</v>
      </c>
      <c r="T9101" s="1">
        <v>0.2</v>
      </c>
      <c r="U9101" s="47">
        <v>3.7584</v>
      </c>
      <c r="V9101" t="str">
        <f>IF(M9101=People!$B$5,People!$A$5,IF(M9101=People!$B$4,People!$A$4,IF(M9101=People!$B$3,People!$A$3,IF(M9101=People!$B$2,People!$A$2,0))))</f>
        <v>Kelly Williams</v>
      </c>
      <c r="W9101" t="str">
        <f>IFERROR(INDEX(Returns!A:A,MATCH(B9101,Returns!B:B,0)),"No")</f>
        <v>No</v>
      </c>
    </row>
    <row r="9102" spans="1:23" x14ac:dyDescent="0.2">
      <c r="A9102" s="1">
        <v>9101</v>
      </c>
      <c r="B9102" t="s">
        <v>10508</v>
      </c>
      <c r="C9102" s="8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47">
        <v>791.87999999999988</v>
      </c>
      <c r="S9102" s="1">
        <v>3</v>
      </c>
      <c r="T9102" s="1">
        <v>0.2</v>
      </c>
      <c r="U9102" s="47">
        <v>128.68049999999994</v>
      </c>
      <c r="V9102" t="str">
        <f>IF(M9102=People!$B$5,People!$A$5,IF(M9102=People!$B$4,People!$A$4,IF(M9102=People!$B$3,People!$A$3,IF(M9102=People!$B$2,People!$A$2,0))))</f>
        <v>Kelly Williams</v>
      </c>
      <c r="W9102" t="str">
        <f>IFERROR(INDEX(Returns!A:A,MATCH(B9102,Returns!B:B,0)),"No")</f>
        <v>No</v>
      </c>
    </row>
    <row r="9103" spans="1:23" x14ac:dyDescent="0.2">
      <c r="A9103" s="1">
        <v>9102</v>
      </c>
      <c r="B9103" t="s">
        <v>10509</v>
      </c>
      <c r="C9103" s="8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47">
        <v>23.64</v>
      </c>
      <c r="S9103" s="1">
        <v>3</v>
      </c>
      <c r="T9103" s="1">
        <v>0.2</v>
      </c>
      <c r="U9103" s="47">
        <v>5.3190000000000008</v>
      </c>
      <c r="V9103" t="str">
        <f>IF(M9103=People!$B$5,People!$A$5,IF(M9103=People!$B$4,People!$A$4,IF(M9103=People!$B$3,People!$A$3,IF(M9103=People!$B$2,People!$A$2,0))))</f>
        <v>Kelly Williams</v>
      </c>
      <c r="W9103" t="str">
        <f>IFERROR(INDEX(Returns!A:A,MATCH(B9103,Returns!B:B,0)),"No")</f>
        <v>No</v>
      </c>
    </row>
    <row r="9104" spans="1:23" x14ac:dyDescent="0.2">
      <c r="A9104" s="1">
        <v>9103</v>
      </c>
      <c r="B9104" t="s">
        <v>10509</v>
      </c>
      <c r="C9104" s="8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47">
        <v>84.784000000000006</v>
      </c>
      <c r="S9104" s="1">
        <v>2</v>
      </c>
      <c r="T9104" s="1">
        <v>0.2</v>
      </c>
      <c r="U9104" s="47">
        <v>-16.956800000000005</v>
      </c>
      <c r="V9104" t="str">
        <f>IF(M9104=People!$B$5,People!$A$5,IF(M9104=People!$B$4,People!$A$4,IF(M9104=People!$B$3,People!$A$3,IF(M9104=People!$B$2,People!$A$2,0))))</f>
        <v>Kelly Williams</v>
      </c>
      <c r="W9104" t="str">
        <f>IFERROR(INDEX(Returns!A:A,MATCH(B9104,Returns!B:B,0)),"No")</f>
        <v>No</v>
      </c>
    </row>
    <row r="9105" spans="1:23" x14ac:dyDescent="0.2">
      <c r="A9105" s="1">
        <v>9104</v>
      </c>
      <c r="B9105" t="s">
        <v>10509</v>
      </c>
      <c r="C9105" s="8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47">
        <v>64.959999999999994</v>
      </c>
      <c r="S9105" s="1">
        <v>5</v>
      </c>
      <c r="T9105" s="1">
        <v>0.6</v>
      </c>
      <c r="U9105" s="47">
        <v>-84.447999999999993</v>
      </c>
      <c r="V9105" t="str">
        <f>IF(M9105=People!$B$5,People!$A$5,IF(M9105=People!$B$4,People!$A$4,IF(M9105=People!$B$3,People!$A$3,IF(M9105=People!$B$2,People!$A$2,0))))</f>
        <v>Kelly Williams</v>
      </c>
      <c r="W9105" t="str">
        <f>IFERROR(INDEX(Returns!A:A,MATCH(B9105,Returns!B:B,0)),"No")</f>
        <v>No</v>
      </c>
    </row>
    <row r="9106" spans="1:23" x14ac:dyDescent="0.2">
      <c r="A9106" s="1">
        <v>9105</v>
      </c>
      <c r="B9106" t="s">
        <v>10509</v>
      </c>
      <c r="C9106" s="8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47">
        <v>32.059999999999995</v>
      </c>
      <c r="S9106" s="1">
        <v>10</v>
      </c>
      <c r="T9106" s="1">
        <v>0.8</v>
      </c>
      <c r="U9106" s="47">
        <v>-51.296000000000006</v>
      </c>
      <c r="V9106" t="str">
        <f>IF(M9106=People!$B$5,People!$A$5,IF(M9106=People!$B$4,People!$A$4,IF(M9106=People!$B$3,People!$A$3,IF(M9106=People!$B$2,People!$A$2,0))))</f>
        <v>Kelly Williams</v>
      </c>
      <c r="W9106" t="str">
        <f>IFERROR(INDEX(Returns!A:A,MATCH(B9106,Returns!B:B,0)),"No")</f>
        <v>No</v>
      </c>
    </row>
    <row r="9107" spans="1:23" x14ac:dyDescent="0.2">
      <c r="A9107" s="1">
        <v>9106</v>
      </c>
      <c r="B9107" t="s">
        <v>10509</v>
      </c>
      <c r="C9107" s="8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47">
        <v>177.64800000000002</v>
      </c>
      <c r="S9107" s="1">
        <v>2</v>
      </c>
      <c r="T9107" s="1">
        <v>0.2</v>
      </c>
      <c r="U9107" s="47">
        <v>-28.867800000000017</v>
      </c>
      <c r="V9107" t="str">
        <f>IF(M9107=People!$B$5,People!$A$5,IF(M9107=People!$B$4,People!$A$4,IF(M9107=People!$B$3,People!$A$3,IF(M9107=People!$B$2,People!$A$2,0))))</f>
        <v>Kelly Williams</v>
      </c>
      <c r="W9107" t="str">
        <f>IFERROR(INDEX(Returns!A:A,MATCH(B9107,Returns!B:B,0)),"No")</f>
        <v>No</v>
      </c>
    </row>
    <row r="9108" spans="1:23" x14ac:dyDescent="0.2">
      <c r="A9108" s="1">
        <v>9107</v>
      </c>
      <c r="B9108" t="s">
        <v>10509</v>
      </c>
      <c r="C9108" s="8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47">
        <v>287.90999999999997</v>
      </c>
      <c r="S9108" s="1">
        <v>3</v>
      </c>
      <c r="T9108" s="1">
        <v>0.4</v>
      </c>
      <c r="U9108" s="47">
        <v>33.589499999999987</v>
      </c>
      <c r="V9108" t="str">
        <f>IF(M9108=People!$B$5,People!$A$5,IF(M9108=People!$B$4,People!$A$4,IF(M9108=People!$B$3,People!$A$3,IF(M9108=People!$B$2,People!$A$2,0))))</f>
        <v>Kelly Williams</v>
      </c>
      <c r="W9108" t="str">
        <f>IFERROR(INDEX(Returns!A:A,MATCH(B9108,Returns!B:B,0)),"No")</f>
        <v>No</v>
      </c>
    </row>
    <row r="9109" spans="1:23" x14ac:dyDescent="0.2">
      <c r="A9109" s="1">
        <v>9108</v>
      </c>
      <c r="B9109" t="s">
        <v>5998</v>
      </c>
      <c r="C9109" s="8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47">
        <v>22.368000000000002</v>
      </c>
      <c r="S9109" s="1">
        <v>2</v>
      </c>
      <c r="T9109" s="1">
        <v>0.2</v>
      </c>
      <c r="U9109" s="47">
        <v>1.6776</v>
      </c>
      <c r="V9109" t="str">
        <f>IF(M9109=People!$B$5,People!$A$5,IF(M9109=People!$B$4,People!$A$4,IF(M9109=People!$B$3,People!$A$3,IF(M9109=People!$B$2,People!$A$2,0))))</f>
        <v>Kelly Williams</v>
      </c>
      <c r="W9109" t="str">
        <f>IFERROR(INDEX(Returns!A:A,MATCH(B9109,Returns!B:B,0)),"No")</f>
        <v>Yes</v>
      </c>
    </row>
    <row r="9110" spans="1:23" x14ac:dyDescent="0.2">
      <c r="A9110" s="1">
        <v>9109</v>
      </c>
      <c r="B9110" t="s">
        <v>5998</v>
      </c>
      <c r="C9110" s="8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47">
        <v>32.368000000000002</v>
      </c>
      <c r="S9110" s="1">
        <v>7</v>
      </c>
      <c r="T9110" s="1">
        <v>0.2</v>
      </c>
      <c r="U9110" s="47">
        <v>11.733400000000001</v>
      </c>
      <c r="V9110" t="str">
        <f>IF(M9110=People!$B$5,People!$A$5,IF(M9110=People!$B$4,People!$A$4,IF(M9110=People!$B$3,People!$A$3,IF(M9110=People!$B$2,People!$A$2,0))))</f>
        <v>Kelly Williams</v>
      </c>
      <c r="W9110" t="str">
        <f>IFERROR(INDEX(Returns!A:A,MATCH(B9110,Returns!B:B,0)),"No")</f>
        <v>Yes</v>
      </c>
    </row>
    <row r="9111" spans="1:23" x14ac:dyDescent="0.2">
      <c r="A9111" s="1">
        <v>9110</v>
      </c>
      <c r="B9111" t="s">
        <v>5998</v>
      </c>
      <c r="C9111" s="8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47">
        <v>207.98400000000004</v>
      </c>
      <c r="S9111" s="1">
        <v>2</v>
      </c>
      <c r="T9111" s="1">
        <v>0.2</v>
      </c>
      <c r="U9111" s="47">
        <v>36.397199999999998</v>
      </c>
      <c r="V9111" t="str">
        <f>IF(M9111=People!$B$5,People!$A$5,IF(M9111=People!$B$4,People!$A$4,IF(M9111=People!$B$3,People!$A$3,IF(M9111=People!$B$2,People!$A$2,0))))</f>
        <v>Kelly Williams</v>
      </c>
      <c r="W9111" t="str">
        <f>IFERROR(INDEX(Returns!A:A,MATCH(B9111,Returns!B:B,0)),"No")</f>
        <v>Yes</v>
      </c>
    </row>
    <row r="9112" spans="1:23" x14ac:dyDescent="0.2">
      <c r="A9112" s="1">
        <v>9111</v>
      </c>
      <c r="B9112" t="s">
        <v>10510</v>
      </c>
      <c r="C9112" s="8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47">
        <v>36.4</v>
      </c>
      <c r="S9112" s="1">
        <v>5</v>
      </c>
      <c r="T9112" s="1">
        <v>0</v>
      </c>
      <c r="U9112" s="47">
        <v>17.472000000000001</v>
      </c>
      <c r="V9112" t="str">
        <f>IF(M9112=People!$B$5,People!$A$5,IF(M9112=People!$B$4,People!$A$4,IF(M9112=People!$B$3,People!$A$3,IF(M9112=People!$B$2,People!$A$2,0))))</f>
        <v>Cassandra Brandow</v>
      </c>
      <c r="W9112" t="str">
        <f>IFERROR(INDEX(Returns!A:A,MATCH(B9112,Returns!B:B,0)),"No")</f>
        <v>No</v>
      </c>
    </row>
    <row r="9113" spans="1:23" x14ac:dyDescent="0.2">
      <c r="A9113" s="1">
        <v>9112</v>
      </c>
      <c r="B9113" t="s">
        <v>10510</v>
      </c>
      <c r="C9113" s="8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47">
        <v>22.96</v>
      </c>
      <c r="S9113" s="1">
        <v>2</v>
      </c>
      <c r="T9113" s="1">
        <v>0</v>
      </c>
      <c r="U9113" s="47">
        <v>4.3623999999999974</v>
      </c>
      <c r="V9113" t="str">
        <f>IF(M9113=People!$B$5,People!$A$5,IF(M9113=People!$B$4,People!$A$4,IF(M9113=People!$B$3,People!$A$3,IF(M9113=People!$B$2,People!$A$2,0))))</f>
        <v>Cassandra Brandow</v>
      </c>
      <c r="W9113" t="str">
        <f>IFERROR(INDEX(Returns!A:A,MATCH(B9113,Returns!B:B,0)),"No")</f>
        <v>No</v>
      </c>
    </row>
    <row r="9114" spans="1:23" x14ac:dyDescent="0.2">
      <c r="A9114" s="1">
        <v>9113</v>
      </c>
      <c r="B9114" t="s">
        <v>10510</v>
      </c>
      <c r="C9114" s="8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47">
        <v>315.2</v>
      </c>
      <c r="S9114" s="1">
        <v>4</v>
      </c>
      <c r="T9114" s="1">
        <v>0</v>
      </c>
      <c r="U9114" s="47">
        <v>6.3040000000000305</v>
      </c>
      <c r="V9114" t="str">
        <f>IF(M9114=People!$B$5,People!$A$5,IF(M9114=People!$B$4,People!$A$4,IF(M9114=People!$B$3,People!$A$3,IF(M9114=People!$B$2,People!$A$2,0))))</f>
        <v>Cassandra Brandow</v>
      </c>
      <c r="W9114" t="str">
        <f>IFERROR(INDEX(Returns!A:A,MATCH(B9114,Returns!B:B,0)),"No")</f>
        <v>No</v>
      </c>
    </row>
    <row r="9115" spans="1:23" x14ac:dyDescent="0.2">
      <c r="A9115" s="1">
        <v>9114</v>
      </c>
      <c r="B9115" t="s">
        <v>10510</v>
      </c>
      <c r="C9115" s="8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47">
        <v>15.18</v>
      </c>
      <c r="S9115" s="1">
        <v>3</v>
      </c>
      <c r="T9115" s="1">
        <v>0</v>
      </c>
      <c r="U9115" s="47">
        <v>7.1345999999999989</v>
      </c>
      <c r="V9115" t="str">
        <f>IF(M9115=People!$B$5,People!$A$5,IF(M9115=People!$B$4,People!$A$4,IF(M9115=People!$B$3,People!$A$3,IF(M9115=People!$B$2,People!$A$2,0))))</f>
        <v>Cassandra Brandow</v>
      </c>
      <c r="W9115" t="str">
        <f>IFERROR(INDEX(Returns!A:A,MATCH(B9115,Returns!B:B,0)),"No")</f>
        <v>No</v>
      </c>
    </row>
    <row r="9116" spans="1:23" x14ac:dyDescent="0.2">
      <c r="A9116" s="1">
        <v>9115</v>
      </c>
      <c r="B9116" t="s">
        <v>10511</v>
      </c>
      <c r="C9116" s="8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47">
        <v>623.96</v>
      </c>
      <c r="S9116" s="1">
        <v>5</v>
      </c>
      <c r="T9116" s="1">
        <v>0.2</v>
      </c>
      <c r="U9116" s="47">
        <v>38.997500000000002</v>
      </c>
      <c r="V9116" t="str">
        <f>IF(M9116=People!$B$5,People!$A$5,IF(M9116=People!$B$4,People!$A$4,IF(M9116=People!$B$3,People!$A$3,IF(M9116=People!$B$2,People!$A$2,0))))</f>
        <v>Anna Andreadi</v>
      </c>
      <c r="W9116" t="str">
        <f>IFERROR(INDEX(Returns!A:A,MATCH(B9116,Returns!B:B,0)),"No")</f>
        <v>No</v>
      </c>
    </row>
    <row r="9117" spans="1:23" x14ac:dyDescent="0.2">
      <c r="A9117" s="1">
        <v>9116</v>
      </c>
      <c r="B9117" t="s">
        <v>10512</v>
      </c>
      <c r="C9117" s="8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47">
        <v>429.59999999999997</v>
      </c>
      <c r="S9117" s="1">
        <v>2</v>
      </c>
      <c r="T9117" s="1">
        <v>0.4</v>
      </c>
      <c r="U9117" s="47">
        <v>-93.079999999999984</v>
      </c>
      <c r="V9117" t="str">
        <f>IF(M9117=People!$B$5,People!$A$5,IF(M9117=People!$B$4,People!$A$4,IF(M9117=People!$B$3,People!$A$3,IF(M9117=People!$B$2,People!$A$2,0))))</f>
        <v>Chuck Magee</v>
      </c>
      <c r="W9117" t="str">
        <f>IFERROR(INDEX(Returns!A:A,MATCH(B9117,Returns!B:B,0)),"No")</f>
        <v>No</v>
      </c>
    </row>
    <row r="9118" spans="1:23" x14ac:dyDescent="0.2">
      <c r="A9118" s="1">
        <v>9117</v>
      </c>
      <c r="B9118" t="s">
        <v>10512</v>
      </c>
      <c r="C9118" s="8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47">
        <v>31.968000000000004</v>
      </c>
      <c r="S9118" s="1">
        <v>2</v>
      </c>
      <c r="T9118" s="1">
        <v>0.2</v>
      </c>
      <c r="U9118" s="47">
        <v>6.3935999999999993</v>
      </c>
      <c r="V9118" t="str">
        <f>IF(M9118=People!$B$5,People!$A$5,IF(M9118=People!$B$4,People!$A$4,IF(M9118=People!$B$3,People!$A$3,IF(M9118=People!$B$2,People!$A$2,0))))</f>
        <v>Chuck Magee</v>
      </c>
      <c r="W9118" t="str">
        <f>IFERROR(INDEX(Returns!A:A,MATCH(B9118,Returns!B:B,0)),"No")</f>
        <v>No</v>
      </c>
    </row>
    <row r="9119" spans="1:23" x14ac:dyDescent="0.2">
      <c r="A9119" s="1">
        <v>9118</v>
      </c>
      <c r="B9119" t="s">
        <v>10512</v>
      </c>
      <c r="C9119" s="8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47">
        <v>887.27099999999984</v>
      </c>
      <c r="S9119" s="1">
        <v>3</v>
      </c>
      <c r="T9119" s="1">
        <v>0.3</v>
      </c>
      <c r="U9119" s="47">
        <v>-63.376499999999965</v>
      </c>
      <c r="V9119" t="str">
        <f>IF(M9119=People!$B$5,People!$A$5,IF(M9119=People!$B$4,People!$A$4,IF(M9119=People!$B$3,People!$A$3,IF(M9119=People!$B$2,People!$A$2,0))))</f>
        <v>Chuck Magee</v>
      </c>
      <c r="W9119" t="str">
        <f>IFERROR(INDEX(Returns!A:A,MATCH(B9119,Returns!B:B,0)),"No")</f>
        <v>No</v>
      </c>
    </row>
    <row r="9120" spans="1:23" x14ac:dyDescent="0.2">
      <c r="A9120" s="1">
        <v>9119</v>
      </c>
      <c r="B9120" t="s">
        <v>10512</v>
      </c>
      <c r="C9120" s="8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47">
        <v>21.696000000000002</v>
      </c>
      <c r="S9120" s="1">
        <v>4</v>
      </c>
      <c r="T9120" s="1">
        <v>0.2</v>
      </c>
      <c r="U9120" s="47">
        <v>7.0511999999999988</v>
      </c>
      <c r="V9120" t="str">
        <f>IF(M9120=People!$B$5,People!$A$5,IF(M9120=People!$B$4,People!$A$4,IF(M9120=People!$B$3,People!$A$3,IF(M9120=People!$B$2,People!$A$2,0))))</f>
        <v>Chuck Magee</v>
      </c>
      <c r="W9120" t="str">
        <f>IFERROR(INDEX(Returns!A:A,MATCH(B9120,Returns!B:B,0)),"No")</f>
        <v>No</v>
      </c>
    </row>
    <row r="9121" spans="1:23" x14ac:dyDescent="0.2">
      <c r="A9121" s="1">
        <v>9120</v>
      </c>
      <c r="B9121" t="s">
        <v>10513</v>
      </c>
      <c r="C9121" s="8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47">
        <v>22.05</v>
      </c>
      <c r="S9121" s="1">
        <v>7</v>
      </c>
      <c r="T9121" s="1">
        <v>0</v>
      </c>
      <c r="U9121" s="47">
        <v>10.584</v>
      </c>
      <c r="V9121" t="str">
        <f>IF(M9121=People!$B$5,People!$A$5,IF(M9121=People!$B$4,People!$A$4,IF(M9121=People!$B$3,People!$A$3,IF(M9121=People!$B$2,People!$A$2,0))))</f>
        <v>Anna Andreadi</v>
      </c>
      <c r="W9121" t="str">
        <f>IFERROR(INDEX(Returns!A:A,MATCH(B9121,Returns!B:B,0)),"No")</f>
        <v>No</v>
      </c>
    </row>
    <row r="9122" spans="1:23" x14ac:dyDescent="0.2">
      <c r="A9122" s="1">
        <v>9121</v>
      </c>
      <c r="B9122" t="s">
        <v>10513</v>
      </c>
      <c r="C9122" s="8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47">
        <v>99.9</v>
      </c>
      <c r="S9122" s="1">
        <v>5</v>
      </c>
      <c r="T9122" s="1">
        <v>0</v>
      </c>
      <c r="U9122" s="47">
        <v>46.952999999999996</v>
      </c>
      <c r="V9122" t="str">
        <f>IF(M9122=People!$B$5,People!$A$5,IF(M9122=People!$B$4,People!$A$4,IF(M9122=People!$B$3,People!$A$3,IF(M9122=People!$B$2,People!$A$2,0))))</f>
        <v>Anna Andreadi</v>
      </c>
      <c r="W9122" t="str">
        <f>IFERROR(INDEX(Returns!A:A,MATCH(B9122,Returns!B:B,0)),"No")</f>
        <v>No</v>
      </c>
    </row>
    <row r="9123" spans="1:23" x14ac:dyDescent="0.2">
      <c r="A9123" s="1">
        <v>9122</v>
      </c>
      <c r="B9123" t="s">
        <v>6119</v>
      </c>
      <c r="C9123" s="8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47">
        <v>90.86</v>
      </c>
      <c r="S9123" s="1">
        <v>7</v>
      </c>
      <c r="T9123" s="1">
        <v>0</v>
      </c>
      <c r="U9123" s="47">
        <v>26.349399999999992</v>
      </c>
      <c r="V9123" t="str">
        <f>IF(M9123=People!$B$5,People!$A$5,IF(M9123=People!$B$4,People!$A$4,IF(M9123=People!$B$3,People!$A$3,IF(M9123=People!$B$2,People!$A$2,0))))</f>
        <v>Anna Andreadi</v>
      </c>
      <c r="W9123" t="str">
        <f>IFERROR(INDEX(Returns!A:A,MATCH(B9123,Returns!B:B,0)),"No")</f>
        <v>Yes</v>
      </c>
    </row>
    <row r="9124" spans="1:23" x14ac:dyDescent="0.2">
      <c r="A9124" s="1">
        <v>9123</v>
      </c>
      <c r="B9124" t="s">
        <v>10514</v>
      </c>
      <c r="C9124" s="8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47">
        <v>7.78</v>
      </c>
      <c r="S9124" s="1">
        <v>1</v>
      </c>
      <c r="T9124" s="1">
        <v>0</v>
      </c>
      <c r="U9124" s="47">
        <v>3.5009999999999994</v>
      </c>
      <c r="V9124" t="str">
        <f>IF(M9124=People!$B$5,People!$A$5,IF(M9124=People!$B$4,People!$A$4,IF(M9124=People!$B$3,People!$A$3,IF(M9124=People!$B$2,People!$A$2,0))))</f>
        <v>Anna Andreadi</v>
      </c>
      <c r="W9124" t="str">
        <f>IFERROR(INDEX(Returns!A:A,MATCH(B9124,Returns!B:B,0)),"No")</f>
        <v>No</v>
      </c>
    </row>
    <row r="9125" spans="1:23" x14ac:dyDescent="0.2">
      <c r="A9125" s="1">
        <v>9124</v>
      </c>
      <c r="B9125" t="s">
        <v>10515</v>
      </c>
      <c r="C9125" s="8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47">
        <v>78.759000000000015</v>
      </c>
      <c r="S9125" s="1">
        <v>9</v>
      </c>
      <c r="T9125" s="1">
        <v>0.7</v>
      </c>
      <c r="U9125" s="47">
        <v>-57.75660000000002</v>
      </c>
      <c r="V9125" t="str">
        <f>IF(M9125=People!$B$5,People!$A$5,IF(M9125=People!$B$4,People!$A$4,IF(M9125=People!$B$3,People!$A$3,IF(M9125=People!$B$2,People!$A$2,0))))</f>
        <v>Chuck Magee</v>
      </c>
      <c r="W9125" t="str">
        <f>IFERROR(INDEX(Returns!A:A,MATCH(B9125,Returns!B:B,0)),"No")</f>
        <v>No</v>
      </c>
    </row>
    <row r="9126" spans="1:23" x14ac:dyDescent="0.2">
      <c r="A9126" s="1">
        <v>9125</v>
      </c>
      <c r="B9126" t="s">
        <v>10516</v>
      </c>
      <c r="C9126" s="8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47">
        <v>9.5519999999999996</v>
      </c>
      <c r="S9126" s="1">
        <v>3</v>
      </c>
      <c r="T9126" s="1">
        <v>0.6</v>
      </c>
      <c r="U9126" s="47">
        <v>-3.8207999999999984</v>
      </c>
      <c r="V9126" t="str">
        <f>IF(M9126=People!$B$5,People!$A$5,IF(M9126=People!$B$4,People!$A$4,IF(M9126=People!$B$3,People!$A$3,IF(M9126=People!$B$2,People!$A$2,0))))</f>
        <v>Kelly Williams</v>
      </c>
      <c r="W9126" t="str">
        <f>IFERROR(INDEX(Returns!A:A,MATCH(B9126,Returns!B:B,0)),"No")</f>
        <v>No</v>
      </c>
    </row>
    <row r="9127" spans="1:23" x14ac:dyDescent="0.2">
      <c r="A9127" s="1">
        <v>9126</v>
      </c>
      <c r="B9127" t="s">
        <v>10516</v>
      </c>
      <c r="C9127" s="8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47">
        <v>5.3440000000000003</v>
      </c>
      <c r="S9127" s="1">
        <v>4</v>
      </c>
      <c r="T9127" s="1">
        <v>0.6</v>
      </c>
      <c r="U9127" s="47">
        <v>-2.1375999999999991</v>
      </c>
      <c r="V9127" t="str">
        <f>IF(M9127=People!$B$5,People!$A$5,IF(M9127=People!$B$4,People!$A$4,IF(M9127=People!$B$3,People!$A$3,IF(M9127=People!$B$2,People!$A$2,0))))</f>
        <v>Kelly Williams</v>
      </c>
      <c r="W9127" t="str">
        <f>IFERROR(INDEX(Returns!A:A,MATCH(B9127,Returns!B:B,0)),"No")</f>
        <v>No</v>
      </c>
    </row>
    <row r="9128" spans="1:23" x14ac:dyDescent="0.2">
      <c r="A9128" s="1">
        <v>9127</v>
      </c>
      <c r="B9128" t="s">
        <v>10517</v>
      </c>
      <c r="C9128" s="8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47">
        <v>8.2799999999999994</v>
      </c>
      <c r="S9128" s="1">
        <v>2</v>
      </c>
      <c r="T9128" s="1">
        <v>0</v>
      </c>
      <c r="U9128" s="47">
        <v>3.4775999999999998</v>
      </c>
      <c r="V9128" t="str">
        <f>IF(M9128=People!$B$5,People!$A$5,IF(M9128=People!$B$4,People!$A$4,IF(M9128=People!$B$3,People!$A$3,IF(M9128=People!$B$2,People!$A$2,0))))</f>
        <v>Anna Andreadi</v>
      </c>
      <c r="W9128" t="str">
        <f>IFERROR(INDEX(Returns!A:A,MATCH(B9128,Returns!B:B,0)),"No")</f>
        <v>No</v>
      </c>
    </row>
    <row r="9129" spans="1:23" x14ac:dyDescent="0.2">
      <c r="A9129" s="1">
        <v>9128</v>
      </c>
      <c r="B9129" t="s">
        <v>10518</v>
      </c>
      <c r="C9129" s="8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47">
        <v>50.135999999999996</v>
      </c>
      <c r="S9129" s="1">
        <v>3</v>
      </c>
      <c r="T9129" s="1">
        <v>0.2</v>
      </c>
      <c r="U9129" s="47">
        <v>-11.2806</v>
      </c>
      <c r="V9129" t="str">
        <f>IF(M9129=People!$B$5,People!$A$5,IF(M9129=People!$B$4,People!$A$4,IF(M9129=People!$B$3,People!$A$3,IF(M9129=People!$B$2,People!$A$2,0))))</f>
        <v>Kelly Williams</v>
      </c>
      <c r="W9129" t="str">
        <f>IFERROR(INDEX(Returns!A:A,MATCH(B9129,Returns!B:B,0)),"No")</f>
        <v>No</v>
      </c>
    </row>
    <row r="9130" spans="1:23" x14ac:dyDescent="0.2">
      <c r="A9130" s="1">
        <v>9129</v>
      </c>
      <c r="B9130" t="s">
        <v>10519</v>
      </c>
      <c r="C9130" s="8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47">
        <v>88.074000000000012</v>
      </c>
      <c r="S9130" s="1">
        <v>7</v>
      </c>
      <c r="T9130" s="1">
        <v>0.7</v>
      </c>
      <c r="U9130" s="47">
        <v>-58.71599999999998</v>
      </c>
      <c r="V9130" t="str">
        <f>IF(M9130=People!$B$5,People!$A$5,IF(M9130=People!$B$4,People!$A$4,IF(M9130=People!$B$3,People!$A$3,IF(M9130=People!$B$2,People!$A$2,0))))</f>
        <v>Anna Andreadi</v>
      </c>
      <c r="W9130" t="str">
        <f>IFERROR(INDEX(Returns!A:A,MATCH(B9130,Returns!B:B,0)),"No")</f>
        <v>No</v>
      </c>
    </row>
    <row r="9131" spans="1:23" x14ac:dyDescent="0.2">
      <c r="A9131" s="1">
        <v>9130</v>
      </c>
      <c r="B9131" t="s">
        <v>10520</v>
      </c>
      <c r="C9131" s="8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47">
        <v>301.46999999999997</v>
      </c>
      <c r="S9131" s="1">
        <v>3</v>
      </c>
      <c r="T9131" s="1">
        <v>0.5</v>
      </c>
      <c r="U9131" s="47">
        <v>-241.17600000000002</v>
      </c>
      <c r="V9131" t="str">
        <f>IF(M9131=People!$B$5,People!$A$5,IF(M9131=People!$B$4,People!$A$4,IF(M9131=People!$B$3,People!$A$3,IF(M9131=People!$B$2,People!$A$2,0))))</f>
        <v>Chuck Magee</v>
      </c>
      <c r="W9131" t="str">
        <f>IFERROR(INDEX(Returns!A:A,MATCH(B9131,Returns!B:B,0)),"No")</f>
        <v>No</v>
      </c>
    </row>
    <row r="9132" spans="1:23" x14ac:dyDescent="0.2">
      <c r="A9132" s="1">
        <v>9131</v>
      </c>
      <c r="B9132" t="s">
        <v>10520</v>
      </c>
      <c r="C9132" s="8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47">
        <v>18.656000000000002</v>
      </c>
      <c r="S9132" s="1">
        <v>2</v>
      </c>
      <c r="T9132" s="1">
        <v>0.2</v>
      </c>
      <c r="U9132" s="47">
        <v>1.6324000000000014</v>
      </c>
      <c r="V9132" t="str">
        <f>IF(M9132=People!$B$5,People!$A$5,IF(M9132=People!$B$4,People!$A$4,IF(M9132=People!$B$3,People!$A$3,IF(M9132=People!$B$2,People!$A$2,0))))</f>
        <v>Chuck Magee</v>
      </c>
      <c r="W9132" t="str">
        <f>IFERROR(INDEX(Returns!A:A,MATCH(B9132,Returns!B:B,0)),"No")</f>
        <v>No</v>
      </c>
    </row>
    <row r="9133" spans="1:23" x14ac:dyDescent="0.2">
      <c r="A9133" s="1">
        <v>9132</v>
      </c>
      <c r="B9133" t="s">
        <v>10521</v>
      </c>
      <c r="C9133" s="8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47">
        <v>27.46</v>
      </c>
      <c r="S9133" s="1">
        <v>2</v>
      </c>
      <c r="T9133" s="1">
        <v>0</v>
      </c>
      <c r="U9133" s="47">
        <v>9.8856000000000002</v>
      </c>
      <c r="V9133" t="str">
        <f>IF(M9133=People!$B$5,People!$A$5,IF(M9133=People!$B$4,People!$A$4,IF(M9133=People!$B$3,People!$A$3,IF(M9133=People!$B$2,People!$A$2,0))))</f>
        <v>Chuck Magee</v>
      </c>
      <c r="W9133" t="str">
        <f>IFERROR(INDEX(Returns!A:A,MATCH(B9133,Returns!B:B,0)),"No")</f>
        <v>No</v>
      </c>
    </row>
    <row r="9134" spans="1:23" x14ac:dyDescent="0.2">
      <c r="A9134" s="1">
        <v>9133</v>
      </c>
      <c r="B9134" t="s">
        <v>10521</v>
      </c>
      <c r="C9134" s="8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47">
        <v>125.13</v>
      </c>
      <c r="S9134" s="1">
        <v>3</v>
      </c>
      <c r="T9134" s="1">
        <v>0</v>
      </c>
      <c r="U9134" s="47">
        <v>36.287699999999987</v>
      </c>
      <c r="V9134" t="str">
        <f>IF(M9134=People!$B$5,People!$A$5,IF(M9134=People!$B$4,People!$A$4,IF(M9134=People!$B$3,People!$A$3,IF(M9134=People!$B$2,People!$A$2,0))))</f>
        <v>Chuck Magee</v>
      </c>
      <c r="W9134" t="str">
        <f>IFERROR(INDEX(Returns!A:A,MATCH(B9134,Returns!B:B,0)),"No")</f>
        <v>No</v>
      </c>
    </row>
    <row r="9135" spans="1:23" x14ac:dyDescent="0.2">
      <c r="A9135" s="1">
        <v>9134</v>
      </c>
      <c r="B9135" t="s">
        <v>10522</v>
      </c>
      <c r="C9135" s="8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47">
        <v>555.96</v>
      </c>
      <c r="S9135" s="1">
        <v>5</v>
      </c>
      <c r="T9135" s="1">
        <v>0.2</v>
      </c>
      <c r="U9135" s="47">
        <v>41.697000000000003</v>
      </c>
      <c r="V9135" t="str">
        <f>IF(M9135=People!$B$5,People!$A$5,IF(M9135=People!$B$4,People!$A$4,IF(M9135=People!$B$3,People!$A$3,IF(M9135=People!$B$2,People!$A$2,0))))</f>
        <v>Anna Andreadi</v>
      </c>
      <c r="W9135" t="str">
        <f>IFERROR(INDEX(Returns!A:A,MATCH(B9135,Returns!B:B,0)),"No")</f>
        <v>No</v>
      </c>
    </row>
    <row r="9136" spans="1:23" x14ac:dyDescent="0.2">
      <c r="A9136" s="1">
        <v>9135</v>
      </c>
      <c r="B9136" t="s">
        <v>10523</v>
      </c>
      <c r="C9136" s="8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47">
        <v>129.55199999999999</v>
      </c>
      <c r="S9136" s="1">
        <v>3</v>
      </c>
      <c r="T9136" s="1">
        <v>0.2</v>
      </c>
      <c r="U9136" s="47">
        <v>-22.671600000000005</v>
      </c>
      <c r="V9136" t="str">
        <f>IF(M9136=People!$B$5,People!$A$5,IF(M9136=People!$B$4,People!$A$4,IF(M9136=People!$B$3,People!$A$3,IF(M9136=People!$B$2,People!$A$2,0))))</f>
        <v>Cassandra Brandow</v>
      </c>
      <c r="W9136" t="str">
        <f>IFERROR(INDEX(Returns!A:A,MATCH(B9136,Returns!B:B,0)),"No")</f>
        <v>No</v>
      </c>
    </row>
    <row r="9137" spans="1:23" x14ac:dyDescent="0.2">
      <c r="A9137" s="1">
        <v>9136</v>
      </c>
      <c r="B9137" t="s">
        <v>10523</v>
      </c>
      <c r="C9137" s="8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47">
        <v>51.984000000000009</v>
      </c>
      <c r="S9137" s="1">
        <v>1</v>
      </c>
      <c r="T9137" s="1">
        <v>0.2</v>
      </c>
      <c r="U9137" s="47">
        <v>-5.1983999999999995</v>
      </c>
      <c r="V9137" t="str">
        <f>IF(M9137=People!$B$5,People!$A$5,IF(M9137=People!$B$4,People!$A$4,IF(M9137=People!$B$3,People!$A$3,IF(M9137=People!$B$2,People!$A$2,0))))</f>
        <v>Cassandra Brandow</v>
      </c>
      <c r="W9137" t="str">
        <f>IFERROR(INDEX(Returns!A:A,MATCH(B9137,Returns!B:B,0)),"No")</f>
        <v>No</v>
      </c>
    </row>
    <row r="9138" spans="1:23" x14ac:dyDescent="0.2">
      <c r="A9138" s="1">
        <v>9137</v>
      </c>
      <c r="B9138" t="s">
        <v>10523</v>
      </c>
      <c r="C9138" s="8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47">
        <v>10.272000000000002</v>
      </c>
      <c r="S9138" s="1">
        <v>3</v>
      </c>
      <c r="T9138" s="1">
        <v>0.2</v>
      </c>
      <c r="U9138" s="47">
        <v>3.4668000000000001</v>
      </c>
      <c r="V9138" t="str">
        <f>IF(M9138=People!$B$5,People!$A$5,IF(M9138=People!$B$4,People!$A$4,IF(M9138=People!$B$3,People!$A$3,IF(M9138=People!$B$2,People!$A$2,0))))</f>
        <v>Cassandra Brandow</v>
      </c>
      <c r="W9138" t="str">
        <f>IFERROR(INDEX(Returns!A:A,MATCH(B9138,Returns!B:B,0)),"No")</f>
        <v>No</v>
      </c>
    </row>
    <row r="9139" spans="1:23" x14ac:dyDescent="0.2">
      <c r="A9139" s="1">
        <v>9138</v>
      </c>
      <c r="B9139" t="s">
        <v>10524</v>
      </c>
      <c r="C9139" s="8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47">
        <v>18.336000000000002</v>
      </c>
      <c r="S9139" s="1">
        <v>2</v>
      </c>
      <c r="T9139" s="1">
        <v>0.7</v>
      </c>
      <c r="U9139" s="47">
        <v>-12.224</v>
      </c>
      <c r="V9139" t="str">
        <f>IF(M9139=People!$B$5,People!$A$5,IF(M9139=People!$B$4,People!$A$4,IF(M9139=People!$B$3,People!$A$3,IF(M9139=People!$B$2,People!$A$2,0))))</f>
        <v>Cassandra Brandow</v>
      </c>
      <c r="W9139" t="str">
        <f>IFERROR(INDEX(Returns!A:A,MATCH(B9139,Returns!B:B,0)),"No")</f>
        <v>No</v>
      </c>
    </row>
    <row r="9140" spans="1:23" x14ac:dyDescent="0.2">
      <c r="A9140" s="1">
        <v>9139</v>
      </c>
      <c r="B9140" t="s">
        <v>10524</v>
      </c>
      <c r="C9140" s="8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47">
        <v>180.96</v>
      </c>
      <c r="S9140" s="1">
        <v>5</v>
      </c>
      <c r="T9140" s="1">
        <v>0.2</v>
      </c>
      <c r="U9140" s="47">
        <v>13.571999999999996</v>
      </c>
      <c r="V9140" t="str">
        <f>IF(M9140=People!$B$5,People!$A$5,IF(M9140=People!$B$4,People!$A$4,IF(M9140=People!$B$3,People!$A$3,IF(M9140=People!$B$2,People!$A$2,0))))</f>
        <v>Cassandra Brandow</v>
      </c>
      <c r="W9140" t="str">
        <f>IFERROR(INDEX(Returns!A:A,MATCH(B9140,Returns!B:B,0)),"No")</f>
        <v>No</v>
      </c>
    </row>
    <row r="9141" spans="1:23" x14ac:dyDescent="0.2">
      <c r="A9141" s="1">
        <v>9140</v>
      </c>
      <c r="B9141" t="s">
        <v>10525</v>
      </c>
      <c r="C9141" s="8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47">
        <v>475.94400000000002</v>
      </c>
      <c r="S9141" s="1">
        <v>7</v>
      </c>
      <c r="T9141" s="1">
        <v>0.2</v>
      </c>
      <c r="U9141" s="47">
        <v>95.188799999999972</v>
      </c>
      <c r="V9141" t="str">
        <f>IF(M9141=People!$B$5,People!$A$5,IF(M9141=People!$B$4,People!$A$4,IF(M9141=People!$B$3,People!$A$3,IF(M9141=People!$B$2,People!$A$2,0))))</f>
        <v>Kelly Williams</v>
      </c>
      <c r="W9141" t="str">
        <f>IFERROR(INDEX(Returns!A:A,MATCH(B9141,Returns!B:B,0)),"No")</f>
        <v>No</v>
      </c>
    </row>
    <row r="9142" spans="1:23" x14ac:dyDescent="0.2">
      <c r="A9142" s="1">
        <v>9141</v>
      </c>
      <c r="B9142" t="s">
        <v>10526</v>
      </c>
      <c r="C9142" s="8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47">
        <v>159.97999999999999</v>
      </c>
      <c r="S9142" s="1">
        <v>2</v>
      </c>
      <c r="T9142" s="1">
        <v>0</v>
      </c>
      <c r="U9142" s="47">
        <v>47.993999999999986</v>
      </c>
      <c r="V9142" t="str">
        <f>IF(M9142=People!$B$5,People!$A$5,IF(M9142=People!$B$4,People!$A$4,IF(M9142=People!$B$3,People!$A$3,IF(M9142=People!$B$2,People!$A$2,0))))</f>
        <v>Anna Andreadi</v>
      </c>
      <c r="W9142" t="str">
        <f>IFERROR(INDEX(Returns!A:A,MATCH(B9142,Returns!B:B,0)),"No")</f>
        <v>No</v>
      </c>
    </row>
    <row r="9143" spans="1:23" x14ac:dyDescent="0.2">
      <c r="A9143" s="1">
        <v>9142</v>
      </c>
      <c r="B9143" t="s">
        <v>10527</v>
      </c>
      <c r="C9143" s="8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47">
        <v>43.6</v>
      </c>
      <c r="S9143" s="1">
        <v>4</v>
      </c>
      <c r="T9143" s="1">
        <v>0</v>
      </c>
      <c r="U9143" s="47">
        <v>12.208000000000002</v>
      </c>
      <c r="V9143" t="str">
        <f>IF(M9143=People!$B$5,People!$A$5,IF(M9143=People!$B$4,People!$A$4,IF(M9143=People!$B$3,People!$A$3,IF(M9143=People!$B$2,People!$A$2,0))))</f>
        <v>Chuck Magee</v>
      </c>
      <c r="W9143" t="str">
        <f>IFERROR(INDEX(Returns!A:A,MATCH(B9143,Returns!B:B,0)),"No")</f>
        <v>No</v>
      </c>
    </row>
    <row r="9144" spans="1:23" x14ac:dyDescent="0.2">
      <c r="A9144" s="1">
        <v>9143</v>
      </c>
      <c r="B9144" t="s">
        <v>10528</v>
      </c>
      <c r="C9144" s="8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47">
        <v>8.2880000000000003</v>
      </c>
      <c r="S9144" s="1">
        <v>2</v>
      </c>
      <c r="T9144" s="1">
        <v>0.2</v>
      </c>
      <c r="U9144" s="47">
        <v>3.0043999999999995</v>
      </c>
      <c r="V9144" t="str">
        <f>IF(M9144=People!$B$5,People!$A$5,IF(M9144=People!$B$4,People!$A$4,IF(M9144=People!$B$3,People!$A$3,IF(M9144=People!$B$2,People!$A$2,0))))</f>
        <v>Anna Andreadi</v>
      </c>
      <c r="W9144" t="str">
        <f>IFERROR(INDEX(Returns!A:A,MATCH(B9144,Returns!B:B,0)),"No")</f>
        <v>No</v>
      </c>
    </row>
    <row r="9145" spans="1:23" x14ac:dyDescent="0.2">
      <c r="A9145" s="1">
        <v>9144</v>
      </c>
      <c r="B9145" t="s">
        <v>10528</v>
      </c>
      <c r="C9145" s="8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47">
        <v>1123.1280000000002</v>
      </c>
      <c r="S9145" s="1">
        <v>9</v>
      </c>
      <c r="T9145" s="1">
        <v>0.2</v>
      </c>
      <c r="U9145" s="47">
        <v>70.195499999999981</v>
      </c>
      <c r="V9145" t="str">
        <f>IF(M9145=People!$B$5,People!$A$5,IF(M9145=People!$B$4,People!$A$4,IF(M9145=People!$B$3,People!$A$3,IF(M9145=People!$B$2,People!$A$2,0))))</f>
        <v>Anna Andreadi</v>
      </c>
      <c r="W9145" t="str">
        <f>IFERROR(INDEX(Returns!A:A,MATCH(B9145,Returns!B:B,0)),"No")</f>
        <v>No</v>
      </c>
    </row>
    <row r="9146" spans="1:23" x14ac:dyDescent="0.2">
      <c r="A9146" s="1">
        <v>9145</v>
      </c>
      <c r="B9146" t="s">
        <v>10528</v>
      </c>
      <c r="C9146" s="8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47">
        <v>64.900000000000006</v>
      </c>
      <c r="S9146" s="1">
        <v>5</v>
      </c>
      <c r="T9146" s="1">
        <v>0</v>
      </c>
      <c r="U9146" s="47">
        <v>18.820999999999994</v>
      </c>
      <c r="V9146" t="str">
        <f>IF(M9146=People!$B$5,People!$A$5,IF(M9146=People!$B$4,People!$A$4,IF(M9146=People!$B$3,People!$A$3,IF(M9146=People!$B$2,People!$A$2,0))))</f>
        <v>Anna Andreadi</v>
      </c>
      <c r="W9146" t="str">
        <f>IFERROR(INDEX(Returns!A:A,MATCH(B9146,Returns!B:B,0)),"No")</f>
        <v>No</v>
      </c>
    </row>
    <row r="9147" spans="1:23" x14ac:dyDescent="0.2">
      <c r="A9147" s="1">
        <v>9146</v>
      </c>
      <c r="B9147" t="s">
        <v>10529</v>
      </c>
      <c r="C9147" s="8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47">
        <v>2.8079999999999989</v>
      </c>
      <c r="S9147" s="1">
        <v>3</v>
      </c>
      <c r="T9147" s="1">
        <v>0.8</v>
      </c>
      <c r="U9147" s="47">
        <v>-4.492799999999999</v>
      </c>
      <c r="V9147" t="str">
        <f>IF(M9147=People!$B$5,People!$A$5,IF(M9147=People!$B$4,People!$A$4,IF(M9147=People!$B$3,People!$A$3,IF(M9147=People!$B$2,People!$A$2,0))))</f>
        <v>Kelly Williams</v>
      </c>
      <c r="W9147" t="str">
        <f>IFERROR(INDEX(Returns!A:A,MATCH(B9147,Returns!B:B,0)),"No")</f>
        <v>No</v>
      </c>
    </row>
    <row r="9148" spans="1:23" x14ac:dyDescent="0.2">
      <c r="A9148" s="1">
        <v>9147</v>
      </c>
      <c r="B9148" t="s">
        <v>10530</v>
      </c>
      <c r="C9148" s="8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47">
        <v>99.98</v>
      </c>
      <c r="S9148" s="1">
        <v>2</v>
      </c>
      <c r="T9148" s="1">
        <v>0</v>
      </c>
      <c r="U9148" s="47">
        <v>42.991400000000006</v>
      </c>
      <c r="V9148" t="str">
        <f>IF(M9148=People!$B$5,People!$A$5,IF(M9148=People!$B$4,People!$A$4,IF(M9148=People!$B$3,People!$A$3,IF(M9148=People!$B$2,People!$A$2,0))))</f>
        <v>Chuck Magee</v>
      </c>
      <c r="W9148" t="str">
        <f>IFERROR(INDEX(Returns!A:A,MATCH(B9148,Returns!B:B,0)),"No")</f>
        <v>No</v>
      </c>
    </row>
    <row r="9149" spans="1:23" x14ac:dyDescent="0.2">
      <c r="A9149" s="1">
        <v>9148</v>
      </c>
      <c r="B9149" t="s">
        <v>10530</v>
      </c>
      <c r="C9149" s="8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47">
        <v>8.0400000000000009</v>
      </c>
      <c r="S9149" s="1">
        <v>6</v>
      </c>
      <c r="T9149" s="1">
        <v>0</v>
      </c>
      <c r="U9149" s="47">
        <v>2.7336</v>
      </c>
      <c r="V9149" t="str">
        <f>IF(M9149=People!$B$5,People!$A$5,IF(M9149=People!$B$4,People!$A$4,IF(M9149=People!$B$3,People!$A$3,IF(M9149=People!$B$2,People!$A$2,0))))</f>
        <v>Chuck Magee</v>
      </c>
      <c r="W9149" t="str">
        <f>IFERROR(INDEX(Returns!A:A,MATCH(B9149,Returns!B:B,0)),"No")</f>
        <v>No</v>
      </c>
    </row>
    <row r="9150" spans="1:23" x14ac:dyDescent="0.2">
      <c r="A9150" s="1">
        <v>9149</v>
      </c>
      <c r="B9150" t="s">
        <v>10530</v>
      </c>
      <c r="C9150" s="8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47">
        <v>1564.29</v>
      </c>
      <c r="S9150" s="1">
        <v>13</v>
      </c>
      <c r="T9150" s="1">
        <v>0</v>
      </c>
      <c r="U9150" s="47">
        <v>406.71539999999993</v>
      </c>
      <c r="V9150" t="str">
        <f>IF(M9150=People!$B$5,People!$A$5,IF(M9150=People!$B$4,People!$A$4,IF(M9150=People!$B$3,People!$A$3,IF(M9150=People!$B$2,People!$A$2,0))))</f>
        <v>Chuck Magee</v>
      </c>
      <c r="W9150" t="str">
        <f>IFERROR(INDEX(Returns!A:A,MATCH(B9150,Returns!B:B,0)),"No")</f>
        <v>No</v>
      </c>
    </row>
    <row r="9151" spans="1:23" x14ac:dyDescent="0.2">
      <c r="A9151" s="1">
        <v>9150</v>
      </c>
      <c r="B9151" t="s">
        <v>10531</v>
      </c>
      <c r="C9151" s="8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47">
        <v>138.56</v>
      </c>
      <c r="S9151" s="1">
        <v>4</v>
      </c>
      <c r="T9151" s="1">
        <v>0</v>
      </c>
      <c r="U9151" s="47">
        <v>66.508799999999994</v>
      </c>
      <c r="V9151" t="str">
        <f>IF(M9151=People!$B$5,People!$A$5,IF(M9151=People!$B$4,People!$A$4,IF(M9151=People!$B$3,People!$A$3,IF(M9151=People!$B$2,People!$A$2,0))))</f>
        <v>Kelly Williams</v>
      </c>
      <c r="W9151" t="str">
        <f>IFERROR(INDEX(Returns!A:A,MATCH(B9151,Returns!B:B,0)),"No")</f>
        <v>No</v>
      </c>
    </row>
    <row r="9152" spans="1:23" x14ac:dyDescent="0.2">
      <c r="A9152" s="1">
        <v>9151</v>
      </c>
      <c r="B9152" t="s">
        <v>10531</v>
      </c>
      <c r="C9152" s="8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47">
        <v>65.52000000000001</v>
      </c>
      <c r="S9152" s="1">
        <v>5</v>
      </c>
      <c r="T9152" s="1">
        <v>0.1</v>
      </c>
      <c r="U9152" s="47">
        <v>12.376000000000001</v>
      </c>
      <c r="V9152" t="str">
        <f>IF(M9152=People!$B$5,People!$A$5,IF(M9152=People!$B$4,People!$A$4,IF(M9152=People!$B$3,People!$A$3,IF(M9152=People!$B$2,People!$A$2,0))))</f>
        <v>Kelly Williams</v>
      </c>
      <c r="W9152" t="str">
        <f>IFERROR(INDEX(Returns!A:A,MATCH(B9152,Returns!B:B,0)),"No")</f>
        <v>No</v>
      </c>
    </row>
    <row r="9153" spans="1:23" x14ac:dyDescent="0.2">
      <c r="A9153" s="1">
        <v>9152</v>
      </c>
      <c r="B9153" t="s">
        <v>10532</v>
      </c>
      <c r="C9153" s="8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47">
        <v>14.576000000000001</v>
      </c>
      <c r="S9153" s="1">
        <v>2</v>
      </c>
      <c r="T9153" s="1">
        <v>0.2</v>
      </c>
      <c r="U9153" s="47">
        <v>2.3685999999999989</v>
      </c>
      <c r="V9153" t="str">
        <f>IF(M9153=People!$B$5,People!$A$5,IF(M9153=People!$B$4,People!$A$4,IF(M9153=People!$B$3,People!$A$3,IF(M9153=People!$B$2,People!$A$2,0))))</f>
        <v>Anna Andreadi</v>
      </c>
      <c r="W9153" t="str">
        <f>IFERROR(INDEX(Returns!A:A,MATCH(B9153,Returns!B:B,0)),"No")</f>
        <v>No</v>
      </c>
    </row>
    <row r="9154" spans="1:23" x14ac:dyDescent="0.2">
      <c r="A9154" s="1">
        <v>9153</v>
      </c>
      <c r="B9154" t="s">
        <v>10532</v>
      </c>
      <c r="C9154" s="8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47">
        <v>23.200000000000003</v>
      </c>
      <c r="S9154" s="1">
        <v>2</v>
      </c>
      <c r="T9154" s="1">
        <v>0.2</v>
      </c>
      <c r="U9154" s="47">
        <v>1.4499999999999993</v>
      </c>
      <c r="V9154" t="str">
        <f>IF(M9154=People!$B$5,People!$A$5,IF(M9154=People!$B$4,People!$A$4,IF(M9154=People!$B$3,People!$A$3,IF(M9154=People!$B$2,People!$A$2,0))))</f>
        <v>Anna Andreadi</v>
      </c>
      <c r="W9154" t="str">
        <f>IFERROR(INDEX(Returns!A:A,MATCH(B9154,Returns!B:B,0)),"No")</f>
        <v>No</v>
      </c>
    </row>
    <row r="9155" spans="1:23" x14ac:dyDescent="0.2">
      <c r="A9155" s="1">
        <v>9154</v>
      </c>
      <c r="B9155" t="s">
        <v>10532</v>
      </c>
      <c r="C9155" s="8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47">
        <v>16.463999999999999</v>
      </c>
      <c r="S9155" s="1">
        <v>7</v>
      </c>
      <c r="T9155" s="1">
        <v>0.2</v>
      </c>
      <c r="U9155" s="47">
        <v>1.852199999999999</v>
      </c>
      <c r="V9155" t="str">
        <f>IF(M9155=People!$B$5,People!$A$5,IF(M9155=People!$B$4,People!$A$4,IF(M9155=People!$B$3,People!$A$3,IF(M9155=People!$B$2,People!$A$2,0))))</f>
        <v>Anna Andreadi</v>
      </c>
      <c r="W9155" t="str">
        <f>IFERROR(INDEX(Returns!A:A,MATCH(B9155,Returns!B:B,0)),"No")</f>
        <v>No</v>
      </c>
    </row>
    <row r="9156" spans="1:23" x14ac:dyDescent="0.2">
      <c r="A9156" s="1">
        <v>9155</v>
      </c>
      <c r="B9156" t="s">
        <v>10533</v>
      </c>
      <c r="C9156" s="8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47">
        <v>19.312000000000001</v>
      </c>
      <c r="S9156" s="1">
        <v>2</v>
      </c>
      <c r="T9156" s="1">
        <v>0.2</v>
      </c>
      <c r="U9156" s="47">
        <v>3.1382000000000003</v>
      </c>
      <c r="V9156" t="str">
        <f>IF(M9156=People!$B$5,People!$A$5,IF(M9156=People!$B$4,People!$A$4,IF(M9156=People!$B$3,People!$A$3,IF(M9156=People!$B$2,People!$A$2,0))))</f>
        <v>Chuck Magee</v>
      </c>
      <c r="W9156" t="str">
        <f>IFERROR(INDEX(Returns!A:A,MATCH(B9156,Returns!B:B,0)),"No")</f>
        <v>No</v>
      </c>
    </row>
    <row r="9157" spans="1:23" x14ac:dyDescent="0.2">
      <c r="A9157" s="1">
        <v>9156</v>
      </c>
      <c r="B9157" t="s">
        <v>10534</v>
      </c>
      <c r="C9157" s="8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47">
        <v>40.08</v>
      </c>
      <c r="S9157" s="1">
        <v>6</v>
      </c>
      <c r="T9157" s="1">
        <v>0</v>
      </c>
      <c r="U9157" s="47">
        <v>19.238399999999999</v>
      </c>
      <c r="V9157" t="str">
        <f>IF(M9157=People!$B$5,People!$A$5,IF(M9157=People!$B$4,People!$A$4,IF(M9157=People!$B$3,People!$A$3,IF(M9157=People!$B$2,People!$A$2,0))))</f>
        <v>Anna Andreadi</v>
      </c>
      <c r="W9157" t="str">
        <f>IFERROR(INDEX(Returns!A:A,MATCH(B9157,Returns!B:B,0)),"No")</f>
        <v>No</v>
      </c>
    </row>
    <row r="9158" spans="1:23" x14ac:dyDescent="0.2">
      <c r="A9158" s="1">
        <v>9157</v>
      </c>
      <c r="B9158" t="s">
        <v>10535</v>
      </c>
      <c r="C9158" s="8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47">
        <v>101.96</v>
      </c>
      <c r="S9158" s="1">
        <v>2</v>
      </c>
      <c r="T9158" s="1">
        <v>0</v>
      </c>
      <c r="U9158" s="47">
        <v>27.529200000000003</v>
      </c>
      <c r="V9158" t="str">
        <f>IF(M9158=People!$B$5,People!$A$5,IF(M9158=People!$B$4,People!$A$4,IF(M9158=People!$B$3,People!$A$3,IF(M9158=People!$B$2,People!$A$2,0))))</f>
        <v>Chuck Magee</v>
      </c>
      <c r="W9158" t="str">
        <f>IFERROR(INDEX(Returns!A:A,MATCH(B9158,Returns!B:B,0)),"No")</f>
        <v>No</v>
      </c>
    </row>
    <row r="9159" spans="1:23" x14ac:dyDescent="0.2">
      <c r="A9159" s="1">
        <v>9158</v>
      </c>
      <c r="B9159" t="s">
        <v>10535</v>
      </c>
      <c r="C9159" s="8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47">
        <v>259.74</v>
      </c>
      <c r="S9159" s="1">
        <v>13</v>
      </c>
      <c r="T9159" s="1">
        <v>0</v>
      </c>
      <c r="U9159" s="47">
        <v>124.6752</v>
      </c>
      <c r="V9159" t="str">
        <f>IF(M9159=People!$B$5,People!$A$5,IF(M9159=People!$B$4,People!$A$4,IF(M9159=People!$B$3,People!$A$3,IF(M9159=People!$B$2,People!$A$2,0))))</f>
        <v>Chuck Magee</v>
      </c>
      <c r="W9159" t="str">
        <f>IFERROR(INDEX(Returns!A:A,MATCH(B9159,Returns!B:B,0)),"No")</f>
        <v>No</v>
      </c>
    </row>
    <row r="9160" spans="1:23" x14ac:dyDescent="0.2">
      <c r="A9160" s="1">
        <v>9159</v>
      </c>
      <c r="B9160" t="s">
        <v>10535</v>
      </c>
      <c r="C9160" s="8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47">
        <v>255.42</v>
      </c>
      <c r="S9160" s="1">
        <v>9</v>
      </c>
      <c r="T9160" s="1">
        <v>0</v>
      </c>
      <c r="U9160" s="47">
        <v>104.7222</v>
      </c>
      <c r="V9160" t="str">
        <f>IF(M9160=People!$B$5,People!$A$5,IF(M9160=People!$B$4,People!$A$4,IF(M9160=People!$B$3,People!$A$3,IF(M9160=People!$B$2,People!$A$2,0))))</f>
        <v>Chuck Magee</v>
      </c>
      <c r="W9160" t="str">
        <f>IFERROR(INDEX(Returns!A:A,MATCH(B9160,Returns!B:B,0)),"No")</f>
        <v>No</v>
      </c>
    </row>
    <row r="9161" spans="1:23" x14ac:dyDescent="0.2">
      <c r="A9161" s="1">
        <v>9160</v>
      </c>
      <c r="B9161" t="s">
        <v>10536</v>
      </c>
      <c r="C9161" s="8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47">
        <v>4.338000000000001</v>
      </c>
      <c r="S9161" s="1">
        <v>3</v>
      </c>
      <c r="T9161" s="1">
        <v>0.7</v>
      </c>
      <c r="U9161" s="47">
        <v>-3.0366</v>
      </c>
      <c r="V9161" t="str">
        <f>IF(M9161=People!$B$5,People!$A$5,IF(M9161=People!$B$4,People!$A$4,IF(M9161=People!$B$3,People!$A$3,IF(M9161=People!$B$2,People!$A$2,0))))</f>
        <v>Cassandra Brandow</v>
      </c>
      <c r="W9161" t="str">
        <f>IFERROR(INDEX(Returns!A:A,MATCH(B9161,Returns!B:B,0)),"No")</f>
        <v>No</v>
      </c>
    </row>
    <row r="9162" spans="1:23" x14ac:dyDescent="0.2">
      <c r="A9162" s="1">
        <v>9161</v>
      </c>
      <c r="B9162" t="s">
        <v>10536</v>
      </c>
      <c r="C9162" s="8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47">
        <v>11.880000000000003</v>
      </c>
      <c r="S9162" s="1">
        <v>5</v>
      </c>
      <c r="T9162" s="1">
        <v>0.7</v>
      </c>
      <c r="U9162" s="47">
        <v>-7.9199999999999982</v>
      </c>
      <c r="V9162" t="str">
        <f>IF(M9162=People!$B$5,People!$A$5,IF(M9162=People!$B$4,People!$A$4,IF(M9162=People!$B$3,People!$A$3,IF(M9162=People!$B$2,People!$A$2,0))))</f>
        <v>Cassandra Brandow</v>
      </c>
      <c r="W9162" t="str">
        <f>IFERROR(INDEX(Returns!A:A,MATCH(B9162,Returns!B:B,0)),"No")</f>
        <v>No</v>
      </c>
    </row>
    <row r="9163" spans="1:23" x14ac:dyDescent="0.2">
      <c r="A9163" s="1">
        <v>9162</v>
      </c>
      <c r="B9163" t="s">
        <v>10537</v>
      </c>
      <c r="C9163" s="8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47">
        <v>405.85999999999996</v>
      </c>
      <c r="S9163" s="1">
        <v>7</v>
      </c>
      <c r="T9163" s="1">
        <v>0</v>
      </c>
      <c r="U9163" s="47">
        <v>32.46879999999998</v>
      </c>
      <c r="V9163" t="str">
        <f>IF(M9163=People!$B$5,People!$A$5,IF(M9163=People!$B$4,People!$A$4,IF(M9163=People!$B$3,People!$A$3,IF(M9163=People!$B$2,People!$A$2,0))))</f>
        <v>Kelly Williams</v>
      </c>
      <c r="W9163" t="str">
        <f>IFERROR(INDEX(Returns!A:A,MATCH(B9163,Returns!B:B,0)),"No")</f>
        <v>No</v>
      </c>
    </row>
    <row r="9164" spans="1:23" x14ac:dyDescent="0.2">
      <c r="A9164" s="1">
        <v>9163</v>
      </c>
      <c r="B9164" t="s">
        <v>10537</v>
      </c>
      <c r="C9164" s="8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47">
        <v>680.01</v>
      </c>
      <c r="S9164" s="1">
        <v>3</v>
      </c>
      <c r="T9164" s="1">
        <v>0</v>
      </c>
      <c r="U9164" s="47">
        <v>176.80260000000001</v>
      </c>
      <c r="V9164" t="str">
        <f>IF(M9164=People!$B$5,People!$A$5,IF(M9164=People!$B$4,People!$A$4,IF(M9164=People!$B$3,People!$A$3,IF(M9164=People!$B$2,People!$A$2,0))))</f>
        <v>Kelly Williams</v>
      </c>
      <c r="W9164" t="str">
        <f>IFERROR(INDEX(Returns!A:A,MATCH(B9164,Returns!B:B,0)),"No")</f>
        <v>No</v>
      </c>
    </row>
    <row r="9165" spans="1:23" x14ac:dyDescent="0.2">
      <c r="A9165" s="1">
        <v>9164</v>
      </c>
      <c r="B9165" t="s">
        <v>10538</v>
      </c>
      <c r="C9165" s="8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47">
        <v>2.3760000000000003</v>
      </c>
      <c r="S9165" s="1">
        <v>3</v>
      </c>
      <c r="T9165" s="1">
        <v>0.2</v>
      </c>
      <c r="U9165" s="47">
        <v>0.74249999999999994</v>
      </c>
      <c r="V9165" t="str">
        <f>IF(M9165=People!$B$5,People!$A$5,IF(M9165=People!$B$4,People!$A$4,IF(M9165=People!$B$3,People!$A$3,IF(M9165=People!$B$2,People!$A$2,0))))</f>
        <v>Kelly Williams</v>
      </c>
      <c r="W9165" t="str">
        <f>IFERROR(INDEX(Returns!A:A,MATCH(B9165,Returns!B:B,0)),"No")</f>
        <v>No</v>
      </c>
    </row>
    <row r="9166" spans="1:23" x14ac:dyDescent="0.2">
      <c r="A9166" s="1">
        <v>9165</v>
      </c>
      <c r="B9166" t="s">
        <v>10538</v>
      </c>
      <c r="C9166" s="8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47">
        <v>143.12799999999996</v>
      </c>
      <c r="S9166" s="1">
        <v>2</v>
      </c>
      <c r="T9166" s="1">
        <v>0.8</v>
      </c>
      <c r="U9166" s="47">
        <v>-393.60200000000009</v>
      </c>
      <c r="V9166" t="str">
        <f>IF(M9166=People!$B$5,People!$A$5,IF(M9166=People!$B$4,People!$A$4,IF(M9166=People!$B$3,People!$A$3,IF(M9166=People!$B$2,People!$A$2,0))))</f>
        <v>Kelly Williams</v>
      </c>
      <c r="W9166" t="str">
        <f>IFERROR(INDEX(Returns!A:A,MATCH(B9166,Returns!B:B,0)),"No")</f>
        <v>No</v>
      </c>
    </row>
    <row r="9167" spans="1:23" x14ac:dyDescent="0.2">
      <c r="A9167" s="1">
        <v>9166</v>
      </c>
      <c r="B9167" t="s">
        <v>10539</v>
      </c>
      <c r="C9167" s="8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47">
        <v>4476.8</v>
      </c>
      <c r="S9167" s="1">
        <v>4</v>
      </c>
      <c r="T9167" s="1">
        <v>0.2</v>
      </c>
      <c r="U9167" s="47">
        <v>503.63999999999965</v>
      </c>
      <c r="V9167" t="str">
        <f>IF(M9167=People!$B$5,People!$A$5,IF(M9167=People!$B$4,People!$A$4,IF(M9167=People!$B$3,People!$A$3,IF(M9167=People!$B$2,People!$A$2,0))))</f>
        <v>Anna Andreadi</v>
      </c>
      <c r="W9167" t="str">
        <f>IFERROR(INDEX(Returns!A:A,MATCH(B9167,Returns!B:B,0)),"No")</f>
        <v>No</v>
      </c>
    </row>
    <row r="9168" spans="1:23" x14ac:dyDescent="0.2">
      <c r="A9168" s="1">
        <v>9167</v>
      </c>
      <c r="B9168" t="s">
        <v>10539</v>
      </c>
      <c r="C9168" s="8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47">
        <v>104.85</v>
      </c>
      <c r="S9168" s="1">
        <v>1</v>
      </c>
      <c r="T9168" s="1">
        <v>0</v>
      </c>
      <c r="U9168" s="47">
        <v>50.327999999999996</v>
      </c>
      <c r="V9168" t="str">
        <f>IF(M9168=People!$B$5,People!$A$5,IF(M9168=People!$B$4,People!$A$4,IF(M9168=People!$B$3,People!$A$3,IF(M9168=People!$B$2,People!$A$2,0))))</f>
        <v>Anna Andreadi</v>
      </c>
      <c r="W9168" t="str">
        <f>IFERROR(INDEX(Returns!A:A,MATCH(B9168,Returns!B:B,0)),"No")</f>
        <v>No</v>
      </c>
    </row>
    <row r="9169" spans="1:23" x14ac:dyDescent="0.2">
      <c r="A9169" s="1">
        <v>9168</v>
      </c>
      <c r="B9169" t="s">
        <v>10539</v>
      </c>
      <c r="C9169" s="8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47">
        <v>241.44</v>
      </c>
      <c r="S9169" s="1">
        <v>3</v>
      </c>
      <c r="T9169" s="1">
        <v>0</v>
      </c>
      <c r="U9169" s="47">
        <v>72.431999999999988</v>
      </c>
      <c r="V9169" t="str">
        <f>IF(M9169=People!$B$5,People!$A$5,IF(M9169=People!$B$4,People!$A$4,IF(M9169=People!$B$3,People!$A$3,IF(M9169=People!$B$2,People!$A$2,0))))</f>
        <v>Anna Andreadi</v>
      </c>
      <c r="W9169" t="str">
        <f>IFERROR(INDEX(Returns!A:A,MATCH(B9169,Returns!B:B,0)),"No")</f>
        <v>No</v>
      </c>
    </row>
    <row r="9170" spans="1:23" x14ac:dyDescent="0.2">
      <c r="A9170" s="1">
        <v>9169</v>
      </c>
      <c r="B9170" t="s">
        <v>10540</v>
      </c>
      <c r="C9170" s="8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47">
        <v>319.76</v>
      </c>
      <c r="S9170" s="1">
        <v>14</v>
      </c>
      <c r="T9170" s="1">
        <v>0</v>
      </c>
      <c r="U9170" s="47">
        <v>147.08959999999999</v>
      </c>
      <c r="V9170" t="str">
        <f>IF(M9170=People!$B$5,People!$A$5,IF(M9170=People!$B$4,People!$A$4,IF(M9170=People!$B$3,People!$A$3,IF(M9170=People!$B$2,People!$A$2,0))))</f>
        <v>Cassandra Brandow</v>
      </c>
      <c r="W9170" t="str">
        <f>IFERROR(INDEX(Returns!A:A,MATCH(B9170,Returns!B:B,0)),"No")</f>
        <v>No</v>
      </c>
    </row>
    <row r="9171" spans="1:23" x14ac:dyDescent="0.2">
      <c r="A9171" s="1">
        <v>9170</v>
      </c>
      <c r="B9171" t="s">
        <v>10540</v>
      </c>
      <c r="C9171" s="8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47">
        <v>45.68</v>
      </c>
      <c r="S9171" s="1">
        <v>2</v>
      </c>
      <c r="T9171" s="1">
        <v>0</v>
      </c>
      <c r="U9171" s="47">
        <v>21.012799999999999</v>
      </c>
      <c r="V9171" t="str">
        <f>IF(M9171=People!$B$5,People!$A$5,IF(M9171=People!$B$4,People!$A$4,IF(M9171=People!$B$3,People!$A$3,IF(M9171=People!$B$2,People!$A$2,0))))</f>
        <v>Cassandra Brandow</v>
      </c>
      <c r="W9171" t="str">
        <f>IFERROR(INDEX(Returns!A:A,MATCH(B9171,Returns!B:B,0)),"No")</f>
        <v>No</v>
      </c>
    </row>
    <row r="9172" spans="1:23" x14ac:dyDescent="0.2">
      <c r="A9172" s="1">
        <v>9171</v>
      </c>
      <c r="B9172" t="s">
        <v>10541</v>
      </c>
      <c r="C9172" s="8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47">
        <v>31.96</v>
      </c>
      <c r="S9172" s="1">
        <v>2</v>
      </c>
      <c r="T9172" s="1">
        <v>0</v>
      </c>
      <c r="U9172" s="47">
        <v>1.597999999999999</v>
      </c>
      <c r="V9172" t="str">
        <f>IF(M9172=People!$B$5,People!$A$5,IF(M9172=People!$B$4,People!$A$4,IF(M9172=People!$B$3,People!$A$3,IF(M9172=People!$B$2,People!$A$2,0))))</f>
        <v>Anna Andreadi</v>
      </c>
      <c r="W9172" t="str">
        <f>IFERROR(INDEX(Returns!A:A,MATCH(B9172,Returns!B:B,0)),"No")</f>
        <v>No</v>
      </c>
    </row>
    <row r="9173" spans="1:23" x14ac:dyDescent="0.2">
      <c r="A9173" s="1">
        <v>9172</v>
      </c>
      <c r="B9173" t="s">
        <v>10541</v>
      </c>
      <c r="C9173" s="8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47">
        <v>47.9</v>
      </c>
      <c r="S9173" s="1">
        <v>1</v>
      </c>
      <c r="T9173" s="1">
        <v>0</v>
      </c>
      <c r="U9173" s="47">
        <v>22.991999999999997</v>
      </c>
      <c r="V9173" t="str">
        <f>IF(M9173=People!$B$5,People!$A$5,IF(M9173=People!$B$4,People!$A$4,IF(M9173=People!$B$3,People!$A$3,IF(M9173=People!$B$2,People!$A$2,0))))</f>
        <v>Anna Andreadi</v>
      </c>
      <c r="W9173" t="str">
        <f>IFERROR(INDEX(Returns!A:A,MATCH(B9173,Returns!B:B,0)),"No")</f>
        <v>No</v>
      </c>
    </row>
    <row r="9174" spans="1:23" x14ac:dyDescent="0.2">
      <c r="A9174" s="1">
        <v>9173</v>
      </c>
      <c r="B9174" t="s">
        <v>10541</v>
      </c>
      <c r="C9174" s="8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47">
        <v>1112.94</v>
      </c>
      <c r="S9174" s="1">
        <v>3</v>
      </c>
      <c r="T9174" s="1">
        <v>0</v>
      </c>
      <c r="U9174" s="47">
        <v>222.58799999999991</v>
      </c>
      <c r="V9174" t="str">
        <f>IF(M9174=People!$B$5,People!$A$5,IF(M9174=People!$B$4,People!$A$4,IF(M9174=People!$B$3,People!$A$3,IF(M9174=People!$B$2,People!$A$2,0))))</f>
        <v>Anna Andreadi</v>
      </c>
      <c r="W9174" t="str">
        <f>IFERROR(INDEX(Returns!A:A,MATCH(B9174,Returns!B:B,0)),"No")</f>
        <v>No</v>
      </c>
    </row>
    <row r="9175" spans="1:23" x14ac:dyDescent="0.2">
      <c r="A9175" s="1">
        <v>9174</v>
      </c>
      <c r="B9175" t="s">
        <v>10541</v>
      </c>
      <c r="C9175" s="8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47">
        <v>22.919999999999998</v>
      </c>
      <c r="S9175" s="1">
        <v>3</v>
      </c>
      <c r="T9175" s="1">
        <v>0</v>
      </c>
      <c r="U9175" s="47">
        <v>11.230799999999999</v>
      </c>
      <c r="V9175" t="str">
        <f>IF(M9175=People!$B$5,People!$A$5,IF(M9175=People!$B$4,People!$A$4,IF(M9175=People!$B$3,People!$A$3,IF(M9175=People!$B$2,People!$A$2,0))))</f>
        <v>Anna Andreadi</v>
      </c>
      <c r="W9175" t="str">
        <f>IFERROR(INDEX(Returns!A:A,MATCH(B9175,Returns!B:B,0)),"No")</f>
        <v>No</v>
      </c>
    </row>
    <row r="9176" spans="1:23" x14ac:dyDescent="0.2">
      <c r="A9176" s="1">
        <v>9175</v>
      </c>
      <c r="B9176" t="s">
        <v>10542</v>
      </c>
      <c r="C9176" s="8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47">
        <v>71.975999999999999</v>
      </c>
      <c r="S9176" s="1">
        <v>3</v>
      </c>
      <c r="T9176" s="1">
        <v>0.2</v>
      </c>
      <c r="U9176" s="47">
        <v>8.9969999999999892</v>
      </c>
      <c r="V9176" t="str">
        <f>IF(M9176=People!$B$5,People!$A$5,IF(M9176=People!$B$4,People!$A$4,IF(M9176=People!$B$3,People!$A$3,IF(M9176=People!$B$2,People!$A$2,0))))</f>
        <v>Anna Andreadi</v>
      </c>
      <c r="W9176" t="str">
        <f>IFERROR(INDEX(Returns!A:A,MATCH(B9176,Returns!B:B,0)),"No")</f>
        <v>No</v>
      </c>
    </row>
    <row r="9177" spans="1:23" x14ac:dyDescent="0.2">
      <c r="A9177" s="1">
        <v>9176</v>
      </c>
      <c r="B9177" t="s">
        <v>10542</v>
      </c>
      <c r="C9177" s="8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47">
        <v>19.440000000000001</v>
      </c>
      <c r="S9177" s="1">
        <v>3</v>
      </c>
      <c r="T9177" s="1">
        <v>0</v>
      </c>
      <c r="U9177" s="47">
        <v>9.3312000000000008</v>
      </c>
      <c r="V9177" t="str">
        <f>IF(M9177=People!$B$5,People!$A$5,IF(M9177=People!$B$4,People!$A$4,IF(M9177=People!$B$3,People!$A$3,IF(M9177=People!$B$2,People!$A$2,0))))</f>
        <v>Anna Andreadi</v>
      </c>
      <c r="W9177" t="str">
        <f>IFERROR(INDEX(Returns!A:A,MATCH(B9177,Returns!B:B,0)),"No")</f>
        <v>No</v>
      </c>
    </row>
    <row r="9178" spans="1:23" x14ac:dyDescent="0.2">
      <c r="A9178" s="1">
        <v>9177</v>
      </c>
      <c r="B9178" t="s">
        <v>10543</v>
      </c>
      <c r="C9178" s="8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47">
        <v>31.086000000000006</v>
      </c>
      <c r="S9178" s="1">
        <v>3</v>
      </c>
      <c r="T9178" s="1">
        <v>0.7</v>
      </c>
      <c r="U9178" s="47">
        <v>-20.72399999999999</v>
      </c>
      <c r="V9178" t="str">
        <f>IF(M9178=People!$B$5,People!$A$5,IF(M9178=People!$B$4,People!$A$4,IF(M9178=People!$B$3,People!$A$3,IF(M9178=People!$B$2,People!$A$2,0))))</f>
        <v>Cassandra Brandow</v>
      </c>
      <c r="W9178" t="str">
        <f>IFERROR(INDEX(Returns!A:A,MATCH(B9178,Returns!B:B,0)),"No")</f>
        <v>No</v>
      </c>
    </row>
    <row r="9179" spans="1:23" x14ac:dyDescent="0.2">
      <c r="A9179" s="1">
        <v>9178</v>
      </c>
      <c r="B9179" t="s">
        <v>10544</v>
      </c>
      <c r="C9179" s="8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47">
        <v>13.98</v>
      </c>
      <c r="S9179" s="1">
        <v>2</v>
      </c>
      <c r="T9179" s="1">
        <v>0</v>
      </c>
      <c r="U9179" s="47">
        <v>3.9144000000000005</v>
      </c>
      <c r="V9179" t="str">
        <f>IF(M9179=People!$B$5,People!$A$5,IF(M9179=People!$B$4,People!$A$4,IF(M9179=People!$B$3,People!$A$3,IF(M9179=People!$B$2,People!$A$2,0))))</f>
        <v>Chuck Magee</v>
      </c>
      <c r="W9179" t="str">
        <f>IFERROR(INDEX(Returns!A:A,MATCH(B9179,Returns!B:B,0)),"No")</f>
        <v>No</v>
      </c>
    </row>
    <row r="9180" spans="1:23" x14ac:dyDescent="0.2">
      <c r="A9180" s="1">
        <v>9179</v>
      </c>
      <c r="B9180" t="s">
        <v>10544</v>
      </c>
      <c r="C9180" s="8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47">
        <v>23.65</v>
      </c>
      <c r="S9180" s="1">
        <v>1</v>
      </c>
      <c r="T9180" s="1">
        <v>0</v>
      </c>
      <c r="U9180" s="47">
        <v>6.1490000000000009</v>
      </c>
      <c r="V9180" t="str">
        <f>IF(M9180=People!$B$5,People!$A$5,IF(M9180=People!$B$4,People!$A$4,IF(M9180=People!$B$3,People!$A$3,IF(M9180=People!$B$2,People!$A$2,0))))</f>
        <v>Chuck Magee</v>
      </c>
      <c r="W9180" t="str">
        <f>IFERROR(INDEX(Returns!A:A,MATCH(B9180,Returns!B:B,0)),"No")</f>
        <v>No</v>
      </c>
    </row>
    <row r="9181" spans="1:23" x14ac:dyDescent="0.2">
      <c r="A9181" s="1">
        <v>9180</v>
      </c>
      <c r="B9181" t="s">
        <v>10545</v>
      </c>
      <c r="C9181" s="8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47">
        <v>707.88</v>
      </c>
      <c r="S9181" s="1">
        <v>3</v>
      </c>
      <c r="T9181" s="1">
        <v>0.2</v>
      </c>
      <c r="U9181" s="47">
        <v>44.242500000000035</v>
      </c>
      <c r="V9181" t="str">
        <f>IF(M9181=People!$B$5,People!$A$5,IF(M9181=People!$B$4,People!$A$4,IF(M9181=People!$B$3,People!$A$3,IF(M9181=People!$B$2,People!$A$2,0))))</f>
        <v>Anna Andreadi</v>
      </c>
      <c r="W9181" t="str">
        <f>IFERROR(INDEX(Returns!A:A,MATCH(B9181,Returns!B:B,0)),"No")</f>
        <v>No</v>
      </c>
    </row>
    <row r="9182" spans="1:23" x14ac:dyDescent="0.2">
      <c r="A9182" s="1">
        <v>9181</v>
      </c>
      <c r="B9182" t="s">
        <v>10545</v>
      </c>
      <c r="C9182" s="8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47">
        <v>11.952000000000002</v>
      </c>
      <c r="S9182" s="1">
        <v>3</v>
      </c>
      <c r="T9182" s="1">
        <v>0.2</v>
      </c>
      <c r="U9182" s="47">
        <v>4.1832000000000003</v>
      </c>
      <c r="V9182" t="str">
        <f>IF(M9182=People!$B$5,People!$A$5,IF(M9182=People!$B$4,People!$A$4,IF(M9182=People!$B$3,People!$A$3,IF(M9182=People!$B$2,People!$A$2,0))))</f>
        <v>Anna Andreadi</v>
      </c>
      <c r="W9182" t="str">
        <f>IFERROR(INDEX(Returns!A:A,MATCH(B9182,Returns!B:B,0)),"No")</f>
        <v>No</v>
      </c>
    </row>
    <row r="9183" spans="1:23" x14ac:dyDescent="0.2">
      <c r="A9183" s="1">
        <v>9182</v>
      </c>
      <c r="B9183" t="s">
        <v>10545</v>
      </c>
      <c r="C9183" s="8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47">
        <v>31.128000000000004</v>
      </c>
      <c r="S9183" s="1">
        <v>3</v>
      </c>
      <c r="T9183" s="1">
        <v>0.2</v>
      </c>
      <c r="U9183" s="47">
        <v>11.673000000000002</v>
      </c>
      <c r="V9183" t="str">
        <f>IF(M9183=People!$B$5,People!$A$5,IF(M9183=People!$B$4,People!$A$4,IF(M9183=People!$B$3,People!$A$3,IF(M9183=People!$B$2,People!$A$2,0))))</f>
        <v>Anna Andreadi</v>
      </c>
      <c r="W9183" t="str">
        <f>IFERROR(INDEX(Returns!A:A,MATCH(B9183,Returns!B:B,0)),"No")</f>
        <v>No</v>
      </c>
    </row>
    <row r="9184" spans="1:23" x14ac:dyDescent="0.2">
      <c r="A9184" s="1">
        <v>9183</v>
      </c>
      <c r="B9184" t="s">
        <v>10545</v>
      </c>
      <c r="C9184" s="8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47">
        <v>55.76</v>
      </c>
      <c r="S9184" s="1">
        <v>4</v>
      </c>
      <c r="T9184" s="1">
        <v>0</v>
      </c>
      <c r="U9184" s="47">
        <v>7.8064000000000036</v>
      </c>
      <c r="V9184" t="str">
        <f>IF(M9184=People!$B$5,People!$A$5,IF(M9184=People!$B$4,People!$A$4,IF(M9184=People!$B$3,People!$A$3,IF(M9184=People!$B$2,People!$A$2,0))))</f>
        <v>Anna Andreadi</v>
      </c>
      <c r="W9184" t="str">
        <f>IFERROR(INDEX(Returns!A:A,MATCH(B9184,Returns!B:B,0)),"No")</f>
        <v>No</v>
      </c>
    </row>
    <row r="9185" spans="1:23" x14ac:dyDescent="0.2">
      <c r="A9185" s="1">
        <v>9184</v>
      </c>
      <c r="B9185" t="s">
        <v>10545</v>
      </c>
      <c r="C9185" s="8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47">
        <v>24.56</v>
      </c>
      <c r="S9185" s="1">
        <v>2</v>
      </c>
      <c r="T9185" s="1">
        <v>0</v>
      </c>
      <c r="U9185" s="47">
        <v>11.543199999999999</v>
      </c>
      <c r="V9185" t="str">
        <f>IF(M9185=People!$B$5,People!$A$5,IF(M9185=People!$B$4,People!$A$4,IF(M9185=People!$B$3,People!$A$3,IF(M9185=People!$B$2,People!$A$2,0))))</f>
        <v>Anna Andreadi</v>
      </c>
      <c r="W9185" t="str">
        <f>IFERROR(INDEX(Returns!A:A,MATCH(B9185,Returns!B:B,0)),"No")</f>
        <v>No</v>
      </c>
    </row>
    <row r="9186" spans="1:23" x14ac:dyDescent="0.2">
      <c r="A9186" s="1">
        <v>9185</v>
      </c>
      <c r="B9186" t="s">
        <v>10545</v>
      </c>
      <c r="C9186" s="8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47">
        <v>51.75</v>
      </c>
      <c r="S9186" s="1">
        <v>1</v>
      </c>
      <c r="T9186" s="1">
        <v>0</v>
      </c>
      <c r="U9186" s="47">
        <v>15.524999999999999</v>
      </c>
      <c r="V9186" t="str">
        <f>IF(M9186=People!$B$5,People!$A$5,IF(M9186=People!$B$4,People!$A$4,IF(M9186=People!$B$3,People!$A$3,IF(M9186=People!$B$2,People!$A$2,0))))</f>
        <v>Anna Andreadi</v>
      </c>
      <c r="W9186" t="str">
        <f>IFERROR(INDEX(Returns!A:A,MATCH(B9186,Returns!B:B,0)),"No")</f>
        <v>No</v>
      </c>
    </row>
    <row r="9187" spans="1:23" x14ac:dyDescent="0.2">
      <c r="A9187" s="1">
        <v>9186</v>
      </c>
      <c r="B9187" t="s">
        <v>10545</v>
      </c>
      <c r="C9187" s="8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47">
        <v>207.18400000000003</v>
      </c>
      <c r="S9187" s="1">
        <v>1</v>
      </c>
      <c r="T9187" s="1">
        <v>0.2</v>
      </c>
      <c r="U9187" s="47">
        <v>25.897999999999982</v>
      </c>
      <c r="V9187" t="str">
        <f>IF(M9187=People!$B$5,People!$A$5,IF(M9187=People!$B$4,People!$A$4,IF(M9187=People!$B$3,People!$A$3,IF(M9187=People!$B$2,People!$A$2,0))))</f>
        <v>Anna Andreadi</v>
      </c>
      <c r="W9187" t="str">
        <f>IFERROR(INDEX(Returns!A:A,MATCH(B9187,Returns!B:B,0)),"No")</f>
        <v>No</v>
      </c>
    </row>
    <row r="9188" spans="1:23" x14ac:dyDescent="0.2">
      <c r="A9188" s="1">
        <v>9187</v>
      </c>
      <c r="B9188" t="s">
        <v>10545</v>
      </c>
      <c r="C9188" s="8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47">
        <v>1473.1</v>
      </c>
      <c r="S9188" s="1">
        <v>5</v>
      </c>
      <c r="T9188" s="1">
        <v>0</v>
      </c>
      <c r="U9188" s="47">
        <v>412.46800000000007</v>
      </c>
      <c r="V9188" t="str">
        <f>IF(M9188=People!$B$5,People!$A$5,IF(M9188=People!$B$4,People!$A$4,IF(M9188=People!$B$3,People!$A$3,IF(M9188=People!$B$2,People!$A$2,0))))</f>
        <v>Anna Andreadi</v>
      </c>
      <c r="W9188" t="str">
        <f>IFERROR(INDEX(Returns!A:A,MATCH(B9188,Returns!B:B,0)),"No")</f>
        <v>No</v>
      </c>
    </row>
    <row r="9189" spans="1:23" x14ac:dyDescent="0.2">
      <c r="A9189" s="1">
        <v>9188</v>
      </c>
      <c r="B9189" t="s">
        <v>10546</v>
      </c>
      <c r="C9189" s="8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47">
        <v>3.4880000000000004</v>
      </c>
      <c r="S9189" s="1">
        <v>2</v>
      </c>
      <c r="T9189" s="1">
        <v>0.2</v>
      </c>
      <c r="U9189" s="47">
        <v>-0.69760000000000066</v>
      </c>
      <c r="V9189" t="str">
        <f>IF(M9189=People!$B$5,People!$A$5,IF(M9189=People!$B$4,People!$A$4,IF(M9189=People!$B$3,People!$A$3,IF(M9189=People!$B$2,People!$A$2,0))))</f>
        <v>Chuck Magee</v>
      </c>
      <c r="W9189" t="str">
        <f>IFERROR(INDEX(Returns!A:A,MATCH(B9189,Returns!B:B,0)),"No")</f>
        <v>No</v>
      </c>
    </row>
    <row r="9190" spans="1:23" x14ac:dyDescent="0.2">
      <c r="A9190" s="1">
        <v>9189</v>
      </c>
      <c r="B9190" t="s">
        <v>10546</v>
      </c>
      <c r="C9190" s="8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47">
        <v>21.728000000000002</v>
      </c>
      <c r="S9190" s="1">
        <v>4</v>
      </c>
      <c r="T9190" s="1">
        <v>0.2</v>
      </c>
      <c r="U9190" s="47">
        <v>3.8024000000000004</v>
      </c>
      <c r="V9190" t="str">
        <f>IF(M9190=People!$B$5,People!$A$5,IF(M9190=People!$B$4,People!$A$4,IF(M9190=People!$B$3,People!$A$3,IF(M9190=People!$B$2,People!$A$2,0))))</f>
        <v>Chuck Magee</v>
      </c>
      <c r="W9190" t="str">
        <f>IFERROR(INDEX(Returns!A:A,MATCH(B9190,Returns!B:B,0)),"No")</f>
        <v>No</v>
      </c>
    </row>
    <row r="9191" spans="1:23" x14ac:dyDescent="0.2">
      <c r="A9191" s="1">
        <v>9190</v>
      </c>
      <c r="B9191" t="s">
        <v>10546</v>
      </c>
      <c r="C9191" s="8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47">
        <v>663.072</v>
      </c>
      <c r="S9191" s="1">
        <v>6</v>
      </c>
      <c r="T9191" s="1">
        <v>0.2</v>
      </c>
      <c r="U9191" s="47">
        <v>-165.768</v>
      </c>
      <c r="V9191" t="str">
        <f>IF(M9191=People!$B$5,People!$A$5,IF(M9191=People!$B$4,People!$A$4,IF(M9191=People!$B$3,People!$A$3,IF(M9191=People!$B$2,People!$A$2,0))))</f>
        <v>Chuck Magee</v>
      </c>
      <c r="W9191" t="str">
        <f>IFERROR(INDEX(Returns!A:A,MATCH(B9191,Returns!B:B,0)),"No")</f>
        <v>No</v>
      </c>
    </row>
    <row r="9192" spans="1:23" x14ac:dyDescent="0.2">
      <c r="A9192" s="1">
        <v>9191</v>
      </c>
      <c r="B9192" t="s">
        <v>10546</v>
      </c>
      <c r="C9192" s="8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47">
        <v>99.588000000000008</v>
      </c>
      <c r="S9192" s="1">
        <v>2</v>
      </c>
      <c r="T9192" s="1">
        <v>0.7</v>
      </c>
      <c r="U9192" s="47">
        <v>-82.989999999999981</v>
      </c>
      <c r="V9192" t="str">
        <f>IF(M9192=People!$B$5,People!$A$5,IF(M9192=People!$B$4,People!$A$4,IF(M9192=People!$B$3,People!$A$3,IF(M9192=People!$B$2,People!$A$2,0))))</f>
        <v>Chuck Magee</v>
      </c>
      <c r="W9192" t="str">
        <f>IFERROR(INDEX(Returns!A:A,MATCH(B9192,Returns!B:B,0)),"No")</f>
        <v>No</v>
      </c>
    </row>
    <row r="9193" spans="1:23" x14ac:dyDescent="0.2">
      <c r="A9193" s="1">
        <v>9192</v>
      </c>
      <c r="B9193" t="s">
        <v>10546</v>
      </c>
      <c r="C9193" s="8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47">
        <v>49.568000000000005</v>
      </c>
      <c r="S9193" s="1">
        <v>2</v>
      </c>
      <c r="T9193" s="1">
        <v>0.2</v>
      </c>
      <c r="U9193" s="47">
        <v>15.489999999999997</v>
      </c>
      <c r="V9193" t="str">
        <f>IF(M9193=People!$B$5,People!$A$5,IF(M9193=People!$B$4,People!$A$4,IF(M9193=People!$B$3,People!$A$3,IF(M9193=People!$B$2,People!$A$2,0))))</f>
        <v>Chuck Magee</v>
      </c>
      <c r="W9193" t="str">
        <f>IFERROR(INDEX(Returns!A:A,MATCH(B9193,Returns!B:B,0)),"No")</f>
        <v>No</v>
      </c>
    </row>
    <row r="9194" spans="1:23" x14ac:dyDescent="0.2">
      <c r="A9194" s="1">
        <v>9193</v>
      </c>
      <c r="B9194" t="s">
        <v>10547</v>
      </c>
      <c r="C9194" s="8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47">
        <v>29.371999999999993</v>
      </c>
      <c r="S9194" s="1">
        <v>7</v>
      </c>
      <c r="T9194" s="1">
        <v>0.8</v>
      </c>
      <c r="U9194" s="47">
        <v>-46.995200000000025</v>
      </c>
      <c r="V9194" t="str">
        <f>IF(M9194=People!$B$5,People!$A$5,IF(M9194=People!$B$4,People!$A$4,IF(M9194=People!$B$3,People!$A$3,IF(M9194=People!$B$2,People!$A$2,0))))</f>
        <v>Kelly Williams</v>
      </c>
      <c r="W9194" t="str">
        <f>IFERROR(INDEX(Returns!A:A,MATCH(B9194,Returns!B:B,0)),"No")</f>
        <v>No</v>
      </c>
    </row>
    <row r="9195" spans="1:23" x14ac:dyDescent="0.2">
      <c r="A9195" s="1">
        <v>9194</v>
      </c>
      <c r="B9195" t="s">
        <v>10547</v>
      </c>
      <c r="C9195" s="8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47">
        <v>344.70400000000001</v>
      </c>
      <c r="S9195" s="1">
        <v>2</v>
      </c>
      <c r="T9195" s="1">
        <v>0.2</v>
      </c>
      <c r="U9195" s="47">
        <v>38.779199999999989</v>
      </c>
      <c r="V9195" t="str">
        <f>IF(M9195=People!$B$5,People!$A$5,IF(M9195=People!$B$4,People!$A$4,IF(M9195=People!$B$3,People!$A$3,IF(M9195=People!$B$2,People!$A$2,0))))</f>
        <v>Kelly Williams</v>
      </c>
      <c r="W9195" t="str">
        <f>IFERROR(INDEX(Returns!A:A,MATCH(B9195,Returns!B:B,0)),"No")</f>
        <v>No</v>
      </c>
    </row>
    <row r="9196" spans="1:23" x14ac:dyDescent="0.2">
      <c r="A9196" s="1">
        <v>9195</v>
      </c>
      <c r="B9196" t="s">
        <v>10548</v>
      </c>
      <c r="C9196" s="8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47">
        <v>47.992000000000004</v>
      </c>
      <c r="S9196" s="1">
        <v>7</v>
      </c>
      <c r="T9196" s="1">
        <v>0.2</v>
      </c>
      <c r="U9196" s="47">
        <v>3.5993999999999993</v>
      </c>
      <c r="V9196" t="str">
        <f>IF(M9196=People!$B$5,People!$A$5,IF(M9196=People!$B$4,People!$A$4,IF(M9196=People!$B$3,People!$A$3,IF(M9196=People!$B$2,People!$A$2,0))))</f>
        <v>Anna Andreadi</v>
      </c>
      <c r="W9196" t="str">
        <f>IFERROR(INDEX(Returns!A:A,MATCH(B9196,Returns!B:B,0)),"No")</f>
        <v>No</v>
      </c>
    </row>
    <row r="9197" spans="1:23" x14ac:dyDescent="0.2">
      <c r="A9197" s="1">
        <v>9196</v>
      </c>
      <c r="B9197" t="s">
        <v>10548</v>
      </c>
      <c r="C9197" s="8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47">
        <v>102.24000000000001</v>
      </c>
      <c r="S9197" s="1">
        <v>4</v>
      </c>
      <c r="T9197" s="1">
        <v>0.2</v>
      </c>
      <c r="U9197" s="47">
        <v>-16.614000000000004</v>
      </c>
      <c r="V9197" t="str">
        <f>IF(M9197=People!$B$5,People!$A$5,IF(M9197=People!$B$4,People!$A$4,IF(M9197=People!$B$3,People!$A$3,IF(M9197=People!$B$2,People!$A$2,0))))</f>
        <v>Anna Andreadi</v>
      </c>
      <c r="W9197" t="str">
        <f>IFERROR(INDEX(Returns!A:A,MATCH(B9197,Returns!B:B,0)),"No")</f>
        <v>No</v>
      </c>
    </row>
    <row r="9198" spans="1:23" x14ac:dyDescent="0.2">
      <c r="A9198" s="1">
        <v>9197</v>
      </c>
      <c r="B9198" t="s">
        <v>10549</v>
      </c>
      <c r="C9198" s="8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47">
        <v>39.96</v>
      </c>
      <c r="S9198" s="1">
        <v>2</v>
      </c>
      <c r="T9198" s="1">
        <v>0</v>
      </c>
      <c r="U9198" s="47">
        <v>19.180800000000001</v>
      </c>
      <c r="V9198" t="str">
        <f>IF(M9198=People!$B$5,People!$A$5,IF(M9198=People!$B$4,People!$A$4,IF(M9198=People!$B$3,People!$A$3,IF(M9198=People!$B$2,People!$A$2,0))))</f>
        <v>Anna Andreadi</v>
      </c>
      <c r="W9198" t="str">
        <f>IFERROR(INDEX(Returns!A:A,MATCH(B9198,Returns!B:B,0)),"No")</f>
        <v>No</v>
      </c>
    </row>
    <row r="9199" spans="1:23" x14ac:dyDescent="0.2">
      <c r="A9199" s="1">
        <v>9198</v>
      </c>
      <c r="B9199" t="s">
        <v>10549</v>
      </c>
      <c r="C9199" s="8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47">
        <v>1432.0000000000002</v>
      </c>
      <c r="S9199" s="1">
        <v>5</v>
      </c>
      <c r="T9199" s="1">
        <v>0.2</v>
      </c>
      <c r="U9199" s="47">
        <v>125.30000000000007</v>
      </c>
      <c r="V9199" t="str">
        <f>IF(M9199=People!$B$5,People!$A$5,IF(M9199=People!$B$4,People!$A$4,IF(M9199=People!$B$3,People!$A$3,IF(M9199=People!$B$2,People!$A$2,0))))</f>
        <v>Anna Andreadi</v>
      </c>
      <c r="W9199" t="str">
        <f>IFERROR(INDEX(Returns!A:A,MATCH(B9199,Returns!B:B,0)),"No")</f>
        <v>No</v>
      </c>
    </row>
    <row r="9200" spans="1:23" x14ac:dyDescent="0.2">
      <c r="A9200" s="1">
        <v>9199</v>
      </c>
      <c r="B9200" t="s">
        <v>10549</v>
      </c>
      <c r="C9200" s="8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47">
        <v>41.04</v>
      </c>
      <c r="S9200" s="1">
        <v>6</v>
      </c>
      <c r="T9200" s="1">
        <v>0</v>
      </c>
      <c r="U9200" s="47">
        <v>11.0808</v>
      </c>
      <c r="V9200" t="str">
        <f>IF(M9200=People!$B$5,People!$A$5,IF(M9200=People!$B$4,People!$A$4,IF(M9200=People!$B$3,People!$A$3,IF(M9200=People!$B$2,People!$A$2,0))))</f>
        <v>Anna Andreadi</v>
      </c>
      <c r="W9200" t="str">
        <f>IFERROR(INDEX(Returns!A:A,MATCH(B9200,Returns!B:B,0)),"No")</f>
        <v>No</v>
      </c>
    </row>
    <row r="9201" spans="1:23" x14ac:dyDescent="0.2">
      <c r="A9201" s="1">
        <v>9200</v>
      </c>
      <c r="B9201" t="s">
        <v>10549</v>
      </c>
      <c r="C9201" s="8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47">
        <v>256.78400000000005</v>
      </c>
      <c r="S9201" s="1">
        <v>1</v>
      </c>
      <c r="T9201" s="1">
        <v>0.2</v>
      </c>
      <c r="U9201" s="47">
        <v>32.097999999999971</v>
      </c>
      <c r="V9201" t="str">
        <f>IF(M9201=People!$B$5,People!$A$5,IF(M9201=People!$B$4,People!$A$4,IF(M9201=People!$B$3,People!$A$3,IF(M9201=People!$B$2,People!$A$2,0))))</f>
        <v>Anna Andreadi</v>
      </c>
      <c r="W9201" t="str">
        <f>IFERROR(INDEX(Returns!A:A,MATCH(B9201,Returns!B:B,0)),"No")</f>
        <v>No</v>
      </c>
    </row>
    <row r="9202" spans="1:23" x14ac:dyDescent="0.2">
      <c r="A9202" s="1">
        <v>9201</v>
      </c>
      <c r="B9202" t="s">
        <v>10550</v>
      </c>
      <c r="C9202" s="8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47">
        <v>120.98</v>
      </c>
      <c r="S9202" s="1">
        <v>1</v>
      </c>
      <c r="T9202" s="1">
        <v>0</v>
      </c>
      <c r="U9202" s="47">
        <v>12.097999999999999</v>
      </c>
      <c r="V9202" t="str">
        <f>IF(M9202=People!$B$5,People!$A$5,IF(M9202=People!$B$4,People!$A$4,IF(M9202=People!$B$3,People!$A$3,IF(M9202=People!$B$2,People!$A$2,0))))</f>
        <v>Chuck Magee</v>
      </c>
      <c r="W9202" t="str">
        <f>IFERROR(INDEX(Returns!A:A,MATCH(B9202,Returns!B:B,0)),"No")</f>
        <v>No</v>
      </c>
    </row>
    <row r="9203" spans="1:23" x14ac:dyDescent="0.2">
      <c r="A9203" s="1">
        <v>9202</v>
      </c>
      <c r="B9203" t="s">
        <v>10550</v>
      </c>
      <c r="C9203" s="8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47">
        <v>315.98</v>
      </c>
      <c r="S9203" s="1">
        <v>1</v>
      </c>
      <c r="T9203" s="1">
        <v>0</v>
      </c>
      <c r="U9203" s="47">
        <v>148.51060000000001</v>
      </c>
      <c r="V9203" t="str">
        <f>IF(M9203=People!$B$5,People!$A$5,IF(M9203=People!$B$4,People!$A$4,IF(M9203=People!$B$3,People!$A$3,IF(M9203=People!$B$2,People!$A$2,0))))</f>
        <v>Chuck Magee</v>
      </c>
      <c r="W9203" t="str">
        <f>IFERROR(INDEX(Returns!A:A,MATCH(B9203,Returns!B:B,0)),"No")</f>
        <v>No</v>
      </c>
    </row>
    <row r="9204" spans="1:23" x14ac:dyDescent="0.2">
      <c r="A9204" s="1">
        <v>9203</v>
      </c>
      <c r="B9204" t="s">
        <v>10551</v>
      </c>
      <c r="C9204" s="8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47">
        <v>28.752000000000002</v>
      </c>
      <c r="S9204" s="1">
        <v>3</v>
      </c>
      <c r="T9204" s="1">
        <v>0.2</v>
      </c>
      <c r="U9204" s="47">
        <v>10.0632</v>
      </c>
      <c r="V9204" t="str">
        <f>IF(M9204=People!$B$5,People!$A$5,IF(M9204=People!$B$4,People!$A$4,IF(M9204=People!$B$3,People!$A$3,IF(M9204=People!$B$2,People!$A$2,0))))</f>
        <v>Chuck Magee</v>
      </c>
      <c r="W9204" t="str">
        <f>IFERROR(INDEX(Returns!A:A,MATCH(B9204,Returns!B:B,0)),"No")</f>
        <v>No</v>
      </c>
    </row>
    <row r="9205" spans="1:23" x14ac:dyDescent="0.2">
      <c r="A9205" s="1">
        <v>9204</v>
      </c>
      <c r="B9205" t="s">
        <v>10551</v>
      </c>
      <c r="C9205" s="8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47">
        <v>114.94999999999999</v>
      </c>
      <c r="S9205" s="1">
        <v>5</v>
      </c>
      <c r="T9205" s="1">
        <v>0</v>
      </c>
      <c r="U9205" s="47">
        <v>32.186000000000007</v>
      </c>
      <c r="V9205" t="str">
        <f>IF(M9205=People!$B$5,People!$A$5,IF(M9205=People!$B$4,People!$A$4,IF(M9205=People!$B$3,People!$A$3,IF(M9205=People!$B$2,People!$A$2,0))))</f>
        <v>Chuck Magee</v>
      </c>
      <c r="W9205" t="str">
        <f>IFERROR(INDEX(Returns!A:A,MATCH(B9205,Returns!B:B,0)),"No")</f>
        <v>No</v>
      </c>
    </row>
    <row r="9206" spans="1:23" x14ac:dyDescent="0.2">
      <c r="A9206" s="1">
        <v>9205</v>
      </c>
      <c r="B9206" t="s">
        <v>6033</v>
      </c>
      <c r="C9206" s="8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47">
        <v>23.04</v>
      </c>
      <c r="S9206" s="1">
        <v>8</v>
      </c>
      <c r="T9206" s="1">
        <v>0</v>
      </c>
      <c r="U9206" s="47">
        <v>6.911999999999999</v>
      </c>
      <c r="V9206" t="str">
        <f>IF(M9206=People!$B$5,People!$A$5,IF(M9206=People!$B$4,People!$A$4,IF(M9206=People!$B$3,People!$A$3,IF(M9206=People!$B$2,People!$A$2,0))))</f>
        <v>Anna Andreadi</v>
      </c>
      <c r="W9206" t="str">
        <f>IFERROR(INDEX(Returns!A:A,MATCH(B9206,Returns!B:B,0)),"No")</f>
        <v>Yes</v>
      </c>
    </row>
    <row r="9207" spans="1:23" x14ac:dyDescent="0.2">
      <c r="A9207" s="1">
        <v>9206</v>
      </c>
      <c r="B9207" t="s">
        <v>10552</v>
      </c>
      <c r="C9207" s="8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47">
        <v>15.48</v>
      </c>
      <c r="S9207" s="1">
        <v>3</v>
      </c>
      <c r="T9207" s="1">
        <v>0</v>
      </c>
      <c r="U9207" s="47">
        <v>4.4891999999999985</v>
      </c>
      <c r="V9207" t="str">
        <f>IF(M9207=People!$B$5,People!$A$5,IF(M9207=People!$B$4,People!$A$4,IF(M9207=People!$B$3,People!$A$3,IF(M9207=People!$B$2,People!$A$2,0))))</f>
        <v>Chuck Magee</v>
      </c>
      <c r="W9207" t="str">
        <f>IFERROR(INDEX(Returns!A:A,MATCH(B9207,Returns!B:B,0)),"No")</f>
        <v>No</v>
      </c>
    </row>
    <row r="9208" spans="1:23" x14ac:dyDescent="0.2">
      <c r="A9208" s="1">
        <v>9207</v>
      </c>
      <c r="B9208" t="s">
        <v>10552</v>
      </c>
      <c r="C9208" s="8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47">
        <v>51.84</v>
      </c>
      <c r="S9208" s="1">
        <v>8</v>
      </c>
      <c r="T9208" s="1">
        <v>0</v>
      </c>
      <c r="U9208" s="47">
        <v>24.883200000000002</v>
      </c>
      <c r="V9208" t="str">
        <f>IF(M9208=People!$B$5,People!$A$5,IF(M9208=People!$B$4,People!$A$4,IF(M9208=People!$B$3,People!$A$3,IF(M9208=People!$B$2,People!$A$2,0))))</f>
        <v>Chuck Magee</v>
      </c>
      <c r="W9208" t="str">
        <f>IFERROR(INDEX(Returns!A:A,MATCH(B9208,Returns!B:B,0)),"No")</f>
        <v>No</v>
      </c>
    </row>
    <row r="9209" spans="1:23" x14ac:dyDescent="0.2">
      <c r="A9209" s="1">
        <v>9208</v>
      </c>
      <c r="B9209" t="s">
        <v>10553</v>
      </c>
      <c r="C9209" s="8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47">
        <v>39.816000000000003</v>
      </c>
      <c r="S9209" s="1">
        <v>3</v>
      </c>
      <c r="T9209" s="1">
        <v>0.2</v>
      </c>
      <c r="U9209" s="47">
        <v>7.4654999999999987</v>
      </c>
      <c r="V9209" t="str">
        <f>IF(M9209=People!$B$5,People!$A$5,IF(M9209=People!$B$4,People!$A$4,IF(M9209=People!$B$3,People!$A$3,IF(M9209=People!$B$2,People!$A$2,0))))</f>
        <v>Kelly Williams</v>
      </c>
      <c r="W9209" t="str">
        <f>IFERROR(INDEX(Returns!A:A,MATCH(B9209,Returns!B:B,0)),"No")</f>
        <v>No</v>
      </c>
    </row>
    <row r="9210" spans="1:23" x14ac:dyDescent="0.2">
      <c r="A9210" s="1">
        <v>9209</v>
      </c>
      <c r="B9210" t="s">
        <v>10554</v>
      </c>
      <c r="C9210" s="8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47">
        <v>16.059999999999999</v>
      </c>
      <c r="S9210" s="1">
        <v>1</v>
      </c>
      <c r="T9210" s="1">
        <v>0</v>
      </c>
      <c r="U9210" s="47">
        <v>4.1755999999999993</v>
      </c>
      <c r="V9210" t="str">
        <f>IF(M9210=People!$B$5,People!$A$5,IF(M9210=People!$B$4,People!$A$4,IF(M9210=People!$B$3,People!$A$3,IF(M9210=People!$B$2,People!$A$2,0))))</f>
        <v>Anna Andreadi</v>
      </c>
      <c r="W9210" t="str">
        <f>IFERROR(INDEX(Returns!A:A,MATCH(B9210,Returns!B:B,0)),"No")</f>
        <v>No</v>
      </c>
    </row>
    <row r="9211" spans="1:23" x14ac:dyDescent="0.2">
      <c r="A9211" s="1">
        <v>9210</v>
      </c>
      <c r="B9211" t="s">
        <v>10555</v>
      </c>
      <c r="C9211" s="8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47">
        <v>7.28</v>
      </c>
      <c r="S9211" s="1">
        <v>1</v>
      </c>
      <c r="T9211" s="1">
        <v>0</v>
      </c>
      <c r="U9211" s="47">
        <v>3.4944000000000002</v>
      </c>
      <c r="V9211" t="str">
        <f>IF(M9211=People!$B$5,People!$A$5,IF(M9211=People!$B$4,People!$A$4,IF(M9211=People!$B$3,People!$A$3,IF(M9211=People!$B$2,People!$A$2,0))))</f>
        <v>Kelly Williams</v>
      </c>
      <c r="W9211" t="str">
        <f>IFERROR(INDEX(Returns!A:A,MATCH(B9211,Returns!B:B,0)),"No")</f>
        <v>No</v>
      </c>
    </row>
    <row r="9212" spans="1:23" x14ac:dyDescent="0.2">
      <c r="A9212" s="1">
        <v>9211</v>
      </c>
      <c r="B9212" t="s">
        <v>10555</v>
      </c>
      <c r="C9212" s="8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47">
        <v>5.4</v>
      </c>
      <c r="S9212" s="1">
        <v>3</v>
      </c>
      <c r="T9212" s="1">
        <v>0</v>
      </c>
      <c r="U9212" s="47">
        <v>2.5920000000000001</v>
      </c>
      <c r="V9212" t="str">
        <f>IF(M9212=People!$B$5,People!$A$5,IF(M9212=People!$B$4,People!$A$4,IF(M9212=People!$B$3,People!$A$3,IF(M9212=People!$B$2,People!$A$2,0))))</f>
        <v>Kelly Williams</v>
      </c>
      <c r="W9212" t="str">
        <f>IFERROR(INDEX(Returns!A:A,MATCH(B9212,Returns!B:B,0)),"No")</f>
        <v>No</v>
      </c>
    </row>
    <row r="9213" spans="1:23" x14ac:dyDescent="0.2">
      <c r="A9213" s="1">
        <v>9212</v>
      </c>
      <c r="B9213" t="s">
        <v>10556</v>
      </c>
      <c r="C9213" s="8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47">
        <v>19.440000000000001</v>
      </c>
      <c r="S9213" s="1">
        <v>3</v>
      </c>
      <c r="T9213" s="1">
        <v>0</v>
      </c>
      <c r="U9213" s="47">
        <v>9.3312000000000008</v>
      </c>
      <c r="V9213" t="str">
        <f>IF(M9213=People!$B$5,People!$A$5,IF(M9213=People!$B$4,People!$A$4,IF(M9213=People!$B$3,People!$A$3,IF(M9213=People!$B$2,People!$A$2,0))))</f>
        <v>Anna Andreadi</v>
      </c>
      <c r="W9213" t="str">
        <f>IFERROR(INDEX(Returns!A:A,MATCH(B9213,Returns!B:B,0)),"No")</f>
        <v>No</v>
      </c>
    </row>
    <row r="9214" spans="1:23" x14ac:dyDescent="0.2">
      <c r="A9214" s="1">
        <v>9213</v>
      </c>
      <c r="B9214" t="s">
        <v>10557</v>
      </c>
      <c r="C9214" s="8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47">
        <v>39.880000000000003</v>
      </c>
      <c r="S9214" s="1">
        <v>2</v>
      </c>
      <c r="T9214" s="1">
        <v>0</v>
      </c>
      <c r="U9214" s="47">
        <v>11.166400000000003</v>
      </c>
      <c r="V9214" t="str">
        <f>IF(M9214=People!$B$5,People!$A$5,IF(M9214=People!$B$4,People!$A$4,IF(M9214=People!$B$3,People!$A$3,IF(M9214=People!$B$2,People!$A$2,0))))</f>
        <v>Anna Andreadi</v>
      </c>
      <c r="W9214" t="str">
        <f>IFERROR(INDEX(Returns!A:A,MATCH(B9214,Returns!B:B,0)),"No")</f>
        <v>No</v>
      </c>
    </row>
    <row r="9215" spans="1:23" x14ac:dyDescent="0.2">
      <c r="A9215" s="1">
        <v>9214</v>
      </c>
      <c r="B9215" t="s">
        <v>10557</v>
      </c>
      <c r="C9215" s="8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47">
        <v>79.44</v>
      </c>
      <c r="S9215" s="1">
        <v>3</v>
      </c>
      <c r="T9215" s="1">
        <v>0</v>
      </c>
      <c r="U9215" s="47">
        <v>28.598399999999994</v>
      </c>
      <c r="V9215" t="str">
        <f>IF(M9215=People!$B$5,People!$A$5,IF(M9215=People!$B$4,People!$A$4,IF(M9215=People!$B$3,People!$A$3,IF(M9215=People!$B$2,People!$A$2,0))))</f>
        <v>Anna Andreadi</v>
      </c>
      <c r="W9215" t="str">
        <f>IFERROR(INDEX(Returns!A:A,MATCH(B9215,Returns!B:B,0)),"No")</f>
        <v>No</v>
      </c>
    </row>
    <row r="9216" spans="1:23" x14ac:dyDescent="0.2">
      <c r="A9216" s="1">
        <v>9215</v>
      </c>
      <c r="B9216" t="s">
        <v>10558</v>
      </c>
      <c r="C9216" s="8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47">
        <v>20.664000000000001</v>
      </c>
      <c r="S9216" s="1">
        <v>7</v>
      </c>
      <c r="T9216" s="1">
        <v>0.2</v>
      </c>
      <c r="U9216" s="47">
        <v>6.9741</v>
      </c>
      <c r="V9216" t="str">
        <f>IF(M9216=People!$B$5,People!$A$5,IF(M9216=People!$B$4,People!$A$4,IF(M9216=People!$B$3,People!$A$3,IF(M9216=People!$B$2,People!$A$2,0))))</f>
        <v>Chuck Magee</v>
      </c>
      <c r="W9216" t="str">
        <f>IFERROR(INDEX(Returns!A:A,MATCH(B9216,Returns!B:B,0)),"No")</f>
        <v>No</v>
      </c>
    </row>
    <row r="9217" spans="1:23" x14ac:dyDescent="0.2">
      <c r="A9217" s="1">
        <v>9216</v>
      </c>
      <c r="B9217" t="s">
        <v>10559</v>
      </c>
      <c r="C9217" s="8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47">
        <v>32.400000000000006</v>
      </c>
      <c r="S9217" s="1">
        <v>5</v>
      </c>
      <c r="T9217" s="1">
        <v>0</v>
      </c>
      <c r="U9217" s="47">
        <v>15.552000000000001</v>
      </c>
      <c r="V9217" t="str">
        <f>IF(M9217=People!$B$5,People!$A$5,IF(M9217=People!$B$4,People!$A$4,IF(M9217=People!$B$3,People!$A$3,IF(M9217=People!$B$2,People!$A$2,0))))</f>
        <v>Anna Andreadi</v>
      </c>
      <c r="W9217" t="str">
        <f>IFERROR(INDEX(Returns!A:A,MATCH(B9217,Returns!B:B,0)),"No")</f>
        <v>No</v>
      </c>
    </row>
    <row r="9218" spans="1:23" x14ac:dyDescent="0.2">
      <c r="A9218" s="1">
        <v>9217</v>
      </c>
      <c r="B9218" t="s">
        <v>10560</v>
      </c>
      <c r="C9218" s="8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47">
        <v>13.761999999999997</v>
      </c>
      <c r="S9218" s="1">
        <v>1</v>
      </c>
      <c r="T9218" s="1">
        <v>0.8</v>
      </c>
      <c r="U9218" s="47">
        <v>-24.771599999999999</v>
      </c>
      <c r="V9218" t="str">
        <f>IF(M9218=People!$B$5,People!$A$5,IF(M9218=People!$B$4,People!$A$4,IF(M9218=People!$B$3,People!$A$3,IF(M9218=People!$B$2,People!$A$2,0))))</f>
        <v>Kelly Williams</v>
      </c>
      <c r="W9218" t="str">
        <f>IFERROR(INDEX(Returns!A:A,MATCH(B9218,Returns!B:B,0)),"No")</f>
        <v>No</v>
      </c>
    </row>
    <row r="9219" spans="1:23" x14ac:dyDescent="0.2">
      <c r="A9219" s="1">
        <v>9218</v>
      </c>
      <c r="B9219" t="s">
        <v>10561</v>
      </c>
      <c r="C9219" s="8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47">
        <v>15.28</v>
      </c>
      <c r="S9219" s="1">
        <v>2</v>
      </c>
      <c r="T9219" s="1">
        <v>0</v>
      </c>
      <c r="U9219" s="47">
        <v>7.4871999999999996</v>
      </c>
      <c r="V9219" t="str">
        <f>IF(M9219=People!$B$5,People!$A$5,IF(M9219=People!$B$4,People!$A$4,IF(M9219=People!$B$3,People!$A$3,IF(M9219=People!$B$2,People!$A$2,0))))</f>
        <v>Kelly Williams</v>
      </c>
      <c r="W9219" t="str">
        <f>IFERROR(INDEX(Returns!A:A,MATCH(B9219,Returns!B:B,0)),"No")</f>
        <v>No</v>
      </c>
    </row>
    <row r="9220" spans="1:23" x14ac:dyDescent="0.2">
      <c r="A9220" s="1">
        <v>9219</v>
      </c>
      <c r="B9220" t="s">
        <v>10562</v>
      </c>
      <c r="C9220" s="8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47">
        <v>44.688000000000002</v>
      </c>
      <c r="S9220" s="1">
        <v>7</v>
      </c>
      <c r="T9220" s="1">
        <v>0.2</v>
      </c>
      <c r="U9220" s="47">
        <v>3.3515999999999977</v>
      </c>
      <c r="V9220" t="str">
        <f>IF(M9220=People!$B$5,People!$A$5,IF(M9220=People!$B$4,People!$A$4,IF(M9220=People!$B$3,People!$A$3,IF(M9220=People!$B$2,People!$A$2,0))))</f>
        <v>Chuck Magee</v>
      </c>
      <c r="W9220" t="str">
        <f>IFERROR(INDEX(Returns!A:A,MATCH(B9220,Returns!B:B,0)),"No")</f>
        <v>No</v>
      </c>
    </row>
    <row r="9221" spans="1:23" x14ac:dyDescent="0.2">
      <c r="A9221" s="1">
        <v>9220</v>
      </c>
      <c r="B9221" t="s">
        <v>10562</v>
      </c>
      <c r="C9221" s="8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47">
        <v>301.46999999999997</v>
      </c>
      <c r="S9221" s="1">
        <v>3</v>
      </c>
      <c r="T9221" s="1">
        <v>0.5</v>
      </c>
      <c r="U9221" s="47">
        <v>-204.99959999999996</v>
      </c>
      <c r="V9221" t="str">
        <f>IF(M9221=People!$B$5,People!$A$5,IF(M9221=People!$B$4,People!$A$4,IF(M9221=People!$B$3,People!$A$3,IF(M9221=People!$B$2,People!$A$2,0))))</f>
        <v>Chuck Magee</v>
      </c>
      <c r="W9221" t="str">
        <f>IFERROR(INDEX(Returns!A:A,MATCH(B9221,Returns!B:B,0)),"No")</f>
        <v>No</v>
      </c>
    </row>
    <row r="9222" spans="1:23" x14ac:dyDescent="0.2">
      <c r="A9222" s="1">
        <v>9221</v>
      </c>
      <c r="B9222" t="s">
        <v>10563</v>
      </c>
      <c r="C9222" s="8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47">
        <v>11.07</v>
      </c>
      <c r="S9222" s="1">
        <v>3</v>
      </c>
      <c r="T9222" s="1">
        <v>0</v>
      </c>
      <c r="U9222" s="47">
        <v>5.2028999999999996</v>
      </c>
      <c r="V9222" t="str">
        <f>IF(M9222=People!$B$5,People!$A$5,IF(M9222=People!$B$4,People!$A$4,IF(M9222=People!$B$3,People!$A$3,IF(M9222=People!$B$2,People!$A$2,0))))</f>
        <v>Cassandra Brandow</v>
      </c>
      <c r="W9222" t="str">
        <f>IFERROR(INDEX(Returns!A:A,MATCH(B9222,Returns!B:B,0)),"No")</f>
        <v>No</v>
      </c>
    </row>
    <row r="9223" spans="1:23" x14ac:dyDescent="0.2">
      <c r="A9223" s="1">
        <v>9222</v>
      </c>
      <c r="B9223" t="s">
        <v>10563</v>
      </c>
      <c r="C9223" s="8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47">
        <v>1504.52</v>
      </c>
      <c r="S9223" s="1">
        <v>4</v>
      </c>
      <c r="T9223" s="1">
        <v>0</v>
      </c>
      <c r="U9223" s="47">
        <v>346.03960000000006</v>
      </c>
      <c r="V9223" t="str">
        <f>IF(M9223=People!$B$5,People!$A$5,IF(M9223=People!$B$4,People!$A$4,IF(M9223=People!$B$3,People!$A$3,IF(M9223=People!$B$2,People!$A$2,0))))</f>
        <v>Cassandra Brandow</v>
      </c>
      <c r="W9223" t="str">
        <f>IFERROR(INDEX(Returns!A:A,MATCH(B9223,Returns!B:B,0)),"No")</f>
        <v>No</v>
      </c>
    </row>
    <row r="9224" spans="1:23" x14ac:dyDescent="0.2">
      <c r="A9224" s="1">
        <v>9223</v>
      </c>
      <c r="B9224" t="s">
        <v>10563</v>
      </c>
      <c r="C9224" s="8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47">
        <v>25.92</v>
      </c>
      <c r="S9224" s="1">
        <v>4</v>
      </c>
      <c r="T9224" s="1">
        <v>0</v>
      </c>
      <c r="U9224" s="47">
        <v>12.441600000000001</v>
      </c>
      <c r="V9224" t="str">
        <f>IF(M9224=People!$B$5,People!$A$5,IF(M9224=People!$B$4,People!$A$4,IF(M9224=People!$B$3,People!$A$3,IF(M9224=People!$B$2,People!$A$2,0))))</f>
        <v>Cassandra Brandow</v>
      </c>
      <c r="W9224" t="str">
        <f>IFERROR(INDEX(Returns!A:A,MATCH(B9224,Returns!B:B,0)),"No")</f>
        <v>No</v>
      </c>
    </row>
    <row r="9225" spans="1:23" x14ac:dyDescent="0.2">
      <c r="A9225" s="1">
        <v>9224</v>
      </c>
      <c r="B9225" t="s">
        <v>10564</v>
      </c>
      <c r="C9225" s="8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47">
        <v>7.5359999999999987</v>
      </c>
      <c r="S9225" s="1">
        <v>6</v>
      </c>
      <c r="T9225" s="1">
        <v>0.8</v>
      </c>
      <c r="U9225" s="47">
        <v>-13.188000000000009</v>
      </c>
      <c r="V9225" t="str">
        <f>IF(M9225=People!$B$5,People!$A$5,IF(M9225=People!$B$4,People!$A$4,IF(M9225=People!$B$3,People!$A$3,IF(M9225=People!$B$2,People!$A$2,0))))</f>
        <v>Kelly Williams</v>
      </c>
      <c r="W9225" t="str">
        <f>IFERROR(INDEX(Returns!A:A,MATCH(B9225,Returns!B:B,0)),"No")</f>
        <v>No</v>
      </c>
    </row>
    <row r="9226" spans="1:23" x14ac:dyDescent="0.2">
      <c r="A9226" s="1">
        <v>9225</v>
      </c>
      <c r="B9226" t="s">
        <v>10564</v>
      </c>
      <c r="C9226" s="8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47">
        <v>1.4079999999999997</v>
      </c>
      <c r="S9226" s="1">
        <v>2</v>
      </c>
      <c r="T9226" s="1">
        <v>0.8</v>
      </c>
      <c r="U9226" s="47">
        <v>-2.3232000000000008</v>
      </c>
      <c r="V9226" t="str">
        <f>IF(M9226=People!$B$5,People!$A$5,IF(M9226=People!$B$4,People!$A$4,IF(M9226=People!$B$3,People!$A$3,IF(M9226=People!$B$2,People!$A$2,0))))</f>
        <v>Kelly Williams</v>
      </c>
      <c r="W9226" t="str">
        <f>IFERROR(INDEX(Returns!A:A,MATCH(B9226,Returns!B:B,0)),"No")</f>
        <v>No</v>
      </c>
    </row>
    <row r="9227" spans="1:23" x14ac:dyDescent="0.2">
      <c r="A9227" s="1">
        <v>9226</v>
      </c>
      <c r="B9227" t="s">
        <v>10564</v>
      </c>
      <c r="C9227" s="8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47">
        <v>4.1439999999999992</v>
      </c>
      <c r="S9227" s="1">
        <v>4</v>
      </c>
      <c r="T9227" s="1">
        <v>0.8</v>
      </c>
      <c r="U9227" s="47">
        <v>-6.4232000000000014</v>
      </c>
      <c r="V9227" t="str">
        <f>IF(M9227=People!$B$5,People!$A$5,IF(M9227=People!$B$4,People!$A$4,IF(M9227=People!$B$3,People!$A$3,IF(M9227=People!$B$2,People!$A$2,0))))</f>
        <v>Kelly Williams</v>
      </c>
      <c r="W9227" t="str">
        <f>IFERROR(INDEX(Returns!A:A,MATCH(B9227,Returns!B:B,0)),"No")</f>
        <v>No</v>
      </c>
    </row>
    <row r="9228" spans="1:23" x14ac:dyDescent="0.2">
      <c r="A9228" s="1">
        <v>9227</v>
      </c>
      <c r="B9228" t="s">
        <v>10564</v>
      </c>
      <c r="C9228" s="8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47">
        <v>52.751999999999995</v>
      </c>
      <c r="S9228" s="1">
        <v>3</v>
      </c>
      <c r="T9228" s="1">
        <v>0.2</v>
      </c>
      <c r="U9228" s="47">
        <v>-12.528600000000001</v>
      </c>
      <c r="V9228" t="str">
        <f>IF(M9228=People!$B$5,People!$A$5,IF(M9228=People!$B$4,People!$A$4,IF(M9228=People!$B$3,People!$A$3,IF(M9228=People!$B$2,People!$A$2,0))))</f>
        <v>Kelly Williams</v>
      </c>
      <c r="W9228" t="str">
        <f>IFERROR(INDEX(Returns!A:A,MATCH(B9228,Returns!B:B,0)),"No")</f>
        <v>No</v>
      </c>
    </row>
    <row r="9229" spans="1:23" x14ac:dyDescent="0.2">
      <c r="A9229" s="1">
        <v>9228</v>
      </c>
      <c r="B9229" t="s">
        <v>10565</v>
      </c>
      <c r="C9229" s="8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47">
        <v>381.35999999999996</v>
      </c>
      <c r="S9229" s="1">
        <v>7</v>
      </c>
      <c r="T9229" s="1">
        <v>0</v>
      </c>
      <c r="U9229" s="47">
        <v>106.78080000000003</v>
      </c>
      <c r="V9229" t="str">
        <f>IF(M9229=People!$B$5,People!$A$5,IF(M9229=People!$B$4,People!$A$4,IF(M9229=People!$B$3,People!$A$3,IF(M9229=People!$B$2,People!$A$2,0))))</f>
        <v>Anna Andreadi</v>
      </c>
      <c r="W9229" t="str">
        <f>IFERROR(INDEX(Returns!A:A,MATCH(B9229,Returns!B:B,0)),"No")</f>
        <v>No</v>
      </c>
    </row>
    <row r="9230" spans="1:23" x14ac:dyDescent="0.2">
      <c r="A9230" s="1">
        <v>9229</v>
      </c>
      <c r="B9230" t="s">
        <v>10566</v>
      </c>
      <c r="C9230" s="8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47">
        <v>6.72</v>
      </c>
      <c r="S9230" s="1">
        <v>4</v>
      </c>
      <c r="T9230" s="1">
        <v>0</v>
      </c>
      <c r="U9230" s="47">
        <v>3.36</v>
      </c>
      <c r="V9230" t="str">
        <f>IF(M9230=People!$B$5,People!$A$5,IF(M9230=People!$B$4,People!$A$4,IF(M9230=People!$B$3,People!$A$3,IF(M9230=People!$B$2,People!$A$2,0))))</f>
        <v>Anna Andreadi</v>
      </c>
      <c r="W9230" t="str">
        <f>IFERROR(INDEX(Returns!A:A,MATCH(B9230,Returns!B:B,0)),"No")</f>
        <v>No</v>
      </c>
    </row>
    <row r="9231" spans="1:23" x14ac:dyDescent="0.2">
      <c r="A9231" s="1">
        <v>9230</v>
      </c>
      <c r="B9231" t="s">
        <v>10567</v>
      </c>
      <c r="C9231" s="8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47">
        <v>15.192</v>
      </c>
      <c r="S9231" s="1">
        <v>3</v>
      </c>
      <c r="T9231" s="1">
        <v>0.2</v>
      </c>
      <c r="U9231" s="47">
        <v>5.5070999999999994</v>
      </c>
      <c r="V9231" t="str">
        <f>IF(M9231=People!$B$5,People!$A$5,IF(M9231=People!$B$4,People!$A$4,IF(M9231=People!$B$3,People!$A$3,IF(M9231=People!$B$2,People!$A$2,0))))</f>
        <v>Anna Andreadi</v>
      </c>
      <c r="W9231" t="str">
        <f>IFERROR(INDEX(Returns!A:A,MATCH(B9231,Returns!B:B,0)),"No")</f>
        <v>No</v>
      </c>
    </row>
    <row r="9232" spans="1:23" x14ac:dyDescent="0.2">
      <c r="A9232" s="1">
        <v>9231</v>
      </c>
      <c r="B9232" t="s">
        <v>10567</v>
      </c>
      <c r="C9232" s="8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47">
        <v>58.320000000000007</v>
      </c>
      <c r="S9232" s="1">
        <v>9</v>
      </c>
      <c r="T9232" s="1">
        <v>0</v>
      </c>
      <c r="U9232" s="47">
        <v>27.993600000000001</v>
      </c>
      <c r="V9232" t="str">
        <f>IF(M9232=People!$B$5,People!$A$5,IF(M9232=People!$B$4,People!$A$4,IF(M9232=People!$B$3,People!$A$3,IF(M9232=People!$B$2,People!$A$2,0))))</f>
        <v>Anna Andreadi</v>
      </c>
      <c r="W9232" t="str">
        <f>IFERROR(INDEX(Returns!A:A,MATCH(B9232,Returns!B:B,0)),"No")</f>
        <v>No</v>
      </c>
    </row>
    <row r="9233" spans="1:23" x14ac:dyDescent="0.2">
      <c r="A9233" s="1">
        <v>9232</v>
      </c>
      <c r="B9233" t="s">
        <v>10568</v>
      </c>
      <c r="C9233" s="8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47">
        <v>946.76400000000024</v>
      </c>
      <c r="S9233" s="1">
        <v>6</v>
      </c>
      <c r="T9233" s="1">
        <v>0.7</v>
      </c>
      <c r="U9233" s="47">
        <v>-694.29359999999997</v>
      </c>
      <c r="V9233" t="str">
        <f>IF(M9233=People!$B$5,People!$A$5,IF(M9233=People!$B$4,People!$A$4,IF(M9233=People!$B$3,People!$A$3,IF(M9233=People!$B$2,People!$A$2,0))))</f>
        <v>Anna Andreadi</v>
      </c>
      <c r="W9233" t="str">
        <f>IFERROR(INDEX(Returns!A:A,MATCH(B9233,Returns!B:B,0)),"No")</f>
        <v>No</v>
      </c>
    </row>
    <row r="9234" spans="1:23" x14ac:dyDescent="0.2">
      <c r="A9234" s="1">
        <v>9233</v>
      </c>
      <c r="B9234" t="s">
        <v>6056</v>
      </c>
      <c r="C9234" s="8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47">
        <v>94.679999999999993</v>
      </c>
      <c r="S9234" s="1">
        <v>9</v>
      </c>
      <c r="T9234" s="1">
        <v>0</v>
      </c>
      <c r="U9234" s="47">
        <v>31.244399999999995</v>
      </c>
      <c r="V9234" t="str">
        <f>IF(M9234=People!$B$5,People!$A$5,IF(M9234=People!$B$4,People!$A$4,IF(M9234=People!$B$3,People!$A$3,IF(M9234=People!$B$2,People!$A$2,0))))</f>
        <v>Anna Andreadi</v>
      </c>
      <c r="W9234" t="str">
        <f>IFERROR(INDEX(Returns!A:A,MATCH(B9234,Returns!B:B,0)),"No")</f>
        <v>Yes</v>
      </c>
    </row>
    <row r="9235" spans="1:23" x14ac:dyDescent="0.2">
      <c r="A9235" s="1">
        <v>9234</v>
      </c>
      <c r="B9235" t="s">
        <v>6056</v>
      </c>
      <c r="C9235" s="8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47">
        <v>23.669999999999998</v>
      </c>
      <c r="S9235" s="1">
        <v>3</v>
      </c>
      <c r="T9235" s="1">
        <v>0</v>
      </c>
      <c r="U9235" s="47">
        <v>0.94679999999999698</v>
      </c>
      <c r="V9235" t="str">
        <f>IF(M9235=People!$B$5,People!$A$5,IF(M9235=People!$B$4,People!$A$4,IF(M9235=People!$B$3,People!$A$3,IF(M9235=People!$B$2,People!$A$2,0))))</f>
        <v>Anna Andreadi</v>
      </c>
      <c r="W9235" t="str">
        <f>IFERROR(INDEX(Returns!A:A,MATCH(B9235,Returns!B:B,0)),"No")</f>
        <v>Yes</v>
      </c>
    </row>
    <row r="9236" spans="1:23" x14ac:dyDescent="0.2">
      <c r="A9236" s="1">
        <v>9235</v>
      </c>
      <c r="B9236" t="s">
        <v>6056</v>
      </c>
      <c r="C9236" s="8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47">
        <v>1091.1680000000001</v>
      </c>
      <c r="S9236" s="1">
        <v>4</v>
      </c>
      <c r="T9236" s="1">
        <v>0.2</v>
      </c>
      <c r="U9236" s="47">
        <v>68.197999999999979</v>
      </c>
      <c r="V9236" t="str">
        <f>IF(M9236=People!$B$5,People!$A$5,IF(M9236=People!$B$4,People!$A$4,IF(M9236=People!$B$3,People!$A$3,IF(M9236=People!$B$2,People!$A$2,0))))</f>
        <v>Anna Andreadi</v>
      </c>
      <c r="W9236" t="str">
        <f>IFERROR(INDEX(Returns!A:A,MATCH(B9236,Returns!B:B,0)),"No")</f>
        <v>Yes</v>
      </c>
    </row>
    <row r="9237" spans="1:23" x14ac:dyDescent="0.2">
      <c r="A9237" s="1">
        <v>9236</v>
      </c>
      <c r="B9237" t="s">
        <v>6056</v>
      </c>
      <c r="C9237" s="8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47">
        <v>18.689999999999998</v>
      </c>
      <c r="S9237" s="1">
        <v>7</v>
      </c>
      <c r="T9237" s="1">
        <v>0</v>
      </c>
      <c r="U9237" s="47">
        <v>5.2332000000000001</v>
      </c>
      <c r="V9237" t="str">
        <f>IF(M9237=People!$B$5,People!$A$5,IF(M9237=People!$B$4,People!$A$4,IF(M9237=People!$B$3,People!$A$3,IF(M9237=People!$B$2,People!$A$2,0))))</f>
        <v>Anna Andreadi</v>
      </c>
      <c r="W9237" t="str">
        <f>IFERROR(INDEX(Returns!A:A,MATCH(B9237,Returns!B:B,0)),"No")</f>
        <v>Yes</v>
      </c>
    </row>
    <row r="9238" spans="1:23" x14ac:dyDescent="0.2">
      <c r="A9238" s="1">
        <v>9237</v>
      </c>
      <c r="B9238" t="s">
        <v>6056</v>
      </c>
      <c r="C9238" s="8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47">
        <v>568.72800000000007</v>
      </c>
      <c r="S9238" s="1">
        <v>3</v>
      </c>
      <c r="T9238" s="1">
        <v>0.2</v>
      </c>
      <c r="U9238" s="47">
        <v>28.436399999999935</v>
      </c>
      <c r="V9238" t="str">
        <f>IF(M9238=People!$B$5,People!$A$5,IF(M9238=People!$B$4,People!$A$4,IF(M9238=People!$B$3,People!$A$3,IF(M9238=People!$B$2,People!$A$2,0))))</f>
        <v>Anna Andreadi</v>
      </c>
      <c r="W9238" t="str">
        <f>IFERROR(INDEX(Returns!A:A,MATCH(B9238,Returns!B:B,0)),"No")</f>
        <v>Yes</v>
      </c>
    </row>
    <row r="9239" spans="1:23" x14ac:dyDescent="0.2">
      <c r="A9239" s="1">
        <v>9238</v>
      </c>
      <c r="B9239" t="s">
        <v>6056</v>
      </c>
      <c r="C9239" s="8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47">
        <v>7.3120000000000012</v>
      </c>
      <c r="S9239" s="1">
        <v>1</v>
      </c>
      <c r="T9239" s="1">
        <v>0.2</v>
      </c>
      <c r="U9239" s="47">
        <v>2.5591999999999997</v>
      </c>
      <c r="V9239" t="str">
        <f>IF(M9239=People!$B$5,People!$A$5,IF(M9239=People!$B$4,People!$A$4,IF(M9239=People!$B$3,People!$A$3,IF(M9239=People!$B$2,People!$A$2,0))))</f>
        <v>Anna Andreadi</v>
      </c>
      <c r="W9239" t="str">
        <f>IFERROR(INDEX(Returns!A:A,MATCH(B9239,Returns!B:B,0)),"No")</f>
        <v>Yes</v>
      </c>
    </row>
    <row r="9240" spans="1:23" x14ac:dyDescent="0.2">
      <c r="A9240" s="1">
        <v>9239</v>
      </c>
      <c r="B9240" t="s">
        <v>10569</v>
      </c>
      <c r="C9240" s="8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47">
        <v>147.56800000000001</v>
      </c>
      <c r="S9240" s="1">
        <v>2</v>
      </c>
      <c r="T9240" s="1">
        <v>0.2</v>
      </c>
      <c r="U9240" s="47">
        <v>-3.6892000000000067</v>
      </c>
      <c r="V9240" t="str">
        <f>IF(M9240=People!$B$5,People!$A$5,IF(M9240=People!$B$4,People!$A$4,IF(M9240=People!$B$3,People!$A$3,IF(M9240=People!$B$2,People!$A$2,0))))</f>
        <v>Chuck Magee</v>
      </c>
      <c r="W9240" t="str">
        <f>IFERROR(INDEX(Returns!A:A,MATCH(B9240,Returns!B:B,0)),"No")</f>
        <v>No</v>
      </c>
    </row>
    <row r="9241" spans="1:23" x14ac:dyDescent="0.2">
      <c r="A9241" s="1">
        <v>9240</v>
      </c>
      <c r="B9241" t="s">
        <v>10570</v>
      </c>
      <c r="C9241" s="8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47">
        <v>56.783999999999999</v>
      </c>
      <c r="S9241" s="1">
        <v>7</v>
      </c>
      <c r="T9241" s="1">
        <v>0.2</v>
      </c>
      <c r="U9241" s="47">
        <v>20.584200000000003</v>
      </c>
      <c r="V9241" t="str">
        <f>IF(M9241=People!$B$5,People!$A$5,IF(M9241=People!$B$4,People!$A$4,IF(M9241=People!$B$3,People!$A$3,IF(M9241=People!$B$2,People!$A$2,0))))</f>
        <v>Cassandra Brandow</v>
      </c>
      <c r="W9241" t="str">
        <f>IFERROR(INDEX(Returns!A:A,MATCH(B9241,Returns!B:B,0)),"No")</f>
        <v>No</v>
      </c>
    </row>
    <row r="9242" spans="1:23" x14ac:dyDescent="0.2">
      <c r="A9242" s="1">
        <v>9241</v>
      </c>
      <c r="B9242" t="s">
        <v>10570</v>
      </c>
      <c r="C9242" s="8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47">
        <v>5.6070000000000011</v>
      </c>
      <c r="S9242" s="1">
        <v>3</v>
      </c>
      <c r="T9242" s="1">
        <v>0.7</v>
      </c>
      <c r="U9242" s="47">
        <v>-3.9248999999999974</v>
      </c>
      <c r="V9242" t="str">
        <f>IF(M9242=People!$B$5,People!$A$5,IF(M9242=People!$B$4,People!$A$4,IF(M9242=People!$B$3,People!$A$3,IF(M9242=People!$B$2,People!$A$2,0))))</f>
        <v>Cassandra Brandow</v>
      </c>
      <c r="W9242" t="str">
        <f>IFERROR(INDEX(Returns!A:A,MATCH(B9242,Returns!B:B,0)),"No")</f>
        <v>No</v>
      </c>
    </row>
    <row r="9243" spans="1:23" x14ac:dyDescent="0.2">
      <c r="A9243" s="1">
        <v>9242</v>
      </c>
      <c r="B9243" t="s">
        <v>10570</v>
      </c>
      <c r="C9243" s="8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47">
        <v>6.5760000000000005</v>
      </c>
      <c r="S9243" s="1">
        <v>3</v>
      </c>
      <c r="T9243" s="1">
        <v>0.2</v>
      </c>
      <c r="U9243" s="47">
        <v>0.57540000000000058</v>
      </c>
      <c r="V9243" t="str">
        <f>IF(M9243=People!$B$5,People!$A$5,IF(M9243=People!$B$4,People!$A$4,IF(M9243=People!$B$3,People!$A$3,IF(M9243=People!$B$2,People!$A$2,0))))</f>
        <v>Cassandra Brandow</v>
      </c>
      <c r="W9243" t="str">
        <f>IFERROR(INDEX(Returns!A:A,MATCH(B9243,Returns!B:B,0)),"No")</f>
        <v>No</v>
      </c>
    </row>
    <row r="9244" spans="1:23" x14ac:dyDescent="0.2">
      <c r="A9244" s="1">
        <v>9243</v>
      </c>
      <c r="B9244" t="s">
        <v>10571</v>
      </c>
      <c r="C9244" s="8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47">
        <v>14.303999999999998</v>
      </c>
      <c r="S9244" s="1">
        <v>6</v>
      </c>
      <c r="T9244" s="1">
        <v>0.2</v>
      </c>
      <c r="U9244" s="47">
        <v>4.6487999999999987</v>
      </c>
      <c r="V9244" t="str">
        <f>IF(M9244=People!$B$5,People!$A$5,IF(M9244=People!$B$4,People!$A$4,IF(M9244=People!$B$3,People!$A$3,IF(M9244=People!$B$2,People!$A$2,0))))</f>
        <v>Anna Andreadi</v>
      </c>
      <c r="W9244" t="str">
        <f>IFERROR(INDEX(Returns!A:A,MATCH(B9244,Returns!B:B,0)),"No")</f>
        <v>No</v>
      </c>
    </row>
    <row r="9245" spans="1:23" x14ac:dyDescent="0.2">
      <c r="A9245" s="1">
        <v>9244</v>
      </c>
      <c r="B9245" t="s">
        <v>10571</v>
      </c>
      <c r="C9245" s="8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47">
        <v>119.83299999999998</v>
      </c>
      <c r="S9245" s="1">
        <v>1</v>
      </c>
      <c r="T9245" s="1">
        <v>0.15</v>
      </c>
      <c r="U9245" s="47">
        <v>7.0489999999999995</v>
      </c>
      <c r="V9245" t="str">
        <f>IF(M9245=People!$B$5,People!$A$5,IF(M9245=People!$B$4,People!$A$4,IF(M9245=People!$B$3,People!$A$3,IF(M9245=People!$B$2,People!$A$2,0))))</f>
        <v>Anna Andreadi</v>
      </c>
      <c r="W9245" t="str">
        <f>IFERROR(INDEX(Returns!A:A,MATCH(B9245,Returns!B:B,0)),"No")</f>
        <v>No</v>
      </c>
    </row>
    <row r="9246" spans="1:23" x14ac:dyDescent="0.2">
      <c r="A9246" s="1">
        <v>9245</v>
      </c>
      <c r="B9246" t="s">
        <v>10571</v>
      </c>
      <c r="C9246" s="8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47">
        <v>5.56</v>
      </c>
      <c r="S9246" s="1">
        <v>2</v>
      </c>
      <c r="T9246" s="1">
        <v>0</v>
      </c>
      <c r="U9246" s="47">
        <v>2.2239999999999998</v>
      </c>
      <c r="V9246" t="str">
        <f>IF(M9246=People!$B$5,People!$A$5,IF(M9246=People!$B$4,People!$A$4,IF(M9246=People!$B$3,People!$A$3,IF(M9246=People!$B$2,People!$A$2,0))))</f>
        <v>Anna Andreadi</v>
      </c>
      <c r="W9246" t="str">
        <f>IFERROR(INDEX(Returns!A:A,MATCH(B9246,Returns!B:B,0)),"No")</f>
        <v>No</v>
      </c>
    </row>
    <row r="9247" spans="1:23" x14ac:dyDescent="0.2">
      <c r="A9247" s="1">
        <v>9246</v>
      </c>
      <c r="B9247" t="s">
        <v>10571</v>
      </c>
      <c r="C9247" s="8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47">
        <v>32.400000000000006</v>
      </c>
      <c r="S9247" s="1">
        <v>5</v>
      </c>
      <c r="T9247" s="1">
        <v>0</v>
      </c>
      <c r="U9247" s="47">
        <v>15.552000000000001</v>
      </c>
      <c r="V9247" t="str">
        <f>IF(M9247=People!$B$5,People!$A$5,IF(M9247=People!$B$4,People!$A$4,IF(M9247=People!$B$3,People!$A$3,IF(M9247=People!$B$2,People!$A$2,0))))</f>
        <v>Anna Andreadi</v>
      </c>
      <c r="W9247" t="str">
        <f>IFERROR(INDEX(Returns!A:A,MATCH(B9247,Returns!B:B,0)),"No")</f>
        <v>No</v>
      </c>
    </row>
    <row r="9248" spans="1:23" x14ac:dyDescent="0.2">
      <c r="A9248" s="1">
        <v>9247</v>
      </c>
      <c r="B9248" t="s">
        <v>10572</v>
      </c>
      <c r="C9248" s="8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47">
        <v>9.84</v>
      </c>
      <c r="S9248" s="1">
        <v>3</v>
      </c>
      <c r="T9248" s="1">
        <v>0</v>
      </c>
      <c r="U9248" s="47">
        <v>2.8535999999999988</v>
      </c>
      <c r="V9248" t="str">
        <f>IF(M9248=People!$B$5,People!$A$5,IF(M9248=People!$B$4,People!$A$4,IF(M9248=People!$B$3,People!$A$3,IF(M9248=People!$B$2,People!$A$2,0))))</f>
        <v>Anna Andreadi</v>
      </c>
      <c r="W9248" t="str">
        <f>IFERROR(INDEX(Returns!A:A,MATCH(B9248,Returns!B:B,0)),"No")</f>
        <v>No</v>
      </c>
    </row>
    <row r="9249" spans="1:23" x14ac:dyDescent="0.2">
      <c r="A9249" s="1">
        <v>9248</v>
      </c>
      <c r="B9249" t="s">
        <v>10572</v>
      </c>
      <c r="C9249" s="8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47">
        <v>2.78</v>
      </c>
      <c r="S9249" s="1">
        <v>1</v>
      </c>
      <c r="T9249" s="1">
        <v>0</v>
      </c>
      <c r="U9249" s="47">
        <v>0.72279999999999989</v>
      </c>
      <c r="V9249" t="str">
        <f>IF(M9249=People!$B$5,People!$A$5,IF(M9249=People!$B$4,People!$A$4,IF(M9249=People!$B$3,People!$A$3,IF(M9249=People!$B$2,People!$A$2,0))))</f>
        <v>Anna Andreadi</v>
      </c>
      <c r="W9249" t="str">
        <f>IFERROR(INDEX(Returns!A:A,MATCH(B9249,Returns!B:B,0)),"No")</f>
        <v>No</v>
      </c>
    </row>
    <row r="9250" spans="1:23" x14ac:dyDescent="0.2">
      <c r="A9250" s="1">
        <v>9249</v>
      </c>
      <c r="B9250" t="s">
        <v>10573</v>
      </c>
      <c r="C9250" s="8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47">
        <v>3.64</v>
      </c>
      <c r="S9250" s="1">
        <v>1</v>
      </c>
      <c r="T9250" s="1">
        <v>0.2</v>
      </c>
      <c r="U9250" s="47">
        <v>1.3649999999999998</v>
      </c>
      <c r="V9250" t="str">
        <f>IF(M9250=People!$B$5,People!$A$5,IF(M9250=People!$B$4,People!$A$4,IF(M9250=People!$B$3,People!$A$3,IF(M9250=People!$B$2,People!$A$2,0))))</f>
        <v>Chuck Magee</v>
      </c>
      <c r="W9250" t="str">
        <f>IFERROR(INDEX(Returns!A:A,MATCH(B9250,Returns!B:B,0)),"No")</f>
        <v>No</v>
      </c>
    </row>
    <row r="9251" spans="1:23" x14ac:dyDescent="0.2">
      <c r="A9251" s="1">
        <v>9250</v>
      </c>
      <c r="B9251" t="s">
        <v>10573</v>
      </c>
      <c r="C9251" s="8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47">
        <v>881.93</v>
      </c>
      <c r="S9251" s="1">
        <v>7</v>
      </c>
      <c r="T9251" s="1">
        <v>0</v>
      </c>
      <c r="U9251" s="47">
        <v>220.48250000000002</v>
      </c>
      <c r="V9251" t="str">
        <f>IF(M9251=People!$B$5,People!$A$5,IF(M9251=People!$B$4,People!$A$4,IF(M9251=People!$B$3,People!$A$3,IF(M9251=People!$B$2,People!$A$2,0))))</f>
        <v>Chuck Magee</v>
      </c>
      <c r="W9251" t="str">
        <f>IFERROR(INDEX(Returns!A:A,MATCH(B9251,Returns!B:B,0)),"No")</f>
        <v>No</v>
      </c>
    </row>
    <row r="9252" spans="1:23" x14ac:dyDescent="0.2">
      <c r="A9252" s="1">
        <v>9251</v>
      </c>
      <c r="B9252" t="s">
        <v>10574</v>
      </c>
      <c r="C9252" s="8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47">
        <v>115.84</v>
      </c>
      <c r="S9252" s="1">
        <v>8</v>
      </c>
      <c r="T9252" s="1">
        <v>0</v>
      </c>
      <c r="U9252" s="47">
        <v>54.444800000000001</v>
      </c>
      <c r="V9252" t="str">
        <f>IF(M9252=People!$B$5,People!$A$5,IF(M9252=People!$B$4,People!$A$4,IF(M9252=People!$B$3,People!$A$3,IF(M9252=People!$B$2,People!$A$2,0))))</f>
        <v>Kelly Williams</v>
      </c>
      <c r="W9252" t="str">
        <f>IFERROR(INDEX(Returns!A:A,MATCH(B9252,Returns!B:B,0)),"No")</f>
        <v>No</v>
      </c>
    </row>
    <row r="9253" spans="1:23" x14ac:dyDescent="0.2">
      <c r="A9253" s="1">
        <v>9252</v>
      </c>
      <c r="B9253" t="s">
        <v>6165</v>
      </c>
      <c r="C9253" s="8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47">
        <v>107.64800000000001</v>
      </c>
      <c r="S9253" s="1">
        <v>2</v>
      </c>
      <c r="T9253" s="1">
        <v>0.2</v>
      </c>
      <c r="U9253" s="47">
        <v>33.639999999999986</v>
      </c>
      <c r="V9253" t="str">
        <f>IF(M9253=People!$B$5,People!$A$5,IF(M9253=People!$B$4,People!$A$4,IF(M9253=People!$B$3,People!$A$3,IF(M9253=People!$B$2,People!$A$2,0))))</f>
        <v>Anna Andreadi</v>
      </c>
      <c r="W9253" t="str">
        <f>IFERROR(INDEX(Returns!A:A,MATCH(B9253,Returns!B:B,0)),"No")</f>
        <v>Yes</v>
      </c>
    </row>
    <row r="9254" spans="1:23" x14ac:dyDescent="0.2">
      <c r="A9254" s="1">
        <v>9253</v>
      </c>
      <c r="B9254" t="s">
        <v>10575</v>
      </c>
      <c r="C9254" s="8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47">
        <v>199.95000000000002</v>
      </c>
      <c r="S9254" s="1">
        <v>5</v>
      </c>
      <c r="T9254" s="1">
        <v>0</v>
      </c>
      <c r="U9254" s="47">
        <v>63.983999999999988</v>
      </c>
      <c r="V9254" t="str">
        <f>IF(M9254=People!$B$5,People!$A$5,IF(M9254=People!$B$4,People!$A$4,IF(M9254=People!$B$3,People!$A$3,IF(M9254=People!$B$2,People!$A$2,0))))</f>
        <v>Cassandra Brandow</v>
      </c>
      <c r="W9254" t="str">
        <f>IFERROR(INDEX(Returns!A:A,MATCH(B9254,Returns!B:B,0)),"No")</f>
        <v>No</v>
      </c>
    </row>
    <row r="9255" spans="1:23" x14ac:dyDescent="0.2">
      <c r="A9255" s="1">
        <v>9254</v>
      </c>
      <c r="B9255" t="s">
        <v>10575</v>
      </c>
      <c r="C9255" s="8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47">
        <v>12.96</v>
      </c>
      <c r="S9255" s="1">
        <v>2</v>
      </c>
      <c r="T9255" s="1">
        <v>0</v>
      </c>
      <c r="U9255" s="47">
        <v>6.2208000000000006</v>
      </c>
      <c r="V9255" t="str">
        <f>IF(M9255=People!$B$5,People!$A$5,IF(M9255=People!$B$4,People!$A$4,IF(M9255=People!$B$3,People!$A$3,IF(M9255=People!$B$2,People!$A$2,0))))</f>
        <v>Cassandra Brandow</v>
      </c>
      <c r="W9255" t="str">
        <f>IFERROR(INDEX(Returns!A:A,MATCH(B9255,Returns!B:B,0)),"No")</f>
        <v>No</v>
      </c>
    </row>
    <row r="9256" spans="1:23" x14ac:dyDescent="0.2">
      <c r="A9256" s="1">
        <v>9255</v>
      </c>
      <c r="B9256" t="s">
        <v>10576</v>
      </c>
      <c r="C9256" s="8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47">
        <v>60.89</v>
      </c>
      <c r="S9256" s="1">
        <v>1</v>
      </c>
      <c r="T9256" s="1">
        <v>0</v>
      </c>
      <c r="U9256" s="47">
        <v>15.222499999999997</v>
      </c>
      <c r="V9256" t="str">
        <f>IF(M9256=People!$B$5,People!$A$5,IF(M9256=People!$B$4,People!$A$4,IF(M9256=People!$B$3,People!$A$3,IF(M9256=People!$B$2,People!$A$2,0))))</f>
        <v>Kelly Williams</v>
      </c>
      <c r="W9256" t="str">
        <f>IFERROR(INDEX(Returns!A:A,MATCH(B9256,Returns!B:B,0)),"No")</f>
        <v>No</v>
      </c>
    </row>
    <row r="9257" spans="1:23" x14ac:dyDescent="0.2">
      <c r="A9257" s="1">
        <v>9256</v>
      </c>
      <c r="B9257" t="s">
        <v>10576</v>
      </c>
      <c r="C9257" s="8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47">
        <v>14.940000000000001</v>
      </c>
      <c r="S9257" s="1">
        <v>3</v>
      </c>
      <c r="T9257" s="1">
        <v>0</v>
      </c>
      <c r="U9257" s="47">
        <v>6.8723999999999998</v>
      </c>
      <c r="V9257" t="str">
        <f>IF(M9257=People!$B$5,People!$A$5,IF(M9257=People!$B$4,People!$A$4,IF(M9257=People!$B$3,People!$A$3,IF(M9257=People!$B$2,People!$A$2,0))))</f>
        <v>Kelly Williams</v>
      </c>
      <c r="W9257" t="str">
        <f>IFERROR(INDEX(Returns!A:A,MATCH(B9257,Returns!B:B,0)),"No")</f>
        <v>No</v>
      </c>
    </row>
    <row r="9258" spans="1:23" x14ac:dyDescent="0.2">
      <c r="A9258" s="1">
        <v>9257</v>
      </c>
      <c r="B9258" t="s">
        <v>10576</v>
      </c>
      <c r="C9258" s="8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47">
        <v>9.64</v>
      </c>
      <c r="S9258" s="1">
        <v>2</v>
      </c>
      <c r="T9258" s="1">
        <v>0</v>
      </c>
      <c r="U9258" s="47">
        <v>4.4344000000000001</v>
      </c>
      <c r="V9258" t="str">
        <f>IF(M9258=People!$B$5,People!$A$5,IF(M9258=People!$B$4,People!$A$4,IF(M9258=People!$B$3,People!$A$3,IF(M9258=People!$B$2,People!$A$2,0))))</f>
        <v>Kelly Williams</v>
      </c>
      <c r="W9258" t="str">
        <f>IFERROR(INDEX(Returns!A:A,MATCH(B9258,Returns!B:B,0)),"No")</f>
        <v>No</v>
      </c>
    </row>
    <row r="9259" spans="1:23" x14ac:dyDescent="0.2">
      <c r="A9259" s="1">
        <v>9258</v>
      </c>
      <c r="B9259" t="s">
        <v>10576</v>
      </c>
      <c r="C9259" s="8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47">
        <v>332.94</v>
      </c>
      <c r="S9259" s="1">
        <v>3</v>
      </c>
      <c r="T9259" s="1">
        <v>0</v>
      </c>
      <c r="U9259" s="47">
        <v>53.270399999999995</v>
      </c>
      <c r="V9259" t="str">
        <f>IF(M9259=People!$B$5,People!$A$5,IF(M9259=People!$B$4,People!$A$4,IF(M9259=People!$B$3,People!$A$3,IF(M9259=People!$B$2,People!$A$2,0))))</f>
        <v>Kelly Williams</v>
      </c>
      <c r="W9259" t="str">
        <f>IFERROR(INDEX(Returns!A:A,MATCH(B9259,Returns!B:B,0)),"No")</f>
        <v>No</v>
      </c>
    </row>
    <row r="9260" spans="1:23" x14ac:dyDescent="0.2">
      <c r="A9260" s="1">
        <v>9259</v>
      </c>
      <c r="B9260" t="s">
        <v>10576</v>
      </c>
      <c r="C9260" s="8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47">
        <v>51.900000000000006</v>
      </c>
      <c r="S9260" s="1">
        <v>3</v>
      </c>
      <c r="T9260" s="1">
        <v>0</v>
      </c>
      <c r="U9260" s="47">
        <v>24.393000000000001</v>
      </c>
      <c r="V9260" t="str">
        <f>IF(M9260=People!$B$5,People!$A$5,IF(M9260=People!$B$4,People!$A$4,IF(M9260=People!$B$3,People!$A$3,IF(M9260=People!$B$2,People!$A$2,0))))</f>
        <v>Kelly Williams</v>
      </c>
      <c r="W9260" t="str">
        <f>IFERROR(INDEX(Returns!A:A,MATCH(B9260,Returns!B:B,0)),"No")</f>
        <v>No</v>
      </c>
    </row>
    <row r="9261" spans="1:23" x14ac:dyDescent="0.2">
      <c r="A9261" s="1">
        <v>9260</v>
      </c>
      <c r="B9261" t="s">
        <v>10576</v>
      </c>
      <c r="C9261" s="8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47">
        <v>64.959999999999994</v>
      </c>
      <c r="S9261" s="1">
        <v>2</v>
      </c>
      <c r="T9261" s="1">
        <v>0</v>
      </c>
      <c r="U9261" s="47">
        <v>2.598399999999998</v>
      </c>
      <c r="V9261" t="str">
        <f>IF(M9261=People!$B$5,People!$A$5,IF(M9261=People!$B$4,People!$A$4,IF(M9261=People!$B$3,People!$A$3,IF(M9261=People!$B$2,People!$A$2,0))))</f>
        <v>Kelly Williams</v>
      </c>
      <c r="W9261" t="str">
        <f>IFERROR(INDEX(Returns!A:A,MATCH(B9261,Returns!B:B,0)),"No")</f>
        <v>No</v>
      </c>
    </row>
    <row r="9262" spans="1:23" x14ac:dyDescent="0.2">
      <c r="A9262" s="1">
        <v>9261</v>
      </c>
      <c r="B9262" t="s">
        <v>10577</v>
      </c>
      <c r="C9262" s="8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47">
        <v>25.5</v>
      </c>
      <c r="S9262" s="1">
        <v>3</v>
      </c>
      <c r="T9262" s="1">
        <v>0</v>
      </c>
      <c r="U9262" s="47">
        <v>6.63</v>
      </c>
      <c r="V9262" t="str">
        <f>IF(M9262=People!$B$5,People!$A$5,IF(M9262=People!$B$4,People!$A$4,IF(M9262=People!$B$3,People!$A$3,IF(M9262=People!$B$2,People!$A$2,0))))</f>
        <v>Kelly Williams</v>
      </c>
      <c r="W9262" t="str">
        <f>IFERROR(INDEX(Returns!A:A,MATCH(B9262,Returns!B:B,0)),"No")</f>
        <v>No</v>
      </c>
    </row>
    <row r="9263" spans="1:23" x14ac:dyDescent="0.2">
      <c r="A9263" s="1">
        <v>9262</v>
      </c>
      <c r="B9263" t="s">
        <v>10578</v>
      </c>
      <c r="C9263" s="8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47">
        <v>215.976</v>
      </c>
      <c r="S9263" s="1">
        <v>3</v>
      </c>
      <c r="T9263" s="1">
        <v>0.2</v>
      </c>
      <c r="U9263" s="47">
        <v>-2.6997000000000355</v>
      </c>
      <c r="V9263" t="str">
        <f>IF(M9263=People!$B$5,People!$A$5,IF(M9263=People!$B$4,People!$A$4,IF(M9263=People!$B$3,People!$A$3,IF(M9263=People!$B$2,People!$A$2,0))))</f>
        <v>Anna Andreadi</v>
      </c>
      <c r="W9263" t="str">
        <f>IFERROR(INDEX(Returns!A:A,MATCH(B9263,Returns!B:B,0)),"No")</f>
        <v>No</v>
      </c>
    </row>
    <row r="9264" spans="1:23" x14ac:dyDescent="0.2">
      <c r="A9264" s="1">
        <v>9263</v>
      </c>
      <c r="B9264" t="s">
        <v>10579</v>
      </c>
      <c r="C9264" s="8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47">
        <v>389.97</v>
      </c>
      <c r="S9264" s="1">
        <v>3</v>
      </c>
      <c r="T9264" s="1">
        <v>0</v>
      </c>
      <c r="U9264" s="47">
        <v>35.097300000000004</v>
      </c>
      <c r="V9264" t="str">
        <f>IF(M9264=People!$B$5,People!$A$5,IF(M9264=People!$B$4,People!$A$4,IF(M9264=People!$B$3,People!$A$3,IF(M9264=People!$B$2,People!$A$2,0))))</f>
        <v>Kelly Williams</v>
      </c>
      <c r="W9264" t="str">
        <f>IFERROR(INDEX(Returns!A:A,MATCH(B9264,Returns!B:B,0)),"No")</f>
        <v>No</v>
      </c>
    </row>
    <row r="9265" spans="1:23" x14ac:dyDescent="0.2">
      <c r="A9265" s="1">
        <v>9264</v>
      </c>
      <c r="B9265" t="s">
        <v>10579</v>
      </c>
      <c r="C9265" s="8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47">
        <v>269.90999999999997</v>
      </c>
      <c r="S9265" s="1">
        <v>5</v>
      </c>
      <c r="T9265" s="1">
        <v>0.1</v>
      </c>
      <c r="U9265" s="47">
        <v>53.982000000000006</v>
      </c>
      <c r="V9265" t="str">
        <f>IF(M9265=People!$B$5,People!$A$5,IF(M9265=People!$B$4,People!$A$4,IF(M9265=People!$B$3,People!$A$3,IF(M9265=People!$B$2,People!$A$2,0))))</f>
        <v>Kelly Williams</v>
      </c>
      <c r="W9265" t="str">
        <f>IFERROR(INDEX(Returns!A:A,MATCH(B9265,Returns!B:B,0)),"No")</f>
        <v>No</v>
      </c>
    </row>
    <row r="9266" spans="1:23" x14ac:dyDescent="0.2">
      <c r="A9266" s="1">
        <v>9265</v>
      </c>
      <c r="B9266" t="s">
        <v>10580</v>
      </c>
      <c r="C9266" s="8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47">
        <v>11.673000000000002</v>
      </c>
      <c r="S9266" s="1">
        <v>3</v>
      </c>
      <c r="T9266" s="1">
        <v>0.7</v>
      </c>
      <c r="U9266" s="47">
        <v>-7.782</v>
      </c>
      <c r="V9266" t="str">
        <f>IF(M9266=People!$B$5,People!$A$5,IF(M9266=People!$B$4,People!$A$4,IF(M9266=People!$B$3,People!$A$3,IF(M9266=People!$B$2,People!$A$2,0))))</f>
        <v>Cassandra Brandow</v>
      </c>
      <c r="W9266" t="str">
        <f>IFERROR(INDEX(Returns!A:A,MATCH(B9266,Returns!B:B,0)),"No")</f>
        <v>No</v>
      </c>
    </row>
    <row r="9267" spans="1:23" x14ac:dyDescent="0.2">
      <c r="A9267" s="1">
        <v>9266</v>
      </c>
      <c r="B9267" t="s">
        <v>10580</v>
      </c>
      <c r="C9267" s="8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47">
        <v>64.848000000000013</v>
      </c>
      <c r="S9267" s="1">
        <v>7</v>
      </c>
      <c r="T9267" s="1">
        <v>0.2</v>
      </c>
      <c r="U9267" s="47">
        <v>24.317999999999998</v>
      </c>
      <c r="V9267" t="str">
        <f>IF(M9267=People!$B$5,People!$A$5,IF(M9267=People!$B$4,People!$A$4,IF(M9267=People!$B$3,People!$A$3,IF(M9267=People!$B$2,People!$A$2,0))))</f>
        <v>Cassandra Brandow</v>
      </c>
      <c r="W9267" t="str">
        <f>IFERROR(INDEX(Returns!A:A,MATCH(B9267,Returns!B:B,0)),"No")</f>
        <v>No</v>
      </c>
    </row>
    <row r="9268" spans="1:23" x14ac:dyDescent="0.2">
      <c r="A9268" s="1">
        <v>9267</v>
      </c>
      <c r="B9268" t="s">
        <v>10581</v>
      </c>
      <c r="C9268" s="8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47">
        <v>14.56</v>
      </c>
      <c r="S9268" s="1">
        <v>2</v>
      </c>
      <c r="T9268" s="1">
        <v>0</v>
      </c>
      <c r="U9268" s="47">
        <v>5.5327999999999999</v>
      </c>
      <c r="V9268" t="str">
        <f>IF(M9268=People!$B$5,People!$A$5,IF(M9268=People!$B$4,People!$A$4,IF(M9268=People!$B$3,People!$A$3,IF(M9268=People!$B$2,People!$A$2,0))))</f>
        <v>Anna Andreadi</v>
      </c>
      <c r="W9268" t="str">
        <f>IFERROR(INDEX(Returns!A:A,MATCH(B9268,Returns!B:B,0)),"No")</f>
        <v>No</v>
      </c>
    </row>
    <row r="9269" spans="1:23" x14ac:dyDescent="0.2">
      <c r="A9269" s="1">
        <v>9268</v>
      </c>
      <c r="B9269" t="s">
        <v>10582</v>
      </c>
      <c r="C9269" s="8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47">
        <v>102.58200000000001</v>
      </c>
      <c r="S9269" s="1">
        <v>1</v>
      </c>
      <c r="T9269" s="1">
        <v>0.1</v>
      </c>
      <c r="U9269" s="47">
        <v>6.8388000000000009</v>
      </c>
      <c r="V9269" t="str">
        <f>IF(M9269=People!$B$5,People!$A$5,IF(M9269=People!$B$4,People!$A$4,IF(M9269=People!$B$3,People!$A$3,IF(M9269=People!$B$2,People!$A$2,0))))</f>
        <v>Chuck Magee</v>
      </c>
      <c r="W9269" t="str">
        <f>IFERROR(INDEX(Returns!A:A,MATCH(B9269,Returns!B:B,0)),"No")</f>
        <v>No</v>
      </c>
    </row>
    <row r="9270" spans="1:23" x14ac:dyDescent="0.2">
      <c r="A9270" s="1">
        <v>9269</v>
      </c>
      <c r="B9270" t="s">
        <v>10582</v>
      </c>
      <c r="C9270" s="8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47">
        <v>20.04</v>
      </c>
      <c r="S9270" s="1">
        <v>3</v>
      </c>
      <c r="T9270" s="1">
        <v>0</v>
      </c>
      <c r="U9270" s="47">
        <v>9.6191999999999993</v>
      </c>
      <c r="V9270" t="str">
        <f>IF(M9270=People!$B$5,People!$A$5,IF(M9270=People!$B$4,People!$A$4,IF(M9270=People!$B$3,People!$A$3,IF(M9270=People!$B$2,People!$A$2,0))))</f>
        <v>Chuck Magee</v>
      </c>
      <c r="W9270" t="str">
        <f>IFERROR(INDEX(Returns!A:A,MATCH(B9270,Returns!B:B,0)),"No")</f>
        <v>No</v>
      </c>
    </row>
    <row r="9271" spans="1:23" x14ac:dyDescent="0.2">
      <c r="A9271" s="1">
        <v>9270</v>
      </c>
      <c r="B9271" t="s">
        <v>10583</v>
      </c>
      <c r="C9271" s="8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47">
        <v>32.088000000000001</v>
      </c>
      <c r="S9271" s="1">
        <v>7</v>
      </c>
      <c r="T9271" s="1">
        <v>0.2</v>
      </c>
      <c r="U9271" s="47">
        <v>11.2308</v>
      </c>
      <c r="V9271" t="str">
        <f>IF(M9271=People!$B$5,People!$A$5,IF(M9271=People!$B$4,People!$A$4,IF(M9271=People!$B$3,People!$A$3,IF(M9271=People!$B$2,People!$A$2,0))))</f>
        <v>Chuck Magee</v>
      </c>
      <c r="W9271" t="str">
        <f>IFERROR(INDEX(Returns!A:A,MATCH(B9271,Returns!B:B,0)),"No")</f>
        <v>No</v>
      </c>
    </row>
    <row r="9272" spans="1:23" x14ac:dyDescent="0.2">
      <c r="A9272" s="1">
        <v>9271</v>
      </c>
      <c r="B9272" t="s">
        <v>10583</v>
      </c>
      <c r="C9272" s="8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47">
        <v>4305.5520000000006</v>
      </c>
      <c r="S9272" s="1">
        <v>6</v>
      </c>
      <c r="T9272" s="1">
        <v>0.2</v>
      </c>
      <c r="U9272" s="47">
        <v>1453.1237999999996</v>
      </c>
      <c r="V9272" t="str">
        <f>IF(M9272=People!$B$5,People!$A$5,IF(M9272=People!$B$4,People!$A$4,IF(M9272=People!$B$3,People!$A$3,IF(M9272=People!$B$2,People!$A$2,0))))</f>
        <v>Chuck Magee</v>
      </c>
      <c r="W9272" t="str">
        <f>IFERROR(INDEX(Returns!A:A,MATCH(B9272,Returns!B:B,0)),"No")</f>
        <v>No</v>
      </c>
    </row>
    <row r="9273" spans="1:23" x14ac:dyDescent="0.2">
      <c r="A9273" s="1">
        <v>9272</v>
      </c>
      <c r="B9273" t="s">
        <v>10584</v>
      </c>
      <c r="C9273" s="8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47">
        <v>10.02</v>
      </c>
      <c r="S9273" s="1">
        <v>3</v>
      </c>
      <c r="T9273" s="1">
        <v>0</v>
      </c>
      <c r="U9273" s="47">
        <v>4.4088000000000012</v>
      </c>
      <c r="V9273" t="str">
        <f>IF(M9273=People!$B$5,People!$A$5,IF(M9273=People!$B$4,People!$A$4,IF(M9273=People!$B$3,People!$A$3,IF(M9273=People!$B$2,People!$A$2,0))))</f>
        <v>Chuck Magee</v>
      </c>
      <c r="W9273" t="str">
        <f>IFERROR(INDEX(Returns!A:A,MATCH(B9273,Returns!B:B,0)),"No")</f>
        <v>No</v>
      </c>
    </row>
    <row r="9274" spans="1:23" x14ac:dyDescent="0.2">
      <c r="A9274" s="1">
        <v>9273</v>
      </c>
      <c r="B9274" t="s">
        <v>10584</v>
      </c>
      <c r="C9274" s="8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47">
        <v>631.96</v>
      </c>
      <c r="S9274" s="1">
        <v>4</v>
      </c>
      <c r="T9274" s="1">
        <v>0</v>
      </c>
      <c r="U9274" s="47">
        <v>303.3408</v>
      </c>
      <c r="V9274" t="str">
        <f>IF(M9274=People!$B$5,People!$A$5,IF(M9274=People!$B$4,People!$A$4,IF(M9274=People!$B$3,People!$A$3,IF(M9274=People!$B$2,People!$A$2,0))))</f>
        <v>Chuck Magee</v>
      </c>
      <c r="W9274" t="str">
        <f>IFERROR(INDEX(Returns!A:A,MATCH(B9274,Returns!B:B,0)),"No")</f>
        <v>No</v>
      </c>
    </row>
    <row r="9275" spans="1:23" x14ac:dyDescent="0.2">
      <c r="A9275" s="1">
        <v>9274</v>
      </c>
      <c r="B9275" t="s">
        <v>10585</v>
      </c>
      <c r="C9275" s="8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47">
        <v>1577.94</v>
      </c>
      <c r="S9275" s="1">
        <v>3</v>
      </c>
      <c r="T9275" s="1">
        <v>0</v>
      </c>
      <c r="U9275" s="47">
        <v>757.41120000000001</v>
      </c>
      <c r="V9275" t="str">
        <f>IF(M9275=People!$B$5,People!$A$5,IF(M9275=People!$B$4,People!$A$4,IF(M9275=People!$B$3,People!$A$3,IF(M9275=People!$B$2,People!$A$2,0))))</f>
        <v>Cassandra Brandow</v>
      </c>
      <c r="W9275" t="str">
        <f>IFERROR(INDEX(Returns!A:A,MATCH(B9275,Returns!B:B,0)),"No")</f>
        <v>No</v>
      </c>
    </row>
    <row r="9276" spans="1:23" x14ac:dyDescent="0.2">
      <c r="A9276" s="1">
        <v>9275</v>
      </c>
      <c r="B9276" t="s">
        <v>10586</v>
      </c>
      <c r="C9276" s="8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47">
        <v>255.84999999999997</v>
      </c>
      <c r="S9276" s="1">
        <v>7</v>
      </c>
      <c r="T9276" s="1">
        <v>0</v>
      </c>
      <c r="U9276" s="47">
        <v>112.57400000000001</v>
      </c>
      <c r="V9276" t="str">
        <f>IF(M9276=People!$B$5,People!$A$5,IF(M9276=People!$B$4,People!$A$4,IF(M9276=People!$B$3,People!$A$3,IF(M9276=People!$B$2,People!$A$2,0))))</f>
        <v>Anna Andreadi</v>
      </c>
      <c r="W9276" t="str">
        <f>IFERROR(INDEX(Returns!A:A,MATCH(B9276,Returns!B:B,0)),"No")</f>
        <v>No</v>
      </c>
    </row>
    <row r="9277" spans="1:23" x14ac:dyDescent="0.2">
      <c r="A9277" s="1">
        <v>9276</v>
      </c>
      <c r="B9277" t="s">
        <v>10587</v>
      </c>
      <c r="C9277" s="8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47">
        <v>184.70400000000001</v>
      </c>
      <c r="S9277" s="1">
        <v>6</v>
      </c>
      <c r="T9277" s="1">
        <v>0.2</v>
      </c>
      <c r="U9277" s="47">
        <v>13.852799999999995</v>
      </c>
      <c r="V9277" t="str">
        <f>IF(M9277=People!$B$5,People!$A$5,IF(M9277=People!$B$4,People!$A$4,IF(M9277=People!$B$3,People!$A$3,IF(M9277=People!$B$2,People!$A$2,0))))</f>
        <v>Cassandra Brandow</v>
      </c>
      <c r="W9277" t="str">
        <f>IFERROR(INDEX(Returns!A:A,MATCH(B9277,Returns!B:B,0)),"No")</f>
        <v>No</v>
      </c>
    </row>
    <row r="9278" spans="1:23" x14ac:dyDescent="0.2">
      <c r="A9278" s="1">
        <v>9277</v>
      </c>
      <c r="B9278" t="s">
        <v>10587</v>
      </c>
      <c r="C9278" s="8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47">
        <v>47.92</v>
      </c>
      <c r="S9278" s="1">
        <v>2</v>
      </c>
      <c r="T9278" s="1">
        <v>0.2</v>
      </c>
      <c r="U9278" s="47">
        <v>11.98</v>
      </c>
      <c r="V9278" t="str">
        <f>IF(M9278=People!$B$5,People!$A$5,IF(M9278=People!$B$4,People!$A$4,IF(M9278=People!$B$3,People!$A$3,IF(M9278=People!$B$2,People!$A$2,0))))</f>
        <v>Cassandra Brandow</v>
      </c>
      <c r="W9278" t="str">
        <f>IFERROR(INDEX(Returns!A:A,MATCH(B9278,Returns!B:B,0)),"No")</f>
        <v>No</v>
      </c>
    </row>
    <row r="9279" spans="1:23" x14ac:dyDescent="0.2">
      <c r="A9279" s="1">
        <v>9278</v>
      </c>
      <c r="B9279" t="s">
        <v>10588</v>
      </c>
      <c r="C9279" s="8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47">
        <v>15.936000000000002</v>
      </c>
      <c r="S9279" s="1">
        <v>4</v>
      </c>
      <c r="T9279" s="1">
        <v>0.2</v>
      </c>
      <c r="U9279" s="47">
        <v>5.1791999999999998</v>
      </c>
      <c r="V9279" t="str">
        <f>IF(M9279=People!$B$5,People!$A$5,IF(M9279=People!$B$4,People!$A$4,IF(M9279=People!$B$3,People!$A$3,IF(M9279=People!$B$2,People!$A$2,0))))</f>
        <v>Chuck Magee</v>
      </c>
      <c r="W9279" t="str">
        <f>IFERROR(INDEX(Returns!A:A,MATCH(B9279,Returns!B:B,0)),"No")</f>
        <v>No</v>
      </c>
    </row>
    <row r="9280" spans="1:23" x14ac:dyDescent="0.2">
      <c r="A9280" s="1">
        <v>9279</v>
      </c>
      <c r="B9280" t="s">
        <v>10588</v>
      </c>
      <c r="C9280" s="8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47">
        <v>8.0010000000000012</v>
      </c>
      <c r="S9280" s="1">
        <v>7</v>
      </c>
      <c r="T9280" s="1">
        <v>0.7</v>
      </c>
      <c r="U9280" s="47">
        <v>-5.6006999999999962</v>
      </c>
      <c r="V9280" t="str">
        <f>IF(M9280=People!$B$5,People!$A$5,IF(M9280=People!$B$4,People!$A$4,IF(M9280=People!$B$3,People!$A$3,IF(M9280=People!$B$2,People!$A$2,0))))</f>
        <v>Chuck Magee</v>
      </c>
      <c r="W9280" t="str">
        <f>IFERROR(INDEX(Returns!A:A,MATCH(B9280,Returns!B:B,0)),"No")</f>
        <v>No</v>
      </c>
    </row>
    <row r="9281" spans="1:23" x14ac:dyDescent="0.2">
      <c r="A9281" s="1">
        <v>9280</v>
      </c>
      <c r="B9281" t="s">
        <v>10588</v>
      </c>
      <c r="C9281" s="8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47">
        <v>398.97199999999998</v>
      </c>
      <c r="S9281" s="1">
        <v>2</v>
      </c>
      <c r="T9281" s="1">
        <v>0.3</v>
      </c>
      <c r="U9281" s="47">
        <v>-28.49799999999999</v>
      </c>
      <c r="V9281" t="str">
        <f>IF(M9281=People!$B$5,People!$A$5,IF(M9281=People!$B$4,People!$A$4,IF(M9281=People!$B$3,People!$A$3,IF(M9281=People!$B$2,People!$A$2,0))))</f>
        <v>Chuck Magee</v>
      </c>
      <c r="W9281" t="str">
        <f>IFERROR(INDEX(Returns!A:A,MATCH(B9281,Returns!B:B,0)),"No")</f>
        <v>No</v>
      </c>
    </row>
    <row r="9282" spans="1:23" x14ac:dyDescent="0.2">
      <c r="A9282" s="1">
        <v>9281</v>
      </c>
      <c r="B9282" t="s">
        <v>10589</v>
      </c>
      <c r="C9282" s="8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47">
        <v>163.88</v>
      </c>
      <c r="S9282" s="1">
        <v>2</v>
      </c>
      <c r="T9282" s="1">
        <v>0</v>
      </c>
      <c r="U9282" s="47">
        <v>40.97</v>
      </c>
      <c r="V9282" t="str">
        <f>IF(M9282=People!$B$5,People!$A$5,IF(M9282=People!$B$4,People!$A$4,IF(M9282=People!$B$3,People!$A$3,IF(M9282=People!$B$2,People!$A$2,0))))</f>
        <v>Anna Andreadi</v>
      </c>
      <c r="W9282" t="str">
        <f>IFERROR(INDEX(Returns!A:A,MATCH(B9282,Returns!B:B,0)),"No")</f>
        <v>No</v>
      </c>
    </row>
    <row r="9283" spans="1:23" x14ac:dyDescent="0.2">
      <c r="A9283" s="1">
        <v>9282</v>
      </c>
      <c r="B9283" t="s">
        <v>10590</v>
      </c>
      <c r="C9283" s="8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47">
        <v>67.900000000000006</v>
      </c>
      <c r="S9283" s="1">
        <v>5</v>
      </c>
      <c r="T9283" s="1">
        <v>0</v>
      </c>
      <c r="U9283" s="47">
        <v>20.369999999999997</v>
      </c>
      <c r="V9283" t="str">
        <f>IF(M9283=People!$B$5,People!$A$5,IF(M9283=People!$B$4,People!$A$4,IF(M9283=People!$B$3,People!$A$3,IF(M9283=People!$B$2,People!$A$2,0))))</f>
        <v>Cassandra Brandow</v>
      </c>
      <c r="W9283" t="str">
        <f>IFERROR(INDEX(Returns!A:A,MATCH(B9283,Returns!B:B,0)),"No")</f>
        <v>No</v>
      </c>
    </row>
    <row r="9284" spans="1:23" x14ac:dyDescent="0.2">
      <c r="A9284" s="1">
        <v>9283</v>
      </c>
      <c r="B9284" t="s">
        <v>10591</v>
      </c>
      <c r="C9284" s="8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47">
        <v>72.224000000000004</v>
      </c>
      <c r="S9284" s="1">
        <v>4</v>
      </c>
      <c r="T9284" s="1">
        <v>0.2</v>
      </c>
      <c r="U9284" s="47">
        <v>25.278400000000001</v>
      </c>
      <c r="V9284" t="str">
        <f>IF(M9284=People!$B$5,People!$A$5,IF(M9284=People!$B$4,People!$A$4,IF(M9284=People!$B$3,People!$A$3,IF(M9284=People!$B$2,People!$A$2,0))))</f>
        <v>Cassandra Brandow</v>
      </c>
      <c r="W9284" t="str">
        <f>IFERROR(INDEX(Returns!A:A,MATCH(B9284,Returns!B:B,0)),"No")</f>
        <v>No</v>
      </c>
    </row>
    <row r="9285" spans="1:23" x14ac:dyDescent="0.2">
      <c r="A9285" s="1">
        <v>9284</v>
      </c>
      <c r="B9285" t="s">
        <v>10592</v>
      </c>
      <c r="C9285" s="8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47">
        <v>11.696</v>
      </c>
      <c r="S9285" s="1">
        <v>2</v>
      </c>
      <c r="T9285" s="1">
        <v>0.2</v>
      </c>
      <c r="U9285" s="47">
        <v>3.9473999999999996</v>
      </c>
      <c r="V9285" t="str">
        <f>IF(M9285=People!$B$5,People!$A$5,IF(M9285=People!$B$4,People!$A$4,IF(M9285=People!$B$3,People!$A$3,IF(M9285=People!$B$2,People!$A$2,0))))</f>
        <v>Anna Andreadi</v>
      </c>
      <c r="W9285" t="str">
        <f>IFERROR(INDEX(Returns!A:A,MATCH(B9285,Returns!B:B,0)),"No")</f>
        <v>No</v>
      </c>
    </row>
    <row r="9286" spans="1:23" x14ac:dyDescent="0.2">
      <c r="A9286" s="1">
        <v>9285</v>
      </c>
      <c r="B9286" t="s">
        <v>10593</v>
      </c>
      <c r="C9286" s="8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47">
        <v>392.93999999999994</v>
      </c>
      <c r="S9286" s="1">
        <v>3</v>
      </c>
      <c r="T9286" s="1">
        <v>0</v>
      </c>
      <c r="U9286" s="47">
        <v>43.223399999999984</v>
      </c>
      <c r="V9286" t="str">
        <f>IF(M9286=People!$B$5,People!$A$5,IF(M9286=People!$B$4,People!$A$4,IF(M9286=People!$B$3,People!$A$3,IF(M9286=People!$B$2,People!$A$2,0))))</f>
        <v>Kelly Williams</v>
      </c>
      <c r="W9286" t="str">
        <f>IFERROR(INDEX(Returns!A:A,MATCH(B9286,Returns!B:B,0)),"No")</f>
        <v>No</v>
      </c>
    </row>
    <row r="9287" spans="1:23" x14ac:dyDescent="0.2">
      <c r="A9287" s="1">
        <v>9286</v>
      </c>
      <c r="B9287" t="s">
        <v>10594</v>
      </c>
      <c r="C9287" s="8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47">
        <v>18.175999999999998</v>
      </c>
      <c r="S9287" s="1">
        <v>1</v>
      </c>
      <c r="T9287" s="1">
        <v>0.2</v>
      </c>
      <c r="U9287" s="47">
        <v>4.7712000000000012</v>
      </c>
      <c r="V9287" t="str">
        <f>IF(M9287=People!$B$5,People!$A$5,IF(M9287=People!$B$4,People!$A$4,IF(M9287=People!$B$3,People!$A$3,IF(M9287=People!$B$2,People!$A$2,0))))</f>
        <v>Cassandra Brandow</v>
      </c>
      <c r="W9287" t="str">
        <f>IFERROR(INDEX(Returns!A:A,MATCH(B9287,Returns!B:B,0)),"No")</f>
        <v>No</v>
      </c>
    </row>
    <row r="9288" spans="1:23" x14ac:dyDescent="0.2">
      <c r="A9288" s="1">
        <v>9287</v>
      </c>
      <c r="B9288" t="s">
        <v>10595</v>
      </c>
      <c r="C9288" s="8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47">
        <v>6.8879999999999981</v>
      </c>
      <c r="S9288" s="1">
        <v>3</v>
      </c>
      <c r="T9288" s="1">
        <v>0.8</v>
      </c>
      <c r="U9288" s="47">
        <v>-11.020800000000005</v>
      </c>
      <c r="V9288" t="str">
        <f>IF(M9288=People!$B$5,People!$A$5,IF(M9288=People!$B$4,People!$A$4,IF(M9288=People!$B$3,People!$A$3,IF(M9288=People!$B$2,People!$A$2,0))))</f>
        <v>Kelly Williams</v>
      </c>
      <c r="W9288" t="str">
        <f>IFERROR(INDEX(Returns!A:A,MATCH(B9288,Returns!B:B,0)),"No")</f>
        <v>No</v>
      </c>
    </row>
    <row r="9289" spans="1:23" x14ac:dyDescent="0.2">
      <c r="A9289" s="1">
        <v>9288</v>
      </c>
      <c r="B9289" t="s">
        <v>10595</v>
      </c>
      <c r="C9289" s="8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47">
        <v>457.4849999999999</v>
      </c>
      <c r="S9289" s="1">
        <v>3</v>
      </c>
      <c r="T9289" s="1">
        <v>0.3</v>
      </c>
      <c r="U9289" s="47">
        <v>-84.961500000000029</v>
      </c>
      <c r="V9289" t="str">
        <f>IF(M9289=People!$B$5,People!$A$5,IF(M9289=People!$B$4,People!$A$4,IF(M9289=People!$B$3,People!$A$3,IF(M9289=People!$B$2,People!$A$2,0))))</f>
        <v>Kelly Williams</v>
      </c>
      <c r="W9289" t="str">
        <f>IFERROR(INDEX(Returns!A:A,MATCH(B9289,Returns!B:B,0)),"No")</f>
        <v>No</v>
      </c>
    </row>
    <row r="9290" spans="1:23" x14ac:dyDescent="0.2">
      <c r="A9290" s="1">
        <v>9289</v>
      </c>
      <c r="B9290" t="s">
        <v>10596</v>
      </c>
      <c r="C9290" s="8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47">
        <v>1079.316</v>
      </c>
      <c r="S9290" s="1">
        <v>6</v>
      </c>
      <c r="T9290" s="1">
        <v>0.3</v>
      </c>
      <c r="U9290" s="47">
        <v>-15.418800000000203</v>
      </c>
      <c r="V9290" t="str">
        <f>IF(M9290=People!$B$5,People!$A$5,IF(M9290=People!$B$4,People!$A$4,IF(M9290=People!$B$3,People!$A$3,IF(M9290=People!$B$2,People!$A$2,0))))</f>
        <v>Chuck Magee</v>
      </c>
      <c r="W9290" t="str">
        <f>IFERROR(INDEX(Returns!A:A,MATCH(B9290,Returns!B:B,0)),"No")</f>
        <v>No</v>
      </c>
    </row>
    <row r="9291" spans="1:23" x14ac:dyDescent="0.2">
      <c r="A9291" s="1">
        <v>9290</v>
      </c>
      <c r="B9291" t="s">
        <v>10597</v>
      </c>
      <c r="C9291" s="8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47">
        <v>48.91</v>
      </c>
      <c r="S9291" s="1">
        <v>1</v>
      </c>
      <c r="T9291" s="1">
        <v>0</v>
      </c>
      <c r="U9291" s="47">
        <v>22.987699999999997</v>
      </c>
      <c r="V9291" t="str">
        <f>IF(M9291=People!$B$5,People!$A$5,IF(M9291=People!$B$4,People!$A$4,IF(M9291=People!$B$3,People!$A$3,IF(M9291=People!$B$2,People!$A$2,0))))</f>
        <v>Anna Andreadi</v>
      </c>
      <c r="W9291" t="str">
        <f>IFERROR(INDEX(Returns!A:A,MATCH(B9291,Returns!B:B,0)),"No")</f>
        <v>No</v>
      </c>
    </row>
    <row r="9292" spans="1:23" x14ac:dyDescent="0.2">
      <c r="A9292" s="1">
        <v>9291</v>
      </c>
      <c r="B9292" t="s">
        <v>10598</v>
      </c>
      <c r="C9292" s="8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47">
        <v>9.84</v>
      </c>
      <c r="S9292" s="1">
        <v>3</v>
      </c>
      <c r="T9292" s="1">
        <v>0</v>
      </c>
      <c r="U9292" s="47">
        <v>2.8535999999999988</v>
      </c>
      <c r="V9292" t="str">
        <f>IF(M9292=People!$B$5,People!$A$5,IF(M9292=People!$B$4,People!$A$4,IF(M9292=People!$B$3,People!$A$3,IF(M9292=People!$B$2,People!$A$2,0))))</f>
        <v>Chuck Magee</v>
      </c>
      <c r="W9292" t="str">
        <f>IFERROR(INDEX(Returns!A:A,MATCH(B9292,Returns!B:B,0)),"No")</f>
        <v>No</v>
      </c>
    </row>
    <row r="9293" spans="1:23" x14ac:dyDescent="0.2">
      <c r="A9293" s="1">
        <v>9292</v>
      </c>
      <c r="B9293" t="s">
        <v>10598</v>
      </c>
      <c r="C9293" s="8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47">
        <v>34.5</v>
      </c>
      <c r="S9293" s="1">
        <v>3</v>
      </c>
      <c r="T9293" s="1">
        <v>0</v>
      </c>
      <c r="U9293" s="47">
        <v>15.524999999999999</v>
      </c>
      <c r="V9293" t="str">
        <f>IF(M9293=People!$B$5,People!$A$5,IF(M9293=People!$B$4,People!$A$4,IF(M9293=People!$B$3,People!$A$3,IF(M9293=People!$B$2,People!$A$2,0))))</f>
        <v>Chuck Magee</v>
      </c>
      <c r="W9293" t="str">
        <f>IFERROR(INDEX(Returns!A:A,MATCH(B9293,Returns!B:B,0)),"No")</f>
        <v>No</v>
      </c>
    </row>
    <row r="9294" spans="1:23" x14ac:dyDescent="0.2">
      <c r="A9294" s="1">
        <v>9293</v>
      </c>
      <c r="B9294" t="s">
        <v>10599</v>
      </c>
      <c r="C9294" s="8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47">
        <v>0.55599999999999983</v>
      </c>
      <c r="S9294" s="1">
        <v>1</v>
      </c>
      <c r="T9294" s="1">
        <v>0.8</v>
      </c>
      <c r="U9294" s="47">
        <v>-0.94520000000000004</v>
      </c>
      <c r="V9294" t="str">
        <f>IF(M9294=People!$B$5,People!$A$5,IF(M9294=People!$B$4,People!$A$4,IF(M9294=People!$B$3,People!$A$3,IF(M9294=People!$B$2,People!$A$2,0))))</f>
        <v>Kelly Williams</v>
      </c>
      <c r="W9294" t="str">
        <f>IFERROR(INDEX(Returns!A:A,MATCH(B9294,Returns!B:B,0)),"No")</f>
        <v>No</v>
      </c>
    </row>
    <row r="9295" spans="1:23" x14ac:dyDescent="0.2">
      <c r="A9295" s="1">
        <v>9294</v>
      </c>
      <c r="B9295" t="s">
        <v>10600</v>
      </c>
      <c r="C9295" s="8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47">
        <v>43.8</v>
      </c>
      <c r="S9295" s="1">
        <v>6</v>
      </c>
      <c r="T9295" s="1">
        <v>0</v>
      </c>
      <c r="U9295" s="47">
        <v>20.585999999999999</v>
      </c>
      <c r="V9295" t="str">
        <f>IF(M9295=People!$B$5,People!$A$5,IF(M9295=People!$B$4,People!$A$4,IF(M9295=People!$B$3,People!$A$3,IF(M9295=People!$B$2,People!$A$2,0))))</f>
        <v>Chuck Magee</v>
      </c>
      <c r="W9295" t="str">
        <f>IFERROR(INDEX(Returns!A:A,MATCH(B9295,Returns!B:B,0)),"No")</f>
        <v>No</v>
      </c>
    </row>
    <row r="9296" spans="1:23" x14ac:dyDescent="0.2">
      <c r="A9296" s="1">
        <v>9295</v>
      </c>
      <c r="B9296" t="s">
        <v>10601</v>
      </c>
      <c r="C9296" s="8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47">
        <v>13.872000000000002</v>
      </c>
      <c r="S9296" s="1">
        <v>3</v>
      </c>
      <c r="T9296" s="1">
        <v>0.2</v>
      </c>
      <c r="U9296" s="47">
        <v>5.0286000000000008</v>
      </c>
      <c r="V9296" t="str">
        <f>IF(M9296=People!$B$5,People!$A$5,IF(M9296=People!$B$4,People!$A$4,IF(M9296=People!$B$3,People!$A$3,IF(M9296=People!$B$2,People!$A$2,0))))</f>
        <v>Chuck Magee</v>
      </c>
      <c r="W9296" t="str">
        <f>IFERROR(INDEX(Returns!A:A,MATCH(B9296,Returns!B:B,0)),"No")</f>
        <v>No</v>
      </c>
    </row>
    <row r="9297" spans="1:23" x14ac:dyDescent="0.2">
      <c r="A9297" s="1">
        <v>9296</v>
      </c>
      <c r="B9297" t="s">
        <v>10601</v>
      </c>
      <c r="C9297" s="8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47">
        <v>115.96</v>
      </c>
      <c r="S9297" s="1">
        <v>4</v>
      </c>
      <c r="T9297" s="1">
        <v>0.5</v>
      </c>
      <c r="U9297" s="47">
        <v>-64.937599999999989</v>
      </c>
      <c r="V9297" t="str">
        <f>IF(M9297=People!$B$5,People!$A$5,IF(M9297=People!$B$4,People!$A$4,IF(M9297=People!$B$3,People!$A$3,IF(M9297=People!$B$2,People!$A$2,0))))</f>
        <v>Chuck Magee</v>
      </c>
      <c r="W9297" t="str">
        <f>IFERROR(INDEX(Returns!A:A,MATCH(B9297,Returns!B:B,0)),"No")</f>
        <v>No</v>
      </c>
    </row>
    <row r="9298" spans="1:23" x14ac:dyDescent="0.2">
      <c r="A9298" s="1">
        <v>9297</v>
      </c>
      <c r="B9298" t="s">
        <v>10602</v>
      </c>
      <c r="C9298" s="8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47">
        <v>41.424000000000007</v>
      </c>
      <c r="S9298" s="1">
        <v>2</v>
      </c>
      <c r="T9298" s="1">
        <v>0.2</v>
      </c>
      <c r="U9298" s="47">
        <v>8.2847999999999971</v>
      </c>
      <c r="V9298" t="str">
        <f>IF(M9298=People!$B$5,People!$A$5,IF(M9298=People!$B$4,People!$A$4,IF(M9298=People!$B$3,People!$A$3,IF(M9298=People!$B$2,People!$A$2,0))))</f>
        <v>Kelly Williams</v>
      </c>
      <c r="W9298" t="str">
        <f>IFERROR(INDEX(Returns!A:A,MATCH(B9298,Returns!B:B,0)),"No")</f>
        <v>No</v>
      </c>
    </row>
    <row r="9299" spans="1:23" x14ac:dyDescent="0.2">
      <c r="A9299" s="1">
        <v>9298</v>
      </c>
      <c r="B9299" t="s">
        <v>10602</v>
      </c>
      <c r="C9299" s="8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47">
        <v>244.768</v>
      </c>
      <c r="S9299" s="1">
        <v>4</v>
      </c>
      <c r="T9299" s="1">
        <v>0.2</v>
      </c>
      <c r="U9299" s="47">
        <v>24.476800000000004</v>
      </c>
      <c r="V9299" t="str">
        <f>IF(M9299=People!$B$5,People!$A$5,IF(M9299=People!$B$4,People!$A$4,IF(M9299=People!$B$3,People!$A$3,IF(M9299=People!$B$2,People!$A$2,0))))</f>
        <v>Kelly Williams</v>
      </c>
      <c r="W9299" t="str">
        <f>IFERROR(INDEX(Returns!A:A,MATCH(B9299,Returns!B:B,0)),"No")</f>
        <v>No</v>
      </c>
    </row>
    <row r="9300" spans="1:23" x14ac:dyDescent="0.2">
      <c r="A9300" s="1">
        <v>9299</v>
      </c>
      <c r="B9300" t="s">
        <v>10602</v>
      </c>
      <c r="C9300" s="8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47">
        <v>74.352000000000004</v>
      </c>
      <c r="S9300" s="1">
        <v>3</v>
      </c>
      <c r="T9300" s="1">
        <v>0.2</v>
      </c>
      <c r="U9300" s="47">
        <v>6.5057999999999971</v>
      </c>
      <c r="V9300" t="str">
        <f>IF(M9300=People!$B$5,People!$A$5,IF(M9300=People!$B$4,People!$A$4,IF(M9300=People!$B$3,People!$A$3,IF(M9300=People!$B$2,People!$A$2,0))))</f>
        <v>Kelly Williams</v>
      </c>
      <c r="W9300" t="str">
        <f>IFERROR(INDEX(Returns!A:A,MATCH(B9300,Returns!B:B,0)),"No")</f>
        <v>No</v>
      </c>
    </row>
    <row r="9301" spans="1:23" x14ac:dyDescent="0.2">
      <c r="A9301" s="1">
        <v>9300</v>
      </c>
      <c r="B9301" t="s">
        <v>10602</v>
      </c>
      <c r="C9301" s="8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47">
        <v>4.3119999999999985</v>
      </c>
      <c r="S9301" s="1">
        <v>2</v>
      </c>
      <c r="T9301" s="1">
        <v>0.8</v>
      </c>
      <c r="U9301" s="47">
        <v>-6.8992000000000022</v>
      </c>
      <c r="V9301" t="str">
        <f>IF(M9301=People!$B$5,People!$A$5,IF(M9301=People!$B$4,People!$A$4,IF(M9301=People!$B$3,People!$A$3,IF(M9301=People!$B$2,People!$A$2,0))))</f>
        <v>Kelly Williams</v>
      </c>
      <c r="W9301" t="str">
        <f>IFERROR(INDEX(Returns!A:A,MATCH(B9301,Returns!B:B,0)),"No")</f>
        <v>No</v>
      </c>
    </row>
    <row r="9302" spans="1:23" x14ac:dyDescent="0.2">
      <c r="A9302" s="1">
        <v>9301</v>
      </c>
      <c r="B9302" t="s">
        <v>10602</v>
      </c>
      <c r="C9302" s="8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47">
        <v>56.686</v>
      </c>
      <c r="S9302" s="1">
        <v>1</v>
      </c>
      <c r="T9302" s="1">
        <v>0.3</v>
      </c>
      <c r="U9302" s="47">
        <v>-20.245000000000008</v>
      </c>
      <c r="V9302" t="str">
        <f>IF(M9302=People!$B$5,People!$A$5,IF(M9302=People!$B$4,People!$A$4,IF(M9302=People!$B$3,People!$A$3,IF(M9302=People!$B$2,People!$A$2,0))))</f>
        <v>Kelly Williams</v>
      </c>
      <c r="W9302" t="str">
        <f>IFERROR(INDEX(Returns!A:A,MATCH(B9302,Returns!B:B,0)),"No")</f>
        <v>No</v>
      </c>
    </row>
    <row r="9303" spans="1:23" x14ac:dyDescent="0.2">
      <c r="A9303" s="1">
        <v>9302</v>
      </c>
      <c r="B9303" t="s">
        <v>10602</v>
      </c>
      <c r="C9303" s="8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47">
        <v>97.968000000000004</v>
      </c>
      <c r="S9303" s="1">
        <v>2</v>
      </c>
      <c r="T9303" s="1">
        <v>0.2</v>
      </c>
      <c r="U9303" s="47">
        <v>6.122999999999994</v>
      </c>
      <c r="V9303" t="str">
        <f>IF(M9303=People!$B$5,People!$A$5,IF(M9303=People!$B$4,People!$A$4,IF(M9303=People!$B$3,People!$A$3,IF(M9303=People!$B$2,People!$A$2,0))))</f>
        <v>Kelly Williams</v>
      </c>
      <c r="W9303" t="str">
        <f>IFERROR(INDEX(Returns!A:A,MATCH(B9303,Returns!B:B,0)),"No")</f>
        <v>No</v>
      </c>
    </row>
    <row r="9304" spans="1:23" x14ac:dyDescent="0.2">
      <c r="A9304" s="1">
        <v>9303</v>
      </c>
      <c r="B9304" t="s">
        <v>10602</v>
      </c>
      <c r="C9304" s="8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47">
        <v>7.8719999999999999</v>
      </c>
      <c r="S9304" s="1">
        <v>3</v>
      </c>
      <c r="T9304" s="1">
        <v>0.2</v>
      </c>
      <c r="U9304" s="47">
        <v>0.88559999999999883</v>
      </c>
      <c r="V9304" t="str">
        <f>IF(M9304=People!$B$5,People!$A$5,IF(M9304=People!$B$4,People!$A$4,IF(M9304=People!$B$3,People!$A$3,IF(M9304=People!$B$2,People!$A$2,0))))</f>
        <v>Kelly Williams</v>
      </c>
      <c r="W9304" t="str">
        <f>IFERROR(INDEX(Returns!A:A,MATCH(B9304,Returns!B:B,0)),"No")</f>
        <v>No</v>
      </c>
    </row>
    <row r="9305" spans="1:23" x14ac:dyDescent="0.2">
      <c r="A9305" s="1">
        <v>9304</v>
      </c>
      <c r="B9305" t="s">
        <v>10602</v>
      </c>
      <c r="C9305" s="8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47">
        <v>15.552000000000003</v>
      </c>
      <c r="S9305" s="1">
        <v>3</v>
      </c>
      <c r="T9305" s="1">
        <v>0.2</v>
      </c>
      <c r="U9305" s="47">
        <v>5.4432</v>
      </c>
      <c r="V9305" t="str">
        <f>IF(M9305=People!$B$5,People!$A$5,IF(M9305=People!$B$4,People!$A$4,IF(M9305=People!$B$3,People!$A$3,IF(M9305=People!$B$2,People!$A$2,0))))</f>
        <v>Kelly Williams</v>
      </c>
      <c r="W9305" t="str">
        <f>IFERROR(INDEX(Returns!A:A,MATCH(B9305,Returns!B:B,0)),"No")</f>
        <v>No</v>
      </c>
    </row>
    <row r="9306" spans="1:23" x14ac:dyDescent="0.2">
      <c r="A9306" s="1">
        <v>9305</v>
      </c>
      <c r="B9306" t="s">
        <v>10602</v>
      </c>
      <c r="C9306" s="8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47">
        <v>1.4759999999999998</v>
      </c>
      <c r="S9306" s="1">
        <v>1</v>
      </c>
      <c r="T9306" s="1">
        <v>0.8</v>
      </c>
      <c r="U9306" s="47">
        <v>-2.2877999999999998</v>
      </c>
      <c r="V9306" t="str">
        <f>IF(M9306=People!$B$5,People!$A$5,IF(M9306=People!$B$4,People!$A$4,IF(M9306=People!$B$3,People!$A$3,IF(M9306=People!$B$2,People!$A$2,0))))</f>
        <v>Kelly Williams</v>
      </c>
      <c r="W9306" t="str">
        <f>IFERROR(INDEX(Returns!A:A,MATCH(B9306,Returns!B:B,0)),"No")</f>
        <v>No</v>
      </c>
    </row>
    <row r="9307" spans="1:23" x14ac:dyDescent="0.2">
      <c r="A9307" s="1">
        <v>9306</v>
      </c>
      <c r="B9307" t="s">
        <v>10603</v>
      </c>
      <c r="C9307" s="8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47">
        <v>8.4</v>
      </c>
      <c r="S9307" s="1">
        <v>5</v>
      </c>
      <c r="T9307" s="1">
        <v>0</v>
      </c>
      <c r="U9307" s="47">
        <v>2.1840000000000002</v>
      </c>
      <c r="V9307" t="str">
        <f>IF(M9307=People!$B$5,People!$A$5,IF(M9307=People!$B$4,People!$A$4,IF(M9307=People!$B$3,People!$A$3,IF(M9307=People!$B$2,People!$A$2,0))))</f>
        <v>Anna Andreadi</v>
      </c>
      <c r="W9307" t="str">
        <f>IFERROR(INDEX(Returns!A:A,MATCH(B9307,Returns!B:B,0)),"No")</f>
        <v>No</v>
      </c>
    </row>
    <row r="9308" spans="1:23" x14ac:dyDescent="0.2">
      <c r="A9308" s="1">
        <v>9307</v>
      </c>
      <c r="B9308" t="s">
        <v>10604</v>
      </c>
      <c r="C9308" s="8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47">
        <v>6.56</v>
      </c>
      <c r="S9308" s="1">
        <v>2</v>
      </c>
      <c r="T9308" s="1">
        <v>0</v>
      </c>
      <c r="U9308" s="47">
        <v>1.9023999999999992</v>
      </c>
      <c r="V9308" t="str">
        <f>IF(M9308=People!$B$5,People!$A$5,IF(M9308=People!$B$4,People!$A$4,IF(M9308=People!$B$3,People!$A$3,IF(M9308=People!$B$2,People!$A$2,0))))</f>
        <v>Anna Andreadi</v>
      </c>
      <c r="W9308" t="str">
        <f>IFERROR(INDEX(Returns!A:A,MATCH(B9308,Returns!B:B,0)),"No")</f>
        <v>No</v>
      </c>
    </row>
    <row r="9309" spans="1:23" x14ac:dyDescent="0.2">
      <c r="A9309" s="1">
        <v>9308</v>
      </c>
      <c r="B9309" t="s">
        <v>10604</v>
      </c>
      <c r="C9309" s="8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47">
        <v>14.88</v>
      </c>
      <c r="S9309" s="1">
        <v>2</v>
      </c>
      <c r="T9309" s="1">
        <v>0</v>
      </c>
      <c r="U9309" s="47">
        <v>3.7200000000000006</v>
      </c>
      <c r="V9309" t="str">
        <f>IF(M9309=People!$B$5,People!$A$5,IF(M9309=People!$B$4,People!$A$4,IF(M9309=People!$B$3,People!$A$3,IF(M9309=People!$B$2,People!$A$2,0))))</f>
        <v>Anna Andreadi</v>
      </c>
      <c r="W9309" t="str">
        <f>IFERROR(INDEX(Returns!A:A,MATCH(B9309,Returns!B:B,0)),"No")</f>
        <v>No</v>
      </c>
    </row>
    <row r="9310" spans="1:23" x14ac:dyDescent="0.2">
      <c r="A9310" s="1">
        <v>9309</v>
      </c>
      <c r="B9310" t="s">
        <v>10604</v>
      </c>
      <c r="C9310" s="8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47">
        <v>45.48</v>
      </c>
      <c r="S9310" s="1">
        <v>4</v>
      </c>
      <c r="T9310" s="1">
        <v>0</v>
      </c>
      <c r="U9310" s="47">
        <v>15.917999999999999</v>
      </c>
      <c r="V9310" t="str">
        <f>IF(M9310=People!$B$5,People!$A$5,IF(M9310=People!$B$4,People!$A$4,IF(M9310=People!$B$3,People!$A$3,IF(M9310=People!$B$2,People!$A$2,0))))</f>
        <v>Anna Andreadi</v>
      </c>
      <c r="W9310" t="str">
        <f>IFERROR(INDEX(Returns!A:A,MATCH(B9310,Returns!B:B,0)),"No")</f>
        <v>No</v>
      </c>
    </row>
    <row r="9311" spans="1:23" x14ac:dyDescent="0.2">
      <c r="A9311" s="1">
        <v>9310</v>
      </c>
      <c r="B9311" t="s">
        <v>10604</v>
      </c>
      <c r="C9311" s="8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47">
        <v>25.44</v>
      </c>
      <c r="S9311" s="1">
        <v>6</v>
      </c>
      <c r="T9311" s="1">
        <v>0</v>
      </c>
      <c r="U9311" s="47">
        <v>9.9215999999999998</v>
      </c>
      <c r="V9311" t="str">
        <f>IF(M9311=People!$B$5,People!$A$5,IF(M9311=People!$B$4,People!$A$4,IF(M9311=People!$B$3,People!$A$3,IF(M9311=People!$B$2,People!$A$2,0))))</f>
        <v>Anna Andreadi</v>
      </c>
      <c r="W9311" t="str">
        <f>IFERROR(INDEX(Returns!A:A,MATCH(B9311,Returns!B:B,0)),"No")</f>
        <v>No</v>
      </c>
    </row>
    <row r="9312" spans="1:23" x14ac:dyDescent="0.2">
      <c r="A9312" s="1">
        <v>9311</v>
      </c>
      <c r="B9312" t="s">
        <v>10605</v>
      </c>
      <c r="C9312" s="8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47">
        <v>146.68800000000002</v>
      </c>
      <c r="S9312" s="1">
        <v>8</v>
      </c>
      <c r="T9312" s="1">
        <v>0.2</v>
      </c>
      <c r="U9312" s="47">
        <v>45.839999999999996</v>
      </c>
      <c r="V9312" t="str">
        <f>IF(M9312=People!$B$5,People!$A$5,IF(M9312=People!$B$4,People!$A$4,IF(M9312=People!$B$3,People!$A$3,IF(M9312=People!$B$2,People!$A$2,0))))</f>
        <v>Chuck Magee</v>
      </c>
      <c r="W9312" t="str">
        <f>IFERROR(INDEX(Returns!A:A,MATCH(B9312,Returns!B:B,0)),"No")</f>
        <v>No</v>
      </c>
    </row>
    <row r="9313" spans="1:23" x14ac:dyDescent="0.2">
      <c r="A9313" s="1">
        <v>9312</v>
      </c>
      <c r="B9313" t="s">
        <v>10606</v>
      </c>
      <c r="C9313" s="8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47">
        <v>4.9280000000000008</v>
      </c>
      <c r="S9313" s="1">
        <v>2</v>
      </c>
      <c r="T9313" s="1">
        <v>0.2</v>
      </c>
      <c r="U9313" s="47">
        <v>1.7247999999999997</v>
      </c>
      <c r="V9313" t="str">
        <f>IF(M9313=People!$B$5,People!$A$5,IF(M9313=People!$B$4,People!$A$4,IF(M9313=People!$B$3,People!$A$3,IF(M9313=People!$B$2,People!$A$2,0))))</f>
        <v>Kelly Williams</v>
      </c>
      <c r="W9313" t="str">
        <f>IFERROR(INDEX(Returns!A:A,MATCH(B9313,Returns!B:B,0)),"No")</f>
        <v>No</v>
      </c>
    </row>
    <row r="9314" spans="1:23" x14ac:dyDescent="0.2">
      <c r="A9314" s="1">
        <v>9313</v>
      </c>
      <c r="B9314" t="s">
        <v>10606</v>
      </c>
      <c r="C9314" s="8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47">
        <v>63.488</v>
      </c>
      <c r="S9314" s="1">
        <v>4</v>
      </c>
      <c r="T9314" s="1">
        <v>0.2</v>
      </c>
      <c r="U9314" s="47">
        <v>4.7616000000000014</v>
      </c>
      <c r="V9314" t="str">
        <f>IF(M9314=People!$B$5,People!$A$5,IF(M9314=People!$B$4,People!$A$4,IF(M9314=People!$B$3,People!$A$3,IF(M9314=People!$B$2,People!$A$2,0))))</f>
        <v>Kelly Williams</v>
      </c>
      <c r="W9314" t="str">
        <f>IFERROR(INDEX(Returns!A:A,MATCH(B9314,Returns!B:B,0)),"No")</f>
        <v>No</v>
      </c>
    </row>
    <row r="9315" spans="1:23" x14ac:dyDescent="0.2">
      <c r="A9315" s="1">
        <v>9314</v>
      </c>
      <c r="B9315" t="s">
        <v>5986</v>
      </c>
      <c r="C9315" s="8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47">
        <v>418.32</v>
      </c>
      <c r="S9315" s="1">
        <v>7</v>
      </c>
      <c r="T9315" s="1">
        <v>0</v>
      </c>
      <c r="U9315" s="47">
        <v>117.12960000000004</v>
      </c>
      <c r="V9315" t="str">
        <f>IF(M9315=People!$B$5,People!$A$5,IF(M9315=People!$B$4,People!$A$4,IF(M9315=People!$B$3,People!$A$3,IF(M9315=People!$B$2,People!$A$2,0))))</f>
        <v>Kelly Williams</v>
      </c>
      <c r="W9315" t="str">
        <f>IFERROR(INDEX(Returns!A:A,MATCH(B9315,Returns!B:B,0)),"No")</f>
        <v>Yes</v>
      </c>
    </row>
    <row r="9316" spans="1:23" x14ac:dyDescent="0.2">
      <c r="A9316" s="1">
        <v>9315</v>
      </c>
      <c r="B9316" t="s">
        <v>5986</v>
      </c>
      <c r="C9316" s="8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47">
        <v>123.858</v>
      </c>
      <c r="S9316" s="1">
        <v>2</v>
      </c>
      <c r="T9316" s="1">
        <v>0.1</v>
      </c>
      <c r="U9316" s="47">
        <v>46.790800000000004</v>
      </c>
      <c r="V9316" t="str">
        <f>IF(M9316=People!$B$5,People!$A$5,IF(M9316=People!$B$4,People!$A$4,IF(M9316=People!$B$3,People!$A$3,IF(M9316=People!$B$2,People!$A$2,0))))</f>
        <v>Kelly Williams</v>
      </c>
      <c r="W9316" t="str">
        <f>IFERROR(INDEX(Returns!A:A,MATCH(B9316,Returns!B:B,0)),"No")</f>
        <v>Yes</v>
      </c>
    </row>
    <row r="9317" spans="1:23" x14ac:dyDescent="0.2">
      <c r="A9317" s="1">
        <v>9316</v>
      </c>
      <c r="B9317" t="s">
        <v>10607</v>
      </c>
      <c r="C9317" s="8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47">
        <v>118.78199999999998</v>
      </c>
      <c r="S9317" s="1">
        <v>3</v>
      </c>
      <c r="T9317" s="1">
        <v>0.4</v>
      </c>
      <c r="U9317" s="47">
        <v>-27.715799999999994</v>
      </c>
      <c r="V9317" t="str">
        <f>IF(M9317=People!$B$5,People!$A$5,IF(M9317=People!$B$4,People!$A$4,IF(M9317=People!$B$3,People!$A$3,IF(M9317=People!$B$2,People!$A$2,0))))</f>
        <v>Chuck Magee</v>
      </c>
      <c r="W9317" t="str">
        <f>IFERROR(INDEX(Returns!A:A,MATCH(B9317,Returns!B:B,0)),"No")</f>
        <v>No</v>
      </c>
    </row>
    <row r="9318" spans="1:23" x14ac:dyDescent="0.2">
      <c r="A9318" s="1">
        <v>9317</v>
      </c>
      <c r="B9318" t="s">
        <v>10607</v>
      </c>
      <c r="C9318" s="8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47">
        <v>769.18400000000008</v>
      </c>
      <c r="S9318" s="1">
        <v>4</v>
      </c>
      <c r="T9318" s="1">
        <v>0.2</v>
      </c>
      <c r="U9318" s="47">
        <v>-163.45159999999996</v>
      </c>
      <c r="V9318" t="str">
        <f>IF(M9318=People!$B$5,People!$A$5,IF(M9318=People!$B$4,People!$A$4,IF(M9318=People!$B$3,People!$A$3,IF(M9318=People!$B$2,People!$A$2,0))))</f>
        <v>Chuck Magee</v>
      </c>
      <c r="W9318" t="str">
        <f>IFERROR(INDEX(Returns!A:A,MATCH(B9318,Returns!B:B,0)),"No")</f>
        <v>No</v>
      </c>
    </row>
    <row r="9319" spans="1:23" x14ac:dyDescent="0.2">
      <c r="A9319" s="1">
        <v>9318</v>
      </c>
      <c r="B9319" t="s">
        <v>10608</v>
      </c>
      <c r="C9319" s="8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47">
        <v>47.904000000000003</v>
      </c>
      <c r="S9319" s="1">
        <v>1</v>
      </c>
      <c r="T9319" s="1">
        <v>0.2</v>
      </c>
      <c r="U9319" s="47">
        <v>-2.9940000000000015</v>
      </c>
      <c r="V9319" t="str">
        <f>IF(M9319=People!$B$5,People!$A$5,IF(M9319=People!$B$4,People!$A$4,IF(M9319=People!$B$3,People!$A$3,IF(M9319=People!$B$2,People!$A$2,0))))</f>
        <v>Kelly Williams</v>
      </c>
      <c r="W9319" t="str">
        <f>IFERROR(INDEX(Returns!A:A,MATCH(B9319,Returns!B:B,0)),"No")</f>
        <v>No</v>
      </c>
    </row>
    <row r="9320" spans="1:23" x14ac:dyDescent="0.2">
      <c r="A9320" s="1">
        <v>9319</v>
      </c>
      <c r="B9320" t="s">
        <v>10609</v>
      </c>
      <c r="C9320" s="8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47">
        <v>13.36</v>
      </c>
      <c r="S9320" s="1">
        <v>2</v>
      </c>
      <c r="T9320" s="1">
        <v>0</v>
      </c>
      <c r="U9320" s="47">
        <v>6.4127999999999998</v>
      </c>
      <c r="V9320" t="str">
        <f>IF(M9320=People!$B$5,People!$A$5,IF(M9320=People!$B$4,People!$A$4,IF(M9320=People!$B$3,People!$A$3,IF(M9320=People!$B$2,People!$A$2,0))))</f>
        <v>Chuck Magee</v>
      </c>
      <c r="W9320" t="str">
        <f>IFERROR(INDEX(Returns!A:A,MATCH(B9320,Returns!B:B,0)),"No")</f>
        <v>No</v>
      </c>
    </row>
    <row r="9321" spans="1:23" x14ac:dyDescent="0.2">
      <c r="A9321" s="1">
        <v>9320</v>
      </c>
      <c r="B9321" t="s">
        <v>10609</v>
      </c>
      <c r="C9321" s="8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47">
        <v>163.76400000000001</v>
      </c>
      <c r="S9321" s="1">
        <v>2</v>
      </c>
      <c r="T9321" s="1">
        <v>0.1</v>
      </c>
      <c r="U9321" s="47">
        <v>25.474399999999999</v>
      </c>
      <c r="V9321" t="str">
        <f>IF(M9321=People!$B$5,People!$A$5,IF(M9321=People!$B$4,People!$A$4,IF(M9321=People!$B$3,People!$A$3,IF(M9321=People!$B$2,People!$A$2,0))))</f>
        <v>Chuck Magee</v>
      </c>
      <c r="W9321" t="str">
        <f>IFERROR(INDEX(Returns!A:A,MATCH(B9321,Returns!B:B,0)),"No")</f>
        <v>No</v>
      </c>
    </row>
    <row r="9322" spans="1:23" x14ac:dyDescent="0.2">
      <c r="A9322" s="1">
        <v>9321</v>
      </c>
      <c r="B9322" t="s">
        <v>10609</v>
      </c>
      <c r="C9322" s="8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47">
        <v>183.92</v>
      </c>
      <c r="S9322" s="1">
        <v>4</v>
      </c>
      <c r="T9322" s="1">
        <v>0</v>
      </c>
      <c r="U9322" s="47">
        <v>31.266399999999976</v>
      </c>
      <c r="V9322" t="str">
        <f>IF(M9322=People!$B$5,People!$A$5,IF(M9322=People!$B$4,People!$A$4,IF(M9322=People!$B$3,People!$A$3,IF(M9322=People!$B$2,People!$A$2,0))))</f>
        <v>Chuck Magee</v>
      </c>
      <c r="W9322" t="str">
        <f>IFERROR(INDEX(Returns!A:A,MATCH(B9322,Returns!B:B,0)),"No")</f>
        <v>No</v>
      </c>
    </row>
    <row r="9323" spans="1:23" x14ac:dyDescent="0.2">
      <c r="A9323" s="1">
        <v>9322</v>
      </c>
      <c r="B9323" t="s">
        <v>10610</v>
      </c>
      <c r="C9323" s="8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47">
        <v>11.376000000000001</v>
      </c>
      <c r="S9323" s="1">
        <v>3</v>
      </c>
      <c r="T9323" s="1">
        <v>0.6</v>
      </c>
      <c r="U9323" s="47">
        <v>-5.6879999999999988</v>
      </c>
      <c r="V9323" t="str">
        <f>IF(M9323=People!$B$5,People!$A$5,IF(M9323=People!$B$4,People!$A$4,IF(M9323=People!$B$3,People!$A$3,IF(M9323=People!$B$2,People!$A$2,0))))</f>
        <v>Kelly Williams</v>
      </c>
      <c r="W9323" t="str">
        <f>IFERROR(INDEX(Returns!A:A,MATCH(B9323,Returns!B:B,0)),"No")</f>
        <v>No</v>
      </c>
    </row>
    <row r="9324" spans="1:23" x14ac:dyDescent="0.2">
      <c r="A9324" s="1">
        <v>9323</v>
      </c>
      <c r="B9324" t="s">
        <v>10610</v>
      </c>
      <c r="C9324" s="8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47">
        <v>66.112000000000009</v>
      </c>
      <c r="S9324" s="1">
        <v>4</v>
      </c>
      <c r="T9324" s="1">
        <v>0.6</v>
      </c>
      <c r="U9324" s="47">
        <v>-84.292799999999986</v>
      </c>
      <c r="V9324" t="str">
        <f>IF(M9324=People!$B$5,People!$A$5,IF(M9324=People!$B$4,People!$A$4,IF(M9324=People!$B$3,People!$A$3,IF(M9324=People!$B$2,People!$A$2,0))))</f>
        <v>Kelly Williams</v>
      </c>
      <c r="W9324" t="str">
        <f>IFERROR(INDEX(Returns!A:A,MATCH(B9324,Returns!B:B,0)),"No")</f>
        <v>No</v>
      </c>
    </row>
    <row r="9325" spans="1:23" x14ac:dyDescent="0.2">
      <c r="A9325" s="1">
        <v>9324</v>
      </c>
      <c r="B9325" t="s">
        <v>6118</v>
      </c>
      <c r="C9325" s="8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47">
        <v>211.04</v>
      </c>
      <c r="S9325" s="1">
        <v>8</v>
      </c>
      <c r="T9325" s="1">
        <v>0</v>
      </c>
      <c r="U9325" s="47">
        <v>97.078399999999988</v>
      </c>
      <c r="V9325" t="str">
        <f>IF(M9325=People!$B$5,People!$A$5,IF(M9325=People!$B$4,People!$A$4,IF(M9325=People!$B$3,People!$A$3,IF(M9325=People!$B$2,People!$A$2,0))))</f>
        <v>Anna Andreadi</v>
      </c>
      <c r="W9325" t="str">
        <f>IFERROR(INDEX(Returns!A:A,MATCH(B9325,Returns!B:B,0)),"No")</f>
        <v>Yes</v>
      </c>
    </row>
    <row r="9326" spans="1:23" x14ac:dyDescent="0.2">
      <c r="A9326" s="1">
        <v>9325</v>
      </c>
      <c r="B9326" t="s">
        <v>6118</v>
      </c>
      <c r="C9326" s="8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47">
        <v>594.81600000000003</v>
      </c>
      <c r="S9326" s="1">
        <v>2</v>
      </c>
      <c r="T9326" s="1">
        <v>0.2</v>
      </c>
      <c r="U9326" s="47">
        <v>59.481600000000014</v>
      </c>
      <c r="V9326" t="str">
        <f>IF(M9326=People!$B$5,People!$A$5,IF(M9326=People!$B$4,People!$A$4,IF(M9326=People!$B$3,People!$A$3,IF(M9326=People!$B$2,People!$A$2,0))))</f>
        <v>Anna Andreadi</v>
      </c>
      <c r="W9326" t="str">
        <f>IFERROR(INDEX(Returns!A:A,MATCH(B9326,Returns!B:B,0)),"No")</f>
        <v>Yes</v>
      </c>
    </row>
    <row r="9327" spans="1:23" x14ac:dyDescent="0.2">
      <c r="A9327" s="1">
        <v>9326</v>
      </c>
      <c r="B9327" t="s">
        <v>6118</v>
      </c>
      <c r="C9327" s="8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47">
        <v>72.960000000000008</v>
      </c>
      <c r="S9327" s="1">
        <v>3</v>
      </c>
      <c r="T9327" s="1">
        <v>0.2</v>
      </c>
      <c r="U9327" s="47">
        <v>23.711999999999996</v>
      </c>
      <c r="V9327" t="str">
        <f>IF(M9327=People!$B$5,People!$A$5,IF(M9327=People!$B$4,People!$A$4,IF(M9327=People!$B$3,People!$A$3,IF(M9327=People!$B$2,People!$A$2,0))))</f>
        <v>Anna Andreadi</v>
      </c>
      <c r="W9327" t="str">
        <f>IFERROR(INDEX(Returns!A:A,MATCH(B9327,Returns!B:B,0)),"No")</f>
        <v>Yes</v>
      </c>
    </row>
    <row r="9328" spans="1:23" x14ac:dyDescent="0.2">
      <c r="A9328" s="1">
        <v>9327</v>
      </c>
      <c r="B9328" t="s">
        <v>10611</v>
      </c>
      <c r="C9328" s="8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47">
        <v>80.959999999999994</v>
      </c>
      <c r="S9328" s="1">
        <v>4</v>
      </c>
      <c r="T9328" s="1">
        <v>0</v>
      </c>
      <c r="U9328" s="47">
        <v>34.812800000000003</v>
      </c>
      <c r="V9328" t="str">
        <f>IF(M9328=People!$B$5,People!$A$5,IF(M9328=People!$B$4,People!$A$4,IF(M9328=People!$B$3,People!$A$3,IF(M9328=People!$B$2,People!$A$2,0))))</f>
        <v>Anna Andreadi</v>
      </c>
      <c r="W9328" t="str">
        <f>IFERROR(INDEX(Returns!A:A,MATCH(B9328,Returns!B:B,0)),"No")</f>
        <v>No</v>
      </c>
    </row>
    <row r="9329" spans="1:23" x14ac:dyDescent="0.2">
      <c r="A9329" s="1">
        <v>9328</v>
      </c>
      <c r="B9329" t="s">
        <v>10611</v>
      </c>
      <c r="C9329" s="8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47">
        <v>455.71199999999999</v>
      </c>
      <c r="S9329" s="1">
        <v>2</v>
      </c>
      <c r="T9329" s="1">
        <v>0.2</v>
      </c>
      <c r="U9329" s="47">
        <v>34.178400000000011</v>
      </c>
      <c r="V9329" t="str">
        <f>IF(M9329=People!$B$5,People!$A$5,IF(M9329=People!$B$4,People!$A$4,IF(M9329=People!$B$3,People!$A$3,IF(M9329=People!$B$2,People!$A$2,0))))</f>
        <v>Anna Andreadi</v>
      </c>
      <c r="W9329" t="str">
        <f>IFERROR(INDEX(Returns!A:A,MATCH(B9329,Returns!B:B,0)),"No")</f>
        <v>No</v>
      </c>
    </row>
    <row r="9330" spans="1:23" x14ac:dyDescent="0.2">
      <c r="A9330" s="1">
        <v>9329</v>
      </c>
      <c r="B9330" t="s">
        <v>10611</v>
      </c>
      <c r="C9330" s="8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47">
        <v>25.98</v>
      </c>
      <c r="S9330" s="1">
        <v>1</v>
      </c>
      <c r="T9330" s="1">
        <v>0</v>
      </c>
      <c r="U9330" s="47">
        <v>7.2744</v>
      </c>
      <c r="V9330" t="str">
        <f>IF(M9330=People!$B$5,People!$A$5,IF(M9330=People!$B$4,People!$A$4,IF(M9330=People!$B$3,People!$A$3,IF(M9330=People!$B$2,People!$A$2,0))))</f>
        <v>Anna Andreadi</v>
      </c>
      <c r="W9330" t="str">
        <f>IFERROR(INDEX(Returns!A:A,MATCH(B9330,Returns!B:B,0)),"No")</f>
        <v>No</v>
      </c>
    </row>
    <row r="9331" spans="1:23" x14ac:dyDescent="0.2">
      <c r="A9331" s="1">
        <v>9330</v>
      </c>
      <c r="B9331" t="s">
        <v>10612</v>
      </c>
      <c r="C9331" s="8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47">
        <v>45.28</v>
      </c>
      <c r="S9331" s="1">
        <v>4</v>
      </c>
      <c r="T9331" s="1">
        <v>0</v>
      </c>
      <c r="U9331" s="47">
        <v>15.395199999999999</v>
      </c>
      <c r="V9331" t="str">
        <f>IF(M9331=People!$B$5,People!$A$5,IF(M9331=People!$B$4,People!$A$4,IF(M9331=People!$B$3,People!$A$3,IF(M9331=People!$B$2,People!$A$2,0))))</f>
        <v>Anna Andreadi</v>
      </c>
      <c r="W9331" t="str">
        <f>IFERROR(INDEX(Returns!A:A,MATCH(B9331,Returns!B:B,0)),"No")</f>
        <v>No</v>
      </c>
    </row>
    <row r="9332" spans="1:23" x14ac:dyDescent="0.2">
      <c r="A9332" s="1">
        <v>9331</v>
      </c>
      <c r="B9332" t="s">
        <v>10613</v>
      </c>
      <c r="C9332" s="8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47">
        <v>15.56</v>
      </c>
      <c r="S9332" s="1">
        <v>2</v>
      </c>
      <c r="T9332" s="1">
        <v>0</v>
      </c>
      <c r="U9332" s="47">
        <v>7.3132000000000001</v>
      </c>
      <c r="V9332" t="str">
        <f>IF(M9332=People!$B$5,People!$A$5,IF(M9332=People!$B$4,People!$A$4,IF(M9332=People!$B$3,People!$A$3,IF(M9332=People!$B$2,People!$A$2,0))))</f>
        <v>Chuck Magee</v>
      </c>
      <c r="W9332" t="str">
        <f>IFERROR(INDEX(Returns!A:A,MATCH(B9332,Returns!B:B,0)),"No")</f>
        <v>No</v>
      </c>
    </row>
    <row r="9333" spans="1:23" x14ac:dyDescent="0.2">
      <c r="A9333" s="1">
        <v>9332</v>
      </c>
      <c r="B9333" t="s">
        <v>10614</v>
      </c>
      <c r="C9333" s="8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47">
        <v>859.2</v>
      </c>
      <c r="S9333" s="1">
        <v>3</v>
      </c>
      <c r="T9333" s="1">
        <v>0.2</v>
      </c>
      <c r="U9333" s="47">
        <v>75.180000000000064</v>
      </c>
      <c r="V9333" t="str">
        <f>IF(M9333=People!$B$5,People!$A$5,IF(M9333=People!$B$4,People!$A$4,IF(M9333=People!$B$3,People!$A$3,IF(M9333=People!$B$2,People!$A$2,0))))</f>
        <v>Anna Andreadi</v>
      </c>
      <c r="W9333" t="str">
        <f>IFERROR(INDEX(Returns!A:A,MATCH(B9333,Returns!B:B,0)),"No")</f>
        <v>No</v>
      </c>
    </row>
    <row r="9334" spans="1:23" x14ac:dyDescent="0.2">
      <c r="A9334" s="1">
        <v>9333</v>
      </c>
      <c r="B9334" t="s">
        <v>10615</v>
      </c>
      <c r="C9334" s="8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47">
        <v>195.68</v>
      </c>
      <c r="S9334" s="1">
        <v>4</v>
      </c>
      <c r="T9334" s="1">
        <v>0</v>
      </c>
      <c r="U9334" s="47">
        <v>50.876800000000003</v>
      </c>
      <c r="V9334" t="str">
        <f>IF(M9334=People!$B$5,People!$A$5,IF(M9334=People!$B$4,People!$A$4,IF(M9334=People!$B$3,People!$A$3,IF(M9334=People!$B$2,People!$A$2,0))))</f>
        <v>Cassandra Brandow</v>
      </c>
      <c r="W9334" t="str">
        <f>IFERROR(INDEX(Returns!A:A,MATCH(B9334,Returns!B:B,0)),"No")</f>
        <v>No</v>
      </c>
    </row>
    <row r="9335" spans="1:23" x14ac:dyDescent="0.2">
      <c r="A9335" s="1">
        <v>9334</v>
      </c>
      <c r="B9335" t="s">
        <v>10615</v>
      </c>
      <c r="C9335" s="8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47">
        <v>14.2</v>
      </c>
      <c r="S9335" s="1">
        <v>4</v>
      </c>
      <c r="T9335" s="1">
        <v>0</v>
      </c>
      <c r="U9335" s="47">
        <v>6.6739999999999995</v>
      </c>
      <c r="V9335" t="str">
        <f>IF(M9335=People!$B$5,People!$A$5,IF(M9335=People!$B$4,People!$A$4,IF(M9335=People!$B$3,People!$A$3,IF(M9335=People!$B$2,People!$A$2,0))))</f>
        <v>Cassandra Brandow</v>
      </c>
      <c r="W9335" t="str">
        <f>IFERROR(INDEX(Returns!A:A,MATCH(B9335,Returns!B:B,0)),"No")</f>
        <v>No</v>
      </c>
    </row>
    <row r="9336" spans="1:23" x14ac:dyDescent="0.2">
      <c r="A9336" s="1">
        <v>9335</v>
      </c>
      <c r="B9336" t="s">
        <v>10616</v>
      </c>
      <c r="C9336" s="8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47">
        <v>314.35199999999998</v>
      </c>
      <c r="S9336" s="1">
        <v>3</v>
      </c>
      <c r="T9336" s="1">
        <v>0.2</v>
      </c>
      <c r="U9336" s="47">
        <v>-15.71759999999999</v>
      </c>
      <c r="V9336" t="str">
        <f>IF(M9336=People!$B$5,People!$A$5,IF(M9336=People!$B$4,People!$A$4,IF(M9336=People!$B$3,People!$A$3,IF(M9336=People!$B$2,People!$A$2,0))))</f>
        <v>Cassandra Brandow</v>
      </c>
      <c r="W9336" t="str">
        <f>IFERROR(INDEX(Returns!A:A,MATCH(B9336,Returns!B:B,0)),"No")</f>
        <v>No</v>
      </c>
    </row>
    <row r="9337" spans="1:23" x14ac:dyDescent="0.2">
      <c r="A9337" s="1">
        <v>9336</v>
      </c>
      <c r="B9337" t="s">
        <v>10616</v>
      </c>
      <c r="C9337" s="8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47">
        <v>4.6079999999999997</v>
      </c>
      <c r="S9337" s="1">
        <v>2</v>
      </c>
      <c r="T9337" s="1">
        <v>0.2</v>
      </c>
      <c r="U9337" s="47">
        <v>1.4975999999999996</v>
      </c>
      <c r="V9337" t="str">
        <f>IF(M9337=People!$B$5,People!$A$5,IF(M9337=People!$B$4,People!$A$4,IF(M9337=People!$B$3,People!$A$3,IF(M9337=People!$B$2,People!$A$2,0))))</f>
        <v>Cassandra Brandow</v>
      </c>
      <c r="W9337" t="str">
        <f>IFERROR(INDEX(Returns!A:A,MATCH(B9337,Returns!B:B,0)),"No")</f>
        <v>No</v>
      </c>
    </row>
    <row r="9338" spans="1:23" x14ac:dyDescent="0.2">
      <c r="A9338" s="1">
        <v>9337</v>
      </c>
      <c r="B9338" t="s">
        <v>10617</v>
      </c>
      <c r="C9338" s="8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47">
        <v>17.899999999999999</v>
      </c>
      <c r="S9338" s="1">
        <v>5</v>
      </c>
      <c r="T9338" s="1">
        <v>0</v>
      </c>
      <c r="U9338" s="47">
        <v>8.7710000000000008</v>
      </c>
      <c r="V9338" t="str">
        <f>IF(M9338=People!$B$5,People!$A$5,IF(M9338=People!$B$4,People!$A$4,IF(M9338=People!$B$3,People!$A$3,IF(M9338=People!$B$2,People!$A$2,0))))</f>
        <v>Anna Andreadi</v>
      </c>
      <c r="W9338" t="str">
        <f>IFERROR(INDEX(Returns!A:A,MATCH(B9338,Returns!B:B,0)),"No")</f>
        <v>No</v>
      </c>
    </row>
    <row r="9339" spans="1:23" x14ac:dyDescent="0.2">
      <c r="A9339" s="1">
        <v>9338</v>
      </c>
      <c r="B9339" t="s">
        <v>10618</v>
      </c>
      <c r="C9339" s="8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47">
        <v>2.9920000000000004</v>
      </c>
      <c r="S9339" s="1">
        <v>1</v>
      </c>
      <c r="T9339" s="1">
        <v>0.2</v>
      </c>
      <c r="U9339" s="47">
        <v>1.1219999999999999</v>
      </c>
      <c r="V9339" t="str">
        <f>IF(M9339=People!$B$5,People!$A$5,IF(M9339=People!$B$4,People!$A$4,IF(M9339=People!$B$3,People!$A$3,IF(M9339=People!$B$2,People!$A$2,0))))</f>
        <v>Anna Andreadi</v>
      </c>
      <c r="W9339" t="str">
        <f>IFERROR(INDEX(Returns!A:A,MATCH(B9339,Returns!B:B,0)),"No")</f>
        <v>No</v>
      </c>
    </row>
    <row r="9340" spans="1:23" x14ac:dyDescent="0.2">
      <c r="A9340" s="1">
        <v>9339</v>
      </c>
      <c r="B9340" t="s">
        <v>10618</v>
      </c>
      <c r="C9340" s="8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47">
        <v>20.064</v>
      </c>
      <c r="S9340" s="1">
        <v>6</v>
      </c>
      <c r="T9340" s="1">
        <v>0.2</v>
      </c>
      <c r="U9340" s="47">
        <v>7.0223999999999993</v>
      </c>
      <c r="V9340" t="str">
        <f>IF(M9340=People!$B$5,People!$A$5,IF(M9340=People!$B$4,People!$A$4,IF(M9340=People!$B$3,People!$A$3,IF(M9340=People!$B$2,People!$A$2,0))))</f>
        <v>Anna Andreadi</v>
      </c>
      <c r="W9340" t="str">
        <f>IFERROR(INDEX(Returns!A:A,MATCH(B9340,Returns!B:B,0)),"No")</f>
        <v>No</v>
      </c>
    </row>
    <row r="9341" spans="1:23" x14ac:dyDescent="0.2">
      <c r="A9341" s="1">
        <v>9340</v>
      </c>
      <c r="B9341" t="s">
        <v>10618</v>
      </c>
      <c r="C9341" s="8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47">
        <v>146.72999999999999</v>
      </c>
      <c r="S9341" s="1">
        <v>3</v>
      </c>
      <c r="T9341" s="1">
        <v>0</v>
      </c>
      <c r="U9341" s="47">
        <v>68.963099999999997</v>
      </c>
      <c r="V9341" t="str">
        <f>IF(M9341=People!$B$5,People!$A$5,IF(M9341=People!$B$4,People!$A$4,IF(M9341=People!$B$3,People!$A$3,IF(M9341=People!$B$2,People!$A$2,0))))</f>
        <v>Anna Andreadi</v>
      </c>
      <c r="W9341" t="str">
        <f>IFERROR(INDEX(Returns!A:A,MATCH(B9341,Returns!B:B,0)),"No")</f>
        <v>No</v>
      </c>
    </row>
    <row r="9342" spans="1:23" x14ac:dyDescent="0.2">
      <c r="A9342" s="1">
        <v>9341</v>
      </c>
      <c r="B9342" t="s">
        <v>10618</v>
      </c>
      <c r="C9342" s="8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47">
        <v>18.75</v>
      </c>
      <c r="S9342" s="1">
        <v>5</v>
      </c>
      <c r="T9342" s="1">
        <v>0</v>
      </c>
      <c r="U9342" s="47">
        <v>9</v>
      </c>
      <c r="V9342" t="str">
        <f>IF(M9342=People!$B$5,People!$A$5,IF(M9342=People!$B$4,People!$A$4,IF(M9342=People!$B$3,People!$A$3,IF(M9342=People!$B$2,People!$A$2,0))))</f>
        <v>Anna Andreadi</v>
      </c>
      <c r="W9342" t="str">
        <f>IFERROR(INDEX(Returns!A:A,MATCH(B9342,Returns!B:B,0)),"No")</f>
        <v>No</v>
      </c>
    </row>
    <row r="9343" spans="1:23" x14ac:dyDescent="0.2">
      <c r="A9343" s="1">
        <v>9342</v>
      </c>
      <c r="B9343" t="s">
        <v>10618</v>
      </c>
      <c r="C9343" s="8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47">
        <v>117.57600000000002</v>
      </c>
      <c r="S9343" s="1">
        <v>3</v>
      </c>
      <c r="T9343" s="1">
        <v>0.2</v>
      </c>
      <c r="U9343" s="47">
        <v>11.757600000000011</v>
      </c>
      <c r="V9343" t="str">
        <f>IF(M9343=People!$B$5,People!$A$5,IF(M9343=People!$B$4,People!$A$4,IF(M9343=People!$B$3,People!$A$3,IF(M9343=People!$B$2,People!$A$2,0))))</f>
        <v>Anna Andreadi</v>
      </c>
      <c r="W9343" t="str">
        <f>IFERROR(INDEX(Returns!A:A,MATCH(B9343,Returns!B:B,0)),"No")</f>
        <v>No</v>
      </c>
    </row>
    <row r="9344" spans="1:23" x14ac:dyDescent="0.2">
      <c r="A9344" s="1">
        <v>9343</v>
      </c>
      <c r="B9344" t="s">
        <v>10619</v>
      </c>
      <c r="C9344" s="8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47">
        <v>51.184000000000012</v>
      </c>
      <c r="S9344" s="1">
        <v>7</v>
      </c>
      <c r="T9344" s="1">
        <v>0.2</v>
      </c>
      <c r="U9344" s="47">
        <v>19.193999999999999</v>
      </c>
      <c r="V9344" t="str">
        <f>IF(M9344=People!$B$5,People!$A$5,IF(M9344=People!$B$4,People!$A$4,IF(M9344=People!$B$3,People!$A$3,IF(M9344=People!$B$2,People!$A$2,0))))</f>
        <v>Anna Andreadi</v>
      </c>
      <c r="W9344" t="str">
        <f>IFERROR(INDEX(Returns!A:A,MATCH(B9344,Returns!B:B,0)),"No")</f>
        <v>No</v>
      </c>
    </row>
    <row r="9345" spans="1:23" x14ac:dyDescent="0.2">
      <c r="A9345" s="1">
        <v>9344</v>
      </c>
      <c r="B9345" t="s">
        <v>6103</v>
      </c>
      <c r="C9345" s="8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47">
        <v>455.97</v>
      </c>
      <c r="S9345" s="1">
        <v>5</v>
      </c>
      <c r="T9345" s="1">
        <v>0.4</v>
      </c>
      <c r="U9345" s="47">
        <v>-106.39299999999997</v>
      </c>
      <c r="V9345" t="str">
        <f>IF(M9345=People!$B$5,People!$A$5,IF(M9345=People!$B$4,People!$A$4,IF(M9345=People!$B$3,People!$A$3,IF(M9345=People!$B$2,People!$A$2,0))))</f>
        <v>Chuck Magee</v>
      </c>
      <c r="W9345" t="str">
        <f>IFERROR(INDEX(Returns!A:A,MATCH(B9345,Returns!B:B,0)),"No")</f>
        <v>Yes</v>
      </c>
    </row>
    <row r="9346" spans="1:23" x14ac:dyDescent="0.2">
      <c r="A9346" s="1">
        <v>9345</v>
      </c>
      <c r="B9346" t="s">
        <v>6103</v>
      </c>
      <c r="C9346" s="8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47">
        <v>5.7150000000000016</v>
      </c>
      <c r="S9346" s="1">
        <v>5</v>
      </c>
      <c r="T9346" s="1">
        <v>0.7</v>
      </c>
      <c r="U9346" s="47">
        <v>-4.7625000000000011</v>
      </c>
      <c r="V9346" t="str">
        <f>IF(M9346=People!$B$5,People!$A$5,IF(M9346=People!$B$4,People!$A$4,IF(M9346=People!$B$3,People!$A$3,IF(M9346=People!$B$2,People!$A$2,0))))</f>
        <v>Chuck Magee</v>
      </c>
      <c r="W9346" t="str">
        <f>IFERROR(INDEX(Returns!A:A,MATCH(B9346,Returns!B:B,0)),"No")</f>
        <v>Yes</v>
      </c>
    </row>
    <row r="9347" spans="1:23" x14ac:dyDescent="0.2">
      <c r="A9347" s="1">
        <v>9346</v>
      </c>
      <c r="B9347" t="s">
        <v>6103</v>
      </c>
      <c r="C9347" s="8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47">
        <v>57.593999999999994</v>
      </c>
      <c r="S9347" s="1">
        <v>1</v>
      </c>
      <c r="T9347" s="1">
        <v>0.4</v>
      </c>
      <c r="U9347" s="47">
        <v>-11.518799999999999</v>
      </c>
      <c r="V9347" t="str">
        <f>IF(M9347=People!$B$5,People!$A$5,IF(M9347=People!$B$4,People!$A$4,IF(M9347=People!$B$3,People!$A$3,IF(M9347=People!$B$2,People!$A$2,0))))</f>
        <v>Chuck Magee</v>
      </c>
      <c r="W9347" t="str">
        <f>IFERROR(INDEX(Returns!A:A,MATCH(B9347,Returns!B:B,0)),"No")</f>
        <v>Yes</v>
      </c>
    </row>
    <row r="9348" spans="1:23" x14ac:dyDescent="0.2">
      <c r="A9348" s="1">
        <v>9347</v>
      </c>
      <c r="B9348" t="s">
        <v>6103</v>
      </c>
      <c r="C9348" s="8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47">
        <v>30.144000000000002</v>
      </c>
      <c r="S9348" s="1">
        <v>2</v>
      </c>
      <c r="T9348" s="1">
        <v>0.2</v>
      </c>
      <c r="U9348" s="47">
        <v>8.2896000000000001</v>
      </c>
      <c r="V9348" t="str">
        <f>IF(M9348=People!$B$5,People!$A$5,IF(M9348=People!$B$4,People!$A$4,IF(M9348=People!$B$3,People!$A$3,IF(M9348=People!$B$2,People!$A$2,0))))</f>
        <v>Chuck Magee</v>
      </c>
      <c r="W9348" t="str">
        <f>IFERROR(INDEX(Returns!A:A,MATCH(B9348,Returns!B:B,0)),"No")</f>
        <v>Yes</v>
      </c>
    </row>
    <row r="9349" spans="1:23" x14ac:dyDescent="0.2">
      <c r="A9349" s="1">
        <v>9348</v>
      </c>
      <c r="B9349" t="s">
        <v>6103</v>
      </c>
      <c r="C9349" s="8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47">
        <v>899.43</v>
      </c>
      <c r="S9349" s="1">
        <v>5</v>
      </c>
      <c r="T9349" s="1">
        <v>0.3</v>
      </c>
      <c r="U9349" s="47">
        <v>-12.84900000000016</v>
      </c>
      <c r="V9349" t="str">
        <f>IF(M9349=People!$B$5,People!$A$5,IF(M9349=People!$B$4,People!$A$4,IF(M9349=People!$B$3,People!$A$3,IF(M9349=People!$B$2,People!$A$2,0))))</f>
        <v>Chuck Magee</v>
      </c>
      <c r="W9349" t="str">
        <f>IFERROR(INDEX(Returns!A:A,MATCH(B9349,Returns!B:B,0)),"No")</f>
        <v>Yes</v>
      </c>
    </row>
    <row r="9350" spans="1:23" x14ac:dyDescent="0.2">
      <c r="A9350" s="1">
        <v>9349</v>
      </c>
      <c r="B9350" t="s">
        <v>10620</v>
      </c>
      <c r="C9350" s="8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47">
        <v>842.72</v>
      </c>
      <c r="S9350" s="1">
        <v>8</v>
      </c>
      <c r="T9350" s="1">
        <v>0</v>
      </c>
      <c r="U9350" s="47">
        <v>202.25279999999998</v>
      </c>
      <c r="V9350" t="str">
        <f>IF(M9350=People!$B$5,People!$A$5,IF(M9350=People!$B$4,People!$A$4,IF(M9350=People!$B$3,People!$A$3,IF(M9350=People!$B$2,People!$A$2,0))))</f>
        <v>Anna Andreadi</v>
      </c>
      <c r="W9350" t="str">
        <f>IFERROR(INDEX(Returns!A:A,MATCH(B9350,Returns!B:B,0)),"No")</f>
        <v>No</v>
      </c>
    </row>
    <row r="9351" spans="1:23" x14ac:dyDescent="0.2">
      <c r="A9351" s="1">
        <v>9350</v>
      </c>
      <c r="B9351" t="s">
        <v>10620</v>
      </c>
      <c r="C9351" s="8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47">
        <v>41.96</v>
      </c>
      <c r="S9351" s="1">
        <v>2</v>
      </c>
      <c r="T9351" s="1">
        <v>0</v>
      </c>
      <c r="U9351" s="47">
        <v>10.909600000000001</v>
      </c>
      <c r="V9351" t="str">
        <f>IF(M9351=People!$B$5,People!$A$5,IF(M9351=People!$B$4,People!$A$4,IF(M9351=People!$B$3,People!$A$3,IF(M9351=People!$B$2,People!$A$2,0))))</f>
        <v>Anna Andreadi</v>
      </c>
      <c r="W9351" t="str">
        <f>IFERROR(INDEX(Returns!A:A,MATCH(B9351,Returns!B:B,0)),"No")</f>
        <v>No</v>
      </c>
    </row>
    <row r="9352" spans="1:23" x14ac:dyDescent="0.2">
      <c r="A9352" s="1">
        <v>9351</v>
      </c>
      <c r="B9352" t="s">
        <v>10621</v>
      </c>
      <c r="C9352" s="8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47">
        <v>13.216000000000001</v>
      </c>
      <c r="S9352" s="1">
        <v>4</v>
      </c>
      <c r="T9352" s="1">
        <v>0.2</v>
      </c>
      <c r="U9352" s="47">
        <v>4.4603999999999999</v>
      </c>
      <c r="V9352" t="str">
        <f>IF(M9352=People!$B$5,People!$A$5,IF(M9352=People!$B$4,People!$A$4,IF(M9352=People!$B$3,People!$A$3,IF(M9352=People!$B$2,People!$A$2,0))))</f>
        <v>Anna Andreadi</v>
      </c>
      <c r="W9352" t="str">
        <f>IFERROR(INDEX(Returns!A:A,MATCH(B9352,Returns!B:B,0)),"No")</f>
        <v>No</v>
      </c>
    </row>
    <row r="9353" spans="1:23" x14ac:dyDescent="0.2">
      <c r="A9353" s="1">
        <v>9352</v>
      </c>
      <c r="B9353" t="s">
        <v>10621</v>
      </c>
      <c r="C9353" s="8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47">
        <v>184.75200000000001</v>
      </c>
      <c r="S9353" s="1">
        <v>3</v>
      </c>
      <c r="T9353" s="1">
        <v>0.2</v>
      </c>
      <c r="U9353" s="47">
        <v>-20.784600000000012</v>
      </c>
      <c r="V9353" t="str">
        <f>IF(M9353=People!$B$5,People!$A$5,IF(M9353=People!$B$4,People!$A$4,IF(M9353=People!$B$3,People!$A$3,IF(M9353=People!$B$2,People!$A$2,0))))</f>
        <v>Anna Andreadi</v>
      </c>
      <c r="W9353" t="str">
        <f>IFERROR(INDEX(Returns!A:A,MATCH(B9353,Returns!B:B,0)),"No")</f>
        <v>No</v>
      </c>
    </row>
    <row r="9354" spans="1:23" x14ac:dyDescent="0.2">
      <c r="A9354" s="1">
        <v>9353</v>
      </c>
      <c r="B9354" t="s">
        <v>10622</v>
      </c>
      <c r="C9354" s="8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47">
        <v>520.46399999999994</v>
      </c>
      <c r="S9354" s="1">
        <v>2</v>
      </c>
      <c r="T9354" s="1">
        <v>0.3</v>
      </c>
      <c r="U9354" s="47">
        <v>-14.870399999999961</v>
      </c>
      <c r="V9354" t="str">
        <f>IF(M9354=People!$B$5,People!$A$5,IF(M9354=People!$B$4,People!$A$4,IF(M9354=People!$B$3,People!$A$3,IF(M9354=People!$B$2,People!$A$2,0))))</f>
        <v>Kelly Williams</v>
      </c>
      <c r="W9354" t="str">
        <f>IFERROR(INDEX(Returns!A:A,MATCH(B9354,Returns!B:B,0)),"No")</f>
        <v>No</v>
      </c>
    </row>
    <row r="9355" spans="1:23" x14ac:dyDescent="0.2">
      <c r="A9355" s="1">
        <v>9354</v>
      </c>
      <c r="B9355" t="s">
        <v>10622</v>
      </c>
      <c r="C9355" s="8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47">
        <v>11.423999999999999</v>
      </c>
      <c r="S9355" s="1">
        <v>3</v>
      </c>
      <c r="T9355" s="1">
        <v>0.2</v>
      </c>
      <c r="U9355" s="47">
        <v>3.7127999999999988</v>
      </c>
      <c r="V9355" t="str">
        <f>IF(M9355=People!$B$5,People!$A$5,IF(M9355=People!$B$4,People!$A$4,IF(M9355=People!$B$3,People!$A$3,IF(M9355=People!$B$2,People!$A$2,0))))</f>
        <v>Kelly Williams</v>
      </c>
      <c r="W9355" t="str">
        <f>IFERROR(INDEX(Returns!A:A,MATCH(B9355,Returns!B:B,0)),"No")</f>
        <v>No</v>
      </c>
    </row>
    <row r="9356" spans="1:23" x14ac:dyDescent="0.2">
      <c r="A9356" s="1">
        <v>9355</v>
      </c>
      <c r="B9356" t="s">
        <v>10623</v>
      </c>
      <c r="C9356" s="8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47">
        <v>19.440000000000001</v>
      </c>
      <c r="S9356" s="1">
        <v>3</v>
      </c>
      <c r="T9356" s="1">
        <v>0</v>
      </c>
      <c r="U9356" s="47">
        <v>9.3312000000000008</v>
      </c>
      <c r="V9356" t="str">
        <f>IF(M9356=People!$B$5,People!$A$5,IF(M9356=People!$B$4,People!$A$4,IF(M9356=People!$B$3,People!$A$3,IF(M9356=People!$B$2,People!$A$2,0))))</f>
        <v>Kelly Williams</v>
      </c>
      <c r="W9356" t="str">
        <f>IFERROR(INDEX(Returns!A:A,MATCH(B9356,Returns!B:B,0)),"No")</f>
        <v>No</v>
      </c>
    </row>
    <row r="9357" spans="1:23" x14ac:dyDescent="0.2">
      <c r="A9357" s="1">
        <v>9356</v>
      </c>
      <c r="B9357" t="s">
        <v>10623</v>
      </c>
      <c r="C9357" s="8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47">
        <v>3.64</v>
      </c>
      <c r="S9357" s="1">
        <v>2</v>
      </c>
      <c r="T9357" s="1">
        <v>0</v>
      </c>
      <c r="U9357" s="47">
        <v>1.0192000000000001</v>
      </c>
      <c r="V9357" t="str">
        <f>IF(M9357=People!$B$5,People!$A$5,IF(M9357=People!$B$4,People!$A$4,IF(M9357=People!$B$3,People!$A$3,IF(M9357=People!$B$2,People!$A$2,0))))</f>
        <v>Kelly Williams</v>
      </c>
      <c r="W9357" t="str">
        <f>IFERROR(INDEX(Returns!A:A,MATCH(B9357,Returns!B:B,0)),"No")</f>
        <v>No</v>
      </c>
    </row>
    <row r="9358" spans="1:23" x14ac:dyDescent="0.2">
      <c r="A9358" s="1">
        <v>9357</v>
      </c>
      <c r="B9358" t="s">
        <v>10623</v>
      </c>
      <c r="C9358" s="8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47">
        <v>18.54</v>
      </c>
      <c r="S9358" s="1">
        <v>2</v>
      </c>
      <c r="T9358" s="1">
        <v>0</v>
      </c>
      <c r="U9358" s="47">
        <v>8.7137999999999991</v>
      </c>
      <c r="V9358" t="str">
        <f>IF(M9358=People!$B$5,People!$A$5,IF(M9358=People!$B$4,People!$A$4,IF(M9358=People!$B$3,People!$A$3,IF(M9358=People!$B$2,People!$A$2,0))))</f>
        <v>Kelly Williams</v>
      </c>
      <c r="W9358" t="str">
        <f>IFERROR(INDEX(Returns!A:A,MATCH(B9358,Returns!B:B,0)),"No")</f>
        <v>No</v>
      </c>
    </row>
    <row r="9359" spans="1:23" x14ac:dyDescent="0.2">
      <c r="A9359" s="1">
        <v>9358</v>
      </c>
      <c r="B9359" t="s">
        <v>10624</v>
      </c>
      <c r="C9359" s="8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47">
        <v>43.120000000000005</v>
      </c>
      <c r="S9359" s="1">
        <v>5</v>
      </c>
      <c r="T9359" s="1">
        <v>0.2</v>
      </c>
      <c r="U9359" s="47">
        <v>15.091999999999995</v>
      </c>
      <c r="V9359" t="str">
        <f>IF(M9359=People!$B$5,People!$A$5,IF(M9359=People!$B$4,People!$A$4,IF(M9359=People!$B$3,People!$A$3,IF(M9359=People!$B$2,People!$A$2,0))))</f>
        <v>Chuck Magee</v>
      </c>
      <c r="W9359" t="str">
        <f>IFERROR(INDEX(Returns!A:A,MATCH(B9359,Returns!B:B,0)),"No")</f>
        <v>No</v>
      </c>
    </row>
    <row r="9360" spans="1:23" x14ac:dyDescent="0.2">
      <c r="A9360" s="1">
        <v>9359</v>
      </c>
      <c r="B9360" t="s">
        <v>10624</v>
      </c>
      <c r="C9360" s="8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47">
        <v>313.72199999999998</v>
      </c>
      <c r="S9360" s="1">
        <v>3</v>
      </c>
      <c r="T9360" s="1">
        <v>0.4</v>
      </c>
      <c r="U9360" s="47">
        <v>-99.34529999999998</v>
      </c>
      <c r="V9360" t="str">
        <f>IF(M9360=People!$B$5,People!$A$5,IF(M9360=People!$B$4,People!$A$4,IF(M9360=People!$B$3,People!$A$3,IF(M9360=People!$B$2,People!$A$2,0))))</f>
        <v>Chuck Magee</v>
      </c>
      <c r="W9360" t="str">
        <f>IFERROR(INDEX(Returns!A:A,MATCH(B9360,Returns!B:B,0)),"No")</f>
        <v>No</v>
      </c>
    </row>
    <row r="9361" spans="1:23" x14ac:dyDescent="0.2">
      <c r="A9361" s="1">
        <v>9360</v>
      </c>
      <c r="B9361" t="s">
        <v>10624</v>
      </c>
      <c r="C9361" s="8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47">
        <v>45.98</v>
      </c>
      <c r="S9361" s="1">
        <v>1</v>
      </c>
      <c r="T9361" s="1">
        <v>0</v>
      </c>
      <c r="U9361" s="47">
        <v>7.816599999999994</v>
      </c>
      <c r="V9361" t="str">
        <f>IF(M9361=People!$B$5,People!$A$5,IF(M9361=People!$B$4,People!$A$4,IF(M9361=People!$B$3,People!$A$3,IF(M9361=People!$B$2,People!$A$2,0))))</f>
        <v>Chuck Magee</v>
      </c>
      <c r="W9361" t="str">
        <f>IFERROR(INDEX(Returns!A:A,MATCH(B9361,Returns!B:B,0)),"No")</f>
        <v>No</v>
      </c>
    </row>
    <row r="9362" spans="1:23" x14ac:dyDescent="0.2">
      <c r="A9362" s="1">
        <v>9361</v>
      </c>
      <c r="B9362" t="s">
        <v>10624</v>
      </c>
      <c r="C9362" s="8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47">
        <v>428.68</v>
      </c>
      <c r="S9362" s="1">
        <v>7</v>
      </c>
      <c r="T9362" s="1">
        <v>0</v>
      </c>
      <c r="U9362" s="47">
        <v>0</v>
      </c>
      <c r="V9362" t="str">
        <f>IF(M9362=People!$B$5,People!$A$5,IF(M9362=People!$B$4,People!$A$4,IF(M9362=People!$B$3,People!$A$3,IF(M9362=People!$B$2,People!$A$2,0))))</f>
        <v>Chuck Magee</v>
      </c>
      <c r="W9362" t="str">
        <f>IFERROR(INDEX(Returns!A:A,MATCH(B9362,Returns!B:B,0)),"No")</f>
        <v>No</v>
      </c>
    </row>
    <row r="9363" spans="1:23" x14ac:dyDescent="0.2">
      <c r="A9363" s="1">
        <v>9362</v>
      </c>
      <c r="B9363" t="s">
        <v>10625</v>
      </c>
      <c r="C9363" s="8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47">
        <v>30.576000000000001</v>
      </c>
      <c r="S9363" s="1">
        <v>6</v>
      </c>
      <c r="T9363" s="1">
        <v>0.2</v>
      </c>
      <c r="U9363" s="47">
        <v>10.3194</v>
      </c>
      <c r="V9363" t="str">
        <f>IF(M9363=People!$B$5,People!$A$5,IF(M9363=People!$B$4,People!$A$4,IF(M9363=People!$B$3,People!$A$3,IF(M9363=People!$B$2,People!$A$2,0))))</f>
        <v>Anna Andreadi</v>
      </c>
      <c r="W9363" t="str">
        <f>IFERROR(INDEX(Returns!A:A,MATCH(B9363,Returns!B:B,0)),"No")</f>
        <v>No</v>
      </c>
    </row>
    <row r="9364" spans="1:23" x14ac:dyDescent="0.2">
      <c r="A9364" s="1">
        <v>9363</v>
      </c>
      <c r="B9364" t="s">
        <v>10625</v>
      </c>
      <c r="C9364" s="8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47">
        <v>13.020000000000001</v>
      </c>
      <c r="S9364" s="1">
        <v>7</v>
      </c>
      <c r="T9364" s="1">
        <v>0</v>
      </c>
      <c r="U9364" s="47">
        <v>0.3906000000000005</v>
      </c>
      <c r="V9364" t="str">
        <f>IF(M9364=People!$B$5,People!$A$5,IF(M9364=People!$B$4,People!$A$4,IF(M9364=People!$B$3,People!$A$3,IF(M9364=People!$B$2,People!$A$2,0))))</f>
        <v>Anna Andreadi</v>
      </c>
      <c r="W9364" t="str">
        <f>IFERROR(INDEX(Returns!A:A,MATCH(B9364,Returns!B:B,0)),"No")</f>
        <v>No</v>
      </c>
    </row>
    <row r="9365" spans="1:23" x14ac:dyDescent="0.2">
      <c r="A9365" s="1">
        <v>9364</v>
      </c>
      <c r="B9365" t="s">
        <v>10625</v>
      </c>
      <c r="C9365" s="8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47">
        <v>22.14</v>
      </c>
      <c r="S9365" s="1">
        <v>3</v>
      </c>
      <c r="T9365" s="1">
        <v>0</v>
      </c>
      <c r="U9365" s="47">
        <v>6.4205999999999976</v>
      </c>
      <c r="V9365" t="str">
        <f>IF(M9365=People!$B$5,People!$A$5,IF(M9365=People!$B$4,People!$A$4,IF(M9365=People!$B$3,People!$A$3,IF(M9365=People!$B$2,People!$A$2,0))))</f>
        <v>Anna Andreadi</v>
      </c>
      <c r="W9365" t="str">
        <f>IFERROR(INDEX(Returns!A:A,MATCH(B9365,Returns!B:B,0)),"No")</f>
        <v>No</v>
      </c>
    </row>
    <row r="9366" spans="1:23" x14ac:dyDescent="0.2">
      <c r="A9366" s="1">
        <v>9365</v>
      </c>
      <c r="B9366" t="s">
        <v>10625</v>
      </c>
      <c r="C9366" s="8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47">
        <v>359.32</v>
      </c>
      <c r="S9366" s="1">
        <v>4</v>
      </c>
      <c r="T9366" s="1">
        <v>0</v>
      </c>
      <c r="U9366" s="47">
        <v>7.1863999999999919</v>
      </c>
      <c r="V9366" t="str">
        <f>IF(M9366=People!$B$5,People!$A$5,IF(M9366=People!$B$4,People!$A$4,IF(M9366=People!$B$3,People!$A$3,IF(M9366=People!$B$2,People!$A$2,0))))</f>
        <v>Anna Andreadi</v>
      </c>
      <c r="W9366" t="str">
        <f>IFERROR(INDEX(Returns!A:A,MATCH(B9366,Returns!B:B,0)),"No")</f>
        <v>No</v>
      </c>
    </row>
    <row r="9367" spans="1:23" x14ac:dyDescent="0.2">
      <c r="A9367" s="1">
        <v>9366</v>
      </c>
      <c r="B9367" t="s">
        <v>10626</v>
      </c>
      <c r="C9367" s="8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47">
        <v>11.56</v>
      </c>
      <c r="S9367" s="1">
        <v>2</v>
      </c>
      <c r="T9367" s="1">
        <v>0</v>
      </c>
      <c r="U9367" s="47">
        <v>5.6644000000000005</v>
      </c>
      <c r="V9367" t="str">
        <f>IF(M9367=People!$B$5,People!$A$5,IF(M9367=People!$B$4,People!$A$4,IF(M9367=People!$B$3,People!$A$3,IF(M9367=People!$B$2,People!$A$2,0))))</f>
        <v>Kelly Williams</v>
      </c>
      <c r="W9367" t="str">
        <f>IFERROR(INDEX(Returns!A:A,MATCH(B9367,Returns!B:B,0)),"No")</f>
        <v>No</v>
      </c>
    </row>
    <row r="9368" spans="1:23" x14ac:dyDescent="0.2">
      <c r="A9368" s="1">
        <v>9367</v>
      </c>
      <c r="B9368" t="s">
        <v>10627</v>
      </c>
      <c r="C9368" s="8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47">
        <v>68.48</v>
      </c>
      <c r="S9368" s="1">
        <v>2</v>
      </c>
      <c r="T9368" s="1">
        <v>0.2</v>
      </c>
      <c r="U9368" s="47">
        <v>25.679999999999996</v>
      </c>
      <c r="V9368" t="str">
        <f>IF(M9368=People!$B$5,People!$A$5,IF(M9368=People!$B$4,People!$A$4,IF(M9368=People!$B$3,People!$A$3,IF(M9368=People!$B$2,People!$A$2,0))))</f>
        <v>Chuck Magee</v>
      </c>
      <c r="W9368" t="str">
        <f>IFERROR(INDEX(Returns!A:A,MATCH(B9368,Returns!B:B,0)),"No")</f>
        <v>No</v>
      </c>
    </row>
    <row r="9369" spans="1:23" x14ac:dyDescent="0.2">
      <c r="A9369" s="1">
        <v>9368</v>
      </c>
      <c r="B9369" t="s">
        <v>10627</v>
      </c>
      <c r="C9369" s="8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47">
        <v>1676.88</v>
      </c>
      <c r="S9369" s="1">
        <v>6</v>
      </c>
      <c r="T9369" s="1">
        <v>0</v>
      </c>
      <c r="U9369" s="47">
        <v>83.843999999999937</v>
      </c>
      <c r="V9369" t="str">
        <f>IF(M9369=People!$B$5,People!$A$5,IF(M9369=People!$B$4,People!$A$4,IF(M9369=People!$B$3,People!$A$3,IF(M9369=People!$B$2,People!$A$2,0))))</f>
        <v>Chuck Magee</v>
      </c>
      <c r="W9369" t="str">
        <f>IFERROR(INDEX(Returns!A:A,MATCH(B9369,Returns!B:B,0)),"No")</f>
        <v>No</v>
      </c>
    </row>
    <row r="9370" spans="1:23" x14ac:dyDescent="0.2">
      <c r="A9370" s="1">
        <v>9369</v>
      </c>
      <c r="B9370" t="s">
        <v>10628</v>
      </c>
      <c r="C9370" s="8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47">
        <v>37.94</v>
      </c>
      <c r="S9370" s="1">
        <v>2</v>
      </c>
      <c r="T9370" s="1">
        <v>0</v>
      </c>
      <c r="U9370" s="47">
        <v>18.211199999999998</v>
      </c>
      <c r="V9370" t="str">
        <f>IF(M9370=People!$B$5,People!$A$5,IF(M9370=People!$B$4,People!$A$4,IF(M9370=People!$B$3,People!$A$3,IF(M9370=People!$B$2,People!$A$2,0))))</f>
        <v>Chuck Magee</v>
      </c>
      <c r="W9370" t="str">
        <f>IFERROR(INDEX(Returns!A:A,MATCH(B9370,Returns!B:B,0)),"No")</f>
        <v>No</v>
      </c>
    </row>
    <row r="9371" spans="1:23" x14ac:dyDescent="0.2">
      <c r="A9371" s="1">
        <v>9370</v>
      </c>
      <c r="B9371" t="s">
        <v>10629</v>
      </c>
      <c r="C9371" s="8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47">
        <v>272.96999999999997</v>
      </c>
      <c r="S9371" s="1">
        <v>3</v>
      </c>
      <c r="T9371" s="1">
        <v>0</v>
      </c>
      <c r="U9371" s="47">
        <v>43.675200000000018</v>
      </c>
      <c r="V9371" t="str">
        <f>IF(M9371=People!$B$5,People!$A$5,IF(M9371=People!$B$4,People!$A$4,IF(M9371=People!$B$3,People!$A$3,IF(M9371=People!$B$2,People!$A$2,0))))</f>
        <v>Chuck Magee</v>
      </c>
      <c r="W9371" t="str">
        <f>IFERROR(INDEX(Returns!A:A,MATCH(B9371,Returns!B:B,0)),"No")</f>
        <v>No</v>
      </c>
    </row>
    <row r="9372" spans="1:23" x14ac:dyDescent="0.2">
      <c r="A9372" s="1">
        <v>9371</v>
      </c>
      <c r="B9372" t="s">
        <v>10630</v>
      </c>
      <c r="C9372" s="8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47">
        <v>41.568000000000005</v>
      </c>
      <c r="S9372" s="1">
        <v>4</v>
      </c>
      <c r="T9372" s="1">
        <v>0.2</v>
      </c>
      <c r="U9372" s="47">
        <v>-4.1568000000000023</v>
      </c>
      <c r="V9372" t="str">
        <f>IF(M9372=People!$B$5,People!$A$5,IF(M9372=People!$B$4,People!$A$4,IF(M9372=People!$B$3,People!$A$3,IF(M9372=People!$B$2,People!$A$2,0))))</f>
        <v>Chuck Magee</v>
      </c>
      <c r="W9372" t="str">
        <f>IFERROR(INDEX(Returns!A:A,MATCH(B9372,Returns!B:B,0)),"No")</f>
        <v>No</v>
      </c>
    </row>
    <row r="9373" spans="1:23" x14ac:dyDescent="0.2">
      <c r="A9373" s="1">
        <v>9372</v>
      </c>
      <c r="B9373" t="s">
        <v>10630</v>
      </c>
      <c r="C9373" s="8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47">
        <v>317.05799999999999</v>
      </c>
      <c r="S9373" s="1">
        <v>3</v>
      </c>
      <c r="T9373" s="1">
        <v>0.3</v>
      </c>
      <c r="U9373" s="47">
        <v>-86.058600000000013</v>
      </c>
      <c r="V9373" t="str">
        <f>IF(M9373=People!$B$5,People!$A$5,IF(M9373=People!$B$4,People!$A$4,IF(M9373=People!$B$3,People!$A$3,IF(M9373=People!$B$2,People!$A$2,0))))</f>
        <v>Chuck Magee</v>
      </c>
      <c r="W9373" t="str">
        <f>IFERROR(INDEX(Returns!A:A,MATCH(B9373,Returns!B:B,0)),"No")</f>
        <v>No</v>
      </c>
    </row>
    <row r="9374" spans="1:23" x14ac:dyDescent="0.2">
      <c r="A9374" s="1">
        <v>9373</v>
      </c>
      <c r="B9374" t="s">
        <v>10630</v>
      </c>
      <c r="C9374" s="8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47">
        <v>8.0399999999999991</v>
      </c>
      <c r="S9374" s="1">
        <v>5</v>
      </c>
      <c r="T9374" s="1">
        <v>0.2</v>
      </c>
      <c r="U9374" s="47">
        <v>2.9144999999999994</v>
      </c>
      <c r="V9374" t="str">
        <f>IF(M9374=People!$B$5,People!$A$5,IF(M9374=People!$B$4,People!$A$4,IF(M9374=People!$B$3,People!$A$3,IF(M9374=People!$B$2,People!$A$2,0))))</f>
        <v>Chuck Magee</v>
      </c>
      <c r="W9374" t="str">
        <f>IFERROR(INDEX(Returns!A:A,MATCH(B9374,Returns!B:B,0)),"No")</f>
        <v>No</v>
      </c>
    </row>
    <row r="9375" spans="1:23" x14ac:dyDescent="0.2">
      <c r="A9375" s="1">
        <v>9374</v>
      </c>
      <c r="B9375" t="s">
        <v>10631</v>
      </c>
      <c r="C9375" s="8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47">
        <v>419.94399999999996</v>
      </c>
      <c r="S9375" s="1">
        <v>7</v>
      </c>
      <c r="T9375" s="1">
        <v>0.2</v>
      </c>
      <c r="U9375" s="47">
        <v>52.492999999999967</v>
      </c>
      <c r="V9375" t="str">
        <f>IF(M9375=People!$B$5,People!$A$5,IF(M9375=People!$B$4,People!$A$4,IF(M9375=People!$B$3,People!$A$3,IF(M9375=People!$B$2,People!$A$2,0))))</f>
        <v>Anna Andreadi</v>
      </c>
      <c r="W9375" t="str">
        <f>IFERROR(INDEX(Returns!A:A,MATCH(B9375,Returns!B:B,0)),"No")</f>
        <v>No</v>
      </c>
    </row>
    <row r="9376" spans="1:23" x14ac:dyDescent="0.2">
      <c r="A9376" s="1">
        <v>9375</v>
      </c>
      <c r="B9376" t="s">
        <v>10632</v>
      </c>
      <c r="C9376" s="8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47">
        <v>61.38</v>
      </c>
      <c r="S9376" s="1">
        <v>6</v>
      </c>
      <c r="T9376" s="1">
        <v>0</v>
      </c>
      <c r="U9376" s="47">
        <v>15.958800000000004</v>
      </c>
      <c r="V9376" t="str">
        <f>IF(M9376=People!$B$5,People!$A$5,IF(M9376=People!$B$4,People!$A$4,IF(M9376=People!$B$3,People!$A$3,IF(M9376=People!$B$2,People!$A$2,0))))</f>
        <v>Anna Andreadi</v>
      </c>
      <c r="W9376" t="str">
        <f>IFERROR(INDEX(Returns!A:A,MATCH(B9376,Returns!B:B,0)),"No")</f>
        <v>No</v>
      </c>
    </row>
    <row r="9377" spans="1:23" x14ac:dyDescent="0.2">
      <c r="A9377" s="1">
        <v>9376</v>
      </c>
      <c r="B9377" t="s">
        <v>10633</v>
      </c>
      <c r="C9377" s="8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47">
        <v>50</v>
      </c>
      <c r="S9377" s="1">
        <v>2</v>
      </c>
      <c r="T9377" s="1">
        <v>0</v>
      </c>
      <c r="U9377" s="47">
        <v>10.5</v>
      </c>
      <c r="V9377" t="str">
        <f>IF(M9377=People!$B$5,People!$A$5,IF(M9377=People!$B$4,People!$A$4,IF(M9377=People!$B$3,People!$A$3,IF(M9377=People!$B$2,People!$A$2,0))))</f>
        <v>Anna Andreadi</v>
      </c>
      <c r="W9377" t="str">
        <f>IFERROR(INDEX(Returns!A:A,MATCH(B9377,Returns!B:B,0)),"No")</f>
        <v>No</v>
      </c>
    </row>
    <row r="9378" spans="1:23" x14ac:dyDescent="0.2">
      <c r="A9378" s="1">
        <v>9377</v>
      </c>
      <c r="B9378" t="s">
        <v>10634</v>
      </c>
      <c r="C9378" s="8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47">
        <v>31.799999999999997</v>
      </c>
      <c r="S9378" s="1">
        <v>3</v>
      </c>
      <c r="T9378" s="1">
        <v>0</v>
      </c>
      <c r="U9378" s="47">
        <v>13.674000000000003</v>
      </c>
      <c r="V9378" t="str">
        <f>IF(M9378=People!$B$5,People!$A$5,IF(M9378=People!$B$4,People!$A$4,IF(M9378=People!$B$3,People!$A$3,IF(M9378=People!$B$2,People!$A$2,0))))</f>
        <v>Chuck Magee</v>
      </c>
      <c r="W9378" t="str">
        <f>IFERROR(INDEX(Returns!A:A,MATCH(B9378,Returns!B:B,0)),"No")</f>
        <v>No</v>
      </c>
    </row>
    <row r="9379" spans="1:23" x14ac:dyDescent="0.2">
      <c r="A9379" s="1">
        <v>9378</v>
      </c>
      <c r="B9379" t="s">
        <v>10635</v>
      </c>
      <c r="C9379" s="8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47">
        <v>32.56</v>
      </c>
      <c r="S9379" s="1">
        <v>2</v>
      </c>
      <c r="T9379" s="1">
        <v>0</v>
      </c>
      <c r="U9379" s="47">
        <v>8.465600000000002</v>
      </c>
      <c r="V9379" t="str">
        <f>IF(M9379=People!$B$5,People!$A$5,IF(M9379=People!$B$4,People!$A$4,IF(M9379=People!$B$3,People!$A$3,IF(M9379=People!$B$2,People!$A$2,0))))</f>
        <v>Kelly Williams</v>
      </c>
      <c r="W9379" t="str">
        <f>IFERROR(INDEX(Returns!A:A,MATCH(B9379,Returns!B:B,0)),"No")</f>
        <v>No</v>
      </c>
    </row>
    <row r="9380" spans="1:23" x14ac:dyDescent="0.2">
      <c r="A9380" s="1">
        <v>9379</v>
      </c>
      <c r="B9380" t="s">
        <v>10636</v>
      </c>
      <c r="C9380" s="8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47">
        <v>7.0720000000000001</v>
      </c>
      <c r="S9380" s="1">
        <v>2</v>
      </c>
      <c r="T9380" s="1">
        <v>0.2</v>
      </c>
      <c r="U9380" s="47">
        <v>2.3868</v>
      </c>
      <c r="V9380" t="str">
        <f>IF(M9380=People!$B$5,People!$A$5,IF(M9380=People!$B$4,People!$A$4,IF(M9380=People!$B$3,People!$A$3,IF(M9380=People!$B$2,People!$A$2,0))))</f>
        <v>Kelly Williams</v>
      </c>
      <c r="W9380" t="str">
        <f>IFERROR(INDEX(Returns!A:A,MATCH(B9380,Returns!B:B,0)),"No")</f>
        <v>No</v>
      </c>
    </row>
    <row r="9381" spans="1:23" x14ac:dyDescent="0.2">
      <c r="A9381" s="1">
        <v>9380</v>
      </c>
      <c r="B9381" t="s">
        <v>10637</v>
      </c>
      <c r="C9381" s="8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47">
        <v>45.527999999999999</v>
      </c>
      <c r="S9381" s="1">
        <v>3</v>
      </c>
      <c r="T9381" s="1">
        <v>0.2</v>
      </c>
      <c r="U9381" s="47">
        <v>15.934799999999997</v>
      </c>
      <c r="V9381" t="str">
        <f>IF(M9381=People!$B$5,People!$A$5,IF(M9381=People!$B$4,People!$A$4,IF(M9381=People!$B$3,People!$A$3,IF(M9381=People!$B$2,People!$A$2,0))))</f>
        <v>Cassandra Brandow</v>
      </c>
      <c r="W9381" t="str">
        <f>IFERROR(INDEX(Returns!A:A,MATCH(B9381,Returns!B:B,0)),"No")</f>
        <v>No</v>
      </c>
    </row>
    <row r="9382" spans="1:23" x14ac:dyDescent="0.2">
      <c r="A9382" s="1">
        <v>9381</v>
      </c>
      <c r="B9382" t="s">
        <v>10637</v>
      </c>
      <c r="C9382" s="8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47">
        <v>64.784000000000006</v>
      </c>
      <c r="S9382" s="1">
        <v>1</v>
      </c>
      <c r="T9382" s="1">
        <v>0.2</v>
      </c>
      <c r="U9382" s="47">
        <v>6.4784000000000042</v>
      </c>
      <c r="V9382" t="str">
        <f>IF(M9382=People!$B$5,People!$A$5,IF(M9382=People!$B$4,People!$A$4,IF(M9382=People!$B$3,People!$A$3,IF(M9382=People!$B$2,People!$A$2,0))))</f>
        <v>Cassandra Brandow</v>
      </c>
      <c r="W9382" t="str">
        <f>IFERROR(INDEX(Returns!A:A,MATCH(B9382,Returns!B:B,0)),"No")</f>
        <v>No</v>
      </c>
    </row>
    <row r="9383" spans="1:23" x14ac:dyDescent="0.2">
      <c r="A9383" s="1">
        <v>9382</v>
      </c>
      <c r="B9383" t="s">
        <v>10637</v>
      </c>
      <c r="C9383" s="8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47">
        <v>424.27200000000005</v>
      </c>
      <c r="S9383" s="1">
        <v>2</v>
      </c>
      <c r="T9383" s="1">
        <v>0.2</v>
      </c>
      <c r="U9383" s="47">
        <v>-10.60680000000005</v>
      </c>
      <c r="V9383" t="str">
        <f>IF(M9383=People!$B$5,People!$A$5,IF(M9383=People!$B$4,People!$A$4,IF(M9383=People!$B$3,People!$A$3,IF(M9383=People!$B$2,People!$A$2,0))))</f>
        <v>Cassandra Brandow</v>
      </c>
      <c r="W9383" t="str">
        <f>IFERROR(INDEX(Returns!A:A,MATCH(B9383,Returns!B:B,0)),"No")</f>
        <v>No</v>
      </c>
    </row>
    <row r="9384" spans="1:23" x14ac:dyDescent="0.2">
      <c r="A9384" s="1">
        <v>9383</v>
      </c>
      <c r="B9384" t="s">
        <v>10637</v>
      </c>
      <c r="C9384" s="8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47">
        <v>1.3440000000000001</v>
      </c>
      <c r="S9384" s="1">
        <v>1</v>
      </c>
      <c r="T9384" s="1">
        <v>0.2</v>
      </c>
      <c r="U9384" s="47">
        <v>0.504</v>
      </c>
      <c r="V9384" t="str">
        <f>IF(M9384=People!$B$5,People!$A$5,IF(M9384=People!$B$4,People!$A$4,IF(M9384=People!$B$3,People!$A$3,IF(M9384=People!$B$2,People!$A$2,0))))</f>
        <v>Cassandra Brandow</v>
      </c>
      <c r="W9384" t="str">
        <f>IFERROR(INDEX(Returns!A:A,MATCH(B9384,Returns!B:B,0)),"No")</f>
        <v>No</v>
      </c>
    </row>
    <row r="9385" spans="1:23" x14ac:dyDescent="0.2">
      <c r="A9385" s="1">
        <v>9384</v>
      </c>
      <c r="B9385" t="s">
        <v>10637</v>
      </c>
      <c r="C9385" s="8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47">
        <v>83.920000000000016</v>
      </c>
      <c r="S9385" s="1">
        <v>5</v>
      </c>
      <c r="T9385" s="1">
        <v>0.2</v>
      </c>
      <c r="U9385" s="47">
        <v>-1.049000000000003</v>
      </c>
      <c r="V9385" t="str">
        <f>IF(M9385=People!$B$5,People!$A$5,IF(M9385=People!$B$4,People!$A$4,IF(M9385=People!$B$3,People!$A$3,IF(M9385=People!$B$2,People!$A$2,0))))</f>
        <v>Cassandra Brandow</v>
      </c>
      <c r="W9385" t="str">
        <f>IFERROR(INDEX(Returns!A:A,MATCH(B9385,Returns!B:B,0)),"No")</f>
        <v>No</v>
      </c>
    </row>
    <row r="9386" spans="1:23" x14ac:dyDescent="0.2">
      <c r="A9386" s="1">
        <v>9385</v>
      </c>
      <c r="B9386" t="s">
        <v>10638</v>
      </c>
      <c r="C9386" s="8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47">
        <v>25.92</v>
      </c>
      <c r="S9386" s="1">
        <v>4</v>
      </c>
      <c r="T9386" s="1">
        <v>0</v>
      </c>
      <c r="U9386" s="47">
        <v>12.441600000000001</v>
      </c>
      <c r="V9386" t="str">
        <f>IF(M9386=People!$B$5,People!$A$5,IF(M9386=People!$B$4,People!$A$4,IF(M9386=People!$B$3,People!$A$3,IF(M9386=People!$B$2,People!$A$2,0))))</f>
        <v>Chuck Magee</v>
      </c>
      <c r="W9386" t="str">
        <f>IFERROR(INDEX(Returns!A:A,MATCH(B9386,Returns!B:B,0)),"No")</f>
        <v>No</v>
      </c>
    </row>
    <row r="9387" spans="1:23" x14ac:dyDescent="0.2">
      <c r="A9387" s="1">
        <v>9386</v>
      </c>
      <c r="B9387" t="s">
        <v>10639</v>
      </c>
      <c r="C9387" s="8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47">
        <v>120.57600000000001</v>
      </c>
      <c r="S9387" s="1">
        <v>8</v>
      </c>
      <c r="T9387" s="1">
        <v>0.2</v>
      </c>
      <c r="U9387" s="47">
        <v>33.1584</v>
      </c>
      <c r="V9387" t="str">
        <f>IF(M9387=People!$B$5,People!$A$5,IF(M9387=People!$B$4,People!$A$4,IF(M9387=People!$B$3,People!$A$3,IF(M9387=People!$B$2,People!$A$2,0))))</f>
        <v>Anna Andreadi</v>
      </c>
      <c r="W9387" t="str">
        <f>IFERROR(INDEX(Returns!A:A,MATCH(B9387,Returns!B:B,0)),"No")</f>
        <v>No</v>
      </c>
    </row>
    <row r="9388" spans="1:23" x14ac:dyDescent="0.2">
      <c r="A9388" s="1">
        <v>9387</v>
      </c>
      <c r="B9388" t="s">
        <v>10640</v>
      </c>
      <c r="C9388" s="8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47">
        <v>79.92</v>
      </c>
      <c r="S9388" s="1">
        <v>4</v>
      </c>
      <c r="T9388" s="1">
        <v>0</v>
      </c>
      <c r="U9388" s="47">
        <v>37.562399999999997</v>
      </c>
      <c r="V9388" t="str">
        <f>IF(M9388=People!$B$5,People!$A$5,IF(M9388=People!$B$4,People!$A$4,IF(M9388=People!$B$3,People!$A$3,IF(M9388=People!$B$2,People!$A$2,0))))</f>
        <v>Chuck Magee</v>
      </c>
      <c r="W9388" t="str">
        <f>IFERROR(INDEX(Returns!A:A,MATCH(B9388,Returns!B:B,0)),"No")</f>
        <v>No</v>
      </c>
    </row>
    <row r="9389" spans="1:23" x14ac:dyDescent="0.2">
      <c r="A9389" s="1">
        <v>9388</v>
      </c>
      <c r="B9389" t="s">
        <v>10640</v>
      </c>
      <c r="C9389" s="8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47">
        <v>12.28</v>
      </c>
      <c r="S9389" s="1">
        <v>1</v>
      </c>
      <c r="T9389" s="1">
        <v>0</v>
      </c>
      <c r="U9389" s="47">
        <v>5.7715999999999994</v>
      </c>
      <c r="V9389" t="str">
        <f>IF(M9389=People!$B$5,People!$A$5,IF(M9389=People!$B$4,People!$A$4,IF(M9389=People!$B$3,People!$A$3,IF(M9389=People!$B$2,People!$A$2,0))))</f>
        <v>Chuck Magee</v>
      </c>
      <c r="W9389" t="str">
        <f>IFERROR(INDEX(Returns!A:A,MATCH(B9389,Returns!B:B,0)),"No")</f>
        <v>No</v>
      </c>
    </row>
    <row r="9390" spans="1:23" x14ac:dyDescent="0.2">
      <c r="A9390" s="1">
        <v>9389</v>
      </c>
      <c r="B9390" t="s">
        <v>10640</v>
      </c>
      <c r="C9390" s="8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47">
        <v>542.93999999999994</v>
      </c>
      <c r="S9390" s="1">
        <v>3</v>
      </c>
      <c r="T9390" s="1">
        <v>0</v>
      </c>
      <c r="U9390" s="47">
        <v>152.02319999999997</v>
      </c>
      <c r="V9390" t="str">
        <f>IF(M9390=People!$B$5,People!$A$5,IF(M9390=People!$B$4,People!$A$4,IF(M9390=People!$B$3,People!$A$3,IF(M9390=People!$B$2,People!$A$2,0))))</f>
        <v>Chuck Magee</v>
      </c>
      <c r="W9390" t="str">
        <f>IFERROR(INDEX(Returns!A:A,MATCH(B9390,Returns!B:B,0)),"No")</f>
        <v>No</v>
      </c>
    </row>
    <row r="9391" spans="1:23" x14ac:dyDescent="0.2">
      <c r="A9391" s="1">
        <v>9390</v>
      </c>
      <c r="B9391" t="s">
        <v>10640</v>
      </c>
      <c r="C9391" s="8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47">
        <v>2.04</v>
      </c>
      <c r="S9391" s="1">
        <v>1</v>
      </c>
      <c r="T9391" s="1">
        <v>0</v>
      </c>
      <c r="U9391" s="47">
        <v>0.95879999999999987</v>
      </c>
      <c r="V9391" t="str">
        <f>IF(M9391=People!$B$5,People!$A$5,IF(M9391=People!$B$4,People!$A$4,IF(M9391=People!$B$3,People!$A$3,IF(M9391=People!$B$2,People!$A$2,0))))</f>
        <v>Chuck Magee</v>
      </c>
      <c r="W9391" t="str">
        <f>IFERROR(INDEX(Returns!A:A,MATCH(B9391,Returns!B:B,0)),"No")</f>
        <v>No</v>
      </c>
    </row>
    <row r="9392" spans="1:23" x14ac:dyDescent="0.2">
      <c r="A9392" s="1">
        <v>9391</v>
      </c>
      <c r="B9392" t="s">
        <v>10641</v>
      </c>
      <c r="C9392" s="8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47">
        <v>228.92</v>
      </c>
      <c r="S9392" s="1">
        <v>5</v>
      </c>
      <c r="T9392" s="1">
        <v>0.2</v>
      </c>
      <c r="U9392" s="47">
        <v>14.307499999999997</v>
      </c>
      <c r="V9392" t="str">
        <f>IF(M9392=People!$B$5,People!$A$5,IF(M9392=People!$B$4,People!$A$4,IF(M9392=People!$B$3,People!$A$3,IF(M9392=People!$B$2,People!$A$2,0))))</f>
        <v>Kelly Williams</v>
      </c>
      <c r="W9392" t="str">
        <f>IFERROR(INDEX(Returns!A:A,MATCH(B9392,Returns!B:B,0)),"No")</f>
        <v>No</v>
      </c>
    </row>
    <row r="9393" spans="1:23" x14ac:dyDescent="0.2">
      <c r="A9393" s="1">
        <v>9392</v>
      </c>
      <c r="B9393" t="s">
        <v>10642</v>
      </c>
      <c r="C9393" s="8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47">
        <v>7.9920000000000009</v>
      </c>
      <c r="S9393" s="1">
        <v>1</v>
      </c>
      <c r="T9393" s="1">
        <v>0.2</v>
      </c>
      <c r="U9393" s="47">
        <v>2.5973999999999995</v>
      </c>
      <c r="V9393" t="str">
        <f>IF(M9393=People!$B$5,People!$A$5,IF(M9393=People!$B$4,People!$A$4,IF(M9393=People!$B$3,People!$A$3,IF(M9393=People!$B$2,People!$A$2,0))))</f>
        <v>Kelly Williams</v>
      </c>
      <c r="W9393" t="str">
        <f>IFERROR(INDEX(Returns!A:A,MATCH(B9393,Returns!B:B,0)),"No")</f>
        <v>No</v>
      </c>
    </row>
    <row r="9394" spans="1:23" x14ac:dyDescent="0.2">
      <c r="A9394" s="1">
        <v>9393</v>
      </c>
      <c r="B9394" t="s">
        <v>10643</v>
      </c>
      <c r="C9394" s="8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47">
        <v>582.33600000000001</v>
      </c>
      <c r="S9394" s="1">
        <v>8</v>
      </c>
      <c r="T9394" s="1">
        <v>0.2</v>
      </c>
      <c r="U9394" s="47">
        <v>-29.116799999999955</v>
      </c>
      <c r="V9394" t="str">
        <f>IF(M9394=People!$B$5,People!$A$5,IF(M9394=People!$B$4,People!$A$4,IF(M9394=People!$B$3,People!$A$3,IF(M9394=People!$B$2,People!$A$2,0))))</f>
        <v>Anna Andreadi</v>
      </c>
      <c r="W9394" t="str">
        <f>IFERROR(INDEX(Returns!A:A,MATCH(B9394,Returns!B:B,0)),"No")</f>
        <v>No</v>
      </c>
    </row>
    <row r="9395" spans="1:23" x14ac:dyDescent="0.2">
      <c r="A9395" s="1">
        <v>9394</v>
      </c>
      <c r="B9395" t="s">
        <v>10644</v>
      </c>
      <c r="C9395" s="8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47">
        <v>629.94999999999993</v>
      </c>
      <c r="S9395" s="1">
        <v>5</v>
      </c>
      <c r="T9395" s="1">
        <v>0</v>
      </c>
      <c r="U9395" s="47">
        <v>157.48750000000001</v>
      </c>
      <c r="V9395" t="str">
        <f>IF(M9395=People!$B$5,People!$A$5,IF(M9395=People!$B$4,People!$A$4,IF(M9395=People!$B$3,People!$A$3,IF(M9395=People!$B$2,People!$A$2,0))))</f>
        <v>Chuck Magee</v>
      </c>
      <c r="W9395" t="str">
        <f>IFERROR(INDEX(Returns!A:A,MATCH(B9395,Returns!B:B,0)),"No")</f>
        <v>No</v>
      </c>
    </row>
    <row r="9396" spans="1:23" x14ac:dyDescent="0.2">
      <c r="A9396" s="1">
        <v>9395</v>
      </c>
      <c r="B9396" t="s">
        <v>10644</v>
      </c>
      <c r="C9396" s="8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47">
        <v>631.78200000000004</v>
      </c>
      <c r="S9396" s="1">
        <v>2</v>
      </c>
      <c r="T9396" s="1">
        <v>0.1</v>
      </c>
      <c r="U9396" s="47">
        <v>140.39599999999993</v>
      </c>
      <c r="V9396" t="str">
        <f>IF(M9396=People!$B$5,People!$A$5,IF(M9396=People!$B$4,People!$A$4,IF(M9396=People!$B$3,People!$A$3,IF(M9396=People!$B$2,People!$A$2,0))))</f>
        <v>Chuck Magee</v>
      </c>
      <c r="W9396" t="str">
        <f>IFERROR(INDEX(Returns!A:A,MATCH(B9396,Returns!B:B,0)),"No")</f>
        <v>No</v>
      </c>
    </row>
    <row r="9397" spans="1:23" x14ac:dyDescent="0.2">
      <c r="A9397" s="1">
        <v>9396</v>
      </c>
      <c r="B9397" t="s">
        <v>10644</v>
      </c>
      <c r="C9397" s="8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47">
        <v>801.5680000000001</v>
      </c>
      <c r="S9397" s="1">
        <v>2</v>
      </c>
      <c r="T9397" s="1">
        <v>0.2</v>
      </c>
      <c r="U9397" s="47">
        <v>-10.019600000000054</v>
      </c>
      <c r="V9397" t="str">
        <f>IF(M9397=People!$B$5,People!$A$5,IF(M9397=People!$B$4,People!$A$4,IF(M9397=People!$B$3,People!$A$3,IF(M9397=People!$B$2,People!$A$2,0))))</f>
        <v>Chuck Magee</v>
      </c>
      <c r="W9397" t="str">
        <f>IFERROR(INDEX(Returns!A:A,MATCH(B9397,Returns!B:B,0)),"No")</f>
        <v>No</v>
      </c>
    </row>
    <row r="9398" spans="1:23" x14ac:dyDescent="0.2">
      <c r="A9398" s="1">
        <v>9397</v>
      </c>
      <c r="B9398" t="s">
        <v>10644</v>
      </c>
      <c r="C9398" s="8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47">
        <v>75.179999999999993</v>
      </c>
      <c r="S9398" s="1">
        <v>6</v>
      </c>
      <c r="T9398" s="1">
        <v>0</v>
      </c>
      <c r="U9398" s="47">
        <v>35.334599999999995</v>
      </c>
      <c r="V9398" t="str">
        <f>IF(M9398=People!$B$5,People!$A$5,IF(M9398=People!$B$4,People!$A$4,IF(M9398=People!$B$3,People!$A$3,IF(M9398=People!$B$2,People!$A$2,0))))</f>
        <v>Chuck Magee</v>
      </c>
      <c r="W9398" t="str">
        <f>IFERROR(INDEX(Returns!A:A,MATCH(B9398,Returns!B:B,0)),"No")</f>
        <v>No</v>
      </c>
    </row>
    <row r="9399" spans="1:23" x14ac:dyDescent="0.2">
      <c r="A9399" s="1">
        <v>9398</v>
      </c>
      <c r="B9399" t="s">
        <v>10644</v>
      </c>
      <c r="C9399" s="8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47">
        <v>30.98</v>
      </c>
      <c r="S9399" s="1">
        <v>1</v>
      </c>
      <c r="T9399" s="1">
        <v>0</v>
      </c>
      <c r="U9399" s="47">
        <v>8.0548000000000002</v>
      </c>
      <c r="V9399" t="str">
        <f>IF(M9399=People!$B$5,People!$A$5,IF(M9399=People!$B$4,People!$A$4,IF(M9399=People!$B$3,People!$A$3,IF(M9399=People!$B$2,People!$A$2,0))))</f>
        <v>Chuck Magee</v>
      </c>
      <c r="W9399" t="str">
        <f>IFERROR(INDEX(Returns!A:A,MATCH(B9399,Returns!B:B,0)),"No")</f>
        <v>No</v>
      </c>
    </row>
    <row r="9400" spans="1:23" x14ac:dyDescent="0.2">
      <c r="A9400" s="1">
        <v>9399</v>
      </c>
      <c r="B9400" t="s">
        <v>10644</v>
      </c>
      <c r="C9400" s="8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47">
        <v>1349.91</v>
      </c>
      <c r="S9400" s="1">
        <v>9</v>
      </c>
      <c r="T9400" s="1">
        <v>0</v>
      </c>
      <c r="U9400" s="47">
        <v>661.45590000000004</v>
      </c>
      <c r="V9400" t="str">
        <f>IF(M9400=People!$B$5,People!$A$5,IF(M9400=People!$B$4,People!$A$4,IF(M9400=People!$B$3,People!$A$3,IF(M9400=People!$B$2,People!$A$2,0))))</f>
        <v>Chuck Magee</v>
      </c>
      <c r="W9400" t="str">
        <f>IFERROR(INDEX(Returns!A:A,MATCH(B9400,Returns!B:B,0)),"No")</f>
        <v>No</v>
      </c>
    </row>
    <row r="9401" spans="1:23" x14ac:dyDescent="0.2">
      <c r="A9401" s="1">
        <v>9400</v>
      </c>
      <c r="B9401" t="s">
        <v>10645</v>
      </c>
      <c r="C9401" s="8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47">
        <v>14.111999999999998</v>
      </c>
      <c r="S9401" s="1">
        <v>6</v>
      </c>
      <c r="T9401" s="1">
        <v>0.2</v>
      </c>
      <c r="U9401" s="47">
        <v>1.2348000000000008</v>
      </c>
      <c r="V9401" t="str">
        <f>IF(M9401=People!$B$5,People!$A$5,IF(M9401=People!$B$4,People!$A$4,IF(M9401=People!$B$3,People!$A$3,IF(M9401=People!$B$2,People!$A$2,0))))</f>
        <v>Kelly Williams</v>
      </c>
      <c r="W9401" t="str">
        <f>IFERROR(INDEX(Returns!A:A,MATCH(B9401,Returns!B:B,0)),"No")</f>
        <v>No</v>
      </c>
    </row>
    <row r="9402" spans="1:23" x14ac:dyDescent="0.2">
      <c r="A9402" s="1">
        <v>9401</v>
      </c>
      <c r="B9402" t="s">
        <v>10646</v>
      </c>
      <c r="C9402" s="8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47">
        <v>31.12</v>
      </c>
      <c r="S9402" s="1">
        <v>4</v>
      </c>
      <c r="T9402" s="1">
        <v>0</v>
      </c>
      <c r="U9402" s="47">
        <v>14.6264</v>
      </c>
      <c r="V9402" t="str">
        <f>IF(M9402=People!$B$5,People!$A$5,IF(M9402=People!$B$4,People!$A$4,IF(M9402=People!$B$3,People!$A$3,IF(M9402=People!$B$2,People!$A$2,0))))</f>
        <v>Cassandra Brandow</v>
      </c>
      <c r="W9402" t="str">
        <f>IFERROR(INDEX(Returns!A:A,MATCH(B9402,Returns!B:B,0)),"No")</f>
        <v>No</v>
      </c>
    </row>
    <row r="9403" spans="1:23" x14ac:dyDescent="0.2">
      <c r="A9403" s="1">
        <v>9402</v>
      </c>
      <c r="B9403" t="s">
        <v>10647</v>
      </c>
      <c r="C9403" s="8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47">
        <v>4.2720000000000002</v>
      </c>
      <c r="S9403" s="1">
        <v>2</v>
      </c>
      <c r="T9403" s="1">
        <v>0.2</v>
      </c>
      <c r="U9403" s="47">
        <v>0.96119999999999983</v>
      </c>
      <c r="V9403" t="str">
        <f>IF(M9403=People!$B$5,People!$A$5,IF(M9403=People!$B$4,People!$A$4,IF(M9403=People!$B$3,People!$A$3,IF(M9403=People!$B$2,People!$A$2,0))))</f>
        <v>Anna Andreadi</v>
      </c>
      <c r="W9403" t="str">
        <f>IFERROR(INDEX(Returns!A:A,MATCH(B9403,Returns!B:B,0)),"No")</f>
        <v>No</v>
      </c>
    </row>
    <row r="9404" spans="1:23" x14ac:dyDescent="0.2">
      <c r="A9404" s="1">
        <v>9403</v>
      </c>
      <c r="B9404" t="s">
        <v>10648</v>
      </c>
      <c r="C9404" s="8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47">
        <v>209.148</v>
      </c>
      <c r="S9404" s="1">
        <v>2</v>
      </c>
      <c r="T9404" s="1">
        <v>0.4</v>
      </c>
      <c r="U9404" s="47">
        <v>-66.230199999999996</v>
      </c>
      <c r="V9404" t="str">
        <f>IF(M9404=People!$B$5,People!$A$5,IF(M9404=People!$B$4,People!$A$4,IF(M9404=People!$B$3,People!$A$3,IF(M9404=People!$B$2,People!$A$2,0))))</f>
        <v>Chuck Magee</v>
      </c>
      <c r="W9404" t="str">
        <f>IFERROR(INDEX(Returns!A:A,MATCH(B9404,Returns!B:B,0)),"No")</f>
        <v>No</v>
      </c>
    </row>
    <row r="9405" spans="1:23" x14ac:dyDescent="0.2">
      <c r="A9405" s="1">
        <v>9404</v>
      </c>
      <c r="B9405" t="s">
        <v>10648</v>
      </c>
      <c r="C9405" s="8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47">
        <v>1591.02</v>
      </c>
      <c r="S9405" s="1">
        <v>6</v>
      </c>
      <c r="T9405" s="1">
        <v>0</v>
      </c>
      <c r="U9405" s="47">
        <v>286.38359999999989</v>
      </c>
      <c r="V9405" t="str">
        <f>IF(M9405=People!$B$5,People!$A$5,IF(M9405=People!$B$4,People!$A$4,IF(M9405=People!$B$3,People!$A$3,IF(M9405=People!$B$2,People!$A$2,0))))</f>
        <v>Chuck Magee</v>
      </c>
      <c r="W9405" t="str">
        <f>IFERROR(INDEX(Returns!A:A,MATCH(B9405,Returns!B:B,0)),"No")</f>
        <v>No</v>
      </c>
    </row>
    <row r="9406" spans="1:23" x14ac:dyDescent="0.2">
      <c r="A9406" s="1">
        <v>9405</v>
      </c>
      <c r="B9406" t="s">
        <v>10649</v>
      </c>
      <c r="C9406" s="8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47">
        <v>7.92</v>
      </c>
      <c r="S9406" s="1">
        <v>5</v>
      </c>
      <c r="T9406" s="1">
        <v>0.2</v>
      </c>
      <c r="U9406" s="47">
        <v>1.6829999999999994</v>
      </c>
      <c r="V9406" t="str">
        <f>IF(M9406=People!$B$5,People!$A$5,IF(M9406=People!$B$4,People!$A$4,IF(M9406=People!$B$3,People!$A$3,IF(M9406=People!$B$2,People!$A$2,0))))</f>
        <v>Chuck Magee</v>
      </c>
      <c r="W9406" t="str">
        <f>IFERROR(INDEX(Returns!A:A,MATCH(B9406,Returns!B:B,0)),"No")</f>
        <v>No</v>
      </c>
    </row>
    <row r="9407" spans="1:23" x14ac:dyDescent="0.2">
      <c r="A9407" s="1">
        <v>9406</v>
      </c>
      <c r="B9407" t="s">
        <v>10650</v>
      </c>
      <c r="C9407" s="8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47">
        <v>574.91</v>
      </c>
      <c r="S9407" s="1">
        <v>2</v>
      </c>
      <c r="T9407" s="1">
        <v>0.3</v>
      </c>
      <c r="U9407" s="47">
        <v>156.04699999999997</v>
      </c>
      <c r="V9407" t="str">
        <f>IF(M9407=People!$B$5,People!$A$5,IF(M9407=People!$B$4,People!$A$4,IF(M9407=People!$B$3,People!$A$3,IF(M9407=People!$B$2,People!$A$2,0))))</f>
        <v>Kelly Williams</v>
      </c>
      <c r="W9407" t="str">
        <f>IFERROR(INDEX(Returns!A:A,MATCH(B9407,Returns!B:B,0)),"No")</f>
        <v>No</v>
      </c>
    </row>
    <row r="9408" spans="1:23" x14ac:dyDescent="0.2">
      <c r="A9408" s="1">
        <v>9407</v>
      </c>
      <c r="B9408" t="s">
        <v>10650</v>
      </c>
      <c r="C9408" s="8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47">
        <v>8.4480000000000004</v>
      </c>
      <c r="S9408" s="1">
        <v>2</v>
      </c>
      <c r="T9408" s="1">
        <v>0.2</v>
      </c>
      <c r="U9408" s="47">
        <v>2.6399999999999997</v>
      </c>
      <c r="V9408" t="str">
        <f>IF(M9408=People!$B$5,People!$A$5,IF(M9408=People!$B$4,People!$A$4,IF(M9408=People!$B$3,People!$A$3,IF(M9408=People!$B$2,People!$A$2,0))))</f>
        <v>Kelly Williams</v>
      </c>
      <c r="W9408" t="str">
        <f>IFERROR(INDEX(Returns!A:A,MATCH(B9408,Returns!B:B,0)),"No")</f>
        <v>No</v>
      </c>
    </row>
    <row r="9409" spans="1:23" x14ac:dyDescent="0.2">
      <c r="A9409" s="1">
        <v>9408</v>
      </c>
      <c r="B9409" t="s">
        <v>10651</v>
      </c>
      <c r="C9409" s="8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47">
        <v>1071</v>
      </c>
      <c r="S9409" s="1">
        <v>9</v>
      </c>
      <c r="T9409" s="1">
        <v>0</v>
      </c>
      <c r="U9409" s="47">
        <v>171.36000000000007</v>
      </c>
      <c r="V9409" t="str">
        <f>IF(M9409=People!$B$5,People!$A$5,IF(M9409=People!$B$4,People!$A$4,IF(M9409=People!$B$3,People!$A$3,IF(M9409=People!$B$2,People!$A$2,0))))</f>
        <v>Chuck Magee</v>
      </c>
      <c r="W9409" t="str">
        <f>IFERROR(INDEX(Returns!A:A,MATCH(B9409,Returns!B:B,0)),"No")</f>
        <v>No</v>
      </c>
    </row>
    <row r="9410" spans="1:23" x14ac:dyDescent="0.2">
      <c r="A9410" s="1">
        <v>9409</v>
      </c>
      <c r="B9410" t="s">
        <v>10651</v>
      </c>
      <c r="C9410" s="8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47">
        <v>12.07</v>
      </c>
      <c r="S9410" s="1">
        <v>1</v>
      </c>
      <c r="T9410" s="1">
        <v>0</v>
      </c>
      <c r="U9410" s="47">
        <v>3.9831000000000003</v>
      </c>
      <c r="V9410" t="str">
        <f>IF(M9410=People!$B$5,People!$A$5,IF(M9410=People!$B$4,People!$A$4,IF(M9410=People!$B$3,People!$A$3,IF(M9410=People!$B$2,People!$A$2,0))))</f>
        <v>Chuck Magee</v>
      </c>
      <c r="W9410" t="str">
        <f>IFERROR(INDEX(Returns!A:A,MATCH(B9410,Returns!B:B,0)),"No")</f>
        <v>No</v>
      </c>
    </row>
    <row r="9411" spans="1:23" x14ac:dyDescent="0.2">
      <c r="A9411" s="1">
        <v>9410</v>
      </c>
      <c r="B9411" t="s">
        <v>10652</v>
      </c>
      <c r="C9411" s="8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47">
        <v>3.2730000000000006</v>
      </c>
      <c r="S9411" s="1">
        <v>1</v>
      </c>
      <c r="T9411" s="1">
        <v>0.7</v>
      </c>
      <c r="U9411" s="47">
        <v>-2.5092999999999996</v>
      </c>
      <c r="V9411" t="str">
        <f>IF(M9411=People!$B$5,People!$A$5,IF(M9411=People!$B$4,People!$A$4,IF(M9411=People!$B$3,People!$A$3,IF(M9411=People!$B$2,People!$A$2,0))))</f>
        <v>Chuck Magee</v>
      </c>
      <c r="W9411" t="str">
        <f>IFERROR(INDEX(Returns!A:A,MATCH(B9411,Returns!B:B,0)),"No")</f>
        <v>No</v>
      </c>
    </row>
    <row r="9412" spans="1:23" x14ac:dyDescent="0.2">
      <c r="A9412" s="1">
        <v>9411</v>
      </c>
      <c r="B9412" t="s">
        <v>10652</v>
      </c>
      <c r="C9412" s="8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47">
        <v>87.92</v>
      </c>
      <c r="S9412" s="1">
        <v>5</v>
      </c>
      <c r="T9412" s="1">
        <v>0.2</v>
      </c>
      <c r="U9412" s="47">
        <v>15.385999999999999</v>
      </c>
      <c r="V9412" t="str">
        <f>IF(M9412=People!$B$5,People!$A$5,IF(M9412=People!$B$4,People!$A$4,IF(M9412=People!$B$3,People!$A$3,IF(M9412=People!$B$2,People!$A$2,0))))</f>
        <v>Chuck Magee</v>
      </c>
      <c r="W9412" t="str">
        <f>IFERROR(INDEX(Returns!A:A,MATCH(B9412,Returns!B:B,0)),"No")</f>
        <v>No</v>
      </c>
    </row>
    <row r="9413" spans="1:23" x14ac:dyDescent="0.2">
      <c r="A9413" s="1">
        <v>9412</v>
      </c>
      <c r="B9413" t="s">
        <v>10653</v>
      </c>
      <c r="C9413" s="8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47">
        <v>104.69600000000001</v>
      </c>
      <c r="S9413" s="1">
        <v>1</v>
      </c>
      <c r="T9413" s="1">
        <v>0.2</v>
      </c>
      <c r="U9413" s="47">
        <v>6.5434999999999981</v>
      </c>
      <c r="V9413" t="str">
        <f>IF(M9413=People!$B$5,People!$A$5,IF(M9413=People!$B$4,People!$A$4,IF(M9413=People!$B$3,People!$A$3,IF(M9413=People!$B$2,People!$A$2,0))))</f>
        <v>Anna Andreadi</v>
      </c>
      <c r="W9413" t="str">
        <f>IFERROR(INDEX(Returns!A:A,MATCH(B9413,Returns!B:B,0)),"No")</f>
        <v>No</v>
      </c>
    </row>
    <row r="9414" spans="1:23" x14ac:dyDescent="0.2">
      <c r="A9414" s="1">
        <v>9413</v>
      </c>
      <c r="B9414" t="s">
        <v>10654</v>
      </c>
      <c r="C9414" s="8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47">
        <v>2803.92</v>
      </c>
      <c r="S9414" s="1">
        <v>5</v>
      </c>
      <c r="T9414" s="1">
        <v>0.2</v>
      </c>
      <c r="U9414" s="47">
        <v>0</v>
      </c>
      <c r="V9414" t="str">
        <f>IF(M9414=People!$B$5,People!$A$5,IF(M9414=People!$B$4,People!$A$4,IF(M9414=People!$B$3,People!$A$3,IF(M9414=People!$B$2,People!$A$2,0))))</f>
        <v>Anna Andreadi</v>
      </c>
      <c r="W9414" t="str">
        <f>IFERROR(INDEX(Returns!A:A,MATCH(B9414,Returns!B:B,0)),"No")</f>
        <v>No</v>
      </c>
    </row>
    <row r="9415" spans="1:23" x14ac:dyDescent="0.2">
      <c r="A9415" s="1">
        <v>9414</v>
      </c>
      <c r="B9415" t="s">
        <v>10655</v>
      </c>
      <c r="C9415" s="8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47">
        <v>6.8159999999999981</v>
      </c>
      <c r="S9415" s="1">
        <v>2</v>
      </c>
      <c r="T9415" s="1">
        <v>0.8</v>
      </c>
      <c r="U9415" s="47">
        <v>-11.587200000000003</v>
      </c>
      <c r="V9415" t="str">
        <f>IF(M9415=People!$B$5,People!$A$5,IF(M9415=People!$B$4,People!$A$4,IF(M9415=People!$B$3,People!$A$3,IF(M9415=People!$B$2,People!$A$2,0))))</f>
        <v>Kelly Williams</v>
      </c>
      <c r="W9415" t="str">
        <f>IFERROR(INDEX(Returns!A:A,MATCH(B9415,Returns!B:B,0)),"No")</f>
        <v>No</v>
      </c>
    </row>
    <row r="9416" spans="1:23" x14ac:dyDescent="0.2">
      <c r="A9416" s="1">
        <v>9415</v>
      </c>
      <c r="B9416" t="s">
        <v>10656</v>
      </c>
      <c r="C9416" s="8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47">
        <v>249.58400000000003</v>
      </c>
      <c r="S9416" s="1">
        <v>2</v>
      </c>
      <c r="T9416" s="1">
        <v>0.2</v>
      </c>
      <c r="U9416" s="47">
        <v>15.598999999999997</v>
      </c>
      <c r="V9416" t="str">
        <f>IF(M9416=People!$B$5,People!$A$5,IF(M9416=People!$B$4,People!$A$4,IF(M9416=People!$B$3,People!$A$3,IF(M9416=People!$B$2,People!$A$2,0))))</f>
        <v>Anna Andreadi</v>
      </c>
      <c r="W9416" t="str">
        <f>IFERROR(INDEX(Returns!A:A,MATCH(B9416,Returns!B:B,0)),"No")</f>
        <v>No</v>
      </c>
    </row>
    <row r="9417" spans="1:23" x14ac:dyDescent="0.2">
      <c r="A9417" s="1">
        <v>9416</v>
      </c>
      <c r="B9417" t="s">
        <v>10656</v>
      </c>
      <c r="C9417" s="8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47">
        <v>17.940000000000001</v>
      </c>
      <c r="S9417" s="1">
        <v>3</v>
      </c>
      <c r="T9417" s="1">
        <v>0</v>
      </c>
      <c r="U9417" s="47">
        <v>8.7906000000000013</v>
      </c>
      <c r="V9417" t="str">
        <f>IF(M9417=People!$B$5,People!$A$5,IF(M9417=People!$B$4,People!$A$4,IF(M9417=People!$B$3,People!$A$3,IF(M9417=People!$B$2,People!$A$2,0))))</f>
        <v>Anna Andreadi</v>
      </c>
      <c r="W9417" t="str">
        <f>IFERROR(INDEX(Returns!A:A,MATCH(B9417,Returns!B:B,0)),"No")</f>
        <v>No</v>
      </c>
    </row>
    <row r="9418" spans="1:23" x14ac:dyDescent="0.2">
      <c r="A9418" s="1">
        <v>9417</v>
      </c>
      <c r="B9418" t="s">
        <v>10656</v>
      </c>
      <c r="C9418" s="8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47">
        <v>10.11</v>
      </c>
      <c r="S9418" s="1">
        <v>3</v>
      </c>
      <c r="T9418" s="1">
        <v>0</v>
      </c>
      <c r="U9418" s="47">
        <v>3.2351999999999994</v>
      </c>
      <c r="V9418" t="str">
        <f>IF(M9418=People!$B$5,People!$A$5,IF(M9418=People!$B$4,People!$A$4,IF(M9418=People!$B$3,People!$A$3,IF(M9418=People!$B$2,People!$A$2,0))))</f>
        <v>Anna Andreadi</v>
      </c>
      <c r="W9418" t="str">
        <f>IFERROR(INDEX(Returns!A:A,MATCH(B9418,Returns!B:B,0)),"No")</f>
        <v>No</v>
      </c>
    </row>
    <row r="9419" spans="1:23" x14ac:dyDescent="0.2">
      <c r="A9419" s="1">
        <v>9418</v>
      </c>
      <c r="B9419" t="s">
        <v>10657</v>
      </c>
      <c r="C9419" s="8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47">
        <v>10.368000000000002</v>
      </c>
      <c r="S9419" s="1">
        <v>2</v>
      </c>
      <c r="T9419" s="1">
        <v>0.2</v>
      </c>
      <c r="U9419" s="47">
        <v>3.6288</v>
      </c>
      <c r="V9419" t="str">
        <f>IF(M9419=People!$B$5,People!$A$5,IF(M9419=People!$B$4,People!$A$4,IF(M9419=People!$B$3,People!$A$3,IF(M9419=People!$B$2,People!$A$2,0))))</f>
        <v>Cassandra Brandow</v>
      </c>
      <c r="W9419" t="str">
        <f>IFERROR(INDEX(Returns!A:A,MATCH(B9419,Returns!B:B,0)),"No")</f>
        <v>No</v>
      </c>
    </row>
    <row r="9420" spans="1:23" x14ac:dyDescent="0.2">
      <c r="A9420" s="1">
        <v>9419</v>
      </c>
      <c r="B9420" t="s">
        <v>10657</v>
      </c>
      <c r="C9420" s="8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47">
        <v>11.952000000000002</v>
      </c>
      <c r="S9420" s="1">
        <v>3</v>
      </c>
      <c r="T9420" s="1">
        <v>0.2</v>
      </c>
      <c r="U9420" s="47">
        <v>4.0338000000000003</v>
      </c>
      <c r="V9420" t="str">
        <f>IF(M9420=People!$B$5,People!$A$5,IF(M9420=People!$B$4,People!$A$4,IF(M9420=People!$B$3,People!$A$3,IF(M9420=People!$B$2,People!$A$2,0))))</f>
        <v>Cassandra Brandow</v>
      </c>
      <c r="W9420" t="str">
        <f>IFERROR(INDEX(Returns!A:A,MATCH(B9420,Returns!B:B,0)),"No")</f>
        <v>No</v>
      </c>
    </row>
    <row r="9421" spans="1:23" x14ac:dyDescent="0.2">
      <c r="A9421" s="1">
        <v>9420</v>
      </c>
      <c r="B9421" t="s">
        <v>10658</v>
      </c>
      <c r="C9421" s="8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47">
        <v>15.223999999999997</v>
      </c>
      <c r="S9421" s="1">
        <v>2</v>
      </c>
      <c r="T9421" s="1">
        <v>0.8</v>
      </c>
      <c r="U9421" s="47">
        <v>-38.821200000000012</v>
      </c>
      <c r="V9421" t="str">
        <f>IF(M9421=People!$B$5,People!$A$5,IF(M9421=People!$B$4,People!$A$4,IF(M9421=People!$B$3,People!$A$3,IF(M9421=People!$B$2,People!$A$2,0))))</f>
        <v>Kelly Williams</v>
      </c>
      <c r="W9421" t="str">
        <f>IFERROR(INDEX(Returns!A:A,MATCH(B9421,Returns!B:B,0)),"No")</f>
        <v>No</v>
      </c>
    </row>
    <row r="9422" spans="1:23" x14ac:dyDescent="0.2">
      <c r="A9422" s="1">
        <v>9421</v>
      </c>
      <c r="B9422" t="s">
        <v>10658</v>
      </c>
      <c r="C9422" s="8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47">
        <v>21.983999999999995</v>
      </c>
      <c r="S9422" s="1">
        <v>6</v>
      </c>
      <c r="T9422" s="1">
        <v>0.8</v>
      </c>
      <c r="U9422" s="47">
        <v>-56.059200000000011</v>
      </c>
      <c r="V9422" t="str">
        <f>IF(M9422=People!$B$5,People!$A$5,IF(M9422=People!$B$4,People!$A$4,IF(M9422=People!$B$3,People!$A$3,IF(M9422=People!$B$2,People!$A$2,0))))</f>
        <v>Kelly Williams</v>
      </c>
      <c r="W9422" t="str">
        <f>IFERROR(INDEX(Returns!A:A,MATCH(B9422,Returns!B:B,0)),"No")</f>
        <v>No</v>
      </c>
    </row>
    <row r="9423" spans="1:23" x14ac:dyDescent="0.2">
      <c r="A9423" s="1">
        <v>9422</v>
      </c>
      <c r="B9423" t="s">
        <v>10659</v>
      </c>
      <c r="C9423" s="8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47">
        <v>604.75199999999995</v>
      </c>
      <c r="S9423" s="1">
        <v>6</v>
      </c>
      <c r="T9423" s="1">
        <v>0.2</v>
      </c>
      <c r="U9423" s="47">
        <v>60.475200000000058</v>
      </c>
      <c r="V9423" t="str">
        <f>IF(M9423=People!$B$5,People!$A$5,IF(M9423=People!$B$4,People!$A$4,IF(M9423=People!$B$3,People!$A$3,IF(M9423=People!$B$2,People!$A$2,0))))</f>
        <v>Anna Andreadi</v>
      </c>
      <c r="W9423" t="str">
        <f>IFERROR(INDEX(Returns!A:A,MATCH(B9423,Returns!B:B,0)),"No")</f>
        <v>No</v>
      </c>
    </row>
    <row r="9424" spans="1:23" x14ac:dyDescent="0.2">
      <c r="A9424" s="1">
        <v>9423</v>
      </c>
      <c r="B9424" t="s">
        <v>10659</v>
      </c>
      <c r="C9424" s="8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47">
        <v>40.700000000000003</v>
      </c>
      <c r="S9424" s="1">
        <v>5</v>
      </c>
      <c r="T9424" s="1">
        <v>0</v>
      </c>
      <c r="U9424" s="47">
        <v>11.802999999999999</v>
      </c>
      <c r="V9424" t="str">
        <f>IF(M9424=People!$B$5,People!$A$5,IF(M9424=People!$B$4,People!$A$4,IF(M9424=People!$B$3,People!$A$3,IF(M9424=People!$B$2,People!$A$2,0))))</f>
        <v>Anna Andreadi</v>
      </c>
      <c r="W9424" t="str">
        <f>IFERROR(INDEX(Returns!A:A,MATCH(B9424,Returns!B:B,0)),"No")</f>
        <v>No</v>
      </c>
    </row>
    <row r="9425" spans="1:23" x14ac:dyDescent="0.2">
      <c r="A9425" s="1">
        <v>9424</v>
      </c>
      <c r="B9425" t="s">
        <v>10659</v>
      </c>
      <c r="C9425" s="8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47">
        <v>302.37599999999998</v>
      </c>
      <c r="S9425" s="1">
        <v>3</v>
      </c>
      <c r="T9425" s="1">
        <v>0.2</v>
      </c>
      <c r="U9425" s="47">
        <v>37.796999999999997</v>
      </c>
      <c r="V9425" t="str">
        <f>IF(M9425=People!$B$5,People!$A$5,IF(M9425=People!$B$4,People!$A$4,IF(M9425=People!$B$3,People!$A$3,IF(M9425=People!$B$2,People!$A$2,0))))</f>
        <v>Anna Andreadi</v>
      </c>
      <c r="W9425" t="str">
        <f>IFERROR(INDEX(Returns!A:A,MATCH(B9425,Returns!B:B,0)),"No")</f>
        <v>No</v>
      </c>
    </row>
    <row r="9426" spans="1:23" x14ac:dyDescent="0.2">
      <c r="A9426" s="1">
        <v>9425</v>
      </c>
      <c r="B9426" t="s">
        <v>10659</v>
      </c>
      <c r="C9426" s="8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47">
        <v>45</v>
      </c>
      <c r="S9426" s="1">
        <v>3</v>
      </c>
      <c r="T9426" s="1">
        <v>0</v>
      </c>
      <c r="U9426" s="47">
        <v>4.9500000000000011</v>
      </c>
      <c r="V9426" t="str">
        <f>IF(M9426=People!$B$5,People!$A$5,IF(M9426=People!$B$4,People!$A$4,IF(M9426=People!$B$3,People!$A$3,IF(M9426=People!$B$2,People!$A$2,0))))</f>
        <v>Anna Andreadi</v>
      </c>
      <c r="W9426" t="str">
        <f>IFERROR(INDEX(Returns!A:A,MATCH(B9426,Returns!B:B,0)),"No")</f>
        <v>No</v>
      </c>
    </row>
    <row r="9427" spans="1:23" x14ac:dyDescent="0.2">
      <c r="A9427" s="1">
        <v>9426</v>
      </c>
      <c r="B9427" t="s">
        <v>10660</v>
      </c>
      <c r="C9427" s="8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47">
        <v>3785.2920000000004</v>
      </c>
      <c r="S9427" s="1">
        <v>6</v>
      </c>
      <c r="T9427" s="1">
        <v>0.1</v>
      </c>
      <c r="U9427" s="47">
        <v>420.58800000000019</v>
      </c>
      <c r="V9427" t="str">
        <f>IF(M9427=People!$B$5,People!$A$5,IF(M9427=People!$B$4,People!$A$4,IF(M9427=People!$B$3,People!$A$3,IF(M9427=People!$B$2,People!$A$2,0))))</f>
        <v>Chuck Magee</v>
      </c>
      <c r="W9427" t="str">
        <f>IFERROR(INDEX(Returns!A:A,MATCH(B9427,Returns!B:B,0)),"No")</f>
        <v>No</v>
      </c>
    </row>
    <row r="9428" spans="1:23" x14ac:dyDescent="0.2">
      <c r="A9428" s="1">
        <v>9427</v>
      </c>
      <c r="B9428" t="s">
        <v>10661</v>
      </c>
      <c r="C9428" s="8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47">
        <v>35.4</v>
      </c>
      <c r="S9428" s="1">
        <v>5</v>
      </c>
      <c r="T9428" s="1">
        <v>0</v>
      </c>
      <c r="U9428" s="47">
        <v>13.452000000000002</v>
      </c>
      <c r="V9428" t="str">
        <f>IF(M9428=People!$B$5,People!$A$5,IF(M9428=People!$B$4,People!$A$4,IF(M9428=People!$B$3,People!$A$3,IF(M9428=People!$B$2,People!$A$2,0))))</f>
        <v>Anna Andreadi</v>
      </c>
      <c r="W9428" t="str">
        <f>IFERROR(INDEX(Returns!A:A,MATCH(B9428,Returns!B:B,0)),"No")</f>
        <v>No</v>
      </c>
    </row>
    <row r="9429" spans="1:23" x14ac:dyDescent="0.2">
      <c r="A9429" s="1">
        <v>9428</v>
      </c>
      <c r="B9429" t="s">
        <v>10662</v>
      </c>
      <c r="C9429" s="8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47">
        <v>199.89999999999998</v>
      </c>
      <c r="S9429" s="1">
        <v>5</v>
      </c>
      <c r="T9429" s="1">
        <v>0</v>
      </c>
      <c r="U9429" s="47">
        <v>39.97999999999999</v>
      </c>
      <c r="V9429" t="str">
        <f>IF(M9429=People!$B$5,People!$A$5,IF(M9429=People!$B$4,People!$A$4,IF(M9429=People!$B$3,People!$A$3,IF(M9429=People!$B$2,People!$A$2,0))))</f>
        <v>Chuck Magee</v>
      </c>
      <c r="W9429" t="str">
        <f>IFERROR(INDEX(Returns!A:A,MATCH(B9429,Returns!B:B,0)),"No")</f>
        <v>No</v>
      </c>
    </row>
    <row r="9430" spans="1:23" x14ac:dyDescent="0.2">
      <c r="A9430" s="1">
        <v>9429</v>
      </c>
      <c r="B9430" t="s">
        <v>10663</v>
      </c>
      <c r="C9430" s="8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47">
        <v>1212.9599999999998</v>
      </c>
      <c r="S9430" s="1">
        <v>8</v>
      </c>
      <c r="T9430" s="1">
        <v>0.3</v>
      </c>
      <c r="U9430" s="47">
        <v>-69.311999999999898</v>
      </c>
      <c r="V9430" t="str">
        <f>IF(M9430=People!$B$5,People!$A$5,IF(M9430=People!$B$4,People!$A$4,IF(M9430=People!$B$3,People!$A$3,IF(M9430=People!$B$2,People!$A$2,0))))</f>
        <v>Kelly Williams</v>
      </c>
      <c r="W9430" t="str">
        <f>IFERROR(INDEX(Returns!A:A,MATCH(B9430,Returns!B:B,0)),"No")</f>
        <v>No</v>
      </c>
    </row>
    <row r="9431" spans="1:23" x14ac:dyDescent="0.2">
      <c r="A9431" s="1">
        <v>9430</v>
      </c>
      <c r="B9431" t="s">
        <v>10664</v>
      </c>
      <c r="C9431" s="8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47">
        <v>1099.96</v>
      </c>
      <c r="S9431" s="1">
        <v>5</v>
      </c>
      <c r="T9431" s="1">
        <v>0.2</v>
      </c>
      <c r="U9431" s="47">
        <v>82.496999999999957</v>
      </c>
      <c r="V9431" t="str">
        <f>IF(M9431=People!$B$5,People!$A$5,IF(M9431=People!$B$4,People!$A$4,IF(M9431=People!$B$3,People!$A$3,IF(M9431=People!$B$2,People!$A$2,0))))</f>
        <v>Kelly Williams</v>
      </c>
      <c r="W9431" t="str">
        <f>IFERROR(INDEX(Returns!A:A,MATCH(B9431,Returns!B:B,0)),"No")</f>
        <v>No</v>
      </c>
    </row>
    <row r="9432" spans="1:23" x14ac:dyDescent="0.2">
      <c r="A9432" s="1">
        <v>9431</v>
      </c>
      <c r="B9432" t="s">
        <v>10664</v>
      </c>
      <c r="C9432" s="8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47">
        <v>103.48100000000001</v>
      </c>
      <c r="S9432" s="1">
        <v>1</v>
      </c>
      <c r="T9432" s="1">
        <v>0.3</v>
      </c>
      <c r="U9432" s="47">
        <v>-16.261300000000006</v>
      </c>
      <c r="V9432" t="str">
        <f>IF(M9432=People!$B$5,People!$A$5,IF(M9432=People!$B$4,People!$A$4,IF(M9432=People!$B$3,People!$A$3,IF(M9432=People!$B$2,People!$A$2,0))))</f>
        <v>Kelly Williams</v>
      </c>
      <c r="W9432" t="str">
        <f>IFERROR(INDEX(Returns!A:A,MATCH(B9432,Returns!B:B,0)),"No")</f>
        <v>No</v>
      </c>
    </row>
    <row r="9433" spans="1:23" x14ac:dyDescent="0.2">
      <c r="A9433" s="1">
        <v>9432</v>
      </c>
      <c r="B9433" t="s">
        <v>10665</v>
      </c>
      <c r="C9433" s="8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47">
        <v>5.9039999999999999</v>
      </c>
      <c r="S9433" s="1">
        <v>2</v>
      </c>
      <c r="T9433" s="1">
        <v>0.2</v>
      </c>
      <c r="U9433" s="47">
        <v>1.9925999999999999</v>
      </c>
      <c r="V9433" t="str">
        <f>IF(M9433=People!$B$5,People!$A$5,IF(M9433=People!$B$4,People!$A$4,IF(M9433=People!$B$3,People!$A$3,IF(M9433=People!$B$2,People!$A$2,0))))</f>
        <v>Chuck Magee</v>
      </c>
      <c r="W9433" t="str">
        <f>IFERROR(INDEX(Returns!A:A,MATCH(B9433,Returns!B:B,0)),"No")</f>
        <v>No</v>
      </c>
    </row>
    <row r="9434" spans="1:23" x14ac:dyDescent="0.2">
      <c r="A9434" s="1">
        <v>9433</v>
      </c>
      <c r="B9434" t="s">
        <v>10666</v>
      </c>
      <c r="C9434" s="8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47">
        <v>30.080000000000002</v>
      </c>
      <c r="S9434" s="1">
        <v>2</v>
      </c>
      <c r="T9434" s="1">
        <v>0.2</v>
      </c>
      <c r="U9434" s="47">
        <v>-5.2640000000000002</v>
      </c>
      <c r="V9434" t="str">
        <f>IF(M9434=People!$B$5,People!$A$5,IF(M9434=People!$B$4,People!$A$4,IF(M9434=People!$B$3,People!$A$3,IF(M9434=People!$B$2,People!$A$2,0))))</f>
        <v>Anna Andreadi</v>
      </c>
      <c r="W9434" t="str">
        <f>IFERROR(INDEX(Returns!A:A,MATCH(B9434,Returns!B:B,0)),"No")</f>
        <v>No</v>
      </c>
    </row>
    <row r="9435" spans="1:23" x14ac:dyDescent="0.2">
      <c r="A9435" s="1">
        <v>9434</v>
      </c>
      <c r="B9435" t="s">
        <v>10666</v>
      </c>
      <c r="C9435" s="8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47">
        <v>36.288000000000011</v>
      </c>
      <c r="S9435" s="1">
        <v>7</v>
      </c>
      <c r="T9435" s="1">
        <v>0.2</v>
      </c>
      <c r="U9435" s="47">
        <v>12.700800000000001</v>
      </c>
      <c r="V9435" t="str">
        <f>IF(M9435=People!$B$5,People!$A$5,IF(M9435=People!$B$4,People!$A$4,IF(M9435=People!$B$3,People!$A$3,IF(M9435=People!$B$2,People!$A$2,0))))</f>
        <v>Anna Andreadi</v>
      </c>
      <c r="W9435" t="str">
        <f>IFERROR(INDEX(Returns!A:A,MATCH(B9435,Returns!B:B,0)),"No")</f>
        <v>No</v>
      </c>
    </row>
    <row r="9436" spans="1:23" x14ac:dyDescent="0.2">
      <c r="A9436" s="1">
        <v>9435</v>
      </c>
      <c r="B9436" t="s">
        <v>10666</v>
      </c>
      <c r="C9436" s="8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47">
        <v>10.272000000000002</v>
      </c>
      <c r="S9436" s="1">
        <v>3</v>
      </c>
      <c r="T9436" s="1">
        <v>0.2</v>
      </c>
      <c r="U9436" s="47">
        <v>1.1555999999999984</v>
      </c>
      <c r="V9436" t="str">
        <f>IF(M9436=People!$B$5,People!$A$5,IF(M9436=People!$B$4,People!$A$4,IF(M9436=People!$B$3,People!$A$3,IF(M9436=People!$B$2,People!$A$2,0))))</f>
        <v>Anna Andreadi</v>
      </c>
      <c r="W9436" t="str">
        <f>IFERROR(INDEX(Returns!A:A,MATCH(B9436,Returns!B:B,0)),"No")</f>
        <v>No</v>
      </c>
    </row>
    <row r="9437" spans="1:23" x14ac:dyDescent="0.2">
      <c r="A9437" s="1">
        <v>9436</v>
      </c>
      <c r="B9437" t="s">
        <v>10666</v>
      </c>
      <c r="C9437" s="8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47">
        <v>252.8</v>
      </c>
      <c r="S9437" s="1">
        <v>4</v>
      </c>
      <c r="T9437" s="1">
        <v>0.2</v>
      </c>
      <c r="U9437" s="47">
        <v>-31.600000000000037</v>
      </c>
      <c r="V9437" t="str">
        <f>IF(M9437=People!$B$5,People!$A$5,IF(M9437=People!$B$4,People!$A$4,IF(M9437=People!$B$3,People!$A$3,IF(M9437=People!$B$2,People!$A$2,0))))</f>
        <v>Anna Andreadi</v>
      </c>
      <c r="W9437" t="str">
        <f>IFERROR(INDEX(Returns!A:A,MATCH(B9437,Returns!B:B,0)),"No")</f>
        <v>No</v>
      </c>
    </row>
    <row r="9438" spans="1:23" x14ac:dyDescent="0.2">
      <c r="A9438" s="1">
        <v>9437</v>
      </c>
      <c r="B9438" t="s">
        <v>10667</v>
      </c>
      <c r="C9438" s="8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47">
        <v>2.9460000000000006</v>
      </c>
      <c r="S9438" s="1">
        <v>2</v>
      </c>
      <c r="T9438" s="1">
        <v>0.7</v>
      </c>
      <c r="U9438" s="47">
        <v>-2.0621999999999998</v>
      </c>
      <c r="V9438" t="str">
        <f>IF(M9438=People!$B$5,People!$A$5,IF(M9438=People!$B$4,People!$A$4,IF(M9438=People!$B$3,People!$A$3,IF(M9438=People!$B$2,People!$A$2,0))))</f>
        <v>Chuck Magee</v>
      </c>
      <c r="W9438" t="str">
        <f>IFERROR(INDEX(Returns!A:A,MATCH(B9438,Returns!B:B,0)),"No")</f>
        <v>No</v>
      </c>
    </row>
    <row r="9439" spans="1:23" x14ac:dyDescent="0.2">
      <c r="A9439" s="1">
        <v>9438</v>
      </c>
      <c r="B9439" t="s">
        <v>10668</v>
      </c>
      <c r="C9439" s="8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47">
        <v>12.96</v>
      </c>
      <c r="S9439" s="1">
        <v>2</v>
      </c>
      <c r="T9439" s="1">
        <v>0</v>
      </c>
      <c r="U9439" s="47">
        <v>6.2208000000000006</v>
      </c>
      <c r="V9439" t="str">
        <f>IF(M9439=People!$B$5,People!$A$5,IF(M9439=People!$B$4,People!$A$4,IF(M9439=People!$B$3,People!$A$3,IF(M9439=People!$B$2,People!$A$2,0))))</f>
        <v>Anna Andreadi</v>
      </c>
      <c r="W9439" t="str">
        <f>IFERROR(INDEX(Returns!A:A,MATCH(B9439,Returns!B:B,0)),"No")</f>
        <v>No</v>
      </c>
    </row>
    <row r="9440" spans="1:23" x14ac:dyDescent="0.2">
      <c r="A9440" s="1">
        <v>9439</v>
      </c>
      <c r="B9440" t="s">
        <v>10669</v>
      </c>
      <c r="C9440" s="8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47">
        <v>285.57599999999996</v>
      </c>
      <c r="S9440" s="1">
        <v>4</v>
      </c>
      <c r="T9440" s="1">
        <v>0.4</v>
      </c>
      <c r="U9440" s="47">
        <v>-57.115200000000016</v>
      </c>
      <c r="V9440" t="str">
        <f>IF(M9440=People!$B$5,People!$A$5,IF(M9440=People!$B$4,People!$A$4,IF(M9440=People!$B$3,People!$A$3,IF(M9440=People!$B$2,People!$A$2,0))))</f>
        <v>Chuck Magee</v>
      </c>
      <c r="W9440" t="str">
        <f>IFERROR(INDEX(Returns!A:A,MATCH(B9440,Returns!B:B,0)),"No")</f>
        <v>No</v>
      </c>
    </row>
    <row r="9441" spans="1:23" x14ac:dyDescent="0.2">
      <c r="A9441" s="1">
        <v>9440</v>
      </c>
      <c r="B9441" t="s">
        <v>10670</v>
      </c>
      <c r="C9441" s="8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47">
        <v>22.240000000000002</v>
      </c>
      <c r="S9441" s="1">
        <v>2</v>
      </c>
      <c r="T9441" s="1">
        <v>0.2</v>
      </c>
      <c r="U9441" s="47">
        <v>2.5019999999999971</v>
      </c>
      <c r="V9441" t="str">
        <f>IF(M9441=People!$B$5,People!$A$5,IF(M9441=People!$B$4,People!$A$4,IF(M9441=People!$B$3,People!$A$3,IF(M9441=People!$B$2,People!$A$2,0))))</f>
        <v>Kelly Williams</v>
      </c>
      <c r="W9441" t="str">
        <f>IFERROR(INDEX(Returns!A:A,MATCH(B9441,Returns!B:B,0)),"No")</f>
        <v>No</v>
      </c>
    </row>
    <row r="9442" spans="1:23" x14ac:dyDescent="0.2">
      <c r="A9442" s="1">
        <v>9441</v>
      </c>
      <c r="B9442" t="s">
        <v>10671</v>
      </c>
      <c r="C9442" s="8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47">
        <v>14.62</v>
      </c>
      <c r="S9442" s="1">
        <v>2</v>
      </c>
      <c r="T9442" s="1">
        <v>0</v>
      </c>
      <c r="U9442" s="47">
        <v>6.7251999999999992</v>
      </c>
      <c r="V9442" t="str">
        <f>IF(M9442=People!$B$5,People!$A$5,IF(M9442=People!$B$4,People!$A$4,IF(M9442=People!$B$3,People!$A$3,IF(M9442=People!$B$2,People!$A$2,0))))</f>
        <v>Chuck Magee</v>
      </c>
      <c r="W9442" t="str">
        <f>IFERROR(INDEX(Returns!A:A,MATCH(B9442,Returns!B:B,0)),"No")</f>
        <v>No</v>
      </c>
    </row>
    <row r="9443" spans="1:23" x14ac:dyDescent="0.2">
      <c r="A9443" s="1">
        <v>9442</v>
      </c>
      <c r="B9443" t="s">
        <v>10672</v>
      </c>
      <c r="C9443" s="8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47">
        <v>48.36</v>
      </c>
      <c r="S9443" s="1">
        <v>5</v>
      </c>
      <c r="T9443" s="1">
        <v>0.2</v>
      </c>
      <c r="U9443" s="47">
        <v>6.0449999999999946</v>
      </c>
      <c r="V9443" t="str">
        <f>IF(M9443=People!$B$5,People!$A$5,IF(M9443=People!$B$4,People!$A$4,IF(M9443=People!$B$3,People!$A$3,IF(M9443=People!$B$2,People!$A$2,0))))</f>
        <v>Chuck Magee</v>
      </c>
      <c r="W9443" t="str">
        <f>IFERROR(INDEX(Returns!A:A,MATCH(B9443,Returns!B:B,0)),"No")</f>
        <v>No</v>
      </c>
    </row>
    <row r="9444" spans="1:23" x14ac:dyDescent="0.2">
      <c r="A9444" s="1">
        <v>9443</v>
      </c>
      <c r="B9444" t="s">
        <v>10673</v>
      </c>
      <c r="C9444" s="8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47">
        <v>16.256</v>
      </c>
      <c r="S9444" s="1">
        <v>2</v>
      </c>
      <c r="T9444" s="1">
        <v>0.2</v>
      </c>
      <c r="U9444" s="47">
        <v>1.2192000000000007</v>
      </c>
      <c r="V9444" t="str">
        <f>IF(M9444=People!$B$5,People!$A$5,IF(M9444=People!$B$4,People!$A$4,IF(M9444=People!$B$3,People!$A$3,IF(M9444=People!$B$2,People!$A$2,0))))</f>
        <v>Cassandra Brandow</v>
      </c>
      <c r="W9444" t="str">
        <f>IFERROR(INDEX(Returns!A:A,MATCH(B9444,Returns!B:B,0)),"No")</f>
        <v>No</v>
      </c>
    </row>
    <row r="9445" spans="1:23" x14ac:dyDescent="0.2">
      <c r="A9445" s="1">
        <v>9444</v>
      </c>
      <c r="B9445" t="s">
        <v>10673</v>
      </c>
      <c r="C9445" s="8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47">
        <v>219.18400000000003</v>
      </c>
      <c r="S9445" s="1">
        <v>2</v>
      </c>
      <c r="T9445" s="1">
        <v>0.2</v>
      </c>
      <c r="U9445" s="47">
        <v>19.178600000000003</v>
      </c>
      <c r="V9445" t="str">
        <f>IF(M9445=People!$B$5,People!$A$5,IF(M9445=People!$B$4,People!$A$4,IF(M9445=People!$B$3,People!$A$3,IF(M9445=People!$B$2,People!$A$2,0))))</f>
        <v>Cassandra Brandow</v>
      </c>
      <c r="W9445" t="str">
        <f>IFERROR(INDEX(Returns!A:A,MATCH(B9445,Returns!B:B,0)),"No")</f>
        <v>No</v>
      </c>
    </row>
    <row r="9446" spans="1:23" x14ac:dyDescent="0.2">
      <c r="A9446" s="1">
        <v>9445</v>
      </c>
      <c r="B9446" t="s">
        <v>10674</v>
      </c>
      <c r="C9446" s="8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47">
        <v>95.84</v>
      </c>
      <c r="S9446" s="1">
        <v>4</v>
      </c>
      <c r="T9446" s="1">
        <v>0.2</v>
      </c>
      <c r="U9446" s="47">
        <v>34.741999999999997</v>
      </c>
      <c r="V9446" t="str">
        <f>IF(M9446=People!$B$5,People!$A$5,IF(M9446=People!$B$4,People!$A$4,IF(M9446=People!$B$3,People!$A$3,IF(M9446=People!$B$2,People!$A$2,0))))</f>
        <v>Kelly Williams</v>
      </c>
      <c r="W9446" t="str">
        <f>IFERROR(INDEX(Returns!A:A,MATCH(B9446,Returns!B:B,0)),"No")</f>
        <v>No</v>
      </c>
    </row>
    <row r="9447" spans="1:23" x14ac:dyDescent="0.2">
      <c r="A9447" s="1">
        <v>9446</v>
      </c>
      <c r="B9447" t="s">
        <v>10675</v>
      </c>
      <c r="C9447" s="8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47">
        <v>12.39</v>
      </c>
      <c r="S9447" s="1">
        <v>3</v>
      </c>
      <c r="T9447" s="1">
        <v>0</v>
      </c>
      <c r="U9447" s="47">
        <v>5.6993999999999998</v>
      </c>
      <c r="V9447" t="str">
        <f>IF(M9447=People!$B$5,People!$A$5,IF(M9447=People!$B$4,People!$A$4,IF(M9447=People!$B$3,People!$A$3,IF(M9447=People!$B$2,People!$A$2,0))))</f>
        <v>Kelly Williams</v>
      </c>
      <c r="W9447" t="str">
        <f>IFERROR(INDEX(Returns!A:A,MATCH(B9447,Returns!B:B,0)),"No")</f>
        <v>No</v>
      </c>
    </row>
    <row r="9448" spans="1:23" x14ac:dyDescent="0.2">
      <c r="A9448" s="1">
        <v>9447</v>
      </c>
      <c r="B9448" t="s">
        <v>10676</v>
      </c>
      <c r="C9448" s="8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47">
        <v>35.880000000000003</v>
      </c>
      <c r="S9448" s="1">
        <v>6</v>
      </c>
      <c r="T9448" s="1">
        <v>0</v>
      </c>
      <c r="U9448" s="47">
        <v>16.146000000000001</v>
      </c>
      <c r="V9448" t="str">
        <f>IF(M9448=People!$B$5,People!$A$5,IF(M9448=People!$B$4,People!$A$4,IF(M9448=People!$B$3,People!$A$3,IF(M9448=People!$B$2,People!$A$2,0))))</f>
        <v>Kelly Williams</v>
      </c>
      <c r="W9448" t="str">
        <f>IFERROR(INDEX(Returns!A:A,MATCH(B9448,Returns!B:B,0)),"No")</f>
        <v>No</v>
      </c>
    </row>
    <row r="9449" spans="1:23" x14ac:dyDescent="0.2">
      <c r="A9449" s="1">
        <v>9448</v>
      </c>
      <c r="B9449" t="s">
        <v>10677</v>
      </c>
      <c r="C9449" s="8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47">
        <v>477.29999999999995</v>
      </c>
      <c r="S9449" s="1">
        <v>5</v>
      </c>
      <c r="T9449" s="1">
        <v>0</v>
      </c>
      <c r="U9449" s="47">
        <v>138.41699999999997</v>
      </c>
      <c r="V9449" t="str">
        <f>IF(M9449=People!$B$5,People!$A$5,IF(M9449=People!$B$4,People!$A$4,IF(M9449=People!$B$3,People!$A$3,IF(M9449=People!$B$2,People!$A$2,0))))</f>
        <v>Kelly Williams</v>
      </c>
      <c r="W9449" t="str">
        <f>IFERROR(INDEX(Returns!A:A,MATCH(B9449,Returns!B:B,0)),"No")</f>
        <v>No</v>
      </c>
    </row>
    <row r="9450" spans="1:23" x14ac:dyDescent="0.2">
      <c r="A9450" s="1">
        <v>9449</v>
      </c>
      <c r="B9450" t="s">
        <v>6212</v>
      </c>
      <c r="C9450" s="8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47">
        <v>12.32</v>
      </c>
      <c r="S9450" s="1">
        <v>4</v>
      </c>
      <c r="T9450" s="1">
        <v>0</v>
      </c>
      <c r="U9450" s="47">
        <v>5.9135999999999997</v>
      </c>
      <c r="V9450" t="str">
        <f>IF(M9450=People!$B$5,People!$A$5,IF(M9450=People!$B$4,People!$A$4,IF(M9450=People!$B$3,People!$A$3,IF(M9450=People!$B$2,People!$A$2,0))))</f>
        <v>Anna Andreadi</v>
      </c>
      <c r="W9450" t="str">
        <f>IFERROR(INDEX(Returns!A:A,MATCH(B9450,Returns!B:B,0)),"No")</f>
        <v>Yes</v>
      </c>
    </row>
    <row r="9451" spans="1:23" x14ac:dyDescent="0.2">
      <c r="A9451" s="1">
        <v>9450</v>
      </c>
      <c r="B9451" t="s">
        <v>10678</v>
      </c>
      <c r="C9451" s="8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47">
        <v>8.6080000000000005</v>
      </c>
      <c r="S9451" s="1">
        <v>2</v>
      </c>
      <c r="T9451" s="1">
        <v>0.2</v>
      </c>
      <c r="U9451" s="47">
        <v>3.0127999999999995</v>
      </c>
      <c r="V9451" t="str">
        <f>IF(M9451=People!$B$5,People!$A$5,IF(M9451=People!$B$4,People!$A$4,IF(M9451=People!$B$3,People!$A$3,IF(M9451=People!$B$2,People!$A$2,0))))</f>
        <v>Anna Andreadi</v>
      </c>
      <c r="W9451" t="str">
        <f>IFERROR(INDEX(Returns!A:A,MATCH(B9451,Returns!B:B,0)),"No")</f>
        <v>No</v>
      </c>
    </row>
    <row r="9452" spans="1:23" x14ac:dyDescent="0.2">
      <c r="A9452" s="1">
        <v>9451</v>
      </c>
      <c r="B9452" t="s">
        <v>10679</v>
      </c>
      <c r="C9452" s="8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47">
        <v>136.26</v>
      </c>
      <c r="S9452" s="1">
        <v>9</v>
      </c>
      <c r="T9452" s="1">
        <v>0</v>
      </c>
      <c r="U9452" s="47">
        <v>5.4503999999999913</v>
      </c>
      <c r="V9452" t="str">
        <f>IF(M9452=People!$B$5,People!$A$5,IF(M9452=People!$B$4,People!$A$4,IF(M9452=People!$B$3,People!$A$3,IF(M9452=People!$B$2,People!$A$2,0))))</f>
        <v>Anna Andreadi</v>
      </c>
      <c r="W9452" t="str">
        <f>IFERROR(INDEX(Returns!A:A,MATCH(B9452,Returns!B:B,0)),"No")</f>
        <v>No</v>
      </c>
    </row>
    <row r="9453" spans="1:23" x14ac:dyDescent="0.2">
      <c r="A9453" s="1">
        <v>9452</v>
      </c>
      <c r="B9453" t="s">
        <v>10680</v>
      </c>
      <c r="C9453" s="8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47">
        <v>186.14999999999998</v>
      </c>
      <c r="S9453" s="1">
        <v>3</v>
      </c>
      <c r="T9453" s="1">
        <v>0</v>
      </c>
      <c r="U9453" s="47">
        <v>55.844999999999985</v>
      </c>
      <c r="V9453" t="str">
        <f>IF(M9453=People!$B$5,People!$A$5,IF(M9453=People!$B$4,People!$A$4,IF(M9453=People!$B$3,People!$A$3,IF(M9453=People!$B$2,People!$A$2,0))))</f>
        <v>Anna Andreadi</v>
      </c>
      <c r="W9453" t="str">
        <f>IFERROR(INDEX(Returns!A:A,MATCH(B9453,Returns!B:B,0)),"No")</f>
        <v>No</v>
      </c>
    </row>
    <row r="9454" spans="1:23" x14ac:dyDescent="0.2">
      <c r="A9454" s="1">
        <v>9453</v>
      </c>
      <c r="B9454" t="s">
        <v>10680</v>
      </c>
      <c r="C9454" s="8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47">
        <v>81.792000000000002</v>
      </c>
      <c r="S9454" s="1">
        <v>6</v>
      </c>
      <c r="T9454" s="1">
        <v>0.2</v>
      </c>
      <c r="U9454" s="47">
        <v>26.582399999999986</v>
      </c>
      <c r="V9454" t="str">
        <f>IF(M9454=People!$B$5,People!$A$5,IF(M9454=People!$B$4,People!$A$4,IF(M9454=People!$B$3,People!$A$3,IF(M9454=People!$B$2,People!$A$2,0))))</f>
        <v>Anna Andreadi</v>
      </c>
      <c r="W9454" t="str">
        <f>IFERROR(INDEX(Returns!A:A,MATCH(B9454,Returns!B:B,0)),"No")</f>
        <v>No</v>
      </c>
    </row>
    <row r="9455" spans="1:23" x14ac:dyDescent="0.2">
      <c r="A9455" s="1">
        <v>9454</v>
      </c>
      <c r="B9455" t="s">
        <v>10680</v>
      </c>
      <c r="C9455" s="8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47">
        <v>47.19</v>
      </c>
      <c r="S9455" s="1">
        <v>3</v>
      </c>
      <c r="T9455" s="1">
        <v>0</v>
      </c>
      <c r="U9455" s="47">
        <v>13.685099999999995</v>
      </c>
      <c r="V9455" t="str">
        <f>IF(M9455=People!$B$5,People!$A$5,IF(M9455=People!$B$4,People!$A$4,IF(M9455=People!$B$3,People!$A$3,IF(M9455=People!$B$2,People!$A$2,0))))</f>
        <v>Anna Andreadi</v>
      </c>
      <c r="W9455" t="str">
        <f>IFERROR(INDEX(Returns!A:A,MATCH(B9455,Returns!B:B,0)),"No")</f>
        <v>No</v>
      </c>
    </row>
    <row r="9456" spans="1:23" x14ac:dyDescent="0.2">
      <c r="A9456" s="1">
        <v>9455</v>
      </c>
      <c r="B9456" t="s">
        <v>10680</v>
      </c>
      <c r="C9456" s="8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47">
        <v>36.783999999999999</v>
      </c>
      <c r="S9456" s="1">
        <v>2</v>
      </c>
      <c r="T9456" s="1">
        <v>0.2</v>
      </c>
      <c r="U9456" s="47">
        <v>-8.2763999999999971</v>
      </c>
      <c r="V9456" t="str">
        <f>IF(M9456=People!$B$5,People!$A$5,IF(M9456=People!$B$4,People!$A$4,IF(M9456=People!$B$3,People!$A$3,IF(M9456=People!$B$2,People!$A$2,0))))</f>
        <v>Anna Andreadi</v>
      </c>
      <c r="W9456" t="str">
        <f>IFERROR(INDEX(Returns!A:A,MATCH(B9456,Returns!B:B,0)),"No")</f>
        <v>No</v>
      </c>
    </row>
    <row r="9457" spans="1:23" x14ac:dyDescent="0.2">
      <c r="A9457" s="1">
        <v>9456</v>
      </c>
      <c r="B9457" t="s">
        <v>10681</v>
      </c>
      <c r="C9457" s="8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47">
        <v>91.474999999999994</v>
      </c>
      <c r="S9457" s="1">
        <v>1</v>
      </c>
      <c r="T9457" s="1">
        <v>0.5</v>
      </c>
      <c r="U9457" s="47">
        <v>-1.8294999999999959</v>
      </c>
      <c r="V9457" t="str">
        <f>IF(M9457=People!$B$5,People!$A$5,IF(M9457=People!$B$4,People!$A$4,IF(M9457=People!$B$3,People!$A$3,IF(M9457=People!$B$2,People!$A$2,0))))</f>
        <v>Cassandra Brandow</v>
      </c>
      <c r="W9457" t="str">
        <f>IFERROR(INDEX(Returns!A:A,MATCH(B9457,Returns!B:B,0)),"No")</f>
        <v>No</v>
      </c>
    </row>
    <row r="9458" spans="1:23" x14ac:dyDescent="0.2">
      <c r="A9458" s="1">
        <v>9457</v>
      </c>
      <c r="B9458" t="s">
        <v>10682</v>
      </c>
      <c r="C9458" s="8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47">
        <v>27.192</v>
      </c>
      <c r="S9458" s="1">
        <v>3</v>
      </c>
      <c r="T9458" s="1">
        <v>0.2</v>
      </c>
      <c r="U9458" s="47">
        <v>0.33989999999999654</v>
      </c>
      <c r="V9458" t="str">
        <f>IF(M9458=People!$B$5,People!$A$5,IF(M9458=People!$B$4,People!$A$4,IF(M9458=People!$B$3,People!$A$3,IF(M9458=People!$B$2,People!$A$2,0))))</f>
        <v>Cassandra Brandow</v>
      </c>
      <c r="W9458" t="str">
        <f>IFERROR(INDEX(Returns!A:A,MATCH(B9458,Returns!B:B,0)),"No")</f>
        <v>No</v>
      </c>
    </row>
    <row r="9459" spans="1:23" x14ac:dyDescent="0.2">
      <c r="A9459" s="1">
        <v>9458</v>
      </c>
      <c r="B9459" t="s">
        <v>10682</v>
      </c>
      <c r="C9459" s="8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47">
        <v>12.059999999999999</v>
      </c>
      <c r="S9459" s="1">
        <v>5</v>
      </c>
      <c r="T9459" s="1">
        <v>0.7</v>
      </c>
      <c r="U9459" s="47">
        <v>-10.050000000000001</v>
      </c>
      <c r="V9459" t="str">
        <f>IF(M9459=People!$B$5,People!$A$5,IF(M9459=People!$B$4,People!$A$4,IF(M9459=People!$B$3,People!$A$3,IF(M9459=People!$B$2,People!$A$2,0))))</f>
        <v>Cassandra Brandow</v>
      </c>
      <c r="W9459" t="str">
        <f>IFERROR(INDEX(Returns!A:A,MATCH(B9459,Returns!B:B,0)),"No")</f>
        <v>No</v>
      </c>
    </row>
    <row r="9460" spans="1:23" x14ac:dyDescent="0.2">
      <c r="A9460" s="1">
        <v>9459</v>
      </c>
      <c r="B9460" t="s">
        <v>10683</v>
      </c>
      <c r="C9460" s="8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47">
        <v>144.60000000000002</v>
      </c>
      <c r="S9460" s="1">
        <v>3</v>
      </c>
      <c r="T9460" s="1">
        <v>0</v>
      </c>
      <c r="U9460" s="47">
        <v>41.933999999999983</v>
      </c>
      <c r="V9460" t="str">
        <f>IF(M9460=People!$B$5,People!$A$5,IF(M9460=People!$B$4,People!$A$4,IF(M9460=People!$B$3,People!$A$3,IF(M9460=People!$B$2,People!$A$2,0))))</f>
        <v>Anna Andreadi</v>
      </c>
      <c r="W9460" t="str">
        <f>IFERROR(INDEX(Returns!A:A,MATCH(B9460,Returns!B:B,0)),"No")</f>
        <v>No</v>
      </c>
    </row>
    <row r="9461" spans="1:23" x14ac:dyDescent="0.2">
      <c r="A9461" s="1">
        <v>9460</v>
      </c>
      <c r="B9461" t="s">
        <v>10683</v>
      </c>
      <c r="C9461" s="8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47">
        <v>15.991999999999999</v>
      </c>
      <c r="S9461" s="1">
        <v>1</v>
      </c>
      <c r="T9461" s="1">
        <v>0.2</v>
      </c>
      <c r="U9461" s="47">
        <v>-2.9985000000000022</v>
      </c>
      <c r="V9461" t="str">
        <f>IF(M9461=People!$B$5,People!$A$5,IF(M9461=People!$B$4,People!$A$4,IF(M9461=People!$B$3,People!$A$3,IF(M9461=People!$B$2,People!$A$2,0))))</f>
        <v>Anna Andreadi</v>
      </c>
      <c r="W9461" t="str">
        <f>IFERROR(INDEX(Returns!A:A,MATCH(B9461,Returns!B:B,0)),"No")</f>
        <v>No</v>
      </c>
    </row>
    <row r="9462" spans="1:23" x14ac:dyDescent="0.2">
      <c r="A9462" s="1">
        <v>9461</v>
      </c>
      <c r="B9462" t="s">
        <v>10684</v>
      </c>
      <c r="C9462" s="8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47">
        <v>34.44</v>
      </c>
      <c r="S9462" s="1">
        <v>3</v>
      </c>
      <c r="T9462" s="1">
        <v>0</v>
      </c>
      <c r="U9462" s="47">
        <v>17.22</v>
      </c>
      <c r="V9462" t="str">
        <f>IF(M9462=People!$B$5,People!$A$5,IF(M9462=People!$B$4,People!$A$4,IF(M9462=People!$B$3,People!$A$3,IF(M9462=People!$B$2,People!$A$2,0))))</f>
        <v>Chuck Magee</v>
      </c>
      <c r="W9462" t="str">
        <f>IFERROR(INDEX(Returns!A:A,MATCH(B9462,Returns!B:B,0)),"No")</f>
        <v>No</v>
      </c>
    </row>
    <row r="9463" spans="1:23" x14ac:dyDescent="0.2">
      <c r="A9463" s="1">
        <v>9462</v>
      </c>
      <c r="B9463" t="s">
        <v>5934</v>
      </c>
      <c r="C9463" s="8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47">
        <v>321.55200000000002</v>
      </c>
      <c r="S9463" s="1">
        <v>6</v>
      </c>
      <c r="T9463" s="1">
        <v>0.2</v>
      </c>
      <c r="U9463" s="47">
        <v>20.097000000000008</v>
      </c>
      <c r="V9463" t="str">
        <f>IF(M9463=People!$B$5,People!$A$5,IF(M9463=People!$B$4,People!$A$4,IF(M9463=People!$B$3,People!$A$3,IF(M9463=People!$B$2,People!$A$2,0))))</f>
        <v>Anna Andreadi</v>
      </c>
      <c r="W9463" t="str">
        <f>IFERROR(INDEX(Returns!A:A,MATCH(B9463,Returns!B:B,0)),"No")</f>
        <v>Yes</v>
      </c>
    </row>
    <row r="9464" spans="1:23" x14ac:dyDescent="0.2">
      <c r="A9464" s="1">
        <v>9463</v>
      </c>
      <c r="B9464" t="s">
        <v>10685</v>
      </c>
      <c r="C9464" s="8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47">
        <v>701.96</v>
      </c>
      <c r="S9464" s="1">
        <v>2</v>
      </c>
      <c r="T9464" s="1">
        <v>0</v>
      </c>
      <c r="U9464" s="47">
        <v>168.47040000000004</v>
      </c>
      <c r="V9464" t="str">
        <f>IF(M9464=People!$B$5,People!$A$5,IF(M9464=People!$B$4,People!$A$4,IF(M9464=People!$B$3,People!$A$3,IF(M9464=People!$B$2,People!$A$2,0))))</f>
        <v>Cassandra Brandow</v>
      </c>
      <c r="W9464" t="str">
        <f>IFERROR(INDEX(Returns!A:A,MATCH(B9464,Returns!B:B,0)),"No")</f>
        <v>No</v>
      </c>
    </row>
    <row r="9465" spans="1:23" x14ac:dyDescent="0.2">
      <c r="A9465" s="1">
        <v>9464</v>
      </c>
      <c r="B9465" t="s">
        <v>10686</v>
      </c>
      <c r="C9465" s="8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47">
        <v>19.456000000000003</v>
      </c>
      <c r="S9465" s="1">
        <v>4</v>
      </c>
      <c r="T9465" s="1">
        <v>0.2</v>
      </c>
      <c r="U9465" s="47">
        <v>3.4047999999999981</v>
      </c>
      <c r="V9465" t="str">
        <f>IF(M9465=People!$B$5,People!$A$5,IF(M9465=People!$B$4,People!$A$4,IF(M9465=People!$B$3,People!$A$3,IF(M9465=People!$B$2,People!$A$2,0))))</f>
        <v>Chuck Magee</v>
      </c>
      <c r="W9465" t="str">
        <f>IFERROR(INDEX(Returns!A:A,MATCH(B9465,Returns!B:B,0)),"No")</f>
        <v>No</v>
      </c>
    </row>
    <row r="9466" spans="1:23" x14ac:dyDescent="0.2">
      <c r="A9466" s="1">
        <v>9465</v>
      </c>
      <c r="B9466" t="s">
        <v>10687</v>
      </c>
      <c r="C9466" s="8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47">
        <v>17.28</v>
      </c>
      <c r="S9466" s="1">
        <v>6</v>
      </c>
      <c r="T9466" s="1">
        <v>0</v>
      </c>
      <c r="U9466" s="47">
        <v>7.9487999999999985</v>
      </c>
      <c r="V9466" t="str">
        <f>IF(M9466=People!$B$5,People!$A$5,IF(M9466=People!$B$4,People!$A$4,IF(M9466=People!$B$3,People!$A$3,IF(M9466=People!$B$2,People!$A$2,0))))</f>
        <v>Chuck Magee</v>
      </c>
      <c r="W9466" t="str">
        <f>IFERROR(INDEX(Returns!A:A,MATCH(B9466,Returns!B:B,0)),"No")</f>
        <v>No</v>
      </c>
    </row>
    <row r="9467" spans="1:23" x14ac:dyDescent="0.2">
      <c r="A9467" s="1">
        <v>9466</v>
      </c>
      <c r="B9467" t="s">
        <v>10688</v>
      </c>
      <c r="C9467" s="8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47">
        <v>31.96</v>
      </c>
      <c r="S9467" s="1">
        <v>2</v>
      </c>
      <c r="T9467" s="1">
        <v>0</v>
      </c>
      <c r="U9467" s="47">
        <v>1.597999999999999</v>
      </c>
      <c r="V9467" t="str">
        <f>IF(M9467=People!$B$5,People!$A$5,IF(M9467=People!$B$4,People!$A$4,IF(M9467=People!$B$3,People!$A$3,IF(M9467=People!$B$2,People!$A$2,0))))</f>
        <v>Anna Andreadi</v>
      </c>
      <c r="W9467" t="str">
        <f>IFERROR(INDEX(Returns!A:A,MATCH(B9467,Returns!B:B,0)),"No")</f>
        <v>No</v>
      </c>
    </row>
    <row r="9468" spans="1:23" x14ac:dyDescent="0.2">
      <c r="A9468" s="1">
        <v>9467</v>
      </c>
      <c r="B9468" t="s">
        <v>10689</v>
      </c>
      <c r="C9468" s="8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47">
        <v>164.68800000000002</v>
      </c>
      <c r="S9468" s="1">
        <v>6</v>
      </c>
      <c r="T9468" s="1">
        <v>0.2</v>
      </c>
      <c r="U9468" s="47">
        <v>55.582200000000007</v>
      </c>
      <c r="V9468" t="str">
        <f>IF(M9468=People!$B$5,People!$A$5,IF(M9468=People!$B$4,People!$A$4,IF(M9468=People!$B$3,People!$A$3,IF(M9468=People!$B$2,People!$A$2,0))))</f>
        <v>Chuck Magee</v>
      </c>
      <c r="W9468" t="str">
        <f>IFERROR(INDEX(Returns!A:A,MATCH(B9468,Returns!B:B,0)),"No")</f>
        <v>No</v>
      </c>
    </row>
    <row r="9469" spans="1:23" x14ac:dyDescent="0.2">
      <c r="A9469" s="1">
        <v>9468</v>
      </c>
      <c r="B9469" t="s">
        <v>10689</v>
      </c>
      <c r="C9469" s="8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47">
        <v>166.5</v>
      </c>
      <c r="S9469" s="1">
        <v>2</v>
      </c>
      <c r="T9469" s="1">
        <v>0.4</v>
      </c>
      <c r="U9469" s="47">
        <v>-66.599999999999994</v>
      </c>
      <c r="V9469" t="str">
        <f>IF(M9469=People!$B$5,People!$A$5,IF(M9469=People!$B$4,People!$A$4,IF(M9469=People!$B$3,People!$A$3,IF(M9469=People!$B$2,People!$A$2,0))))</f>
        <v>Chuck Magee</v>
      </c>
      <c r="W9469" t="str">
        <f>IFERROR(INDEX(Returns!A:A,MATCH(B9469,Returns!B:B,0)),"No")</f>
        <v>No</v>
      </c>
    </row>
    <row r="9470" spans="1:23" x14ac:dyDescent="0.2">
      <c r="A9470" s="1">
        <v>9469</v>
      </c>
      <c r="B9470" t="s">
        <v>10689</v>
      </c>
      <c r="C9470" s="8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47">
        <v>12.96</v>
      </c>
      <c r="S9470" s="1">
        <v>2</v>
      </c>
      <c r="T9470" s="1">
        <v>0</v>
      </c>
      <c r="U9470" s="47">
        <v>6.2208000000000006</v>
      </c>
      <c r="V9470" t="str">
        <f>IF(M9470=People!$B$5,People!$A$5,IF(M9470=People!$B$4,People!$A$4,IF(M9470=People!$B$3,People!$A$3,IF(M9470=People!$B$2,People!$A$2,0))))</f>
        <v>Chuck Magee</v>
      </c>
      <c r="W9470" t="str">
        <f>IFERROR(INDEX(Returns!A:A,MATCH(B9470,Returns!B:B,0)),"No")</f>
        <v>No</v>
      </c>
    </row>
    <row r="9471" spans="1:23" x14ac:dyDescent="0.2">
      <c r="A9471" s="1">
        <v>9470</v>
      </c>
      <c r="B9471" t="s">
        <v>10689</v>
      </c>
      <c r="C9471" s="8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47">
        <v>110.96</v>
      </c>
      <c r="S9471" s="1">
        <v>2</v>
      </c>
      <c r="T9471" s="1">
        <v>0</v>
      </c>
      <c r="U9471" s="47">
        <v>53.260799999999996</v>
      </c>
      <c r="V9471" t="str">
        <f>IF(M9471=People!$B$5,People!$A$5,IF(M9471=People!$B$4,People!$A$4,IF(M9471=People!$B$3,People!$A$3,IF(M9471=People!$B$2,People!$A$2,0))))</f>
        <v>Chuck Magee</v>
      </c>
      <c r="W9471" t="str">
        <f>IFERROR(INDEX(Returns!A:A,MATCH(B9471,Returns!B:B,0)),"No")</f>
        <v>No</v>
      </c>
    </row>
    <row r="9472" spans="1:23" x14ac:dyDescent="0.2">
      <c r="A9472" s="1">
        <v>9471</v>
      </c>
      <c r="B9472" t="s">
        <v>10689</v>
      </c>
      <c r="C9472" s="8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47">
        <v>99.98</v>
      </c>
      <c r="S9472" s="1">
        <v>2</v>
      </c>
      <c r="T9472" s="1">
        <v>0</v>
      </c>
      <c r="U9472" s="47">
        <v>3.9991999999999877</v>
      </c>
      <c r="V9472" t="str">
        <f>IF(M9472=People!$B$5,People!$A$5,IF(M9472=People!$B$4,People!$A$4,IF(M9472=People!$B$3,People!$A$3,IF(M9472=People!$B$2,People!$A$2,0))))</f>
        <v>Chuck Magee</v>
      </c>
      <c r="W9472" t="str">
        <f>IFERROR(INDEX(Returns!A:A,MATCH(B9472,Returns!B:B,0)),"No")</f>
        <v>No</v>
      </c>
    </row>
    <row r="9473" spans="1:23" x14ac:dyDescent="0.2">
      <c r="A9473" s="1">
        <v>9472</v>
      </c>
      <c r="B9473" t="s">
        <v>10689</v>
      </c>
      <c r="C9473" s="8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47">
        <v>11.423999999999999</v>
      </c>
      <c r="S9473" s="1">
        <v>1</v>
      </c>
      <c r="T9473" s="1">
        <v>0.2</v>
      </c>
      <c r="U9473" s="47">
        <v>3.7127999999999997</v>
      </c>
      <c r="V9473" t="str">
        <f>IF(M9473=People!$B$5,People!$A$5,IF(M9473=People!$B$4,People!$A$4,IF(M9473=People!$B$3,People!$A$3,IF(M9473=People!$B$2,People!$A$2,0))))</f>
        <v>Chuck Magee</v>
      </c>
      <c r="W9473" t="str">
        <f>IFERROR(INDEX(Returns!A:A,MATCH(B9473,Returns!B:B,0)),"No")</f>
        <v>No</v>
      </c>
    </row>
    <row r="9474" spans="1:23" x14ac:dyDescent="0.2">
      <c r="A9474" s="1">
        <v>9473</v>
      </c>
      <c r="B9474" t="s">
        <v>10689</v>
      </c>
      <c r="C9474" s="8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47">
        <v>128.12400000000002</v>
      </c>
      <c r="S9474" s="1">
        <v>2</v>
      </c>
      <c r="T9474" s="1">
        <v>0.1</v>
      </c>
      <c r="U9474" s="47">
        <v>24.2012</v>
      </c>
      <c r="V9474" t="str">
        <f>IF(M9474=People!$B$5,People!$A$5,IF(M9474=People!$B$4,People!$A$4,IF(M9474=People!$B$3,People!$A$3,IF(M9474=People!$B$2,People!$A$2,0))))</f>
        <v>Chuck Magee</v>
      </c>
      <c r="W9474" t="str">
        <f>IFERROR(INDEX(Returns!A:A,MATCH(B9474,Returns!B:B,0)),"No")</f>
        <v>No</v>
      </c>
    </row>
    <row r="9475" spans="1:23" x14ac:dyDescent="0.2">
      <c r="A9475" s="1">
        <v>9474</v>
      </c>
      <c r="B9475" t="s">
        <v>10689</v>
      </c>
      <c r="C9475" s="8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47">
        <v>101.4</v>
      </c>
      <c r="S9475" s="1">
        <v>5</v>
      </c>
      <c r="T9475" s="1">
        <v>0</v>
      </c>
      <c r="U9475" s="47">
        <v>38.532000000000004</v>
      </c>
      <c r="V9475" t="str">
        <f>IF(M9475=People!$B$5,People!$A$5,IF(M9475=People!$B$4,People!$A$4,IF(M9475=People!$B$3,People!$A$3,IF(M9475=People!$B$2,People!$A$2,0))))</f>
        <v>Chuck Magee</v>
      </c>
      <c r="W9475" t="str">
        <f>IFERROR(INDEX(Returns!A:A,MATCH(B9475,Returns!B:B,0)),"No")</f>
        <v>No</v>
      </c>
    </row>
    <row r="9476" spans="1:23" x14ac:dyDescent="0.2">
      <c r="A9476" s="1">
        <v>9475</v>
      </c>
      <c r="B9476" t="s">
        <v>10690</v>
      </c>
      <c r="C9476" s="8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47">
        <v>5.9039999999999999</v>
      </c>
      <c r="S9476" s="1">
        <v>2</v>
      </c>
      <c r="T9476" s="1">
        <v>0.2</v>
      </c>
      <c r="U9476" s="47">
        <v>1.9925999999999999</v>
      </c>
      <c r="V9476" t="str">
        <f>IF(M9476=People!$B$5,People!$A$5,IF(M9476=People!$B$4,People!$A$4,IF(M9476=People!$B$3,People!$A$3,IF(M9476=People!$B$2,People!$A$2,0))))</f>
        <v>Kelly Williams</v>
      </c>
      <c r="W9476" t="str">
        <f>IFERROR(INDEX(Returns!A:A,MATCH(B9476,Returns!B:B,0)),"No")</f>
        <v>No</v>
      </c>
    </row>
    <row r="9477" spans="1:23" x14ac:dyDescent="0.2">
      <c r="A9477" s="1">
        <v>9476</v>
      </c>
      <c r="B9477" t="s">
        <v>10690</v>
      </c>
      <c r="C9477" s="8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47">
        <v>173.48800000000003</v>
      </c>
      <c r="S9477" s="1">
        <v>7</v>
      </c>
      <c r="T9477" s="1">
        <v>0.2</v>
      </c>
      <c r="U9477" s="47">
        <v>54.214999999999982</v>
      </c>
      <c r="V9477" t="str">
        <f>IF(M9477=People!$B$5,People!$A$5,IF(M9477=People!$B$4,People!$A$4,IF(M9477=People!$B$3,People!$A$3,IF(M9477=People!$B$2,People!$A$2,0))))</f>
        <v>Kelly Williams</v>
      </c>
      <c r="W9477" t="str">
        <f>IFERROR(INDEX(Returns!A:A,MATCH(B9477,Returns!B:B,0)),"No")</f>
        <v>No</v>
      </c>
    </row>
    <row r="9478" spans="1:23" x14ac:dyDescent="0.2">
      <c r="A9478" s="1">
        <v>9477</v>
      </c>
      <c r="B9478" t="s">
        <v>10690</v>
      </c>
      <c r="C9478" s="8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47">
        <v>51.56</v>
      </c>
      <c r="S9478" s="1">
        <v>2</v>
      </c>
      <c r="T9478" s="1">
        <v>0.6</v>
      </c>
      <c r="U9478" s="47">
        <v>-61.872</v>
      </c>
      <c r="V9478" t="str">
        <f>IF(M9478=People!$B$5,People!$A$5,IF(M9478=People!$B$4,People!$A$4,IF(M9478=People!$B$3,People!$A$3,IF(M9478=People!$B$2,People!$A$2,0))))</f>
        <v>Kelly Williams</v>
      </c>
      <c r="W9478" t="str">
        <f>IFERROR(INDEX(Returns!A:A,MATCH(B9478,Returns!B:B,0)),"No")</f>
        <v>No</v>
      </c>
    </row>
    <row r="9479" spans="1:23" x14ac:dyDescent="0.2">
      <c r="A9479" s="1">
        <v>9478</v>
      </c>
      <c r="B9479" t="s">
        <v>10690</v>
      </c>
      <c r="C9479" s="8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47">
        <v>3.5639999999999992</v>
      </c>
      <c r="S9479" s="1">
        <v>3</v>
      </c>
      <c r="T9479" s="1">
        <v>0.8</v>
      </c>
      <c r="U9479" s="47">
        <v>-6.2370000000000019</v>
      </c>
      <c r="V9479" t="str">
        <f>IF(M9479=People!$B$5,People!$A$5,IF(M9479=People!$B$4,People!$A$4,IF(M9479=People!$B$3,People!$A$3,IF(M9479=People!$B$2,People!$A$2,0))))</f>
        <v>Kelly Williams</v>
      </c>
      <c r="W9479" t="str">
        <f>IFERROR(INDEX(Returns!A:A,MATCH(B9479,Returns!B:B,0)),"No")</f>
        <v>No</v>
      </c>
    </row>
    <row r="9480" spans="1:23" x14ac:dyDescent="0.2">
      <c r="A9480" s="1">
        <v>9479</v>
      </c>
      <c r="B9480" t="s">
        <v>10691</v>
      </c>
      <c r="C9480" s="8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47">
        <v>13.16</v>
      </c>
      <c r="S9480" s="1">
        <v>5</v>
      </c>
      <c r="T9480" s="1">
        <v>0.2</v>
      </c>
      <c r="U9480" s="47">
        <v>4.1124999999999998</v>
      </c>
      <c r="V9480" t="str">
        <f>IF(M9480=People!$B$5,People!$A$5,IF(M9480=People!$B$4,People!$A$4,IF(M9480=People!$B$3,People!$A$3,IF(M9480=People!$B$2,People!$A$2,0))))</f>
        <v>Kelly Williams</v>
      </c>
      <c r="W9480" t="str">
        <f>IFERROR(INDEX(Returns!A:A,MATCH(B9480,Returns!B:B,0)),"No")</f>
        <v>No</v>
      </c>
    </row>
    <row r="9481" spans="1:23" x14ac:dyDescent="0.2">
      <c r="A9481" s="1">
        <v>9480</v>
      </c>
      <c r="B9481" t="s">
        <v>10691</v>
      </c>
      <c r="C9481" s="8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47">
        <v>3.8279999999999994</v>
      </c>
      <c r="S9481" s="1">
        <v>3</v>
      </c>
      <c r="T9481" s="1">
        <v>0.8</v>
      </c>
      <c r="U9481" s="47">
        <v>-6.5076000000000018</v>
      </c>
      <c r="V9481" t="str">
        <f>IF(M9481=People!$B$5,People!$A$5,IF(M9481=People!$B$4,People!$A$4,IF(M9481=People!$B$3,People!$A$3,IF(M9481=People!$B$2,People!$A$2,0))))</f>
        <v>Kelly Williams</v>
      </c>
      <c r="W9481" t="str">
        <f>IFERROR(INDEX(Returns!A:A,MATCH(B9481,Returns!B:B,0)),"No")</f>
        <v>No</v>
      </c>
    </row>
    <row r="9482" spans="1:23" x14ac:dyDescent="0.2">
      <c r="A9482" s="1">
        <v>9481</v>
      </c>
      <c r="B9482" t="s">
        <v>10691</v>
      </c>
      <c r="C9482" s="8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47">
        <v>304.98999999999995</v>
      </c>
      <c r="S9482" s="1">
        <v>5</v>
      </c>
      <c r="T9482" s="1">
        <v>0.8</v>
      </c>
      <c r="U9482" s="47">
        <v>-533.73250000000007</v>
      </c>
      <c r="V9482" t="str">
        <f>IF(M9482=People!$B$5,People!$A$5,IF(M9482=People!$B$4,People!$A$4,IF(M9482=People!$B$3,People!$A$3,IF(M9482=People!$B$2,People!$A$2,0))))</f>
        <v>Kelly Williams</v>
      </c>
      <c r="W9482" t="str">
        <f>IFERROR(INDEX(Returns!A:A,MATCH(B9482,Returns!B:B,0)),"No")</f>
        <v>No</v>
      </c>
    </row>
    <row r="9483" spans="1:23" x14ac:dyDescent="0.2">
      <c r="A9483" s="1">
        <v>9482</v>
      </c>
      <c r="B9483" t="s">
        <v>10692</v>
      </c>
      <c r="C9483" s="8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47">
        <v>18.16</v>
      </c>
      <c r="S9483" s="1">
        <v>2</v>
      </c>
      <c r="T9483" s="1">
        <v>0.2</v>
      </c>
      <c r="U9483" s="47">
        <v>1.8160000000000016</v>
      </c>
      <c r="V9483" t="str">
        <f>IF(M9483=People!$B$5,People!$A$5,IF(M9483=People!$B$4,People!$A$4,IF(M9483=People!$B$3,People!$A$3,IF(M9483=People!$B$2,People!$A$2,0))))</f>
        <v>Kelly Williams</v>
      </c>
      <c r="W9483" t="str">
        <f>IFERROR(INDEX(Returns!A:A,MATCH(B9483,Returns!B:B,0)),"No")</f>
        <v>No</v>
      </c>
    </row>
    <row r="9484" spans="1:23" x14ac:dyDescent="0.2">
      <c r="A9484" s="1">
        <v>9483</v>
      </c>
      <c r="B9484" t="s">
        <v>10693</v>
      </c>
      <c r="C9484" s="8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47">
        <v>319.98400000000004</v>
      </c>
      <c r="S9484" s="1">
        <v>2</v>
      </c>
      <c r="T9484" s="1">
        <v>0.2</v>
      </c>
      <c r="U9484" s="47">
        <v>91.995400000000018</v>
      </c>
      <c r="V9484" t="str">
        <f>IF(M9484=People!$B$5,People!$A$5,IF(M9484=People!$B$4,People!$A$4,IF(M9484=People!$B$3,People!$A$3,IF(M9484=People!$B$2,People!$A$2,0))))</f>
        <v>Chuck Magee</v>
      </c>
      <c r="W9484" t="str">
        <f>IFERROR(INDEX(Returns!A:A,MATCH(B9484,Returns!B:B,0)),"No")</f>
        <v>No</v>
      </c>
    </row>
    <row r="9485" spans="1:23" x14ac:dyDescent="0.2">
      <c r="A9485" s="1">
        <v>9484</v>
      </c>
      <c r="B9485" t="s">
        <v>10694</v>
      </c>
      <c r="C9485" s="8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47">
        <v>19.68</v>
      </c>
      <c r="S9485" s="1">
        <v>6</v>
      </c>
      <c r="T9485" s="1">
        <v>0</v>
      </c>
      <c r="U9485" s="47">
        <v>6.4943999999999988</v>
      </c>
      <c r="V9485" t="str">
        <f>IF(M9485=People!$B$5,People!$A$5,IF(M9485=People!$B$4,People!$A$4,IF(M9485=People!$B$3,People!$A$3,IF(M9485=People!$B$2,People!$A$2,0))))</f>
        <v>Anna Andreadi</v>
      </c>
      <c r="W9485" t="str">
        <f>IFERROR(INDEX(Returns!A:A,MATCH(B9485,Returns!B:B,0)),"No")</f>
        <v>No</v>
      </c>
    </row>
    <row r="9486" spans="1:23" x14ac:dyDescent="0.2">
      <c r="A9486" s="1">
        <v>9485</v>
      </c>
      <c r="B9486" t="s">
        <v>10695</v>
      </c>
      <c r="C9486" s="8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47">
        <v>781.86399999999992</v>
      </c>
      <c r="S9486" s="1">
        <v>10</v>
      </c>
      <c r="T9486" s="1">
        <v>0.32</v>
      </c>
      <c r="U9486" s="47">
        <v>-137.97600000000008</v>
      </c>
      <c r="V9486" t="str">
        <f>IF(M9486=People!$B$5,People!$A$5,IF(M9486=People!$B$4,People!$A$4,IF(M9486=People!$B$3,People!$A$3,IF(M9486=People!$B$2,People!$A$2,0))))</f>
        <v>Kelly Williams</v>
      </c>
      <c r="W9486" t="str">
        <f>IFERROR(INDEX(Returns!A:A,MATCH(B9486,Returns!B:B,0)),"No")</f>
        <v>No</v>
      </c>
    </row>
    <row r="9487" spans="1:23" x14ac:dyDescent="0.2">
      <c r="A9487" s="1">
        <v>9486</v>
      </c>
      <c r="B9487" t="s">
        <v>10695</v>
      </c>
      <c r="C9487" s="8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47">
        <v>30.816000000000003</v>
      </c>
      <c r="S9487" s="1">
        <v>9</v>
      </c>
      <c r="T9487" s="1">
        <v>0.2</v>
      </c>
      <c r="U9487" s="47">
        <v>9.6299999999999955</v>
      </c>
      <c r="V9487" t="str">
        <f>IF(M9487=People!$B$5,People!$A$5,IF(M9487=People!$B$4,People!$A$4,IF(M9487=People!$B$3,People!$A$3,IF(M9487=People!$B$2,People!$A$2,0))))</f>
        <v>Kelly Williams</v>
      </c>
      <c r="W9487" t="str">
        <f>IFERROR(INDEX(Returns!A:A,MATCH(B9487,Returns!B:B,0)),"No")</f>
        <v>No</v>
      </c>
    </row>
    <row r="9488" spans="1:23" x14ac:dyDescent="0.2">
      <c r="A9488" s="1">
        <v>9487</v>
      </c>
      <c r="B9488" t="s">
        <v>10696</v>
      </c>
      <c r="C9488" s="8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47">
        <v>673.34399999999994</v>
      </c>
      <c r="S9488" s="1">
        <v>3</v>
      </c>
      <c r="T9488" s="1">
        <v>0.3</v>
      </c>
      <c r="U9488" s="47">
        <v>-76.953599999999994</v>
      </c>
      <c r="V9488" t="str">
        <f>IF(M9488=People!$B$5,People!$A$5,IF(M9488=People!$B$4,People!$A$4,IF(M9488=People!$B$3,People!$A$3,IF(M9488=People!$B$2,People!$A$2,0))))</f>
        <v>Chuck Magee</v>
      </c>
      <c r="W9488" t="str">
        <f>IFERROR(INDEX(Returns!A:A,MATCH(B9488,Returns!B:B,0)),"No")</f>
        <v>No</v>
      </c>
    </row>
    <row r="9489" spans="1:23" x14ac:dyDescent="0.2">
      <c r="A9489" s="1">
        <v>9488</v>
      </c>
      <c r="B9489" t="s">
        <v>10697</v>
      </c>
      <c r="C9489" s="8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47">
        <v>6.5400000000000009</v>
      </c>
      <c r="S9489" s="1">
        <v>3</v>
      </c>
      <c r="T9489" s="1">
        <v>0</v>
      </c>
      <c r="U9489" s="47">
        <v>2.1581999999999999</v>
      </c>
      <c r="V9489" t="str">
        <f>IF(M9489=People!$B$5,People!$A$5,IF(M9489=People!$B$4,People!$A$4,IF(M9489=People!$B$3,People!$A$3,IF(M9489=People!$B$2,People!$A$2,0))))</f>
        <v>Chuck Magee</v>
      </c>
      <c r="W9489" t="str">
        <f>IFERROR(INDEX(Returns!A:A,MATCH(B9489,Returns!B:B,0)),"No")</f>
        <v>No</v>
      </c>
    </row>
    <row r="9490" spans="1:23" x14ac:dyDescent="0.2">
      <c r="A9490" s="1">
        <v>9489</v>
      </c>
      <c r="B9490" t="s">
        <v>10698</v>
      </c>
      <c r="C9490" s="8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47">
        <v>572.80000000000007</v>
      </c>
      <c r="S9490" s="1">
        <v>2</v>
      </c>
      <c r="T9490" s="1">
        <v>0.2</v>
      </c>
      <c r="U9490" s="47">
        <v>50.120000000000033</v>
      </c>
      <c r="V9490" t="str">
        <f>IF(M9490=People!$B$5,People!$A$5,IF(M9490=People!$B$4,People!$A$4,IF(M9490=People!$B$3,People!$A$3,IF(M9490=People!$B$2,People!$A$2,0))))</f>
        <v>Anna Andreadi</v>
      </c>
      <c r="W9490" t="str">
        <f>IFERROR(INDEX(Returns!A:A,MATCH(B9490,Returns!B:B,0)),"No")</f>
        <v>No</v>
      </c>
    </row>
    <row r="9491" spans="1:23" x14ac:dyDescent="0.2">
      <c r="A9491" s="1">
        <v>9490</v>
      </c>
      <c r="B9491" t="s">
        <v>10699</v>
      </c>
      <c r="C9491" s="8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47">
        <v>197.04999999999998</v>
      </c>
      <c r="S9491" s="1">
        <v>7</v>
      </c>
      <c r="T9491" s="1">
        <v>0</v>
      </c>
      <c r="U9491" s="47">
        <v>59.114999999999981</v>
      </c>
      <c r="V9491" t="str">
        <f>IF(M9491=People!$B$5,People!$A$5,IF(M9491=People!$B$4,People!$A$4,IF(M9491=People!$B$3,People!$A$3,IF(M9491=People!$B$2,People!$A$2,0))))</f>
        <v>Cassandra Brandow</v>
      </c>
      <c r="W9491" t="str">
        <f>IFERROR(INDEX(Returns!A:A,MATCH(B9491,Returns!B:B,0)),"No")</f>
        <v>No</v>
      </c>
    </row>
    <row r="9492" spans="1:23" x14ac:dyDescent="0.2">
      <c r="A9492" s="1">
        <v>9491</v>
      </c>
      <c r="B9492" t="s">
        <v>10700</v>
      </c>
      <c r="C9492" s="8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47">
        <v>2022.2720000000002</v>
      </c>
      <c r="S9492" s="1">
        <v>8</v>
      </c>
      <c r="T9492" s="1">
        <v>0.2</v>
      </c>
      <c r="U9492" s="47">
        <v>682.5168000000001</v>
      </c>
      <c r="V9492" t="str">
        <f>IF(M9492=People!$B$5,People!$A$5,IF(M9492=People!$B$4,People!$A$4,IF(M9492=People!$B$3,People!$A$3,IF(M9492=People!$B$2,People!$A$2,0))))</f>
        <v>Anna Andreadi</v>
      </c>
      <c r="W9492" t="str">
        <f>IFERROR(INDEX(Returns!A:A,MATCH(B9492,Returns!B:B,0)),"No")</f>
        <v>No</v>
      </c>
    </row>
    <row r="9493" spans="1:23" x14ac:dyDescent="0.2">
      <c r="A9493" s="1">
        <v>9492</v>
      </c>
      <c r="B9493" t="s">
        <v>10700</v>
      </c>
      <c r="C9493" s="8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47">
        <v>9.120000000000001</v>
      </c>
      <c r="S9493" s="1">
        <v>3</v>
      </c>
      <c r="T9493" s="1">
        <v>0</v>
      </c>
      <c r="U9493" s="47">
        <v>3.1007999999999996</v>
      </c>
      <c r="V9493" t="str">
        <f>IF(M9493=People!$B$5,People!$A$5,IF(M9493=People!$B$4,People!$A$4,IF(M9493=People!$B$3,People!$A$3,IF(M9493=People!$B$2,People!$A$2,0))))</f>
        <v>Anna Andreadi</v>
      </c>
      <c r="W9493" t="str">
        <f>IFERROR(INDEX(Returns!A:A,MATCH(B9493,Returns!B:B,0)),"No")</f>
        <v>No</v>
      </c>
    </row>
    <row r="9494" spans="1:23" x14ac:dyDescent="0.2">
      <c r="A9494" s="1">
        <v>9493</v>
      </c>
      <c r="B9494" t="s">
        <v>10701</v>
      </c>
      <c r="C9494" s="8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47">
        <v>38.160000000000004</v>
      </c>
      <c r="S9494" s="1">
        <v>9</v>
      </c>
      <c r="T9494" s="1">
        <v>0</v>
      </c>
      <c r="U9494" s="47">
        <v>19.080000000000002</v>
      </c>
      <c r="V9494" t="str">
        <f>IF(M9494=People!$B$5,People!$A$5,IF(M9494=People!$B$4,People!$A$4,IF(M9494=People!$B$3,People!$A$3,IF(M9494=People!$B$2,People!$A$2,0))))</f>
        <v>Kelly Williams</v>
      </c>
      <c r="W9494" t="str">
        <f>IFERROR(INDEX(Returns!A:A,MATCH(B9494,Returns!B:B,0)),"No")</f>
        <v>No</v>
      </c>
    </row>
    <row r="9495" spans="1:23" x14ac:dyDescent="0.2">
      <c r="A9495" s="1">
        <v>9494</v>
      </c>
      <c r="B9495" t="s">
        <v>10702</v>
      </c>
      <c r="C9495" s="8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47">
        <v>1592.8500000000001</v>
      </c>
      <c r="S9495" s="1">
        <v>7</v>
      </c>
      <c r="T9495" s="1">
        <v>0</v>
      </c>
      <c r="U9495" s="47">
        <v>350.42700000000002</v>
      </c>
      <c r="V9495" t="str">
        <f>IF(M9495=People!$B$5,People!$A$5,IF(M9495=People!$B$4,People!$A$4,IF(M9495=People!$B$3,People!$A$3,IF(M9495=People!$B$2,People!$A$2,0))))</f>
        <v>Kelly Williams</v>
      </c>
      <c r="W9495" t="str">
        <f>IFERROR(INDEX(Returns!A:A,MATCH(B9495,Returns!B:B,0)),"No")</f>
        <v>No</v>
      </c>
    </row>
    <row r="9496" spans="1:23" x14ac:dyDescent="0.2">
      <c r="A9496" s="1">
        <v>9495</v>
      </c>
      <c r="B9496" t="s">
        <v>10702</v>
      </c>
      <c r="C9496" s="8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47">
        <v>11.88</v>
      </c>
      <c r="S9496" s="1">
        <v>2</v>
      </c>
      <c r="T9496" s="1">
        <v>0</v>
      </c>
      <c r="U9496" s="47">
        <v>5.3460000000000001</v>
      </c>
      <c r="V9496" t="str">
        <f>IF(M9496=People!$B$5,People!$A$5,IF(M9496=People!$B$4,People!$A$4,IF(M9496=People!$B$3,People!$A$3,IF(M9496=People!$B$2,People!$A$2,0))))</f>
        <v>Kelly Williams</v>
      </c>
      <c r="W9496" t="str">
        <f>IFERROR(INDEX(Returns!A:A,MATCH(B9496,Returns!B:B,0)),"No")</f>
        <v>No</v>
      </c>
    </row>
    <row r="9497" spans="1:23" x14ac:dyDescent="0.2">
      <c r="A9497" s="1">
        <v>9496</v>
      </c>
      <c r="B9497" t="s">
        <v>10703</v>
      </c>
      <c r="C9497" s="8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47">
        <v>120</v>
      </c>
      <c r="S9497" s="1">
        <v>6</v>
      </c>
      <c r="T9497" s="1">
        <v>0</v>
      </c>
      <c r="U9497" s="47">
        <v>46.800000000000004</v>
      </c>
      <c r="V9497" t="str">
        <f>IF(M9497=People!$B$5,People!$A$5,IF(M9497=People!$B$4,People!$A$4,IF(M9497=People!$B$3,People!$A$3,IF(M9497=People!$B$2,People!$A$2,0))))</f>
        <v>Anna Andreadi</v>
      </c>
      <c r="W9497" t="str">
        <f>IFERROR(INDEX(Returns!A:A,MATCH(B9497,Returns!B:B,0)),"No")</f>
        <v>No</v>
      </c>
    </row>
    <row r="9498" spans="1:23" x14ac:dyDescent="0.2">
      <c r="A9498" s="1">
        <v>9497</v>
      </c>
      <c r="B9498" t="s">
        <v>10703</v>
      </c>
      <c r="C9498" s="8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47">
        <v>8.67</v>
      </c>
      <c r="S9498" s="1">
        <v>1</v>
      </c>
      <c r="T9498" s="1">
        <v>0</v>
      </c>
      <c r="U9498" s="47">
        <v>2.3409000000000004</v>
      </c>
      <c r="V9498" t="str">
        <f>IF(M9498=People!$B$5,People!$A$5,IF(M9498=People!$B$4,People!$A$4,IF(M9498=People!$B$3,People!$A$3,IF(M9498=People!$B$2,People!$A$2,0))))</f>
        <v>Anna Andreadi</v>
      </c>
      <c r="W9498" t="str">
        <f>IFERROR(INDEX(Returns!A:A,MATCH(B9498,Returns!B:B,0)),"No")</f>
        <v>No</v>
      </c>
    </row>
    <row r="9499" spans="1:23" x14ac:dyDescent="0.2">
      <c r="A9499" s="1">
        <v>9498</v>
      </c>
      <c r="B9499" t="s">
        <v>10704</v>
      </c>
      <c r="C9499" s="8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47">
        <v>4.41</v>
      </c>
      <c r="S9499" s="1">
        <v>1</v>
      </c>
      <c r="T9499" s="1">
        <v>0</v>
      </c>
      <c r="U9499" s="47">
        <v>2.0286</v>
      </c>
      <c r="V9499" t="str">
        <f>IF(M9499=People!$B$5,People!$A$5,IF(M9499=People!$B$4,People!$A$4,IF(M9499=People!$B$3,People!$A$3,IF(M9499=People!$B$2,People!$A$2,0))))</f>
        <v>Kelly Williams</v>
      </c>
      <c r="W9499" t="str">
        <f>IFERROR(INDEX(Returns!A:A,MATCH(B9499,Returns!B:B,0)),"No")</f>
        <v>No</v>
      </c>
    </row>
    <row r="9500" spans="1:23" x14ac:dyDescent="0.2">
      <c r="A9500" s="1">
        <v>9499</v>
      </c>
      <c r="B9500" t="s">
        <v>10704</v>
      </c>
      <c r="C9500" s="8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47">
        <v>167.94</v>
      </c>
      <c r="S9500" s="1">
        <v>3</v>
      </c>
      <c r="T9500" s="1">
        <v>0</v>
      </c>
      <c r="U9500" s="47">
        <v>82.290599999999998</v>
      </c>
      <c r="V9500" t="str">
        <f>IF(M9500=People!$B$5,People!$A$5,IF(M9500=People!$B$4,People!$A$4,IF(M9500=People!$B$3,People!$A$3,IF(M9500=People!$B$2,People!$A$2,0))))</f>
        <v>Kelly Williams</v>
      </c>
      <c r="W9500" t="str">
        <f>IFERROR(INDEX(Returns!A:A,MATCH(B9500,Returns!B:B,0)),"No")</f>
        <v>No</v>
      </c>
    </row>
    <row r="9501" spans="1:23" x14ac:dyDescent="0.2">
      <c r="A9501" s="1">
        <v>9500</v>
      </c>
      <c r="B9501" t="s">
        <v>10704</v>
      </c>
      <c r="C9501" s="8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47">
        <v>67.8</v>
      </c>
      <c r="S9501" s="1">
        <v>10</v>
      </c>
      <c r="T9501" s="1">
        <v>0</v>
      </c>
      <c r="U9501" s="47">
        <v>31.187999999999999</v>
      </c>
      <c r="V9501" t="str">
        <f>IF(M9501=People!$B$5,People!$A$5,IF(M9501=People!$B$4,People!$A$4,IF(M9501=People!$B$3,People!$A$3,IF(M9501=People!$B$2,People!$A$2,0))))</f>
        <v>Kelly Williams</v>
      </c>
      <c r="W9501" t="str">
        <f>IFERROR(INDEX(Returns!A:A,MATCH(B9501,Returns!B:B,0)),"No")</f>
        <v>No</v>
      </c>
    </row>
    <row r="9502" spans="1:23" x14ac:dyDescent="0.2">
      <c r="A9502" s="1">
        <v>9501</v>
      </c>
      <c r="B9502" t="s">
        <v>10705</v>
      </c>
      <c r="C9502" s="8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47">
        <v>26.94</v>
      </c>
      <c r="S9502" s="1">
        <v>3</v>
      </c>
      <c r="T9502" s="1">
        <v>0</v>
      </c>
      <c r="U9502" s="47">
        <v>11.314800000000002</v>
      </c>
      <c r="V9502" t="str">
        <f>IF(M9502=People!$B$5,People!$A$5,IF(M9502=People!$B$4,People!$A$4,IF(M9502=People!$B$3,People!$A$3,IF(M9502=People!$B$2,People!$A$2,0))))</f>
        <v>Kelly Williams</v>
      </c>
      <c r="W9502" t="str">
        <f>IFERROR(INDEX(Returns!A:A,MATCH(B9502,Returns!B:B,0)),"No")</f>
        <v>No</v>
      </c>
    </row>
    <row r="9503" spans="1:23" x14ac:dyDescent="0.2">
      <c r="A9503" s="1">
        <v>9502</v>
      </c>
      <c r="B9503" t="s">
        <v>10706</v>
      </c>
      <c r="C9503" s="8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47">
        <v>32.04</v>
      </c>
      <c r="S9503" s="1">
        <v>3</v>
      </c>
      <c r="T9503" s="1">
        <v>0</v>
      </c>
      <c r="U9503" s="47">
        <v>8.01</v>
      </c>
      <c r="V9503" t="str">
        <f>IF(M9503=People!$B$5,People!$A$5,IF(M9503=People!$B$4,People!$A$4,IF(M9503=People!$B$3,People!$A$3,IF(M9503=People!$B$2,People!$A$2,0))))</f>
        <v>Anna Andreadi</v>
      </c>
      <c r="W9503" t="str">
        <f>IFERROR(INDEX(Returns!A:A,MATCH(B9503,Returns!B:B,0)),"No")</f>
        <v>No</v>
      </c>
    </row>
    <row r="9504" spans="1:23" x14ac:dyDescent="0.2">
      <c r="A9504" s="1">
        <v>9503</v>
      </c>
      <c r="B9504" t="s">
        <v>10707</v>
      </c>
      <c r="C9504" s="8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47">
        <v>32.129999999999995</v>
      </c>
      <c r="S9504" s="1">
        <v>9</v>
      </c>
      <c r="T9504" s="1">
        <v>0</v>
      </c>
      <c r="U9504" s="47">
        <v>8.3537999999999997</v>
      </c>
      <c r="V9504" t="str">
        <f>IF(M9504=People!$B$5,People!$A$5,IF(M9504=People!$B$4,People!$A$4,IF(M9504=People!$B$3,People!$A$3,IF(M9504=People!$B$2,People!$A$2,0))))</f>
        <v>Chuck Magee</v>
      </c>
      <c r="W9504" t="str">
        <f>IFERROR(INDEX(Returns!A:A,MATCH(B9504,Returns!B:B,0)),"No")</f>
        <v>No</v>
      </c>
    </row>
    <row r="9505" spans="1:23" x14ac:dyDescent="0.2">
      <c r="A9505" s="1">
        <v>9504</v>
      </c>
      <c r="B9505" t="s">
        <v>10707</v>
      </c>
      <c r="C9505" s="8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47">
        <v>2.88</v>
      </c>
      <c r="S9505" s="1">
        <v>1</v>
      </c>
      <c r="T9505" s="1">
        <v>0</v>
      </c>
      <c r="U9505" s="47">
        <v>0.80640000000000001</v>
      </c>
      <c r="V9505" t="str">
        <f>IF(M9505=People!$B$5,People!$A$5,IF(M9505=People!$B$4,People!$A$4,IF(M9505=People!$B$3,People!$A$3,IF(M9505=People!$B$2,People!$A$2,0))))</f>
        <v>Chuck Magee</v>
      </c>
      <c r="W9505" t="str">
        <f>IFERROR(INDEX(Returns!A:A,MATCH(B9505,Returns!B:B,0)),"No")</f>
        <v>No</v>
      </c>
    </row>
    <row r="9506" spans="1:23" x14ac:dyDescent="0.2">
      <c r="A9506" s="1">
        <v>9505</v>
      </c>
      <c r="B9506" t="s">
        <v>10708</v>
      </c>
      <c r="C9506" s="8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47">
        <v>1091.93</v>
      </c>
      <c r="S9506" s="1">
        <v>7</v>
      </c>
      <c r="T9506" s="1">
        <v>0</v>
      </c>
      <c r="U9506" s="47">
        <v>272.98250000000002</v>
      </c>
      <c r="V9506" t="str">
        <f>IF(M9506=People!$B$5,People!$A$5,IF(M9506=People!$B$4,People!$A$4,IF(M9506=People!$B$3,People!$A$3,IF(M9506=People!$B$2,People!$A$2,0))))</f>
        <v>Chuck Magee</v>
      </c>
      <c r="W9506" t="str">
        <f>IFERROR(INDEX(Returns!A:A,MATCH(B9506,Returns!B:B,0)),"No")</f>
        <v>No</v>
      </c>
    </row>
    <row r="9507" spans="1:23" x14ac:dyDescent="0.2">
      <c r="A9507" s="1">
        <v>9506</v>
      </c>
      <c r="B9507" t="s">
        <v>10708</v>
      </c>
      <c r="C9507" s="8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47">
        <v>111.96</v>
      </c>
      <c r="S9507" s="1">
        <v>2</v>
      </c>
      <c r="T9507" s="1">
        <v>0</v>
      </c>
      <c r="U9507" s="47">
        <v>54.860399999999998</v>
      </c>
      <c r="V9507" t="str">
        <f>IF(M9507=People!$B$5,People!$A$5,IF(M9507=People!$B$4,People!$A$4,IF(M9507=People!$B$3,People!$A$3,IF(M9507=People!$B$2,People!$A$2,0))))</f>
        <v>Chuck Magee</v>
      </c>
      <c r="W9507" t="str">
        <f>IFERROR(INDEX(Returns!A:A,MATCH(B9507,Returns!B:B,0)),"No")</f>
        <v>No</v>
      </c>
    </row>
    <row r="9508" spans="1:23" x14ac:dyDescent="0.2">
      <c r="A9508" s="1">
        <v>9507</v>
      </c>
      <c r="B9508" t="s">
        <v>10709</v>
      </c>
      <c r="C9508" s="8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47">
        <v>26.7</v>
      </c>
      <c r="S9508" s="1">
        <v>2</v>
      </c>
      <c r="T9508" s="1">
        <v>0</v>
      </c>
      <c r="U9508" s="47">
        <v>7.4759999999999991</v>
      </c>
      <c r="V9508" t="str">
        <f>IF(M9508=People!$B$5,People!$A$5,IF(M9508=People!$B$4,People!$A$4,IF(M9508=People!$B$3,People!$A$3,IF(M9508=People!$B$2,People!$A$2,0))))</f>
        <v>Kelly Williams</v>
      </c>
      <c r="W9508" t="str">
        <f>IFERROR(INDEX(Returns!A:A,MATCH(B9508,Returns!B:B,0)),"No")</f>
        <v>No</v>
      </c>
    </row>
    <row r="9509" spans="1:23" x14ac:dyDescent="0.2">
      <c r="A9509" s="1">
        <v>9508</v>
      </c>
      <c r="B9509" t="s">
        <v>10709</v>
      </c>
      <c r="C9509" s="8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47">
        <v>40.199999999999996</v>
      </c>
      <c r="S9509" s="1">
        <v>5</v>
      </c>
      <c r="T9509" s="1">
        <v>0</v>
      </c>
      <c r="U9509" s="47">
        <v>18.089999999999996</v>
      </c>
      <c r="V9509" t="str">
        <f>IF(M9509=People!$B$5,People!$A$5,IF(M9509=People!$B$4,People!$A$4,IF(M9509=People!$B$3,People!$A$3,IF(M9509=People!$B$2,People!$A$2,0))))</f>
        <v>Kelly Williams</v>
      </c>
      <c r="W9509" t="str">
        <f>IFERROR(INDEX(Returns!A:A,MATCH(B9509,Returns!B:B,0)),"No")</f>
        <v>No</v>
      </c>
    </row>
    <row r="9510" spans="1:23" x14ac:dyDescent="0.2">
      <c r="A9510" s="1">
        <v>9509</v>
      </c>
      <c r="B9510" t="s">
        <v>10709</v>
      </c>
      <c r="C9510" s="8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47">
        <v>13.89</v>
      </c>
      <c r="S9510" s="1">
        <v>3</v>
      </c>
      <c r="T9510" s="1">
        <v>0</v>
      </c>
      <c r="U9510" s="47">
        <v>4.5836999999999994</v>
      </c>
      <c r="V9510" t="str">
        <f>IF(M9510=People!$B$5,People!$A$5,IF(M9510=People!$B$4,People!$A$4,IF(M9510=People!$B$3,People!$A$3,IF(M9510=People!$B$2,People!$A$2,0))))</f>
        <v>Kelly Williams</v>
      </c>
      <c r="W9510" t="str">
        <f>IFERROR(INDEX(Returns!A:A,MATCH(B9510,Returns!B:B,0)),"No")</f>
        <v>No</v>
      </c>
    </row>
    <row r="9511" spans="1:23" x14ac:dyDescent="0.2">
      <c r="A9511" s="1">
        <v>9510</v>
      </c>
      <c r="B9511" t="s">
        <v>10709</v>
      </c>
      <c r="C9511" s="8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47">
        <v>689.81999999999994</v>
      </c>
      <c r="S9511" s="1">
        <v>6</v>
      </c>
      <c r="T9511" s="1">
        <v>0</v>
      </c>
      <c r="U9511" s="47">
        <v>20.694600000000008</v>
      </c>
      <c r="V9511" t="str">
        <f>IF(M9511=People!$B$5,People!$A$5,IF(M9511=People!$B$4,People!$A$4,IF(M9511=People!$B$3,People!$A$3,IF(M9511=People!$B$2,People!$A$2,0))))</f>
        <v>Kelly Williams</v>
      </c>
      <c r="W9511" t="str">
        <f>IFERROR(INDEX(Returns!A:A,MATCH(B9511,Returns!B:B,0)),"No")</f>
        <v>No</v>
      </c>
    </row>
    <row r="9512" spans="1:23" x14ac:dyDescent="0.2">
      <c r="A9512" s="1">
        <v>9511</v>
      </c>
      <c r="B9512" t="s">
        <v>10710</v>
      </c>
      <c r="C9512" s="8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47">
        <v>38.339999999999996</v>
      </c>
      <c r="S9512" s="1">
        <v>9</v>
      </c>
      <c r="T9512" s="1">
        <v>0</v>
      </c>
      <c r="U9512" s="47">
        <v>15.7194</v>
      </c>
      <c r="V9512" t="str">
        <f>IF(M9512=People!$B$5,People!$A$5,IF(M9512=People!$B$4,People!$A$4,IF(M9512=People!$B$3,People!$A$3,IF(M9512=People!$B$2,People!$A$2,0))))</f>
        <v>Chuck Magee</v>
      </c>
      <c r="W9512" t="str">
        <f>IFERROR(INDEX(Returns!A:A,MATCH(B9512,Returns!B:B,0)),"No")</f>
        <v>No</v>
      </c>
    </row>
    <row r="9513" spans="1:23" x14ac:dyDescent="0.2">
      <c r="A9513" s="1">
        <v>9512</v>
      </c>
      <c r="B9513" t="s">
        <v>10711</v>
      </c>
      <c r="C9513" s="8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47">
        <v>9.2639999999999976</v>
      </c>
      <c r="S9513" s="1">
        <v>3</v>
      </c>
      <c r="T9513" s="1">
        <v>0.8</v>
      </c>
      <c r="U9513" s="47">
        <v>-13.895999999999997</v>
      </c>
      <c r="V9513" t="str">
        <f>IF(M9513=People!$B$5,People!$A$5,IF(M9513=People!$B$4,People!$A$4,IF(M9513=People!$B$3,People!$A$3,IF(M9513=People!$B$2,People!$A$2,0))))</f>
        <v>Kelly Williams</v>
      </c>
      <c r="W9513" t="str">
        <f>IFERROR(INDEX(Returns!A:A,MATCH(B9513,Returns!B:B,0)),"No")</f>
        <v>No</v>
      </c>
    </row>
    <row r="9514" spans="1:23" x14ac:dyDescent="0.2">
      <c r="A9514" s="1">
        <v>9513</v>
      </c>
      <c r="B9514" t="s">
        <v>10712</v>
      </c>
      <c r="C9514" s="8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47">
        <v>204.66639999999998</v>
      </c>
      <c r="S9514" s="1">
        <v>1</v>
      </c>
      <c r="T9514" s="1">
        <v>0.32</v>
      </c>
      <c r="U9514" s="47">
        <v>-6.0196000000000254</v>
      </c>
      <c r="V9514" t="str">
        <f>IF(M9514=People!$B$5,People!$A$5,IF(M9514=People!$B$4,People!$A$4,IF(M9514=People!$B$3,People!$A$3,IF(M9514=People!$B$2,People!$A$2,0))))</f>
        <v>Kelly Williams</v>
      </c>
      <c r="W9514" t="str">
        <f>IFERROR(INDEX(Returns!A:A,MATCH(B9514,Returns!B:B,0)),"No")</f>
        <v>No</v>
      </c>
    </row>
    <row r="9515" spans="1:23" x14ac:dyDescent="0.2">
      <c r="A9515" s="1">
        <v>9514</v>
      </c>
      <c r="B9515" t="s">
        <v>10713</v>
      </c>
      <c r="C9515" s="8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47">
        <v>1649.75</v>
      </c>
      <c r="S9515" s="1">
        <v>5</v>
      </c>
      <c r="T9515" s="1">
        <v>0</v>
      </c>
      <c r="U9515" s="47">
        <v>544.41749999999979</v>
      </c>
      <c r="V9515" t="str">
        <f>IF(M9515=People!$B$5,People!$A$5,IF(M9515=People!$B$4,People!$A$4,IF(M9515=People!$B$3,People!$A$3,IF(M9515=People!$B$2,People!$A$2,0))))</f>
        <v>Kelly Williams</v>
      </c>
      <c r="W9515" t="str">
        <f>IFERROR(INDEX(Returns!A:A,MATCH(B9515,Returns!B:B,0)),"No")</f>
        <v>No</v>
      </c>
    </row>
    <row r="9516" spans="1:23" x14ac:dyDescent="0.2">
      <c r="A9516" s="1">
        <v>9515</v>
      </c>
      <c r="B9516" t="s">
        <v>10714</v>
      </c>
      <c r="C9516" s="8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47">
        <v>91.055999999999997</v>
      </c>
      <c r="S9516" s="1">
        <v>6</v>
      </c>
      <c r="T9516" s="1">
        <v>0.2</v>
      </c>
      <c r="U9516" s="47">
        <v>31.869599999999995</v>
      </c>
      <c r="V9516" t="str">
        <f>IF(M9516=People!$B$5,People!$A$5,IF(M9516=People!$B$4,People!$A$4,IF(M9516=People!$B$3,People!$A$3,IF(M9516=People!$B$2,People!$A$2,0))))</f>
        <v>Cassandra Brandow</v>
      </c>
      <c r="W9516" t="str">
        <f>IFERROR(INDEX(Returns!A:A,MATCH(B9516,Returns!B:B,0)),"No")</f>
        <v>No</v>
      </c>
    </row>
    <row r="9517" spans="1:23" x14ac:dyDescent="0.2">
      <c r="A9517" s="1">
        <v>9516</v>
      </c>
      <c r="B9517" t="s">
        <v>10715</v>
      </c>
      <c r="C9517" s="8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47">
        <v>54.207999999999998</v>
      </c>
      <c r="S9517" s="1">
        <v>14</v>
      </c>
      <c r="T9517" s="1">
        <v>0.2</v>
      </c>
      <c r="U9517" s="47">
        <v>8.808799999999998</v>
      </c>
      <c r="V9517" t="str">
        <f>IF(M9517=People!$B$5,People!$A$5,IF(M9517=People!$B$4,People!$A$4,IF(M9517=People!$B$3,People!$A$3,IF(M9517=People!$B$2,People!$A$2,0))))</f>
        <v>Kelly Williams</v>
      </c>
      <c r="W9517" t="str">
        <f>IFERROR(INDEX(Returns!A:A,MATCH(B9517,Returns!B:B,0)),"No")</f>
        <v>No</v>
      </c>
    </row>
    <row r="9518" spans="1:23" x14ac:dyDescent="0.2">
      <c r="A9518" s="1">
        <v>9517</v>
      </c>
      <c r="B9518" t="s">
        <v>10716</v>
      </c>
      <c r="C9518" s="8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47">
        <v>26.981999999999999</v>
      </c>
      <c r="S9518" s="1">
        <v>3</v>
      </c>
      <c r="T9518" s="1">
        <v>0.4</v>
      </c>
      <c r="U9518" s="47">
        <v>4.0472999999999999</v>
      </c>
      <c r="V9518" t="str">
        <f>IF(M9518=People!$B$5,People!$A$5,IF(M9518=People!$B$4,People!$A$4,IF(M9518=People!$B$3,People!$A$3,IF(M9518=People!$B$2,People!$A$2,0))))</f>
        <v>Chuck Magee</v>
      </c>
      <c r="W9518" t="str">
        <f>IFERROR(INDEX(Returns!A:A,MATCH(B9518,Returns!B:B,0)),"No")</f>
        <v>No</v>
      </c>
    </row>
    <row r="9519" spans="1:23" x14ac:dyDescent="0.2">
      <c r="A9519" s="1">
        <v>9518</v>
      </c>
      <c r="B9519" t="s">
        <v>10716</v>
      </c>
      <c r="C9519" s="8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47">
        <v>6.911999999999999</v>
      </c>
      <c r="S9519" s="1">
        <v>3</v>
      </c>
      <c r="T9519" s="1">
        <v>0.2</v>
      </c>
      <c r="U9519" s="47">
        <v>2.5056000000000003</v>
      </c>
      <c r="V9519" t="str">
        <f>IF(M9519=People!$B$5,People!$A$5,IF(M9519=People!$B$4,People!$A$4,IF(M9519=People!$B$3,People!$A$3,IF(M9519=People!$B$2,People!$A$2,0))))</f>
        <v>Chuck Magee</v>
      </c>
      <c r="W9519" t="str">
        <f>IFERROR(INDEX(Returns!A:A,MATCH(B9519,Returns!B:B,0)),"No")</f>
        <v>No</v>
      </c>
    </row>
    <row r="9520" spans="1:23" x14ac:dyDescent="0.2">
      <c r="A9520" s="1">
        <v>9519</v>
      </c>
      <c r="B9520" t="s">
        <v>10716</v>
      </c>
      <c r="C9520" s="8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47">
        <v>435.50400000000002</v>
      </c>
      <c r="S9520" s="1">
        <v>3</v>
      </c>
      <c r="T9520" s="1">
        <v>0.2</v>
      </c>
      <c r="U9520" s="47">
        <v>48.994199999999921</v>
      </c>
      <c r="V9520" t="str">
        <f>IF(M9520=People!$B$5,People!$A$5,IF(M9520=People!$B$4,People!$A$4,IF(M9520=People!$B$3,People!$A$3,IF(M9520=People!$B$2,People!$A$2,0))))</f>
        <v>Chuck Magee</v>
      </c>
      <c r="W9520" t="str">
        <f>IFERROR(INDEX(Returns!A:A,MATCH(B9520,Returns!B:B,0)),"No")</f>
        <v>No</v>
      </c>
    </row>
    <row r="9521" spans="1:23" x14ac:dyDescent="0.2">
      <c r="A9521" s="1">
        <v>9520</v>
      </c>
      <c r="B9521" t="s">
        <v>10717</v>
      </c>
      <c r="C9521" s="8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47">
        <v>81.08</v>
      </c>
      <c r="S9521" s="1">
        <v>4</v>
      </c>
      <c r="T9521" s="1">
        <v>0</v>
      </c>
      <c r="U9521" s="47">
        <v>22.702400000000004</v>
      </c>
      <c r="V9521" t="str">
        <f>IF(M9521=People!$B$5,People!$A$5,IF(M9521=People!$B$4,People!$A$4,IF(M9521=People!$B$3,People!$A$3,IF(M9521=People!$B$2,People!$A$2,0))))</f>
        <v>Anna Andreadi</v>
      </c>
      <c r="W9521" t="str">
        <f>IFERROR(INDEX(Returns!A:A,MATCH(B9521,Returns!B:B,0)),"No")</f>
        <v>No</v>
      </c>
    </row>
    <row r="9522" spans="1:23" x14ac:dyDescent="0.2">
      <c r="A9522" s="1">
        <v>9521</v>
      </c>
      <c r="B9522" t="s">
        <v>10718</v>
      </c>
      <c r="C9522" s="8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47">
        <v>93.02</v>
      </c>
      <c r="S9522" s="1">
        <v>2</v>
      </c>
      <c r="T9522" s="1">
        <v>0</v>
      </c>
      <c r="U9522" s="47">
        <v>3.720799999999997</v>
      </c>
      <c r="V9522" t="str">
        <f>IF(M9522=People!$B$5,People!$A$5,IF(M9522=People!$B$4,People!$A$4,IF(M9522=People!$B$3,People!$A$3,IF(M9522=People!$B$2,People!$A$2,0))))</f>
        <v>Anna Andreadi</v>
      </c>
      <c r="W9522" t="str">
        <f>IFERROR(INDEX(Returns!A:A,MATCH(B9522,Returns!B:B,0)),"No")</f>
        <v>No</v>
      </c>
    </row>
    <row r="9523" spans="1:23" x14ac:dyDescent="0.2">
      <c r="A9523" s="1">
        <v>9522</v>
      </c>
      <c r="B9523" t="s">
        <v>10719</v>
      </c>
      <c r="C9523" s="8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47">
        <v>323.97600000000006</v>
      </c>
      <c r="S9523" s="1">
        <v>3</v>
      </c>
      <c r="T9523" s="1">
        <v>0.2</v>
      </c>
      <c r="U9523" s="47">
        <v>36.44729999999997</v>
      </c>
      <c r="V9523" t="str">
        <f>IF(M9523=People!$B$5,People!$A$5,IF(M9523=People!$B$4,People!$A$4,IF(M9523=People!$B$3,People!$A$3,IF(M9523=People!$B$2,People!$A$2,0))))</f>
        <v>Kelly Williams</v>
      </c>
      <c r="W9523" t="str">
        <f>IFERROR(INDEX(Returns!A:A,MATCH(B9523,Returns!B:B,0)),"No")</f>
        <v>No</v>
      </c>
    </row>
    <row r="9524" spans="1:23" x14ac:dyDescent="0.2">
      <c r="A9524" s="1">
        <v>9523</v>
      </c>
      <c r="B9524" t="s">
        <v>10719</v>
      </c>
      <c r="C9524" s="8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47">
        <v>15.552000000000003</v>
      </c>
      <c r="S9524" s="1">
        <v>3</v>
      </c>
      <c r="T9524" s="1">
        <v>0.2</v>
      </c>
      <c r="U9524" s="47">
        <v>5.4432</v>
      </c>
      <c r="V9524" t="str">
        <f>IF(M9524=People!$B$5,People!$A$5,IF(M9524=People!$B$4,People!$A$4,IF(M9524=People!$B$3,People!$A$3,IF(M9524=People!$B$2,People!$A$2,0))))</f>
        <v>Kelly Williams</v>
      </c>
      <c r="W9524" t="str">
        <f>IFERROR(INDEX(Returns!A:A,MATCH(B9524,Returns!B:B,0)),"No")</f>
        <v>No</v>
      </c>
    </row>
    <row r="9525" spans="1:23" x14ac:dyDescent="0.2">
      <c r="A9525" s="1">
        <v>9524</v>
      </c>
      <c r="B9525" t="s">
        <v>10719</v>
      </c>
      <c r="C9525" s="8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47">
        <v>32.591999999999999</v>
      </c>
      <c r="S9525" s="1">
        <v>3</v>
      </c>
      <c r="T9525" s="1">
        <v>0.2</v>
      </c>
      <c r="U9525" s="47">
        <v>-7.7406000000000006</v>
      </c>
      <c r="V9525" t="str">
        <f>IF(M9525=People!$B$5,People!$A$5,IF(M9525=People!$B$4,People!$A$4,IF(M9525=People!$B$3,People!$A$3,IF(M9525=People!$B$2,People!$A$2,0))))</f>
        <v>Kelly Williams</v>
      </c>
      <c r="W9525" t="str">
        <f>IFERROR(INDEX(Returns!A:A,MATCH(B9525,Returns!B:B,0)),"No")</f>
        <v>No</v>
      </c>
    </row>
    <row r="9526" spans="1:23" x14ac:dyDescent="0.2">
      <c r="A9526" s="1">
        <v>9525</v>
      </c>
      <c r="B9526" t="s">
        <v>6167</v>
      </c>
      <c r="C9526" s="8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47">
        <v>83.920000000000016</v>
      </c>
      <c r="S9526" s="1">
        <v>5</v>
      </c>
      <c r="T9526" s="1">
        <v>0.2</v>
      </c>
      <c r="U9526" s="47">
        <v>29.371999999999993</v>
      </c>
      <c r="V9526" t="str">
        <f>IF(M9526=People!$B$5,People!$A$5,IF(M9526=People!$B$4,People!$A$4,IF(M9526=People!$B$3,People!$A$3,IF(M9526=People!$B$2,People!$A$2,0))))</f>
        <v>Anna Andreadi</v>
      </c>
      <c r="W9526" t="str">
        <f>IFERROR(INDEX(Returns!A:A,MATCH(B9526,Returns!B:B,0)),"No")</f>
        <v>Yes</v>
      </c>
    </row>
    <row r="9527" spans="1:23" x14ac:dyDescent="0.2">
      <c r="A9527" s="1">
        <v>9526</v>
      </c>
      <c r="B9527" t="s">
        <v>6167</v>
      </c>
      <c r="C9527" s="8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47">
        <v>199.89999999999998</v>
      </c>
      <c r="S9527" s="1">
        <v>5</v>
      </c>
      <c r="T9527" s="1">
        <v>0</v>
      </c>
      <c r="U9527" s="47">
        <v>39.97999999999999</v>
      </c>
      <c r="V9527" t="str">
        <f>IF(M9527=People!$B$5,People!$A$5,IF(M9527=People!$B$4,People!$A$4,IF(M9527=People!$B$3,People!$A$3,IF(M9527=People!$B$2,People!$A$2,0))))</f>
        <v>Anna Andreadi</v>
      </c>
      <c r="W9527" t="str">
        <f>IFERROR(INDEX(Returns!A:A,MATCH(B9527,Returns!B:B,0)),"No")</f>
        <v>Yes</v>
      </c>
    </row>
    <row r="9528" spans="1:23" x14ac:dyDescent="0.2">
      <c r="A9528" s="1">
        <v>9527</v>
      </c>
      <c r="B9528" t="s">
        <v>6167</v>
      </c>
      <c r="C9528" s="8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47">
        <v>31.176000000000002</v>
      </c>
      <c r="S9528" s="1">
        <v>3</v>
      </c>
      <c r="T9528" s="1">
        <v>0.2</v>
      </c>
      <c r="U9528" s="47">
        <v>-7.0145999999999997</v>
      </c>
      <c r="V9528" t="str">
        <f>IF(M9528=People!$B$5,People!$A$5,IF(M9528=People!$B$4,People!$A$4,IF(M9528=People!$B$3,People!$A$3,IF(M9528=People!$B$2,People!$A$2,0))))</f>
        <v>Anna Andreadi</v>
      </c>
      <c r="W9528" t="str">
        <f>IFERROR(INDEX(Returns!A:A,MATCH(B9528,Returns!B:B,0)),"No")</f>
        <v>Yes</v>
      </c>
    </row>
    <row r="9529" spans="1:23" x14ac:dyDescent="0.2">
      <c r="A9529" s="1">
        <v>9528</v>
      </c>
      <c r="B9529" t="s">
        <v>6167</v>
      </c>
      <c r="C9529" s="8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47">
        <v>172.75200000000001</v>
      </c>
      <c r="S9529" s="1">
        <v>6</v>
      </c>
      <c r="T9529" s="1">
        <v>0.2</v>
      </c>
      <c r="U9529" s="47">
        <v>60.463200000000015</v>
      </c>
      <c r="V9529" t="str">
        <f>IF(M9529=People!$B$5,People!$A$5,IF(M9529=People!$B$4,People!$A$4,IF(M9529=People!$B$3,People!$A$3,IF(M9529=People!$B$2,People!$A$2,0))))</f>
        <v>Anna Andreadi</v>
      </c>
      <c r="W9529" t="str">
        <f>IFERROR(INDEX(Returns!A:A,MATCH(B9529,Returns!B:B,0)),"No")</f>
        <v>Yes</v>
      </c>
    </row>
    <row r="9530" spans="1:23" x14ac:dyDescent="0.2">
      <c r="A9530" s="1">
        <v>9529</v>
      </c>
      <c r="B9530" t="s">
        <v>6167</v>
      </c>
      <c r="C9530" s="8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47">
        <v>9.2959999999999994</v>
      </c>
      <c r="S9530" s="1">
        <v>2</v>
      </c>
      <c r="T9530" s="1">
        <v>0.2</v>
      </c>
      <c r="U9530" s="47">
        <v>3.0211999999999994</v>
      </c>
      <c r="V9530" t="str">
        <f>IF(M9530=People!$B$5,People!$A$5,IF(M9530=People!$B$4,People!$A$4,IF(M9530=People!$B$3,People!$A$3,IF(M9530=People!$B$2,People!$A$2,0))))</f>
        <v>Anna Andreadi</v>
      </c>
      <c r="W9530" t="str">
        <f>IFERROR(INDEX(Returns!A:A,MATCH(B9530,Returns!B:B,0)),"No")</f>
        <v>Yes</v>
      </c>
    </row>
    <row r="9531" spans="1:23" x14ac:dyDescent="0.2">
      <c r="A9531" s="1">
        <v>9530</v>
      </c>
      <c r="B9531" t="s">
        <v>10720</v>
      </c>
      <c r="C9531" s="8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47">
        <v>12.768000000000001</v>
      </c>
      <c r="S9531" s="1">
        <v>2</v>
      </c>
      <c r="T9531" s="1">
        <v>0.2</v>
      </c>
      <c r="U9531" s="47">
        <v>0.95759999999999934</v>
      </c>
      <c r="V9531" t="str">
        <f>IF(M9531=People!$B$5,People!$A$5,IF(M9531=People!$B$4,People!$A$4,IF(M9531=People!$B$3,People!$A$3,IF(M9531=People!$B$2,People!$A$2,0))))</f>
        <v>Kelly Williams</v>
      </c>
      <c r="W9531" t="str">
        <f>IFERROR(INDEX(Returns!A:A,MATCH(B9531,Returns!B:B,0)),"No")</f>
        <v>No</v>
      </c>
    </row>
    <row r="9532" spans="1:23" x14ac:dyDescent="0.2">
      <c r="A9532" s="1">
        <v>9531</v>
      </c>
      <c r="B9532" t="s">
        <v>10721</v>
      </c>
      <c r="C9532" s="8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47">
        <v>52.76</v>
      </c>
      <c r="S9532" s="1">
        <v>2</v>
      </c>
      <c r="T9532" s="1">
        <v>0</v>
      </c>
      <c r="U9532" s="47">
        <v>24.269599999999997</v>
      </c>
      <c r="V9532" t="str">
        <f>IF(M9532=People!$B$5,People!$A$5,IF(M9532=People!$B$4,People!$A$4,IF(M9532=People!$B$3,People!$A$3,IF(M9532=People!$B$2,People!$A$2,0))))</f>
        <v>Anna Andreadi</v>
      </c>
      <c r="W9532" t="str">
        <f>IFERROR(INDEX(Returns!A:A,MATCH(B9532,Returns!B:B,0)),"No")</f>
        <v>No</v>
      </c>
    </row>
    <row r="9533" spans="1:23" x14ac:dyDescent="0.2">
      <c r="A9533" s="1">
        <v>9532</v>
      </c>
      <c r="B9533" t="s">
        <v>10722</v>
      </c>
      <c r="C9533" s="8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47">
        <v>55.616</v>
      </c>
      <c r="S9533" s="1">
        <v>2</v>
      </c>
      <c r="T9533" s="1">
        <v>0.2</v>
      </c>
      <c r="U9533" s="47">
        <v>5.5616000000000021</v>
      </c>
      <c r="V9533" t="str">
        <f>IF(M9533=People!$B$5,People!$A$5,IF(M9533=People!$B$4,People!$A$4,IF(M9533=People!$B$3,People!$A$3,IF(M9533=People!$B$2,People!$A$2,0))))</f>
        <v>Kelly Williams</v>
      </c>
      <c r="W9533" t="str">
        <f>IFERROR(INDEX(Returns!A:A,MATCH(B9533,Returns!B:B,0)),"No")</f>
        <v>No</v>
      </c>
    </row>
    <row r="9534" spans="1:23" x14ac:dyDescent="0.2">
      <c r="A9534" s="1">
        <v>9533</v>
      </c>
      <c r="B9534" t="s">
        <v>10723</v>
      </c>
      <c r="C9534" s="8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47">
        <v>427.64400000000001</v>
      </c>
      <c r="S9534" s="1">
        <v>14</v>
      </c>
      <c r="T9534" s="1">
        <v>0.1</v>
      </c>
      <c r="U9534" s="47">
        <v>80.777199999999979</v>
      </c>
      <c r="V9534" t="str">
        <f>IF(M9534=People!$B$5,People!$A$5,IF(M9534=People!$B$4,People!$A$4,IF(M9534=People!$B$3,People!$A$3,IF(M9534=People!$B$2,People!$A$2,0))))</f>
        <v>Chuck Magee</v>
      </c>
      <c r="W9534" t="str">
        <f>IFERROR(INDEX(Returns!A:A,MATCH(B9534,Returns!B:B,0)),"No")</f>
        <v>No</v>
      </c>
    </row>
    <row r="9535" spans="1:23" x14ac:dyDescent="0.2">
      <c r="A9535" s="1">
        <v>9534</v>
      </c>
      <c r="B9535" t="s">
        <v>10723</v>
      </c>
      <c r="C9535" s="8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47">
        <v>40.669999999999995</v>
      </c>
      <c r="S9535" s="1">
        <v>7</v>
      </c>
      <c r="T9535" s="1">
        <v>0</v>
      </c>
      <c r="U9535" s="47">
        <v>12.607699999999999</v>
      </c>
      <c r="V9535" t="str">
        <f>IF(M9535=People!$B$5,People!$A$5,IF(M9535=People!$B$4,People!$A$4,IF(M9535=People!$B$3,People!$A$3,IF(M9535=People!$B$2,People!$A$2,0))))</f>
        <v>Chuck Magee</v>
      </c>
      <c r="W9535" t="str">
        <f>IFERROR(INDEX(Returns!A:A,MATCH(B9535,Returns!B:B,0)),"No")</f>
        <v>No</v>
      </c>
    </row>
    <row r="9536" spans="1:23" x14ac:dyDescent="0.2">
      <c r="A9536" s="1">
        <v>9535</v>
      </c>
      <c r="B9536" t="s">
        <v>10723</v>
      </c>
      <c r="C9536" s="8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47">
        <v>33.479999999999997</v>
      </c>
      <c r="S9536" s="1">
        <v>2</v>
      </c>
      <c r="T9536" s="1">
        <v>0</v>
      </c>
      <c r="U9536" s="47">
        <v>1.3391999999999982</v>
      </c>
      <c r="V9536" t="str">
        <f>IF(M9536=People!$B$5,People!$A$5,IF(M9536=People!$B$4,People!$A$4,IF(M9536=People!$B$3,People!$A$3,IF(M9536=People!$B$2,People!$A$2,0))))</f>
        <v>Chuck Magee</v>
      </c>
      <c r="W9536" t="str">
        <f>IFERROR(INDEX(Returns!A:A,MATCH(B9536,Returns!B:B,0)),"No")</f>
        <v>No</v>
      </c>
    </row>
    <row r="9537" spans="1:23" x14ac:dyDescent="0.2">
      <c r="A9537" s="1">
        <v>9536</v>
      </c>
      <c r="B9537" t="s">
        <v>10723</v>
      </c>
      <c r="C9537" s="8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47">
        <v>9.7280000000000015</v>
      </c>
      <c r="S9537" s="1">
        <v>2</v>
      </c>
      <c r="T9537" s="1">
        <v>0.2</v>
      </c>
      <c r="U9537" s="47">
        <v>3.283199999999999</v>
      </c>
      <c r="V9537" t="str">
        <f>IF(M9537=People!$B$5,People!$A$5,IF(M9537=People!$B$4,People!$A$4,IF(M9537=People!$B$3,People!$A$3,IF(M9537=People!$B$2,People!$A$2,0))))</f>
        <v>Chuck Magee</v>
      </c>
      <c r="W9537" t="str">
        <f>IFERROR(INDEX(Returns!A:A,MATCH(B9537,Returns!B:B,0)),"No")</f>
        <v>No</v>
      </c>
    </row>
    <row r="9538" spans="1:23" x14ac:dyDescent="0.2">
      <c r="A9538" s="1">
        <v>9537</v>
      </c>
      <c r="B9538" t="s">
        <v>10724</v>
      </c>
      <c r="C9538" s="8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47">
        <v>8.8559999999999999</v>
      </c>
      <c r="S9538" s="1">
        <v>3</v>
      </c>
      <c r="T9538" s="1">
        <v>0.6</v>
      </c>
      <c r="U9538" s="47">
        <v>-6.8634000000000013</v>
      </c>
      <c r="V9538" t="str">
        <f>IF(M9538=People!$B$5,People!$A$5,IF(M9538=People!$B$4,People!$A$4,IF(M9538=People!$B$3,People!$A$3,IF(M9538=People!$B$2,People!$A$2,0))))</f>
        <v>Kelly Williams</v>
      </c>
      <c r="W9538" t="str">
        <f>IFERROR(INDEX(Returns!A:A,MATCH(B9538,Returns!B:B,0)),"No")</f>
        <v>No</v>
      </c>
    </row>
    <row r="9539" spans="1:23" x14ac:dyDescent="0.2">
      <c r="A9539" s="1">
        <v>9538</v>
      </c>
      <c r="B9539" t="s">
        <v>10725</v>
      </c>
      <c r="C9539" s="8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47">
        <v>477.666</v>
      </c>
      <c r="S9539" s="1">
        <v>2</v>
      </c>
      <c r="T9539" s="1">
        <v>0.15</v>
      </c>
      <c r="U9539" s="47">
        <v>84.293999999999969</v>
      </c>
      <c r="V9539" t="str">
        <f>IF(M9539=People!$B$5,People!$A$5,IF(M9539=People!$B$4,People!$A$4,IF(M9539=People!$B$3,People!$A$3,IF(M9539=People!$B$2,People!$A$2,0))))</f>
        <v>Anna Andreadi</v>
      </c>
      <c r="W9539" t="str">
        <f>IFERROR(INDEX(Returns!A:A,MATCH(B9539,Returns!B:B,0)),"No")</f>
        <v>No</v>
      </c>
    </row>
    <row r="9540" spans="1:23" x14ac:dyDescent="0.2">
      <c r="A9540" s="1">
        <v>9539</v>
      </c>
      <c r="B9540" t="s">
        <v>10726</v>
      </c>
      <c r="C9540" s="8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47">
        <v>16.899999999999999</v>
      </c>
      <c r="S9540" s="1">
        <v>5</v>
      </c>
      <c r="T9540" s="1">
        <v>0</v>
      </c>
      <c r="U9540" s="47">
        <v>7.7739999999999991</v>
      </c>
      <c r="V9540" t="str">
        <f>IF(M9540=People!$B$5,People!$A$5,IF(M9540=People!$B$4,People!$A$4,IF(M9540=People!$B$3,People!$A$3,IF(M9540=People!$B$2,People!$A$2,0))))</f>
        <v>Chuck Magee</v>
      </c>
      <c r="W9540" t="str">
        <f>IFERROR(INDEX(Returns!A:A,MATCH(B9540,Returns!B:B,0)),"No")</f>
        <v>No</v>
      </c>
    </row>
    <row r="9541" spans="1:23" x14ac:dyDescent="0.2">
      <c r="A9541" s="1">
        <v>9540</v>
      </c>
      <c r="B9541" t="s">
        <v>10726</v>
      </c>
      <c r="C9541" s="8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47">
        <v>39.96</v>
      </c>
      <c r="S9541" s="1">
        <v>2</v>
      </c>
      <c r="T9541" s="1">
        <v>0</v>
      </c>
      <c r="U9541" s="47">
        <v>18.781199999999998</v>
      </c>
      <c r="V9541" t="str">
        <f>IF(M9541=People!$B$5,People!$A$5,IF(M9541=People!$B$4,People!$A$4,IF(M9541=People!$B$3,People!$A$3,IF(M9541=People!$B$2,People!$A$2,0))))</f>
        <v>Chuck Magee</v>
      </c>
      <c r="W9541" t="str">
        <f>IFERROR(INDEX(Returns!A:A,MATCH(B9541,Returns!B:B,0)),"No")</f>
        <v>No</v>
      </c>
    </row>
    <row r="9542" spans="1:23" x14ac:dyDescent="0.2">
      <c r="A9542" s="1">
        <v>9541</v>
      </c>
      <c r="B9542" t="s">
        <v>10727</v>
      </c>
      <c r="C9542" s="8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47">
        <v>191.96800000000002</v>
      </c>
      <c r="S9542" s="1">
        <v>7</v>
      </c>
      <c r="T9542" s="1">
        <v>0.2</v>
      </c>
      <c r="U9542" s="47">
        <v>16.797200000000004</v>
      </c>
      <c r="V9542" t="str">
        <f>IF(M9542=People!$B$5,People!$A$5,IF(M9542=People!$B$4,People!$A$4,IF(M9542=People!$B$3,People!$A$3,IF(M9542=People!$B$2,People!$A$2,0))))</f>
        <v>Anna Andreadi</v>
      </c>
      <c r="W9542" t="str">
        <f>IFERROR(INDEX(Returns!A:A,MATCH(B9542,Returns!B:B,0)),"No")</f>
        <v>No</v>
      </c>
    </row>
    <row r="9543" spans="1:23" x14ac:dyDescent="0.2">
      <c r="A9543" s="1">
        <v>9542</v>
      </c>
      <c r="B9543" t="s">
        <v>10728</v>
      </c>
      <c r="C9543" s="8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47">
        <v>35.520000000000003</v>
      </c>
      <c r="S9543" s="1">
        <v>3</v>
      </c>
      <c r="T9543" s="1">
        <v>0.2</v>
      </c>
      <c r="U9543" s="47">
        <v>13.320000000000002</v>
      </c>
      <c r="V9543" t="str">
        <f>IF(M9543=People!$B$5,People!$A$5,IF(M9543=People!$B$4,People!$A$4,IF(M9543=People!$B$3,People!$A$3,IF(M9543=People!$B$2,People!$A$2,0))))</f>
        <v>Kelly Williams</v>
      </c>
      <c r="W9543" t="str">
        <f>IFERROR(INDEX(Returns!A:A,MATCH(B9543,Returns!B:B,0)),"No")</f>
        <v>No</v>
      </c>
    </row>
    <row r="9544" spans="1:23" x14ac:dyDescent="0.2">
      <c r="A9544" s="1">
        <v>9543</v>
      </c>
      <c r="B9544" t="s">
        <v>10728</v>
      </c>
      <c r="C9544" s="8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47">
        <v>6.2299999999999986</v>
      </c>
      <c r="S9544" s="1">
        <v>5</v>
      </c>
      <c r="T9544" s="1">
        <v>0.8</v>
      </c>
      <c r="U9544" s="47">
        <v>-9.6565000000000047</v>
      </c>
      <c r="V9544" t="str">
        <f>IF(M9544=People!$B$5,People!$A$5,IF(M9544=People!$B$4,People!$A$4,IF(M9544=People!$B$3,People!$A$3,IF(M9544=People!$B$2,People!$A$2,0))))</f>
        <v>Kelly Williams</v>
      </c>
      <c r="W9544" t="str">
        <f>IFERROR(INDEX(Returns!A:A,MATCH(B9544,Returns!B:B,0)),"No")</f>
        <v>No</v>
      </c>
    </row>
    <row r="9545" spans="1:23" x14ac:dyDescent="0.2">
      <c r="A9545" s="1">
        <v>9544</v>
      </c>
      <c r="B9545" t="s">
        <v>10728</v>
      </c>
      <c r="C9545" s="8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47">
        <v>56.704000000000001</v>
      </c>
      <c r="S9545" s="1">
        <v>2</v>
      </c>
      <c r="T9545" s="1">
        <v>0.2</v>
      </c>
      <c r="U9545" s="47">
        <v>19.137599999999992</v>
      </c>
      <c r="V9545" t="str">
        <f>IF(M9545=People!$B$5,People!$A$5,IF(M9545=People!$B$4,People!$A$4,IF(M9545=People!$B$3,People!$A$3,IF(M9545=People!$B$2,People!$A$2,0))))</f>
        <v>Kelly Williams</v>
      </c>
      <c r="W9545" t="str">
        <f>IFERROR(INDEX(Returns!A:A,MATCH(B9545,Returns!B:B,0)),"No")</f>
        <v>No</v>
      </c>
    </row>
    <row r="9546" spans="1:23" x14ac:dyDescent="0.2">
      <c r="A9546" s="1">
        <v>9545</v>
      </c>
      <c r="B9546" t="s">
        <v>10728</v>
      </c>
      <c r="C9546" s="8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47">
        <v>369.19919999999996</v>
      </c>
      <c r="S9546" s="1">
        <v>3</v>
      </c>
      <c r="T9546" s="1">
        <v>0.32</v>
      </c>
      <c r="U9546" s="47">
        <v>-114.01739999999995</v>
      </c>
      <c r="V9546" t="str">
        <f>IF(M9546=People!$B$5,People!$A$5,IF(M9546=People!$B$4,People!$A$4,IF(M9546=People!$B$3,People!$A$3,IF(M9546=People!$B$2,People!$A$2,0))))</f>
        <v>Kelly Williams</v>
      </c>
      <c r="W9546" t="str">
        <f>IFERROR(INDEX(Returns!A:A,MATCH(B9546,Returns!B:B,0)),"No")</f>
        <v>No</v>
      </c>
    </row>
    <row r="9547" spans="1:23" x14ac:dyDescent="0.2">
      <c r="A9547" s="1">
        <v>9546</v>
      </c>
      <c r="B9547" t="s">
        <v>10729</v>
      </c>
      <c r="C9547" s="8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47">
        <v>1.98</v>
      </c>
      <c r="S9547" s="1">
        <v>2</v>
      </c>
      <c r="T9547" s="1">
        <v>0</v>
      </c>
      <c r="U9547" s="47">
        <v>0.89100000000000001</v>
      </c>
      <c r="V9547" t="str">
        <f>IF(M9547=People!$B$5,People!$A$5,IF(M9547=People!$B$4,People!$A$4,IF(M9547=People!$B$3,People!$A$3,IF(M9547=People!$B$2,People!$A$2,0))))</f>
        <v>Kelly Williams</v>
      </c>
      <c r="W9547" t="str">
        <f>IFERROR(INDEX(Returns!A:A,MATCH(B9547,Returns!B:B,0)),"No")</f>
        <v>No</v>
      </c>
    </row>
    <row r="9548" spans="1:23" x14ac:dyDescent="0.2">
      <c r="A9548" s="1">
        <v>9547</v>
      </c>
      <c r="B9548" t="s">
        <v>10729</v>
      </c>
      <c r="C9548" s="8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47">
        <v>75.88</v>
      </c>
      <c r="S9548" s="1">
        <v>2</v>
      </c>
      <c r="T9548" s="1">
        <v>0</v>
      </c>
      <c r="U9548" s="47">
        <v>35.663599999999995</v>
      </c>
      <c r="V9548" t="str">
        <f>IF(M9548=People!$B$5,People!$A$5,IF(M9548=People!$B$4,People!$A$4,IF(M9548=People!$B$3,People!$A$3,IF(M9548=People!$B$2,People!$A$2,0))))</f>
        <v>Kelly Williams</v>
      </c>
      <c r="W9548" t="str">
        <f>IFERROR(INDEX(Returns!A:A,MATCH(B9548,Returns!B:B,0)),"No")</f>
        <v>No</v>
      </c>
    </row>
    <row r="9549" spans="1:23" x14ac:dyDescent="0.2">
      <c r="A9549" s="1">
        <v>9548</v>
      </c>
      <c r="B9549" t="s">
        <v>10730</v>
      </c>
      <c r="C9549" s="8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47">
        <v>6.8480000000000008</v>
      </c>
      <c r="S9549" s="1">
        <v>2</v>
      </c>
      <c r="T9549" s="1">
        <v>0.2</v>
      </c>
      <c r="U9549" s="47">
        <v>2.1399999999999992</v>
      </c>
      <c r="V9549" t="str">
        <f>IF(M9549=People!$B$5,People!$A$5,IF(M9549=People!$B$4,People!$A$4,IF(M9549=People!$B$3,People!$A$3,IF(M9549=People!$B$2,People!$A$2,0))))</f>
        <v>Chuck Magee</v>
      </c>
      <c r="W9549" t="str">
        <f>IFERROR(INDEX(Returns!A:A,MATCH(B9549,Returns!B:B,0)),"No")</f>
        <v>No</v>
      </c>
    </row>
    <row r="9550" spans="1:23" x14ac:dyDescent="0.2">
      <c r="A9550" s="1">
        <v>9549</v>
      </c>
      <c r="B9550" t="s">
        <v>10730</v>
      </c>
      <c r="C9550" s="8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47">
        <v>4.6260000000000003</v>
      </c>
      <c r="S9550" s="1">
        <v>2</v>
      </c>
      <c r="T9550" s="1">
        <v>0.7</v>
      </c>
      <c r="U9550" s="47">
        <v>-3.8549999999999986</v>
      </c>
      <c r="V9550" t="str">
        <f>IF(M9550=People!$B$5,People!$A$5,IF(M9550=People!$B$4,People!$A$4,IF(M9550=People!$B$3,People!$A$3,IF(M9550=People!$B$2,People!$A$2,0))))</f>
        <v>Chuck Magee</v>
      </c>
      <c r="W9550" t="str">
        <f>IFERROR(INDEX(Returns!A:A,MATCH(B9550,Returns!B:B,0)),"No")</f>
        <v>No</v>
      </c>
    </row>
    <row r="9551" spans="1:23" x14ac:dyDescent="0.2">
      <c r="A9551" s="1">
        <v>9550</v>
      </c>
      <c r="B9551" t="s">
        <v>10730</v>
      </c>
      <c r="C9551" s="8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47">
        <v>453.6</v>
      </c>
      <c r="S9551" s="1">
        <v>3</v>
      </c>
      <c r="T9551" s="1">
        <v>0.2</v>
      </c>
      <c r="U9551" s="47">
        <v>90.71999999999997</v>
      </c>
      <c r="V9551" t="str">
        <f>IF(M9551=People!$B$5,People!$A$5,IF(M9551=People!$B$4,People!$A$4,IF(M9551=People!$B$3,People!$A$3,IF(M9551=People!$B$2,People!$A$2,0))))</f>
        <v>Chuck Magee</v>
      </c>
      <c r="W9551" t="str">
        <f>IFERROR(INDEX(Returns!A:A,MATCH(B9551,Returns!B:B,0)),"No")</f>
        <v>No</v>
      </c>
    </row>
    <row r="9552" spans="1:23" x14ac:dyDescent="0.2">
      <c r="A9552" s="1">
        <v>9551</v>
      </c>
      <c r="B9552" t="s">
        <v>10731</v>
      </c>
      <c r="C9552" s="8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47">
        <v>13.847999999999999</v>
      </c>
      <c r="S9552" s="1">
        <v>3</v>
      </c>
      <c r="T9552" s="1">
        <v>0.2</v>
      </c>
      <c r="U9552" s="47">
        <v>5.1929999999999996</v>
      </c>
      <c r="V9552" t="str">
        <f>IF(M9552=People!$B$5,People!$A$5,IF(M9552=People!$B$4,People!$A$4,IF(M9552=People!$B$3,People!$A$3,IF(M9552=People!$B$2,People!$A$2,0))))</f>
        <v>Anna Andreadi</v>
      </c>
      <c r="W9552" t="str">
        <f>IFERROR(INDEX(Returns!A:A,MATCH(B9552,Returns!B:B,0)),"No")</f>
        <v>No</v>
      </c>
    </row>
    <row r="9553" spans="1:23" x14ac:dyDescent="0.2">
      <c r="A9553" s="1">
        <v>9552</v>
      </c>
      <c r="B9553" t="s">
        <v>10732</v>
      </c>
      <c r="C9553" s="8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47">
        <v>577.58400000000006</v>
      </c>
      <c r="S9553" s="1">
        <v>6</v>
      </c>
      <c r="T9553" s="1">
        <v>0.2</v>
      </c>
      <c r="U9553" s="47">
        <v>43.318799999999953</v>
      </c>
      <c r="V9553" t="str">
        <f>IF(M9553=People!$B$5,People!$A$5,IF(M9553=People!$B$4,People!$A$4,IF(M9553=People!$B$3,People!$A$3,IF(M9553=People!$B$2,People!$A$2,0))))</f>
        <v>Chuck Magee</v>
      </c>
      <c r="W9553" t="str">
        <f>IFERROR(INDEX(Returns!A:A,MATCH(B9553,Returns!B:B,0)),"No")</f>
        <v>No</v>
      </c>
    </row>
    <row r="9554" spans="1:23" x14ac:dyDescent="0.2">
      <c r="A9554" s="1">
        <v>9553</v>
      </c>
      <c r="B9554" t="s">
        <v>10733</v>
      </c>
      <c r="C9554" s="8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47">
        <v>151.96</v>
      </c>
      <c r="S9554" s="1">
        <v>4</v>
      </c>
      <c r="T9554" s="1">
        <v>0</v>
      </c>
      <c r="U9554" s="47">
        <v>36.470399999999998</v>
      </c>
      <c r="V9554" t="str">
        <f>IF(M9554=People!$B$5,People!$A$5,IF(M9554=People!$B$4,People!$A$4,IF(M9554=People!$B$3,People!$A$3,IF(M9554=People!$B$2,People!$A$2,0))))</f>
        <v>Cassandra Brandow</v>
      </c>
      <c r="W9554" t="str">
        <f>IFERROR(INDEX(Returns!A:A,MATCH(B9554,Returns!B:B,0)),"No")</f>
        <v>No</v>
      </c>
    </row>
    <row r="9555" spans="1:23" x14ac:dyDescent="0.2">
      <c r="A9555" s="1">
        <v>9554</v>
      </c>
      <c r="B9555" t="s">
        <v>10734</v>
      </c>
      <c r="C9555" s="8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47">
        <v>68.432000000000016</v>
      </c>
      <c r="S9555" s="1">
        <v>7</v>
      </c>
      <c r="T9555" s="1">
        <v>0.2</v>
      </c>
      <c r="U9555" s="47">
        <v>8.5539999999999878</v>
      </c>
      <c r="V9555" t="str">
        <f>IF(M9555=People!$B$5,People!$A$5,IF(M9555=People!$B$4,People!$A$4,IF(M9555=People!$B$3,People!$A$3,IF(M9555=People!$B$2,People!$A$2,0))))</f>
        <v>Anna Andreadi</v>
      </c>
      <c r="W9555" t="str">
        <f>IFERROR(INDEX(Returns!A:A,MATCH(B9555,Returns!B:B,0)),"No")</f>
        <v>No</v>
      </c>
    </row>
    <row r="9556" spans="1:23" x14ac:dyDescent="0.2">
      <c r="A9556" s="1">
        <v>9555</v>
      </c>
      <c r="B9556" t="s">
        <v>10735</v>
      </c>
      <c r="C9556" s="8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47">
        <v>71.12</v>
      </c>
      <c r="S9556" s="1">
        <v>5</v>
      </c>
      <c r="T9556" s="1">
        <v>0.2</v>
      </c>
      <c r="U9556" s="47">
        <v>9.7789999999999964</v>
      </c>
      <c r="V9556" t="str">
        <f>IF(M9556=People!$B$5,People!$A$5,IF(M9556=People!$B$4,People!$A$4,IF(M9556=People!$B$3,People!$A$3,IF(M9556=People!$B$2,People!$A$2,0))))</f>
        <v>Chuck Magee</v>
      </c>
      <c r="W9556" t="str">
        <f>IFERROR(INDEX(Returns!A:A,MATCH(B9556,Returns!B:B,0)),"No")</f>
        <v>No</v>
      </c>
    </row>
    <row r="9557" spans="1:23" x14ac:dyDescent="0.2">
      <c r="A9557" s="1">
        <v>9556</v>
      </c>
      <c r="B9557" t="s">
        <v>10735</v>
      </c>
      <c r="C9557" s="8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47">
        <v>3.008</v>
      </c>
      <c r="S9557" s="1">
        <v>2</v>
      </c>
      <c r="T9557" s="1">
        <v>0.2</v>
      </c>
      <c r="U9557" s="47">
        <v>0.56399999999999983</v>
      </c>
      <c r="V9557" t="str">
        <f>IF(M9557=People!$B$5,People!$A$5,IF(M9557=People!$B$4,People!$A$4,IF(M9557=People!$B$3,People!$A$3,IF(M9557=People!$B$2,People!$A$2,0))))</f>
        <v>Chuck Magee</v>
      </c>
      <c r="W9557" t="str">
        <f>IFERROR(INDEX(Returns!A:A,MATCH(B9557,Returns!B:B,0)),"No")</f>
        <v>No</v>
      </c>
    </row>
    <row r="9558" spans="1:23" x14ac:dyDescent="0.2">
      <c r="A9558" s="1">
        <v>9557</v>
      </c>
      <c r="B9558" t="s">
        <v>10736</v>
      </c>
      <c r="C9558" s="8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47">
        <v>184.66</v>
      </c>
      <c r="S9558" s="1">
        <v>7</v>
      </c>
      <c r="T9558" s="1">
        <v>0</v>
      </c>
      <c r="U9558" s="47">
        <v>84.943599999999989</v>
      </c>
      <c r="V9558" t="str">
        <f>IF(M9558=People!$B$5,People!$A$5,IF(M9558=People!$B$4,People!$A$4,IF(M9558=People!$B$3,People!$A$3,IF(M9558=People!$B$2,People!$A$2,0))))</f>
        <v>Chuck Magee</v>
      </c>
      <c r="W9558" t="str">
        <f>IFERROR(INDEX(Returns!A:A,MATCH(B9558,Returns!B:B,0)),"No")</f>
        <v>No</v>
      </c>
    </row>
    <row r="9559" spans="1:23" x14ac:dyDescent="0.2">
      <c r="A9559" s="1">
        <v>9558</v>
      </c>
      <c r="B9559" t="s">
        <v>10737</v>
      </c>
      <c r="C9559" s="8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47">
        <v>5.3120000000000003</v>
      </c>
      <c r="S9559" s="1">
        <v>2</v>
      </c>
      <c r="T9559" s="1">
        <v>0.6</v>
      </c>
      <c r="U9559" s="47">
        <v>-1.5935999999999995</v>
      </c>
      <c r="V9559" t="str">
        <f>IF(M9559=People!$B$5,People!$A$5,IF(M9559=People!$B$4,People!$A$4,IF(M9559=People!$B$3,People!$A$3,IF(M9559=People!$B$2,People!$A$2,0))))</f>
        <v>Kelly Williams</v>
      </c>
      <c r="W9559" t="str">
        <f>IFERROR(INDEX(Returns!A:A,MATCH(B9559,Returns!B:B,0)),"No")</f>
        <v>No</v>
      </c>
    </row>
    <row r="9560" spans="1:23" x14ac:dyDescent="0.2">
      <c r="A9560" s="1">
        <v>9559</v>
      </c>
      <c r="B9560" t="s">
        <v>10738</v>
      </c>
      <c r="C9560" s="8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47">
        <v>132.52000000000004</v>
      </c>
      <c r="S9560" s="1">
        <v>5</v>
      </c>
      <c r="T9560" s="1">
        <v>0.2</v>
      </c>
      <c r="U9560" s="47">
        <v>34.786500000000004</v>
      </c>
      <c r="V9560" t="str">
        <f>IF(M9560=People!$B$5,People!$A$5,IF(M9560=People!$B$4,People!$A$4,IF(M9560=People!$B$3,People!$A$3,IF(M9560=People!$B$2,People!$A$2,0))))</f>
        <v>Chuck Magee</v>
      </c>
      <c r="W9560" t="str">
        <f>IFERROR(INDEX(Returns!A:A,MATCH(B9560,Returns!B:B,0)),"No")</f>
        <v>No</v>
      </c>
    </row>
    <row r="9561" spans="1:23" x14ac:dyDescent="0.2">
      <c r="A9561" s="1">
        <v>9560</v>
      </c>
      <c r="B9561" t="s">
        <v>10738</v>
      </c>
      <c r="C9561" s="8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47">
        <v>195.64</v>
      </c>
      <c r="S9561" s="1">
        <v>5</v>
      </c>
      <c r="T9561" s="1">
        <v>0.2</v>
      </c>
      <c r="U9561" s="47">
        <v>-44.018999999999991</v>
      </c>
      <c r="V9561" t="str">
        <f>IF(M9561=People!$B$5,People!$A$5,IF(M9561=People!$B$4,People!$A$4,IF(M9561=People!$B$3,People!$A$3,IF(M9561=People!$B$2,People!$A$2,0))))</f>
        <v>Chuck Magee</v>
      </c>
      <c r="W9561" t="str">
        <f>IFERROR(INDEX(Returns!A:A,MATCH(B9561,Returns!B:B,0)),"No")</f>
        <v>No</v>
      </c>
    </row>
    <row r="9562" spans="1:23" x14ac:dyDescent="0.2">
      <c r="A9562" s="1">
        <v>9561</v>
      </c>
      <c r="B9562" t="s">
        <v>10738</v>
      </c>
      <c r="C9562" s="8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47">
        <v>51.967999999999996</v>
      </c>
      <c r="S9562" s="1">
        <v>2</v>
      </c>
      <c r="T9562" s="1">
        <v>0.2</v>
      </c>
      <c r="U9562" s="47">
        <v>10.393599999999998</v>
      </c>
      <c r="V9562" t="str">
        <f>IF(M9562=People!$B$5,People!$A$5,IF(M9562=People!$B$4,People!$A$4,IF(M9562=People!$B$3,People!$A$3,IF(M9562=People!$B$2,People!$A$2,0))))</f>
        <v>Chuck Magee</v>
      </c>
      <c r="W9562" t="str">
        <f>IFERROR(INDEX(Returns!A:A,MATCH(B9562,Returns!B:B,0)),"No")</f>
        <v>No</v>
      </c>
    </row>
    <row r="9563" spans="1:23" x14ac:dyDescent="0.2">
      <c r="A9563" s="1">
        <v>9562</v>
      </c>
      <c r="B9563" t="s">
        <v>10738</v>
      </c>
      <c r="C9563" s="8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47">
        <v>431.97600000000006</v>
      </c>
      <c r="S9563" s="1">
        <v>3</v>
      </c>
      <c r="T9563" s="1">
        <v>0.2</v>
      </c>
      <c r="U9563" s="47">
        <v>-75.59580000000004</v>
      </c>
      <c r="V9563" t="str">
        <f>IF(M9563=People!$B$5,People!$A$5,IF(M9563=People!$B$4,People!$A$4,IF(M9563=People!$B$3,People!$A$3,IF(M9563=People!$B$2,People!$A$2,0))))</f>
        <v>Chuck Magee</v>
      </c>
      <c r="W9563" t="str">
        <f>IFERROR(INDEX(Returns!A:A,MATCH(B9563,Returns!B:B,0)),"No")</f>
        <v>No</v>
      </c>
    </row>
    <row r="9564" spans="1:23" x14ac:dyDescent="0.2">
      <c r="A9564" s="1">
        <v>9563</v>
      </c>
      <c r="B9564" t="s">
        <v>10738</v>
      </c>
      <c r="C9564" s="8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47">
        <v>224.93700000000004</v>
      </c>
      <c r="S9564" s="1">
        <v>3</v>
      </c>
      <c r="T9564" s="1">
        <v>0.7</v>
      </c>
      <c r="U9564" s="47">
        <v>-164.9538</v>
      </c>
      <c r="V9564" t="str">
        <f>IF(M9564=People!$B$5,People!$A$5,IF(M9564=People!$B$4,People!$A$4,IF(M9564=People!$B$3,People!$A$3,IF(M9564=People!$B$2,People!$A$2,0))))</f>
        <v>Chuck Magee</v>
      </c>
      <c r="W9564" t="str">
        <f>IFERROR(INDEX(Returns!A:A,MATCH(B9564,Returns!B:B,0)),"No")</f>
        <v>No</v>
      </c>
    </row>
    <row r="9565" spans="1:23" x14ac:dyDescent="0.2">
      <c r="A9565" s="1">
        <v>9564</v>
      </c>
      <c r="B9565" t="s">
        <v>10738</v>
      </c>
      <c r="C9565" s="8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47">
        <v>6</v>
      </c>
      <c r="S9565" s="1">
        <v>2</v>
      </c>
      <c r="T9565" s="1">
        <v>0.2</v>
      </c>
      <c r="U9565" s="47">
        <v>2.0999999999999996</v>
      </c>
      <c r="V9565" t="str">
        <f>IF(M9565=People!$B$5,People!$A$5,IF(M9565=People!$B$4,People!$A$4,IF(M9565=People!$B$3,People!$A$3,IF(M9565=People!$B$2,People!$A$2,0))))</f>
        <v>Chuck Magee</v>
      </c>
      <c r="W9565" t="str">
        <f>IFERROR(INDEX(Returns!A:A,MATCH(B9565,Returns!B:B,0)),"No")</f>
        <v>No</v>
      </c>
    </row>
    <row r="9566" spans="1:23" x14ac:dyDescent="0.2">
      <c r="A9566" s="1">
        <v>9565</v>
      </c>
      <c r="B9566" t="s">
        <v>10739</v>
      </c>
      <c r="C9566" s="8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47">
        <v>11.76</v>
      </c>
      <c r="S9566" s="1">
        <v>2</v>
      </c>
      <c r="T9566" s="1">
        <v>0</v>
      </c>
      <c r="U9566" s="47">
        <v>5.7623999999999995</v>
      </c>
      <c r="V9566" t="str">
        <f>IF(M9566=People!$B$5,People!$A$5,IF(M9566=People!$B$4,People!$A$4,IF(M9566=People!$B$3,People!$A$3,IF(M9566=People!$B$2,People!$A$2,0))))</f>
        <v>Anna Andreadi</v>
      </c>
      <c r="W9566" t="str">
        <f>IFERROR(INDEX(Returns!A:A,MATCH(B9566,Returns!B:B,0)),"No")</f>
        <v>No</v>
      </c>
    </row>
    <row r="9567" spans="1:23" x14ac:dyDescent="0.2">
      <c r="A9567" s="1">
        <v>9566</v>
      </c>
      <c r="B9567" t="s">
        <v>10740</v>
      </c>
      <c r="C9567" s="8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47">
        <v>1125.4879999999998</v>
      </c>
      <c r="S9567" s="1">
        <v>7</v>
      </c>
      <c r="T9567" s="1">
        <v>0.2</v>
      </c>
      <c r="U9567" s="47">
        <v>98.480200000000082</v>
      </c>
      <c r="V9567" t="str">
        <f>IF(M9567=People!$B$5,People!$A$5,IF(M9567=People!$B$4,People!$A$4,IF(M9567=People!$B$3,People!$A$3,IF(M9567=People!$B$2,People!$A$2,0))))</f>
        <v>Cassandra Brandow</v>
      </c>
      <c r="W9567" t="str">
        <f>IFERROR(INDEX(Returns!A:A,MATCH(B9567,Returns!B:B,0)),"No")</f>
        <v>No</v>
      </c>
    </row>
    <row r="9568" spans="1:23" x14ac:dyDescent="0.2">
      <c r="A9568" s="1">
        <v>9567</v>
      </c>
      <c r="B9568" t="s">
        <v>10740</v>
      </c>
      <c r="C9568" s="8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47">
        <v>12.645000000000001</v>
      </c>
      <c r="S9568" s="1">
        <v>5</v>
      </c>
      <c r="T9568" s="1">
        <v>0.7</v>
      </c>
      <c r="U9568" s="47">
        <v>-10.116</v>
      </c>
      <c r="V9568" t="str">
        <f>IF(M9568=People!$B$5,People!$A$5,IF(M9568=People!$B$4,People!$A$4,IF(M9568=People!$B$3,People!$A$3,IF(M9568=People!$B$2,People!$A$2,0))))</f>
        <v>Cassandra Brandow</v>
      </c>
      <c r="W9568" t="str">
        <f>IFERROR(INDEX(Returns!A:A,MATCH(B9568,Returns!B:B,0)),"No")</f>
        <v>No</v>
      </c>
    </row>
    <row r="9569" spans="1:23" x14ac:dyDescent="0.2">
      <c r="A9569" s="1">
        <v>9568</v>
      </c>
      <c r="B9569" t="s">
        <v>10740</v>
      </c>
      <c r="C9569" s="8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47">
        <v>4.032</v>
      </c>
      <c r="S9569" s="1">
        <v>2</v>
      </c>
      <c r="T9569" s="1">
        <v>0.2</v>
      </c>
      <c r="U9569" s="47">
        <v>1.0584000000000002</v>
      </c>
      <c r="V9569" t="str">
        <f>IF(M9569=People!$B$5,People!$A$5,IF(M9569=People!$B$4,People!$A$4,IF(M9569=People!$B$3,People!$A$3,IF(M9569=People!$B$2,People!$A$2,0))))</f>
        <v>Cassandra Brandow</v>
      </c>
      <c r="W9569" t="str">
        <f>IFERROR(INDEX(Returns!A:A,MATCH(B9569,Returns!B:B,0)),"No")</f>
        <v>No</v>
      </c>
    </row>
    <row r="9570" spans="1:23" x14ac:dyDescent="0.2">
      <c r="A9570" s="1">
        <v>9569</v>
      </c>
      <c r="B9570" t="s">
        <v>10741</v>
      </c>
      <c r="C9570" s="8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47">
        <v>79.959999999999994</v>
      </c>
      <c r="S9570" s="1">
        <v>4</v>
      </c>
      <c r="T9570" s="1">
        <v>0</v>
      </c>
      <c r="U9570" s="47">
        <v>22.388800000000003</v>
      </c>
      <c r="V9570" t="str">
        <f>IF(M9570=People!$B$5,People!$A$5,IF(M9570=People!$B$4,People!$A$4,IF(M9570=People!$B$3,People!$A$3,IF(M9570=People!$B$2,People!$A$2,0))))</f>
        <v>Kelly Williams</v>
      </c>
      <c r="W9570" t="str">
        <f>IFERROR(INDEX(Returns!A:A,MATCH(B9570,Returns!B:B,0)),"No")</f>
        <v>No</v>
      </c>
    </row>
    <row r="9571" spans="1:23" x14ac:dyDescent="0.2">
      <c r="A9571" s="1">
        <v>9570</v>
      </c>
      <c r="B9571" t="s">
        <v>10742</v>
      </c>
      <c r="C9571" s="8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47">
        <v>6.732000000000002</v>
      </c>
      <c r="S9571" s="1">
        <v>6</v>
      </c>
      <c r="T9571" s="1">
        <v>0.7</v>
      </c>
      <c r="U9571" s="47">
        <v>-4.4879999999999978</v>
      </c>
      <c r="V9571" t="str">
        <f>IF(M9571=People!$B$5,People!$A$5,IF(M9571=People!$B$4,People!$A$4,IF(M9571=People!$B$3,People!$A$3,IF(M9571=People!$B$2,People!$A$2,0))))</f>
        <v>Chuck Magee</v>
      </c>
      <c r="W9571" t="str">
        <f>IFERROR(INDEX(Returns!A:A,MATCH(B9571,Returns!B:B,0)),"No")</f>
        <v>No</v>
      </c>
    </row>
    <row r="9572" spans="1:23" x14ac:dyDescent="0.2">
      <c r="A9572" s="1">
        <v>9571</v>
      </c>
      <c r="B9572" t="s">
        <v>10742</v>
      </c>
      <c r="C9572" s="8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47">
        <v>33.568000000000005</v>
      </c>
      <c r="S9572" s="1">
        <v>2</v>
      </c>
      <c r="T9572" s="1">
        <v>0.2</v>
      </c>
      <c r="U9572" s="47">
        <v>1.6783999999999981</v>
      </c>
      <c r="V9572" t="str">
        <f>IF(M9572=People!$B$5,People!$A$5,IF(M9572=People!$B$4,People!$A$4,IF(M9572=People!$B$3,People!$A$3,IF(M9572=People!$B$2,People!$A$2,0))))</f>
        <v>Chuck Magee</v>
      </c>
      <c r="W9572" t="str">
        <f>IFERROR(INDEX(Returns!A:A,MATCH(B9572,Returns!B:B,0)),"No")</f>
        <v>No</v>
      </c>
    </row>
    <row r="9573" spans="1:23" x14ac:dyDescent="0.2">
      <c r="A9573" s="1">
        <v>9572</v>
      </c>
      <c r="B9573" t="s">
        <v>10742</v>
      </c>
      <c r="C9573" s="8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47">
        <v>15.840000000000002</v>
      </c>
      <c r="S9573" s="1">
        <v>2</v>
      </c>
      <c r="T9573" s="1">
        <v>0.2</v>
      </c>
      <c r="U9573" s="47">
        <v>5.5439999999999987</v>
      </c>
      <c r="V9573" t="str">
        <f>IF(M9573=People!$B$5,People!$A$5,IF(M9573=People!$B$4,People!$A$4,IF(M9573=People!$B$3,People!$A$3,IF(M9573=People!$B$2,People!$A$2,0))))</f>
        <v>Chuck Magee</v>
      </c>
      <c r="W9573" t="str">
        <f>IFERROR(INDEX(Returns!A:A,MATCH(B9573,Returns!B:B,0)),"No")</f>
        <v>No</v>
      </c>
    </row>
    <row r="9574" spans="1:23" x14ac:dyDescent="0.2">
      <c r="A9574" s="1">
        <v>9573</v>
      </c>
      <c r="B9574" t="s">
        <v>10742</v>
      </c>
      <c r="C9574" s="8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47">
        <v>24.424000000000003</v>
      </c>
      <c r="S9574" s="1">
        <v>1</v>
      </c>
      <c r="T9574" s="1">
        <v>0.2</v>
      </c>
      <c r="U9574" s="47">
        <v>7.9378000000000002</v>
      </c>
      <c r="V9574" t="str">
        <f>IF(M9574=People!$B$5,People!$A$5,IF(M9574=People!$B$4,People!$A$4,IF(M9574=People!$B$3,People!$A$3,IF(M9574=People!$B$2,People!$A$2,0))))</f>
        <v>Chuck Magee</v>
      </c>
      <c r="W9574" t="str">
        <f>IFERROR(INDEX(Returns!A:A,MATCH(B9574,Returns!B:B,0)),"No")</f>
        <v>No</v>
      </c>
    </row>
    <row r="9575" spans="1:23" x14ac:dyDescent="0.2">
      <c r="A9575" s="1">
        <v>9574</v>
      </c>
      <c r="B9575" t="s">
        <v>10742</v>
      </c>
      <c r="C9575" s="8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47">
        <v>17.12</v>
      </c>
      <c r="S9575" s="1">
        <v>5</v>
      </c>
      <c r="T9575" s="1">
        <v>0.2</v>
      </c>
      <c r="U9575" s="47">
        <v>1.9259999999999975</v>
      </c>
      <c r="V9575" t="str">
        <f>IF(M9575=People!$B$5,People!$A$5,IF(M9575=People!$B$4,People!$A$4,IF(M9575=People!$B$3,People!$A$3,IF(M9575=People!$B$2,People!$A$2,0))))</f>
        <v>Chuck Magee</v>
      </c>
      <c r="W9575" t="str">
        <f>IFERROR(INDEX(Returns!A:A,MATCH(B9575,Returns!B:B,0)),"No")</f>
        <v>No</v>
      </c>
    </row>
    <row r="9576" spans="1:23" x14ac:dyDescent="0.2">
      <c r="A9576" s="1">
        <v>9575</v>
      </c>
      <c r="B9576" t="s">
        <v>10743</v>
      </c>
      <c r="C9576" s="8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47">
        <v>31.56</v>
      </c>
      <c r="S9576" s="1">
        <v>3</v>
      </c>
      <c r="T9576" s="1">
        <v>0</v>
      </c>
      <c r="U9576" s="47">
        <v>10.4148</v>
      </c>
      <c r="V9576" t="str">
        <f>IF(M9576=People!$B$5,People!$A$5,IF(M9576=People!$B$4,People!$A$4,IF(M9576=People!$B$3,People!$A$3,IF(M9576=People!$B$2,People!$A$2,0))))</f>
        <v>Anna Andreadi</v>
      </c>
      <c r="W9576" t="str">
        <f>IFERROR(INDEX(Returns!A:A,MATCH(B9576,Returns!B:B,0)),"No")</f>
        <v>No</v>
      </c>
    </row>
    <row r="9577" spans="1:23" x14ac:dyDescent="0.2">
      <c r="A9577" s="1">
        <v>9576</v>
      </c>
      <c r="B9577" t="s">
        <v>10744</v>
      </c>
      <c r="C9577" s="8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47">
        <v>105.68599999999999</v>
      </c>
      <c r="S9577" s="1">
        <v>1</v>
      </c>
      <c r="T9577" s="1">
        <v>0.3</v>
      </c>
      <c r="U9577" s="47">
        <v>-28.686199999999999</v>
      </c>
      <c r="V9577" t="str">
        <f>IF(M9577=People!$B$5,People!$A$5,IF(M9577=People!$B$4,People!$A$4,IF(M9577=People!$B$3,People!$A$3,IF(M9577=People!$B$2,People!$A$2,0))))</f>
        <v>Kelly Williams</v>
      </c>
      <c r="W9577" t="str">
        <f>IFERROR(INDEX(Returns!A:A,MATCH(B9577,Returns!B:B,0)),"No")</f>
        <v>No</v>
      </c>
    </row>
    <row r="9578" spans="1:23" x14ac:dyDescent="0.2">
      <c r="A9578" s="1">
        <v>9577</v>
      </c>
      <c r="B9578" t="s">
        <v>10744</v>
      </c>
      <c r="C9578" s="8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47">
        <v>399.53999999999996</v>
      </c>
      <c r="S9578" s="1">
        <v>2</v>
      </c>
      <c r="T9578" s="1">
        <v>0.4</v>
      </c>
      <c r="U9578" s="47">
        <v>-79.908000000000015</v>
      </c>
      <c r="V9578" t="str">
        <f>IF(M9578=People!$B$5,People!$A$5,IF(M9578=People!$B$4,People!$A$4,IF(M9578=People!$B$3,People!$A$3,IF(M9578=People!$B$2,People!$A$2,0))))</f>
        <v>Kelly Williams</v>
      </c>
      <c r="W9578" t="str">
        <f>IFERROR(INDEX(Returns!A:A,MATCH(B9578,Returns!B:B,0)),"No")</f>
        <v>No</v>
      </c>
    </row>
    <row r="9579" spans="1:23" x14ac:dyDescent="0.2">
      <c r="A9579" s="1">
        <v>9578</v>
      </c>
      <c r="B9579" t="s">
        <v>10744</v>
      </c>
      <c r="C9579" s="8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47">
        <v>104.93</v>
      </c>
      <c r="S9579" s="1">
        <v>5</v>
      </c>
      <c r="T9579" s="1">
        <v>0.3</v>
      </c>
      <c r="U9579" s="47">
        <v>-4.4969999999999999</v>
      </c>
      <c r="V9579" t="str">
        <f>IF(M9579=People!$B$5,People!$A$5,IF(M9579=People!$B$4,People!$A$4,IF(M9579=People!$B$3,People!$A$3,IF(M9579=People!$B$2,People!$A$2,0))))</f>
        <v>Kelly Williams</v>
      </c>
      <c r="W9579" t="str">
        <f>IFERROR(INDEX(Returns!A:A,MATCH(B9579,Returns!B:B,0)),"No")</f>
        <v>No</v>
      </c>
    </row>
    <row r="9580" spans="1:23" x14ac:dyDescent="0.2">
      <c r="A9580" s="1">
        <v>9579</v>
      </c>
      <c r="B9580" t="s">
        <v>10745</v>
      </c>
      <c r="C9580" s="8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47">
        <v>1079.8499999999999</v>
      </c>
      <c r="S9580" s="1">
        <v>3</v>
      </c>
      <c r="T9580" s="1">
        <v>0</v>
      </c>
      <c r="U9580" s="47">
        <v>323.95499999999993</v>
      </c>
      <c r="V9580" t="str">
        <f>IF(M9580=People!$B$5,People!$A$5,IF(M9580=People!$B$4,People!$A$4,IF(M9580=People!$B$3,People!$A$3,IF(M9580=People!$B$2,People!$A$2,0))))</f>
        <v>Chuck Magee</v>
      </c>
      <c r="W9580" t="str">
        <f>IFERROR(INDEX(Returns!A:A,MATCH(B9580,Returns!B:B,0)),"No")</f>
        <v>No</v>
      </c>
    </row>
    <row r="9581" spans="1:23" x14ac:dyDescent="0.2">
      <c r="A9581" s="1">
        <v>9580</v>
      </c>
      <c r="B9581" t="s">
        <v>10745</v>
      </c>
      <c r="C9581" s="8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47">
        <v>70.98</v>
      </c>
      <c r="S9581" s="1">
        <v>1</v>
      </c>
      <c r="T9581" s="1">
        <v>0</v>
      </c>
      <c r="U9581" s="47">
        <v>3.5489999999999924</v>
      </c>
      <c r="V9581" t="str">
        <f>IF(M9581=People!$B$5,People!$A$5,IF(M9581=People!$B$4,People!$A$4,IF(M9581=People!$B$3,People!$A$3,IF(M9581=People!$B$2,People!$A$2,0))))</f>
        <v>Chuck Magee</v>
      </c>
      <c r="W9581" t="str">
        <f>IFERROR(INDEX(Returns!A:A,MATCH(B9581,Returns!B:B,0)),"No")</f>
        <v>No</v>
      </c>
    </row>
    <row r="9582" spans="1:23" x14ac:dyDescent="0.2">
      <c r="A9582" s="1">
        <v>9581</v>
      </c>
      <c r="B9582" t="s">
        <v>10745</v>
      </c>
      <c r="C9582" s="8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47">
        <v>29.950000000000003</v>
      </c>
      <c r="S9582" s="1">
        <v>5</v>
      </c>
      <c r="T9582" s="1">
        <v>0</v>
      </c>
      <c r="U9582" s="47">
        <v>8.6854999999999993</v>
      </c>
      <c r="V9582" t="str">
        <f>IF(M9582=People!$B$5,People!$A$5,IF(M9582=People!$B$4,People!$A$4,IF(M9582=People!$B$3,People!$A$3,IF(M9582=People!$B$2,People!$A$2,0))))</f>
        <v>Chuck Magee</v>
      </c>
      <c r="W9582" t="str">
        <f>IFERROR(INDEX(Returns!A:A,MATCH(B9582,Returns!B:B,0)),"No")</f>
        <v>No</v>
      </c>
    </row>
    <row r="9583" spans="1:23" x14ac:dyDescent="0.2">
      <c r="A9583" s="1">
        <v>9582</v>
      </c>
      <c r="B9583" t="s">
        <v>10745</v>
      </c>
      <c r="C9583" s="8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47">
        <v>589.41</v>
      </c>
      <c r="S9583" s="1">
        <v>5</v>
      </c>
      <c r="T9583" s="1">
        <v>0.1</v>
      </c>
      <c r="U9583" s="47">
        <v>-6.5490000000000492</v>
      </c>
      <c r="V9583" t="str">
        <f>IF(M9583=People!$B$5,People!$A$5,IF(M9583=People!$B$4,People!$A$4,IF(M9583=People!$B$3,People!$A$3,IF(M9583=People!$B$2,People!$A$2,0))))</f>
        <v>Chuck Magee</v>
      </c>
      <c r="W9583" t="str">
        <f>IFERROR(INDEX(Returns!A:A,MATCH(B9583,Returns!B:B,0)),"No")</f>
        <v>No</v>
      </c>
    </row>
    <row r="9584" spans="1:23" x14ac:dyDescent="0.2">
      <c r="A9584" s="1">
        <v>9583</v>
      </c>
      <c r="B9584" t="s">
        <v>10746</v>
      </c>
      <c r="C9584" s="8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47">
        <v>9.6479999999999997</v>
      </c>
      <c r="S9584" s="1">
        <v>6</v>
      </c>
      <c r="T9584" s="1">
        <v>0.2</v>
      </c>
      <c r="U9584" s="47">
        <v>3.4973999999999998</v>
      </c>
      <c r="V9584" t="str">
        <f>IF(M9584=People!$B$5,People!$A$5,IF(M9584=People!$B$4,People!$A$4,IF(M9584=People!$B$3,People!$A$3,IF(M9584=People!$B$2,People!$A$2,0))))</f>
        <v>Chuck Magee</v>
      </c>
      <c r="W9584" t="str">
        <f>IFERROR(INDEX(Returns!A:A,MATCH(B9584,Returns!B:B,0)),"No")</f>
        <v>No</v>
      </c>
    </row>
    <row r="9585" spans="1:23" x14ac:dyDescent="0.2">
      <c r="A9585" s="1">
        <v>9584</v>
      </c>
      <c r="B9585" t="s">
        <v>10747</v>
      </c>
      <c r="C9585" s="8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47">
        <v>400.78400000000005</v>
      </c>
      <c r="S9585" s="1">
        <v>1</v>
      </c>
      <c r="T9585" s="1">
        <v>0.2</v>
      </c>
      <c r="U9585" s="47">
        <v>-5.0098000000000269</v>
      </c>
      <c r="V9585" t="str">
        <f>IF(M9585=People!$B$5,People!$A$5,IF(M9585=People!$B$4,People!$A$4,IF(M9585=People!$B$3,People!$A$3,IF(M9585=People!$B$2,People!$A$2,0))))</f>
        <v>Chuck Magee</v>
      </c>
      <c r="W9585" t="str">
        <f>IFERROR(INDEX(Returns!A:A,MATCH(B9585,Returns!B:B,0)),"No")</f>
        <v>No</v>
      </c>
    </row>
    <row r="9586" spans="1:23" x14ac:dyDescent="0.2">
      <c r="A9586" s="1">
        <v>9585</v>
      </c>
      <c r="B9586" t="s">
        <v>10748</v>
      </c>
      <c r="C9586" s="8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47">
        <v>53.72</v>
      </c>
      <c r="S9586" s="1">
        <v>4</v>
      </c>
      <c r="T9586" s="1">
        <v>0</v>
      </c>
      <c r="U9586" s="47">
        <v>13.967199999999998</v>
      </c>
      <c r="V9586" t="str">
        <f>IF(M9586=People!$B$5,People!$A$5,IF(M9586=People!$B$4,People!$A$4,IF(M9586=People!$B$3,People!$A$3,IF(M9586=People!$B$2,People!$A$2,0))))</f>
        <v>Kelly Williams</v>
      </c>
      <c r="W9586" t="str">
        <f>IFERROR(INDEX(Returns!A:A,MATCH(B9586,Returns!B:B,0)),"No")</f>
        <v>No</v>
      </c>
    </row>
    <row r="9587" spans="1:23" x14ac:dyDescent="0.2">
      <c r="A9587" s="1">
        <v>9586</v>
      </c>
      <c r="B9587" t="s">
        <v>10749</v>
      </c>
      <c r="C9587" s="8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47">
        <v>31.007999999999999</v>
      </c>
      <c r="S9587" s="1">
        <v>1</v>
      </c>
      <c r="T9587" s="1">
        <v>0.2</v>
      </c>
      <c r="U9587" s="47">
        <v>11.240400000000001</v>
      </c>
      <c r="V9587" t="str">
        <f>IF(M9587=People!$B$5,People!$A$5,IF(M9587=People!$B$4,People!$A$4,IF(M9587=People!$B$3,People!$A$3,IF(M9587=People!$B$2,People!$A$2,0))))</f>
        <v>Cassandra Brandow</v>
      </c>
      <c r="W9587" t="str">
        <f>IFERROR(INDEX(Returns!A:A,MATCH(B9587,Returns!B:B,0)),"No")</f>
        <v>No</v>
      </c>
    </row>
    <row r="9588" spans="1:23" x14ac:dyDescent="0.2">
      <c r="A9588" s="1">
        <v>9587</v>
      </c>
      <c r="B9588" t="s">
        <v>10750</v>
      </c>
      <c r="C9588" s="8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47">
        <v>61.120000000000005</v>
      </c>
      <c r="S9588" s="1">
        <v>5</v>
      </c>
      <c r="T9588" s="1">
        <v>0.2</v>
      </c>
      <c r="U9588" s="47">
        <v>22.155999999999999</v>
      </c>
      <c r="V9588" t="str">
        <f>IF(M9588=People!$B$5,People!$A$5,IF(M9588=People!$B$4,People!$A$4,IF(M9588=People!$B$3,People!$A$3,IF(M9588=People!$B$2,People!$A$2,0))))</f>
        <v>Anna Andreadi</v>
      </c>
      <c r="W9588" t="str">
        <f>IFERROR(INDEX(Returns!A:A,MATCH(B9588,Returns!B:B,0)),"No")</f>
        <v>No</v>
      </c>
    </row>
    <row r="9589" spans="1:23" x14ac:dyDescent="0.2">
      <c r="A9589" s="1">
        <v>9588</v>
      </c>
      <c r="B9589" t="s">
        <v>10751</v>
      </c>
      <c r="C9589" s="8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47">
        <v>195.136</v>
      </c>
      <c r="S9589" s="1">
        <v>4</v>
      </c>
      <c r="T9589" s="1">
        <v>0.2</v>
      </c>
      <c r="U9589" s="47">
        <v>-43.9056</v>
      </c>
      <c r="V9589" t="str">
        <f>IF(M9589=People!$B$5,People!$A$5,IF(M9589=People!$B$4,People!$A$4,IF(M9589=People!$B$3,People!$A$3,IF(M9589=People!$B$2,People!$A$2,0))))</f>
        <v>Kelly Williams</v>
      </c>
      <c r="W9589" t="str">
        <f>IFERROR(INDEX(Returns!A:A,MATCH(B9589,Returns!B:B,0)),"No")</f>
        <v>No</v>
      </c>
    </row>
    <row r="9590" spans="1:23" x14ac:dyDescent="0.2">
      <c r="A9590" s="1">
        <v>9589</v>
      </c>
      <c r="B9590" t="s">
        <v>10752</v>
      </c>
      <c r="C9590" s="8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47">
        <v>121.536</v>
      </c>
      <c r="S9590" s="1">
        <v>4</v>
      </c>
      <c r="T9590" s="1">
        <v>0.2</v>
      </c>
      <c r="U9590" s="47">
        <v>15.191999999999979</v>
      </c>
      <c r="V9590" t="str">
        <f>IF(M9590=People!$B$5,People!$A$5,IF(M9590=People!$B$4,People!$A$4,IF(M9590=People!$B$3,People!$A$3,IF(M9590=People!$B$2,People!$A$2,0))))</f>
        <v>Kelly Williams</v>
      </c>
      <c r="W9590" t="str">
        <f>IFERROR(INDEX(Returns!A:A,MATCH(B9590,Returns!B:B,0)),"No")</f>
        <v>No</v>
      </c>
    </row>
    <row r="9591" spans="1:23" x14ac:dyDescent="0.2">
      <c r="A9591" s="1">
        <v>9590</v>
      </c>
      <c r="B9591" t="s">
        <v>10753</v>
      </c>
      <c r="C9591" s="8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47">
        <v>17.472000000000001</v>
      </c>
      <c r="S9591" s="1">
        <v>3</v>
      </c>
      <c r="T9591" s="1">
        <v>0.2</v>
      </c>
      <c r="U9591" s="47">
        <v>5.6783999999999981</v>
      </c>
      <c r="V9591" t="str">
        <f>IF(M9591=People!$B$5,People!$A$5,IF(M9591=People!$B$4,People!$A$4,IF(M9591=People!$B$3,People!$A$3,IF(M9591=People!$B$2,People!$A$2,0))))</f>
        <v>Kelly Williams</v>
      </c>
      <c r="W9591" t="str">
        <f>IFERROR(INDEX(Returns!A:A,MATCH(B9591,Returns!B:B,0)),"No")</f>
        <v>No</v>
      </c>
    </row>
    <row r="9592" spans="1:23" x14ac:dyDescent="0.2">
      <c r="A9592" s="1">
        <v>9591</v>
      </c>
      <c r="B9592" t="s">
        <v>10753</v>
      </c>
      <c r="C9592" s="8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47">
        <v>104.57999999999998</v>
      </c>
      <c r="S9592" s="1">
        <v>9</v>
      </c>
      <c r="T9592" s="1">
        <v>0.8</v>
      </c>
      <c r="U9592" s="47">
        <v>-172.55700000000007</v>
      </c>
      <c r="V9592" t="str">
        <f>IF(M9592=People!$B$5,People!$A$5,IF(M9592=People!$B$4,People!$A$4,IF(M9592=People!$B$3,People!$A$3,IF(M9592=People!$B$2,People!$A$2,0))))</f>
        <v>Kelly Williams</v>
      </c>
      <c r="W9592" t="str">
        <f>IFERROR(INDEX(Returns!A:A,MATCH(B9592,Returns!B:B,0)),"No")</f>
        <v>No</v>
      </c>
    </row>
    <row r="9593" spans="1:23" x14ac:dyDescent="0.2">
      <c r="A9593" s="1">
        <v>9592</v>
      </c>
      <c r="B9593" t="s">
        <v>10754</v>
      </c>
      <c r="C9593" s="8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47">
        <v>24.700000000000003</v>
      </c>
      <c r="S9593" s="1">
        <v>5</v>
      </c>
      <c r="T9593" s="1">
        <v>0.6</v>
      </c>
      <c r="U9593" s="47">
        <v>-9.8799999999999955</v>
      </c>
      <c r="V9593" t="str">
        <f>IF(M9593=People!$B$5,People!$A$5,IF(M9593=People!$B$4,People!$A$4,IF(M9593=People!$B$3,People!$A$3,IF(M9593=People!$B$2,People!$A$2,0))))</f>
        <v>Kelly Williams</v>
      </c>
      <c r="W9593" t="str">
        <f>IFERROR(INDEX(Returns!A:A,MATCH(B9593,Returns!B:B,0)),"No")</f>
        <v>No</v>
      </c>
    </row>
    <row r="9594" spans="1:23" x14ac:dyDescent="0.2">
      <c r="A9594" s="1">
        <v>9593</v>
      </c>
      <c r="B9594" t="s">
        <v>10754</v>
      </c>
      <c r="C9594" s="8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47">
        <v>302.72000000000003</v>
      </c>
      <c r="S9594" s="1">
        <v>5</v>
      </c>
      <c r="T9594" s="1">
        <v>0.6</v>
      </c>
      <c r="U9594" s="47">
        <v>-378.40000000000009</v>
      </c>
      <c r="V9594" t="str">
        <f>IF(M9594=People!$B$5,People!$A$5,IF(M9594=People!$B$4,People!$A$4,IF(M9594=People!$B$3,People!$A$3,IF(M9594=People!$B$2,People!$A$2,0))))</f>
        <v>Kelly Williams</v>
      </c>
      <c r="W9594" t="str">
        <f>IFERROR(INDEX(Returns!A:A,MATCH(B9594,Returns!B:B,0)),"No")</f>
        <v>No</v>
      </c>
    </row>
    <row r="9595" spans="1:23" x14ac:dyDescent="0.2">
      <c r="A9595" s="1">
        <v>9594</v>
      </c>
      <c r="B9595" t="s">
        <v>6102</v>
      </c>
      <c r="C9595" s="8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47">
        <v>8.56</v>
      </c>
      <c r="S9595" s="1">
        <v>2</v>
      </c>
      <c r="T9595" s="1">
        <v>0</v>
      </c>
      <c r="U9595" s="47">
        <v>3.8519999999999994</v>
      </c>
      <c r="V9595" t="str">
        <f>IF(M9595=People!$B$5,People!$A$5,IF(M9595=People!$B$4,People!$A$4,IF(M9595=People!$B$3,People!$A$3,IF(M9595=People!$B$2,People!$A$2,0))))</f>
        <v>Chuck Magee</v>
      </c>
      <c r="W9595" t="str">
        <f>IFERROR(INDEX(Returns!A:A,MATCH(B9595,Returns!B:B,0)),"No")</f>
        <v>Yes</v>
      </c>
    </row>
    <row r="9596" spans="1:23" x14ac:dyDescent="0.2">
      <c r="A9596" s="1">
        <v>9595</v>
      </c>
      <c r="B9596" t="s">
        <v>6102</v>
      </c>
      <c r="C9596" s="8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47">
        <v>11.56</v>
      </c>
      <c r="S9596" s="1">
        <v>2</v>
      </c>
      <c r="T9596" s="1">
        <v>0</v>
      </c>
      <c r="U9596" s="47">
        <v>5.6644000000000005</v>
      </c>
      <c r="V9596" t="str">
        <f>IF(M9596=People!$B$5,People!$A$5,IF(M9596=People!$B$4,People!$A$4,IF(M9596=People!$B$3,People!$A$3,IF(M9596=People!$B$2,People!$A$2,0))))</f>
        <v>Chuck Magee</v>
      </c>
      <c r="W9596" t="str">
        <f>IFERROR(INDEX(Returns!A:A,MATCH(B9596,Returns!B:B,0)),"No")</f>
        <v>Yes</v>
      </c>
    </row>
    <row r="9597" spans="1:23" x14ac:dyDescent="0.2">
      <c r="A9597" s="1">
        <v>9596</v>
      </c>
      <c r="B9597" t="s">
        <v>10755</v>
      </c>
      <c r="C9597" s="8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47">
        <v>25.86</v>
      </c>
      <c r="S9597" s="1">
        <v>3</v>
      </c>
      <c r="T9597" s="1">
        <v>0</v>
      </c>
      <c r="U9597" s="47">
        <v>6.7236000000000002</v>
      </c>
      <c r="V9597" t="str">
        <f>IF(M9597=People!$B$5,People!$A$5,IF(M9597=People!$B$4,People!$A$4,IF(M9597=People!$B$3,People!$A$3,IF(M9597=People!$B$2,People!$A$2,0))))</f>
        <v>Anna Andreadi</v>
      </c>
      <c r="W9597" t="str">
        <f>IFERROR(INDEX(Returns!A:A,MATCH(B9597,Returns!B:B,0)),"No")</f>
        <v>No</v>
      </c>
    </row>
    <row r="9598" spans="1:23" x14ac:dyDescent="0.2">
      <c r="A9598" s="1">
        <v>9597</v>
      </c>
      <c r="B9598" t="s">
        <v>10755</v>
      </c>
      <c r="C9598" s="8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47">
        <v>276.78400000000005</v>
      </c>
      <c r="S9598" s="1">
        <v>2</v>
      </c>
      <c r="T9598" s="1">
        <v>0.2</v>
      </c>
      <c r="U9598" s="47">
        <v>89.954799999999992</v>
      </c>
      <c r="V9598" t="str">
        <f>IF(M9598=People!$B$5,People!$A$5,IF(M9598=People!$B$4,People!$A$4,IF(M9598=People!$B$3,People!$A$3,IF(M9598=People!$B$2,People!$A$2,0))))</f>
        <v>Anna Andreadi</v>
      </c>
      <c r="W9598" t="str">
        <f>IFERROR(INDEX(Returns!A:A,MATCH(B9598,Returns!B:B,0)),"No")</f>
        <v>No</v>
      </c>
    </row>
    <row r="9599" spans="1:23" x14ac:dyDescent="0.2">
      <c r="A9599" s="1">
        <v>9598</v>
      </c>
      <c r="B9599" t="s">
        <v>10755</v>
      </c>
      <c r="C9599" s="8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47">
        <v>110.352</v>
      </c>
      <c r="S9599" s="1">
        <v>3</v>
      </c>
      <c r="T9599" s="1">
        <v>0.2</v>
      </c>
      <c r="U9599" s="47">
        <v>8.2763999999999953</v>
      </c>
      <c r="V9599" t="str">
        <f>IF(M9599=People!$B$5,People!$A$5,IF(M9599=People!$B$4,People!$A$4,IF(M9599=People!$B$3,People!$A$3,IF(M9599=People!$B$2,People!$A$2,0))))</f>
        <v>Anna Andreadi</v>
      </c>
      <c r="W9599" t="str">
        <f>IFERROR(INDEX(Returns!A:A,MATCH(B9599,Returns!B:B,0)),"No")</f>
        <v>No</v>
      </c>
    </row>
    <row r="9600" spans="1:23" x14ac:dyDescent="0.2">
      <c r="A9600" s="1">
        <v>9599</v>
      </c>
      <c r="B9600" t="s">
        <v>10756</v>
      </c>
      <c r="C9600" s="8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47">
        <v>60.84</v>
      </c>
      <c r="S9600" s="1">
        <v>3</v>
      </c>
      <c r="T9600" s="1">
        <v>0</v>
      </c>
      <c r="U9600" s="47">
        <v>19.468799999999998</v>
      </c>
      <c r="V9600" t="str">
        <f>IF(M9600=People!$B$5,People!$A$5,IF(M9600=People!$B$4,People!$A$4,IF(M9600=People!$B$3,People!$A$3,IF(M9600=People!$B$2,People!$A$2,0))))</f>
        <v>Anna Andreadi</v>
      </c>
      <c r="W9600" t="str">
        <f>IFERROR(INDEX(Returns!A:A,MATCH(B9600,Returns!B:B,0)),"No")</f>
        <v>No</v>
      </c>
    </row>
    <row r="9601" spans="1:23" x14ac:dyDescent="0.2">
      <c r="A9601" s="1">
        <v>9600</v>
      </c>
      <c r="B9601" t="s">
        <v>10757</v>
      </c>
      <c r="C9601" s="8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47">
        <v>35.207999999999998</v>
      </c>
      <c r="S9601" s="1">
        <v>1</v>
      </c>
      <c r="T9601" s="1">
        <v>0.2</v>
      </c>
      <c r="U9601" s="47">
        <v>2.6405999999999992</v>
      </c>
      <c r="V9601" t="str">
        <f>IF(M9601=People!$B$5,People!$A$5,IF(M9601=People!$B$4,People!$A$4,IF(M9601=People!$B$3,People!$A$3,IF(M9601=People!$B$2,People!$A$2,0))))</f>
        <v>Anna Andreadi</v>
      </c>
      <c r="W9601" t="str">
        <f>IFERROR(INDEX(Returns!A:A,MATCH(B9601,Returns!B:B,0)),"No")</f>
        <v>No</v>
      </c>
    </row>
    <row r="9602" spans="1:23" x14ac:dyDescent="0.2">
      <c r="A9602" s="1">
        <v>9601</v>
      </c>
      <c r="B9602" t="s">
        <v>10758</v>
      </c>
      <c r="C9602" s="8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47">
        <v>41.472000000000008</v>
      </c>
      <c r="S9602" s="1">
        <v>8</v>
      </c>
      <c r="T9602" s="1">
        <v>0.2</v>
      </c>
      <c r="U9602" s="47">
        <v>14.5152</v>
      </c>
      <c r="V9602" t="str">
        <f>IF(M9602=People!$B$5,People!$A$5,IF(M9602=People!$B$4,People!$A$4,IF(M9602=People!$B$3,People!$A$3,IF(M9602=People!$B$2,People!$A$2,0))))</f>
        <v>Kelly Williams</v>
      </c>
      <c r="W9602" t="str">
        <f>IFERROR(INDEX(Returns!A:A,MATCH(B9602,Returns!B:B,0)),"No")</f>
        <v>No</v>
      </c>
    </row>
    <row r="9603" spans="1:23" x14ac:dyDescent="0.2">
      <c r="A9603" s="1">
        <v>9602</v>
      </c>
      <c r="B9603" t="s">
        <v>10759</v>
      </c>
      <c r="C9603" s="8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47">
        <v>239.5</v>
      </c>
      <c r="S9603" s="1">
        <v>5</v>
      </c>
      <c r="T9603" s="1">
        <v>0</v>
      </c>
      <c r="U9603" s="47">
        <v>114.95999999999998</v>
      </c>
      <c r="V9603" t="str">
        <f>IF(M9603=People!$B$5,People!$A$5,IF(M9603=People!$B$4,People!$A$4,IF(M9603=People!$B$3,People!$A$3,IF(M9603=People!$B$2,People!$A$2,0))))</f>
        <v>Cassandra Brandow</v>
      </c>
      <c r="W9603" t="str">
        <f>IFERROR(INDEX(Returns!A:A,MATCH(B9603,Returns!B:B,0)),"No")</f>
        <v>No</v>
      </c>
    </row>
    <row r="9604" spans="1:23" x14ac:dyDescent="0.2">
      <c r="A9604" s="1">
        <v>9603</v>
      </c>
      <c r="B9604" t="s">
        <v>10760</v>
      </c>
      <c r="C9604" s="8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47">
        <v>34.200000000000003</v>
      </c>
      <c r="S9604" s="1">
        <v>5</v>
      </c>
      <c r="T9604" s="1">
        <v>0</v>
      </c>
      <c r="U9604" s="47">
        <v>9.234</v>
      </c>
      <c r="V9604" t="str">
        <f>IF(M9604=People!$B$5,People!$A$5,IF(M9604=People!$B$4,People!$A$4,IF(M9604=People!$B$3,People!$A$3,IF(M9604=People!$B$2,People!$A$2,0))))</f>
        <v>Cassandra Brandow</v>
      </c>
      <c r="W9604" t="str">
        <f>IFERROR(INDEX(Returns!A:A,MATCH(B9604,Returns!B:B,0)),"No")</f>
        <v>No</v>
      </c>
    </row>
    <row r="9605" spans="1:23" x14ac:dyDescent="0.2">
      <c r="A9605" s="1">
        <v>9604</v>
      </c>
      <c r="B9605" t="s">
        <v>10761</v>
      </c>
      <c r="C9605" s="8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47">
        <v>376.86599999999999</v>
      </c>
      <c r="S9605" s="1">
        <v>3</v>
      </c>
      <c r="T9605" s="1">
        <v>0.4</v>
      </c>
      <c r="U9605" s="47">
        <v>-213.55740000000006</v>
      </c>
      <c r="V9605" t="str">
        <f>IF(M9605=People!$B$5,People!$A$5,IF(M9605=People!$B$4,People!$A$4,IF(M9605=People!$B$3,People!$A$3,IF(M9605=People!$B$2,People!$A$2,0))))</f>
        <v>Chuck Magee</v>
      </c>
      <c r="W9605" t="str">
        <f>IFERROR(INDEX(Returns!A:A,MATCH(B9605,Returns!B:B,0)),"No")</f>
        <v>No</v>
      </c>
    </row>
    <row r="9606" spans="1:23" x14ac:dyDescent="0.2">
      <c r="A9606" s="1">
        <v>9605</v>
      </c>
      <c r="B9606" t="s">
        <v>10762</v>
      </c>
      <c r="C9606" s="8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47">
        <v>197.72</v>
      </c>
      <c r="S9606" s="1">
        <v>4</v>
      </c>
      <c r="T9606" s="1">
        <v>0</v>
      </c>
      <c r="U9606" s="47">
        <v>55.36160000000001</v>
      </c>
      <c r="V9606" t="str">
        <f>IF(M9606=People!$B$5,People!$A$5,IF(M9606=People!$B$4,People!$A$4,IF(M9606=People!$B$3,People!$A$3,IF(M9606=People!$B$2,People!$A$2,0))))</f>
        <v>Cassandra Brandow</v>
      </c>
      <c r="W9606" t="str">
        <f>IFERROR(INDEX(Returns!A:A,MATCH(B9606,Returns!B:B,0)),"No")</f>
        <v>No</v>
      </c>
    </row>
    <row r="9607" spans="1:23" x14ac:dyDescent="0.2">
      <c r="A9607" s="1">
        <v>9606</v>
      </c>
      <c r="B9607" t="s">
        <v>10763</v>
      </c>
      <c r="C9607" s="8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47">
        <v>70.720000000000013</v>
      </c>
      <c r="S9607" s="1">
        <v>4</v>
      </c>
      <c r="T9607" s="1">
        <v>0.2</v>
      </c>
      <c r="U9607" s="47">
        <v>-6.1879999999999988</v>
      </c>
      <c r="V9607" t="str">
        <f>IF(M9607=People!$B$5,People!$A$5,IF(M9607=People!$B$4,People!$A$4,IF(M9607=People!$B$3,People!$A$3,IF(M9607=People!$B$2,People!$A$2,0))))</f>
        <v>Chuck Magee</v>
      </c>
      <c r="W9607" t="str">
        <f>IFERROR(INDEX(Returns!A:A,MATCH(B9607,Returns!B:B,0)),"No")</f>
        <v>No</v>
      </c>
    </row>
    <row r="9608" spans="1:23" x14ac:dyDescent="0.2">
      <c r="A9608" s="1">
        <v>9607</v>
      </c>
      <c r="B9608" t="s">
        <v>10763</v>
      </c>
      <c r="C9608" s="8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47">
        <v>194.35200000000003</v>
      </c>
      <c r="S9608" s="1">
        <v>3</v>
      </c>
      <c r="T9608" s="1">
        <v>0.2</v>
      </c>
      <c r="U9608" s="47">
        <v>-43.729199999999992</v>
      </c>
      <c r="V9608" t="str">
        <f>IF(M9608=People!$B$5,People!$A$5,IF(M9608=People!$B$4,People!$A$4,IF(M9608=People!$B$3,People!$A$3,IF(M9608=People!$B$2,People!$A$2,0))))</f>
        <v>Chuck Magee</v>
      </c>
      <c r="W9608" t="str">
        <f>IFERROR(INDEX(Returns!A:A,MATCH(B9608,Returns!B:B,0)),"No")</f>
        <v>No</v>
      </c>
    </row>
    <row r="9609" spans="1:23" x14ac:dyDescent="0.2">
      <c r="A9609" s="1">
        <v>9608</v>
      </c>
      <c r="B9609" t="s">
        <v>10764</v>
      </c>
      <c r="C9609" s="8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47">
        <v>21.6</v>
      </c>
      <c r="S9609" s="1">
        <v>6</v>
      </c>
      <c r="T9609" s="1">
        <v>0</v>
      </c>
      <c r="U9609" s="47">
        <v>9.9359999999999999</v>
      </c>
      <c r="V9609" t="str">
        <f>IF(M9609=People!$B$5,People!$A$5,IF(M9609=People!$B$4,People!$A$4,IF(M9609=People!$B$3,People!$A$3,IF(M9609=People!$B$2,People!$A$2,0))))</f>
        <v>Chuck Magee</v>
      </c>
      <c r="W9609" t="str">
        <f>IFERROR(INDEX(Returns!A:A,MATCH(B9609,Returns!B:B,0)),"No")</f>
        <v>No</v>
      </c>
    </row>
    <row r="9610" spans="1:23" x14ac:dyDescent="0.2">
      <c r="A9610" s="1">
        <v>9609</v>
      </c>
      <c r="B9610" t="s">
        <v>10764</v>
      </c>
      <c r="C9610" s="8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47">
        <v>11.07</v>
      </c>
      <c r="S9610" s="1">
        <v>3</v>
      </c>
      <c r="T9610" s="1">
        <v>0</v>
      </c>
      <c r="U9610" s="47">
        <v>5.2028999999999996</v>
      </c>
      <c r="V9610" t="str">
        <f>IF(M9610=People!$B$5,People!$A$5,IF(M9610=People!$B$4,People!$A$4,IF(M9610=People!$B$3,People!$A$3,IF(M9610=People!$B$2,People!$A$2,0))))</f>
        <v>Chuck Magee</v>
      </c>
      <c r="W9610" t="str">
        <f>IFERROR(INDEX(Returns!A:A,MATCH(B9610,Returns!B:B,0)),"No")</f>
        <v>No</v>
      </c>
    </row>
    <row r="9611" spans="1:23" x14ac:dyDescent="0.2">
      <c r="A9611" s="1">
        <v>9610</v>
      </c>
      <c r="B9611" t="s">
        <v>6059</v>
      </c>
      <c r="C9611" s="8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47">
        <v>282.83999999999997</v>
      </c>
      <c r="S9611" s="1">
        <v>4</v>
      </c>
      <c r="T9611" s="1">
        <v>0</v>
      </c>
      <c r="U9611" s="47">
        <v>19.798799999999972</v>
      </c>
      <c r="V9611" t="str">
        <f>IF(M9611=People!$B$5,People!$A$5,IF(M9611=People!$B$4,People!$A$4,IF(M9611=People!$B$3,People!$A$3,IF(M9611=People!$B$2,People!$A$2,0))))</f>
        <v>Anna Andreadi</v>
      </c>
      <c r="W9611" t="str">
        <f>IFERROR(INDEX(Returns!A:A,MATCH(B9611,Returns!B:B,0)),"No")</f>
        <v>Yes</v>
      </c>
    </row>
    <row r="9612" spans="1:23" x14ac:dyDescent="0.2">
      <c r="A9612" s="1">
        <v>9611</v>
      </c>
      <c r="B9612" t="s">
        <v>6059</v>
      </c>
      <c r="C9612" s="8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47">
        <v>27.72</v>
      </c>
      <c r="S9612" s="1">
        <v>9</v>
      </c>
      <c r="T9612" s="1">
        <v>0</v>
      </c>
      <c r="U9612" s="47">
        <v>13.3056</v>
      </c>
      <c r="V9612" t="str">
        <f>IF(M9612=People!$B$5,People!$A$5,IF(M9612=People!$B$4,People!$A$4,IF(M9612=People!$B$3,People!$A$3,IF(M9612=People!$B$2,People!$A$2,0))))</f>
        <v>Anna Andreadi</v>
      </c>
      <c r="W9612" t="str">
        <f>IFERROR(INDEX(Returns!A:A,MATCH(B9612,Returns!B:B,0)),"No")</f>
        <v>Yes</v>
      </c>
    </row>
    <row r="9613" spans="1:23" x14ac:dyDescent="0.2">
      <c r="A9613" s="1">
        <v>9612</v>
      </c>
      <c r="B9613" t="s">
        <v>10765</v>
      </c>
      <c r="C9613" s="8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47">
        <v>11.68</v>
      </c>
      <c r="S9613" s="1">
        <v>4</v>
      </c>
      <c r="T9613" s="1">
        <v>0</v>
      </c>
      <c r="U9613" s="47">
        <v>5.2559999999999993</v>
      </c>
      <c r="V9613" t="str">
        <f>IF(M9613=People!$B$5,People!$A$5,IF(M9613=People!$B$4,People!$A$4,IF(M9613=People!$B$3,People!$A$3,IF(M9613=People!$B$2,People!$A$2,0))))</f>
        <v>Cassandra Brandow</v>
      </c>
      <c r="W9613" t="str">
        <f>IFERROR(INDEX(Returns!A:A,MATCH(B9613,Returns!B:B,0)),"No")</f>
        <v>No</v>
      </c>
    </row>
    <row r="9614" spans="1:23" x14ac:dyDescent="0.2">
      <c r="A9614" s="1">
        <v>9613</v>
      </c>
      <c r="B9614" t="s">
        <v>10766</v>
      </c>
      <c r="C9614" s="8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47">
        <v>239.98400000000004</v>
      </c>
      <c r="S9614" s="1">
        <v>2</v>
      </c>
      <c r="T9614" s="1">
        <v>0.2</v>
      </c>
      <c r="U9614" s="47">
        <v>23.998400000000004</v>
      </c>
      <c r="V9614" t="str">
        <f>IF(M9614=People!$B$5,People!$A$5,IF(M9614=People!$B$4,People!$A$4,IF(M9614=People!$B$3,People!$A$3,IF(M9614=People!$B$2,People!$A$2,0))))</f>
        <v>Anna Andreadi</v>
      </c>
      <c r="W9614" t="str">
        <f>IFERROR(INDEX(Returns!A:A,MATCH(B9614,Returns!B:B,0)),"No")</f>
        <v>No</v>
      </c>
    </row>
    <row r="9615" spans="1:23" x14ac:dyDescent="0.2">
      <c r="A9615" s="1">
        <v>9614</v>
      </c>
      <c r="B9615" t="s">
        <v>10767</v>
      </c>
      <c r="C9615" s="8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47">
        <v>22.98</v>
      </c>
      <c r="S9615" s="1">
        <v>1</v>
      </c>
      <c r="T9615" s="1">
        <v>0</v>
      </c>
      <c r="U9615" s="47">
        <v>6.8939999999999984</v>
      </c>
      <c r="V9615" t="str">
        <f>IF(M9615=People!$B$5,People!$A$5,IF(M9615=People!$B$4,People!$A$4,IF(M9615=People!$B$3,People!$A$3,IF(M9615=People!$B$2,People!$A$2,0))))</f>
        <v>Anna Andreadi</v>
      </c>
      <c r="W9615" t="str">
        <f>IFERROR(INDEX(Returns!A:A,MATCH(B9615,Returns!B:B,0)),"No")</f>
        <v>No</v>
      </c>
    </row>
    <row r="9616" spans="1:23" x14ac:dyDescent="0.2">
      <c r="A9616" s="1">
        <v>9615</v>
      </c>
      <c r="B9616" t="s">
        <v>10767</v>
      </c>
      <c r="C9616" s="8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47">
        <v>102.13</v>
      </c>
      <c r="S9616" s="1">
        <v>7</v>
      </c>
      <c r="T9616" s="1">
        <v>0</v>
      </c>
      <c r="U9616" s="47">
        <v>15.319499999999996</v>
      </c>
      <c r="V9616" t="str">
        <f>IF(M9616=People!$B$5,People!$A$5,IF(M9616=People!$B$4,People!$A$4,IF(M9616=People!$B$3,People!$A$3,IF(M9616=People!$B$2,People!$A$2,0))))</f>
        <v>Anna Andreadi</v>
      </c>
      <c r="W9616" t="str">
        <f>IFERROR(INDEX(Returns!A:A,MATCH(B9616,Returns!B:B,0)),"No")</f>
        <v>No</v>
      </c>
    </row>
    <row r="9617" spans="1:23" x14ac:dyDescent="0.2">
      <c r="A9617" s="1">
        <v>9616</v>
      </c>
      <c r="B9617" t="s">
        <v>10767</v>
      </c>
      <c r="C9617" s="8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47">
        <v>2033.5840000000001</v>
      </c>
      <c r="S9617" s="1">
        <v>2</v>
      </c>
      <c r="T9617" s="1">
        <v>0.2</v>
      </c>
      <c r="U9617" s="47">
        <v>762.59400000000005</v>
      </c>
      <c r="V9617" t="str">
        <f>IF(M9617=People!$B$5,People!$A$5,IF(M9617=People!$B$4,People!$A$4,IF(M9617=People!$B$3,People!$A$3,IF(M9617=People!$B$2,People!$A$2,0))))</f>
        <v>Anna Andreadi</v>
      </c>
      <c r="W9617" t="str">
        <f>IFERROR(INDEX(Returns!A:A,MATCH(B9617,Returns!B:B,0)),"No")</f>
        <v>No</v>
      </c>
    </row>
    <row r="9618" spans="1:23" x14ac:dyDescent="0.2">
      <c r="A9618" s="1">
        <v>9617</v>
      </c>
      <c r="B9618" t="s">
        <v>10768</v>
      </c>
      <c r="C9618" s="8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47">
        <v>5.76</v>
      </c>
      <c r="S9618" s="1">
        <v>2</v>
      </c>
      <c r="T9618" s="1">
        <v>0</v>
      </c>
      <c r="U9618" s="47">
        <v>1.6703999999999999</v>
      </c>
      <c r="V9618" t="str">
        <f>IF(M9618=People!$B$5,People!$A$5,IF(M9618=People!$B$4,People!$A$4,IF(M9618=People!$B$3,People!$A$3,IF(M9618=People!$B$2,People!$A$2,0))))</f>
        <v>Anna Andreadi</v>
      </c>
      <c r="W9618" t="str">
        <f>IFERROR(INDEX(Returns!A:A,MATCH(B9618,Returns!B:B,0)),"No")</f>
        <v>No</v>
      </c>
    </row>
    <row r="9619" spans="1:23" x14ac:dyDescent="0.2">
      <c r="A9619" s="1">
        <v>9618</v>
      </c>
      <c r="B9619" t="s">
        <v>10769</v>
      </c>
      <c r="C9619" s="8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47">
        <v>899.98199999999997</v>
      </c>
      <c r="S9619" s="1">
        <v>3</v>
      </c>
      <c r="T9619" s="1">
        <v>0.4</v>
      </c>
      <c r="U9619" s="47">
        <v>74.998499999999922</v>
      </c>
      <c r="V9619" t="str">
        <f>IF(M9619=People!$B$5,People!$A$5,IF(M9619=People!$B$4,People!$A$4,IF(M9619=People!$B$3,People!$A$3,IF(M9619=People!$B$2,People!$A$2,0))))</f>
        <v>Chuck Magee</v>
      </c>
      <c r="W9619" t="str">
        <f>IFERROR(INDEX(Returns!A:A,MATCH(B9619,Returns!B:B,0)),"No")</f>
        <v>No</v>
      </c>
    </row>
    <row r="9620" spans="1:23" x14ac:dyDescent="0.2">
      <c r="A9620" s="1">
        <v>9619</v>
      </c>
      <c r="B9620" t="s">
        <v>10769</v>
      </c>
      <c r="C9620" s="8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47">
        <v>86.352000000000004</v>
      </c>
      <c r="S9620" s="1">
        <v>3</v>
      </c>
      <c r="T9620" s="1">
        <v>0.2</v>
      </c>
      <c r="U9620" s="47">
        <v>5.3969999999999914</v>
      </c>
      <c r="V9620" t="str">
        <f>IF(M9620=People!$B$5,People!$A$5,IF(M9620=People!$B$4,People!$A$4,IF(M9620=People!$B$3,People!$A$3,IF(M9620=People!$B$2,People!$A$2,0))))</f>
        <v>Chuck Magee</v>
      </c>
      <c r="W9620" t="str">
        <f>IFERROR(INDEX(Returns!A:A,MATCH(B9620,Returns!B:B,0)),"No")</f>
        <v>No</v>
      </c>
    </row>
    <row r="9621" spans="1:23" x14ac:dyDescent="0.2">
      <c r="A9621" s="1">
        <v>9620</v>
      </c>
      <c r="B9621" t="s">
        <v>10769</v>
      </c>
      <c r="C9621" s="8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47">
        <v>139.96000000000004</v>
      </c>
      <c r="S9621" s="1">
        <v>5</v>
      </c>
      <c r="T9621" s="1">
        <v>0.2</v>
      </c>
      <c r="U9621" s="47">
        <v>-1.7495000000000118</v>
      </c>
      <c r="V9621" t="str">
        <f>IF(M9621=People!$B$5,People!$A$5,IF(M9621=People!$B$4,People!$A$4,IF(M9621=People!$B$3,People!$A$3,IF(M9621=People!$B$2,People!$A$2,0))))</f>
        <v>Chuck Magee</v>
      </c>
      <c r="W9621" t="str">
        <f>IFERROR(INDEX(Returns!A:A,MATCH(B9621,Returns!B:B,0)),"No")</f>
        <v>No</v>
      </c>
    </row>
    <row r="9622" spans="1:23" x14ac:dyDescent="0.2">
      <c r="A9622" s="1">
        <v>9621</v>
      </c>
      <c r="B9622" t="s">
        <v>10770</v>
      </c>
      <c r="C9622" s="8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47">
        <v>16.704000000000001</v>
      </c>
      <c r="S9622" s="1">
        <v>6</v>
      </c>
      <c r="T9622" s="1">
        <v>0.2</v>
      </c>
      <c r="U9622" s="47">
        <v>1.2527999999999988</v>
      </c>
      <c r="V9622" t="str">
        <f>IF(M9622=People!$B$5,People!$A$5,IF(M9622=People!$B$4,People!$A$4,IF(M9622=People!$B$3,People!$A$3,IF(M9622=People!$B$2,People!$A$2,0))))</f>
        <v>Chuck Magee</v>
      </c>
      <c r="W9622" t="str">
        <f>IFERROR(INDEX(Returns!A:A,MATCH(B9622,Returns!B:B,0)),"No")</f>
        <v>No</v>
      </c>
    </row>
    <row r="9623" spans="1:23" x14ac:dyDescent="0.2">
      <c r="A9623" s="1">
        <v>9622</v>
      </c>
      <c r="B9623" t="s">
        <v>10770</v>
      </c>
      <c r="C9623" s="8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47">
        <v>3.1520000000000001</v>
      </c>
      <c r="S9623" s="1">
        <v>2</v>
      </c>
      <c r="T9623" s="1">
        <v>0.2</v>
      </c>
      <c r="U9623" s="47">
        <v>0.47279999999999966</v>
      </c>
      <c r="V9623" t="str">
        <f>IF(M9623=People!$B$5,People!$A$5,IF(M9623=People!$B$4,People!$A$4,IF(M9623=People!$B$3,People!$A$3,IF(M9623=People!$B$2,People!$A$2,0))))</f>
        <v>Chuck Magee</v>
      </c>
      <c r="W9623" t="str">
        <f>IFERROR(INDEX(Returns!A:A,MATCH(B9623,Returns!B:B,0)),"No")</f>
        <v>No</v>
      </c>
    </row>
    <row r="9624" spans="1:23" x14ac:dyDescent="0.2">
      <c r="A9624" s="1">
        <v>9623</v>
      </c>
      <c r="B9624" t="s">
        <v>10770</v>
      </c>
      <c r="C9624" s="8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47">
        <v>32.896000000000001</v>
      </c>
      <c r="S9624" s="1">
        <v>4</v>
      </c>
      <c r="T9624" s="1">
        <v>0.2</v>
      </c>
      <c r="U9624" s="47">
        <v>11.102399999999996</v>
      </c>
      <c r="V9624" t="str">
        <f>IF(M9624=People!$B$5,People!$A$5,IF(M9624=People!$B$4,People!$A$4,IF(M9624=People!$B$3,People!$A$3,IF(M9624=People!$B$2,People!$A$2,0))))</f>
        <v>Chuck Magee</v>
      </c>
      <c r="W9624" t="str">
        <f>IFERROR(INDEX(Returns!A:A,MATCH(B9624,Returns!B:B,0)),"No")</f>
        <v>No</v>
      </c>
    </row>
    <row r="9625" spans="1:23" x14ac:dyDescent="0.2">
      <c r="A9625" s="1">
        <v>9624</v>
      </c>
      <c r="B9625" t="s">
        <v>10771</v>
      </c>
      <c r="C9625" s="8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47">
        <v>21.391999999999992</v>
      </c>
      <c r="S9625" s="1">
        <v>2</v>
      </c>
      <c r="T9625" s="1">
        <v>0.8</v>
      </c>
      <c r="U9625" s="47">
        <v>-54.549600000000012</v>
      </c>
      <c r="V9625" t="str">
        <f>IF(M9625=People!$B$5,People!$A$5,IF(M9625=People!$B$4,People!$A$4,IF(M9625=People!$B$3,People!$A$3,IF(M9625=People!$B$2,People!$A$2,0))))</f>
        <v>Kelly Williams</v>
      </c>
      <c r="W9625" t="str">
        <f>IFERROR(INDEX(Returns!A:A,MATCH(B9625,Returns!B:B,0)),"No")</f>
        <v>No</v>
      </c>
    </row>
    <row r="9626" spans="1:23" x14ac:dyDescent="0.2">
      <c r="A9626" s="1">
        <v>9625</v>
      </c>
      <c r="B9626" t="s">
        <v>10771</v>
      </c>
      <c r="C9626" s="8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47">
        <v>307.31400000000002</v>
      </c>
      <c r="S9626" s="1">
        <v>3</v>
      </c>
      <c r="T9626" s="1">
        <v>0.3</v>
      </c>
      <c r="U9626" s="47">
        <v>-39.511800000000036</v>
      </c>
      <c r="V9626" t="str">
        <f>IF(M9626=People!$B$5,People!$A$5,IF(M9626=People!$B$4,People!$A$4,IF(M9626=People!$B$3,People!$A$3,IF(M9626=People!$B$2,People!$A$2,0))))</f>
        <v>Kelly Williams</v>
      </c>
      <c r="W9626" t="str">
        <f>IFERROR(INDEX(Returns!A:A,MATCH(B9626,Returns!B:B,0)),"No")</f>
        <v>No</v>
      </c>
    </row>
    <row r="9627" spans="1:23" x14ac:dyDescent="0.2">
      <c r="A9627" s="1">
        <v>9626</v>
      </c>
      <c r="B9627" t="s">
        <v>10771</v>
      </c>
      <c r="C9627" s="8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47">
        <v>409.99919999999997</v>
      </c>
      <c r="S9627" s="1">
        <v>3</v>
      </c>
      <c r="T9627" s="1">
        <v>0.32</v>
      </c>
      <c r="U9627" s="47">
        <v>-96.470399999999955</v>
      </c>
      <c r="V9627" t="str">
        <f>IF(M9627=People!$B$5,People!$A$5,IF(M9627=People!$B$4,People!$A$4,IF(M9627=People!$B$3,People!$A$3,IF(M9627=People!$B$2,People!$A$2,0))))</f>
        <v>Kelly Williams</v>
      </c>
      <c r="W9627" t="str">
        <f>IFERROR(INDEX(Returns!A:A,MATCH(B9627,Returns!B:B,0)),"No")</f>
        <v>No</v>
      </c>
    </row>
    <row r="9628" spans="1:23" x14ac:dyDescent="0.2">
      <c r="A9628" s="1">
        <v>9627</v>
      </c>
      <c r="B9628" t="s">
        <v>10772</v>
      </c>
      <c r="C9628" s="8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47">
        <v>9.2480000000000011</v>
      </c>
      <c r="S9628" s="1">
        <v>2</v>
      </c>
      <c r="T9628" s="1">
        <v>0.2</v>
      </c>
      <c r="U9628" s="47">
        <v>3.3524000000000003</v>
      </c>
      <c r="V9628" t="str">
        <f>IF(M9628=People!$B$5,People!$A$5,IF(M9628=People!$B$4,People!$A$4,IF(M9628=People!$B$3,People!$A$3,IF(M9628=People!$B$2,People!$A$2,0))))</f>
        <v>Kelly Williams</v>
      </c>
      <c r="W9628" t="str">
        <f>IFERROR(INDEX(Returns!A:A,MATCH(B9628,Returns!B:B,0)),"No")</f>
        <v>No</v>
      </c>
    </row>
    <row r="9629" spans="1:23" x14ac:dyDescent="0.2">
      <c r="A9629" s="1">
        <v>9628</v>
      </c>
      <c r="B9629" t="s">
        <v>10773</v>
      </c>
      <c r="C9629" s="8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47">
        <v>14.669999999999998</v>
      </c>
      <c r="S9629" s="1">
        <v>3</v>
      </c>
      <c r="T9629" s="1">
        <v>0</v>
      </c>
      <c r="U9629" s="47">
        <v>6.7481999999999989</v>
      </c>
      <c r="V9629" t="str">
        <f>IF(M9629=People!$B$5,People!$A$5,IF(M9629=People!$B$4,People!$A$4,IF(M9629=People!$B$3,People!$A$3,IF(M9629=People!$B$2,People!$A$2,0))))</f>
        <v>Kelly Williams</v>
      </c>
      <c r="W9629" t="str">
        <f>IFERROR(INDEX(Returns!A:A,MATCH(B9629,Returns!B:B,0)),"No")</f>
        <v>No</v>
      </c>
    </row>
    <row r="9630" spans="1:23" x14ac:dyDescent="0.2">
      <c r="A9630" s="1">
        <v>9629</v>
      </c>
      <c r="B9630" t="s">
        <v>10774</v>
      </c>
      <c r="C9630" s="8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47">
        <v>37.408000000000001</v>
      </c>
      <c r="S9630" s="1">
        <v>7</v>
      </c>
      <c r="T9630" s="1">
        <v>0.2</v>
      </c>
      <c r="U9630" s="47">
        <v>13.0928</v>
      </c>
      <c r="V9630" t="str">
        <f>IF(M9630=People!$B$5,People!$A$5,IF(M9630=People!$B$4,People!$A$4,IF(M9630=People!$B$3,People!$A$3,IF(M9630=People!$B$2,People!$A$2,0))))</f>
        <v>Chuck Magee</v>
      </c>
      <c r="W9630" t="str">
        <f>IFERROR(INDEX(Returns!A:A,MATCH(B9630,Returns!B:B,0)),"No")</f>
        <v>No</v>
      </c>
    </row>
    <row r="9631" spans="1:23" x14ac:dyDescent="0.2">
      <c r="A9631" s="1">
        <v>9630</v>
      </c>
      <c r="B9631" t="s">
        <v>10774</v>
      </c>
      <c r="C9631" s="8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47">
        <v>3.4380000000000006</v>
      </c>
      <c r="S9631" s="1">
        <v>2</v>
      </c>
      <c r="T9631" s="1">
        <v>0.7</v>
      </c>
      <c r="U9631" s="47">
        <v>-2.5212000000000003</v>
      </c>
      <c r="V9631" t="str">
        <f>IF(M9631=People!$B$5,People!$A$5,IF(M9631=People!$B$4,People!$A$4,IF(M9631=People!$B$3,People!$A$3,IF(M9631=People!$B$2,People!$A$2,0))))</f>
        <v>Chuck Magee</v>
      </c>
      <c r="W9631" t="str">
        <f>IFERROR(INDEX(Returns!A:A,MATCH(B9631,Returns!B:B,0)),"No")</f>
        <v>No</v>
      </c>
    </row>
    <row r="9632" spans="1:23" x14ac:dyDescent="0.2">
      <c r="A9632" s="1">
        <v>9631</v>
      </c>
      <c r="B9632" t="s">
        <v>10775</v>
      </c>
      <c r="C9632" s="8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47">
        <v>7.1519999999999992</v>
      </c>
      <c r="S9632" s="1">
        <v>3</v>
      </c>
      <c r="T9632" s="1">
        <v>0.2</v>
      </c>
      <c r="U9632" s="47">
        <v>2.3243999999999994</v>
      </c>
      <c r="V9632" t="str">
        <f>IF(M9632=People!$B$5,People!$A$5,IF(M9632=People!$B$4,People!$A$4,IF(M9632=People!$B$3,People!$A$3,IF(M9632=People!$B$2,People!$A$2,0))))</f>
        <v>Chuck Magee</v>
      </c>
      <c r="W9632" t="str">
        <f>IFERROR(INDEX(Returns!A:A,MATCH(B9632,Returns!B:B,0)),"No")</f>
        <v>No</v>
      </c>
    </row>
    <row r="9633" spans="1:23" x14ac:dyDescent="0.2">
      <c r="A9633" s="1">
        <v>9632</v>
      </c>
      <c r="B9633" t="s">
        <v>10775</v>
      </c>
      <c r="C9633" s="8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47">
        <v>179.7</v>
      </c>
      <c r="S9633" s="1">
        <v>6</v>
      </c>
      <c r="T9633" s="1">
        <v>0</v>
      </c>
      <c r="U9633" s="47">
        <v>88.052999999999997</v>
      </c>
      <c r="V9633" t="str">
        <f>IF(M9633=People!$B$5,People!$A$5,IF(M9633=People!$B$4,People!$A$4,IF(M9633=People!$B$3,People!$A$3,IF(M9633=People!$B$2,People!$A$2,0))))</f>
        <v>Chuck Magee</v>
      </c>
      <c r="W9633" t="str">
        <f>IFERROR(INDEX(Returns!A:A,MATCH(B9633,Returns!B:B,0)),"No")</f>
        <v>No</v>
      </c>
    </row>
    <row r="9634" spans="1:23" x14ac:dyDescent="0.2">
      <c r="A9634" s="1">
        <v>9633</v>
      </c>
      <c r="B9634" t="s">
        <v>10776</v>
      </c>
      <c r="C9634" s="8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47">
        <v>90.64</v>
      </c>
      <c r="S9634" s="1">
        <v>8</v>
      </c>
      <c r="T9634" s="1">
        <v>0</v>
      </c>
      <c r="U9634" s="47">
        <v>38.975200000000008</v>
      </c>
      <c r="V9634" t="str">
        <f>IF(M9634=People!$B$5,People!$A$5,IF(M9634=People!$B$4,People!$A$4,IF(M9634=People!$B$3,People!$A$3,IF(M9634=People!$B$2,People!$A$2,0))))</f>
        <v>Kelly Williams</v>
      </c>
      <c r="W9634" t="str">
        <f>IFERROR(INDEX(Returns!A:A,MATCH(B9634,Returns!B:B,0)),"No")</f>
        <v>No</v>
      </c>
    </row>
    <row r="9635" spans="1:23" x14ac:dyDescent="0.2">
      <c r="A9635" s="1">
        <v>9634</v>
      </c>
      <c r="B9635" t="s">
        <v>10777</v>
      </c>
      <c r="C9635" s="8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47">
        <v>177</v>
      </c>
      <c r="S9635" s="1">
        <v>3</v>
      </c>
      <c r="T9635" s="1">
        <v>0</v>
      </c>
      <c r="U9635" s="47">
        <v>30.089999999999982</v>
      </c>
      <c r="V9635" t="str">
        <f>IF(M9635=People!$B$5,People!$A$5,IF(M9635=People!$B$4,People!$A$4,IF(M9635=People!$B$3,People!$A$3,IF(M9635=People!$B$2,People!$A$2,0))))</f>
        <v>Chuck Magee</v>
      </c>
      <c r="W9635" t="str">
        <f>IFERROR(INDEX(Returns!A:A,MATCH(B9635,Returns!B:B,0)),"No")</f>
        <v>No</v>
      </c>
    </row>
    <row r="9636" spans="1:23" x14ac:dyDescent="0.2">
      <c r="A9636" s="1">
        <v>9635</v>
      </c>
      <c r="B9636" t="s">
        <v>10777</v>
      </c>
      <c r="C9636" s="8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47">
        <v>79.45</v>
      </c>
      <c r="S9636" s="1">
        <v>7</v>
      </c>
      <c r="T9636" s="1">
        <v>0</v>
      </c>
      <c r="U9636" s="47">
        <v>22.246000000000006</v>
      </c>
      <c r="V9636" t="str">
        <f>IF(M9636=People!$B$5,People!$A$5,IF(M9636=People!$B$4,People!$A$4,IF(M9636=People!$B$3,People!$A$3,IF(M9636=People!$B$2,People!$A$2,0))))</f>
        <v>Chuck Magee</v>
      </c>
      <c r="W9636" t="str">
        <f>IFERROR(INDEX(Returns!A:A,MATCH(B9636,Returns!B:B,0)),"No")</f>
        <v>No</v>
      </c>
    </row>
    <row r="9637" spans="1:23" x14ac:dyDescent="0.2">
      <c r="A9637" s="1">
        <v>9636</v>
      </c>
      <c r="B9637" t="s">
        <v>10777</v>
      </c>
      <c r="C9637" s="8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47">
        <v>1628.82</v>
      </c>
      <c r="S9637" s="1">
        <v>9</v>
      </c>
      <c r="T9637" s="1">
        <v>0</v>
      </c>
      <c r="U9637" s="47">
        <v>260.61120000000017</v>
      </c>
      <c r="V9637" t="str">
        <f>IF(M9637=People!$B$5,People!$A$5,IF(M9637=People!$B$4,People!$A$4,IF(M9637=People!$B$3,People!$A$3,IF(M9637=People!$B$2,People!$A$2,0))))</f>
        <v>Chuck Magee</v>
      </c>
      <c r="W9637" t="str">
        <f>IFERROR(INDEX(Returns!A:A,MATCH(B9637,Returns!B:B,0)),"No")</f>
        <v>No</v>
      </c>
    </row>
    <row r="9638" spans="1:23" x14ac:dyDescent="0.2">
      <c r="A9638" s="1">
        <v>9637</v>
      </c>
      <c r="B9638" t="s">
        <v>10778</v>
      </c>
      <c r="C9638" s="8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47">
        <v>137.54</v>
      </c>
      <c r="S9638" s="1">
        <v>2</v>
      </c>
      <c r="T9638" s="1">
        <v>0</v>
      </c>
      <c r="U9638" s="47">
        <v>55.016000000000005</v>
      </c>
      <c r="V9638" t="str">
        <f>IF(M9638=People!$B$5,People!$A$5,IF(M9638=People!$B$4,People!$A$4,IF(M9638=People!$B$3,People!$A$3,IF(M9638=People!$B$2,People!$A$2,0))))</f>
        <v>Anna Andreadi</v>
      </c>
      <c r="W9638" t="str">
        <f>IFERROR(INDEX(Returns!A:A,MATCH(B9638,Returns!B:B,0)),"No")</f>
        <v>No</v>
      </c>
    </row>
    <row r="9639" spans="1:23" x14ac:dyDescent="0.2">
      <c r="A9639" s="1">
        <v>9638</v>
      </c>
      <c r="B9639" t="s">
        <v>10778</v>
      </c>
      <c r="C9639" s="8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47">
        <v>730.2</v>
      </c>
      <c r="S9639" s="1">
        <v>4</v>
      </c>
      <c r="T9639" s="1">
        <v>0</v>
      </c>
      <c r="U9639" s="47">
        <v>94.926000000000045</v>
      </c>
      <c r="V9639" t="str">
        <f>IF(M9639=People!$B$5,People!$A$5,IF(M9639=People!$B$4,People!$A$4,IF(M9639=People!$B$3,People!$A$3,IF(M9639=People!$B$2,People!$A$2,0))))</f>
        <v>Anna Andreadi</v>
      </c>
      <c r="W9639" t="str">
        <f>IFERROR(INDEX(Returns!A:A,MATCH(B9639,Returns!B:B,0)),"No")</f>
        <v>No</v>
      </c>
    </row>
    <row r="9640" spans="1:23" x14ac:dyDescent="0.2">
      <c r="A9640" s="1">
        <v>9639</v>
      </c>
      <c r="B9640" t="s">
        <v>10779</v>
      </c>
      <c r="C9640" s="8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47">
        <v>11.56</v>
      </c>
      <c r="S9640" s="1">
        <v>2</v>
      </c>
      <c r="T9640" s="1">
        <v>0</v>
      </c>
      <c r="U9640" s="47">
        <v>5.6644000000000005</v>
      </c>
      <c r="V9640" t="str">
        <f>IF(M9640=People!$B$5,People!$A$5,IF(M9640=People!$B$4,People!$A$4,IF(M9640=People!$B$3,People!$A$3,IF(M9640=People!$B$2,People!$A$2,0))))</f>
        <v>Anna Andreadi</v>
      </c>
      <c r="W9640" t="str">
        <f>IFERROR(INDEX(Returns!A:A,MATCH(B9640,Returns!B:B,0)),"No")</f>
        <v>No</v>
      </c>
    </row>
    <row r="9641" spans="1:23" x14ac:dyDescent="0.2">
      <c r="A9641" s="1">
        <v>9640</v>
      </c>
      <c r="B9641" t="s">
        <v>10780</v>
      </c>
      <c r="C9641" s="8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47">
        <v>4297.6440000000002</v>
      </c>
      <c r="S9641" s="1">
        <v>13</v>
      </c>
      <c r="T9641" s="1">
        <v>0.4</v>
      </c>
      <c r="U9641" s="47">
        <v>-1862.3124000000003</v>
      </c>
      <c r="V9641" t="str">
        <f>IF(M9641=People!$B$5,People!$A$5,IF(M9641=People!$B$4,People!$A$4,IF(M9641=People!$B$3,People!$A$3,IF(M9641=People!$B$2,People!$A$2,0))))</f>
        <v>Cassandra Brandow</v>
      </c>
      <c r="W9641" t="str">
        <f>IFERROR(INDEX(Returns!A:A,MATCH(B9641,Returns!B:B,0)),"No")</f>
        <v>No</v>
      </c>
    </row>
    <row r="9642" spans="1:23" x14ac:dyDescent="0.2">
      <c r="A9642" s="1">
        <v>9641</v>
      </c>
      <c r="B9642" t="s">
        <v>10781</v>
      </c>
      <c r="C9642" s="8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47">
        <v>20.65</v>
      </c>
      <c r="S9642" s="1">
        <v>5</v>
      </c>
      <c r="T9642" s="1">
        <v>0</v>
      </c>
      <c r="U9642" s="47">
        <v>9.4989999999999988</v>
      </c>
      <c r="V9642" t="str">
        <f>IF(M9642=People!$B$5,People!$A$5,IF(M9642=People!$B$4,People!$A$4,IF(M9642=People!$B$3,People!$A$3,IF(M9642=People!$B$2,People!$A$2,0))))</f>
        <v>Anna Andreadi</v>
      </c>
      <c r="W9642" t="str">
        <f>IFERROR(INDEX(Returns!A:A,MATCH(B9642,Returns!B:B,0)),"No")</f>
        <v>No</v>
      </c>
    </row>
    <row r="9643" spans="1:23" x14ac:dyDescent="0.2">
      <c r="A9643" s="1">
        <v>9642</v>
      </c>
      <c r="B9643" t="s">
        <v>10781</v>
      </c>
      <c r="C9643" s="8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47">
        <v>204.89999999999998</v>
      </c>
      <c r="S9643" s="1">
        <v>5</v>
      </c>
      <c r="T9643" s="1">
        <v>0</v>
      </c>
      <c r="U9643" s="47">
        <v>0</v>
      </c>
      <c r="V9643" t="str">
        <f>IF(M9643=People!$B$5,People!$A$5,IF(M9643=People!$B$4,People!$A$4,IF(M9643=People!$B$3,People!$A$3,IF(M9643=People!$B$2,People!$A$2,0))))</f>
        <v>Anna Andreadi</v>
      </c>
      <c r="W9643" t="str">
        <f>IFERROR(INDEX(Returns!A:A,MATCH(B9643,Returns!B:B,0)),"No")</f>
        <v>No</v>
      </c>
    </row>
    <row r="9644" spans="1:23" x14ac:dyDescent="0.2">
      <c r="A9644" s="1">
        <v>9643</v>
      </c>
      <c r="B9644" t="s">
        <v>10781</v>
      </c>
      <c r="C9644" s="8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47">
        <v>436.70400000000006</v>
      </c>
      <c r="S9644" s="1">
        <v>6</v>
      </c>
      <c r="T9644" s="1">
        <v>0.2</v>
      </c>
      <c r="U9644" s="47">
        <v>21.835199999999986</v>
      </c>
      <c r="V9644" t="str">
        <f>IF(M9644=People!$B$5,People!$A$5,IF(M9644=People!$B$4,People!$A$4,IF(M9644=People!$B$3,People!$A$3,IF(M9644=People!$B$2,People!$A$2,0))))</f>
        <v>Anna Andreadi</v>
      </c>
      <c r="W9644" t="str">
        <f>IFERROR(INDEX(Returns!A:A,MATCH(B9644,Returns!B:B,0)),"No")</f>
        <v>No</v>
      </c>
    </row>
    <row r="9645" spans="1:23" x14ac:dyDescent="0.2">
      <c r="A9645" s="1">
        <v>9644</v>
      </c>
      <c r="B9645" t="s">
        <v>10781</v>
      </c>
      <c r="C9645" s="8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47">
        <v>481.56800000000004</v>
      </c>
      <c r="S9645" s="1">
        <v>2</v>
      </c>
      <c r="T9645" s="1">
        <v>0.2</v>
      </c>
      <c r="U9645" s="47">
        <v>54.17639999999993</v>
      </c>
      <c r="V9645" t="str">
        <f>IF(M9645=People!$B$5,People!$A$5,IF(M9645=People!$B$4,People!$A$4,IF(M9645=People!$B$3,People!$A$3,IF(M9645=People!$B$2,People!$A$2,0))))</f>
        <v>Anna Andreadi</v>
      </c>
      <c r="W9645" t="str">
        <f>IFERROR(INDEX(Returns!A:A,MATCH(B9645,Returns!B:B,0)),"No")</f>
        <v>No</v>
      </c>
    </row>
    <row r="9646" spans="1:23" x14ac:dyDescent="0.2">
      <c r="A9646" s="1">
        <v>9645</v>
      </c>
      <c r="B9646" t="s">
        <v>10782</v>
      </c>
      <c r="C9646" s="8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47">
        <v>89.544000000000011</v>
      </c>
      <c r="S9646" s="1">
        <v>7</v>
      </c>
      <c r="T9646" s="1">
        <v>0.2</v>
      </c>
      <c r="U9646" s="47">
        <v>12.312299999999993</v>
      </c>
      <c r="V9646" t="str">
        <f>IF(M9646=People!$B$5,People!$A$5,IF(M9646=People!$B$4,People!$A$4,IF(M9646=People!$B$3,People!$A$3,IF(M9646=People!$B$2,People!$A$2,0))))</f>
        <v>Anna Andreadi</v>
      </c>
      <c r="W9646" t="str">
        <f>IFERROR(INDEX(Returns!A:A,MATCH(B9646,Returns!B:B,0)),"No")</f>
        <v>No</v>
      </c>
    </row>
    <row r="9647" spans="1:23" x14ac:dyDescent="0.2">
      <c r="A9647" s="1">
        <v>9646</v>
      </c>
      <c r="B9647" t="s">
        <v>10782</v>
      </c>
      <c r="C9647" s="8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47">
        <v>35.167999999999999</v>
      </c>
      <c r="S9647" s="1">
        <v>2</v>
      </c>
      <c r="T9647" s="1">
        <v>0.2</v>
      </c>
      <c r="U9647" s="47">
        <v>-8.3524000000000012</v>
      </c>
      <c r="V9647" t="str">
        <f>IF(M9647=People!$B$5,People!$A$5,IF(M9647=People!$B$4,People!$A$4,IF(M9647=People!$B$3,People!$A$3,IF(M9647=People!$B$2,People!$A$2,0))))</f>
        <v>Anna Andreadi</v>
      </c>
      <c r="W9647" t="str">
        <f>IFERROR(INDEX(Returns!A:A,MATCH(B9647,Returns!B:B,0)),"No")</f>
        <v>No</v>
      </c>
    </row>
    <row r="9648" spans="1:23" x14ac:dyDescent="0.2">
      <c r="A9648" s="1">
        <v>9647</v>
      </c>
      <c r="B9648" t="s">
        <v>10782</v>
      </c>
      <c r="C9648" s="8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47">
        <v>72.588000000000008</v>
      </c>
      <c r="S9648" s="1">
        <v>2</v>
      </c>
      <c r="T9648" s="1">
        <v>0.7</v>
      </c>
      <c r="U9648" s="47">
        <v>-48.391999999999982</v>
      </c>
      <c r="V9648" t="str">
        <f>IF(M9648=People!$B$5,People!$A$5,IF(M9648=People!$B$4,People!$A$4,IF(M9648=People!$B$3,People!$A$3,IF(M9648=People!$B$2,People!$A$2,0))))</f>
        <v>Anna Andreadi</v>
      </c>
      <c r="W9648" t="str">
        <f>IFERROR(INDEX(Returns!A:A,MATCH(B9648,Returns!B:B,0)),"No")</f>
        <v>No</v>
      </c>
    </row>
    <row r="9649" spans="1:23" x14ac:dyDescent="0.2">
      <c r="A9649" s="1">
        <v>9648</v>
      </c>
      <c r="B9649" t="s">
        <v>10783</v>
      </c>
      <c r="C9649" s="8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47">
        <v>221.16</v>
      </c>
      <c r="S9649" s="1">
        <v>4</v>
      </c>
      <c r="T9649" s="1">
        <v>0</v>
      </c>
      <c r="U9649" s="47">
        <v>57.501599999999996</v>
      </c>
      <c r="V9649" t="str">
        <f>IF(M9649=People!$B$5,People!$A$5,IF(M9649=People!$B$4,People!$A$4,IF(M9649=People!$B$3,People!$A$3,IF(M9649=People!$B$2,People!$A$2,0))))</f>
        <v>Kelly Williams</v>
      </c>
      <c r="W9649" t="str">
        <f>IFERROR(INDEX(Returns!A:A,MATCH(B9649,Returns!B:B,0)),"No")</f>
        <v>No</v>
      </c>
    </row>
    <row r="9650" spans="1:23" x14ac:dyDescent="0.2">
      <c r="A9650" s="1">
        <v>9649</v>
      </c>
      <c r="B9650" t="s">
        <v>10783</v>
      </c>
      <c r="C9650" s="8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47">
        <v>281.96999999999997</v>
      </c>
      <c r="S9650" s="1">
        <v>3</v>
      </c>
      <c r="T9650" s="1">
        <v>0</v>
      </c>
      <c r="U9650" s="47">
        <v>78.951599999999999</v>
      </c>
      <c r="V9650" t="str">
        <f>IF(M9650=People!$B$5,People!$A$5,IF(M9650=People!$B$4,People!$A$4,IF(M9650=People!$B$3,People!$A$3,IF(M9650=People!$B$2,People!$A$2,0))))</f>
        <v>Kelly Williams</v>
      </c>
      <c r="W9650" t="str">
        <f>IFERROR(INDEX(Returns!A:A,MATCH(B9650,Returns!B:B,0)),"No")</f>
        <v>No</v>
      </c>
    </row>
    <row r="9651" spans="1:23" x14ac:dyDescent="0.2">
      <c r="A9651" s="1">
        <v>9650</v>
      </c>
      <c r="B9651" t="s">
        <v>10784</v>
      </c>
      <c r="C9651" s="8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47">
        <v>3406.6640000000002</v>
      </c>
      <c r="S9651" s="1">
        <v>8</v>
      </c>
      <c r="T9651" s="1">
        <v>0.15</v>
      </c>
      <c r="U9651" s="47">
        <v>160.31359999999984</v>
      </c>
      <c r="V9651" t="str">
        <f>IF(M9651=People!$B$5,People!$A$5,IF(M9651=People!$B$4,People!$A$4,IF(M9651=People!$B$3,People!$A$3,IF(M9651=People!$B$2,People!$A$2,0))))</f>
        <v>Anna Andreadi</v>
      </c>
      <c r="W9651" t="str">
        <f>IFERROR(INDEX(Returns!A:A,MATCH(B9651,Returns!B:B,0)),"No")</f>
        <v>No</v>
      </c>
    </row>
    <row r="9652" spans="1:23" x14ac:dyDescent="0.2">
      <c r="A9652" s="1">
        <v>9651</v>
      </c>
      <c r="B9652" t="s">
        <v>10784</v>
      </c>
      <c r="C9652" s="8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47">
        <v>37.17</v>
      </c>
      <c r="S9652" s="1">
        <v>9</v>
      </c>
      <c r="T9652" s="1">
        <v>0</v>
      </c>
      <c r="U9652" s="47">
        <v>10.4076</v>
      </c>
      <c r="V9652" t="str">
        <f>IF(M9652=People!$B$5,People!$A$5,IF(M9652=People!$B$4,People!$A$4,IF(M9652=People!$B$3,People!$A$3,IF(M9652=People!$B$2,People!$A$2,0))))</f>
        <v>Anna Andreadi</v>
      </c>
      <c r="W9652" t="str">
        <f>IFERROR(INDEX(Returns!A:A,MATCH(B9652,Returns!B:B,0)),"No")</f>
        <v>No</v>
      </c>
    </row>
    <row r="9653" spans="1:23" x14ac:dyDescent="0.2">
      <c r="A9653" s="1">
        <v>9652</v>
      </c>
      <c r="B9653" t="s">
        <v>10784</v>
      </c>
      <c r="C9653" s="8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47">
        <v>64.959999999999994</v>
      </c>
      <c r="S9653" s="1">
        <v>2</v>
      </c>
      <c r="T9653" s="1">
        <v>0</v>
      </c>
      <c r="U9653" s="47">
        <v>19.487999999999992</v>
      </c>
      <c r="V9653" t="str">
        <f>IF(M9653=People!$B$5,People!$A$5,IF(M9653=People!$B$4,People!$A$4,IF(M9653=People!$B$3,People!$A$3,IF(M9653=People!$B$2,People!$A$2,0))))</f>
        <v>Anna Andreadi</v>
      </c>
      <c r="W9653" t="str">
        <f>IFERROR(INDEX(Returns!A:A,MATCH(B9653,Returns!B:B,0)),"No")</f>
        <v>No</v>
      </c>
    </row>
    <row r="9654" spans="1:23" x14ac:dyDescent="0.2">
      <c r="A9654" s="1">
        <v>9653</v>
      </c>
      <c r="B9654" t="s">
        <v>10784</v>
      </c>
      <c r="C9654" s="8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47">
        <v>595.38</v>
      </c>
      <c r="S9654" s="1">
        <v>6</v>
      </c>
      <c r="T9654" s="1">
        <v>0</v>
      </c>
      <c r="U9654" s="47">
        <v>297.69</v>
      </c>
      <c r="V9654" t="str">
        <f>IF(M9654=People!$B$5,People!$A$5,IF(M9654=People!$B$4,People!$A$4,IF(M9654=People!$B$3,People!$A$3,IF(M9654=People!$B$2,People!$A$2,0))))</f>
        <v>Anna Andreadi</v>
      </c>
      <c r="W9654" t="str">
        <f>IFERROR(INDEX(Returns!A:A,MATCH(B9654,Returns!B:B,0)),"No")</f>
        <v>No</v>
      </c>
    </row>
    <row r="9655" spans="1:23" x14ac:dyDescent="0.2">
      <c r="A9655" s="1">
        <v>9654</v>
      </c>
      <c r="B9655" t="s">
        <v>10785</v>
      </c>
      <c r="C9655" s="8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47">
        <v>95.984000000000009</v>
      </c>
      <c r="S9655" s="1">
        <v>2</v>
      </c>
      <c r="T9655" s="1">
        <v>0.2</v>
      </c>
      <c r="U9655" s="47">
        <v>11.997999999999998</v>
      </c>
      <c r="V9655" t="str">
        <f>IF(M9655=People!$B$5,People!$A$5,IF(M9655=People!$B$4,People!$A$4,IF(M9655=People!$B$3,People!$A$3,IF(M9655=People!$B$2,People!$A$2,0))))</f>
        <v>Anna Andreadi</v>
      </c>
      <c r="W9655" t="str">
        <f>IFERROR(INDEX(Returns!A:A,MATCH(B9655,Returns!B:B,0)),"No")</f>
        <v>No</v>
      </c>
    </row>
    <row r="9656" spans="1:23" x14ac:dyDescent="0.2">
      <c r="A9656" s="1">
        <v>9655</v>
      </c>
      <c r="B9656" t="s">
        <v>10785</v>
      </c>
      <c r="C9656" s="8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47">
        <v>4.9380000000000006</v>
      </c>
      <c r="S9656" s="1">
        <v>2</v>
      </c>
      <c r="T9656" s="1">
        <v>0.7</v>
      </c>
      <c r="U9656" s="47">
        <v>-3.6212</v>
      </c>
      <c r="V9656" t="str">
        <f>IF(M9656=People!$B$5,People!$A$5,IF(M9656=People!$B$4,People!$A$4,IF(M9656=People!$B$3,People!$A$3,IF(M9656=People!$B$2,People!$A$2,0))))</f>
        <v>Anna Andreadi</v>
      </c>
      <c r="W9656" t="str">
        <f>IFERROR(INDEX(Returns!A:A,MATCH(B9656,Returns!B:B,0)),"No")</f>
        <v>No</v>
      </c>
    </row>
    <row r="9657" spans="1:23" x14ac:dyDescent="0.2">
      <c r="A9657" s="1">
        <v>9656</v>
      </c>
      <c r="B9657" t="s">
        <v>10786</v>
      </c>
      <c r="C9657" s="8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47">
        <v>97.44</v>
      </c>
      <c r="S9657" s="1">
        <v>3</v>
      </c>
      <c r="T9657" s="1">
        <v>0</v>
      </c>
      <c r="U9657" s="47">
        <v>35.078399999999995</v>
      </c>
      <c r="V9657" t="str">
        <f>IF(M9657=People!$B$5,People!$A$5,IF(M9657=People!$B$4,People!$A$4,IF(M9657=People!$B$3,People!$A$3,IF(M9657=People!$B$2,People!$A$2,0))))</f>
        <v>Chuck Magee</v>
      </c>
      <c r="W9657" t="str">
        <f>IFERROR(INDEX(Returns!A:A,MATCH(B9657,Returns!B:B,0)),"No")</f>
        <v>No</v>
      </c>
    </row>
    <row r="9658" spans="1:23" x14ac:dyDescent="0.2">
      <c r="A9658" s="1">
        <v>9657</v>
      </c>
      <c r="B9658" t="s">
        <v>10786</v>
      </c>
      <c r="C9658" s="8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47">
        <v>3.9840000000000004</v>
      </c>
      <c r="S9658" s="1">
        <v>1</v>
      </c>
      <c r="T9658" s="1">
        <v>0.2</v>
      </c>
      <c r="U9658" s="47">
        <v>1.3944000000000001</v>
      </c>
      <c r="V9658" t="str">
        <f>IF(M9658=People!$B$5,People!$A$5,IF(M9658=People!$B$4,People!$A$4,IF(M9658=People!$B$3,People!$A$3,IF(M9658=People!$B$2,People!$A$2,0))))</f>
        <v>Chuck Magee</v>
      </c>
      <c r="W9658" t="str">
        <f>IFERROR(INDEX(Returns!A:A,MATCH(B9658,Returns!B:B,0)),"No")</f>
        <v>No</v>
      </c>
    </row>
    <row r="9659" spans="1:23" x14ac:dyDescent="0.2">
      <c r="A9659" s="1">
        <v>9658</v>
      </c>
      <c r="B9659" t="s">
        <v>10786</v>
      </c>
      <c r="C9659" s="8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47">
        <v>13.04</v>
      </c>
      <c r="S9659" s="1">
        <v>4</v>
      </c>
      <c r="T9659" s="1">
        <v>0</v>
      </c>
      <c r="U9659" s="47">
        <v>5.7376000000000005</v>
      </c>
      <c r="V9659" t="str">
        <f>IF(M9659=People!$B$5,People!$A$5,IF(M9659=People!$B$4,People!$A$4,IF(M9659=People!$B$3,People!$A$3,IF(M9659=People!$B$2,People!$A$2,0))))</f>
        <v>Chuck Magee</v>
      </c>
      <c r="W9659" t="str">
        <f>IFERROR(INDEX(Returns!A:A,MATCH(B9659,Returns!B:B,0)),"No")</f>
        <v>No</v>
      </c>
    </row>
    <row r="9660" spans="1:23" x14ac:dyDescent="0.2">
      <c r="A9660" s="1">
        <v>9659</v>
      </c>
      <c r="B9660" t="s">
        <v>10786</v>
      </c>
      <c r="C9660" s="8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47">
        <v>579.52800000000002</v>
      </c>
      <c r="S9660" s="1">
        <v>4</v>
      </c>
      <c r="T9660" s="1">
        <v>0.1</v>
      </c>
      <c r="U9660" s="47">
        <v>83.709599999999966</v>
      </c>
      <c r="V9660" t="str">
        <f>IF(M9660=People!$B$5,People!$A$5,IF(M9660=People!$B$4,People!$A$4,IF(M9660=People!$B$3,People!$A$3,IF(M9660=People!$B$2,People!$A$2,0))))</f>
        <v>Chuck Magee</v>
      </c>
      <c r="W9660" t="str">
        <f>IFERROR(INDEX(Returns!A:A,MATCH(B9660,Returns!B:B,0)),"No")</f>
        <v>No</v>
      </c>
    </row>
    <row r="9661" spans="1:23" x14ac:dyDescent="0.2">
      <c r="A9661" s="1">
        <v>9660</v>
      </c>
      <c r="B9661" t="s">
        <v>10787</v>
      </c>
      <c r="C9661" s="8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47">
        <v>18.75</v>
      </c>
      <c r="S9661" s="1">
        <v>5</v>
      </c>
      <c r="T9661" s="1">
        <v>0</v>
      </c>
      <c r="U9661" s="47">
        <v>9</v>
      </c>
      <c r="V9661" t="str">
        <f>IF(M9661=People!$B$5,People!$A$5,IF(M9661=People!$B$4,People!$A$4,IF(M9661=People!$B$3,People!$A$3,IF(M9661=People!$B$2,People!$A$2,0))))</f>
        <v>Anna Andreadi</v>
      </c>
      <c r="W9661" t="str">
        <f>IFERROR(INDEX(Returns!A:A,MATCH(B9661,Returns!B:B,0)),"No")</f>
        <v>No</v>
      </c>
    </row>
    <row r="9662" spans="1:23" x14ac:dyDescent="0.2">
      <c r="A9662" s="1">
        <v>9661</v>
      </c>
      <c r="B9662" t="s">
        <v>10788</v>
      </c>
      <c r="C9662" s="8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47">
        <v>3023.9280000000003</v>
      </c>
      <c r="S9662" s="1">
        <v>9</v>
      </c>
      <c r="T9662" s="1">
        <v>0.2</v>
      </c>
      <c r="U9662" s="47">
        <v>226.79460000000006</v>
      </c>
      <c r="V9662" t="str">
        <f>IF(M9662=People!$B$5,People!$A$5,IF(M9662=People!$B$4,People!$A$4,IF(M9662=People!$B$3,People!$A$3,IF(M9662=People!$B$2,People!$A$2,0))))</f>
        <v>Anna Andreadi</v>
      </c>
      <c r="W9662" t="str">
        <f>IFERROR(INDEX(Returns!A:A,MATCH(B9662,Returns!B:B,0)),"No")</f>
        <v>No</v>
      </c>
    </row>
    <row r="9663" spans="1:23" x14ac:dyDescent="0.2">
      <c r="A9663" s="1">
        <v>9662</v>
      </c>
      <c r="B9663" t="s">
        <v>10788</v>
      </c>
      <c r="C9663" s="8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47">
        <v>26.96</v>
      </c>
      <c r="S9663" s="1">
        <v>2</v>
      </c>
      <c r="T9663" s="1">
        <v>0</v>
      </c>
      <c r="U9663" s="47">
        <v>3.7744</v>
      </c>
      <c r="V9663" t="str">
        <f>IF(M9663=People!$B$5,People!$A$5,IF(M9663=People!$B$4,People!$A$4,IF(M9663=People!$B$3,People!$A$3,IF(M9663=People!$B$2,People!$A$2,0))))</f>
        <v>Anna Andreadi</v>
      </c>
      <c r="W9663" t="str">
        <f>IFERROR(INDEX(Returns!A:A,MATCH(B9663,Returns!B:B,0)),"No")</f>
        <v>No</v>
      </c>
    </row>
    <row r="9664" spans="1:23" x14ac:dyDescent="0.2">
      <c r="A9664" s="1">
        <v>9663</v>
      </c>
      <c r="B9664" t="s">
        <v>10788</v>
      </c>
      <c r="C9664" s="8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47">
        <v>477.6</v>
      </c>
      <c r="S9664" s="1">
        <v>3</v>
      </c>
      <c r="T9664" s="1">
        <v>0.2</v>
      </c>
      <c r="U9664" s="47">
        <v>161.19000000000003</v>
      </c>
      <c r="V9664" t="str">
        <f>IF(M9664=People!$B$5,People!$A$5,IF(M9664=People!$B$4,People!$A$4,IF(M9664=People!$B$3,People!$A$3,IF(M9664=People!$B$2,People!$A$2,0))))</f>
        <v>Anna Andreadi</v>
      </c>
      <c r="W9664" t="str">
        <f>IFERROR(INDEX(Returns!A:A,MATCH(B9664,Returns!B:B,0)),"No")</f>
        <v>No</v>
      </c>
    </row>
    <row r="9665" spans="1:23" x14ac:dyDescent="0.2">
      <c r="A9665" s="1">
        <v>9664</v>
      </c>
      <c r="B9665" t="s">
        <v>10789</v>
      </c>
      <c r="C9665" s="8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47">
        <v>193.95000000000002</v>
      </c>
      <c r="S9665" s="1">
        <v>3</v>
      </c>
      <c r="T9665" s="1">
        <v>0</v>
      </c>
      <c r="U9665" s="47">
        <v>9.6974999999999838</v>
      </c>
      <c r="V9665" t="str">
        <f>IF(M9665=People!$B$5,People!$A$5,IF(M9665=People!$B$4,People!$A$4,IF(M9665=People!$B$3,People!$A$3,IF(M9665=People!$B$2,People!$A$2,0))))</f>
        <v>Anna Andreadi</v>
      </c>
      <c r="W9665" t="str">
        <f>IFERROR(INDEX(Returns!A:A,MATCH(B9665,Returns!B:B,0)),"No")</f>
        <v>No</v>
      </c>
    </row>
    <row r="9666" spans="1:23" x14ac:dyDescent="0.2">
      <c r="A9666" s="1">
        <v>9665</v>
      </c>
      <c r="B9666" t="s">
        <v>10790</v>
      </c>
      <c r="C9666" s="8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47">
        <v>12.96</v>
      </c>
      <c r="S9666" s="1">
        <v>2</v>
      </c>
      <c r="T9666" s="1">
        <v>0</v>
      </c>
      <c r="U9666" s="47">
        <v>6.2208000000000006</v>
      </c>
      <c r="V9666" t="str">
        <f>IF(M9666=People!$B$5,People!$A$5,IF(M9666=People!$B$4,People!$A$4,IF(M9666=People!$B$3,People!$A$3,IF(M9666=People!$B$2,People!$A$2,0))))</f>
        <v>Anna Andreadi</v>
      </c>
      <c r="W9666" t="str">
        <f>IFERROR(INDEX(Returns!A:A,MATCH(B9666,Returns!B:B,0)),"No")</f>
        <v>No</v>
      </c>
    </row>
    <row r="9667" spans="1:23" x14ac:dyDescent="0.2">
      <c r="A9667" s="1">
        <v>9666</v>
      </c>
      <c r="B9667" t="s">
        <v>10791</v>
      </c>
      <c r="C9667" s="8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47">
        <v>119.94</v>
      </c>
      <c r="S9667" s="1">
        <v>3</v>
      </c>
      <c r="T9667" s="1">
        <v>0</v>
      </c>
      <c r="U9667" s="47">
        <v>23.987999999999996</v>
      </c>
      <c r="V9667" t="str">
        <f>IF(M9667=People!$B$5,People!$A$5,IF(M9667=People!$B$4,People!$A$4,IF(M9667=People!$B$3,People!$A$3,IF(M9667=People!$B$2,People!$A$2,0))))</f>
        <v>Anna Andreadi</v>
      </c>
      <c r="W9667" t="str">
        <f>IFERROR(INDEX(Returns!A:A,MATCH(B9667,Returns!B:B,0)),"No")</f>
        <v>No</v>
      </c>
    </row>
    <row r="9668" spans="1:23" x14ac:dyDescent="0.2">
      <c r="A9668" s="1">
        <v>9667</v>
      </c>
      <c r="B9668" t="s">
        <v>10791</v>
      </c>
      <c r="C9668" s="8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47">
        <v>12.419999999999998</v>
      </c>
      <c r="S9668" s="1">
        <v>3</v>
      </c>
      <c r="T9668" s="1">
        <v>0</v>
      </c>
      <c r="U9668" s="47">
        <v>4.4711999999999996</v>
      </c>
      <c r="V9668" t="str">
        <f>IF(M9668=People!$B$5,People!$A$5,IF(M9668=People!$B$4,People!$A$4,IF(M9668=People!$B$3,People!$A$3,IF(M9668=People!$B$2,People!$A$2,0))))</f>
        <v>Anna Andreadi</v>
      </c>
      <c r="W9668" t="str">
        <f>IFERROR(INDEX(Returns!A:A,MATCH(B9668,Returns!B:B,0)),"No")</f>
        <v>No</v>
      </c>
    </row>
    <row r="9669" spans="1:23" x14ac:dyDescent="0.2">
      <c r="A9669" s="1">
        <v>9668</v>
      </c>
      <c r="B9669" t="s">
        <v>10792</v>
      </c>
      <c r="C9669" s="8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47">
        <v>18.088000000000001</v>
      </c>
      <c r="S9669" s="1">
        <v>7</v>
      </c>
      <c r="T9669" s="1">
        <v>0.2</v>
      </c>
      <c r="U9669" s="47">
        <v>6.5569000000000006</v>
      </c>
      <c r="V9669" t="str">
        <f>IF(M9669=People!$B$5,People!$A$5,IF(M9669=People!$B$4,People!$A$4,IF(M9669=People!$B$3,People!$A$3,IF(M9669=People!$B$2,People!$A$2,0))))</f>
        <v>Anna Andreadi</v>
      </c>
      <c r="W9669" t="str">
        <f>IFERROR(INDEX(Returns!A:A,MATCH(B9669,Returns!B:B,0)),"No")</f>
        <v>No</v>
      </c>
    </row>
    <row r="9670" spans="1:23" x14ac:dyDescent="0.2">
      <c r="A9670" s="1">
        <v>9669</v>
      </c>
      <c r="B9670" t="s">
        <v>10792</v>
      </c>
      <c r="C9670" s="8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47">
        <v>71.97</v>
      </c>
      <c r="S9670" s="1">
        <v>3</v>
      </c>
      <c r="T9670" s="1">
        <v>0</v>
      </c>
      <c r="U9670" s="47">
        <v>35.984999999999999</v>
      </c>
      <c r="V9670" t="str">
        <f>IF(M9670=People!$B$5,People!$A$5,IF(M9670=People!$B$4,People!$A$4,IF(M9670=People!$B$3,People!$A$3,IF(M9670=People!$B$2,People!$A$2,0))))</f>
        <v>Anna Andreadi</v>
      </c>
      <c r="W9670" t="str">
        <f>IFERROR(INDEX(Returns!A:A,MATCH(B9670,Returns!B:B,0)),"No")</f>
        <v>No</v>
      </c>
    </row>
    <row r="9671" spans="1:23" x14ac:dyDescent="0.2">
      <c r="A9671" s="1">
        <v>9670</v>
      </c>
      <c r="B9671" t="s">
        <v>10793</v>
      </c>
      <c r="C9671" s="8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47">
        <v>14.940000000000001</v>
      </c>
      <c r="S9671" s="1">
        <v>3</v>
      </c>
      <c r="T9671" s="1">
        <v>0</v>
      </c>
      <c r="U9671" s="47">
        <v>6.8723999999999998</v>
      </c>
      <c r="V9671" t="str">
        <f>IF(M9671=People!$B$5,People!$A$5,IF(M9671=People!$B$4,People!$A$4,IF(M9671=People!$B$3,People!$A$3,IF(M9671=People!$B$2,People!$A$2,0))))</f>
        <v>Cassandra Brandow</v>
      </c>
      <c r="W9671" t="str">
        <f>IFERROR(INDEX(Returns!A:A,MATCH(B9671,Returns!B:B,0)),"No")</f>
        <v>No</v>
      </c>
    </row>
    <row r="9672" spans="1:23" x14ac:dyDescent="0.2">
      <c r="A9672" s="1">
        <v>9671</v>
      </c>
      <c r="B9672" t="s">
        <v>10794</v>
      </c>
      <c r="C9672" s="8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47">
        <v>64.680000000000007</v>
      </c>
      <c r="S9672" s="1">
        <v>7</v>
      </c>
      <c r="T9672" s="1">
        <v>0.2</v>
      </c>
      <c r="U9672" s="47">
        <v>8.0849999999999973</v>
      </c>
      <c r="V9672" t="str">
        <f>IF(M9672=People!$B$5,People!$A$5,IF(M9672=People!$B$4,People!$A$4,IF(M9672=People!$B$3,People!$A$3,IF(M9672=People!$B$2,People!$A$2,0))))</f>
        <v>Cassandra Brandow</v>
      </c>
      <c r="W9672" t="str">
        <f>IFERROR(INDEX(Returns!A:A,MATCH(B9672,Returns!B:B,0)),"No")</f>
        <v>No</v>
      </c>
    </row>
    <row r="9673" spans="1:23" x14ac:dyDescent="0.2">
      <c r="A9673" s="1">
        <v>9672</v>
      </c>
      <c r="B9673" t="s">
        <v>10795</v>
      </c>
      <c r="C9673" s="8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47">
        <v>22</v>
      </c>
      <c r="S9673" s="1">
        <v>5</v>
      </c>
      <c r="T9673" s="1">
        <v>0.2</v>
      </c>
      <c r="U9673" s="47">
        <v>1.375</v>
      </c>
      <c r="V9673" t="str">
        <f>IF(M9673=People!$B$5,People!$A$5,IF(M9673=People!$B$4,People!$A$4,IF(M9673=People!$B$3,People!$A$3,IF(M9673=People!$B$2,People!$A$2,0))))</f>
        <v>Anna Andreadi</v>
      </c>
      <c r="W9673" t="str">
        <f>IFERROR(INDEX(Returns!A:A,MATCH(B9673,Returns!B:B,0)),"No")</f>
        <v>No</v>
      </c>
    </row>
    <row r="9674" spans="1:23" x14ac:dyDescent="0.2">
      <c r="A9674" s="1">
        <v>9673</v>
      </c>
      <c r="B9674" t="s">
        <v>10796</v>
      </c>
      <c r="C9674" s="8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47">
        <v>7.9680000000000009</v>
      </c>
      <c r="S9674" s="1">
        <v>2</v>
      </c>
      <c r="T9674" s="1">
        <v>0.2</v>
      </c>
      <c r="U9674" s="47">
        <v>2.6892000000000005</v>
      </c>
      <c r="V9674" t="str">
        <f>IF(M9674=People!$B$5,People!$A$5,IF(M9674=People!$B$4,People!$A$4,IF(M9674=People!$B$3,People!$A$3,IF(M9674=People!$B$2,People!$A$2,0))))</f>
        <v>Chuck Magee</v>
      </c>
      <c r="W9674" t="str">
        <f>IFERROR(INDEX(Returns!A:A,MATCH(B9674,Returns!B:B,0)),"No")</f>
        <v>No</v>
      </c>
    </row>
    <row r="9675" spans="1:23" x14ac:dyDescent="0.2">
      <c r="A9675" s="1">
        <v>9674</v>
      </c>
      <c r="B9675" t="s">
        <v>10796</v>
      </c>
      <c r="C9675" s="8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47">
        <v>1499.9699999999998</v>
      </c>
      <c r="S9675" s="1">
        <v>5</v>
      </c>
      <c r="T9675" s="1">
        <v>0.4</v>
      </c>
      <c r="U9675" s="47">
        <v>-374.99250000000006</v>
      </c>
      <c r="V9675" t="str">
        <f>IF(M9675=People!$B$5,People!$A$5,IF(M9675=People!$B$4,People!$A$4,IF(M9675=People!$B$3,People!$A$3,IF(M9675=People!$B$2,People!$A$2,0))))</f>
        <v>Chuck Magee</v>
      </c>
      <c r="W9675" t="str">
        <f>IFERROR(INDEX(Returns!A:A,MATCH(B9675,Returns!B:B,0)),"No")</f>
        <v>No</v>
      </c>
    </row>
    <row r="9676" spans="1:23" x14ac:dyDescent="0.2">
      <c r="A9676" s="1">
        <v>9675</v>
      </c>
      <c r="B9676" t="s">
        <v>10797</v>
      </c>
      <c r="C9676" s="8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47">
        <v>26.632000000000001</v>
      </c>
      <c r="S9676" s="1">
        <v>1</v>
      </c>
      <c r="T9676" s="1">
        <v>0.2</v>
      </c>
      <c r="U9676" s="47">
        <v>1.331599999999999</v>
      </c>
      <c r="V9676" t="str">
        <f>IF(M9676=People!$B$5,People!$A$5,IF(M9676=People!$B$4,People!$A$4,IF(M9676=People!$B$3,People!$A$3,IF(M9676=People!$B$2,People!$A$2,0))))</f>
        <v>Kelly Williams</v>
      </c>
      <c r="W9676" t="str">
        <f>IFERROR(INDEX(Returns!A:A,MATCH(B9676,Returns!B:B,0)),"No")</f>
        <v>No</v>
      </c>
    </row>
    <row r="9677" spans="1:23" x14ac:dyDescent="0.2">
      <c r="A9677" s="1">
        <v>9676</v>
      </c>
      <c r="B9677" t="s">
        <v>10798</v>
      </c>
      <c r="C9677" s="8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47">
        <v>41.6</v>
      </c>
      <c r="S9677" s="1">
        <v>4</v>
      </c>
      <c r="T9677" s="1">
        <v>0</v>
      </c>
      <c r="U9677" s="47">
        <v>14.143999999999998</v>
      </c>
      <c r="V9677" t="str">
        <f>IF(M9677=People!$B$5,People!$A$5,IF(M9677=People!$B$4,People!$A$4,IF(M9677=People!$B$3,People!$A$3,IF(M9677=People!$B$2,People!$A$2,0))))</f>
        <v>Anna Andreadi</v>
      </c>
      <c r="W9677" t="str">
        <f>IFERROR(INDEX(Returns!A:A,MATCH(B9677,Returns!B:B,0)),"No")</f>
        <v>No</v>
      </c>
    </row>
    <row r="9678" spans="1:23" x14ac:dyDescent="0.2">
      <c r="A9678" s="1">
        <v>9677</v>
      </c>
      <c r="B9678" t="s">
        <v>10799</v>
      </c>
      <c r="C9678" s="8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47">
        <v>64.02</v>
      </c>
      <c r="S9678" s="1">
        <v>6</v>
      </c>
      <c r="T9678" s="1">
        <v>0</v>
      </c>
      <c r="U9678" s="47">
        <v>29.449199999999998</v>
      </c>
      <c r="V9678" t="str">
        <f>IF(M9678=People!$B$5,People!$A$5,IF(M9678=People!$B$4,People!$A$4,IF(M9678=People!$B$3,People!$A$3,IF(M9678=People!$B$2,People!$A$2,0))))</f>
        <v>Kelly Williams</v>
      </c>
      <c r="W9678" t="str">
        <f>IFERROR(INDEX(Returns!A:A,MATCH(B9678,Returns!B:B,0)),"No")</f>
        <v>No</v>
      </c>
    </row>
    <row r="9679" spans="1:23" x14ac:dyDescent="0.2">
      <c r="A9679" s="1">
        <v>9678</v>
      </c>
      <c r="B9679" t="s">
        <v>10800</v>
      </c>
      <c r="C9679" s="8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47">
        <v>6.99</v>
      </c>
      <c r="S9679" s="1">
        <v>3</v>
      </c>
      <c r="T9679" s="1">
        <v>0</v>
      </c>
      <c r="U9679" s="47">
        <v>2.027099999999999</v>
      </c>
      <c r="V9679" t="str">
        <f>IF(M9679=People!$B$5,People!$A$5,IF(M9679=People!$B$4,People!$A$4,IF(M9679=People!$B$3,People!$A$3,IF(M9679=People!$B$2,People!$A$2,0))))</f>
        <v>Chuck Magee</v>
      </c>
      <c r="W9679" t="str">
        <f>IFERROR(INDEX(Returns!A:A,MATCH(B9679,Returns!B:B,0)),"No")</f>
        <v>No</v>
      </c>
    </row>
    <row r="9680" spans="1:23" x14ac:dyDescent="0.2">
      <c r="A9680" s="1">
        <v>9679</v>
      </c>
      <c r="B9680" t="s">
        <v>10800</v>
      </c>
      <c r="C9680" s="8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47">
        <v>6.84</v>
      </c>
      <c r="S9680" s="1">
        <v>1</v>
      </c>
      <c r="T9680" s="1">
        <v>0</v>
      </c>
      <c r="U9680" s="47">
        <v>1.8468</v>
      </c>
      <c r="V9680" t="str">
        <f>IF(M9680=People!$B$5,People!$A$5,IF(M9680=People!$B$4,People!$A$4,IF(M9680=People!$B$3,People!$A$3,IF(M9680=People!$B$2,People!$A$2,0))))</f>
        <v>Chuck Magee</v>
      </c>
      <c r="W9680" t="str">
        <f>IFERROR(INDEX(Returns!A:A,MATCH(B9680,Returns!B:B,0)),"No")</f>
        <v>No</v>
      </c>
    </row>
    <row r="9681" spans="1:23" x14ac:dyDescent="0.2">
      <c r="A9681" s="1">
        <v>9680</v>
      </c>
      <c r="B9681" t="s">
        <v>10801</v>
      </c>
      <c r="C9681" s="8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47">
        <v>323.10000000000002</v>
      </c>
      <c r="S9681" s="1">
        <v>2</v>
      </c>
      <c r="T9681" s="1">
        <v>0</v>
      </c>
      <c r="U9681" s="47">
        <v>61.38900000000001</v>
      </c>
      <c r="V9681" t="str">
        <f>IF(M9681=People!$B$5,People!$A$5,IF(M9681=People!$B$4,People!$A$4,IF(M9681=People!$B$3,People!$A$3,IF(M9681=People!$B$2,People!$A$2,0))))</f>
        <v>Anna Andreadi</v>
      </c>
      <c r="W9681" t="str">
        <f>IFERROR(INDEX(Returns!A:A,MATCH(B9681,Returns!B:B,0)),"No")</f>
        <v>No</v>
      </c>
    </row>
    <row r="9682" spans="1:23" x14ac:dyDescent="0.2">
      <c r="A9682" s="1">
        <v>9681</v>
      </c>
      <c r="B9682" t="s">
        <v>10801</v>
      </c>
      <c r="C9682" s="8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47">
        <v>668.16</v>
      </c>
      <c r="S9682" s="1">
        <v>9</v>
      </c>
      <c r="T9682" s="1">
        <v>0.2</v>
      </c>
      <c r="U9682" s="47">
        <v>75.167999999999921</v>
      </c>
      <c r="V9682" t="str">
        <f>IF(M9682=People!$B$5,People!$A$5,IF(M9682=People!$B$4,People!$A$4,IF(M9682=People!$B$3,People!$A$3,IF(M9682=People!$B$2,People!$A$2,0))))</f>
        <v>Anna Andreadi</v>
      </c>
      <c r="W9682" t="str">
        <f>IFERROR(INDEX(Returns!A:A,MATCH(B9682,Returns!B:B,0)),"No")</f>
        <v>No</v>
      </c>
    </row>
    <row r="9683" spans="1:23" x14ac:dyDescent="0.2">
      <c r="A9683" s="1">
        <v>9682</v>
      </c>
      <c r="B9683" t="s">
        <v>10802</v>
      </c>
      <c r="C9683" s="8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47">
        <v>8.64</v>
      </c>
      <c r="S9683" s="1">
        <v>3</v>
      </c>
      <c r="T9683" s="1">
        <v>0</v>
      </c>
      <c r="U9683" s="47">
        <v>4.2336</v>
      </c>
      <c r="V9683" t="str">
        <f>IF(M9683=People!$B$5,People!$A$5,IF(M9683=People!$B$4,People!$A$4,IF(M9683=People!$B$3,People!$A$3,IF(M9683=People!$B$2,People!$A$2,0))))</f>
        <v>Anna Andreadi</v>
      </c>
      <c r="W9683" t="str">
        <f>IFERROR(INDEX(Returns!A:A,MATCH(B9683,Returns!B:B,0)),"No")</f>
        <v>No</v>
      </c>
    </row>
    <row r="9684" spans="1:23" x14ac:dyDescent="0.2">
      <c r="A9684" s="1">
        <v>9683</v>
      </c>
      <c r="B9684" t="s">
        <v>10802</v>
      </c>
      <c r="C9684" s="8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47">
        <v>38.880000000000003</v>
      </c>
      <c r="S9684" s="1">
        <v>6</v>
      </c>
      <c r="T9684" s="1">
        <v>0</v>
      </c>
      <c r="U9684" s="47">
        <v>18.662400000000002</v>
      </c>
      <c r="V9684" t="str">
        <f>IF(M9684=People!$B$5,People!$A$5,IF(M9684=People!$B$4,People!$A$4,IF(M9684=People!$B$3,People!$A$3,IF(M9684=People!$B$2,People!$A$2,0))))</f>
        <v>Anna Andreadi</v>
      </c>
      <c r="W9684" t="str">
        <f>IFERROR(INDEX(Returns!A:A,MATCH(B9684,Returns!B:B,0)),"No")</f>
        <v>No</v>
      </c>
    </row>
    <row r="9685" spans="1:23" x14ac:dyDescent="0.2">
      <c r="A9685" s="1">
        <v>9684</v>
      </c>
      <c r="B9685" t="s">
        <v>10802</v>
      </c>
      <c r="C9685" s="8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47">
        <v>201.04</v>
      </c>
      <c r="S9685" s="1">
        <v>8</v>
      </c>
      <c r="T9685" s="1">
        <v>0</v>
      </c>
      <c r="U9685" s="47">
        <v>54.280799999999999</v>
      </c>
      <c r="V9685" t="str">
        <f>IF(M9685=People!$B$5,People!$A$5,IF(M9685=People!$B$4,People!$A$4,IF(M9685=People!$B$3,People!$A$3,IF(M9685=People!$B$2,People!$A$2,0))))</f>
        <v>Anna Andreadi</v>
      </c>
      <c r="W9685" t="str">
        <f>IFERROR(INDEX(Returns!A:A,MATCH(B9685,Returns!B:B,0)),"No")</f>
        <v>No</v>
      </c>
    </row>
    <row r="9686" spans="1:23" x14ac:dyDescent="0.2">
      <c r="A9686" s="1">
        <v>9685</v>
      </c>
      <c r="B9686" t="s">
        <v>10802</v>
      </c>
      <c r="C9686" s="8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47">
        <v>12.96</v>
      </c>
      <c r="S9686" s="1">
        <v>2</v>
      </c>
      <c r="T9686" s="1">
        <v>0</v>
      </c>
      <c r="U9686" s="47">
        <v>6.3504000000000005</v>
      </c>
      <c r="V9686" t="str">
        <f>IF(M9686=People!$B$5,People!$A$5,IF(M9686=People!$B$4,People!$A$4,IF(M9686=People!$B$3,People!$A$3,IF(M9686=People!$B$2,People!$A$2,0))))</f>
        <v>Anna Andreadi</v>
      </c>
      <c r="W9686" t="str">
        <f>IFERROR(INDEX(Returns!A:A,MATCH(B9686,Returns!B:B,0)),"No")</f>
        <v>No</v>
      </c>
    </row>
    <row r="9687" spans="1:23" x14ac:dyDescent="0.2">
      <c r="A9687" s="1">
        <v>9686</v>
      </c>
      <c r="B9687" t="s">
        <v>10803</v>
      </c>
      <c r="C9687" s="8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47">
        <v>16.59</v>
      </c>
      <c r="S9687" s="1">
        <v>1</v>
      </c>
      <c r="T9687" s="1">
        <v>0</v>
      </c>
      <c r="U9687" s="47">
        <v>5.8064999999999998</v>
      </c>
      <c r="V9687" t="str">
        <f>IF(M9687=People!$B$5,People!$A$5,IF(M9687=People!$B$4,People!$A$4,IF(M9687=People!$B$3,People!$A$3,IF(M9687=People!$B$2,People!$A$2,0))))</f>
        <v>Anna Andreadi</v>
      </c>
      <c r="W9687" t="str">
        <f>IFERROR(INDEX(Returns!A:A,MATCH(B9687,Returns!B:B,0)),"No")</f>
        <v>No</v>
      </c>
    </row>
    <row r="9688" spans="1:23" x14ac:dyDescent="0.2">
      <c r="A9688" s="1">
        <v>9687</v>
      </c>
      <c r="B9688" t="s">
        <v>10804</v>
      </c>
      <c r="C9688" s="8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47">
        <v>35.099999999999994</v>
      </c>
      <c r="S9688" s="1">
        <v>6</v>
      </c>
      <c r="T9688" s="1">
        <v>0</v>
      </c>
      <c r="U9688" s="47">
        <v>10.178999999999997</v>
      </c>
      <c r="V9688" t="str">
        <f>IF(M9688=People!$B$5,People!$A$5,IF(M9688=People!$B$4,People!$A$4,IF(M9688=People!$B$3,People!$A$3,IF(M9688=People!$B$2,People!$A$2,0))))</f>
        <v>Anna Andreadi</v>
      </c>
      <c r="W9688" t="str">
        <f>IFERROR(INDEX(Returns!A:A,MATCH(B9688,Returns!B:B,0)),"No")</f>
        <v>No</v>
      </c>
    </row>
    <row r="9689" spans="1:23" x14ac:dyDescent="0.2">
      <c r="A9689" s="1">
        <v>9688</v>
      </c>
      <c r="B9689" t="s">
        <v>10805</v>
      </c>
      <c r="C9689" s="8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47">
        <v>11.645999999999997</v>
      </c>
      <c r="S9689" s="1">
        <v>9</v>
      </c>
      <c r="T9689" s="1">
        <v>0.8</v>
      </c>
      <c r="U9689" s="47">
        <v>-17.469000000000005</v>
      </c>
      <c r="V9689" t="str">
        <f>IF(M9689=People!$B$5,People!$A$5,IF(M9689=People!$B$4,People!$A$4,IF(M9689=People!$B$3,People!$A$3,IF(M9689=People!$B$2,People!$A$2,0))))</f>
        <v>Kelly Williams</v>
      </c>
      <c r="W9689" t="str">
        <f>IFERROR(INDEX(Returns!A:A,MATCH(B9689,Returns!B:B,0)),"No")</f>
        <v>No</v>
      </c>
    </row>
    <row r="9690" spans="1:23" x14ac:dyDescent="0.2">
      <c r="A9690" s="1">
        <v>9689</v>
      </c>
      <c r="B9690" t="s">
        <v>10806</v>
      </c>
      <c r="C9690" s="8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47">
        <v>32.400000000000006</v>
      </c>
      <c r="S9690" s="1">
        <v>5</v>
      </c>
      <c r="T9690" s="1">
        <v>0</v>
      </c>
      <c r="U9690" s="47">
        <v>15.552000000000001</v>
      </c>
      <c r="V9690" t="str">
        <f>IF(M9690=People!$B$5,People!$A$5,IF(M9690=People!$B$4,People!$A$4,IF(M9690=People!$B$3,People!$A$3,IF(M9690=People!$B$2,People!$A$2,0))))</f>
        <v>Cassandra Brandow</v>
      </c>
      <c r="W9690" t="str">
        <f>IFERROR(INDEX(Returns!A:A,MATCH(B9690,Returns!B:B,0)),"No")</f>
        <v>No</v>
      </c>
    </row>
    <row r="9691" spans="1:23" x14ac:dyDescent="0.2">
      <c r="A9691" s="1">
        <v>9690</v>
      </c>
      <c r="B9691" t="s">
        <v>10806</v>
      </c>
      <c r="C9691" s="8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47">
        <v>503.96</v>
      </c>
      <c r="S9691" s="1">
        <v>4</v>
      </c>
      <c r="T9691" s="1">
        <v>0</v>
      </c>
      <c r="U9691" s="47">
        <v>125.99000000000001</v>
      </c>
      <c r="V9691" t="str">
        <f>IF(M9691=People!$B$5,People!$A$5,IF(M9691=People!$B$4,People!$A$4,IF(M9691=People!$B$3,People!$A$3,IF(M9691=People!$B$2,People!$A$2,0))))</f>
        <v>Cassandra Brandow</v>
      </c>
      <c r="W9691" t="str">
        <f>IFERROR(INDEX(Returns!A:A,MATCH(B9691,Returns!B:B,0)),"No")</f>
        <v>No</v>
      </c>
    </row>
    <row r="9692" spans="1:23" x14ac:dyDescent="0.2">
      <c r="A9692" s="1">
        <v>9691</v>
      </c>
      <c r="B9692" t="s">
        <v>10807</v>
      </c>
      <c r="C9692" s="8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47">
        <v>7.04</v>
      </c>
      <c r="S9692" s="1">
        <v>4</v>
      </c>
      <c r="T9692" s="1">
        <v>0</v>
      </c>
      <c r="U9692" s="47">
        <v>2.0415999999999999</v>
      </c>
      <c r="V9692" t="str">
        <f>IF(M9692=People!$B$5,People!$A$5,IF(M9692=People!$B$4,People!$A$4,IF(M9692=People!$B$3,People!$A$3,IF(M9692=People!$B$2,People!$A$2,0))))</f>
        <v>Chuck Magee</v>
      </c>
      <c r="W9692" t="str">
        <f>IFERROR(INDEX(Returns!A:A,MATCH(B9692,Returns!B:B,0)),"No")</f>
        <v>No</v>
      </c>
    </row>
    <row r="9693" spans="1:23" x14ac:dyDescent="0.2">
      <c r="A9693" s="1">
        <v>9692</v>
      </c>
      <c r="B9693" t="s">
        <v>10808</v>
      </c>
      <c r="C9693" s="8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47">
        <v>613.99919999999997</v>
      </c>
      <c r="S9693" s="1">
        <v>3</v>
      </c>
      <c r="T9693" s="1">
        <v>0.32</v>
      </c>
      <c r="U9693" s="47">
        <v>-18.058800000000076</v>
      </c>
      <c r="V9693" t="str">
        <f>IF(M9693=People!$B$5,People!$A$5,IF(M9693=People!$B$4,People!$A$4,IF(M9693=People!$B$3,People!$A$3,IF(M9693=People!$B$2,People!$A$2,0))))</f>
        <v>Kelly Williams</v>
      </c>
      <c r="W9693" t="str">
        <f>IFERROR(INDEX(Returns!A:A,MATCH(B9693,Returns!B:B,0)),"No")</f>
        <v>No</v>
      </c>
    </row>
    <row r="9694" spans="1:23" x14ac:dyDescent="0.2">
      <c r="A9694" s="1">
        <v>9693</v>
      </c>
      <c r="B9694" t="s">
        <v>10809</v>
      </c>
      <c r="C9694" s="8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47">
        <v>470.35999999999996</v>
      </c>
      <c r="S9694" s="1">
        <v>11</v>
      </c>
      <c r="T9694" s="1">
        <v>0</v>
      </c>
      <c r="U9694" s="47">
        <v>122.2936</v>
      </c>
      <c r="V9694" t="str">
        <f>IF(M9694=People!$B$5,People!$A$5,IF(M9694=People!$B$4,People!$A$4,IF(M9694=People!$B$3,People!$A$3,IF(M9694=People!$B$2,People!$A$2,0))))</f>
        <v>Chuck Magee</v>
      </c>
      <c r="W9694" t="str">
        <f>IFERROR(INDEX(Returns!A:A,MATCH(B9694,Returns!B:B,0)),"No")</f>
        <v>No</v>
      </c>
    </row>
    <row r="9695" spans="1:23" x14ac:dyDescent="0.2">
      <c r="A9695" s="1">
        <v>9694</v>
      </c>
      <c r="B9695" t="s">
        <v>10810</v>
      </c>
      <c r="C9695" s="8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47">
        <v>31.08</v>
      </c>
      <c r="S9695" s="1">
        <v>6</v>
      </c>
      <c r="T9695" s="1">
        <v>0</v>
      </c>
      <c r="U9695" s="47">
        <v>15.229199999999999</v>
      </c>
      <c r="V9695" t="str">
        <f>IF(M9695=People!$B$5,People!$A$5,IF(M9695=People!$B$4,People!$A$4,IF(M9695=People!$B$3,People!$A$3,IF(M9695=People!$B$2,People!$A$2,0))))</f>
        <v>Anna Andreadi</v>
      </c>
      <c r="W9695" t="str">
        <f>IFERROR(INDEX(Returns!A:A,MATCH(B9695,Returns!B:B,0)),"No")</f>
        <v>No</v>
      </c>
    </row>
    <row r="9696" spans="1:23" x14ac:dyDescent="0.2">
      <c r="A9696" s="1">
        <v>9695</v>
      </c>
      <c r="B9696" t="s">
        <v>10810</v>
      </c>
      <c r="C9696" s="8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47">
        <v>7.3</v>
      </c>
      <c r="S9696" s="1">
        <v>2</v>
      </c>
      <c r="T9696" s="1">
        <v>0</v>
      </c>
      <c r="U9696" s="47">
        <v>2.1899999999999995</v>
      </c>
      <c r="V9696" t="str">
        <f>IF(M9696=People!$B$5,People!$A$5,IF(M9696=People!$B$4,People!$A$4,IF(M9696=People!$B$3,People!$A$3,IF(M9696=People!$B$2,People!$A$2,0))))</f>
        <v>Anna Andreadi</v>
      </c>
      <c r="W9696" t="str">
        <f>IFERROR(INDEX(Returns!A:A,MATCH(B9696,Returns!B:B,0)),"No")</f>
        <v>No</v>
      </c>
    </row>
    <row r="9697" spans="1:23" x14ac:dyDescent="0.2">
      <c r="A9697" s="1">
        <v>9696</v>
      </c>
      <c r="B9697" t="s">
        <v>10811</v>
      </c>
      <c r="C9697" s="8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47">
        <v>73.536000000000001</v>
      </c>
      <c r="S9697" s="1">
        <v>4</v>
      </c>
      <c r="T9697" s="1">
        <v>0.2</v>
      </c>
      <c r="U9697" s="47">
        <v>9.1919999999999931</v>
      </c>
      <c r="V9697" t="str">
        <f>IF(M9697=People!$B$5,People!$A$5,IF(M9697=People!$B$4,People!$A$4,IF(M9697=People!$B$3,People!$A$3,IF(M9697=People!$B$2,People!$A$2,0))))</f>
        <v>Chuck Magee</v>
      </c>
      <c r="W9697" t="str">
        <f>IFERROR(INDEX(Returns!A:A,MATCH(B9697,Returns!B:B,0)),"No")</f>
        <v>No</v>
      </c>
    </row>
    <row r="9698" spans="1:23" x14ac:dyDescent="0.2">
      <c r="A9698" s="1">
        <v>9697</v>
      </c>
      <c r="B9698" t="s">
        <v>10812</v>
      </c>
      <c r="C9698" s="8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47">
        <v>491.55</v>
      </c>
      <c r="S9698" s="1">
        <v>5</v>
      </c>
      <c r="T9698" s="1">
        <v>0</v>
      </c>
      <c r="U9698" s="47">
        <v>240.8595</v>
      </c>
      <c r="V9698" t="str">
        <f>IF(M9698=People!$B$5,People!$A$5,IF(M9698=People!$B$4,People!$A$4,IF(M9698=People!$B$3,People!$A$3,IF(M9698=People!$B$2,People!$A$2,0))))</f>
        <v>Kelly Williams</v>
      </c>
      <c r="W9698" t="str">
        <f>IFERROR(INDEX(Returns!A:A,MATCH(B9698,Returns!B:B,0)),"No")</f>
        <v>No</v>
      </c>
    </row>
    <row r="9699" spans="1:23" x14ac:dyDescent="0.2">
      <c r="A9699" s="1">
        <v>9698</v>
      </c>
      <c r="B9699" t="s">
        <v>10813</v>
      </c>
      <c r="C9699" s="8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47">
        <v>30.336000000000002</v>
      </c>
      <c r="S9699" s="1">
        <v>4</v>
      </c>
      <c r="T9699" s="1">
        <v>0.2</v>
      </c>
      <c r="U9699" s="47">
        <v>9.48</v>
      </c>
      <c r="V9699" t="str">
        <f>IF(M9699=People!$B$5,People!$A$5,IF(M9699=People!$B$4,People!$A$4,IF(M9699=People!$B$3,People!$A$3,IF(M9699=People!$B$2,People!$A$2,0))))</f>
        <v>Chuck Magee</v>
      </c>
      <c r="W9699" t="str">
        <f>IFERROR(INDEX(Returns!A:A,MATCH(B9699,Returns!B:B,0)),"No")</f>
        <v>No</v>
      </c>
    </row>
    <row r="9700" spans="1:23" x14ac:dyDescent="0.2">
      <c r="A9700" s="1">
        <v>9699</v>
      </c>
      <c r="B9700" t="s">
        <v>10814</v>
      </c>
      <c r="C9700" s="8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47">
        <v>22.830000000000002</v>
      </c>
      <c r="S9700" s="1">
        <v>3</v>
      </c>
      <c r="T9700" s="1">
        <v>0</v>
      </c>
      <c r="U9700" s="47">
        <v>10.7301</v>
      </c>
      <c r="V9700" t="str">
        <f>IF(M9700=People!$B$5,People!$A$5,IF(M9700=People!$B$4,People!$A$4,IF(M9700=People!$B$3,People!$A$3,IF(M9700=People!$B$2,People!$A$2,0))))</f>
        <v>Anna Andreadi</v>
      </c>
      <c r="W9700" t="str">
        <f>IFERROR(INDEX(Returns!A:A,MATCH(B9700,Returns!B:B,0)),"No")</f>
        <v>No</v>
      </c>
    </row>
    <row r="9701" spans="1:23" x14ac:dyDescent="0.2">
      <c r="A9701" s="1">
        <v>9700</v>
      </c>
      <c r="B9701" t="s">
        <v>10814</v>
      </c>
      <c r="C9701" s="8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47">
        <v>54.32</v>
      </c>
      <c r="S9701" s="1">
        <v>4</v>
      </c>
      <c r="T9701" s="1">
        <v>0</v>
      </c>
      <c r="U9701" s="47">
        <v>16.295999999999999</v>
      </c>
      <c r="V9701" t="str">
        <f>IF(M9701=People!$B$5,People!$A$5,IF(M9701=People!$B$4,People!$A$4,IF(M9701=People!$B$3,People!$A$3,IF(M9701=People!$B$2,People!$A$2,0))))</f>
        <v>Anna Andreadi</v>
      </c>
      <c r="W9701" t="str">
        <f>IFERROR(INDEX(Returns!A:A,MATCH(B9701,Returns!B:B,0)),"No")</f>
        <v>No</v>
      </c>
    </row>
    <row r="9702" spans="1:23" x14ac:dyDescent="0.2">
      <c r="A9702" s="1">
        <v>9701</v>
      </c>
      <c r="B9702" t="s">
        <v>10814</v>
      </c>
      <c r="C9702" s="8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47">
        <v>196.77600000000001</v>
      </c>
      <c r="S9702" s="1">
        <v>3</v>
      </c>
      <c r="T9702" s="1">
        <v>0.2</v>
      </c>
      <c r="U9702" s="47">
        <v>14.758199999999995</v>
      </c>
      <c r="V9702" t="str">
        <f>IF(M9702=People!$B$5,People!$A$5,IF(M9702=People!$B$4,People!$A$4,IF(M9702=People!$B$3,People!$A$3,IF(M9702=People!$B$2,People!$A$2,0))))</f>
        <v>Anna Andreadi</v>
      </c>
      <c r="W9702" t="str">
        <f>IFERROR(INDEX(Returns!A:A,MATCH(B9702,Returns!B:B,0)),"No")</f>
        <v>No</v>
      </c>
    </row>
    <row r="9703" spans="1:23" x14ac:dyDescent="0.2">
      <c r="A9703" s="1">
        <v>9702</v>
      </c>
      <c r="B9703" t="s">
        <v>6035</v>
      </c>
      <c r="C9703" s="8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47">
        <v>3.62</v>
      </c>
      <c r="S9703" s="1">
        <v>2</v>
      </c>
      <c r="T9703" s="1">
        <v>0</v>
      </c>
      <c r="U9703" s="47">
        <v>1.1945999999999999</v>
      </c>
      <c r="V9703" t="str">
        <f>IF(M9703=People!$B$5,People!$A$5,IF(M9703=People!$B$4,People!$A$4,IF(M9703=People!$B$3,People!$A$3,IF(M9703=People!$B$2,People!$A$2,0))))</f>
        <v>Anna Andreadi</v>
      </c>
      <c r="W9703" t="str">
        <f>IFERROR(INDEX(Returns!A:A,MATCH(B9703,Returns!B:B,0)),"No")</f>
        <v>Yes</v>
      </c>
    </row>
    <row r="9704" spans="1:23" x14ac:dyDescent="0.2">
      <c r="A9704" s="1">
        <v>9703</v>
      </c>
      <c r="B9704" t="s">
        <v>10815</v>
      </c>
      <c r="C9704" s="8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47">
        <v>11.54</v>
      </c>
      <c r="S9704" s="1">
        <v>1</v>
      </c>
      <c r="T9704" s="1">
        <v>0</v>
      </c>
      <c r="U9704" s="47">
        <v>5.5391999999999992</v>
      </c>
      <c r="V9704" t="str">
        <f>IF(M9704=People!$B$5,People!$A$5,IF(M9704=People!$B$4,People!$A$4,IF(M9704=People!$B$3,People!$A$3,IF(M9704=People!$B$2,People!$A$2,0))))</f>
        <v>Chuck Magee</v>
      </c>
      <c r="W9704" t="str">
        <f>IFERROR(INDEX(Returns!A:A,MATCH(B9704,Returns!B:B,0)),"No")</f>
        <v>No</v>
      </c>
    </row>
    <row r="9705" spans="1:23" x14ac:dyDescent="0.2">
      <c r="A9705" s="1">
        <v>9704</v>
      </c>
      <c r="B9705" t="s">
        <v>10815</v>
      </c>
      <c r="C9705" s="8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47">
        <v>849.95</v>
      </c>
      <c r="S9705" s="1">
        <v>5</v>
      </c>
      <c r="T9705" s="1">
        <v>0</v>
      </c>
      <c r="U9705" s="47">
        <v>390.97699999999998</v>
      </c>
      <c r="V9705" t="str">
        <f>IF(M9705=People!$B$5,People!$A$5,IF(M9705=People!$B$4,People!$A$4,IF(M9705=People!$B$3,People!$A$3,IF(M9705=People!$B$2,People!$A$2,0))))</f>
        <v>Chuck Magee</v>
      </c>
      <c r="W9705" t="str">
        <f>IFERROR(INDEX(Returns!A:A,MATCH(B9705,Returns!B:B,0)),"No")</f>
        <v>No</v>
      </c>
    </row>
    <row r="9706" spans="1:23" x14ac:dyDescent="0.2">
      <c r="A9706" s="1">
        <v>9705</v>
      </c>
      <c r="B9706" t="s">
        <v>10815</v>
      </c>
      <c r="C9706" s="8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47">
        <v>11.01</v>
      </c>
      <c r="S9706" s="1">
        <v>3</v>
      </c>
      <c r="T9706" s="1">
        <v>0</v>
      </c>
      <c r="U9706" s="47">
        <v>5.3948999999999998</v>
      </c>
      <c r="V9706" t="str">
        <f>IF(M9706=People!$B$5,People!$A$5,IF(M9706=People!$B$4,People!$A$4,IF(M9706=People!$B$3,People!$A$3,IF(M9706=People!$B$2,People!$A$2,0))))</f>
        <v>Chuck Magee</v>
      </c>
      <c r="W9706" t="str">
        <f>IFERROR(INDEX(Returns!A:A,MATCH(B9706,Returns!B:B,0)),"No")</f>
        <v>No</v>
      </c>
    </row>
    <row r="9707" spans="1:23" x14ac:dyDescent="0.2">
      <c r="A9707" s="1">
        <v>9706</v>
      </c>
      <c r="B9707" t="s">
        <v>10816</v>
      </c>
      <c r="C9707" s="8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47">
        <v>39.624000000000009</v>
      </c>
      <c r="S9707" s="1">
        <v>3</v>
      </c>
      <c r="T9707" s="1">
        <v>0.2</v>
      </c>
      <c r="U9707" s="47">
        <v>13.868400000000001</v>
      </c>
      <c r="V9707" t="str">
        <f>IF(M9707=People!$B$5,People!$A$5,IF(M9707=People!$B$4,People!$A$4,IF(M9707=People!$B$3,People!$A$3,IF(M9707=People!$B$2,People!$A$2,0))))</f>
        <v>Anna Andreadi</v>
      </c>
      <c r="W9707" t="str">
        <f>IFERROR(INDEX(Returns!A:A,MATCH(B9707,Returns!B:B,0)),"No")</f>
        <v>No</v>
      </c>
    </row>
    <row r="9708" spans="1:23" x14ac:dyDescent="0.2">
      <c r="A9708" s="1">
        <v>9707</v>
      </c>
      <c r="B9708" t="s">
        <v>6086</v>
      </c>
      <c r="C9708" s="8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47">
        <v>242.13600000000002</v>
      </c>
      <c r="S9708" s="1">
        <v>3</v>
      </c>
      <c r="T9708" s="1">
        <v>0.2</v>
      </c>
      <c r="U9708" s="47">
        <v>12.106799999999993</v>
      </c>
      <c r="V9708" t="str">
        <f>IF(M9708=People!$B$5,People!$A$5,IF(M9708=People!$B$4,People!$A$4,IF(M9708=People!$B$3,People!$A$3,IF(M9708=People!$B$2,People!$A$2,0))))</f>
        <v>Anna Andreadi</v>
      </c>
      <c r="W9708" t="str">
        <f>IFERROR(INDEX(Returns!A:A,MATCH(B9708,Returns!B:B,0)),"No")</f>
        <v>Yes</v>
      </c>
    </row>
    <row r="9709" spans="1:23" x14ac:dyDescent="0.2">
      <c r="A9709" s="1">
        <v>9708</v>
      </c>
      <c r="B9709" t="s">
        <v>6086</v>
      </c>
      <c r="C9709" s="8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47">
        <v>12.39</v>
      </c>
      <c r="S9709" s="1">
        <v>3</v>
      </c>
      <c r="T9709" s="1">
        <v>0</v>
      </c>
      <c r="U9709" s="47">
        <v>5.6993999999999998</v>
      </c>
      <c r="V9709" t="str">
        <f>IF(M9709=People!$B$5,People!$A$5,IF(M9709=People!$B$4,People!$A$4,IF(M9709=People!$B$3,People!$A$3,IF(M9709=People!$B$2,People!$A$2,0))))</f>
        <v>Anna Andreadi</v>
      </c>
      <c r="W9709" t="str">
        <f>IFERROR(INDEX(Returns!A:A,MATCH(B9709,Returns!B:B,0)),"No")</f>
        <v>Yes</v>
      </c>
    </row>
    <row r="9710" spans="1:23" x14ac:dyDescent="0.2">
      <c r="A9710" s="1">
        <v>9709</v>
      </c>
      <c r="B9710" t="s">
        <v>6086</v>
      </c>
      <c r="C9710" s="8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47">
        <v>19.96</v>
      </c>
      <c r="S9710" s="1">
        <v>2</v>
      </c>
      <c r="T9710" s="1">
        <v>0</v>
      </c>
      <c r="U9710" s="47">
        <v>5.5888000000000009</v>
      </c>
      <c r="V9710" t="str">
        <f>IF(M9710=People!$B$5,People!$A$5,IF(M9710=People!$B$4,People!$A$4,IF(M9710=People!$B$3,People!$A$3,IF(M9710=People!$B$2,People!$A$2,0))))</f>
        <v>Anna Andreadi</v>
      </c>
      <c r="W9710" t="str">
        <f>IFERROR(INDEX(Returns!A:A,MATCH(B9710,Returns!B:B,0)),"No")</f>
        <v>Yes</v>
      </c>
    </row>
    <row r="9711" spans="1:23" x14ac:dyDescent="0.2">
      <c r="A9711" s="1">
        <v>9710</v>
      </c>
      <c r="B9711" t="s">
        <v>6086</v>
      </c>
      <c r="C9711" s="8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47">
        <v>340.92</v>
      </c>
      <c r="S9711" s="1">
        <v>3</v>
      </c>
      <c r="T9711" s="1">
        <v>0</v>
      </c>
      <c r="U9711" s="47">
        <v>3.4091999999999842</v>
      </c>
      <c r="V9711" t="str">
        <f>IF(M9711=People!$B$5,People!$A$5,IF(M9711=People!$B$4,People!$A$4,IF(M9711=People!$B$3,People!$A$3,IF(M9711=People!$B$2,People!$A$2,0))))</f>
        <v>Anna Andreadi</v>
      </c>
      <c r="W9711" t="str">
        <f>IFERROR(INDEX(Returns!A:A,MATCH(B9711,Returns!B:B,0)),"No")</f>
        <v>Yes</v>
      </c>
    </row>
    <row r="9712" spans="1:23" x14ac:dyDescent="0.2">
      <c r="A9712" s="1">
        <v>9711</v>
      </c>
      <c r="B9712" t="s">
        <v>10817</v>
      </c>
      <c r="C9712" s="8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47">
        <v>273.56799999999998</v>
      </c>
      <c r="S9712" s="1">
        <v>2</v>
      </c>
      <c r="T9712" s="1">
        <v>0.2</v>
      </c>
      <c r="U9712" s="47">
        <v>-34.196000000000026</v>
      </c>
      <c r="V9712" t="str">
        <f>IF(M9712=People!$B$5,People!$A$5,IF(M9712=People!$B$4,People!$A$4,IF(M9712=People!$B$3,People!$A$3,IF(M9712=People!$B$2,People!$A$2,0))))</f>
        <v>Chuck Magee</v>
      </c>
      <c r="W9712" t="str">
        <f>IFERROR(INDEX(Returns!A:A,MATCH(B9712,Returns!B:B,0)),"No")</f>
        <v>No</v>
      </c>
    </row>
    <row r="9713" spans="1:23" x14ac:dyDescent="0.2">
      <c r="A9713" s="1">
        <v>9712</v>
      </c>
      <c r="B9713" t="s">
        <v>10817</v>
      </c>
      <c r="C9713" s="8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47">
        <v>13.194000000000001</v>
      </c>
      <c r="S9713" s="1">
        <v>2</v>
      </c>
      <c r="T9713" s="1">
        <v>0.7</v>
      </c>
      <c r="U9713" s="47">
        <v>-8.7959999999999958</v>
      </c>
      <c r="V9713" t="str">
        <f>IF(M9713=People!$B$5,People!$A$5,IF(M9713=People!$B$4,People!$A$4,IF(M9713=People!$B$3,People!$A$3,IF(M9713=People!$B$2,People!$A$2,0))))</f>
        <v>Chuck Magee</v>
      </c>
      <c r="W9713" t="str">
        <f>IFERROR(INDEX(Returns!A:A,MATCH(B9713,Returns!B:B,0)),"No")</f>
        <v>No</v>
      </c>
    </row>
    <row r="9714" spans="1:23" x14ac:dyDescent="0.2">
      <c r="A9714" s="1">
        <v>9713</v>
      </c>
      <c r="B9714" t="s">
        <v>10817</v>
      </c>
      <c r="C9714" s="8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47">
        <v>1080.096</v>
      </c>
      <c r="S9714" s="1">
        <v>6</v>
      </c>
      <c r="T9714" s="1">
        <v>0.2</v>
      </c>
      <c r="U9714" s="47">
        <v>-94.508399999999995</v>
      </c>
      <c r="V9714" t="str">
        <f>IF(M9714=People!$B$5,People!$A$5,IF(M9714=People!$B$4,People!$A$4,IF(M9714=People!$B$3,People!$A$3,IF(M9714=People!$B$2,People!$A$2,0))))</f>
        <v>Chuck Magee</v>
      </c>
      <c r="W9714" t="str">
        <f>IFERROR(INDEX(Returns!A:A,MATCH(B9714,Returns!B:B,0)),"No")</f>
        <v>No</v>
      </c>
    </row>
    <row r="9715" spans="1:23" x14ac:dyDescent="0.2">
      <c r="A9715" s="1">
        <v>9714</v>
      </c>
      <c r="B9715" t="s">
        <v>10817</v>
      </c>
      <c r="C9715" s="8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47">
        <v>51.56</v>
      </c>
      <c r="S9715" s="1">
        <v>5</v>
      </c>
      <c r="T9715" s="1">
        <v>0.2</v>
      </c>
      <c r="U9715" s="47">
        <v>-6.4450000000000021</v>
      </c>
      <c r="V9715" t="str">
        <f>IF(M9715=People!$B$5,People!$A$5,IF(M9715=People!$B$4,People!$A$4,IF(M9715=People!$B$3,People!$A$3,IF(M9715=People!$B$2,People!$A$2,0))))</f>
        <v>Chuck Magee</v>
      </c>
      <c r="W9715" t="str">
        <f>IFERROR(INDEX(Returns!A:A,MATCH(B9715,Returns!B:B,0)),"No")</f>
        <v>No</v>
      </c>
    </row>
    <row r="9716" spans="1:23" x14ac:dyDescent="0.2">
      <c r="A9716" s="1">
        <v>9715</v>
      </c>
      <c r="B9716" t="s">
        <v>10817</v>
      </c>
      <c r="C9716" s="8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47">
        <v>58.415999999999997</v>
      </c>
      <c r="S9716" s="1">
        <v>2</v>
      </c>
      <c r="T9716" s="1">
        <v>0.2</v>
      </c>
      <c r="U9716" s="47">
        <v>16.794600000000003</v>
      </c>
      <c r="V9716" t="str">
        <f>IF(M9716=People!$B$5,People!$A$5,IF(M9716=People!$B$4,People!$A$4,IF(M9716=People!$B$3,People!$A$3,IF(M9716=People!$B$2,People!$A$2,0))))</f>
        <v>Chuck Magee</v>
      </c>
      <c r="W9716" t="str">
        <f>IFERROR(INDEX(Returns!A:A,MATCH(B9716,Returns!B:B,0)),"No")</f>
        <v>No</v>
      </c>
    </row>
    <row r="9717" spans="1:23" x14ac:dyDescent="0.2">
      <c r="A9717" s="1">
        <v>9716</v>
      </c>
      <c r="B9717" t="s">
        <v>10818</v>
      </c>
      <c r="C9717" s="8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47">
        <v>57.584000000000003</v>
      </c>
      <c r="S9717" s="1">
        <v>2</v>
      </c>
      <c r="T9717" s="1">
        <v>0.2</v>
      </c>
      <c r="U9717" s="47">
        <v>20.154400000000003</v>
      </c>
      <c r="V9717" t="str">
        <f>IF(M9717=People!$B$5,People!$A$5,IF(M9717=People!$B$4,People!$A$4,IF(M9717=People!$B$3,People!$A$3,IF(M9717=People!$B$2,People!$A$2,0))))</f>
        <v>Anna Andreadi</v>
      </c>
      <c r="W9717" t="str">
        <f>IFERROR(INDEX(Returns!A:A,MATCH(B9717,Returns!B:B,0)),"No")</f>
        <v>No</v>
      </c>
    </row>
    <row r="9718" spans="1:23" x14ac:dyDescent="0.2">
      <c r="A9718" s="1">
        <v>9717</v>
      </c>
      <c r="B9718" t="s">
        <v>10819</v>
      </c>
      <c r="C9718" s="8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47">
        <v>37.312000000000005</v>
      </c>
      <c r="S9718" s="1">
        <v>4</v>
      </c>
      <c r="T9718" s="1">
        <v>0.2</v>
      </c>
      <c r="U9718" s="47">
        <v>2.7984000000000027</v>
      </c>
      <c r="V9718" t="str">
        <f>IF(M9718=People!$B$5,People!$A$5,IF(M9718=People!$B$4,People!$A$4,IF(M9718=People!$B$3,People!$A$3,IF(M9718=People!$B$2,People!$A$2,0))))</f>
        <v>Chuck Magee</v>
      </c>
      <c r="W9718" t="str">
        <f>IFERROR(INDEX(Returns!A:A,MATCH(B9718,Returns!B:B,0)),"No")</f>
        <v>No</v>
      </c>
    </row>
    <row r="9719" spans="1:23" x14ac:dyDescent="0.2">
      <c r="A9719" s="1">
        <v>9718</v>
      </c>
      <c r="B9719" t="s">
        <v>10820</v>
      </c>
      <c r="C9719" s="8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47">
        <v>79.959999999999994</v>
      </c>
      <c r="S9719" s="1">
        <v>5</v>
      </c>
      <c r="T9719" s="1">
        <v>0.2</v>
      </c>
      <c r="U9719" s="47">
        <v>7.9960000000000058</v>
      </c>
      <c r="V9719" t="str">
        <f>IF(M9719=People!$B$5,People!$A$5,IF(M9719=People!$B$4,People!$A$4,IF(M9719=People!$B$3,People!$A$3,IF(M9719=People!$B$2,People!$A$2,0))))</f>
        <v>Kelly Williams</v>
      </c>
      <c r="W9719" t="str">
        <f>IFERROR(INDEX(Returns!A:A,MATCH(B9719,Returns!B:B,0)),"No")</f>
        <v>No</v>
      </c>
    </row>
    <row r="9720" spans="1:23" x14ac:dyDescent="0.2">
      <c r="A9720" s="1">
        <v>9719</v>
      </c>
      <c r="B9720" t="s">
        <v>10820</v>
      </c>
      <c r="C9720" s="8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47">
        <v>223.96</v>
      </c>
      <c r="S9720" s="1">
        <v>5</v>
      </c>
      <c r="T9720" s="1">
        <v>0.2</v>
      </c>
      <c r="U9720" s="47">
        <v>11.198000000000015</v>
      </c>
      <c r="V9720" t="str">
        <f>IF(M9720=People!$B$5,People!$A$5,IF(M9720=People!$B$4,People!$A$4,IF(M9720=People!$B$3,People!$A$3,IF(M9720=People!$B$2,People!$A$2,0))))</f>
        <v>Kelly Williams</v>
      </c>
      <c r="W9720" t="str">
        <f>IFERROR(INDEX(Returns!A:A,MATCH(B9720,Returns!B:B,0)),"No")</f>
        <v>No</v>
      </c>
    </row>
    <row r="9721" spans="1:23" x14ac:dyDescent="0.2">
      <c r="A9721" s="1">
        <v>9720</v>
      </c>
      <c r="B9721" t="s">
        <v>10821</v>
      </c>
      <c r="C9721" s="8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47">
        <v>221.024</v>
      </c>
      <c r="S9721" s="1">
        <v>2</v>
      </c>
      <c r="T9721" s="1">
        <v>0.2</v>
      </c>
      <c r="U9721" s="47">
        <v>-55.256</v>
      </c>
      <c r="V9721" t="str">
        <f>IF(M9721=People!$B$5,People!$A$5,IF(M9721=People!$B$4,People!$A$4,IF(M9721=People!$B$3,People!$A$3,IF(M9721=People!$B$2,People!$A$2,0))))</f>
        <v>Chuck Magee</v>
      </c>
      <c r="W9721" t="str">
        <f>IFERROR(INDEX(Returns!A:A,MATCH(B9721,Returns!B:B,0)),"No")</f>
        <v>No</v>
      </c>
    </row>
    <row r="9722" spans="1:23" x14ac:dyDescent="0.2">
      <c r="A9722" s="1">
        <v>9721</v>
      </c>
      <c r="B9722" t="s">
        <v>10822</v>
      </c>
      <c r="C9722" s="8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47">
        <v>18.96</v>
      </c>
      <c r="S9722" s="1">
        <v>2</v>
      </c>
      <c r="T9722" s="1">
        <v>0</v>
      </c>
      <c r="U9722" s="47">
        <v>7.5840000000000014</v>
      </c>
      <c r="V9722" t="str">
        <f>IF(M9722=People!$B$5,People!$A$5,IF(M9722=People!$B$4,People!$A$4,IF(M9722=People!$B$3,People!$A$3,IF(M9722=People!$B$2,People!$A$2,0))))</f>
        <v>Kelly Williams</v>
      </c>
      <c r="W9722" t="str">
        <f>IFERROR(INDEX(Returns!A:A,MATCH(B9722,Returns!B:B,0)),"No")</f>
        <v>No</v>
      </c>
    </row>
    <row r="9723" spans="1:23" x14ac:dyDescent="0.2">
      <c r="A9723" s="1">
        <v>9722</v>
      </c>
      <c r="B9723" t="s">
        <v>10823</v>
      </c>
      <c r="C9723" s="8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47">
        <v>326.64600000000002</v>
      </c>
      <c r="S9723" s="1">
        <v>3</v>
      </c>
      <c r="T9723" s="1">
        <v>0.1</v>
      </c>
      <c r="U9723" s="47">
        <v>39.923399999999994</v>
      </c>
      <c r="V9723" t="str">
        <f>IF(M9723=People!$B$5,People!$A$5,IF(M9723=People!$B$4,People!$A$4,IF(M9723=People!$B$3,People!$A$3,IF(M9723=People!$B$2,People!$A$2,0))))</f>
        <v>Chuck Magee</v>
      </c>
      <c r="W9723" t="str">
        <f>IFERROR(INDEX(Returns!A:A,MATCH(B9723,Returns!B:B,0)),"No")</f>
        <v>No</v>
      </c>
    </row>
    <row r="9724" spans="1:23" x14ac:dyDescent="0.2">
      <c r="A9724" s="1">
        <v>9723</v>
      </c>
      <c r="B9724" t="s">
        <v>10823</v>
      </c>
      <c r="C9724" s="8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47">
        <v>89.97</v>
      </c>
      <c r="S9724" s="1">
        <v>3</v>
      </c>
      <c r="T9724" s="1">
        <v>0</v>
      </c>
      <c r="U9724" s="47">
        <v>39.586800000000011</v>
      </c>
      <c r="V9724" t="str">
        <f>IF(M9724=People!$B$5,People!$A$5,IF(M9724=People!$B$4,People!$A$4,IF(M9724=People!$B$3,People!$A$3,IF(M9724=People!$B$2,People!$A$2,0))))</f>
        <v>Chuck Magee</v>
      </c>
      <c r="W9724" t="str">
        <f>IFERROR(INDEX(Returns!A:A,MATCH(B9724,Returns!B:B,0)),"No")</f>
        <v>No</v>
      </c>
    </row>
    <row r="9725" spans="1:23" x14ac:dyDescent="0.2">
      <c r="A9725" s="1">
        <v>9724</v>
      </c>
      <c r="B9725" t="s">
        <v>10824</v>
      </c>
      <c r="C9725" s="8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47">
        <v>296.71200000000005</v>
      </c>
      <c r="S9725" s="1">
        <v>13</v>
      </c>
      <c r="T9725" s="1">
        <v>0.2</v>
      </c>
      <c r="U9725" s="47">
        <v>100.14029999999998</v>
      </c>
      <c r="V9725" t="str">
        <f>IF(M9725=People!$B$5,People!$A$5,IF(M9725=People!$B$4,People!$A$4,IF(M9725=People!$B$3,People!$A$3,IF(M9725=People!$B$2,People!$A$2,0))))</f>
        <v>Chuck Magee</v>
      </c>
      <c r="W9725" t="str">
        <f>IFERROR(INDEX(Returns!A:A,MATCH(B9725,Returns!B:B,0)),"No")</f>
        <v>No</v>
      </c>
    </row>
    <row r="9726" spans="1:23" x14ac:dyDescent="0.2">
      <c r="A9726" s="1">
        <v>9725</v>
      </c>
      <c r="B9726" t="s">
        <v>10825</v>
      </c>
      <c r="C9726" s="8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47">
        <v>12.224</v>
      </c>
      <c r="S9726" s="1">
        <v>2</v>
      </c>
      <c r="T9726" s="1">
        <v>0.2</v>
      </c>
      <c r="U9726" s="47">
        <v>4.4311999999999996</v>
      </c>
      <c r="V9726" t="str">
        <f>IF(M9726=People!$B$5,People!$A$5,IF(M9726=People!$B$4,People!$A$4,IF(M9726=People!$B$3,People!$A$3,IF(M9726=People!$B$2,People!$A$2,0))))</f>
        <v>Kelly Williams</v>
      </c>
      <c r="W9726" t="str">
        <f>IFERROR(INDEX(Returns!A:A,MATCH(B9726,Returns!B:B,0)),"No")</f>
        <v>No</v>
      </c>
    </row>
    <row r="9727" spans="1:23" x14ac:dyDescent="0.2">
      <c r="A9727" s="1">
        <v>9726</v>
      </c>
      <c r="B9727" t="s">
        <v>10826</v>
      </c>
      <c r="C9727" s="8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47">
        <v>89.97</v>
      </c>
      <c r="S9727" s="1">
        <v>3</v>
      </c>
      <c r="T9727" s="1">
        <v>0</v>
      </c>
      <c r="U9727" s="47">
        <v>37.787400000000005</v>
      </c>
      <c r="V9727" t="str">
        <f>IF(M9727=People!$B$5,People!$A$5,IF(M9727=People!$B$4,People!$A$4,IF(M9727=People!$B$3,People!$A$3,IF(M9727=People!$B$2,People!$A$2,0))))</f>
        <v>Anna Andreadi</v>
      </c>
      <c r="W9727" t="str">
        <f>IFERROR(INDEX(Returns!A:A,MATCH(B9727,Returns!B:B,0)),"No")</f>
        <v>No</v>
      </c>
    </row>
    <row r="9728" spans="1:23" x14ac:dyDescent="0.2">
      <c r="A9728" s="1">
        <v>9727</v>
      </c>
      <c r="B9728" t="s">
        <v>6181</v>
      </c>
      <c r="C9728" s="8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47">
        <v>286.85999999999996</v>
      </c>
      <c r="S9728" s="1">
        <v>7</v>
      </c>
      <c r="T9728" s="1">
        <v>0</v>
      </c>
      <c r="U9728" s="47">
        <v>80.320799999999991</v>
      </c>
      <c r="V9728" t="str">
        <f>IF(M9728=People!$B$5,People!$A$5,IF(M9728=People!$B$4,People!$A$4,IF(M9728=People!$B$3,People!$A$3,IF(M9728=People!$B$2,People!$A$2,0))))</f>
        <v>Chuck Magee</v>
      </c>
      <c r="W9728" t="str">
        <f>IFERROR(INDEX(Returns!A:A,MATCH(B9728,Returns!B:B,0)),"No")</f>
        <v>Yes</v>
      </c>
    </row>
    <row r="9729" spans="1:23" x14ac:dyDescent="0.2">
      <c r="A9729" s="1">
        <v>9728</v>
      </c>
      <c r="B9729" t="s">
        <v>6181</v>
      </c>
      <c r="C9729" s="8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47">
        <v>979.95</v>
      </c>
      <c r="S9729" s="1">
        <v>5</v>
      </c>
      <c r="T9729" s="1">
        <v>0</v>
      </c>
      <c r="U9729" s="47">
        <v>284.18549999999993</v>
      </c>
      <c r="V9729" t="str">
        <f>IF(M9729=People!$B$5,People!$A$5,IF(M9729=People!$B$4,People!$A$4,IF(M9729=People!$B$3,People!$A$3,IF(M9729=People!$B$2,People!$A$2,0))))</f>
        <v>Chuck Magee</v>
      </c>
      <c r="W9729" t="str">
        <f>IFERROR(INDEX(Returns!A:A,MATCH(B9729,Returns!B:B,0)),"No")</f>
        <v>Yes</v>
      </c>
    </row>
    <row r="9730" spans="1:23" x14ac:dyDescent="0.2">
      <c r="A9730" s="1">
        <v>9729</v>
      </c>
      <c r="B9730" t="s">
        <v>6181</v>
      </c>
      <c r="C9730" s="8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47">
        <v>4.3600000000000003</v>
      </c>
      <c r="S9730" s="1">
        <v>2</v>
      </c>
      <c r="T9730" s="1">
        <v>0</v>
      </c>
      <c r="U9730" s="47">
        <v>0.17439999999999944</v>
      </c>
      <c r="V9730" t="str">
        <f>IF(M9730=People!$B$5,People!$A$5,IF(M9730=People!$B$4,People!$A$4,IF(M9730=People!$B$3,People!$A$3,IF(M9730=People!$B$2,People!$A$2,0))))</f>
        <v>Chuck Magee</v>
      </c>
      <c r="W9730" t="str">
        <f>IFERROR(INDEX(Returns!A:A,MATCH(B9730,Returns!B:B,0)),"No")</f>
        <v>Yes</v>
      </c>
    </row>
    <row r="9731" spans="1:23" x14ac:dyDescent="0.2">
      <c r="A9731" s="1">
        <v>9730</v>
      </c>
      <c r="B9731" t="s">
        <v>10827</v>
      </c>
      <c r="C9731" s="8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47">
        <v>10.048000000000002</v>
      </c>
      <c r="S9731" s="1">
        <v>2</v>
      </c>
      <c r="T9731" s="1">
        <v>0.2</v>
      </c>
      <c r="U9731" s="47">
        <v>3.1399999999999988</v>
      </c>
      <c r="V9731" t="str">
        <f>IF(M9731=People!$B$5,People!$A$5,IF(M9731=People!$B$4,People!$A$4,IF(M9731=People!$B$3,People!$A$3,IF(M9731=People!$B$2,People!$A$2,0))))</f>
        <v>Anna Andreadi</v>
      </c>
      <c r="W9731" t="str">
        <f>IFERROR(INDEX(Returns!A:A,MATCH(B9731,Returns!B:B,0)),"No")</f>
        <v>No</v>
      </c>
    </row>
    <row r="9732" spans="1:23" x14ac:dyDescent="0.2">
      <c r="A9732" s="1">
        <v>9731</v>
      </c>
      <c r="B9732" t="s">
        <v>10827</v>
      </c>
      <c r="C9732" s="8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47">
        <v>807.75</v>
      </c>
      <c r="S9732" s="1">
        <v>5</v>
      </c>
      <c r="T9732" s="1">
        <v>0</v>
      </c>
      <c r="U9732" s="47">
        <v>153.47250000000003</v>
      </c>
      <c r="V9732" t="str">
        <f>IF(M9732=People!$B$5,People!$A$5,IF(M9732=People!$B$4,People!$A$4,IF(M9732=People!$B$3,People!$A$3,IF(M9732=People!$B$2,People!$A$2,0))))</f>
        <v>Anna Andreadi</v>
      </c>
      <c r="W9732" t="str">
        <f>IFERROR(INDEX(Returns!A:A,MATCH(B9732,Returns!B:B,0)),"No")</f>
        <v>No</v>
      </c>
    </row>
    <row r="9733" spans="1:23" x14ac:dyDescent="0.2">
      <c r="A9733" s="1">
        <v>9732</v>
      </c>
      <c r="B9733" t="s">
        <v>10828</v>
      </c>
      <c r="C9733" s="8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47">
        <v>34.24</v>
      </c>
      <c r="S9733" s="1">
        <v>8</v>
      </c>
      <c r="T9733" s="1">
        <v>0</v>
      </c>
      <c r="U9733" s="47">
        <v>9.9295999999999971</v>
      </c>
      <c r="V9733" t="str">
        <f>IF(M9733=People!$B$5,People!$A$5,IF(M9733=People!$B$4,People!$A$4,IF(M9733=People!$B$3,People!$A$3,IF(M9733=People!$B$2,People!$A$2,0))))</f>
        <v>Anna Andreadi</v>
      </c>
      <c r="W9733" t="str">
        <f>IFERROR(INDEX(Returns!A:A,MATCH(B9733,Returns!B:B,0)),"No")</f>
        <v>No</v>
      </c>
    </row>
    <row r="9734" spans="1:23" x14ac:dyDescent="0.2">
      <c r="A9734" s="1">
        <v>9733</v>
      </c>
      <c r="B9734" t="s">
        <v>10829</v>
      </c>
      <c r="C9734" s="8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47">
        <v>500.23999999999995</v>
      </c>
      <c r="S9734" s="1">
        <v>13</v>
      </c>
      <c r="T9734" s="1">
        <v>0</v>
      </c>
      <c r="U9734" s="47">
        <v>145.06959999999992</v>
      </c>
      <c r="V9734" t="str">
        <f>IF(M9734=People!$B$5,People!$A$5,IF(M9734=People!$B$4,People!$A$4,IF(M9734=People!$B$3,People!$A$3,IF(M9734=People!$B$2,People!$A$2,0))))</f>
        <v>Cassandra Brandow</v>
      </c>
      <c r="W9734" t="str">
        <f>IFERROR(INDEX(Returns!A:A,MATCH(B9734,Returns!B:B,0)),"No")</f>
        <v>No</v>
      </c>
    </row>
    <row r="9735" spans="1:23" x14ac:dyDescent="0.2">
      <c r="A9735" s="1">
        <v>9734</v>
      </c>
      <c r="B9735" t="s">
        <v>10829</v>
      </c>
      <c r="C9735" s="8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47">
        <v>20.12</v>
      </c>
      <c r="S9735" s="1">
        <v>2</v>
      </c>
      <c r="T9735" s="1">
        <v>0</v>
      </c>
      <c r="U9735" s="47">
        <v>9.2552000000000003</v>
      </c>
      <c r="V9735" t="str">
        <f>IF(M9735=People!$B$5,People!$A$5,IF(M9735=People!$B$4,People!$A$4,IF(M9735=People!$B$3,People!$A$3,IF(M9735=People!$B$2,People!$A$2,0))))</f>
        <v>Cassandra Brandow</v>
      </c>
      <c r="W9735" t="str">
        <f>IFERROR(INDEX(Returns!A:A,MATCH(B9735,Returns!B:B,0)),"No")</f>
        <v>No</v>
      </c>
    </row>
    <row r="9736" spans="1:23" x14ac:dyDescent="0.2">
      <c r="A9736" s="1">
        <v>9735</v>
      </c>
      <c r="B9736" t="s">
        <v>10829</v>
      </c>
      <c r="C9736" s="8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47">
        <v>896.99</v>
      </c>
      <c r="S9736" s="1">
        <v>1</v>
      </c>
      <c r="T9736" s="1">
        <v>0</v>
      </c>
      <c r="U9736" s="47">
        <v>421.58529999999996</v>
      </c>
      <c r="V9736" t="str">
        <f>IF(M9736=People!$B$5,People!$A$5,IF(M9736=People!$B$4,People!$A$4,IF(M9736=People!$B$3,People!$A$3,IF(M9736=People!$B$2,People!$A$2,0))))</f>
        <v>Cassandra Brandow</v>
      </c>
      <c r="W9736" t="str">
        <f>IFERROR(INDEX(Returns!A:A,MATCH(B9736,Returns!B:B,0)),"No")</f>
        <v>No</v>
      </c>
    </row>
    <row r="9737" spans="1:23" x14ac:dyDescent="0.2">
      <c r="A9737" s="1">
        <v>9736</v>
      </c>
      <c r="B9737" t="s">
        <v>10830</v>
      </c>
      <c r="C9737" s="8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47">
        <v>5.88</v>
      </c>
      <c r="S9737" s="1">
        <v>1</v>
      </c>
      <c r="T9737" s="1">
        <v>0.2</v>
      </c>
      <c r="U9737" s="47">
        <v>1.9844999999999995</v>
      </c>
      <c r="V9737" t="str">
        <f>IF(M9737=People!$B$5,People!$A$5,IF(M9737=People!$B$4,People!$A$4,IF(M9737=People!$B$3,People!$A$3,IF(M9737=People!$B$2,People!$A$2,0))))</f>
        <v>Chuck Magee</v>
      </c>
      <c r="W9737" t="str">
        <f>IFERROR(INDEX(Returns!A:A,MATCH(B9737,Returns!B:B,0)),"No")</f>
        <v>No</v>
      </c>
    </row>
    <row r="9738" spans="1:23" x14ac:dyDescent="0.2">
      <c r="A9738" s="1">
        <v>9737</v>
      </c>
      <c r="B9738" t="s">
        <v>10831</v>
      </c>
      <c r="C9738" s="8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47">
        <v>269.98</v>
      </c>
      <c r="S9738" s="1">
        <v>2</v>
      </c>
      <c r="T9738" s="1">
        <v>0</v>
      </c>
      <c r="U9738" s="47">
        <v>72.894599999999997</v>
      </c>
      <c r="V9738" t="str">
        <f>IF(M9738=People!$B$5,People!$A$5,IF(M9738=People!$B$4,People!$A$4,IF(M9738=People!$B$3,People!$A$3,IF(M9738=People!$B$2,People!$A$2,0))))</f>
        <v>Kelly Williams</v>
      </c>
      <c r="W9738" t="str">
        <f>IFERROR(INDEX(Returns!A:A,MATCH(B9738,Returns!B:B,0)),"No")</f>
        <v>No</v>
      </c>
    </row>
    <row r="9739" spans="1:23" x14ac:dyDescent="0.2">
      <c r="A9739" s="1">
        <v>9738</v>
      </c>
      <c r="B9739" t="s">
        <v>10832</v>
      </c>
      <c r="C9739" s="8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47">
        <v>310.12</v>
      </c>
      <c r="S9739" s="1">
        <v>2</v>
      </c>
      <c r="T9739" s="1">
        <v>0</v>
      </c>
      <c r="U9739" s="47">
        <v>80.631200000000007</v>
      </c>
      <c r="V9739" t="str">
        <f>IF(M9739=People!$B$5,People!$A$5,IF(M9739=People!$B$4,People!$A$4,IF(M9739=People!$B$3,People!$A$3,IF(M9739=People!$B$2,People!$A$2,0))))</f>
        <v>Anna Andreadi</v>
      </c>
      <c r="W9739" t="str">
        <f>IFERROR(INDEX(Returns!A:A,MATCH(B9739,Returns!B:B,0)),"No")</f>
        <v>No</v>
      </c>
    </row>
    <row r="9740" spans="1:23" x14ac:dyDescent="0.2">
      <c r="A9740" s="1">
        <v>9739</v>
      </c>
      <c r="B9740" t="s">
        <v>10832</v>
      </c>
      <c r="C9740" s="8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47">
        <v>70.463999999999999</v>
      </c>
      <c r="S9740" s="1">
        <v>6</v>
      </c>
      <c r="T9740" s="1">
        <v>0.2</v>
      </c>
      <c r="U9740" s="47">
        <v>22.900799999999997</v>
      </c>
      <c r="V9740" t="str">
        <f>IF(M9740=People!$B$5,People!$A$5,IF(M9740=People!$B$4,People!$A$4,IF(M9740=People!$B$3,People!$A$3,IF(M9740=People!$B$2,People!$A$2,0))))</f>
        <v>Anna Andreadi</v>
      </c>
      <c r="W9740" t="str">
        <f>IFERROR(INDEX(Returns!A:A,MATCH(B9740,Returns!B:B,0)),"No")</f>
        <v>No</v>
      </c>
    </row>
    <row r="9741" spans="1:23" x14ac:dyDescent="0.2">
      <c r="A9741" s="1">
        <v>9740</v>
      </c>
      <c r="B9741" t="s">
        <v>10832</v>
      </c>
      <c r="C9741" s="8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47">
        <v>19.68</v>
      </c>
      <c r="S9741" s="1">
        <v>5</v>
      </c>
      <c r="T9741" s="1">
        <v>0.2</v>
      </c>
      <c r="U9741" s="47">
        <v>6.8879999999999981</v>
      </c>
      <c r="V9741" t="str">
        <f>IF(M9741=People!$B$5,People!$A$5,IF(M9741=People!$B$4,People!$A$4,IF(M9741=People!$B$3,People!$A$3,IF(M9741=People!$B$2,People!$A$2,0))))</f>
        <v>Anna Andreadi</v>
      </c>
      <c r="W9741" t="str">
        <f>IFERROR(INDEX(Returns!A:A,MATCH(B9741,Returns!B:B,0)),"No")</f>
        <v>No</v>
      </c>
    </row>
    <row r="9742" spans="1:23" x14ac:dyDescent="0.2">
      <c r="A9742" s="1">
        <v>9741</v>
      </c>
      <c r="B9742" t="s">
        <v>10832</v>
      </c>
      <c r="C9742" s="8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47">
        <v>140.67000000000002</v>
      </c>
      <c r="S9742" s="1">
        <v>3</v>
      </c>
      <c r="T9742" s="1">
        <v>0</v>
      </c>
      <c r="U9742" s="47">
        <v>54.861300000000007</v>
      </c>
      <c r="V9742" t="str">
        <f>IF(M9742=People!$B$5,People!$A$5,IF(M9742=People!$B$4,People!$A$4,IF(M9742=People!$B$3,People!$A$3,IF(M9742=People!$B$2,People!$A$2,0))))</f>
        <v>Anna Andreadi</v>
      </c>
      <c r="W9742" t="str">
        <f>IFERROR(INDEX(Returns!A:A,MATCH(B9742,Returns!B:B,0)),"No")</f>
        <v>No</v>
      </c>
    </row>
    <row r="9743" spans="1:23" x14ac:dyDescent="0.2">
      <c r="A9743" s="1">
        <v>9742</v>
      </c>
      <c r="B9743" t="s">
        <v>10833</v>
      </c>
      <c r="C9743" s="8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47">
        <v>4404.8999999999996</v>
      </c>
      <c r="S9743" s="1">
        <v>5</v>
      </c>
      <c r="T9743" s="1">
        <v>0</v>
      </c>
      <c r="U9743" s="47">
        <v>1013.1270000000001</v>
      </c>
      <c r="V9743" t="str">
        <f>IF(M9743=People!$B$5,People!$A$5,IF(M9743=People!$B$4,People!$A$4,IF(M9743=People!$B$3,People!$A$3,IF(M9743=People!$B$2,People!$A$2,0))))</f>
        <v>Chuck Magee</v>
      </c>
      <c r="W9743" t="str">
        <f>IFERROR(INDEX(Returns!A:A,MATCH(B9743,Returns!B:B,0)),"No")</f>
        <v>No</v>
      </c>
    </row>
    <row r="9744" spans="1:23" x14ac:dyDescent="0.2">
      <c r="A9744" s="1">
        <v>9743</v>
      </c>
      <c r="B9744" t="s">
        <v>10834</v>
      </c>
      <c r="C9744" s="8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47">
        <v>62.65</v>
      </c>
      <c r="S9744" s="1">
        <v>5</v>
      </c>
      <c r="T9744" s="1">
        <v>0</v>
      </c>
      <c r="U9744" s="47">
        <v>29.445499999999996</v>
      </c>
      <c r="V9744" t="str">
        <f>IF(M9744=People!$B$5,People!$A$5,IF(M9744=People!$B$4,People!$A$4,IF(M9744=People!$B$3,People!$A$3,IF(M9744=People!$B$2,People!$A$2,0))))</f>
        <v>Anna Andreadi</v>
      </c>
      <c r="W9744" t="str">
        <f>IFERROR(INDEX(Returns!A:A,MATCH(B9744,Returns!B:B,0)),"No")</f>
        <v>No</v>
      </c>
    </row>
    <row r="9745" spans="1:23" x14ac:dyDescent="0.2">
      <c r="A9745" s="1">
        <v>9744</v>
      </c>
      <c r="B9745" t="s">
        <v>10835</v>
      </c>
      <c r="C9745" s="8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47">
        <v>9.4499999999999993</v>
      </c>
      <c r="S9745" s="1">
        <v>3</v>
      </c>
      <c r="T9745" s="1">
        <v>0</v>
      </c>
      <c r="U9745" s="47">
        <v>4.5359999999999996</v>
      </c>
      <c r="V9745" t="str">
        <f>IF(M9745=People!$B$5,People!$A$5,IF(M9745=People!$B$4,People!$A$4,IF(M9745=People!$B$3,People!$A$3,IF(M9745=People!$B$2,People!$A$2,0))))</f>
        <v>Chuck Magee</v>
      </c>
      <c r="W9745" t="str">
        <f>IFERROR(INDEX(Returns!A:A,MATCH(B9745,Returns!B:B,0)),"No")</f>
        <v>No</v>
      </c>
    </row>
    <row r="9746" spans="1:23" x14ac:dyDescent="0.2">
      <c r="A9746" s="1">
        <v>9745</v>
      </c>
      <c r="B9746" t="s">
        <v>10836</v>
      </c>
      <c r="C9746" s="8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47">
        <v>268.57600000000002</v>
      </c>
      <c r="S9746" s="1">
        <v>4</v>
      </c>
      <c r="T9746" s="1">
        <v>0.2</v>
      </c>
      <c r="U9746" s="47">
        <v>90.64439999999999</v>
      </c>
      <c r="V9746" t="str">
        <f>IF(M9746=People!$B$5,People!$A$5,IF(M9746=People!$B$4,People!$A$4,IF(M9746=People!$B$3,People!$A$3,IF(M9746=People!$B$2,People!$A$2,0))))</f>
        <v>Kelly Williams</v>
      </c>
      <c r="W9746" t="str">
        <f>IFERROR(INDEX(Returns!A:A,MATCH(B9746,Returns!B:B,0)),"No")</f>
        <v>No</v>
      </c>
    </row>
    <row r="9747" spans="1:23" x14ac:dyDescent="0.2">
      <c r="A9747" s="1">
        <v>9746</v>
      </c>
      <c r="B9747" t="s">
        <v>10837</v>
      </c>
      <c r="C9747" s="8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47">
        <v>364.08000000000004</v>
      </c>
      <c r="S9747" s="1">
        <v>2</v>
      </c>
      <c r="T9747" s="1">
        <v>0.2</v>
      </c>
      <c r="U9747" s="47">
        <v>9.1020000000000039</v>
      </c>
      <c r="V9747" t="str">
        <f>IF(M9747=People!$B$5,People!$A$5,IF(M9747=People!$B$4,People!$A$4,IF(M9747=People!$B$3,People!$A$3,IF(M9747=People!$B$2,People!$A$2,0))))</f>
        <v>Anna Andreadi</v>
      </c>
      <c r="W9747" t="str">
        <f>IFERROR(INDEX(Returns!A:A,MATCH(B9747,Returns!B:B,0)),"No")</f>
        <v>No</v>
      </c>
    </row>
    <row r="9748" spans="1:23" x14ac:dyDescent="0.2">
      <c r="A9748" s="1">
        <v>9747</v>
      </c>
      <c r="B9748" t="s">
        <v>10837</v>
      </c>
      <c r="C9748" s="8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47">
        <v>71.088000000000008</v>
      </c>
      <c r="S9748" s="1">
        <v>2</v>
      </c>
      <c r="T9748" s="1">
        <v>0.2</v>
      </c>
      <c r="U9748" s="47">
        <v>-1.7772000000000041</v>
      </c>
      <c r="V9748" t="str">
        <f>IF(M9748=People!$B$5,People!$A$5,IF(M9748=People!$B$4,People!$A$4,IF(M9748=People!$B$3,People!$A$3,IF(M9748=People!$B$2,People!$A$2,0))))</f>
        <v>Anna Andreadi</v>
      </c>
      <c r="W9748" t="str">
        <f>IFERROR(INDEX(Returns!A:A,MATCH(B9748,Returns!B:B,0)),"No")</f>
        <v>No</v>
      </c>
    </row>
    <row r="9749" spans="1:23" x14ac:dyDescent="0.2">
      <c r="A9749" s="1">
        <v>9748</v>
      </c>
      <c r="B9749" t="s">
        <v>10838</v>
      </c>
      <c r="C9749" s="8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47">
        <v>10.984000000000002</v>
      </c>
      <c r="S9749" s="1">
        <v>2</v>
      </c>
      <c r="T9749" s="1">
        <v>0.6</v>
      </c>
      <c r="U9749" s="47">
        <v>-7.9634</v>
      </c>
      <c r="V9749" t="str">
        <f>IF(M9749=People!$B$5,People!$A$5,IF(M9749=People!$B$4,People!$A$4,IF(M9749=People!$B$3,People!$A$3,IF(M9749=People!$B$2,People!$A$2,0))))</f>
        <v>Kelly Williams</v>
      </c>
      <c r="W9749" t="str">
        <f>IFERROR(INDEX(Returns!A:A,MATCH(B9749,Returns!B:B,0)),"No")</f>
        <v>No</v>
      </c>
    </row>
    <row r="9750" spans="1:23" x14ac:dyDescent="0.2">
      <c r="A9750" s="1">
        <v>9749</v>
      </c>
      <c r="B9750" t="s">
        <v>10838</v>
      </c>
      <c r="C9750" s="8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47">
        <v>797.94399999999996</v>
      </c>
      <c r="S9750" s="1">
        <v>4</v>
      </c>
      <c r="T9750" s="1">
        <v>0.3</v>
      </c>
      <c r="U9750" s="47">
        <v>-56.995999999999981</v>
      </c>
      <c r="V9750" t="str">
        <f>IF(M9750=People!$B$5,People!$A$5,IF(M9750=People!$B$4,People!$A$4,IF(M9750=People!$B$3,People!$A$3,IF(M9750=People!$B$2,People!$A$2,0))))</f>
        <v>Kelly Williams</v>
      </c>
      <c r="W9750" t="str">
        <f>IFERROR(INDEX(Returns!A:A,MATCH(B9750,Returns!B:B,0)),"No")</f>
        <v>No</v>
      </c>
    </row>
    <row r="9751" spans="1:23" x14ac:dyDescent="0.2">
      <c r="A9751" s="1">
        <v>9750</v>
      </c>
      <c r="B9751" t="s">
        <v>10839</v>
      </c>
      <c r="C9751" s="8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47">
        <v>159.97999999999999</v>
      </c>
      <c r="S9751" s="1">
        <v>2</v>
      </c>
      <c r="T9751" s="1">
        <v>0</v>
      </c>
      <c r="U9751" s="47">
        <v>57.592799999999997</v>
      </c>
      <c r="V9751" t="str">
        <f>IF(M9751=People!$B$5,People!$A$5,IF(M9751=People!$B$4,People!$A$4,IF(M9751=People!$B$3,People!$A$3,IF(M9751=People!$B$2,People!$A$2,0))))</f>
        <v>Chuck Magee</v>
      </c>
      <c r="W9751" t="str">
        <f>IFERROR(INDEX(Returns!A:A,MATCH(B9751,Returns!B:B,0)),"No")</f>
        <v>No</v>
      </c>
    </row>
    <row r="9752" spans="1:23" x14ac:dyDescent="0.2">
      <c r="A9752" s="1">
        <v>9751</v>
      </c>
      <c r="B9752" t="s">
        <v>10840</v>
      </c>
      <c r="C9752" s="8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47">
        <v>5.3440000000000003</v>
      </c>
      <c r="S9752" s="1">
        <v>2</v>
      </c>
      <c r="T9752" s="1">
        <v>0.2</v>
      </c>
      <c r="U9752" s="47">
        <v>0.66799999999999948</v>
      </c>
      <c r="V9752" t="str">
        <f>IF(M9752=People!$B$5,People!$A$5,IF(M9752=People!$B$4,People!$A$4,IF(M9752=People!$B$3,People!$A$3,IF(M9752=People!$B$2,People!$A$2,0))))</f>
        <v>Kelly Williams</v>
      </c>
      <c r="W9752" t="str">
        <f>IFERROR(INDEX(Returns!A:A,MATCH(B9752,Returns!B:B,0)),"No")</f>
        <v>No</v>
      </c>
    </row>
    <row r="9753" spans="1:23" x14ac:dyDescent="0.2">
      <c r="A9753" s="1">
        <v>9752</v>
      </c>
      <c r="B9753" t="s">
        <v>10840</v>
      </c>
      <c r="C9753" s="8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47">
        <v>27.72</v>
      </c>
      <c r="S9753" s="1">
        <v>3</v>
      </c>
      <c r="T9753" s="1">
        <v>0.2</v>
      </c>
      <c r="U9753" s="47">
        <v>3.4649999999999999</v>
      </c>
      <c r="V9753" t="str">
        <f>IF(M9753=People!$B$5,People!$A$5,IF(M9753=People!$B$4,People!$A$4,IF(M9753=People!$B$3,People!$A$3,IF(M9753=People!$B$2,People!$A$2,0))))</f>
        <v>Kelly Williams</v>
      </c>
      <c r="W9753" t="str">
        <f>IFERROR(INDEX(Returns!A:A,MATCH(B9753,Returns!B:B,0)),"No")</f>
        <v>No</v>
      </c>
    </row>
    <row r="9754" spans="1:23" x14ac:dyDescent="0.2">
      <c r="A9754" s="1">
        <v>9753</v>
      </c>
      <c r="B9754" t="s">
        <v>10841</v>
      </c>
      <c r="C9754" s="8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47">
        <v>2.4960000000000004</v>
      </c>
      <c r="S9754" s="1">
        <v>1</v>
      </c>
      <c r="T9754" s="1">
        <v>0.2</v>
      </c>
      <c r="U9754" s="47">
        <v>0.90479999999999983</v>
      </c>
      <c r="V9754" t="str">
        <f>IF(M9754=People!$B$5,People!$A$5,IF(M9754=People!$B$4,People!$A$4,IF(M9754=People!$B$3,People!$A$3,IF(M9754=People!$B$2,People!$A$2,0))))</f>
        <v>Anna Andreadi</v>
      </c>
      <c r="W9754" t="str">
        <f>IFERROR(INDEX(Returns!A:A,MATCH(B9754,Returns!B:B,0)),"No")</f>
        <v>No</v>
      </c>
    </row>
    <row r="9755" spans="1:23" x14ac:dyDescent="0.2">
      <c r="A9755" s="1">
        <v>9754</v>
      </c>
      <c r="B9755" t="s">
        <v>10842</v>
      </c>
      <c r="C9755" s="8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47">
        <v>8.26</v>
      </c>
      <c r="S9755" s="1">
        <v>2</v>
      </c>
      <c r="T9755" s="1">
        <v>0</v>
      </c>
      <c r="U9755" s="47">
        <v>3.7995999999999999</v>
      </c>
      <c r="V9755" t="str">
        <f>IF(M9755=People!$B$5,People!$A$5,IF(M9755=People!$B$4,People!$A$4,IF(M9755=People!$B$3,People!$A$3,IF(M9755=People!$B$2,People!$A$2,0))))</f>
        <v>Cassandra Brandow</v>
      </c>
      <c r="W9755" t="str">
        <f>IFERROR(INDEX(Returns!A:A,MATCH(B9755,Returns!B:B,0)),"No")</f>
        <v>No</v>
      </c>
    </row>
    <row r="9756" spans="1:23" x14ac:dyDescent="0.2">
      <c r="A9756" s="1">
        <v>9755</v>
      </c>
      <c r="B9756" t="s">
        <v>10842</v>
      </c>
      <c r="C9756" s="8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47">
        <v>17.760000000000002</v>
      </c>
      <c r="S9756" s="1">
        <v>2</v>
      </c>
      <c r="T9756" s="1">
        <v>0</v>
      </c>
      <c r="U9756" s="47">
        <v>8.8800000000000008</v>
      </c>
      <c r="V9756" t="str">
        <f>IF(M9756=People!$B$5,People!$A$5,IF(M9756=People!$B$4,People!$A$4,IF(M9756=People!$B$3,People!$A$3,IF(M9756=People!$B$2,People!$A$2,0))))</f>
        <v>Cassandra Brandow</v>
      </c>
      <c r="W9756" t="str">
        <f>IFERROR(INDEX(Returns!A:A,MATCH(B9756,Returns!B:B,0)),"No")</f>
        <v>No</v>
      </c>
    </row>
    <row r="9757" spans="1:23" x14ac:dyDescent="0.2">
      <c r="A9757" s="1">
        <v>9756</v>
      </c>
      <c r="B9757" t="s">
        <v>10842</v>
      </c>
      <c r="C9757" s="8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47">
        <v>332.94</v>
      </c>
      <c r="S9757" s="1">
        <v>3</v>
      </c>
      <c r="T9757" s="1">
        <v>0</v>
      </c>
      <c r="U9757" s="47">
        <v>9.9882000000000204</v>
      </c>
      <c r="V9757" t="str">
        <f>IF(M9757=People!$B$5,People!$A$5,IF(M9757=People!$B$4,People!$A$4,IF(M9757=People!$B$3,People!$A$3,IF(M9757=People!$B$2,People!$A$2,0))))</f>
        <v>Cassandra Brandow</v>
      </c>
      <c r="W9757" t="str">
        <f>IFERROR(INDEX(Returns!A:A,MATCH(B9757,Returns!B:B,0)),"No")</f>
        <v>No</v>
      </c>
    </row>
    <row r="9758" spans="1:23" x14ac:dyDescent="0.2">
      <c r="A9758" s="1">
        <v>9757</v>
      </c>
      <c r="B9758" t="s">
        <v>10842</v>
      </c>
      <c r="C9758" s="8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47">
        <v>292.10000000000002</v>
      </c>
      <c r="S9758" s="1">
        <v>2</v>
      </c>
      <c r="T9758" s="1">
        <v>0</v>
      </c>
      <c r="U9758" s="47">
        <v>58.419999999999987</v>
      </c>
      <c r="V9758" t="str">
        <f>IF(M9758=People!$B$5,People!$A$5,IF(M9758=People!$B$4,People!$A$4,IF(M9758=People!$B$3,People!$A$3,IF(M9758=People!$B$2,People!$A$2,0))))</f>
        <v>Cassandra Brandow</v>
      </c>
      <c r="W9758" t="str">
        <f>IFERROR(INDEX(Returns!A:A,MATCH(B9758,Returns!B:B,0)),"No")</f>
        <v>No</v>
      </c>
    </row>
    <row r="9759" spans="1:23" x14ac:dyDescent="0.2">
      <c r="A9759" s="1">
        <v>9758</v>
      </c>
      <c r="B9759" t="s">
        <v>10842</v>
      </c>
      <c r="C9759" s="8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47">
        <v>206.1</v>
      </c>
      <c r="S9759" s="1">
        <v>5</v>
      </c>
      <c r="T9759" s="1">
        <v>0</v>
      </c>
      <c r="U9759" s="47">
        <v>55.647000000000006</v>
      </c>
      <c r="V9759" t="str">
        <f>IF(M9759=People!$B$5,People!$A$5,IF(M9759=People!$B$4,People!$A$4,IF(M9759=People!$B$3,People!$A$3,IF(M9759=People!$B$2,People!$A$2,0))))</f>
        <v>Cassandra Brandow</v>
      </c>
      <c r="W9759" t="str">
        <f>IFERROR(INDEX(Returns!A:A,MATCH(B9759,Returns!B:B,0)),"No")</f>
        <v>No</v>
      </c>
    </row>
    <row r="9760" spans="1:23" x14ac:dyDescent="0.2">
      <c r="A9760" s="1">
        <v>9759</v>
      </c>
      <c r="B9760" t="s">
        <v>10842</v>
      </c>
      <c r="C9760" s="8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47">
        <v>17.64</v>
      </c>
      <c r="S9760" s="1">
        <v>4</v>
      </c>
      <c r="T9760" s="1">
        <v>0</v>
      </c>
      <c r="U9760" s="47">
        <v>8.1143999999999998</v>
      </c>
      <c r="V9760" t="str">
        <f>IF(M9760=People!$B$5,People!$A$5,IF(M9760=People!$B$4,People!$A$4,IF(M9760=People!$B$3,People!$A$3,IF(M9760=People!$B$2,People!$A$2,0))))</f>
        <v>Cassandra Brandow</v>
      </c>
      <c r="W9760" t="str">
        <f>IFERROR(INDEX(Returns!A:A,MATCH(B9760,Returns!B:B,0)),"No")</f>
        <v>No</v>
      </c>
    </row>
    <row r="9761" spans="1:23" x14ac:dyDescent="0.2">
      <c r="A9761" s="1">
        <v>9760</v>
      </c>
      <c r="B9761" t="s">
        <v>10843</v>
      </c>
      <c r="C9761" s="8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47">
        <v>1403.9200000000003</v>
      </c>
      <c r="S9761" s="1">
        <v>5</v>
      </c>
      <c r="T9761" s="1">
        <v>0.2</v>
      </c>
      <c r="U9761" s="47">
        <v>70.196000000000026</v>
      </c>
      <c r="V9761" t="str">
        <f>IF(M9761=People!$B$5,People!$A$5,IF(M9761=People!$B$4,People!$A$4,IF(M9761=People!$B$3,People!$A$3,IF(M9761=People!$B$2,People!$A$2,0))))</f>
        <v>Anna Andreadi</v>
      </c>
      <c r="W9761" t="str">
        <f>IFERROR(INDEX(Returns!A:A,MATCH(B9761,Returns!B:B,0)),"No")</f>
        <v>No</v>
      </c>
    </row>
    <row r="9762" spans="1:23" x14ac:dyDescent="0.2">
      <c r="A9762" s="1">
        <v>9761</v>
      </c>
      <c r="B9762" t="s">
        <v>10844</v>
      </c>
      <c r="C9762" s="8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47">
        <v>4.3</v>
      </c>
      <c r="S9762" s="1">
        <v>2</v>
      </c>
      <c r="T9762" s="1">
        <v>0</v>
      </c>
      <c r="U9762" s="47">
        <v>1.4189999999999996</v>
      </c>
      <c r="V9762" t="str">
        <f>IF(M9762=People!$B$5,People!$A$5,IF(M9762=People!$B$4,People!$A$4,IF(M9762=People!$B$3,People!$A$3,IF(M9762=People!$B$2,People!$A$2,0))))</f>
        <v>Cassandra Brandow</v>
      </c>
      <c r="W9762" t="str">
        <f>IFERROR(INDEX(Returns!A:A,MATCH(B9762,Returns!B:B,0)),"No")</f>
        <v>No</v>
      </c>
    </row>
    <row r="9763" spans="1:23" x14ac:dyDescent="0.2">
      <c r="A9763" s="1">
        <v>9762</v>
      </c>
      <c r="B9763" t="s">
        <v>10845</v>
      </c>
      <c r="C9763" s="8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47">
        <v>239.96999999999997</v>
      </c>
      <c r="S9763" s="1">
        <v>3</v>
      </c>
      <c r="T9763" s="1">
        <v>0</v>
      </c>
      <c r="U9763" s="47">
        <v>86.389199999999988</v>
      </c>
      <c r="V9763" t="str">
        <f>IF(M9763=People!$B$5,People!$A$5,IF(M9763=People!$B$4,People!$A$4,IF(M9763=People!$B$3,People!$A$3,IF(M9763=People!$B$2,People!$A$2,0))))</f>
        <v>Anna Andreadi</v>
      </c>
      <c r="W9763" t="str">
        <f>IFERROR(INDEX(Returns!A:A,MATCH(B9763,Returns!B:B,0)),"No")</f>
        <v>No</v>
      </c>
    </row>
    <row r="9764" spans="1:23" x14ac:dyDescent="0.2">
      <c r="A9764" s="1">
        <v>9763</v>
      </c>
      <c r="B9764" t="s">
        <v>10845</v>
      </c>
      <c r="C9764" s="8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47">
        <v>81.96</v>
      </c>
      <c r="S9764" s="1">
        <v>2</v>
      </c>
      <c r="T9764" s="1">
        <v>0</v>
      </c>
      <c r="U9764" s="47">
        <v>22.948799999999999</v>
      </c>
      <c r="V9764" t="str">
        <f>IF(M9764=People!$B$5,People!$A$5,IF(M9764=People!$B$4,People!$A$4,IF(M9764=People!$B$3,People!$A$3,IF(M9764=People!$B$2,People!$A$2,0))))</f>
        <v>Anna Andreadi</v>
      </c>
      <c r="W9764" t="str">
        <f>IFERROR(INDEX(Returns!A:A,MATCH(B9764,Returns!B:B,0)),"No")</f>
        <v>No</v>
      </c>
    </row>
    <row r="9765" spans="1:23" x14ac:dyDescent="0.2">
      <c r="A9765" s="1">
        <v>9764</v>
      </c>
      <c r="B9765" t="s">
        <v>10845</v>
      </c>
      <c r="C9765" s="8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47">
        <v>238.62</v>
      </c>
      <c r="S9765" s="1">
        <v>2</v>
      </c>
      <c r="T9765" s="1">
        <v>0</v>
      </c>
      <c r="U9765" s="47">
        <v>4.7724000000000046</v>
      </c>
      <c r="V9765" t="str">
        <f>IF(M9765=People!$B$5,People!$A$5,IF(M9765=People!$B$4,People!$A$4,IF(M9765=People!$B$3,People!$A$3,IF(M9765=People!$B$2,People!$A$2,0))))</f>
        <v>Anna Andreadi</v>
      </c>
      <c r="W9765" t="str">
        <f>IFERROR(INDEX(Returns!A:A,MATCH(B9765,Returns!B:B,0)),"No")</f>
        <v>No</v>
      </c>
    </row>
    <row r="9766" spans="1:23" x14ac:dyDescent="0.2">
      <c r="A9766" s="1">
        <v>9765</v>
      </c>
      <c r="B9766" t="s">
        <v>10846</v>
      </c>
      <c r="C9766" s="8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47">
        <v>139.80000000000001</v>
      </c>
      <c r="S9766" s="1">
        <v>5</v>
      </c>
      <c r="T9766" s="1">
        <v>0.2</v>
      </c>
      <c r="U9766" s="47">
        <v>12.232500000000009</v>
      </c>
      <c r="V9766" t="str">
        <f>IF(M9766=People!$B$5,People!$A$5,IF(M9766=People!$B$4,People!$A$4,IF(M9766=People!$B$3,People!$A$3,IF(M9766=People!$B$2,People!$A$2,0))))</f>
        <v>Anna Andreadi</v>
      </c>
      <c r="W9766" t="str">
        <f>IFERROR(INDEX(Returns!A:A,MATCH(B9766,Returns!B:B,0)),"No")</f>
        <v>No</v>
      </c>
    </row>
    <row r="9767" spans="1:23" x14ac:dyDescent="0.2">
      <c r="A9767" s="1">
        <v>9766</v>
      </c>
      <c r="B9767" t="s">
        <v>10847</v>
      </c>
      <c r="C9767" s="8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47">
        <v>9.84</v>
      </c>
      <c r="S9767" s="1">
        <v>2</v>
      </c>
      <c r="T9767" s="1">
        <v>0</v>
      </c>
      <c r="U9767" s="47">
        <v>4.7231999999999994</v>
      </c>
      <c r="V9767" t="str">
        <f>IF(M9767=People!$B$5,People!$A$5,IF(M9767=People!$B$4,People!$A$4,IF(M9767=People!$B$3,People!$A$3,IF(M9767=People!$B$2,People!$A$2,0))))</f>
        <v>Chuck Magee</v>
      </c>
      <c r="W9767" t="str">
        <f>IFERROR(INDEX(Returns!A:A,MATCH(B9767,Returns!B:B,0)),"No")</f>
        <v>No</v>
      </c>
    </row>
    <row r="9768" spans="1:23" x14ac:dyDescent="0.2">
      <c r="A9768" s="1">
        <v>9767</v>
      </c>
      <c r="B9768" t="s">
        <v>10847</v>
      </c>
      <c r="C9768" s="8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47">
        <v>7.78</v>
      </c>
      <c r="S9768" s="1">
        <v>1</v>
      </c>
      <c r="T9768" s="1">
        <v>0</v>
      </c>
      <c r="U9768" s="47">
        <v>3.5009999999999994</v>
      </c>
      <c r="V9768" t="str">
        <f>IF(M9768=People!$B$5,People!$A$5,IF(M9768=People!$B$4,People!$A$4,IF(M9768=People!$B$3,People!$A$3,IF(M9768=People!$B$2,People!$A$2,0))))</f>
        <v>Chuck Magee</v>
      </c>
      <c r="W9768" t="str">
        <f>IFERROR(INDEX(Returns!A:A,MATCH(B9768,Returns!B:B,0)),"No")</f>
        <v>No</v>
      </c>
    </row>
    <row r="9769" spans="1:23" x14ac:dyDescent="0.2">
      <c r="A9769" s="1">
        <v>9768</v>
      </c>
      <c r="B9769" t="s">
        <v>10848</v>
      </c>
      <c r="C9769" s="8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47">
        <v>54.900000000000006</v>
      </c>
      <c r="S9769" s="1">
        <v>5</v>
      </c>
      <c r="T9769" s="1">
        <v>0</v>
      </c>
      <c r="U9769" s="47">
        <v>26.901000000000003</v>
      </c>
      <c r="V9769" t="str">
        <f>IF(M9769=People!$B$5,People!$A$5,IF(M9769=People!$B$4,People!$A$4,IF(M9769=People!$B$3,People!$A$3,IF(M9769=People!$B$2,People!$A$2,0))))</f>
        <v>Kelly Williams</v>
      </c>
      <c r="W9769" t="str">
        <f>IFERROR(INDEX(Returns!A:A,MATCH(B9769,Returns!B:B,0)),"No")</f>
        <v>No</v>
      </c>
    </row>
    <row r="9770" spans="1:23" x14ac:dyDescent="0.2">
      <c r="A9770" s="1">
        <v>9769</v>
      </c>
      <c r="B9770" t="s">
        <v>6149</v>
      </c>
      <c r="C9770" s="8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47">
        <v>50.04</v>
      </c>
      <c r="S9770" s="1">
        <v>6</v>
      </c>
      <c r="T9770" s="1">
        <v>0</v>
      </c>
      <c r="U9770" s="47">
        <v>25.02</v>
      </c>
      <c r="V9770" t="str">
        <f>IF(M9770=People!$B$5,People!$A$5,IF(M9770=People!$B$4,People!$A$4,IF(M9770=People!$B$3,People!$A$3,IF(M9770=People!$B$2,People!$A$2,0))))</f>
        <v>Anna Andreadi</v>
      </c>
      <c r="W9770" t="str">
        <f>IFERROR(INDEX(Returns!A:A,MATCH(B9770,Returns!B:B,0)),"No")</f>
        <v>Yes</v>
      </c>
    </row>
    <row r="9771" spans="1:23" x14ac:dyDescent="0.2">
      <c r="A9771" s="1">
        <v>9770</v>
      </c>
      <c r="B9771" t="s">
        <v>10849</v>
      </c>
      <c r="C9771" s="8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47">
        <v>339.92000000000007</v>
      </c>
      <c r="S9771" s="1">
        <v>5</v>
      </c>
      <c r="T9771" s="1">
        <v>0.2</v>
      </c>
      <c r="U9771" s="47">
        <v>8.4979999999999762</v>
      </c>
      <c r="V9771" t="str">
        <f>IF(M9771=People!$B$5,People!$A$5,IF(M9771=People!$B$4,People!$A$4,IF(M9771=People!$B$3,People!$A$3,IF(M9771=People!$B$2,People!$A$2,0))))</f>
        <v>Cassandra Brandow</v>
      </c>
      <c r="W9771" t="str">
        <f>IFERROR(INDEX(Returns!A:A,MATCH(B9771,Returns!B:B,0)),"No")</f>
        <v>No</v>
      </c>
    </row>
    <row r="9772" spans="1:23" x14ac:dyDescent="0.2">
      <c r="A9772" s="1">
        <v>9771</v>
      </c>
      <c r="B9772" t="s">
        <v>10849</v>
      </c>
      <c r="C9772" s="8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47">
        <v>10.528</v>
      </c>
      <c r="S9772" s="1">
        <v>4</v>
      </c>
      <c r="T9772" s="1">
        <v>0.2</v>
      </c>
      <c r="U9772" s="47">
        <v>3.4215999999999993</v>
      </c>
      <c r="V9772" t="str">
        <f>IF(M9772=People!$B$5,People!$A$5,IF(M9772=People!$B$4,People!$A$4,IF(M9772=People!$B$3,People!$A$3,IF(M9772=People!$B$2,People!$A$2,0))))</f>
        <v>Cassandra Brandow</v>
      </c>
      <c r="W9772" t="str">
        <f>IFERROR(INDEX(Returns!A:A,MATCH(B9772,Returns!B:B,0)),"No")</f>
        <v>No</v>
      </c>
    </row>
    <row r="9773" spans="1:23" x14ac:dyDescent="0.2">
      <c r="A9773" s="1">
        <v>9772</v>
      </c>
      <c r="B9773" t="s">
        <v>10849</v>
      </c>
      <c r="C9773" s="8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47">
        <v>42.384</v>
      </c>
      <c r="S9773" s="1">
        <v>2</v>
      </c>
      <c r="T9773" s="1">
        <v>0.2</v>
      </c>
      <c r="U9773" s="47">
        <v>4.2384000000000022</v>
      </c>
      <c r="V9773" t="str">
        <f>IF(M9773=People!$B$5,People!$A$5,IF(M9773=People!$B$4,People!$A$4,IF(M9773=People!$B$3,People!$A$3,IF(M9773=People!$B$2,People!$A$2,0))))</f>
        <v>Cassandra Brandow</v>
      </c>
      <c r="W9773" t="str">
        <f>IFERROR(INDEX(Returns!A:A,MATCH(B9773,Returns!B:B,0)),"No")</f>
        <v>No</v>
      </c>
    </row>
    <row r="9774" spans="1:23" x14ac:dyDescent="0.2">
      <c r="A9774" s="1">
        <v>9773</v>
      </c>
      <c r="B9774" t="s">
        <v>10850</v>
      </c>
      <c r="C9774" s="8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47">
        <v>123.92000000000002</v>
      </c>
      <c r="S9774" s="1">
        <v>5</v>
      </c>
      <c r="T9774" s="1">
        <v>0.2</v>
      </c>
      <c r="U9774" s="47">
        <v>38.724999999999994</v>
      </c>
      <c r="V9774" t="str">
        <f>IF(M9774=People!$B$5,People!$A$5,IF(M9774=People!$B$4,People!$A$4,IF(M9774=People!$B$3,People!$A$3,IF(M9774=People!$B$2,People!$A$2,0))))</f>
        <v>Chuck Magee</v>
      </c>
      <c r="W9774" t="str">
        <f>IFERROR(INDEX(Returns!A:A,MATCH(B9774,Returns!B:B,0)),"No")</f>
        <v>No</v>
      </c>
    </row>
    <row r="9775" spans="1:23" x14ac:dyDescent="0.2">
      <c r="A9775" s="1">
        <v>9774</v>
      </c>
      <c r="B9775" t="s">
        <v>10851</v>
      </c>
      <c r="C9775" s="8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47">
        <v>135.94999999999999</v>
      </c>
      <c r="S9775" s="1">
        <v>1</v>
      </c>
      <c r="T9775" s="1">
        <v>0</v>
      </c>
      <c r="U9775" s="47">
        <v>39.425499999999985</v>
      </c>
      <c r="V9775" t="str">
        <f>IF(M9775=People!$B$5,People!$A$5,IF(M9775=People!$B$4,People!$A$4,IF(M9775=People!$B$3,People!$A$3,IF(M9775=People!$B$2,People!$A$2,0))))</f>
        <v>Cassandra Brandow</v>
      </c>
      <c r="W9775" t="str">
        <f>IFERROR(INDEX(Returns!A:A,MATCH(B9775,Returns!B:B,0)),"No")</f>
        <v>No</v>
      </c>
    </row>
    <row r="9776" spans="1:23" x14ac:dyDescent="0.2">
      <c r="A9776" s="1">
        <v>9775</v>
      </c>
      <c r="B9776" t="s">
        <v>5978</v>
      </c>
      <c r="C9776" s="8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47">
        <v>2177.5839999999994</v>
      </c>
      <c r="S9776" s="1">
        <v>8</v>
      </c>
      <c r="T9776" s="1">
        <v>0.8</v>
      </c>
      <c r="U9776" s="47">
        <v>-3701.8928000000014</v>
      </c>
      <c r="V9776" t="str">
        <f>IF(M9776=People!$B$5,People!$A$5,IF(M9776=People!$B$4,People!$A$4,IF(M9776=People!$B$3,People!$A$3,IF(M9776=People!$B$2,People!$A$2,0))))</f>
        <v>Kelly Williams</v>
      </c>
      <c r="W9776" t="str">
        <f>IFERROR(INDEX(Returns!A:A,MATCH(B9776,Returns!B:B,0)),"No")</f>
        <v>Yes</v>
      </c>
    </row>
    <row r="9777" spans="1:23" x14ac:dyDescent="0.2">
      <c r="A9777" s="1">
        <v>9776</v>
      </c>
      <c r="B9777" t="s">
        <v>5978</v>
      </c>
      <c r="C9777" s="8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47">
        <v>17.496000000000002</v>
      </c>
      <c r="S9777" s="1">
        <v>3</v>
      </c>
      <c r="T9777" s="1">
        <v>0.6</v>
      </c>
      <c r="U9777" s="47">
        <v>-10.060199999999998</v>
      </c>
      <c r="V9777" t="str">
        <f>IF(M9777=People!$B$5,People!$A$5,IF(M9777=People!$B$4,People!$A$4,IF(M9777=People!$B$3,People!$A$3,IF(M9777=People!$B$2,People!$A$2,0))))</f>
        <v>Kelly Williams</v>
      </c>
      <c r="W9777" t="str">
        <f>IFERROR(INDEX(Returns!A:A,MATCH(B9777,Returns!B:B,0)),"No")</f>
        <v>Yes</v>
      </c>
    </row>
    <row r="9778" spans="1:23" x14ac:dyDescent="0.2">
      <c r="A9778" s="1">
        <v>9777</v>
      </c>
      <c r="B9778" t="s">
        <v>5978</v>
      </c>
      <c r="C9778" s="8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47">
        <v>16.783999999999995</v>
      </c>
      <c r="S9778" s="1">
        <v>4</v>
      </c>
      <c r="T9778" s="1">
        <v>0.8</v>
      </c>
      <c r="U9778" s="47">
        <v>-26.854400000000012</v>
      </c>
      <c r="V9778" t="str">
        <f>IF(M9778=People!$B$5,People!$A$5,IF(M9778=People!$B$4,People!$A$4,IF(M9778=People!$B$3,People!$A$3,IF(M9778=People!$B$2,People!$A$2,0))))</f>
        <v>Kelly Williams</v>
      </c>
      <c r="W9778" t="str">
        <f>IFERROR(INDEX(Returns!A:A,MATCH(B9778,Returns!B:B,0)),"No")</f>
        <v>Yes</v>
      </c>
    </row>
    <row r="9779" spans="1:23" x14ac:dyDescent="0.2">
      <c r="A9779" s="1">
        <v>9778</v>
      </c>
      <c r="B9779" t="s">
        <v>5978</v>
      </c>
      <c r="C9779" s="8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47">
        <v>431.13600000000002</v>
      </c>
      <c r="S9779" s="1">
        <v>9</v>
      </c>
      <c r="T9779" s="1">
        <v>0.2</v>
      </c>
      <c r="U9779" s="47">
        <v>-26.946000000000012</v>
      </c>
      <c r="V9779" t="str">
        <f>IF(M9779=People!$B$5,People!$A$5,IF(M9779=People!$B$4,People!$A$4,IF(M9779=People!$B$3,People!$A$3,IF(M9779=People!$B$2,People!$A$2,0))))</f>
        <v>Kelly Williams</v>
      </c>
      <c r="W9779" t="str">
        <f>IFERROR(INDEX(Returns!A:A,MATCH(B9779,Returns!B:B,0)),"No")</f>
        <v>Yes</v>
      </c>
    </row>
    <row r="9780" spans="1:23" x14ac:dyDescent="0.2">
      <c r="A9780" s="1">
        <v>9779</v>
      </c>
      <c r="B9780" t="s">
        <v>5978</v>
      </c>
      <c r="C9780" s="8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47">
        <v>8.879999999999999</v>
      </c>
      <c r="S9780" s="1">
        <v>5</v>
      </c>
      <c r="T9780" s="1">
        <v>0.8</v>
      </c>
      <c r="U9780" s="47">
        <v>-13.32</v>
      </c>
      <c r="V9780" t="str">
        <f>IF(M9780=People!$B$5,People!$A$5,IF(M9780=People!$B$4,People!$A$4,IF(M9780=People!$B$3,People!$A$3,IF(M9780=People!$B$2,People!$A$2,0))))</f>
        <v>Kelly Williams</v>
      </c>
      <c r="W9780" t="str">
        <f>IFERROR(INDEX(Returns!A:A,MATCH(B9780,Returns!B:B,0)),"No")</f>
        <v>Yes</v>
      </c>
    </row>
    <row r="9781" spans="1:23" x14ac:dyDescent="0.2">
      <c r="A9781" s="1">
        <v>9780</v>
      </c>
      <c r="B9781" t="s">
        <v>5978</v>
      </c>
      <c r="C9781" s="8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47">
        <v>4.8359999999999985</v>
      </c>
      <c r="S9781" s="1">
        <v>2</v>
      </c>
      <c r="T9781" s="1">
        <v>0.8</v>
      </c>
      <c r="U9781" s="47">
        <v>-12.090000000000003</v>
      </c>
      <c r="V9781" t="str">
        <f>IF(M9781=People!$B$5,People!$A$5,IF(M9781=People!$B$4,People!$A$4,IF(M9781=People!$B$3,People!$A$3,IF(M9781=People!$B$2,People!$A$2,0))))</f>
        <v>Kelly Williams</v>
      </c>
      <c r="W9781" t="str">
        <f>IFERROR(INDEX(Returns!A:A,MATCH(B9781,Returns!B:B,0)),"No")</f>
        <v>Yes</v>
      </c>
    </row>
    <row r="9782" spans="1:23" x14ac:dyDescent="0.2">
      <c r="A9782" s="1">
        <v>9781</v>
      </c>
      <c r="B9782" t="s">
        <v>10852</v>
      </c>
      <c r="C9782" s="8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47">
        <v>437.84999999999997</v>
      </c>
      <c r="S9782" s="1">
        <v>3</v>
      </c>
      <c r="T9782" s="1">
        <v>0</v>
      </c>
      <c r="U9782" s="47">
        <v>131.35499999999996</v>
      </c>
      <c r="V9782" t="str">
        <f>IF(M9782=People!$B$5,People!$A$5,IF(M9782=People!$B$4,People!$A$4,IF(M9782=People!$B$3,People!$A$3,IF(M9782=People!$B$2,People!$A$2,0))))</f>
        <v>Chuck Magee</v>
      </c>
      <c r="W9782" t="str">
        <f>IFERROR(INDEX(Returns!A:A,MATCH(B9782,Returns!B:B,0)),"No")</f>
        <v>No</v>
      </c>
    </row>
    <row r="9783" spans="1:23" x14ac:dyDescent="0.2">
      <c r="A9783" s="1">
        <v>9782</v>
      </c>
      <c r="B9783" t="s">
        <v>10852</v>
      </c>
      <c r="C9783" s="8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47">
        <v>673.5680000000001</v>
      </c>
      <c r="S9783" s="1">
        <v>2</v>
      </c>
      <c r="T9783" s="1">
        <v>0.2</v>
      </c>
      <c r="U9783" s="47">
        <v>252.58799999999999</v>
      </c>
      <c r="V9783" t="str">
        <f>IF(M9783=People!$B$5,People!$A$5,IF(M9783=People!$B$4,People!$A$4,IF(M9783=People!$B$3,People!$A$3,IF(M9783=People!$B$2,People!$A$2,0))))</f>
        <v>Chuck Magee</v>
      </c>
      <c r="W9783" t="str">
        <f>IFERROR(INDEX(Returns!A:A,MATCH(B9783,Returns!B:B,0)),"No")</f>
        <v>No</v>
      </c>
    </row>
    <row r="9784" spans="1:23" x14ac:dyDescent="0.2">
      <c r="A9784" s="1">
        <v>9783</v>
      </c>
      <c r="B9784" t="s">
        <v>10853</v>
      </c>
      <c r="C9784" s="8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47">
        <v>274.8</v>
      </c>
      <c r="S9784" s="1">
        <v>5</v>
      </c>
      <c r="T9784" s="1">
        <v>0</v>
      </c>
      <c r="U9784" s="47">
        <v>134.65199999999999</v>
      </c>
      <c r="V9784" t="str">
        <f>IF(M9784=People!$B$5,People!$A$5,IF(M9784=People!$B$4,People!$A$4,IF(M9784=People!$B$3,People!$A$3,IF(M9784=People!$B$2,People!$A$2,0))))</f>
        <v>Chuck Magee</v>
      </c>
      <c r="W9784" t="str">
        <f>IFERROR(INDEX(Returns!A:A,MATCH(B9784,Returns!B:B,0)),"No")</f>
        <v>No</v>
      </c>
    </row>
    <row r="9785" spans="1:23" x14ac:dyDescent="0.2">
      <c r="A9785" s="1">
        <v>9784</v>
      </c>
      <c r="B9785" t="s">
        <v>10853</v>
      </c>
      <c r="C9785" s="8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47">
        <v>62.18</v>
      </c>
      <c r="S9785" s="1">
        <v>1</v>
      </c>
      <c r="T9785" s="1">
        <v>0</v>
      </c>
      <c r="U9785" s="47">
        <v>16.788600000000002</v>
      </c>
      <c r="V9785" t="str">
        <f>IF(M9785=People!$B$5,People!$A$5,IF(M9785=People!$B$4,People!$A$4,IF(M9785=People!$B$3,People!$A$3,IF(M9785=People!$B$2,People!$A$2,0))))</f>
        <v>Chuck Magee</v>
      </c>
      <c r="W9785" t="str">
        <f>IFERROR(INDEX(Returns!A:A,MATCH(B9785,Returns!B:B,0)),"No")</f>
        <v>No</v>
      </c>
    </row>
    <row r="9786" spans="1:23" x14ac:dyDescent="0.2">
      <c r="A9786" s="1">
        <v>9785</v>
      </c>
      <c r="B9786" t="s">
        <v>10853</v>
      </c>
      <c r="C9786" s="8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47">
        <v>8.2799999999999994</v>
      </c>
      <c r="S9786" s="1">
        <v>2</v>
      </c>
      <c r="T9786" s="1">
        <v>0</v>
      </c>
      <c r="U9786" s="47">
        <v>2.9807999999999995</v>
      </c>
      <c r="V9786" t="str">
        <f>IF(M9786=People!$B$5,People!$A$5,IF(M9786=People!$B$4,People!$A$4,IF(M9786=People!$B$3,People!$A$3,IF(M9786=People!$B$2,People!$A$2,0))))</f>
        <v>Chuck Magee</v>
      </c>
      <c r="W9786" t="str">
        <f>IFERROR(INDEX(Returns!A:A,MATCH(B9786,Returns!B:B,0)),"No")</f>
        <v>No</v>
      </c>
    </row>
    <row r="9787" spans="1:23" x14ac:dyDescent="0.2">
      <c r="A9787" s="1">
        <v>9786</v>
      </c>
      <c r="B9787" t="s">
        <v>10854</v>
      </c>
      <c r="C9787" s="8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47">
        <v>48.81</v>
      </c>
      <c r="S9787" s="1">
        <v>3</v>
      </c>
      <c r="T9787" s="1">
        <v>0</v>
      </c>
      <c r="U9787" s="47">
        <v>23.916899999999998</v>
      </c>
      <c r="V9787" t="str">
        <f>IF(M9787=People!$B$5,People!$A$5,IF(M9787=People!$B$4,People!$A$4,IF(M9787=People!$B$3,People!$A$3,IF(M9787=People!$B$2,People!$A$2,0))))</f>
        <v>Cassandra Brandow</v>
      </c>
      <c r="W9787" t="str">
        <f>IFERROR(INDEX(Returns!A:A,MATCH(B9787,Returns!B:B,0)),"No")</f>
        <v>No</v>
      </c>
    </row>
    <row r="9788" spans="1:23" x14ac:dyDescent="0.2">
      <c r="A9788" s="1">
        <v>9787</v>
      </c>
      <c r="B9788" t="s">
        <v>10855</v>
      </c>
      <c r="C9788" s="8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47">
        <v>149.9</v>
      </c>
      <c r="S9788" s="1">
        <v>5</v>
      </c>
      <c r="T9788" s="1">
        <v>0</v>
      </c>
      <c r="U9788" s="47">
        <v>40.472999999999999</v>
      </c>
      <c r="V9788" t="str">
        <f>IF(M9788=People!$B$5,People!$A$5,IF(M9788=People!$B$4,People!$A$4,IF(M9788=People!$B$3,People!$A$3,IF(M9788=People!$B$2,People!$A$2,0))))</f>
        <v>Cassandra Brandow</v>
      </c>
      <c r="W9788" t="str">
        <f>IFERROR(INDEX(Returns!A:A,MATCH(B9788,Returns!B:B,0)),"No")</f>
        <v>No</v>
      </c>
    </row>
    <row r="9789" spans="1:23" x14ac:dyDescent="0.2">
      <c r="A9789" s="1">
        <v>9788</v>
      </c>
      <c r="B9789" t="s">
        <v>10856</v>
      </c>
      <c r="C9789" s="8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47">
        <v>1023.3319999999999</v>
      </c>
      <c r="S9789" s="1">
        <v>5</v>
      </c>
      <c r="T9789" s="1">
        <v>0.32</v>
      </c>
      <c r="U9789" s="47">
        <v>-30.098000000000127</v>
      </c>
      <c r="V9789" t="str">
        <f>IF(M9789=People!$B$5,People!$A$5,IF(M9789=People!$B$4,People!$A$4,IF(M9789=People!$B$3,People!$A$3,IF(M9789=People!$B$2,People!$A$2,0))))</f>
        <v>Kelly Williams</v>
      </c>
      <c r="W9789" t="str">
        <f>IFERROR(INDEX(Returns!A:A,MATCH(B9789,Returns!B:B,0)),"No")</f>
        <v>No</v>
      </c>
    </row>
    <row r="9790" spans="1:23" x14ac:dyDescent="0.2">
      <c r="A9790" s="1">
        <v>9789</v>
      </c>
      <c r="B9790" t="s">
        <v>10856</v>
      </c>
      <c r="C9790" s="8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47">
        <v>600.55799999999999</v>
      </c>
      <c r="S9790" s="1">
        <v>3</v>
      </c>
      <c r="T9790" s="1">
        <v>0.3</v>
      </c>
      <c r="U9790" s="47">
        <v>-8.5794000000000779</v>
      </c>
      <c r="V9790" t="str">
        <f>IF(M9790=People!$B$5,People!$A$5,IF(M9790=People!$B$4,People!$A$4,IF(M9790=People!$B$3,People!$A$3,IF(M9790=People!$B$2,People!$A$2,0))))</f>
        <v>Kelly Williams</v>
      </c>
      <c r="W9790" t="str">
        <f>IFERROR(INDEX(Returns!A:A,MATCH(B9790,Returns!B:B,0)),"No")</f>
        <v>No</v>
      </c>
    </row>
    <row r="9791" spans="1:23" x14ac:dyDescent="0.2">
      <c r="A9791" s="1">
        <v>9790</v>
      </c>
      <c r="B9791" t="s">
        <v>10856</v>
      </c>
      <c r="C9791" s="8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47">
        <v>39.992000000000004</v>
      </c>
      <c r="S9791" s="1">
        <v>1</v>
      </c>
      <c r="T9791" s="1">
        <v>0.2</v>
      </c>
      <c r="U9791" s="47">
        <v>6.9985999999999997</v>
      </c>
      <c r="V9791" t="str">
        <f>IF(M9791=People!$B$5,People!$A$5,IF(M9791=People!$B$4,People!$A$4,IF(M9791=People!$B$3,People!$A$3,IF(M9791=People!$B$2,People!$A$2,0))))</f>
        <v>Kelly Williams</v>
      </c>
      <c r="W9791" t="str">
        <f>IFERROR(INDEX(Returns!A:A,MATCH(B9791,Returns!B:B,0)),"No")</f>
        <v>No</v>
      </c>
    </row>
    <row r="9792" spans="1:23" x14ac:dyDescent="0.2">
      <c r="A9792" s="1">
        <v>9791</v>
      </c>
      <c r="B9792" t="s">
        <v>10856</v>
      </c>
      <c r="C9792" s="8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47">
        <v>211.24599999999998</v>
      </c>
      <c r="S9792" s="1">
        <v>2</v>
      </c>
      <c r="T9792" s="1">
        <v>0.3</v>
      </c>
      <c r="U9792" s="47">
        <v>-66.391599999999983</v>
      </c>
      <c r="V9792" t="str">
        <f>IF(M9792=People!$B$5,People!$A$5,IF(M9792=People!$B$4,People!$A$4,IF(M9792=People!$B$3,People!$A$3,IF(M9792=People!$B$2,People!$A$2,0))))</f>
        <v>Kelly Williams</v>
      </c>
      <c r="W9792" t="str">
        <f>IFERROR(INDEX(Returns!A:A,MATCH(B9792,Returns!B:B,0)),"No")</f>
        <v>No</v>
      </c>
    </row>
    <row r="9793" spans="1:23" x14ac:dyDescent="0.2">
      <c r="A9793" s="1">
        <v>9792</v>
      </c>
      <c r="B9793" t="s">
        <v>10857</v>
      </c>
      <c r="C9793" s="8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47">
        <v>56.063999999999993</v>
      </c>
      <c r="S9793" s="1">
        <v>6</v>
      </c>
      <c r="T9793" s="1">
        <v>0.2</v>
      </c>
      <c r="U9793" s="47">
        <v>21.024000000000001</v>
      </c>
      <c r="V9793" t="str">
        <f>IF(M9793=People!$B$5,People!$A$5,IF(M9793=People!$B$4,People!$A$4,IF(M9793=People!$B$3,People!$A$3,IF(M9793=People!$B$2,People!$A$2,0))))</f>
        <v>Kelly Williams</v>
      </c>
      <c r="W9793" t="str">
        <f>IFERROR(INDEX(Returns!A:A,MATCH(B9793,Returns!B:B,0)),"No")</f>
        <v>No</v>
      </c>
    </row>
    <row r="9794" spans="1:23" x14ac:dyDescent="0.2">
      <c r="A9794" s="1">
        <v>9793</v>
      </c>
      <c r="B9794" t="s">
        <v>10857</v>
      </c>
      <c r="C9794" s="8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47">
        <v>107.77200000000001</v>
      </c>
      <c r="S9794" s="1">
        <v>2</v>
      </c>
      <c r="T9794" s="1">
        <v>0.3</v>
      </c>
      <c r="U9794" s="47">
        <v>-29.252400000000009</v>
      </c>
      <c r="V9794" t="str">
        <f>IF(M9794=People!$B$5,People!$A$5,IF(M9794=People!$B$4,People!$A$4,IF(M9794=People!$B$3,People!$A$3,IF(M9794=People!$B$2,People!$A$2,0))))</f>
        <v>Kelly Williams</v>
      </c>
      <c r="W9794" t="str">
        <f>IFERROR(INDEX(Returns!A:A,MATCH(B9794,Returns!B:B,0)),"No")</f>
        <v>No</v>
      </c>
    </row>
    <row r="9795" spans="1:23" x14ac:dyDescent="0.2">
      <c r="A9795" s="1">
        <v>9794</v>
      </c>
      <c r="B9795" t="s">
        <v>10857</v>
      </c>
      <c r="C9795" s="8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47">
        <v>4.8320000000000007</v>
      </c>
      <c r="S9795" s="1">
        <v>1</v>
      </c>
      <c r="T9795" s="1">
        <v>0.2</v>
      </c>
      <c r="U9795" s="47">
        <v>1.6307999999999998</v>
      </c>
      <c r="V9795" t="str">
        <f>IF(M9795=People!$B$5,People!$A$5,IF(M9795=People!$B$4,People!$A$4,IF(M9795=People!$B$3,People!$A$3,IF(M9795=People!$B$2,People!$A$2,0))))</f>
        <v>Kelly Williams</v>
      </c>
      <c r="W9795" t="str">
        <f>IFERROR(INDEX(Returns!A:A,MATCH(B9795,Returns!B:B,0)),"No")</f>
        <v>No</v>
      </c>
    </row>
    <row r="9796" spans="1:23" x14ac:dyDescent="0.2">
      <c r="A9796" s="1">
        <v>9795</v>
      </c>
      <c r="B9796" t="s">
        <v>10857</v>
      </c>
      <c r="C9796" s="8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47">
        <v>18.239999999999995</v>
      </c>
      <c r="S9796" s="1">
        <v>3</v>
      </c>
      <c r="T9796" s="1">
        <v>0.8</v>
      </c>
      <c r="U9796" s="47">
        <v>-31.00800000000001</v>
      </c>
      <c r="V9796" t="str">
        <f>IF(M9796=People!$B$5,People!$A$5,IF(M9796=People!$B$4,People!$A$4,IF(M9796=People!$B$3,People!$A$3,IF(M9796=People!$B$2,People!$A$2,0))))</f>
        <v>Kelly Williams</v>
      </c>
      <c r="W9796" t="str">
        <f>IFERROR(INDEX(Returns!A:A,MATCH(B9796,Returns!B:B,0)),"No")</f>
        <v>No</v>
      </c>
    </row>
    <row r="9797" spans="1:23" x14ac:dyDescent="0.2">
      <c r="A9797" s="1">
        <v>9796</v>
      </c>
      <c r="B9797" t="s">
        <v>10858</v>
      </c>
      <c r="C9797" s="8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47">
        <v>3.7979999999999992</v>
      </c>
      <c r="S9797" s="1">
        <v>3</v>
      </c>
      <c r="T9797" s="1">
        <v>0.8</v>
      </c>
      <c r="U9797" s="47">
        <v>-5.8869000000000007</v>
      </c>
      <c r="V9797" t="str">
        <f>IF(M9797=People!$B$5,People!$A$5,IF(M9797=People!$B$4,People!$A$4,IF(M9797=People!$B$3,People!$A$3,IF(M9797=People!$B$2,People!$A$2,0))))</f>
        <v>Kelly Williams</v>
      </c>
      <c r="W9797" t="str">
        <f>IFERROR(INDEX(Returns!A:A,MATCH(B9797,Returns!B:B,0)),"No")</f>
        <v>No</v>
      </c>
    </row>
    <row r="9798" spans="1:23" x14ac:dyDescent="0.2">
      <c r="A9798" s="1">
        <v>9797</v>
      </c>
      <c r="B9798" t="s">
        <v>10859</v>
      </c>
      <c r="C9798" s="8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47">
        <v>10.368000000000002</v>
      </c>
      <c r="S9798" s="1">
        <v>2</v>
      </c>
      <c r="T9798" s="1">
        <v>0.2</v>
      </c>
      <c r="U9798" s="47">
        <v>1.5551999999999992</v>
      </c>
      <c r="V9798" t="str">
        <f>IF(M9798=People!$B$5,People!$A$5,IF(M9798=People!$B$4,People!$A$4,IF(M9798=People!$B$3,People!$A$3,IF(M9798=People!$B$2,People!$A$2,0))))</f>
        <v>Chuck Magee</v>
      </c>
      <c r="W9798" t="str">
        <f>IFERROR(INDEX(Returns!A:A,MATCH(B9798,Returns!B:B,0)),"No")</f>
        <v>No</v>
      </c>
    </row>
    <row r="9799" spans="1:23" x14ac:dyDescent="0.2">
      <c r="A9799" s="1">
        <v>9798</v>
      </c>
      <c r="B9799" t="s">
        <v>10859</v>
      </c>
      <c r="C9799" s="8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47">
        <v>235.18799999999999</v>
      </c>
      <c r="S9799" s="1">
        <v>2</v>
      </c>
      <c r="T9799" s="1">
        <v>0.4</v>
      </c>
      <c r="U9799" s="47">
        <v>-43.117800000000045</v>
      </c>
      <c r="V9799" t="str">
        <f>IF(M9799=People!$B$5,People!$A$5,IF(M9799=People!$B$4,People!$A$4,IF(M9799=People!$B$3,People!$A$3,IF(M9799=People!$B$2,People!$A$2,0))))</f>
        <v>Chuck Magee</v>
      </c>
      <c r="W9799" t="str">
        <f>IFERROR(INDEX(Returns!A:A,MATCH(B9799,Returns!B:B,0)),"No")</f>
        <v>No</v>
      </c>
    </row>
    <row r="9800" spans="1:23" x14ac:dyDescent="0.2">
      <c r="A9800" s="1">
        <v>9799</v>
      </c>
      <c r="B9800" t="s">
        <v>10859</v>
      </c>
      <c r="C9800" s="8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47">
        <v>26.376000000000001</v>
      </c>
      <c r="S9800" s="1">
        <v>4</v>
      </c>
      <c r="T9800" s="1">
        <v>0.4</v>
      </c>
      <c r="U9800" s="47">
        <v>2.6375999999999991</v>
      </c>
      <c r="V9800" t="str">
        <f>IF(M9800=People!$B$5,People!$A$5,IF(M9800=People!$B$4,People!$A$4,IF(M9800=People!$B$3,People!$A$3,IF(M9800=People!$B$2,People!$A$2,0))))</f>
        <v>Chuck Magee</v>
      </c>
      <c r="W9800" t="str">
        <f>IFERROR(INDEX(Returns!A:A,MATCH(B9800,Returns!B:B,0)),"No")</f>
        <v>No</v>
      </c>
    </row>
    <row r="9801" spans="1:23" x14ac:dyDescent="0.2">
      <c r="A9801" s="1">
        <v>9800</v>
      </c>
      <c r="B9801" t="s">
        <v>10859</v>
      </c>
      <c r="C9801" s="8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47">
        <v>10.384</v>
      </c>
      <c r="S9801" s="1">
        <v>2</v>
      </c>
      <c r="T9801" s="1">
        <v>0.2</v>
      </c>
      <c r="U9801" s="47">
        <v>2.2065999999999999</v>
      </c>
      <c r="V9801" t="str">
        <f>IF(M9801=People!$B$5,People!$A$5,IF(M9801=People!$B$4,People!$A$4,IF(M9801=People!$B$3,People!$A$3,IF(M9801=People!$B$2,People!$A$2,0))))</f>
        <v>Chuck Magee</v>
      </c>
      <c r="W9801" t="str">
        <f>IFERROR(INDEX(Returns!A:A,MATCH(B9801,Returns!B:B,0)),"No")</f>
        <v>No</v>
      </c>
    </row>
    <row r="9802" spans="1:23" x14ac:dyDescent="0.2">
      <c r="A9802" s="1">
        <v>9801</v>
      </c>
      <c r="B9802" t="s">
        <v>10859</v>
      </c>
      <c r="C9802" s="8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47">
        <v>107.11799999999999</v>
      </c>
      <c r="S9802" s="1">
        <v>3</v>
      </c>
      <c r="T9802" s="1">
        <v>0.4</v>
      </c>
      <c r="U9802" s="47">
        <v>-21.423599999999993</v>
      </c>
      <c r="V9802" t="str">
        <f>IF(M9802=People!$B$5,People!$A$5,IF(M9802=People!$B$4,People!$A$4,IF(M9802=People!$B$3,People!$A$3,IF(M9802=People!$B$2,People!$A$2,0))))</f>
        <v>Chuck Magee</v>
      </c>
      <c r="W9802" t="str">
        <f>IFERROR(INDEX(Returns!A:A,MATCH(B9802,Returns!B:B,0)),"No")</f>
        <v>No</v>
      </c>
    </row>
    <row r="9803" spans="1:23" x14ac:dyDescent="0.2">
      <c r="A9803" s="1">
        <v>9802</v>
      </c>
      <c r="B9803" t="s">
        <v>10860</v>
      </c>
      <c r="C9803" s="8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47">
        <v>97.3</v>
      </c>
      <c r="S9803" s="1">
        <v>7</v>
      </c>
      <c r="T9803" s="1">
        <v>0</v>
      </c>
      <c r="U9803" s="47">
        <v>28.216999999999992</v>
      </c>
      <c r="V9803" t="str">
        <f>IF(M9803=People!$B$5,People!$A$5,IF(M9803=People!$B$4,People!$A$4,IF(M9803=People!$B$3,People!$A$3,IF(M9803=People!$B$2,People!$A$2,0))))</f>
        <v>Anna Andreadi</v>
      </c>
      <c r="W9803" t="str">
        <f>IFERROR(INDEX(Returns!A:A,MATCH(B9803,Returns!B:B,0)),"No")</f>
        <v>No</v>
      </c>
    </row>
    <row r="9804" spans="1:23" x14ac:dyDescent="0.2">
      <c r="A9804" s="1">
        <v>9803</v>
      </c>
      <c r="B9804" t="s">
        <v>10861</v>
      </c>
      <c r="C9804" s="8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47">
        <v>3.3280000000000003</v>
      </c>
      <c r="S9804" s="1">
        <v>2</v>
      </c>
      <c r="T9804" s="1">
        <v>0.2</v>
      </c>
      <c r="U9804" s="47">
        <v>1.2064000000000001</v>
      </c>
      <c r="V9804" t="str">
        <f>IF(M9804=People!$B$5,People!$A$5,IF(M9804=People!$B$4,People!$A$4,IF(M9804=People!$B$3,People!$A$3,IF(M9804=People!$B$2,People!$A$2,0))))</f>
        <v>Chuck Magee</v>
      </c>
      <c r="W9804" t="str">
        <f>IFERROR(INDEX(Returns!A:A,MATCH(B9804,Returns!B:B,0)),"No")</f>
        <v>No</v>
      </c>
    </row>
    <row r="9805" spans="1:23" x14ac:dyDescent="0.2">
      <c r="A9805" s="1">
        <v>9804</v>
      </c>
      <c r="B9805" t="s">
        <v>10861</v>
      </c>
      <c r="C9805" s="8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47">
        <v>135.99</v>
      </c>
      <c r="S9805" s="1">
        <v>1</v>
      </c>
      <c r="T9805" s="1">
        <v>0</v>
      </c>
      <c r="U9805" s="47">
        <v>36.717300000000009</v>
      </c>
      <c r="V9805" t="str">
        <f>IF(M9805=People!$B$5,People!$A$5,IF(M9805=People!$B$4,People!$A$4,IF(M9805=People!$B$3,People!$A$3,IF(M9805=People!$B$2,People!$A$2,0))))</f>
        <v>Chuck Magee</v>
      </c>
      <c r="W9805" t="str">
        <f>IFERROR(INDEX(Returns!A:A,MATCH(B9805,Returns!B:B,0)),"No")</f>
        <v>No</v>
      </c>
    </row>
    <row r="9806" spans="1:23" x14ac:dyDescent="0.2">
      <c r="A9806" s="1">
        <v>9805</v>
      </c>
      <c r="B9806" t="s">
        <v>10861</v>
      </c>
      <c r="C9806" s="8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47">
        <v>7.38</v>
      </c>
      <c r="S9806" s="1">
        <v>1</v>
      </c>
      <c r="T9806" s="1">
        <v>0</v>
      </c>
      <c r="U9806" s="47">
        <v>2.1401999999999992</v>
      </c>
      <c r="V9806" t="str">
        <f>IF(M9806=People!$B$5,People!$A$5,IF(M9806=People!$B$4,People!$A$4,IF(M9806=People!$B$3,People!$A$3,IF(M9806=People!$B$2,People!$A$2,0))))</f>
        <v>Chuck Magee</v>
      </c>
      <c r="W9806" t="str">
        <f>IFERROR(INDEX(Returns!A:A,MATCH(B9806,Returns!B:B,0)),"No")</f>
        <v>No</v>
      </c>
    </row>
    <row r="9807" spans="1:23" x14ac:dyDescent="0.2">
      <c r="A9807" s="1">
        <v>9806</v>
      </c>
      <c r="B9807" t="s">
        <v>10862</v>
      </c>
      <c r="C9807" s="8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47">
        <v>45.568000000000005</v>
      </c>
      <c r="S9807" s="1">
        <v>2</v>
      </c>
      <c r="T9807" s="1">
        <v>0.2</v>
      </c>
      <c r="U9807" s="47">
        <v>9.6832000000000011</v>
      </c>
      <c r="V9807" t="str">
        <f>IF(M9807=People!$B$5,People!$A$5,IF(M9807=People!$B$4,People!$A$4,IF(M9807=People!$B$3,People!$A$3,IF(M9807=People!$B$2,People!$A$2,0))))</f>
        <v>Cassandra Brandow</v>
      </c>
      <c r="W9807" t="str">
        <f>IFERROR(INDEX(Returns!A:A,MATCH(B9807,Returns!B:B,0)),"No")</f>
        <v>No</v>
      </c>
    </row>
    <row r="9808" spans="1:23" x14ac:dyDescent="0.2">
      <c r="A9808" s="1">
        <v>9807</v>
      </c>
      <c r="B9808" t="s">
        <v>10862</v>
      </c>
      <c r="C9808" s="8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47">
        <v>28.752000000000006</v>
      </c>
      <c r="S9808" s="1">
        <v>8</v>
      </c>
      <c r="T9808" s="1">
        <v>0.7</v>
      </c>
      <c r="U9808" s="47">
        <v>-21.084799999999994</v>
      </c>
      <c r="V9808" t="str">
        <f>IF(M9808=People!$B$5,People!$A$5,IF(M9808=People!$B$4,People!$A$4,IF(M9808=People!$B$3,People!$A$3,IF(M9808=People!$B$2,People!$A$2,0))))</f>
        <v>Cassandra Brandow</v>
      </c>
      <c r="W9808" t="str">
        <f>IFERROR(INDEX(Returns!A:A,MATCH(B9808,Returns!B:B,0)),"No")</f>
        <v>No</v>
      </c>
    </row>
    <row r="9809" spans="1:23" x14ac:dyDescent="0.2">
      <c r="A9809" s="1">
        <v>9808</v>
      </c>
      <c r="B9809" t="s">
        <v>10863</v>
      </c>
      <c r="C9809" s="8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47">
        <v>194.84800000000001</v>
      </c>
      <c r="S9809" s="1">
        <v>4</v>
      </c>
      <c r="T9809" s="1">
        <v>0.2</v>
      </c>
      <c r="U9809" s="47">
        <v>12.177999999999983</v>
      </c>
      <c r="V9809" t="str">
        <f>IF(M9809=People!$B$5,People!$A$5,IF(M9809=People!$B$4,People!$A$4,IF(M9809=People!$B$3,People!$A$3,IF(M9809=People!$B$2,People!$A$2,0))))</f>
        <v>Cassandra Brandow</v>
      </c>
      <c r="W9809" t="str">
        <f>IFERROR(INDEX(Returns!A:A,MATCH(B9809,Returns!B:B,0)),"No")</f>
        <v>No</v>
      </c>
    </row>
    <row r="9810" spans="1:23" x14ac:dyDescent="0.2">
      <c r="A9810" s="1">
        <v>9809</v>
      </c>
      <c r="B9810" t="s">
        <v>10864</v>
      </c>
      <c r="C9810" s="8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47">
        <v>2.1119999999999997</v>
      </c>
      <c r="S9810" s="1">
        <v>2</v>
      </c>
      <c r="T9810" s="1">
        <v>0.8</v>
      </c>
      <c r="U9810" s="47">
        <v>-3.3792</v>
      </c>
      <c r="V9810" t="str">
        <f>IF(M9810=People!$B$5,People!$A$5,IF(M9810=People!$B$4,People!$A$4,IF(M9810=People!$B$3,People!$A$3,IF(M9810=People!$B$2,People!$A$2,0))))</f>
        <v>Kelly Williams</v>
      </c>
      <c r="W9810" t="str">
        <f>IFERROR(INDEX(Returns!A:A,MATCH(B9810,Returns!B:B,0)),"No")</f>
        <v>No</v>
      </c>
    </row>
    <row r="9811" spans="1:23" x14ac:dyDescent="0.2">
      <c r="A9811" s="1">
        <v>9810</v>
      </c>
      <c r="B9811" t="s">
        <v>10865</v>
      </c>
      <c r="C9811" s="8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47">
        <v>25.920000000000005</v>
      </c>
      <c r="S9811" s="1">
        <v>5</v>
      </c>
      <c r="T9811" s="1">
        <v>0.2</v>
      </c>
      <c r="U9811" s="47">
        <v>9.0719999999999992</v>
      </c>
      <c r="V9811" t="str">
        <f>IF(M9811=People!$B$5,People!$A$5,IF(M9811=People!$B$4,People!$A$4,IF(M9811=People!$B$3,People!$A$3,IF(M9811=People!$B$2,People!$A$2,0))))</f>
        <v>Anna Andreadi</v>
      </c>
      <c r="W9811" t="str">
        <f>IFERROR(INDEX(Returns!A:A,MATCH(B9811,Returns!B:B,0)),"No")</f>
        <v>No</v>
      </c>
    </row>
    <row r="9812" spans="1:23" x14ac:dyDescent="0.2">
      <c r="A9812" s="1">
        <v>9811</v>
      </c>
      <c r="B9812" t="s">
        <v>10865</v>
      </c>
      <c r="C9812" s="8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47">
        <v>120.76800000000001</v>
      </c>
      <c r="S9812" s="1">
        <v>4</v>
      </c>
      <c r="T9812" s="1">
        <v>0.2</v>
      </c>
      <c r="U9812" s="47">
        <v>9.0575999999999972</v>
      </c>
      <c r="V9812" t="str">
        <f>IF(M9812=People!$B$5,People!$A$5,IF(M9812=People!$B$4,People!$A$4,IF(M9812=People!$B$3,People!$A$3,IF(M9812=People!$B$2,People!$A$2,0))))</f>
        <v>Anna Andreadi</v>
      </c>
      <c r="W9812" t="str">
        <f>IFERROR(INDEX(Returns!A:A,MATCH(B9812,Returns!B:B,0)),"No")</f>
        <v>No</v>
      </c>
    </row>
    <row r="9813" spans="1:23" x14ac:dyDescent="0.2">
      <c r="A9813" s="1">
        <v>9812</v>
      </c>
      <c r="B9813" t="s">
        <v>10866</v>
      </c>
      <c r="C9813" s="8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47">
        <v>25.92</v>
      </c>
      <c r="S9813" s="1">
        <v>4</v>
      </c>
      <c r="T9813" s="1">
        <v>0</v>
      </c>
      <c r="U9813" s="47">
        <v>12.441600000000001</v>
      </c>
      <c r="V9813" t="str">
        <f>IF(M9813=People!$B$5,People!$A$5,IF(M9813=People!$B$4,People!$A$4,IF(M9813=People!$B$3,People!$A$3,IF(M9813=People!$B$2,People!$A$2,0))))</f>
        <v>Chuck Magee</v>
      </c>
      <c r="W9813" t="str">
        <f>IFERROR(INDEX(Returns!A:A,MATCH(B9813,Returns!B:B,0)),"No")</f>
        <v>No</v>
      </c>
    </row>
    <row r="9814" spans="1:23" x14ac:dyDescent="0.2">
      <c r="A9814" s="1">
        <v>9813</v>
      </c>
      <c r="B9814" t="s">
        <v>10866</v>
      </c>
      <c r="C9814" s="8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47">
        <v>34.650000000000006</v>
      </c>
      <c r="S9814" s="1">
        <v>3</v>
      </c>
      <c r="T9814" s="1">
        <v>0</v>
      </c>
      <c r="U9814" s="47">
        <v>9.702</v>
      </c>
      <c r="V9814" t="str">
        <f>IF(M9814=People!$B$5,People!$A$5,IF(M9814=People!$B$4,People!$A$4,IF(M9814=People!$B$3,People!$A$3,IF(M9814=People!$B$2,People!$A$2,0))))</f>
        <v>Chuck Magee</v>
      </c>
      <c r="W9814" t="str">
        <f>IFERROR(INDEX(Returns!A:A,MATCH(B9814,Returns!B:B,0)),"No")</f>
        <v>No</v>
      </c>
    </row>
    <row r="9815" spans="1:23" x14ac:dyDescent="0.2">
      <c r="A9815" s="1">
        <v>9814</v>
      </c>
      <c r="B9815" t="s">
        <v>10866</v>
      </c>
      <c r="C9815" s="8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47">
        <v>204.95000000000002</v>
      </c>
      <c r="S9815" s="1">
        <v>5</v>
      </c>
      <c r="T9815" s="1">
        <v>0</v>
      </c>
      <c r="U9815" s="47">
        <v>100.4255</v>
      </c>
      <c r="V9815" t="str">
        <f>IF(M9815=People!$B$5,People!$A$5,IF(M9815=People!$B$4,People!$A$4,IF(M9815=People!$B$3,People!$A$3,IF(M9815=People!$B$2,People!$A$2,0))))</f>
        <v>Chuck Magee</v>
      </c>
      <c r="W9815" t="str">
        <f>IFERROR(INDEX(Returns!A:A,MATCH(B9815,Returns!B:B,0)),"No")</f>
        <v>No</v>
      </c>
    </row>
    <row r="9816" spans="1:23" x14ac:dyDescent="0.2">
      <c r="A9816" s="1">
        <v>9815</v>
      </c>
      <c r="B9816" t="s">
        <v>10866</v>
      </c>
      <c r="C9816" s="8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47">
        <v>79.95</v>
      </c>
      <c r="S9816" s="1">
        <v>5</v>
      </c>
      <c r="T9816" s="1">
        <v>0</v>
      </c>
      <c r="U9816" s="47">
        <v>38.376000000000005</v>
      </c>
      <c r="V9816" t="str">
        <f>IF(M9816=People!$B$5,People!$A$5,IF(M9816=People!$B$4,People!$A$4,IF(M9816=People!$B$3,People!$A$3,IF(M9816=People!$B$2,People!$A$2,0))))</f>
        <v>Chuck Magee</v>
      </c>
      <c r="W9816" t="str">
        <f>IFERROR(INDEX(Returns!A:A,MATCH(B9816,Returns!B:B,0)),"No")</f>
        <v>No</v>
      </c>
    </row>
    <row r="9817" spans="1:23" x14ac:dyDescent="0.2">
      <c r="A9817" s="1">
        <v>9816</v>
      </c>
      <c r="B9817" t="s">
        <v>10867</v>
      </c>
      <c r="C9817" s="8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47">
        <v>173.48800000000003</v>
      </c>
      <c r="S9817" s="1">
        <v>7</v>
      </c>
      <c r="T9817" s="1">
        <v>0.2</v>
      </c>
      <c r="U9817" s="47">
        <v>54.214999999999982</v>
      </c>
      <c r="V9817" t="str">
        <f>IF(M9817=People!$B$5,People!$A$5,IF(M9817=People!$B$4,People!$A$4,IF(M9817=People!$B$3,People!$A$3,IF(M9817=People!$B$2,People!$A$2,0))))</f>
        <v>Cassandra Brandow</v>
      </c>
      <c r="W9817" t="str">
        <f>IFERROR(INDEX(Returns!A:A,MATCH(B9817,Returns!B:B,0)),"No")</f>
        <v>No</v>
      </c>
    </row>
    <row r="9818" spans="1:23" x14ac:dyDescent="0.2">
      <c r="A9818" s="1">
        <v>9817</v>
      </c>
      <c r="B9818" t="s">
        <v>10867</v>
      </c>
      <c r="C9818" s="8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47">
        <v>516.96</v>
      </c>
      <c r="S9818" s="1">
        <v>4</v>
      </c>
      <c r="T9818" s="1">
        <v>0.2</v>
      </c>
      <c r="U9818" s="47">
        <v>-6.4619999999999891</v>
      </c>
      <c r="V9818" t="str">
        <f>IF(M9818=People!$B$5,People!$A$5,IF(M9818=People!$B$4,People!$A$4,IF(M9818=People!$B$3,People!$A$3,IF(M9818=People!$B$2,People!$A$2,0))))</f>
        <v>Cassandra Brandow</v>
      </c>
      <c r="W9818" t="str">
        <f>IFERROR(INDEX(Returns!A:A,MATCH(B9818,Returns!B:B,0)),"No")</f>
        <v>No</v>
      </c>
    </row>
    <row r="9819" spans="1:23" x14ac:dyDescent="0.2">
      <c r="A9819" s="1">
        <v>9818</v>
      </c>
      <c r="B9819" t="s">
        <v>10867</v>
      </c>
      <c r="C9819" s="8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47">
        <v>173.208</v>
      </c>
      <c r="S9819" s="1">
        <v>7</v>
      </c>
      <c r="T9819" s="1">
        <v>0.2</v>
      </c>
      <c r="U9819" s="47">
        <v>45.467100000000009</v>
      </c>
      <c r="V9819" t="str">
        <f>IF(M9819=People!$B$5,People!$A$5,IF(M9819=People!$B$4,People!$A$4,IF(M9819=People!$B$3,People!$A$3,IF(M9819=People!$B$2,People!$A$2,0))))</f>
        <v>Cassandra Brandow</v>
      </c>
      <c r="W9819" t="str">
        <f>IFERROR(INDEX(Returns!A:A,MATCH(B9819,Returns!B:B,0)),"No")</f>
        <v>No</v>
      </c>
    </row>
    <row r="9820" spans="1:23" x14ac:dyDescent="0.2">
      <c r="A9820" s="1">
        <v>9819</v>
      </c>
      <c r="B9820" t="s">
        <v>10867</v>
      </c>
      <c r="C9820" s="8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47">
        <v>4.4479999999999995</v>
      </c>
      <c r="S9820" s="1">
        <v>2</v>
      </c>
      <c r="T9820" s="1">
        <v>0.2</v>
      </c>
      <c r="U9820" s="47">
        <v>0.3335999999999999</v>
      </c>
      <c r="V9820" t="str">
        <f>IF(M9820=People!$B$5,People!$A$5,IF(M9820=People!$B$4,People!$A$4,IF(M9820=People!$B$3,People!$A$3,IF(M9820=People!$B$2,People!$A$2,0))))</f>
        <v>Cassandra Brandow</v>
      </c>
      <c r="W9820" t="str">
        <f>IFERROR(INDEX(Returns!A:A,MATCH(B9820,Returns!B:B,0)),"No")</f>
        <v>No</v>
      </c>
    </row>
    <row r="9821" spans="1:23" x14ac:dyDescent="0.2">
      <c r="A9821" s="1">
        <v>9820</v>
      </c>
      <c r="B9821" t="s">
        <v>10867</v>
      </c>
      <c r="C9821" s="8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47">
        <v>9</v>
      </c>
      <c r="S9821" s="1">
        <v>3</v>
      </c>
      <c r="T9821" s="1">
        <v>0.2</v>
      </c>
      <c r="U9821" s="47">
        <v>3.1499999999999995</v>
      </c>
      <c r="V9821" t="str">
        <f>IF(M9821=People!$B$5,People!$A$5,IF(M9821=People!$B$4,People!$A$4,IF(M9821=People!$B$3,People!$A$3,IF(M9821=People!$B$2,People!$A$2,0))))</f>
        <v>Cassandra Brandow</v>
      </c>
      <c r="W9821" t="str">
        <f>IFERROR(INDEX(Returns!A:A,MATCH(B9821,Returns!B:B,0)),"No")</f>
        <v>No</v>
      </c>
    </row>
    <row r="9822" spans="1:23" x14ac:dyDescent="0.2">
      <c r="A9822" s="1">
        <v>9821</v>
      </c>
      <c r="B9822" t="s">
        <v>10867</v>
      </c>
      <c r="C9822" s="8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47">
        <v>42.24</v>
      </c>
      <c r="S9822" s="1">
        <v>10</v>
      </c>
      <c r="T9822" s="1">
        <v>0.2</v>
      </c>
      <c r="U9822" s="47">
        <v>13.199999999999998</v>
      </c>
      <c r="V9822" t="str">
        <f>IF(M9822=People!$B$5,People!$A$5,IF(M9822=People!$B$4,People!$A$4,IF(M9822=People!$B$3,People!$A$3,IF(M9822=People!$B$2,People!$A$2,0))))</f>
        <v>Cassandra Brandow</v>
      </c>
      <c r="W9822" t="str">
        <f>IFERROR(INDEX(Returns!A:A,MATCH(B9822,Returns!B:B,0)),"No")</f>
        <v>No</v>
      </c>
    </row>
    <row r="9823" spans="1:23" x14ac:dyDescent="0.2">
      <c r="A9823" s="1">
        <v>9822</v>
      </c>
      <c r="B9823" t="s">
        <v>10867</v>
      </c>
      <c r="C9823" s="8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47">
        <v>18.264000000000003</v>
      </c>
      <c r="S9823" s="1">
        <v>2</v>
      </c>
      <c r="T9823" s="1">
        <v>0.7</v>
      </c>
      <c r="U9823" s="47">
        <v>-13.393599999999999</v>
      </c>
      <c r="V9823" t="str">
        <f>IF(M9823=People!$B$5,People!$A$5,IF(M9823=People!$B$4,People!$A$4,IF(M9823=People!$B$3,People!$A$3,IF(M9823=People!$B$2,People!$A$2,0))))</f>
        <v>Cassandra Brandow</v>
      </c>
      <c r="W9823" t="str">
        <f>IFERROR(INDEX(Returns!A:A,MATCH(B9823,Returns!B:B,0)),"No")</f>
        <v>No</v>
      </c>
    </row>
    <row r="9824" spans="1:23" x14ac:dyDescent="0.2">
      <c r="A9824" s="1">
        <v>9823</v>
      </c>
      <c r="B9824" t="s">
        <v>6191</v>
      </c>
      <c r="C9824" s="8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47">
        <v>152.91</v>
      </c>
      <c r="S9824" s="1">
        <v>3</v>
      </c>
      <c r="T9824" s="1">
        <v>0</v>
      </c>
      <c r="U9824" s="47">
        <v>42.814799999999998</v>
      </c>
      <c r="V9824" t="str">
        <f>IF(M9824=People!$B$5,People!$A$5,IF(M9824=People!$B$4,People!$A$4,IF(M9824=People!$B$3,People!$A$3,IF(M9824=People!$B$2,People!$A$2,0))))</f>
        <v>Anna Andreadi</v>
      </c>
      <c r="W9824" t="str">
        <f>IFERROR(INDEX(Returns!A:A,MATCH(B9824,Returns!B:B,0)),"No")</f>
        <v>Yes</v>
      </c>
    </row>
    <row r="9825" spans="1:23" x14ac:dyDescent="0.2">
      <c r="A9825" s="1">
        <v>9824</v>
      </c>
      <c r="B9825" t="s">
        <v>6191</v>
      </c>
      <c r="C9825" s="8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47">
        <v>92.94</v>
      </c>
      <c r="S9825" s="1">
        <v>3</v>
      </c>
      <c r="T9825" s="1">
        <v>0</v>
      </c>
      <c r="U9825" s="47">
        <v>41.822999999999993</v>
      </c>
      <c r="V9825" t="str">
        <f>IF(M9825=People!$B$5,People!$A$5,IF(M9825=People!$B$4,People!$A$4,IF(M9825=People!$B$3,People!$A$3,IF(M9825=People!$B$2,People!$A$2,0))))</f>
        <v>Anna Andreadi</v>
      </c>
      <c r="W9825" t="str">
        <f>IFERROR(INDEX(Returns!A:A,MATCH(B9825,Returns!B:B,0)),"No")</f>
        <v>Yes</v>
      </c>
    </row>
    <row r="9826" spans="1:23" x14ac:dyDescent="0.2">
      <c r="A9826" s="1">
        <v>9825</v>
      </c>
      <c r="B9826" t="s">
        <v>6191</v>
      </c>
      <c r="C9826" s="8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47">
        <v>17.856000000000002</v>
      </c>
      <c r="S9826" s="1">
        <v>4</v>
      </c>
      <c r="T9826" s="1">
        <v>0.2</v>
      </c>
      <c r="U9826" s="47">
        <v>6.2495999999999992</v>
      </c>
      <c r="V9826" t="str">
        <f>IF(M9826=People!$B$5,People!$A$5,IF(M9826=People!$B$4,People!$A$4,IF(M9826=People!$B$3,People!$A$3,IF(M9826=People!$B$2,People!$A$2,0))))</f>
        <v>Anna Andreadi</v>
      </c>
      <c r="W9826" t="str">
        <f>IFERROR(INDEX(Returns!A:A,MATCH(B9826,Returns!B:B,0)),"No")</f>
        <v>Yes</v>
      </c>
    </row>
    <row r="9827" spans="1:23" x14ac:dyDescent="0.2">
      <c r="A9827" s="1">
        <v>9826</v>
      </c>
      <c r="B9827" t="s">
        <v>6191</v>
      </c>
      <c r="C9827" s="8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47">
        <v>46.440000000000005</v>
      </c>
      <c r="S9827" s="1">
        <v>3</v>
      </c>
      <c r="T9827" s="1">
        <v>0.2</v>
      </c>
      <c r="U9827" s="47">
        <v>15.092999999999998</v>
      </c>
      <c r="V9827" t="str">
        <f>IF(M9827=People!$B$5,People!$A$5,IF(M9827=People!$B$4,People!$A$4,IF(M9827=People!$B$3,People!$A$3,IF(M9827=People!$B$2,People!$A$2,0))))</f>
        <v>Anna Andreadi</v>
      </c>
      <c r="W9827" t="str">
        <f>IFERROR(INDEX(Returns!A:A,MATCH(B9827,Returns!B:B,0)),"No")</f>
        <v>Yes</v>
      </c>
    </row>
    <row r="9828" spans="1:23" x14ac:dyDescent="0.2">
      <c r="A9828" s="1">
        <v>9827</v>
      </c>
      <c r="B9828" t="s">
        <v>6191</v>
      </c>
      <c r="C9828" s="8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47">
        <v>195.136</v>
      </c>
      <c r="S9828" s="1">
        <v>4</v>
      </c>
      <c r="T9828" s="1">
        <v>0.2</v>
      </c>
      <c r="U9828" s="47">
        <v>-12.196000000000005</v>
      </c>
      <c r="V9828" t="str">
        <f>IF(M9828=People!$B$5,People!$A$5,IF(M9828=People!$B$4,People!$A$4,IF(M9828=People!$B$3,People!$A$3,IF(M9828=People!$B$2,People!$A$2,0))))</f>
        <v>Anna Andreadi</v>
      </c>
      <c r="W9828" t="str">
        <f>IFERROR(INDEX(Returns!A:A,MATCH(B9828,Returns!B:B,0)),"No")</f>
        <v>Yes</v>
      </c>
    </row>
    <row r="9829" spans="1:23" x14ac:dyDescent="0.2">
      <c r="A9829" s="1">
        <v>9828</v>
      </c>
      <c r="B9829" t="s">
        <v>10868</v>
      </c>
      <c r="C9829" s="8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47">
        <v>129.30000000000001</v>
      </c>
      <c r="S9829" s="1">
        <v>2</v>
      </c>
      <c r="T9829" s="1">
        <v>0</v>
      </c>
      <c r="U9829" s="47">
        <v>6.4649999999999892</v>
      </c>
      <c r="V9829" t="str">
        <f>IF(M9829=People!$B$5,People!$A$5,IF(M9829=People!$B$4,People!$A$4,IF(M9829=People!$B$3,People!$A$3,IF(M9829=People!$B$2,People!$A$2,0))))</f>
        <v>Chuck Magee</v>
      </c>
      <c r="W9829" t="str">
        <f>IFERROR(INDEX(Returns!A:A,MATCH(B9829,Returns!B:B,0)),"No")</f>
        <v>No</v>
      </c>
    </row>
    <row r="9830" spans="1:23" x14ac:dyDescent="0.2">
      <c r="A9830" s="1">
        <v>9829</v>
      </c>
      <c r="B9830" t="s">
        <v>10868</v>
      </c>
      <c r="C9830" s="8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47">
        <v>11.568000000000001</v>
      </c>
      <c r="S9830" s="1">
        <v>3</v>
      </c>
      <c r="T9830" s="1">
        <v>0.2</v>
      </c>
      <c r="U9830" s="47">
        <v>3.7595999999999998</v>
      </c>
      <c r="V9830" t="str">
        <f>IF(M9830=People!$B$5,People!$A$5,IF(M9830=People!$B$4,People!$A$4,IF(M9830=People!$B$3,People!$A$3,IF(M9830=People!$B$2,People!$A$2,0))))</f>
        <v>Chuck Magee</v>
      </c>
      <c r="W9830" t="str">
        <f>IFERROR(INDEX(Returns!A:A,MATCH(B9830,Returns!B:B,0)),"No")</f>
        <v>No</v>
      </c>
    </row>
    <row r="9831" spans="1:23" x14ac:dyDescent="0.2">
      <c r="A9831" s="1">
        <v>9830</v>
      </c>
      <c r="B9831" t="s">
        <v>10869</v>
      </c>
      <c r="C9831" s="8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47">
        <v>242.35200000000003</v>
      </c>
      <c r="S9831" s="1">
        <v>3</v>
      </c>
      <c r="T9831" s="1">
        <v>0.2</v>
      </c>
      <c r="U9831" s="47">
        <v>15.147000000000006</v>
      </c>
      <c r="V9831" t="str">
        <f>IF(M9831=People!$B$5,People!$A$5,IF(M9831=People!$B$4,People!$A$4,IF(M9831=People!$B$3,People!$A$3,IF(M9831=People!$B$2,People!$A$2,0))))</f>
        <v>Cassandra Brandow</v>
      </c>
      <c r="W9831" t="str">
        <f>IFERROR(INDEX(Returns!A:A,MATCH(B9831,Returns!B:B,0)),"No")</f>
        <v>No</v>
      </c>
    </row>
    <row r="9832" spans="1:23" x14ac:dyDescent="0.2">
      <c r="A9832" s="1">
        <v>9831</v>
      </c>
      <c r="B9832" t="s">
        <v>10870</v>
      </c>
      <c r="C9832" s="8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47">
        <v>319.96800000000002</v>
      </c>
      <c r="S9832" s="1">
        <v>4</v>
      </c>
      <c r="T9832" s="1">
        <v>0.2</v>
      </c>
      <c r="U9832" s="47">
        <v>95.990400000000008</v>
      </c>
      <c r="V9832" t="str">
        <f>IF(M9832=People!$B$5,People!$A$5,IF(M9832=People!$B$4,People!$A$4,IF(M9832=People!$B$3,People!$A$3,IF(M9832=People!$B$2,People!$A$2,0))))</f>
        <v>Kelly Williams</v>
      </c>
      <c r="W9832" t="str">
        <f>IFERROR(INDEX(Returns!A:A,MATCH(B9832,Returns!B:B,0)),"No")</f>
        <v>No</v>
      </c>
    </row>
    <row r="9833" spans="1:23" x14ac:dyDescent="0.2">
      <c r="A9833" s="1">
        <v>9832</v>
      </c>
      <c r="B9833" t="s">
        <v>10870</v>
      </c>
      <c r="C9833" s="8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47">
        <v>8.6240000000000023</v>
      </c>
      <c r="S9833" s="1">
        <v>7</v>
      </c>
      <c r="T9833" s="1">
        <v>0.6</v>
      </c>
      <c r="U9833" s="47">
        <v>-2.5872000000000011</v>
      </c>
      <c r="V9833" t="str">
        <f>IF(M9833=People!$B$5,People!$A$5,IF(M9833=People!$B$4,People!$A$4,IF(M9833=People!$B$3,People!$A$3,IF(M9833=People!$B$2,People!$A$2,0))))</f>
        <v>Kelly Williams</v>
      </c>
      <c r="W9833" t="str">
        <f>IFERROR(INDEX(Returns!A:A,MATCH(B9833,Returns!B:B,0)),"No")</f>
        <v>No</v>
      </c>
    </row>
    <row r="9834" spans="1:23" x14ac:dyDescent="0.2">
      <c r="A9834" s="1">
        <v>9833</v>
      </c>
      <c r="B9834" t="s">
        <v>10871</v>
      </c>
      <c r="C9834" s="8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47">
        <v>3.9840000000000004</v>
      </c>
      <c r="S9834" s="1">
        <v>1</v>
      </c>
      <c r="T9834" s="1">
        <v>0.2</v>
      </c>
      <c r="U9834" s="47">
        <v>1.4442000000000004</v>
      </c>
      <c r="V9834" t="str">
        <f>IF(M9834=People!$B$5,People!$A$5,IF(M9834=People!$B$4,People!$A$4,IF(M9834=People!$B$3,People!$A$3,IF(M9834=People!$B$2,People!$A$2,0))))</f>
        <v>Kelly Williams</v>
      </c>
      <c r="W9834" t="str">
        <f>IFERROR(INDEX(Returns!A:A,MATCH(B9834,Returns!B:B,0)),"No")</f>
        <v>No</v>
      </c>
    </row>
    <row r="9835" spans="1:23" x14ac:dyDescent="0.2">
      <c r="A9835" s="1">
        <v>9834</v>
      </c>
      <c r="B9835" t="s">
        <v>10872</v>
      </c>
      <c r="C9835" s="8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47">
        <v>895.94400000000019</v>
      </c>
      <c r="S9835" s="1">
        <v>7</v>
      </c>
      <c r="T9835" s="1">
        <v>0.2</v>
      </c>
      <c r="U9835" s="47">
        <v>190.38810000000001</v>
      </c>
      <c r="V9835" t="str">
        <f>IF(M9835=People!$B$5,People!$A$5,IF(M9835=People!$B$4,People!$A$4,IF(M9835=People!$B$3,People!$A$3,IF(M9835=People!$B$2,People!$A$2,0))))</f>
        <v>Chuck Magee</v>
      </c>
      <c r="W9835" t="str">
        <f>IFERROR(INDEX(Returns!A:A,MATCH(B9835,Returns!B:B,0)),"No")</f>
        <v>No</v>
      </c>
    </row>
    <row r="9836" spans="1:23" x14ac:dyDescent="0.2">
      <c r="A9836" s="1">
        <v>9835</v>
      </c>
      <c r="B9836" t="s">
        <v>10873</v>
      </c>
      <c r="C9836" s="8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47">
        <v>14</v>
      </c>
      <c r="S9836" s="1">
        <v>4</v>
      </c>
      <c r="T9836" s="1">
        <v>0.6</v>
      </c>
      <c r="U9836" s="47">
        <v>-6.2999999999999972</v>
      </c>
      <c r="V9836" t="str">
        <f>IF(M9836=People!$B$5,People!$A$5,IF(M9836=People!$B$4,People!$A$4,IF(M9836=People!$B$3,People!$A$3,IF(M9836=People!$B$2,People!$A$2,0))))</f>
        <v>Kelly Williams</v>
      </c>
      <c r="W9836" t="str">
        <f>IFERROR(INDEX(Returns!A:A,MATCH(B9836,Returns!B:B,0)),"No")</f>
        <v>No</v>
      </c>
    </row>
    <row r="9837" spans="1:23" x14ac:dyDescent="0.2">
      <c r="A9837" s="1">
        <v>9836</v>
      </c>
      <c r="B9837" t="s">
        <v>10873</v>
      </c>
      <c r="C9837" s="8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47">
        <v>16.391999999999996</v>
      </c>
      <c r="S9837" s="1">
        <v>2</v>
      </c>
      <c r="T9837" s="1">
        <v>0.8</v>
      </c>
      <c r="U9837" s="47">
        <v>-26.227200000000003</v>
      </c>
      <c r="V9837" t="str">
        <f>IF(M9837=People!$B$5,People!$A$5,IF(M9837=People!$B$4,People!$A$4,IF(M9837=People!$B$3,People!$A$3,IF(M9837=People!$B$2,People!$A$2,0))))</f>
        <v>Kelly Williams</v>
      </c>
      <c r="W9837" t="str">
        <f>IFERROR(INDEX(Returns!A:A,MATCH(B9837,Returns!B:B,0)),"No")</f>
        <v>No</v>
      </c>
    </row>
    <row r="9838" spans="1:23" x14ac:dyDescent="0.2">
      <c r="A9838" s="1">
        <v>9837</v>
      </c>
      <c r="B9838" t="s">
        <v>10874</v>
      </c>
      <c r="C9838" s="8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47">
        <v>10.9</v>
      </c>
      <c r="S9838" s="1">
        <v>5</v>
      </c>
      <c r="T9838" s="1">
        <v>0</v>
      </c>
      <c r="U9838" s="47">
        <v>5.1229999999999993</v>
      </c>
      <c r="V9838" t="str">
        <f>IF(M9838=People!$B$5,People!$A$5,IF(M9838=People!$B$4,People!$A$4,IF(M9838=People!$B$3,People!$A$3,IF(M9838=People!$B$2,People!$A$2,0))))</f>
        <v>Anna Andreadi</v>
      </c>
      <c r="W9838" t="str">
        <f>IFERROR(INDEX(Returns!A:A,MATCH(B9838,Returns!B:B,0)),"No")</f>
        <v>No</v>
      </c>
    </row>
    <row r="9839" spans="1:23" x14ac:dyDescent="0.2">
      <c r="A9839" s="1">
        <v>9838</v>
      </c>
      <c r="B9839" t="s">
        <v>10874</v>
      </c>
      <c r="C9839" s="8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47">
        <v>29.6</v>
      </c>
      <c r="S9839" s="1">
        <v>2</v>
      </c>
      <c r="T9839" s="1">
        <v>0</v>
      </c>
      <c r="U9839" s="47">
        <v>14.8</v>
      </c>
      <c r="V9839" t="str">
        <f>IF(M9839=People!$B$5,People!$A$5,IF(M9839=People!$B$4,People!$A$4,IF(M9839=People!$B$3,People!$A$3,IF(M9839=People!$B$2,People!$A$2,0))))</f>
        <v>Anna Andreadi</v>
      </c>
      <c r="W9839" t="str">
        <f>IFERROR(INDEX(Returns!A:A,MATCH(B9839,Returns!B:B,0)),"No")</f>
        <v>No</v>
      </c>
    </row>
    <row r="9840" spans="1:23" x14ac:dyDescent="0.2">
      <c r="A9840" s="1">
        <v>9839</v>
      </c>
      <c r="B9840" t="s">
        <v>10874</v>
      </c>
      <c r="C9840" s="8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47">
        <v>4.9800000000000004</v>
      </c>
      <c r="S9840" s="1">
        <v>1</v>
      </c>
      <c r="T9840" s="1">
        <v>0</v>
      </c>
      <c r="U9840" s="47">
        <v>2.2907999999999999</v>
      </c>
      <c r="V9840" t="str">
        <f>IF(M9840=People!$B$5,People!$A$5,IF(M9840=People!$B$4,People!$A$4,IF(M9840=People!$B$3,People!$A$3,IF(M9840=People!$B$2,People!$A$2,0))))</f>
        <v>Anna Andreadi</v>
      </c>
      <c r="W9840" t="str">
        <f>IFERROR(INDEX(Returns!A:A,MATCH(B9840,Returns!B:B,0)),"No")</f>
        <v>No</v>
      </c>
    </row>
    <row r="9841" spans="1:23" x14ac:dyDescent="0.2">
      <c r="A9841" s="1">
        <v>9840</v>
      </c>
      <c r="B9841" t="s">
        <v>10874</v>
      </c>
      <c r="C9841" s="8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47">
        <v>479.97600000000006</v>
      </c>
      <c r="S9841" s="1">
        <v>3</v>
      </c>
      <c r="T9841" s="1">
        <v>0.2</v>
      </c>
      <c r="U9841" s="47">
        <v>161.99189999999999</v>
      </c>
      <c r="V9841" t="str">
        <f>IF(M9841=People!$B$5,People!$A$5,IF(M9841=People!$B$4,People!$A$4,IF(M9841=People!$B$3,People!$A$3,IF(M9841=People!$B$2,People!$A$2,0))))</f>
        <v>Anna Andreadi</v>
      </c>
      <c r="W9841" t="str">
        <f>IFERROR(INDEX(Returns!A:A,MATCH(B9841,Returns!B:B,0)),"No")</f>
        <v>No</v>
      </c>
    </row>
    <row r="9842" spans="1:23" x14ac:dyDescent="0.2">
      <c r="A9842" s="1">
        <v>9841</v>
      </c>
      <c r="B9842" t="s">
        <v>10874</v>
      </c>
      <c r="C9842" s="8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47">
        <v>44.736000000000004</v>
      </c>
      <c r="S9842" s="1">
        <v>8</v>
      </c>
      <c r="T9842" s="1">
        <v>0.2</v>
      </c>
      <c r="U9842" s="47">
        <v>4.4736000000000011</v>
      </c>
      <c r="V9842" t="str">
        <f>IF(M9842=People!$B$5,People!$A$5,IF(M9842=People!$B$4,People!$A$4,IF(M9842=People!$B$3,People!$A$3,IF(M9842=People!$B$2,People!$A$2,0))))</f>
        <v>Anna Andreadi</v>
      </c>
      <c r="W9842" t="str">
        <f>IFERROR(INDEX(Returns!A:A,MATCH(B9842,Returns!B:B,0)),"No")</f>
        <v>No</v>
      </c>
    </row>
    <row r="9843" spans="1:23" x14ac:dyDescent="0.2">
      <c r="A9843" s="1">
        <v>9842</v>
      </c>
      <c r="B9843" t="s">
        <v>10874</v>
      </c>
      <c r="C9843" s="8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47">
        <v>5.76</v>
      </c>
      <c r="S9843" s="1">
        <v>2</v>
      </c>
      <c r="T9843" s="1">
        <v>0</v>
      </c>
      <c r="U9843" s="47">
        <v>1.6703999999999999</v>
      </c>
      <c r="V9843" t="str">
        <f>IF(M9843=People!$B$5,People!$A$5,IF(M9843=People!$B$4,People!$A$4,IF(M9843=People!$B$3,People!$A$3,IF(M9843=People!$B$2,People!$A$2,0))))</f>
        <v>Anna Andreadi</v>
      </c>
      <c r="W9843" t="str">
        <f>IFERROR(INDEX(Returns!A:A,MATCH(B9843,Returns!B:B,0)),"No")</f>
        <v>No</v>
      </c>
    </row>
    <row r="9844" spans="1:23" x14ac:dyDescent="0.2">
      <c r="A9844" s="1">
        <v>9843</v>
      </c>
      <c r="B9844" t="s">
        <v>10874</v>
      </c>
      <c r="C9844" s="8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47">
        <v>483.13599999999997</v>
      </c>
      <c r="S9844" s="1">
        <v>4</v>
      </c>
      <c r="T9844" s="1">
        <v>0.2</v>
      </c>
      <c r="U9844" s="47">
        <v>60.391999999999939</v>
      </c>
      <c r="V9844" t="str">
        <f>IF(M9844=People!$B$5,People!$A$5,IF(M9844=People!$B$4,People!$A$4,IF(M9844=People!$B$3,People!$A$3,IF(M9844=People!$B$2,People!$A$2,0))))</f>
        <v>Anna Andreadi</v>
      </c>
      <c r="W9844" t="str">
        <f>IFERROR(INDEX(Returns!A:A,MATCH(B9844,Returns!B:B,0)),"No")</f>
        <v>No</v>
      </c>
    </row>
    <row r="9845" spans="1:23" x14ac:dyDescent="0.2">
      <c r="A9845" s="1">
        <v>9844</v>
      </c>
      <c r="B9845" t="s">
        <v>10875</v>
      </c>
      <c r="C9845" s="8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47">
        <v>15.936000000000002</v>
      </c>
      <c r="S9845" s="1">
        <v>4</v>
      </c>
      <c r="T9845" s="1">
        <v>0.2</v>
      </c>
      <c r="U9845" s="47">
        <v>5.1791999999999998</v>
      </c>
      <c r="V9845" t="str">
        <f>IF(M9845=People!$B$5,People!$A$5,IF(M9845=People!$B$4,People!$A$4,IF(M9845=People!$B$3,People!$A$3,IF(M9845=People!$B$2,People!$A$2,0))))</f>
        <v>Kelly Williams</v>
      </c>
      <c r="W9845" t="str">
        <f>IFERROR(INDEX(Returns!A:A,MATCH(B9845,Returns!B:B,0)),"No")</f>
        <v>No</v>
      </c>
    </row>
    <row r="9846" spans="1:23" x14ac:dyDescent="0.2">
      <c r="A9846" s="1">
        <v>9845</v>
      </c>
      <c r="B9846" t="s">
        <v>10875</v>
      </c>
      <c r="C9846" s="8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47">
        <v>61.543999999999997</v>
      </c>
      <c r="S9846" s="1">
        <v>7</v>
      </c>
      <c r="T9846" s="1">
        <v>0.6</v>
      </c>
      <c r="U9846" s="47">
        <v>-40.003599999999999</v>
      </c>
      <c r="V9846" t="str">
        <f>IF(M9846=People!$B$5,People!$A$5,IF(M9846=People!$B$4,People!$A$4,IF(M9846=People!$B$3,People!$A$3,IF(M9846=People!$B$2,People!$A$2,0))))</f>
        <v>Kelly Williams</v>
      </c>
      <c r="W9846" t="str">
        <f>IFERROR(INDEX(Returns!A:A,MATCH(B9846,Returns!B:B,0)),"No")</f>
        <v>No</v>
      </c>
    </row>
    <row r="9847" spans="1:23" x14ac:dyDescent="0.2">
      <c r="A9847" s="1">
        <v>9846</v>
      </c>
      <c r="B9847" t="s">
        <v>10875</v>
      </c>
      <c r="C9847" s="8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47">
        <v>132.696</v>
      </c>
      <c r="S9847" s="1">
        <v>3</v>
      </c>
      <c r="T9847" s="1">
        <v>0.2</v>
      </c>
      <c r="U9847" s="47">
        <v>9.9521999999999977</v>
      </c>
      <c r="V9847" t="str">
        <f>IF(M9847=People!$B$5,People!$A$5,IF(M9847=People!$B$4,People!$A$4,IF(M9847=People!$B$3,People!$A$3,IF(M9847=People!$B$2,People!$A$2,0))))</f>
        <v>Kelly Williams</v>
      </c>
      <c r="W9847" t="str">
        <f>IFERROR(INDEX(Returns!A:A,MATCH(B9847,Returns!B:B,0)),"No")</f>
        <v>No</v>
      </c>
    </row>
    <row r="9848" spans="1:23" x14ac:dyDescent="0.2">
      <c r="A9848" s="1">
        <v>9847</v>
      </c>
      <c r="B9848" t="s">
        <v>6183</v>
      </c>
      <c r="C9848" s="8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47">
        <v>43.099999999999994</v>
      </c>
      <c r="S9848" s="1">
        <v>5</v>
      </c>
      <c r="T9848" s="1">
        <v>0</v>
      </c>
      <c r="U9848" s="47">
        <v>11.206</v>
      </c>
      <c r="V9848" t="str">
        <f>IF(M9848=People!$B$5,People!$A$5,IF(M9848=People!$B$4,People!$A$4,IF(M9848=People!$B$3,People!$A$3,IF(M9848=People!$B$2,People!$A$2,0))))</f>
        <v>Anna Andreadi</v>
      </c>
      <c r="W9848" t="str">
        <f>IFERROR(INDEX(Returns!A:A,MATCH(B9848,Returns!B:B,0)),"No")</f>
        <v>Yes</v>
      </c>
    </row>
    <row r="9849" spans="1:23" x14ac:dyDescent="0.2">
      <c r="A9849" s="1">
        <v>9848</v>
      </c>
      <c r="B9849" t="s">
        <v>6183</v>
      </c>
      <c r="C9849" s="8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47">
        <v>511.5</v>
      </c>
      <c r="S9849" s="1">
        <v>5</v>
      </c>
      <c r="T9849" s="1">
        <v>0</v>
      </c>
      <c r="U9849" s="47">
        <v>132.99</v>
      </c>
      <c r="V9849" t="str">
        <f>IF(M9849=People!$B$5,People!$A$5,IF(M9849=People!$B$4,People!$A$4,IF(M9849=People!$B$3,People!$A$3,IF(M9849=People!$B$2,People!$A$2,0))))</f>
        <v>Anna Andreadi</v>
      </c>
      <c r="W9849" t="str">
        <f>IFERROR(INDEX(Returns!A:A,MATCH(B9849,Returns!B:B,0)),"No")</f>
        <v>Yes</v>
      </c>
    </row>
    <row r="9850" spans="1:23" x14ac:dyDescent="0.2">
      <c r="A9850" s="1">
        <v>9849</v>
      </c>
      <c r="B9850" t="s">
        <v>6183</v>
      </c>
      <c r="C9850" s="8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47">
        <v>147.91999999999999</v>
      </c>
      <c r="S9850" s="1">
        <v>5</v>
      </c>
      <c r="T9850" s="1">
        <v>0.2</v>
      </c>
      <c r="U9850" s="47">
        <v>46.224999999999987</v>
      </c>
      <c r="V9850" t="str">
        <f>IF(M9850=People!$B$5,People!$A$5,IF(M9850=People!$B$4,People!$A$4,IF(M9850=People!$B$3,People!$A$3,IF(M9850=People!$B$2,People!$A$2,0))))</f>
        <v>Anna Andreadi</v>
      </c>
      <c r="W9850" t="str">
        <f>IFERROR(INDEX(Returns!A:A,MATCH(B9850,Returns!B:B,0)),"No")</f>
        <v>Yes</v>
      </c>
    </row>
    <row r="9851" spans="1:23" x14ac:dyDescent="0.2">
      <c r="A9851" s="1">
        <v>9850</v>
      </c>
      <c r="B9851" t="s">
        <v>10876</v>
      </c>
      <c r="C9851" s="8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47">
        <v>39.68</v>
      </c>
      <c r="S9851" s="1">
        <v>2</v>
      </c>
      <c r="T9851" s="1">
        <v>0</v>
      </c>
      <c r="U9851" s="47">
        <v>16.268800000000002</v>
      </c>
      <c r="V9851" t="str">
        <f>IF(M9851=People!$B$5,People!$A$5,IF(M9851=People!$B$4,People!$A$4,IF(M9851=People!$B$3,People!$A$3,IF(M9851=People!$B$2,People!$A$2,0))))</f>
        <v>Anna Andreadi</v>
      </c>
      <c r="W9851" t="str">
        <f>IFERROR(INDEX(Returns!A:A,MATCH(B9851,Returns!B:B,0)),"No")</f>
        <v>No</v>
      </c>
    </row>
    <row r="9852" spans="1:23" x14ac:dyDescent="0.2">
      <c r="A9852" s="1">
        <v>9851</v>
      </c>
      <c r="B9852" t="s">
        <v>10877</v>
      </c>
      <c r="C9852" s="8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47">
        <v>12.56</v>
      </c>
      <c r="S9852" s="1">
        <v>2</v>
      </c>
      <c r="T9852" s="1">
        <v>0</v>
      </c>
      <c r="U9852" s="47">
        <v>4.0191999999999997</v>
      </c>
      <c r="V9852" t="str">
        <f>IF(M9852=People!$B$5,People!$A$5,IF(M9852=People!$B$4,People!$A$4,IF(M9852=People!$B$3,People!$A$3,IF(M9852=People!$B$2,People!$A$2,0))))</f>
        <v>Chuck Magee</v>
      </c>
      <c r="W9852" t="str">
        <f>IFERROR(INDEX(Returns!A:A,MATCH(B9852,Returns!B:B,0)),"No")</f>
        <v>No</v>
      </c>
    </row>
    <row r="9853" spans="1:23" x14ac:dyDescent="0.2">
      <c r="A9853" s="1">
        <v>9852</v>
      </c>
      <c r="B9853" t="s">
        <v>10877</v>
      </c>
      <c r="C9853" s="8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47">
        <v>90.480000000000018</v>
      </c>
      <c r="S9853" s="1">
        <v>3</v>
      </c>
      <c r="T9853" s="1">
        <v>0.2</v>
      </c>
      <c r="U9853" s="47">
        <v>33.93</v>
      </c>
      <c r="V9853" t="str">
        <f>IF(M9853=People!$B$5,People!$A$5,IF(M9853=People!$B$4,People!$A$4,IF(M9853=People!$B$3,People!$A$3,IF(M9853=People!$B$2,People!$A$2,0))))</f>
        <v>Chuck Magee</v>
      </c>
      <c r="W9853" t="str">
        <f>IFERROR(INDEX(Returns!A:A,MATCH(B9853,Returns!B:B,0)),"No")</f>
        <v>No</v>
      </c>
    </row>
    <row r="9854" spans="1:23" x14ac:dyDescent="0.2">
      <c r="A9854" s="1">
        <v>9853</v>
      </c>
      <c r="B9854" t="s">
        <v>10877</v>
      </c>
      <c r="C9854" s="8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47">
        <v>13.08</v>
      </c>
      <c r="S9854" s="1">
        <v>2</v>
      </c>
      <c r="T9854" s="1">
        <v>0</v>
      </c>
      <c r="U9854" s="47">
        <v>6.0167999999999999</v>
      </c>
      <c r="V9854" t="str">
        <f>IF(M9854=People!$B$5,People!$A$5,IF(M9854=People!$B$4,People!$A$4,IF(M9854=People!$B$3,People!$A$3,IF(M9854=People!$B$2,People!$A$2,0))))</f>
        <v>Chuck Magee</v>
      </c>
      <c r="W9854" t="str">
        <f>IFERROR(INDEX(Returns!A:A,MATCH(B9854,Returns!B:B,0)),"No")</f>
        <v>No</v>
      </c>
    </row>
    <row r="9855" spans="1:23" x14ac:dyDescent="0.2">
      <c r="A9855" s="1">
        <v>9854</v>
      </c>
      <c r="B9855" t="s">
        <v>10877</v>
      </c>
      <c r="C9855" s="8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47">
        <v>214.7</v>
      </c>
      <c r="S9855" s="1">
        <v>5</v>
      </c>
      <c r="T9855" s="1">
        <v>0</v>
      </c>
      <c r="U9855" s="47">
        <v>83.733000000000004</v>
      </c>
      <c r="V9855" t="str">
        <f>IF(M9855=People!$B$5,People!$A$5,IF(M9855=People!$B$4,People!$A$4,IF(M9855=People!$B$3,People!$A$3,IF(M9855=People!$B$2,People!$A$2,0))))</f>
        <v>Chuck Magee</v>
      </c>
      <c r="W9855" t="str">
        <f>IFERROR(INDEX(Returns!A:A,MATCH(B9855,Returns!B:B,0)),"No")</f>
        <v>No</v>
      </c>
    </row>
    <row r="9856" spans="1:23" x14ac:dyDescent="0.2">
      <c r="A9856" s="1">
        <v>9855</v>
      </c>
      <c r="B9856" t="s">
        <v>10878</v>
      </c>
      <c r="C9856" s="8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47">
        <v>50.32</v>
      </c>
      <c r="S9856" s="1">
        <v>4</v>
      </c>
      <c r="T9856" s="1">
        <v>0</v>
      </c>
      <c r="U9856" s="47">
        <v>21.134400000000003</v>
      </c>
      <c r="V9856" t="str">
        <f>IF(M9856=People!$B$5,People!$A$5,IF(M9856=People!$B$4,People!$A$4,IF(M9856=People!$B$3,People!$A$3,IF(M9856=People!$B$2,People!$A$2,0))))</f>
        <v>Anna Andreadi</v>
      </c>
      <c r="W9856" t="str">
        <f>IFERROR(INDEX(Returns!A:A,MATCH(B9856,Returns!B:B,0)),"No")</f>
        <v>No</v>
      </c>
    </row>
    <row r="9857" spans="1:23" x14ac:dyDescent="0.2">
      <c r="A9857" s="1">
        <v>9856</v>
      </c>
      <c r="B9857" t="s">
        <v>10878</v>
      </c>
      <c r="C9857" s="8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47">
        <v>24.56</v>
      </c>
      <c r="S9857" s="1">
        <v>2</v>
      </c>
      <c r="T9857" s="1">
        <v>0</v>
      </c>
      <c r="U9857" s="47">
        <v>11.543199999999999</v>
      </c>
      <c r="V9857" t="str">
        <f>IF(M9857=People!$B$5,People!$A$5,IF(M9857=People!$B$4,People!$A$4,IF(M9857=People!$B$3,People!$A$3,IF(M9857=People!$B$2,People!$A$2,0))))</f>
        <v>Anna Andreadi</v>
      </c>
      <c r="W9857" t="str">
        <f>IFERROR(INDEX(Returns!A:A,MATCH(B9857,Returns!B:B,0)),"No")</f>
        <v>No</v>
      </c>
    </row>
    <row r="9858" spans="1:23" x14ac:dyDescent="0.2">
      <c r="A9858" s="1">
        <v>9857</v>
      </c>
      <c r="B9858" t="s">
        <v>10879</v>
      </c>
      <c r="C9858" s="8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47">
        <v>43.68</v>
      </c>
      <c r="S9858" s="1">
        <v>6</v>
      </c>
      <c r="T9858" s="1">
        <v>0</v>
      </c>
      <c r="U9858" s="47">
        <v>20.9664</v>
      </c>
      <c r="V9858" t="str">
        <f>IF(M9858=People!$B$5,People!$A$5,IF(M9858=People!$B$4,People!$A$4,IF(M9858=People!$B$3,People!$A$3,IF(M9858=People!$B$2,People!$A$2,0))))</f>
        <v>Cassandra Brandow</v>
      </c>
      <c r="W9858" t="str">
        <f>IFERROR(INDEX(Returns!A:A,MATCH(B9858,Returns!B:B,0)),"No")</f>
        <v>No</v>
      </c>
    </row>
    <row r="9859" spans="1:23" x14ac:dyDescent="0.2">
      <c r="A9859" s="1">
        <v>9858</v>
      </c>
      <c r="B9859" t="s">
        <v>10880</v>
      </c>
      <c r="C9859" s="8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47">
        <v>3393.68</v>
      </c>
      <c r="S9859" s="1">
        <v>8</v>
      </c>
      <c r="T9859" s="1">
        <v>0</v>
      </c>
      <c r="U9859" s="47">
        <v>610.86239999999998</v>
      </c>
      <c r="V9859" t="str">
        <f>IF(M9859=People!$B$5,People!$A$5,IF(M9859=People!$B$4,People!$A$4,IF(M9859=People!$B$3,People!$A$3,IF(M9859=People!$B$2,People!$A$2,0))))</f>
        <v>Anna Andreadi</v>
      </c>
      <c r="W9859" t="str">
        <f>IFERROR(INDEX(Returns!A:A,MATCH(B9859,Returns!B:B,0)),"No")</f>
        <v>No</v>
      </c>
    </row>
    <row r="9860" spans="1:23" x14ac:dyDescent="0.2">
      <c r="A9860" s="1">
        <v>9859</v>
      </c>
      <c r="B9860" t="s">
        <v>10881</v>
      </c>
      <c r="C9860" s="8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47">
        <v>67.400000000000006</v>
      </c>
      <c r="S9860" s="1">
        <v>5</v>
      </c>
      <c r="T9860" s="1">
        <v>0</v>
      </c>
      <c r="U9860" s="47">
        <v>17.523999999999997</v>
      </c>
      <c r="V9860" t="str">
        <f>IF(M9860=People!$B$5,People!$A$5,IF(M9860=People!$B$4,People!$A$4,IF(M9860=People!$B$3,People!$A$3,IF(M9860=People!$B$2,People!$A$2,0))))</f>
        <v>Kelly Williams</v>
      </c>
      <c r="W9860" t="str">
        <f>IFERROR(INDEX(Returns!A:A,MATCH(B9860,Returns!B:B,0)),"No")</f>
        <v>No</v>
      </c>
    </row>
    <row r="9861" spans="1:23" x14ac:dyDescent="0.2">
      <c r="A9861" s="1">
        <v>9860</v>
      </c>
      <c r="B9861" t="s">
        <v>10881</v>
      </c>
      <c r="C9861" s="8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47">
        <v>2.52</v>
      </c>
      <c r="S9861" s="1">
        <v>2</v>
      </c>
      <c r="T9861" s="1">
        <v>0</v>
      </c>
      <c r="U9861" s="47">
        <v>0.1008</v>
      </c>
      <c r="V9861" t="str">
        <f>IF(M9861=People!$B$5,People!$A$5,IF(M9861=People!$B$4,People!$A$4,IF(M9861=People!$B$3,People!$A$3,IF(M9861=People!$B$2,People!$A$2,0))))</f>
        <v>Kelly Williams</v>
      </c>
      <c r="W9861" t="str">
        <f>IFERROR(INDEX(Returns!A:A,MATCH(B9861,Returns!B:B,0)),"No")</f>
        <v>No</v>
      </c>
    </row>
    <row r="9862" spans="1:23" x14ac:dyDescent="0.2">
      <c r="A9862" s="1">
        <v>9861</v>
      </c>
      <c r="B9862" t="s">
        <v>10881</v>
      </c>
      <c r="C9862" s="8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47">
        <v>67.8</v>
      </c>
      <c r="S9862" s="1">
        <v>4</v>
      </c>
      <c r="T9862" s="1">
        <v>0</v>
      </c>
      <c r="U9862" s="47">
        <v>1.3559999999999945</v>
      </c>
      <c r="V9862" t="str">
        <f>IF(M9862=People!$B$5,People!$A$5,IF(M9862=People!$B$4,People!$A$4,IF(M9862=People!$B$3,People!$A$3,IF(M9862=People!$B$2,People!$A$2,0))))</f>
        <v>Kelly Williams</v>
      </c>
      <c r="W9862" t="str">
        <f>IFERROR(INDEX(Returns!A:A,MATCH(B9862,Returns!B:B,0)),"No")</f>
        <v>No</v>
      </c>
    </row>
    <row r="9863" spans="1:23" x14ac:dyDescent="0.2">
      <c r="A9863" s="1">
        <v>9862</v>
      </c>
      <c r="B9863" t="s">
        <v>10881</v>
      </c>
      <c r="C9863" s="8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47">
        <v>18.760000000000002</v>
      </c>
      <c r="S9863" s="1">
        <v>2</v>
      </c>
      <c r="T9863" s="1">
        <v>0</v>
      </c>
      <c r="U9863" s="47">
        <v>5.2528000000000006</v>
      </c>
      <c r="V9863" t="str">
        <f>IF(M9863=People!$B$5,People!$A$5,IF(M9863=People!$B$4,People!$A$4,IF(M9863=People!$B$3,People!$A$3,IF(M9863=People!$B$2,People!$A$2,0))))</f>
        <v>Kelly Williams</v>
      </c>
      <c r="W9863" t="str">
        <f>IFERROR(INDEX(Returns!A:A,MATCH(B9863,Returns!B:B,0)),"No")</f>
        <v>No</v>
      </c>
    </row>
    <row r="9864" spans="1:23" x14ac:dyDescent="0.2">
      <c r="A9864" s="1">
        <v>9863</v>
      </c>
      <c r="B9864" t="s">
        <v>10881</v>
      </c>
      <c r="C9864" s="8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47">
        <v>12.12</v>
      </c>
      <c r="S9864" s="1">
        <v>4</v>
      </c>
      <c r="T9864" s="1">
        <v>0</v>
      </c>
      <c r="U9864" s="47">
        <v>2.5451999999999995</v>
      </c>
      <c r="V9864" t="str">
        <f>IF(M9864=People!$B$5,People!$A$5,IF(M9864=People!$B$4,People!$A$4,IF(M9864=People!$B$3,People!$A$3,IF(M9864=People!$B$2,People!$A$2,0))))</f>
        <v>Kelly Williams</v>
      </c>
      <c r="W9864" t="str">
        <f>IFERROR(INDEX(Returns!A:A,MATCH(B9864,Returns!B:B,0)),"No")</f>
        <v>No</v>
      </c>
    </row>
    <row r="9865" spans="1:23" x14ac:dyDescent="0.2">
      <c r="A9865" s="1">
        <v>9864</v>
      </c>
      <c r="B9865" t="s">
        <v>10881</v>
      </c>
      <c r="C9865" s="8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47">
        <v>11.34</v>
      </c>
      <c r="S9865" s="1">
        <v>1</v>
      </c>
      <c r="T9865" s="1">
        <v>0</v>
      </c>
      <c r="U9865" s="47">
        <v>5.5565999999999995</v>
      </c>
      <c r="V9865" t="str">
        <f>IF(M9865=People!$B$5,People!$A$5,IF(M9865=People!$B$4,People!$A$4,IF(M9865=People!$B$3,People!$A$3,IF(M9865=People!$B$2,People!$A$2,0))))</f>
        <v>Kelly Williams</v>
      </c>
      <c r="W9865" t="str">
        <f>IFERROR(INDEX(Returns!A:A,MATCH(B9865,Returns!B:B,0)),"No")</f>
        <v>No</v>
      </c>
    </row>
    <row r="9866" spans="1:23" x14ac:dyDescent="0.2">
      <c r="A9866" s="1">
        <v>9865</v>
      </c>
      <c r="B9866" t="s">
        <v>10881</v>
      </c>
      <c r="C9866" s="8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47">
        <v>159.80000000000001</v>
      </c>
      <c r="S9866" s="1">
        <v>4</v>
      </c>
      <c r="T9866" s="1">
        <v>0</v>
      </c>
      <c r="U9866" s="47">
        <v>70.312000000000012</v>
      </c>
      <c r="V9866" t="str">
        <f>IF(M9866=People!$B$5,People!$A$5,IF(M9866=People!$B$4,People!$A$4,IF(M9866=People!$B$3,People!$A$3,IF(M9866=People!$B$2,People!$A$2,0))))</f>
        <v>Kelly Williams</v>
      </c>
      <c r="W9866" t="str">
        <f>IFERROR(INDEX(Returns!A:A,MATCH(B9866,Returns!B:B,0)),"No")</f>
        <v>No</v>
      </c>
    </row>
    <row r="9867" spans="1:23" x14ac:dyDescent="0.2">
      <c r="A9867" s="1">
        <v>9866</v>
      </c>
      <c r="B9867" t="s">
        <v>10881</v>
      </c>
      <c r="C9867" s="8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47">
        <v>18.96</v>
      </c>
      <c r="S9867" s="1">
        <v>2</v>
      </c>
      <c r="T9867" s="1">
        <v>0</v>
      </c>
      <c r="U9867" s="47">
        <v>8.532</v>
      </c>
      <c r="V9867" t="str">
        <f>IF(M9867=People!$B$5,People!$A$5,IF(M9867=People!$B$4,People!$A$4,IF(M9867=People!$B$3,People!$A$3,IF(M9867=People!$B$2,People!$A$2,0))))</f>
        <v>Kelly Williams</v>
      </c>
      <c r="W9867" t="str">
        <f>IFERROR(INDEX(Returns!A:A,MATCH(B9867,Returns!B:B,0)),"No")</f>
        <v>No</v>
      </c>
    </row>
    <row r="9868" spans="1:23" x14ac:dyDescent="0.2">
      <c r="A9868" s="1">
        <v>9867</v>
      </c>
      <c r="B9868" t="s">
        <v>10882</v>
      </c>
      <c r="C9868" s="8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47">
        <v>1085.42</v>
      </c>
      <c r="S9868" s="1">
        <v>7</v>
      </c>
      <c r="T9868" s="1">
        <v>0</v>
      </c>
      <c r="U9868" s="47">
        <v>282.20920000000001</v>
      </c>
      <c r="V9868" t="str">
        <f>IF(M9868=People!$B$5,People!$A$5,IF(M9868=People!$B$4,People!$A$4,IF(M9868=People!$B$3,People!$A$3,IF(M9868=People!$B$2,People!$A$2,0))))</f>
        <v>Chuck Magee</v>
      </c>
      <c r="W9868" t="str">
        <f>IFERROR(INDEX(Returns!A:A,MATCH(B9868,Returns!B:B,0)),"No")</f>
        <v>No</v>
      </c>
    </row>
    <row r="9869" spans="1:23" x14ac:dyDescent="0.2">
      <c r="A9869" s="1">
        <v>9868</v>
      </c>
      <c r="B9869" t="s">
        <v>10882</v>
      </c>
      <c r="C9869" s="8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47">
        <v>13.11</v>
      </c>
      <c r="S9869" s="1">
        <v>3</v>
      </c>
      <c r="T9869" s="1">
        <v>0</v>
      </c>
      <c r="U9869" s="47">
        <v>3.4086000000000003</v>
      </c>
      <c r="V9869" t="str">
        <f>IF(M9869=People!$B$5,People!$A$5,IF(M9869=People!$B$4,People!$A$4,IF(M9869=People!$B$3,People!$A$3,IF(M9869=People!$B$2,People!$A$2,0))))</f>
        <v>Chuck Magee</v>
      </c>
      <c r="W9869" t="str">
        <f>IFERROR(INDEX(Returns!A:A,MATCH(B9869,Returns!B:B,0)),"No")</f>
        <v>No</v>
      </c>
    </row>
    <row r="9870" spans="1:23" x14ac:dyDescent="0.2">
      <c r="A9870" s="1">
        <v>9869</v>
      </c>
      <c r="B9870" t="s">
        <v>10883</v>
      </c>
      <c r="C9870" s="8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47">
        <v>68.703999999999994</v>
      </c>
      <c r="S9870" s="1">
        <v>2</v>
      </c>
      <c r="T9870" s="1">
        <v>0.2</v>
      </c>
      <c r="U9870" s="47">
        <v>16.317200000000003</v>
      </c>
      <c r="V9870" t="str">
        <f>IF(M9870=People!$B$5,People!$A$5,IF(M9870=People!$B$4,People!$A$4,IF(M9870=People!$B$3,People!$A$3,IF(M9870=People!$B$2,People!$A$2,0))))</f>
        <v>Chuck Magee</v>
      </c>
      <c r="W9870" t="str">
        <f>IFERROR(INDEX(Returns!A:A,MATCH(B9870,Returns!B:B,0)),"No")</f>
        <v>No</v>
      </c>
    </row>
    <row r="9871" spans="1:23" x14ac:dyDescent="0.2">
      <c r="A9871" s="1">
        <v>9870</v>
      </c>
      <c r="B9871" t="s">
        <v>10883</v>
      </c>
      <c r="C9871" s="8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47">
        <v>3.1320000000000001</v>
      </c>
      <c r="S9871" s="1">
        <v>2</v>
      </c>
      <c r="T9871" s="1">
        <v>0.7</v>
      </c>
      <c r="U9871" s="47">
        <v>-2.6099999999999994</v>
      </c>
      <c r="V9871" t="str">
        <f>IF(M9871=People!$B$5,People!$A$5,IF(M9871=People!$B$4,People!$A$4,IF(M9871=People!$B$3,People!$A$3,IF(M9871=People!$B$2,People!$A$2,0))))</f>
        <v>Chuck Magee</v>
      </c>
      <c r="W9871" t="str">
        <f>IFERROR(INDEX(Returns!A:A,MATCH(B9871,Returns!B:B,0)),"No")</f>
        <v>No</v>
      </c>
    </row>
    <row r="9872" spans="1:23" x14ac:dyDescent="0.2">
      <c r="A9872" s="1">
        <v>9871</v>
      </c>
      <c r="B9872" t="s">
        <v>10883</v>
      </c>
      <c r="C9872" s="8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47">
        <v>22.428000000000004</v>
      </c>
      <c r="S9872" s="1">
        <v>3</v>
      </c>
      <c r="T9872" s="1">
        <v>0.7</v>
      </c>
      <c r="U9872" s="47">
        <v>-17.942399999999992</v>
      </c>
      <c r="V9872" t="str">
        <f>IF(M9872=People!$B$5,People!$A$5,IF(M9872=People!$B$4,People!$A$4,IF(M9872=People!$B$3,People!$A$3,IF(M9872=People!$B$2,People!$A$2,0))))</f>
        <v>Chuck Magee</v>
      </c>
      <c r="W9872" t="str">
        <f>IFERROR(INDEX(Returns!A:A,MATCH(B9872,Returns!B:B,0)),"No")</f>
        <v>No</v>
      </c>
    </row>
    <row r="9873" spans="1:23" x14ac:dyDescent="0.2">
      <c r="A9873" s="1">
        <v>9872</v>
      </c>
      <c r="B9873" t="s">
        <v>10884</v>
      </c>
      <c r="C9873" s="8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47">
        <v>290.33600000000001</v>
      </c>
      <c r="S9873" s="1">
        <v>2</v>
      </c>
      <c r="T9873" s="1">
        <v>0.2</v>
      </c>
      <c r="U9873" s="47">
        <v>32.662799999999947</v>
      </c>
      <c r="V9873" t="str">
        <f>IF(M9873=People!$B$5,People!$A$5,IF(M9873=People!$B$4,People!$A$4,IF(M9873=People!$B$3,People!$A$3,IF(M9873=People!$B$2,People!$A$2,0))))</f>
        <v>Kelly Williams</v>
      </c>
      <c r="W9873" t="str">
        <f>IFERROR(INDEX(Returns!A:A,MATCH(B9873,Returns!B:B,0)),"No")</f>
        <v>No</v>
      </c>
    </row>
    <row r="9874" spans="1:23" x14ac:dyDescent="0.2">
      <c r="A9874" s="1">
        <v>9873</v>
      </c>
      <c r="B9874" t="s">
        <v>10884</v>
      </c>
      <c r="C9874" s="8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47">
        <v>19.152000000000001</v>
      </c>
      <c r="S9874" s="1">
        <v>2</v>
      </c>
      <c r="T9874" s="1">
        <v>0.2</v>
      </c>
      <c r="U9874" s="47">
        <v>1.1969999999999992</v>
      </c>
      <c r="V9874" t="str">
        <f>IF(M9874=People!$B$5,People!$A$5,IF(M9874=People!$B$4,People!$A$4,IF(M9874=People!$B$3,People!$A$3,IF(M9874=People!$B$2,People!$A$2,0))))</f>
        <v>Kelly Williams</v>
      </c>
      <c r="W9874" t="str">
        <f>IFERROR(INDEX(Returns!A:A,MATCH(B9874,Returns!B:B,0)),"No")</f>
        <v>No</v>
      </c>
    </row>
    <row r="9875" spans="1:23" x14ac:dyDescent="0.2">
      <c r="A9875" s="1">
        <v>9874</v>
      </c>
      <c r="B9875" t="s">
        <v>10885</v>
      </c>
      <c r="C9875" s="8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47">
        <v>6.48</v>
      </c>
      <c r="S9875" s="1">
        <v>1</v>
      </c>
      <c r="T9875" s="1">
        <v>0</v>
      </c>
      <c r="U9875" s="47">
        <v>3.1104000000000003</v>
      </c>
      <c r="V9875" t="str">
        <f>IF(M9875=People!$B$5,People!$A$5,IF(M9875=People!$B$4,People!$A$4,IF(M9875=People!$B$3,People!$A$3,IF(M9875=People!$B$2,People!$A$2,0))))</f>
        <v>Chuck Magee</v>
      </c>
      <c r="W9875" t="str">
        <f>IFERROR(INDEX(Returns!A:A,MATCH(B9875,Returns!B:B,0)),"No")</f>
        <v>No</v>
      </c>
    </row>
    <row r="9876" spans="1:23" x14ac:dyDescent="0.2">
      <c r="A9876" s="1">
        <v>9875</v>
      </c>
      <c r="B9876" t="s">
        <v>10886</v>
      </c>
      <c r="C9876" s="8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47">
        <v>63.967999999999996</v>
      </c>
      <c r="S9876" s="1">
        <v>2</v>
      </c>
      <c r="T9876" s="1">
        <v>0.2</v>
      </c>
      <c r="U9876" s="47">
        <v>19.989999999999995</v>
      </c>
      <c r="V9876" t="str">
        <f>IF(M9876=People!$B$5,People!$A$5,IF(M9876=People!$B$4,People!$A$4,IF(M9876=People!$B$3,People!$A$3,IF(M9876=People!$B$2,People!$A$2,0))))</f>
        <v>Chuck Magee</v>
      </c>
      <c r="W9876" t="str">
        <f>IFERROR(INDEX(Returns!A:A,MATCH(B9876,Returns!B:B,0)),"No")</f>
        <v>No</v>
      </c>
    </row>
    <row r="9877" spans="1:23" x14ac:dyDescent="0.2">
      <c r="A9877" s="1">
        <v>9876</v>
      </c>
      <c r="B9877" t="s">
        <v>10887</v>
      </c>
      <c r="C9877" s="8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47">
        <v>6.36</v>
      </c>
      <c r="S9877" s="1">
        <v>2</v>
      </c>
      <c r="T9877" s="1">
        <v>0</v>
      </c>
      <c r="U9877" s="47">
        <v>6.3600000000000101E-2</v>
      </c>
      <c r="V9877" t="str">
        <f>IF(M9877=People!$B$5,People!$A$5,IF(M9877=People!$B$4,People!$A$4,IF(M9877=People!$B$3,People!$A$3,IF(M9877=People!$B$2,People!$A$2,0))))</f>
        <v>Chuck Magee</v>
      </c>
      <c r="W9877" t="str">
        <f>IFERROR(INDEX(Returns!A:A,MATCH(B9877,Returns!B:B,0)),"No")</f>
        <v>No</v>
      </c>
    </row>
    <row r="9878" spans="1:23" x14ac:dyDescent="0.2">
      <c r="A9878" s="1">
        <v>9877</v>
      </c>
      <c r="B9878" t="s">
        <v>10888</v>
      </c>
      <c r="C9878" s="8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47">
        <v>848.5440000000001</v>
      </c>
      <c r="S9878" s="1">
        <v>4</v>
      </c>
      <c r="T9878" s="1">
        <v>0.2</v>
      </c>
      <c r="U9878" s="47">
        <v>-21.213600000000099</v>
      </c>
      <c r="V9878" t="str">
        <f>IF(M9878=People!$B$5,People!$A$5,IF(M9878=People!$B$4,People!$A$4,IF(M9878=People!$B$3,People!$A$3,IF(M9878=People!$B$2,People!$A$2,0))))</f>
        <v>Chuck Magee</v>
      </c>
      <c r="W9878" t="str">
        <f>IFERROR(INDEX(Returns!A:A,MATCH(B9878,Returns!B:B,0)),"No")</f>
        <v>No</v>
      </c>
    </row>
    <row r="9879" spans="1:23" x14ac:dyDescent="0.2">
      <c r="A9879" s="1">
        <v>9878</v>
      </c>
      <c r="B9879" t="s">
        <v>10888</v>
      </c>
      <c r="C9879" s="8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47">
        <v>8.7000000000000011</v>
      </c>
      <c r="S9879" s="1">
        <v>5</v>
      </c>
      <c r="T9879" s="1">
        <v>0.7</v>
      </c>
      <c r="U9879" s="47">
        <v>-6.379999999999999</v>
      </c>
      <c r="V9879" t="str">
        <f>IF(M9879=People!$B$5,People!$A$5,IF(M9879=People!$B$4,People!$A$4,IF(M9879=People!$B$3,People!$A$3,IF(M9879=People!$B$2,People!$A$2,0))))</f>
        <v>Chuck Magee</v>
      </c>
      <c r="W9879" t="str">
        <f>IFERROR(INDEX(Returns!A:A,MATCH(B9879,Returns!B:B,0)),"No")</f>
        <v>No</v>
      </c>
    </row>
    <row r="9880" spans="1:23" x14ac:dyDescent="0.2">
      <c r="A9880" s="1">
        <v>9879</v>
      </c>
      <c r="B9880" t="s">
        <v>10888</v>
      </c>
      <c r="C9880" s="8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47">
        <v>122.38199999999999</v>
      </c>
      <c r="S9880" s="1">
        <v>3</v>
      </c>
      <c r="T9880" s="1">
        <v>0.4</v>
      </c>
      <c r="U9880" s="47">
        <v>-24.476399999999998</v>
      </c>
      <c r="V9880" t="str">
        <f>IF(M9880=People!$B$5,People!$A$5,IF(M9880=People!$B$4,People!$A$4,IF(M9880=People!$B$3,People!$A$3,IF(M9880=People!$B$2,People!$A$2,0))))</f>
        <v>Chuck Magee</v>
      </c>
      <c r="W9880" t="str">
        <f>IFERROR(INDEX(Returns!A:A,MATCH(B9880,Returns!B:B,0)),"No")</f>
        <v>No</v>
      </c>
    </row>
    <row r="9881" spans="1:23" x14ac:dyDescent="0.2">
      <c r="A9881" s="1">
        <v>9880</v>
      </c>
      <c r="B9881" t="s">
        <v>10889</v>
      </c>
      <c r="C9881" s="8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47">
        <v>573.17399999999998</v>
      </c>
      <c r="S9881" s="1">
        <v>7</v>
      </c>
      <c r="T9881" s="1">
        <v>0.1</v>
      </c>
      <c r="U9881" s="47">
        <v>63.685999999999979</v>
      </c>
      <c r="V9881" t="str">
        <f>IF(M9881=People!$B$5,People!$A$5,IF(M9881=People!$B$4,People!$A$4,IF(M9881=People!$B$3,People!$A$3,IF(M9881=People!$B$2,People!$A$2,0))))</f>
        <v>Chuck Magee</v>
      </c>
      <c r="W9881" t="str">
        <f>IFERROR(INDEX(Returns!A:A,MATCH(B9881,Returns!B:B,0)),"No")</f>
        <v>No</v>
      </c>
    </row>
    <row r="9882" spans="1:23" x14ac:dyDescent="0.2">
      <c r="A9882" s="1">
        <v>9881</v>
      </c>
      <c r="B9882" t="s">
        <v>10890</v>
      </c>
      <c r="C9882" s="8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47">
        <v>85.055999999999997</v>
      </c>
      <c r="S9882" s="1">
        <v>3</v>
      </c>
      <c r="T9882" s="1">
        <v>0.2</v>
      </c>
      <c r="U9882" s="47">
        <v>28.706399999999991</v>
      </c>
      <c r="V9882" t="str">
        <f>IF(M9882=People!$B$5,People!$A$5,IF(M9882=People!$B$4,People!$A$4,IF(M9882=People!$B$3,People!$A$3,IF(M9882=People!$B$2,People!$A$2,0))))</f>
        <v>Chuck Magee</v>
      </c>
      <c r="W9882" t="str">
        <f>IFERROR(INDEX(Returns!A:A,MATCH(B9882,Returns!B:B,0)),"No")</f>
        <v>No</v>
      </c>
    </row>
    <row r="9883" spans="1:23" x14ac:dyDescent="0.2">
      <c r="A9883" s="1">
        <v>9882</v>
      </c>
      <c r="B9883" t="s">
        <v>10891</v>
      </c>
      <c r="C9883" s="8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47">
        <v>14.04</v>
      </c>
      <c r="S9883" s="1">
        <v>3</v>
      </c>
      <c r="T9883" s="1">
        <v>0</v>
      </c>
      <c r="U9883" s="47">
        <v>6.7392000000000003</v>
      </c>
      <c r="V9883" t="str">
        <f>IF(M9883=People!$B$5,People!$A$5,IF(M9883=People!$B$4,People!$A$4,IF(M9883=People!$B$3,People!$A$3,IF(M9883=People!$B$2,People!$A$2,0))))</f>
        <v>Cassandra Brandow</v>
      </c>
      <c r="W9883" t="str">
        <f>IFERROR(INDEX(Returns!A:A,MATCH(B9883,Returns!B:B,0)),"No")</f>
        <v>No</v>
      </c>
    </row>
    <row r="9884" spans="1:23" x14ac:dyDescent="0.2">
      <c r="A9884" s="1">
        <v>9883</v>
      </c>
      <c r="B9884" t="s">
        <v>10891</v>
      </c>
      <c r="C9884" s="8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47">
        <v>272.61</v>
      </c>
      <c r="S9884" s="1">
        <v>13</v>
      </c>
      <c r="T9884" s="1">
        <v>0</v>
      </c>
      <c r="U9884" s="47">
        <v>98.139599999999987</v>
      </c>
      <c r="V9884" t="str">
        <f>IF(M9884=People!$B$5,People!$A$5,IF(M9884=People!$B$4,People!$A$4,IF(M9884=People!$B$3,People!$A$3,IF(M9884=People!$B$2,People!$A$2,0))))</f>
        <v>Cassandra Brandow</v>
      </c>
      <c r="W9884" t="str">
        <f>IFERROR(INDEX(Returns!A:A,MATCH(B9884,Returns!B:B,0)),"No")</f>
        <v>No</v>
      </c>
    </row>
    <row r="9885" spans="1:23" x14ac:dyDescent="0.2">
      <c r="A9885" s="1">
        <v>9884</v>
      </c>
      <c r="B9885" t="s">
        <v>10892</v>
      </c>
      <c r="C9885" s="8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47">
        <v>11.16</v>
      </c>
      <c r="S9885" s="1">
        <v>2</v>
      </c>
      <c r="T9885" s="1">
        <v>0</v>
      </c>
      <c r="U9885" s="47">
        <v>5.58</v>
      </c>
      <c r="V9885" t="str">
        <f>IF(M9885=People!$B$5,People!$A$5,IF(M9885=People!$B$4,People!$A$4,IF(M9885=People!$B$3,People!$A$3,IF(M9885=People!$B$2,People!$A$2,0))))</f>
        <v>Anna Andreadi</v>
      </c>
      <c r="W9885" t="str">
        <f>IFERROR(INDEX(Returns!A:A,MATCH(B9885,Returns!B:B,0)),"No")</f>
        <v>No</v>
      </c>
    </row>
    <row r="9886" spans="1:23" x14ac:dyDescent="0.2">
      <c r="A9886" s="1">
        <v>9885</v>
      </c>
      <c r="B9886" t="s">
        <v>10892</v>
      </c>
      <c r="C9886" s="8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47">
        <v>62.31</v>
      </c>
      <c r="S9886" s="1">
        <v>3</v>
      </c>
      <c r="T9886" s="1">
        <v>0</v>
      </c>
      <c r="U9886" s="47">
        <v>22.4316</v>
      </c>
      <c r="V9886" t="str">
        <f>IF(M9886=People!$B$5,People!$A$5,IF(M9886=People!$B$4,People!$A$4,IF(M9886=People!$B$3,People!$A$3,IF(M9886=People!$B$2,People!$A$2,0))))</f>
        <v>Anna Andreadi</v>
      </c>
      <c r="W9886" t="str">
        <f>IFERROR(INDEX(Returns!A:A,MATCH(B9886,Returns!B:B,0)),"No")</f>
        <v>No</v>
      </c>
    </row>
    <row r="9887" spans="1:23" x14ac:dyDescent="0.2">
      <c r="A9887" s="1">
        <v>9886</v>
      </c>
      <c r="B9887" t="s">
        <v>10892</v>
      </c>
      <c r="C9887" s="8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47">
        <v>159.97999999999999</v>
      </c>
      <c r="S9887" s="1">
        <v>2</v>
      </c>
      <c r="T9887" s="1">
        <v>0</v>
      </c>
      <c r="U9887" s="47">
        <v>57.592799999999997</v>
      </c>
      <c r="V9887" t="str">
        <f>IF(M9887=People!$B$5,People!$A$5,IF(M9887=People!$B$4,People!$A$4,IF(M9887=People!$B$3,People!$A$3,IF(M9887=People!$B$2,People!$A$2,0))))</f>
        <v>Anna Andreadi</v>
      </c>
      <c r="W9887" t="str">
        <f>IFERROR(INDEX(Returns!A:A,MATCH(B9887,Returns!B:B,0)),"No")</f>
        <v>No</v>
      </c>
    </row>
    <row r="9888" spans="1:23" x14ac:dyDescent="0.2">
      <c r="A9888" s="1">
        <v>9887</v>
      </c>
      <c r="B9888" t="s">
        <v>10893</v>
      </c>
      <c r="C9888" s="8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47">
        <v>5.9399999999999995</v>
      </c>
      <c r="S9888" s="1">
        <v>3</v>
      </c>
      <c r="T9888" s="1">
        <v>0</v>
      </c>
      <c r="U9888" s="47">
        <v>0</v>
      </c>
      <c r="V9888" t="str">
        <f>IF(M9888=People!$B$5,People!$A$5,IF(M9888=People!$B$4,People!$A$4,IF(M9888=People!$B$3,People!$A$3,IF(M9888=People!$B$2,People!$A$2,0))))</f>
        <v>Kelly Williams</v>
      </c>
      <c r="W9888" t="str">
        <f>IFERROR(INDEX(Returns!A:A,MATCH(B9888,Returns!B:B,0)),"No")</f>
        <v>No</v>
      </c>
    </row>
    <row r="9889" spans="1:23" x14ac:dyDescent="0.2">
      <c r="A9889" s="1">
        <v>9888</v>
      </c>
      <c r="B9889" t="s">
        <v>10894</v>
      </c>
      <c r="C9889" s="8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47">
        <v>9.9600000000000009</v>
      </c>
      <c r="S9889" s="1">
        <v>2</v>
      </c>
      <c r="T9889" s="1">
        <v>0</v>
      </c>
      <c r="U9889" s="47">
        <v>4.6812000000000005</v>
      </c>
      <c r="V9889" t="str">
        <f>IF(M9889=People!$B$5,People!$A$5,IF(M9889=People!$B$4,People!$A$4,IF(M9889=People!$B$3,People!$A$3,IF(M9889=People!$B$2,People!$A$2,0))))</f>
        <v>Chuck Magee</v>
      </c>
      <c r="W9889" t="str">
        <f>IFERROR(INDEX(Returns!A:A,MATCH(B9889,Returns!B:B,0)),"No")</f>
        <v>No</v>
      </c>
    </row>
    <row r="9890" spans="1:23" x14ac:dyDescent="0.2">
      <c r="A9890" s="1">
        <v>9889</v>
      </c>
      <c r="B9890" t="s">
        <v>10895</v>
      </c>
      <c r="C9890" s="8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47">
        <v>79.989999999999995</v>
      </c>
      <c r="S9890" s="1">
        <v>1</v>
      </c>
      <c r="T9890" s="1">
        <v>0</v>
      </c>
      <c r="U9890" s="47">
        <v>28.796399999999998</v>
      </c>
      <c r="V9890" t="str">
        <f>IF(M9890=People!$B$5,People!$A$5,IF(M9890=People!$B$4,People!$A$4,IF(M9890=People!$B$3,People!$A$3,IF(M9890=People!$B$2,People!$A$2,0))))</f>
        <v>Chuck Magee</v>
      </c>
      <c r="W9890" t="str">
        <f>IFERROR(INDEX(Returns!A:A,MATCH(B9890,Returns!B:B,0)),"No")</f>
        <v>No</v>
      </c>
    </row>
    <row r="9891" spans="1:23" x14ac:dyDescent="0.2">
      <c r="A9891" s="1">
        <v>9890</v>
      </c>
      <c r="B9891" t="s">
        <v>10896</v>
      </c>
      <c r="C9891" s="8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47">
        <v>8.94</v>
      </c>
      <c r="S9891" s="1">
        <v>3</v>
      </c>
      <c r="T9891" s="1">
        <v>0</v>
      </c>
      <c r="U9891" s="47">
        <v>2.4138000000000006</v>
      </c>
      <c r="V9891" t="str">
        <f>IF(M9891=People!$B$5,People!$A$5,IF(M9891=People!$B$4,People!$A$4,IF(M9891=People!$B$3,People!$A$3,IF(M9891=People!$B$2,People!$A$2,0))))</f>
        <v>Chuck Magee</v>
      </c>
      <c r="W9891" t="str">
        <f>IFERROR(INDEX(Returns!A:A,MATCH(B9891,Returns!B:B,0)),"No")</f>
        <v>No</v>
      </c>
    </row>
    <row r="9892" spans="1:23" x14ac:dyDescent="0.2">
      <c r="A9892" s="1">
        <v>9891</v>
      </c>
      <c r="B9892" t="s">
        <v>10897</v>
      </c>
      <c r="C9892" s="8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47">
        <v>20.62</v>
      </c>
      <c r="S9892" s="1">
        <v>2</v>
      </c>
      <c r="T9892" s="1">
        <v>0</v>
      </c>
      <c r="U9892" s="47">
        <v>9.6913999999999998</v>
      </c>
      <c r="V9892" t="str">
        <f>IF(M9892=People!$B$5,People!$A$5,IF(M9892=People!$B$4,People!$A$4,IF(M9892=People!$B$3,People!$A$3,IF(M9892=People!$B$2,People!$A$2,0))))</f>
        <v>Kelly Williams</v>
      </c>
      <c r="W9892" t="str">
        <f>IFERROR(INDEX(Returns!A:A,MATCH(B9892,Returns!B:B,0)),"No")</f>
        <v>No</v>
      </c>
    </row>
    <row r="9893" spans="1:23" x14ac:dyDescent="0.2">
      <c r="A9893" s="1">
        <v>9892</v>
      </c>
      <c r="B9893" t="s">
        <v>10897</v>
      </c>
      <c r="C9893" s="8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47">
        <v>124.25</v>
      </c>
      <c r="S9893" s="1">
        <v>7</v>
      </c>
      <c r="T9893" s="1">
        <v>0</v>
      </c>
      <c r="U9893" s="47">
        <v>48.457499999999996</v>
      </c>
      <c r="V9893" t="str">
        <f>IF(M9893=People!$B$5,People!$A$5,IF(M9893=People!$B$4,People!$A$4,IF(M9893=People!$B$3,People!$A$3,IF(M9893=People!$B$2,People!$A$2,0))))</f>
        <v>Kelly Williams</v>
      </c>
      <c r="W9893" t="str">
        <f>IFERROR(INDEX(Returns!A:A,MATCH(B9893,Returns!B:B,0)),"No")</f>
        <v>No</v>
      </c>
    </row>
    <row r="9894" spans="1:23" x14ac:dyDescent="0.2">
      <c r="A9894" s="1">
        <v>9893</v>
      </c>
      <c r="B9894" t="s">
        <v>10897</v>
      </c>
      <c r="C9894" s="8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47">
        <v>297.55</v>
      </c>
      <c r="S9894" s="1">
        <v>5</v>
      </c>
      <c r="T9894" s="1">
        <v>0</v>
      </c>
      <c r="U9894" s="47">
        <v>83.314000000000021</v>
      </c>
      <c r="V9894" t="str">
        <f>IF(M9894=People!$B$5,People!$A$5,IF(M9894=People!$B$4,People!$A$4,IF(M9894=People!$B$3,People!$A$3,IF(M9894=People!$B$2,People!$A$2,0))))</f>
        <v>Kelly Williams</v>
      </c>
      <c r="W9894" t="str">
        <f>IFERROR(INDEX(Returns!A:A,MATCH(B9894,Returns!B:B,0)),"No")</f>
        <v>No</v>
      </c>
    </row>
    <row r="9895" spans="1:23" x14ac:dyDescent="0.2">
      <c r="A9895" s="1">
        <v>9894</v>
      </c>
      <c r="B9895" t="s">
        <v>10897</v>
      </c>
      <c r="C9895" s="8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47">
        <v>403.56</v>
      </c>
      <c r="S9895" s="1">
        <v>4</v>
      </c>
      <c r="T9895" s="1">
        <v>0</v>
      </c>
      <c r="U9895" s="47">
        <v>96.854399999999998</v>
      </c>
      <c r="V9895" t="str">
        <f>IF(M9895=People!$B$5,People!$A$5,IF(M9895=People!$B$4,People!$A$4,IF(M9895=People!$B$3,People!$A$3,IF(M9895=People!$B$2,People!$A$2,0))))</f>
        <v>Kelly Williams</v>
      </c>
      <c r="W9895" t="str">
        <f>IFERROR(INDEX(Returns!A:A,MATCH(B9895,Returns!B:B,0)),"No")</f>
        <v>No</v>
      </c>
    </row>
    <row r="9896" spans="1:23" x14ac:dyDescent="0.2">
      <c r="A9896" s="1">
        <v>9895</v>
      </c>
      <c r="B9896" t="s">
        <v>10897</v>
      </c>
      <c r="C9896" s="8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47">
        <v>95.199999999999989</v>
      </c>
      <c r="S9896" s="1">
        <v>5</v>
      </c>
      <c r="T9896" s="1">
        <v>0</v>
      </c>
      <c r="U9896" s="47">
        <v>27.60799999999999</v>
      </c>
      <c r="V9896" t="str">
        <f>IF(M9896=People!$B$5,People!$A$5,IF(M9896=People!$B$4,People!$A$4,IF(M9896=People!$B$3,People!$A$3,IF(M9896=People!$B$2,People!$A$2,0))))</f>
        <v>Kelly Williams</v>
      </c>
      <c r="W9896" t="str">
        <f>IFERROR(INDEX(Returns!A:A,MATCH(B9896,Returns!B:B,0)),"No")</f>
        <v>No</v>
      </c>
    </row>
    <row r="9897" spans="1:23" x14ac:dyDescent="0.2">
      <c r="A9897" s="1">
        <v>9896</v>
      </c>
      <c r="B9897" t="s">
        <v>10898</v>
      </c>
      <c r="C9897" s="8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47">
        <v>153.82400000000001</v>
      </c>
      <c r="S9897" s="1">
        <v>11</v>
      </c>
      <c r="T9897" s="1">
        <v>0.2</v>
      </c>
      <c r="U9897" s="47">
        <v>38.456000000000003</v>
      </c>
      <c r="V9897" t="str">
        <f>IF(M9897=People!$B$5,People!$A$5,IF(M9897=People!$B$4,People!$A$4,IF(M9897=People!$B$3,People!$A$3,IF(M9897=People!$B$2,People!$A$2,0))))</f>
        <v>Kelly Williams</v>
      </c>
      <c r="W9897" t="str">
        <f>IFERROR(INDEX(Returns!A:A,MATCH(B9897,Returns!B:B,0)),"No")</f>
        <v>No</v>
      </c>
    </row>
    <row r="9898" spans="1:23" x14ac:dyDescent="0.2">
      <c r="A9898" s="1">
        <v>9897</v>
      </c>
      <c r="B9898" t="s">
        <v>10899</v>
      </c>
      <c r="C9898" s="8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47">
        <v>62.015999999999998</v>
      </c>
      <c r="S9898" s="1">
        <v>2</v>
      </c>
      <c r="T9898" s="1">
        <v>0.2</v>
      </c>
      <c r="U9898" s="47">
        <v>22.480800000000002</v>
      </c>
      <c r="V9898" t="str">
        <f>IF(M9898=People!$B$5,People!$A$5,IF(M9898=People!$B$4,People!$A$4,IF(M9898=People!$B$3,People!$A$3,IF(M9898=People!$B$2,People!$A$2,0))))</f>
        <v>Kelly Williams</v>
      </c>
      <c r="W9898" t="str">
        <f>IFERROR(INDEX(Returns!A:A,MATCH(B9898,Returns!B:B,0)),"No")</f>
        <v>No</v>
      </c>
    </row>
    <row r="9899" spans="1:23" x14ac:dyDescent="0.2">
      <c r="A9899" s="1">
        <v>9898</v>
      </c>
      <c r="B9899" t="s">
        <v>10900</v>
      </c>
      <c r="C9899" s="8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47">
        <v>466.32000000000005</v>
      </c>
      <c r="S9899" s="1">
        <v>3</v>
      </c>
      <c r="T9899" s="1">
        <v>0.2</v>
      </c>
      <c r="U9899" s="47">
        <v>34.97399999999999</v>
      </c>
      <c r="V9899" t="str">
        <f>IF(M9899=People!$B$5,People!$A$5,IF(M9899=People!$B$4,People!$A$4,IF(M9899=People!$B$3,People!$A$3,IF(M9899=People!$B$2,People!$A$2,0))))</f>
        <v>Chuck Magee</v>
      </c>
      <c r="W9899" t="str">
        <f>IFERROR(INDEX(Returns!A:A,MATCH(B9899,Returns!B:B,0)),"No")</f>
        <v>No</v>
      </c>
    </row>
    <row r="9900" spans="1:23" x14ac:dyDescent="0.2">
      <c r="A9900" s="1">
        <v>9899</v>
      </c>
      <c r="B9900" t="s">
        <v>10900</v>
      </c>
      <c r="C9900" s="8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47">
        <v>82.64</v>
      </c>
      <c r="S9900" s="1">
        <v>2</v>
      </c>
      <c r="T9900" s="1">
        <v>0.2</v>
      </c>
      <c r="U9900" s="47">
        <v>0</v>
      </c>
      <c r="V9900" t="str">
        <f>IF(M9900=People!$B$5,People!$A$5,IF(M9900=People!$B$4,People!$A$4,IF(M9900=People!$B$3,People!$A$3,IF(M9900=People!$B$2,People!$A$2,0))))</f>
        <v>Chuck Magee</v>
      </c>
      <c r="W9900" t="str">
        <f>IFERROR(INDEX(Returns!A:A,MATCH(B9900,Returns!B:B,0)),"No")</f>
        <v>No</v>
      </c>
    </row>
    <row r="9901" spans="1:23" x14ac:dyDescent="0.2">
      <c r="A9901" s="1">
        <v>9900</v>
      </c>
      <c r="B9901" t="s">
        <v>10901</v>
      </c>
      <c r="C9901" s="8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47">
        <v>330.58800000000002</v>
      </c>
      <c r="S9901" s="1">
        <v>1</v>
      </c>
      <c r="T9901" s="1">
        <v>0.4</v>
      </c>
      <c r="U9901" s="47">
        <v>-143.25480000000002</v>
      </c>
      <c r="V9901" t="str">
        <f>IF(M9901=People!$B$5,People!$A$5,IF(M9901=People!$B$4,People!$A$4,IF(M9901=People!$B$3,People!$A$3,IF(M9901=People!$B$2,People!$A$2,0))))</f>
        <v>Chuck Magee</v>
      </c>
      <c r="W9901" t="str">
        <f>IFERROR(INDEX(Returns!A:A,MATCH(B9901,Returns!B:B,0)),"No")</f>
        <v>No</v>
      </c>
    </row>
    <row r="9902" spans="1:23" x14ac:dyDescent="0.2">
      <c r="A9902" s="1">
        <v>9901</v>
      </c>
      <c r="B9902" t="s">
        <v>10902</v>
      </c>
      <c r="C9902" s="8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47">
        <v>237.09600000000003</v>
      </c>
      <c r="S9902" s="1">
        <v>3</v>
      </c>
      <c r="T9902" s="1">
        <v>0.2</v>
      </c>
      <c r="U9902" s="47">
        <v>20.745899999999985</v>
      </c>
      <c r="V9902" t="str">
        <f>IF(M9902=People!$B$5,People!$A$5,IF(M9902=People!$B$4,People!$A$4,IF(M9902=People!$B$3,People!$A$3,IF(M9902=People!$B$2,People!$A$2,0))))</f>
        <v>Anna Andreadi</v>
      </c>
      <c r="W9902" t="str">
        <f>IFERROR(INDEX(Returns!A:A,MATCH(B9902,Returns!B:B,0)),"No")</f>
        <v>No</v>
      </c>
    </row>
    <row r="9903" spans="1:23" x14ac:dyDescent="0.2">
      <c r="A9903" s="1">
        <v>9902</v>
      </c>
      <c r="B9903" t="s">
        <v>10902</v>
      </c>
      <c r="C9903" s="8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47">
        <v>22.752000000000002</v>
      </c>
      <c r="S9903" s="1">
        <v>3</v>
      </c>
      <c r="T9903" s="1">
        <v>0.2</v>
      </c>
      <c r="U9903" s="47">
        <v>7.1099999999999994</v>
      </c>
      <c r="V9903" t="str">
        <f>IF(M9903=People!$B$5,People!$A$5,IF(M9903=People!$B$4,People!$A$4,IF(M9903=People!$B$3,People!$A$3,IF(M9903=People!$B$2,People!$A$2,0))))</f>
        <v>Anna Andreadi</v>
      </c>
      <c r="W9903" t="str">
        <f>IFERROR(INDEX(Returns!A:A,MATCH(B9903,Returns!B:B,0)),"No")</f>
        <v>No</v>
      </c>
    </row>
    <row r="9904" spans="1:23" x14ac:dyDescent="0.2">
      <c r="A9904" s="1">
        <v>9903</v>
      </c>
      <c r="B9904" t="s">
        <v>10902</v>
      </c>
      <c r="C9904" s="8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47">
        <v>6.6720000000000006</v>
      </c>
      <c r="S9904" s="1">
        <v>1</v>
      </c>
      <c r="T9904" s="1">
        <v>0.2</v>
      </c>
      <c r="U9904" s="47">
        <v>2.0849999999999991</v>
      </c>
      <c r="V9904" t="str">
        <f>IF(M9904=People!$B$5,People!$A$5,IF(M9904=People!$B$4,People!$A$4,IF(M9904=People!$B$3,People!$A$3,IF(M9904=People!$B$2,People!$A$2,0))))</f>
        <v>Anna Andreadi</v>
      </c>
      <c r="W9904" t="str">
        <f>IFERROR(INDEX(Returns!A:A,MATCH(B9904,Returns!B:B,0)),"No")</f>
        <v>No</v>
      </c>
    </row>
    <row r="9905" spans="1:23" x14ac:dyDescent="0.2">
      <c r="A9905" s="1">
        <v>9904</v>
      </c>
      <c r="B9905" t="s">
        <v>10903</v>
      </c>
      <c r="C9905" s="8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47">
        <v>25.128000000000004</v>
      </c>
      <c r="S9905" s="1">
        <v>3</v>
      </c>
      <c r="T9905" s="1">
        <v>0.6</v>
      </c>
      <c r="U9905" s="47">
        <v>-6.9101999999999997</v>
      </c>
      <c r="V9905" t="str">
        <f>IF(M9905=People!$B$5,People!$A$5,IF(M9905=People!$B$4,People!$A$4,IF(M9905=People!$B$3,People!$A$3,IF(M9905=People!$B$2,People!$A$2,0))))</f>
        <v>Kelly Williams</v>
      </c>
      <c r="W9905" t="str">
        <f>IFERROR(INDEX(Returns!A:A,MATCH(B9905,Returns!B:B,0)),"No")</f>
        <v>No</v>
      </c>
    </row>
    <row r="9906" spans="1:23" x14ac:dyDescent="0.2">
      <c r="A9906" s="1">
        <v>9905</v>
      </c>
      <c r="B9906" t="s">
        <v>10903</v>
      </c>
      <c r="C9906" s="8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47">
        <v>127.98399999999999</v>
      </c>
      <c r="S9906" s="1">
        <v>2</v>
      </c>
      <c r="T9906" s="1">
        <v>0.2</v>
      </c>
      <c r="U9906" s="47">
        <v>25.596799999999998</v>
      </c>
      <c r="V9906" t="str">
        <f>IF(M9906=People!$B$5,People!$A$5,IF(M9906=People!$B$4,People!$A$4,IF(M9906=People!$B$3,People!$A$3,IF(M9906=People!$B$2,People!$A$2,0))))</f>
        <v>Kelly Williams</v>
      </c>
      <c r="W9906" t="str">
        <f>IFERROR(INDEX(Returns!A:A,MATCH(B9906,Returns!B:B,0)),"No")</f>
        <v>No</v>
      </c>
    </row>
    <row r="9907" spans="1:23" x14ac:dyDescent="0.2">
      <c r="A9907" s="1">
        <v>9906</v>
      </c>
      <c r="B9907" t="s">
        <v>10904</v>
      </c>
      <c r="C9907" s="8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47">
        <v>131.88</v>
      </c>
      <c r="S9907" s="1">
        <v>7</v>
      </c>
      <c r="T9907" s="1">
        <v>0</v>
      </c>
      <c r="U9907" s="47">
        <v>55.389600000000002</v>
      </c>
      <c r="V9907" t="str">
        <f>IF(M9907=People!$B$5,People!$A$5,IF(M9907=People!$B$4,People!$A$4,IF(M9907=People!$B$3,People!$A$3,IF(M9907=People!$B$2,People!$A$2,0))))</f>
        <v>Anna Andreadi</v>
      </c>
      <c r="W9907" t="str">
        <f>IFERROR(INDEX(Returns!A:A,MATCH(B9907,Returns!B:B,0)),"No")</f>
        <v>No</v>
      </c>
    </row>
    <row r="9908" spans="1:23" x14ac:dyDescent="0.2">
      <c r="A9908" s="1">
        <v>9907</v>
      </c>
      <c r="B9908" t="s">
        <v>10904</v>
      </c>
      <c r="C9908" s="8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47">
        <v>25.031999999999996</v>
      </c>
      <c r="S9908" s="1">
        <v>3</v>
      </c>
      <c r="T9908" s="1">
        <v>0.2</v>
      </c>
      <c r="U9908" s="47">
        <v>7.822499999999998</v>
      </c>
      <c r="V9908" t="str">
        <f>IF(M9908=People!$B$5,People!$A$5,IF(M9908=People!$B$4,People!$A$4,IF(M9908=People!$B$3,People!$A$3,IF(M9908=People!$B$2,People!$A$2,0))))</f>
        <v>Anna Andreadi</v>
      </c>
      <c r="W9908" t="str">
        <f>IFERROR(INDEX(Returns!A:A,MATCH(B9908,Returns!B:B,0)),"No")</f>
        <v>No</v>
      </c>
    </row>
    <row r="9909" spans="1:23" x14ac:dyDescent="0.2">
      <c r="A9909" s="1">
        <v>9908</v>
      </c>
      <c r="B9909" t="s">
        <v>10904</v>
      </c>
      <c r="C9909" s="8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47">
        <v>717.72</v>
      </c>
      <c r="S9909" s="1">
        <v>3</v>
      </c>
      <c r="T9909" s="1">
        <v>0.2</v>
      </c>
      <c r="U9909" s="47">
        <v>71.77200000000002</v>
      </c>
      <c r="V9909" t="str">
        <f>IF(M9909=People!$B$5,People!$A$5,IF(M9909=People!$B$4,People!$A$4,IF(M9909=People!$B$3,People!$A$3,IF(M9909=People!$B$2,People!$A$2,0))))</f>
        <v>Anna Andreadi</v>
      </c>
      <c r="W9909" t="str">
        <f>IFERROR(INDEX(Returns!A:A,MATCH(B9909,Returns!B:B,0)),"No")</f>
        <v>No</v>
      </c>
    </row>
    <row r="9910" spans="1:23" x14ac:dyDescent="0.2">
      <c r="A9910" s="1">
        <v>9909</v>
      </c>
      <c r="B9910" t="s">
        <v>10904</v>
      </c>
      <c r="C9910" s="8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47">
        <v>207.35</v>
      </c>
      <c r="S9910" s="1">
        <v>5</v>
      </c>
      <c r="T9910" s="1">
        <v>0</v>
      </c>
      <c r="U9910" s="47">
        <v>24.881999999999991</v>
      </c>
      <c r="V9910" t="str">
        <f>IF(M9910=People!$B$5,People!$A$5,IF(M9910=People!$B$4,People!$A$4,IF(M9910=People!$B$3,People!$A$3,IF(M9910=People!$B$2,People!$A$2,0))))</f>
        <v>Anna Andreadi</v>
      </c>
      <c r="W9910" t="str">
        <f>IFERROR(INDEX(Returns!A:A,MATCH(B9910,Returns!B:B,0)),"No")</f>
        <v>No</v>
      </c>
    </row>
    <row r="9911" spans="1:23" x14ac:dyDescent="0.2">
      <c r="A9911" s="1">
        <v>9910</v>
      </c>
      <c r="B9911" t="s">
        <v>10904</v>
      </c>
      <c r="C9911" s="8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47">
        <v>44.67</v>
      </c>
      <c r="S9911" s="1">
        <v>3</v>
      </c>
      <c r="T9911" s="1">
        <v>0</v>
      </c>
      <c r="U9911" s="47">
        <v>12.060900000000002</v>
      </c>
      <c r="V9911" t="str">
        <f>IF(M9911=People!$B$5,People!$A$5,IF(M9911=People!$B$4,People!$A$4,IF(M9911=People!$B$3,People!$A$3,IF(M9911=People!$B$2,People!$A$2,0))))</f>
        <v>Anna Andreadi</v>
      </c>
      <c r="W9911" t="str">
        <f>IFERROR(INDEX(Returns!A:A,MATCH(B9911,Returns!B:B,0)),"No")</f>
        <v>No</v>
      </c>
    </row>
    <row r="9912" spans="1:23" x14ac:dyDescent="0.2">
      <c r="A9912" s="1">
        <v>9911</v>
      </c>
      <c r="B9912" t="s">
        <v>10904</v>
      </c>
      <c r="C9912" s="8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47">
        <v>209.7</v>
      </c>
      <c r="S9912" s="1">
        <v>2</v>
      </c>
      <c r="T9912" s="1">
        <v>0</v>
      </c>
      <c r="U9912" s="47">
        <v>100.65599999999999</v>
      </c>
      <c r="V9912" t="str">
        <f>IF(M9912=People!$B$5,People!$A$5,IF(M9912=People!$B$4,People!$A$4,IF(M9912=People!$B$3,People!$A$3,IF(M9912=People!$B$2,People!$A$2,0))))</f>
        <v>Anna Andreadi</v>
      </c>
      <c r="W9912" t="str">
        <f>IFERROR(INDEX(Returns!A:A,MATCH(B9912,Returns!B:B,0)),"No")</f>
        <v>No</v>
      </c>
    </row>
    <row r="9913" spans="1:23" x14ac:dyDescent="0.2">
      <c r="A9913" s="1">
        <v>9912</v>
      </c>
      <c r="B9913" t="s">
        <v>10905</v>
      </c>
      <c r="C9913" s="8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47">
        <v>115.36</v>
      </c>
      <c r="S9913" s="1">
        <v>7</v>
      </c>
      <c r="T9913" s="1">
        <v>0</v>
      </c>
      <c r="U9913" s="47">
        <v>56.526400000000002</v>
      </c>
      <c r="V9913" t="str">
        <f>IF(M9913=People!$B$5,People!$A$5,IF(M9913=People!$B$4,People!$A$4,IF(M9913=People!$B$3,People!$A$3,IF(M9913=People!$B$2,People!$A$2,0))))</f>
        <v>Cassandra Brandow</v>
      </c>
      <c r="W9913" t="str">
        <f>IFERROR(INDEX(Returns!A:A,MATCH(B9913,Returns!B:B,0)),"No")</f>
        <v>No</v>
      </c>
    </row>
    <row r="9914" spans="1:23" x14ac:dyDescent="0.2">
      <c r="A9914" s="1">
        <v>9913</v>
      </c>
      <c r="B9914" t="s">
        <v>10906</v>
      </c>
      <c r="C9914" s="8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47">
        <v>362.13599999999997</v>
      </c>
      <c r="S9914" s="1">
        <v>3</v>
      </c>
      <c r="T9914" s="1">
        <v>0.2</v>
      </c>
      <c r="U9914" s="47">
        <v>-54.320399999999978</v>
      </c>
      <c r="V9914" t="str">
        <f>IF(M9914=People!$B$5,People!$A$5,IF(M9914=People!$B$4,People!$A$4,IF(M9914=People!$B$3,People!$A$3,IF(M9914=People!$B$2,People!$A$2,0))))</f>
        <v>Anna Andreadi</v>
      </c>
      <c r="W9914" t="str">
        <f>IFERROR(INDEX(Returns!A:A,MATCH(B9914,Returns!B:B,0)),"No")</f>
        <v>No</v>
      </c>
    </row>
    <row r="9915" spans="1:23" x14ac:dyDescent="0.2">
      <c r="A9915" s="1">
        <v>9914</v>
      </c>
      <c r="B9915" t="s">
        <v>10906</v>
      </c>
      <c r="C9915" s="8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47">
        <v>31.049999999999997</v>
      </c>
      <c r="S9915" s="1">
        <v>3</v>
      </c>
      <c r="T9915" s="1">
        <v>0</v>
      </c>
      <c r="U9915" s="47">
        <v>14.904</v>
      </c>
      <c r="V9915" t="str">
        <f>IF(M9915=People!$B$5,People!$A$5,IF(M9915=People!$B$4,People!$A$4,IF(M9915=People!$B$3,People!$A$3,IF(M9915=People!$B$2,People!$A$2,0))))</f>
        <v>Anna Andreadi</v>
      </c>
      <c r="W9915" t="str">
        <f>IFERROR(INDEX(Returns!A:A,MATCH(B9915,Returns!B:B,0)),"No")</f>
        <v>No</v>
      </c>
    </row>
    <row r="9916" spans="1:23" x14ac:dyDescent="0.2">
      <c r="A9916" s="1">
        <v>9915</v>
      </c>
      <c r="B9916" t="s">
        <v>10907</v>
      </c>
      <c r="C9916" s="8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47">
        <v>12.96</v>
      </c>
      <c r="S9916" s="1">
        <v>2</v>
      </c>
      <c r="T9916" s="1">
        <v>0</v>
      </c>
      <c r="U9916" s="47">
        <v>6.2208000000000006</v>
      </c>
      <c r="V9916" t="str">
        <f>IF(M9916=People!$B$5,People!$A$5,IF(M9916=People!$B$4,People!$A$4,IF(M9916=People!$B$3,People!$A$3,IF(M9916=People!$B$2,People!$A$2,0))))</f>
        <v>Kelly Williams</v>
      </c>
      <c r="W9916" t="str">
        <f>IFERROR(INDEX(Returns!A:A,MATCH(B9916,Returns!B:B,0)),"No")</f>
        <v>No</v>
      </c>
    </row>
    <row r="9917" spans="1:23" x14ac:dyDescent="0.2">
      <c r="A9917" s="1">
        <v>9916</v>
      </c>
      <c r="B9917" t="s">
        <v>10907</v>
      </c>
      <c r="C9917" s="8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47">
        <v>94.85</v>
      </c>
      <c r="S9917" s="1">
        <v>5</v>
      </c>
      <c r="T9917" s="1">
        <v>0</v>
      </c>
      <c r="U9917" s="47">
        <v>45.527999999999992</v>
      </c>
      <c r="V9917" t="str">
        <f>IF(M9917=People!$B$5,People!$A$5,IF(M9917=People!$B$4,People!$A$4,IF(M9917=People!$B$3,People!$A$3,IF(M9917=People!$B$2,People!$A$2,0))))</f>
        <v>Kelly Williams</v>
      </c>
      <c r="W9917" t="str">
        <f>IFERROR(INDEX(Returns!A:A,MATCH(B9917,Returns!B:B,0)),"No")</f>
        <v>No</v>
      </c>
    </row>
    <row r="9918" spans="1:23" x14ac:dyDescent="0.2">
      <c r="A9918" s="1">
        <v>9917</v>
      </c>
      <c r="B9918" t="s">
        <v>10907</v>
      </c>
      <c r="C9918" s="8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47">
        <v>13.48</v>
      </c>
      <c r="S9918" s="1">
        <v>1</v>
      </c>
      <c r="T9918" s="1">
        <v>0</v>
      </c>
      <c r="U9918" s="47">
        <v>3.5047999999999995</v>
      </c>
      <c r="V9918" t="str">
        <f>IF(M9918=People!$B$5,People!$A$5,IF(M9918=People!$B$4,People!$A$4,IF(M9918=People!$B$3,People!$A$3,IF(M9918=People!$B$2,People!$A$2,0))))</f>
        <v>Kelly Williams</v>
      </c>
      <c r="W9918" t="str">
        <f>IFERROR(INDEX(Returns!A:A,MATCH(B9918,Returns!B:B,0)),"No")</f>
        <v>No</v>
      </c>
    </row>
    <row r="9919" spans="1:23" x14ac:dyDescent="0.2">
      <c r="A9919" s="1">
        <v>9918</v>
      </c>
      <c r="B9919" t="s">
        <v>10907</v>
      </c>
      <c r="C9919" s="8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47">
        <v>14.91</v>
      </c>
      <c r="S9919" s="1">
        <v>3</v>
      </c>
      <c r="T9919" s="1">
        <v>0</v>
      </c>
      <c r="U9919" s="47">
        <v>4.6220999999999997</v>
      </c>
      <c r="V9919" t="str">
        <f>IF(M9919=People!$B$5,People!$A$5,IF(M9919=People!$B$4,People!$A$4,IF(M9919=People!$B$3,People!$A$3,IF(M9919=People!$B$2,People!$A$2,0))))</f>
        <v>Kelly Williams</v>
      </c>
      <c r="W9919" t="str">
        <f>IFERROR(INDEX(Returns!A:A,MATCH(B9919,Returns!B:B,0)),"No")</f>
        <v>No</v>
      </c>
    </row>
    <row r="9920" spans="1:23" x14ac:dyDescent="0.2">
      <c r="A9920" s="1">
        <v>9919</v>
      </c>
      <c r="B9920" t="s">
        <v>10908</v>
      </c>
      <c r="C9920" s="8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47">
        <v>39.979999999999997</v>
      </c>
      <c r="S9920" s="1">
        <v>1</v>
      </c>
      <c r="T9920" s="1">
        <v>0</v>
      </c>
      <c r="U9920" s="47">
        <v>17.990999999999996</v>
      </c>
      <c r="V9920" t="str">
        <f>IF(M9920=People!$B$5,People!$A$5,IF(M9920=People!$B$4,People!$A$4,IF(M9920=People!$B$3,People!$A$3,IF(M9920=People!$B$2,People!$A$2,0))))</f>
        <v>Chuck Magee</v>
      </c>
      <c r="W9920" t="str">
        <f>IFERROR(INDEX(Returns!A:A,MATCH(B9920,Returns!B:B,0)),"No")</f>
        <v>No</v>
      </c>
    </row>
    <row r="9921" spans="1:23" x14ac:dyDescent="0.2">
      <c r="A9921" s="1">
        <v>9920</v>
      </c>
      <c r="B9921" t="s">
        <v>10909</v>
      </c>
      <c r="C9921" s="8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47">
        <v>528.42999999999995</v>
      </c>
      <c r="S9921" s="1">
        <v>5</v>
      </c>
      <c r="T9921" s="1">
        <v>0.3</v>
      </c>
      <c r="U9921" s="47">
        <v>-143.43099999999998</v>
      </c>
      <c r="V9921" t="str">
        <f>IF(M9921=People!$B$5,People!$A$5,IF(M9921=People!$B$4,People!$A$4,IF(M9921=People!$B$3,People!$A$3,IF(M9921=People!$B$2,People!$A$2,0))))</f>
        <v>Kelly Williams</v>
      </c>
      <c r="W9921" t="str">
        <f>IFERROR(INDEX(Returns!A:A,MATCH(B9921,Returns!B:B,0)),"No")</f>
        <v>No</v>
      </c>
    </row>
    <row r="9922" spans="1:23" x14ac:dyDescent="0.2">
      <c r="A9922" s="1">
        <v>9921</v>
      </c>
      <c r="B9922" t="s">
        <v>10909</v>
      </c>
      <c r="C9922" s="8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47">
        <v>22.385999999999996</v>
      </c>
      <c r="S9922" s="1">
        <v>7</v>
      </c>
      <c r="T9922" s="1">
        <v>0.8</v>
      </c>
      <c r="U9922" s="47">
        <v>-35.817600000000013</v>
      </c>
      <c r="V9922" t="str">
        <f>IF(M9922=People!$B$5,People!$A$5,IF(M9922=People!$B$4,People!$A$4,IF(M9922=People!$B$3,People!$A$3,IF(M9922=People!$B$2,People!$A$2,0))))</f>
        <v>Kelly Williams</v>
      </c>
      <c r="W9922" t="str">
        <f>IFERROR(INDEX(Returns!A:A,MATCH(B9922,Returns!B:B,0)),"No")</f>
        <v>No</v>
      </c>
    </row>
    <row r="9923" spans="1:23" x14ac:dyDescent="0.2">
      <c r="A9923" s="1">
        <v>9922</v>
      </c>
      <c r="B9923" t="s">
        <v>10910</v>
      </c>
      <c r="C9923" s="8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47">
        <v>5.7420000000000009</v>
      </c>
      <c r="S9923" s="1">
        <v>3</v>
      </c>
      <c r="T9923" s="1">
        <v>0.7</v>
      </c>
      <c r="U9923" s="47">
        <v>-4.5935999999999986</v>
      </c>
      <c r="V9923" t="str">
        <f>IF(M9923=People!$B$5,People!$A$5,IF(M9923=People!$B$4,People!$A$4,IF(M9923=People!$B$3,People!$A$3,IF(M9923=People!$B$2,People!$A$2,0))))</f>
        <v>Chuck Magee</v>
      </c>
      <c r="W9923" t="str">
        <f>IFERROR(INDEX(Returns!A:A,MATCH(B9923,Returns!B:B,0)),"No")</f>
        <v>No</v>
      </c>
    </row>
    <row r="9924" spans="1:23" x14ac:dyDescent="0.2">
      <c r="A9924" s="1">
        <v>9923</v>
      </c>
      <c r="B9924" t="s">
        <v>10911</v>
      </c>
      <c r="C9924" s="8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47">
        <v>191.96800000000002</v>
      </c>
      <c r="S9924" s="1">
        <v>4</v>
      </c>
      <c r="T9924" s="1">
        <v>0.2</v>
      </c>
      <c r="U9924" s="47">
        <v>28.79519999999998</v>
      </c>
      <c r="V9924" t="str">
        <f>IF(M9924=People!$B$5,People!$A$5,IF(M9924=People!$B$4,People!$A$4,IF(M9924=People!$B$3,People!$A$3,IF(M9924=People!$B$2,People!$A$2,0))))</f>
        <v>Kelly Williams</v>
      </c>
      <c r="W9924" t="str">
        <f>IFERROR(INDEX(Returns!A:A,MATCH(B9924,Returns!B:B,0)),"No")</f>
        <v>No</v>
      </c>
    </row>
    <row r="9925" spans="1:23" x14ac:dyDescent="0.2">
      <c r="A9925" s="1">
        <v>9924</v>
      </c>
      <c r="B9925" t="s">
        <v>10912</v>
      </c>
      <c r="C9925" s="8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47">
        <v>49.847999999999999</v>
      </c>
      <c r="S9925" s="1">
        <v>3</v>
      </c>
      <c r="T9925" s="1">
        <v>0.2</v>
      </c>
      <c r="U9925" s="47">
        <v>16.823699999999999</v>
      </c>
      <c r="V9925" t="str">
        <f>IF(M9925=People!$B$5,People!$A$5,IF(M9925=People!$B$4,People!$A$4,IF(M9925=People!$B$3,People!$A$3,IF(M9925=People!$B$2,People!$A$2,0))))</f>
        <v>Chuck Magee</v>
      </c>
      <c r="W9925" t="str">
        <f>IFERROR(INDEX(Returns!A:A,MATCH(B9925,Returns!B:B,0)),"No")</f>
        <v>No</v>
      </c>
    </row>
    <row r="9926" spans="1:23" x14ac:dyDescent="0.2">
      <c r="A9926" s="1">
        <v>9925</v>
      </c>
      <c r="B9926" t="s">
        <v>10912</v>
      </c>
      <c r="C9926" s="8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47">
        <v>23.99</v>
      </c>
      <c r="S9926" s="1">
        <v>1</v>
      </c>
      <c r="T9926" s="1">
        <v>0</v>
      </c>
      <c r="U9926" s="47">
        <v>11.994999999999999</v>
      </c>
      <c r="V9926" t="str">
        <f>IF(M9926=People!$B$5,People!$A$5,IF(M9926=People!$B$4,People!$A$4,IF(M9926=People!$B$3,People!$A$3,IF(M9926=People!$B$2,People!$A$2,0))))</f>
        <v>Chuck Magee</v>
      </c>
      <c r="W9926" t="str">
        <f>IFERROR(INDEX(Returns!A:A,MATCH(B9926,Returns!B:B,0)),"No")</f>
        <v>No</v>
      </c>
    </row>
    <row r="9927" spans="1:23" x14ac:dyDescent="0.2">
      <c r="A9927" s="1">
        <v>9926</v>
      </c>
      <c r="B9927" t="s">
        <v>10912</v>
      </c>
      <c r="C9927" s="8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47">
        <v>1087.9360000000001</v>
      </c>
      <c r="S9927" s="1">
        <v>8</v>
      </c>
      <c r="T9927" s="1">
        <v>0.2</v>
      </c>
      <c r="U9927" s="47">
        <v>353.5791999999999</v>
      </c>
      <c r="V9927" t="str">
        <f>IF(M9927=People!$B$5,People!$A$5,IF(M9927=People!$B$4,People!$A$4,IF(M9927=People!$B$3,People!$A$3,IF(M9927=People!$B$2,People!$A$2,0))))</f>
        <v>Chuck Magee</v>
      </c>
      <c r="W9927" t="str">
        <f>IFERROR(INDEX(Returns!A:A,MATCH(B9927,Returns!B:B,0)),"No")</f>
        <v>No</v>
      </c>
    </row>
    <row r="9928" spans="1:23" x14ac:dyDescent="0.2">
      <c r="A9928" s="1">
        <v>9927</v>
      </c>
      <c r="B9928" t="s">
        <v>10912</v>
      </c>
      <c r="C9928" s="8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47">
        <v>199.98</v>
      </c>
      <c r="S9928" s="1">
        <v>2</v>
      </c>
      <c r="T9928" s="1">
        <v>0</v>
      </c>
      <c r="U9928" s="47">
        <v>53.994599999999991</v>
      </c>
      <c r="V9928" t="str">
        <f>IF(M9928=People!$B$5,People!$A$5,IF(M9928=People!$B$4,People!$A$4,IF(M9928=People!$B$3,People!$A$3,IF(M9928=People!$B$2,People!$A$2,0))))</f>
        <v>Chuck Magee</v>
      </c>
      <c r="W9928" t="str">
        <f>IFERROR(INDEX(Returns!A:A,MATCH(B9928,Returns!B:B,0)),"No")</f>
        <v>No</v>
      </c>
    </row>
    <row r="9929" spans="1:23" x14ac:dyDescent="0.2">
      <c r="A9929" s="1">
        <v>9928</v>
      </c>
      <c r="B9929" t="s">
        <v>10912</v>
      </c>
      <c r="C9929" s="8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47">
        <v>83.92</v>
      </c>
      <c r="S9929" s="1">
        <v>4</v>
      </c>
      <c r="T9929" s="1">
        <v>0</v>
      </c>
      <c r="U9929" s="47">
        <v>20.140799999999999</v>
      </c>
      <c r="V9929" t="str">
        <f>IF(M9929=People!$B$5,People!$A$5,IF(M9929=People!$B$4,People!$A$4,IF(M9929=People!$B$3,People!$A$3,IF(M9929=People!$B$2,People!$A$2,0))))</f>
        <v>Chuck Magee</v>
      </c>
      <c r="W9929" t="str">
        <f>IFERROR(INDEX(Returns!A:A,MATCH(B9929,Returns!B:B,0)),"No")</f>
        <v>No</v>
      </c>
    </row>
    <row r="9930" spans="1:23" x14ac:dyDescent="0.2">
      <c r="A9930" s="1">
        <v>9929</v>
      </c>
      <c r="B9930" t="s">
        <v>10913</v>
      </c>
      <c r="C9930" s="8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47">
        <v>24.27</v>
      </c>
      <c r="S9930" s="1">
        <v>3</v>
      </c>
      <c r="T9930" s="1">
        <v>0</v>
      </c>
      <c r="U9930" s="47">
        <v>8.7371999999999996</v>
      </c>
      <c r="V9930" t="str">
        <f>IF(M9930=People!$B$5,People!$A$5,IF(M9930=People!$B$4,People!$A$4,IF(M9930=People!$B$3,People!$A$3,IF(M9930=People!$B$2,People!$A$2,0))))</f>
        <v>Anna Andreadi</v>
      </c>
      <c r="W9930" t="str">
        <f>IFERROR(INDEX(Returns!A:A,MATCH(B9930,Returns!B:B,0)),"No")</f>
        <v>No</v>
      </c>
    </row>
    <row r="9931" spans="1:23" x14ac:dyDescent="0.2">
      <c r="A9931" s="1">
        <v>9930</v>
      </c>
      <c r="B9931" t="s">
        <v>10913</v>
      </c>
      <c r="C9931" s="8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47">
        <v>2799.9600000000005</v>
      </c>
      <c r="S9931" s="1">
        <v>5</v>
      </c>
      <c r="T9931" s="1">
        <v>0.2</v>
      </c>
      <c r="U9931" s="47">
        <v>944.98649999999986</v>
      </c>
      <c r="V9931" t="str">
        <f>IF(M9931=People!$B$5,People!$A$5,IF(M9931=People!$B$4,People!$A$4,IF(M9931=People!$B$3,People!$A$3,IF(M9931=People!$B$2,People!$A$2,0))))</f>
        <v>Anna Andreadi</v>
      </c>
      <c r="W9931" t="str">
        <f>IFERROR(INDEX(Returns!A:A,MATCH(B9931,Returns!B:B,0)),"No")</f>
        <v>No</v>
      </c>
    </row>
    <row r="9932" spans="1:23" x14ac:dyDescent="0.2">
      <c r="A9932" s="1">
        <v>9931</v>
      </c>
      <c r="B9932" t="s">
        <v>10914</v>
      </c>
      <c r="C9932" s="8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47">
        <v>9.8719999999999999</v>
      </c>
      <c r="S9932" s="1">
        <v>2</v>
      </c>
      <c r="T9932" s="1">
        <v>0.2</v>
      </c>
      <c r="U9932" s="47">
        <v>3.4551999999999996</v>
      </c>
      <c r="V9932" t="str">
        <f>IF(M9932=People!$B$5,People!$A$5,IF(M9932=People!$B$4,People!$A$4,IF(M9932=People!$B$3,People!$A$3,IF(M9932=People!$B$2,People!$A$2,0))))</f>
        <v>Anna Andreadi</v>
      </c>
      <c r="W9932" t="str">
        <f>IFERROR(INDEX(Returns!A:A,MATCH(B9932,Returns!B:B,0)),"No")</f>
        <v>No</v>
      </c>
    </row>
    <row r="9933" spans="1:23" x14ac:dyDescent="0.2">
      <c r="A9933" s="1">
        <v>9932</v>
      </c>
      <c r="B9933" t="s">
        <v>10914</v>
      </c>
      <c r="C9933" s="8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47">
        <v>683.33199999999999</v>
      </c>
      <c r="S9933" s="1">
        <v>4</v>
      </c>
      <c r="T9933" s="1">
        <v>0.15</v>
      </c>
      <c r="U9933" s="47">
        <v>-40.196000000000055</v>
      </c>
      <c r="V9933" t="str">
        <f>IF(M9933=People!$B$5,People!$A$5,IF(M9933=People!$B$4,People!$A$4,IF(M9933=People!$B$3,People!$A$3,IF(M9933=People!$B$2,People!$A$2,0))))</f>
        <v>Anna Andreadi</v>
      </c>
      <c r="W9933" t="str">
        <f>IFERROR(INDEX(Returns!A:A,MATCH(B9933,Returns!B:B,0)),"No")</f>
        <v>No</v>
      </c>
    </row>
    <row r="9934" spans="1:23" x14ac:dyDescent="0.2">
      <c r="A9934" s="1">
        <v>9933</v>
      </c>
      <c r="B9934" t="s">
        <v>10914</v>
      </c>
      <c r="C9934" s="8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47">
        <v>29.96</v>
      </c>
      <c r="S9934" s="1">
        <v>7</v>
      </c>
      <c r="T9934" s="1">
        <v>0</v>
      </c>
      <c r="U9934" s="47">
        <v>13.481999999999998</v>
      </c>
      <c r="V9934" t="str">
        <f>IF(M9934=People!$B$5,People!$A$5,IF(M9934=People!$B$4,People!$A$4,IF(M9934=People!$B$3,People!$A$3,IF(M9934=People!$B$2,People!$A$2,0))))</f>
        <v>Anna Andreadi</v>
      </c>
      <c r="W9934" t="str">
        <f>IFERROR(INDEX(Returns!A:A,MATCH(B9934,Returns!B:B,0)),"No")</f>
        <v>No</v>
      </c>
    </row>
    <row r="9935" spans="1:23" x14ac:dyDescent="0.2">
      <c r="A9935" s="1">
        <v>9934</v>
      </c>
      <c r="B9935" t="s">
        <v>10915</v>
      </c>
      <c r="C9935" s="8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47">
        <v>164.85000000000002</v>
      </c>
      <c r="S9935" s="1">
        <v>3</v>
      </c>
      <c r="T9935" s="1">
        <v>0</v>
      </c>
      <c r="U9935" s="47">
        <v>47.806499999999993</v>
      </c>
      <c r="V9935" t="str">
        <f>IF(M9935=People!$B$5,People!$A$5,IF(M9935=People!$B$4,People!$A$4,IF(M9935=People!$B$3,People!$A$3,IF(M9935=People!$B$2,People!$A$2,0))))</f>
        <v>Chuck Magee</v>
      </c>
      <c r="W9935" t="str">
        <f>IFERROR(INDEX(Returns!A:A,MATCH(B9935,Returns!B:B,0)),"No")</f>
        <v>No</v>
      </c>
    </row>
    <row r="9936" spans="1:23" x14ac:dyDescent="0.2">
      <c r="A9936" s="1">
        <v>9935</v>
      </c>
      <c r="B9936" t="s">
        <v>10916</v>
      </c>
      <c r="C9936" s="8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47">
        <v>33.528000000000006</v>
      </c>
      <c r="S9936" s="1">
        <v>3</v>
      </c>
      <c r="T9936" s="1">
        <v>0.2</v>
      </c>
      <c r="U9936" s="47">
        <v>2.5146000000000015</v>
      </c>
      <c r="V9936" t="str">
        <f>IF(M9936=People!$B$5,People!$A$5,IF(M9936=People!$B$4,People!$A$4,IF(M9936=People!$B$3,People!$A$3,IF(M9936=People!$B$2,People!$A$2,0))))</f>
        <v>Chuck Magee</v>
      </c>
      <c r="W9936" t="str">
        <f>IFERROR(INDEX(Returns!A:A,MATCH(B9936,Returns!B:B,0)),"No")</f>
        <v>No</v>
      </c>
    </row>
    <row r="9937" spans="1:23" x14ac:dyDescent="0.2">
      <c r="A9937" s="1">
        <v>9936</v>
      </c>
      <c r="B9937" t="s">
        <v>10916</v>
      </c>
      <c r="C9937" s="8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47">
        <v>36.744</v>
      </c>
      <c r="S9937" s="1">
        <v>3</v>
      </c>
      <c r="T9937" s="1">
        <v>0.2</v>
      </c>
      <c r="U9937" s="47">
        <v>3.6744000000000039</v>
      </c>
      <c r="V9937" t="str">
        <f>IF(M9937=People!$B$5,People!$A$5,IF(M9937=People!$B$4,People!$A$4,IF(M9937=People!$B$3,People!$A$3,IF(M9937=People!$B$2,People!$A$2,0))))</f>
        <v>Chuck Magee</v>
      </c>
      <c r="W9937" t="str">
        <f>IFERROR(INDEX(Returns!A:A,MATCH(B9937,Returns!B:B,0)),"No")</f>
        <v>No</v>
      </c>
    </row>
    <row r="9938" spans="1:23" x14ac:dyDescent="0.2">
      <c r="A9938" s="1">
        <v>9937</v>
      </c>
      <c r="B9938" t="s">
        <v>10917</v>
      </c>
      <c r="C9938" s="8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47">
        <v>102.93</v>
      </c>
      <c r="S9938" s="1">
        <v>3</v>
      </c>
      <c r="T9938" s="1">
        <v>0</v>
      </c>
      <c r="U9938" s="47">
        <v>48.377100000000006</v>
      </c>
      <c r="V9938" t="str">
        <f>IF(M9938=People!$B$5,People!$A$5,IF(M9938=People!$B$4,People!$A$4,IF(M9938=People!$B$3,People!$A$3,IF(M9938=People!$B$2,People!$A$2,0))))</f>
        <v>Chuck Magee</v>
      </c>
      <c r="W9938" t="str">
        <f>IFERROR(INDEX(Returns!A:A,MATCH(B9938,Returns!B:B,0)),"No")</f>
        <v>No</v>
      </c>
    </row>
    <row r="9939" spans="1:23" x14ac:dyDescent="0.2">
      <c r="A9939" s="1">
        <v>9938</v>
      </c>
      <c r="B9939" t="s">
        <v>10918</v>
      </c>
      <c r="C9939" s="8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47">
        <v>71.088000000000008</v>
      </c>
      <c r="S9939" s="1">
        <v>2</v>
      </c>
      <c r="T9939" s="1">
        <v>0.2</v>
      </c>
      <c r="U9939" s="47">
        <v>-1.7772000000000041</v>
      </c>
      <c r="V9939" t="str">
        <f>IF(M9939=People!$B$5,People!$A$5,IF(M9939=People!$B$4,People!$A$4,IF(M9939=People!$B$3,People!$A$3,IF(M9939=People!$B$2,People!$A$2,0))))</f>
        <v>Anna Andreadi</v>
      </c>
      <c r="W9939" t="str">
        <f>IFERROR(INDEX(Returns!A:A,MATCH(B9939,Returns!B:B,0)),"No")</f>
        <v>No</v>
      </c>
    </row>
    <row r="9940" spans="1:23" x14ac:dyDescent="0.2">
      <c r="A9940" s="1">
        <v>9939</v>
      </c>
      <c r="B9940" t="s">
        <v>10919</v>
      </c>
      <c r="C9940" s="8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47">
        <v>60.35</v>
      </c>
      <c r="S9940" s="1">
        <v>5</v>
      </c>
      <c r="T9940" s="1">
        <v>0</v>
      </c>
      <c r="U9940" s="47">
        <v>19.915500000000002</v>
      </c>
      <c r="V9940" t="str">
        <f>IF(M9940=People!$B$5,People!$A$5,IF(M9940=People!$B$4,People!$A$4,IF(M9940=People!$B$3,People!$A$3,IF(M9940=People!$B$2,People!$A$2,0))))</f>
        <v>Chuck Magee</v>
      </c>
      <c r="W9940" t="str">
        <f>IFERROR(INDEX(Returns!A:A,MATCH(B9940,Returns!B:B,0)),"No")</f>
        <v>No</v>
      </c>
    </row>
    <row r="9941" spans="1:23" x14ac:dyDescent="0.2">
      <c r="A9941" s="1">
        <v>9940</v>
      </c>
      <c r="B9941" t="s">
        <v>10919</v>
      </c>
      <c r="C9941" s="8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47">
        <v>35.520000000000003</v>
      </c>
      <c r="S9941" s="1">
        <v>4</v>
      </c>
      <c r="T9941" s="1">
        <v>0</v>
      </c>
      <c r="U9941" s="47">
        <v>9.9456000000000024</v>
      </c>
      <c r="V9941" t="str">
        <f>IF(M9941=People!$B$5,People!$A$5,IF(M9941=People!$B$4,People!$A$4,IF(M9941=People!$B$3,People!$A$3,IF(M9941=People!$B$2,People!$A$2,0))))</f>
        <v>Chuck Magee</v>
      </c>
      <c r="W9941" t="str">
        <f>IFERROR(INDEX(Returns!A:A,MATCH(B9941,Returns!B:B,0)),"No")</f>
        <v>No</v>
      </c>
    </row>
    <row r="9942" spans="1:23" x14ac:dyDescent="0.2">
      <c r="A9942" s="1">
        <v>9941</v>
      </c>
      <c r="B9942" t="s">
        <v>10919</v>
      </c>
      <c r="C9942" s="8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47">
        <v>11.200000000000001</v>
      </c>
      <c r="S9942" s="1">
        <v>7</v>
      </c>
      <c r="T9942" s="1">
        <v>0</v>
      </c>
      <c r="U9942" s="47">
        <v>4.8160000000000007</v>
      </c>
      <c r="V9942" t="str">
        <f>IF(M9942=People!$B$5,People!$A$5,IF(M9942=People!$B$4,People!$A$4,IF(M9942=People!$B$3,People!$A$3,IF(M9942=People!$B$2,People!$A$2,0))))</f>
        <v>Chuck Magee</v>
      </c>
      <c r="W9942" t="str">
        <f>IFERROR(INDEX(Returns!A:A,MATCH(B9942,Returns!B:B,0)),"No")</f>
        <v>No</v>
      </c>
    </row>
    <row r="9943" spans="1:23" x14ac:dyDescent="0.2">
      <c r="A9943" s="1">
        <v>9942</v>
      </c>
      <c r="B9943" t="s">
        <v>10920</v>
      </c>
      <c r="C9943" s="8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47">
        <v>223.58</v>
      </c>
      <c r="S9943" s="1">
        <v>14</v>
      </c>
      <c r="T9943" s="1">
        <v>0</v>
      </c>
      <c r="U9943" s="47">
        <v>87.196200000000005</v>
      </c>
      <c r="V9943" t="str">
        <f>IF(M9943=People!$B$5,People!$A$5,IF(M9943=People!$B$4,People!$A$4,IF(M9943=People!$B$3,People!$A$3,IF(M9943=People!$B$2,People!$A$2,0))))</f>
        <v>Anna Andreadi</v>
      </c>
      <c r="W9943" t="str">
        <f>IFERROR(INDEX(Returns!A:A,MATCH(B9943,Returns!B:B,0)),"No")</f>
        <v>No</v>
      </c>
    </row>
    <row r="9944" spans="1:23" x14ac:dyDescent="0.2">
      <c r="A9944" s="1">
        <v>9943</v>
      </c>
      <c r="B9944" t="s">
        <v>10921</v>
      </c>
      <c r="C9944" s="8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47">
        <v>998.82</v>
      </c>
      <c r="S9944" s="1">
        <v>9</v>
      </c>
      <c r="T9944" s="1">
        <v>0</v>
      </c>
      <c r="U9944" s="47">
        <v>29.964600000000061</v>
      </c>
      <c r="V9944" t="str">
        <f>IF(M9944=People!$B$5,People!$A$5,IF(M9944=People!$B$4,People!$A$4,IF(M9944=People!$B$3,People!$A$3,IF(M9944=People!$B$2,People!$A$2,0))))</f>
        <v>Anna Andreadi</v>
      </c>
      <c r="W9944" t="str">
        <f>IFERROR(INDEX(Returns!A:A,MATCH(B9944,Returns!B:B,0)),"No")</f>
        <v>No</v>
      </c>
    </row>
    <row r="9945" spans="1:23" x14ac:dyDescent="0.2">
      <c r="A9945" s="1">
        <v>9944</v>
      </c>
      <c r="B9945" t="s">
        <v>10921</v>
      </c>
      <c r="C9945" s="8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47">
        <v>51.150000000000006</v>
      </c>
      <c r="S9945" s="1">
        <v>5</v>
      </c>
      <c r="T9945" s="1">
        <v>0</v>
      </c>
      <c r="U9945" s="47">
        <v>13.299000000000003</v>
      </c>
      <c r="V9945" t="str">
        <f>IF(M9945=People!$B$5,People!$A$5,IF(M9945=People!$B$4,People!$A$4,IF(M9945=People!$B$3,People!$A$3,IF(M9945=People!$B$2,People!$A$2,0))))</f>
        <v>Anna Andreadi</v>
      </c>
      <c r="W9945" t="str">
        <f>IFERROR(INDEX(Returns!A:A,MATCH(B9945,Returns!B:B,0)),"No")</f>
        <v>No</v>
      </c>
    </row>
    <row r="9946" spans="1:23" x14ac:dyDescent="0.2">
      <c r="A9946" s="1">
        <v>9945</v>
      </c>
      <c r="B9946" t="s">
        <v>10922</v>
      </c>
      <c r="C9946" s="8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47">
        <v>40.74</v>
      </c>
      <c r="S9946" s="1">
        <v>3</v>
      </c>
      <c r="T9946" s="1">
        <v>0</v>
      </c>
      <c r="U9946" s="47">
        <v>0.4073999999999991</v>
      </c>
      <c r="V9946" t="str">
        <f>IF(M9946=People!$B$5,People!$A$5,IF(M9946=People!$B$4,People!$A$4,IF(M9946=People!$B$3,People!$A$3,IF(M9946=People!$B$2,People!$A$2,0))))</f>
        <v>Anna Andreadi</v>
      </c>
      <c r="W9946" t="str">
        <f>IFERROR(INDEX(Returns!A:A,MATCH(B9946,Returns!B:B,0)),"No")</f>
        <v>No</v>
      </c>
    </row>
    <row r="9947" spans="1:23" x14ac:dyDescent="0.2">
      <c r="A9947" s="1">
        <v>9946</v>
      </c>
      <c r="B9947" t="s">
        <v>10923</v>
      </c>
      <c r="C9947" s="8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47">
        <v>3.4240000000000004</v>
      </c>
      <c r="S9947" s="1">
        <v>1</v>
      </c>
      <c r="T9947" s="1">
        <v>0.2</v>
      </c>
      <c r="U9947" s="47">
        <v>1.0699999999999996</v>
      </c>
      <c r="V9947" t="str">
        <f>IF(M9947=People!$B$5,People!$A$5,IF(M9947=People!$B$4,People!$A$4,IF(M9947=People!$B$3,People!$A$3,IF(M9947=People!$B$2,People!$A$2,0))))</f>
        <v>Chuck Magee</v>
      </c>
      <c r="W9947" t="str">
        <f>IFERROR(INDEX(Returns!A:A,MATCH(B9947,Returns!B:B,0)),"No")</f>
        <v>No</v>
      </c>
    </row>
    <row r="9948" spans="1:23" x14ac:dyDescent="0.2">
      <c r="A9948" s="1">
        <v>9947</v>
      </c>
      <c r="B9948" t="s">
        <v>10923</v>
      </c>
      <c r="C9948" s="8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47">
        <v>151.20000000000002</v>
      </c>
      <c r="S9948" s="1">
        <v>3</v>
      </c>
      <c r="T9948" s="1">
        <v>0.2</v>
      </c>
      <c r="U9948" s="47">
        <v>32.130000000000003</v>
      </c>
      <c r="V9948" t="str">
        <f>IF(M9948=People!$B$5,People!$A$5,IF(M9948=People!$B$4,People!$A$4,IF(M9948=People!$B$3,People!$A$3,IF(M9948=People!$B$2,People!$A$2,0))))</f>
        <v>Chuck Magee</v>
      </c>
      <c r="W9948" t="str">
        <f>IFERROR(INDEX(Returns!A:A,MATCH(B9948,Returns!B:B,0)),"No")</f>
        <v>No</v>
      </c>
    </row>
    <row r="9949" spans="1:23" x14ac:dyDescent="0.2">
      <c r="A9949" s="1">
        <v>9948</v>
      </c>
      <c r="B9949" t="s">
        <v>10924</v>
      </c>
      <c r="C9949" s="8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47">
        <v>1925.88</v>
      </c>
      <c r="S9949" s="1">
        <v>6</v>
      </c>
      <c r="T9949" s="1">
        <v>0</v>
      </c>
      <c r="U9949" s="47">
        <v>539.24639999999999</v>
      </c>
      <c r="V9949" t="str">
        <f>IF(M9949=People!$B$5,People!$A$5,IF(M9949=People!$B$4,People!$A$4,IF(M9949=People!$B$3,People!$A$3,IF(M9949=People!$B$2,People!$A$2,0))))</f>
        <v>Kelly Williams</v>
      </c>
      <c r="W9949" t="str">
        <f>IFERROR(INDEX(Returns!A:A,MATCH(B9949,Returns!B:B,0)),"No")</f>
        <v>No</v>
      </c>
    </row>
    <row r="9950" spans="1:23" x14ac:dyDescent="0.2">
      <c r="A9950" s="1">
        <v>9949</v>
      </c>
      <c r="B9950" t="s">
        <v>10924</v>
      </c>
      <c r="C9950" s="8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47">
        <v>2405.1999999999998</v>
      </c>
      <c r="S9950" s="1">
        <v>8</v>
      </c>
      <c r="T9950" s="1">
        <v>0</v>
      </c>
      <c r="U9950" s="47">
        <v>793.71599999999989</v>
      </c>
      <c r="V9950" t="str">
        <f>IF(M9950=People!$B$5,People!$A$5,IF(M9950=People!$B$4,People!$A$4,IF(M9950=People!$B$3,People!$A$3,IF(M9950=People!$B$2,People!$A$2,0))))</f>
        <v>Kelly Williams</v>
      </c>
      <c r="W9950" t="str">
        <f>IFERROR(INDEX(Returns!A:A,MATCH(B9950,Returns!B:B,0)),"No")</f>
        <v>No</v>
      </c>
    </row>
    <row r="9951" spans="1:23" x14ac:dyDescent="0.2">
      <c r="A9951" s="1">
        <v>9950</v>
      </c>
      <c r="B9951" t="s">
        <v>10924</v>
      </c>
      <c r="C9951" s="8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47">
        <v>83.97</v>
      </c>
      <c r="S9951" s="1">
        <v>3</v>
      </c>
      <c r="T9951" s="1">
        <v>0</v>
      </c>
      <c r="U9951" s="47">
        <v>15.954299999999993</v>
      </c>
      <c r="V9951" t="str">
        <f>IF(M9951=People!$B$5,People!$A$5,IF(M9951=People!$B$4,People!$A$4,IF(M9951=People!$B$3,People!$A$3,IF(M9951=People!$B$2,People!$A$2,0))))</f>
        <v>Kelly Williams</v>
      </c>
      <c r="W9951" t="str">
        <f>IFERROR(INDEX(Returns!A:A,MATCH(B9951,Returns!B:B,0)),"No")</f>
        <v>No</v>
      </c>
    </row>
    <row r="9952" spans="1:23" x14ac:dyDescent="0.2">
      <c r="A9952" s="1">
        <v>9951</v>
      </c>
      <c r="B9952" t="s">
        <v>10924</v>
      </c>
      <c r="C9952" s="8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47">
        <v>39.89</v>
      </c>
      <c r="S9952" s="1">
        <v>1</v>
      </c>
      <c r="T9952" s="1">
        <v>0</v>
      </c>
      <c r="U9952" s="47">
        <v>14.7593</v>
      </c>
      <c r="V9952" t="str">
        <f>IF(M9952=People!$B$5,People!$A$5,IF(M9952=People!$B$4,People!$A$4,IF(M9952=People!$B$3,People!$A$3,IF(M9952=People!$B$2,People!$A$2,0))))</f>
        <v>Kelly Williams</v>
      </c>
      <c r="W9952" t="str">
        <f>IFERROR(INDEX(Returns!A:A,MATCH(B9952,Returns!B:B,0)),"No")</f>
        <v>No</v>
      </c>
    </row>
    <row r="9953" spans="1:23" x14ac:dyDescent="0.2">
      <c r="A9953" s="1">
        <v>9952</v>
      </c>
      <c r="B9953" t="s">
        <v>10924</v>
      </c>
      <c r="C9953" s="8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47">
        <v>17.38</v>
      </c>
      <c r="S9953" s="1">
        <v>2</v>
      </c>
      <c r="T9953" s="1">
        <v>0</v>
      </c>
      <c r="U9953" s="47">
        <v>8.69</v>
      </c>
      <c r="V9953" t="str">
        <f>IF(M9953=People!$B$5,People!$A$5,IF(M9953=People!$B$4,People!$A$4,IF(M9953=People!$B$3,People!$A$3,IF(M9953=People!$B$2,People!$A$2,0))))</f>
        <v>Kelly Williams</v>
      </c>
      <c r="W9953" t="str">
        <f>IFERROR(INDEX(Returns!A:A,MATCH(B9953,Returns!B:B,0)),"No")</f>
        <v>No</v>
      </c>
    </row>
    <row r="9954" spans="1:23" x14ac:dyDescent="0.2">
      <c r="A9954" s="1">
        <v>9953</v>
      </c>
      <c r="B9954" t="s">
        <v>6005</v>
      </c>
      <c r="C9954" s="8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47">
        <v>55.264000000000003</v>
      </c>
      <c r="S9954" s="1">
        <v>2</v>
      </c>
      <c r="T9954" s="1">
        <v>0.2</v>
      </c>
      <c r="U9954" s="47">
        <v>20.723999999999997</v>
      </c>
      <c r="V9954" t="str">
        <f>IF(M9954=People!$B$5,People!$A$5,IF(M9954=People!$B$4,People!$A$4,IF(M9954=People!$B$3,People!$A$3,IF(M9954=People!$B$2,People!$A$2,0))))</f>
        <v>Anna Andreadi</v>
      </c>
      <c r="W9954" t="str">
        <f>IFERROR(INDEX(Returns!A:A,MATCH(B9954,Returns!B:B,0)),"No")</f>
        <v>Yes</v>
      </c>
    </row>
    <row r="9955" spans="1:23" x14ac:dyDescent="0.2">
      <c r="A9955" s="1">
        <v>9954</v>
      </c>
      <c r="B9955" t="s">
        <v>6005</v>
      </c>
      <c r="C9955" s="8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47">
        <v>6.48</v>
      </c>
      <c r="S9955" s="1">
        <v>1</v>
      </c>
      <c r="T9955" s="1">
        <v>0</v>
      </c>
      <c r="U9955" s="47">
        <v>3.1104000000000003</v>
      </c>
      <c r="V9955" t="str">
        <f>IF(M9955=People!$B$5,People!$A$5,IF(M9955=People!$B$4,People!$A$4,IF(M9955=People!$B$3,People!$A$3,IF(M9955=People!$B$2,People!$A$2,0))))</f>
        <v>Anna Andreadi</v>
      </c>
      <c r="W9955" t="str">
        <f>IFERROR(INDEX(Returns!A:A,MATCH(B9955,Returns!B:B,0)),"No")</f>
        <v>Yes</v>
      </c>
    </row>
    <row r="9956" spans="1:23" x14ac:dyDescent="0.2">
      <c r="A9956" s="1">
        <v>9955</v>
      </c>
      <c r="B9956" t="s">
        <v>6005</v>
      </c>
      <c r="C9956" s="8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47">
        <v>34.248000000000005</v>
      </c>
      <c r="S9956" s="1">
        <v>3</v>
      </c>
      <c r="T9956" s="1">
        <v>0.2</v>
      </c>
      <c r="U9956" s="47">
        <v>11.558699999999998</v>
      </c>
      <c r="V9956" t="str">
        <f>IF(M9956=People!$B$5,People!$A$5,IF(M9956=People!$B$4,People!$A$4,IF(M9956=People!$B$3,People!$A$3,IF(M9956=People!$B$2,People!$A$2,0))))</f>
        <v>Anna Andreadi</v>
      </c>
      <c r="W9956" t="str">
        <f>IFERROR(INDEX(Returns!A:A,MATCH(B9956,Returns!B:B,0)),"No")</f>
        <v>Yes</v>
      </c>
    </row>
    <row r="9957" spans="1:23" x14ac:dyDescent="0.2">
      <c r="A9957" s="1">
        <v>9956</v>
      </c>
      <c r="B9957" t="s">
        <v>6005</v>
      </c>
      <c r="C9957" s="8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47">
        <v>273.56799999999998</v>
      </c>
      <c r="S9957" s="1">
        <v>2</v>
      </c>
      <c r="T9957" s="1">
        <v>0.2</v>
      </c>
      <c r="U9957" s="47">
        <v>10.258800000000008</v>
      </c>
      <c r="V9957" t="str">
        <f>IF(M9957=People!$B$5,People!$A$5,IF(M9957=People!$B$4,People!$A$4,IF(M9957=People!$B$3,People!$A$3,IF(M9957=People!$B$2,People!$A$2,0))))</f>
        <v>Anna Andreadi</v>
      </c>
      <c r="W9957" t="str">
        <f>IFERROR(INDEX(Returns!A:A,MATCH(B9957,Returns!B:B,0)),"No")</f>
        <v>Yes</v>
      </c>
    </row>
    <row r="9958" spans="1:23" x14ac:dyDescent="0.2">
      <c r="A9958" s="1">
        <v>9957</v>
      </c>
      <c r="B9958" t="s">
        <v>6189</v>
      </c>
      <c r="C9958" s="8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47">
        <v>46.349999999999994</v>
      </c>
      <c r="S9958" s="1">
        <v>5</v>
      </c>
      <c r="T9958" s="1">
        <v>0</v>
      </c>
      <c r="U9958" s="47">
        <v>21.784499999999998</v>
      </c>
      <c r="V9958" t="str">
        <f>IF(M9958=People!$B$5,People!$A$5,IF(M9958=People!$B$4,People!$A$4,IF(M9958=People!$B$3,People!$A$3,IF(M9958=People!$B$2,People!$A$2,0))))</f>
        <v>Chuck Magee</v>
      </c>
      <c r="W9958" t="str">
        <f>IFERROR(INDEX(Returns!A:A,MATCH(B9958,Returns!B:B,0)),"No")</f>
        <v>Yes</v>
      </c>
    </row>
    <row r="9959" spans="1:23" x14ac:dyDescent="0.2">
      <c r="A9959" s="1">
        <v>9958</v>
      </c>
      <c r="B9959" t="s">
        <v>6189</v>
      </c>
      <c r="C9959" s="8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47">
        <v>223.92</v>
      </c>
      <c r="S9959" s="1">
        <v>4</v>
      </c>
      <c r="T9959" s="1">
        <v>0</v>
      </c>
      <c r="U9959" s="47">
        <v>109.7208</v>
      </c>
      <c r="V9959" t="str">
        <f>IF(M9959=People!$B$5,People!$A$5,IF(M9959=People!$B$4,People!$A$4,IF(M9959=People!$B$3,People!$A$3,IF(M9959=People!$B$2,People!$A$2,0))))</f>
        <v>Chuck Magee</v>
      </c>
      <c r="W9959" t="str">
        <f>IFERROR(INDEX(Returns!A:A,MATCH(B9959,Returns!B:B,0)),"No")</f>
        <v>Yes</v>
      </c>
    </row>
    <row r="9960" spans="1:23" x14ac:dyDescent="0.2">
      <c r="A9960" s="1">
        <v>9959</v>
      </c>
      <c r="B9960" t="s">
        <v>6189</v>
      </c>
      <c r="C9960" s="8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47">
        <v>7.3</v>
      </c>
      <c r="S9960" s="1">
        <v>2</v>
      </c>
      <c r="T9960" s="1">
        <v>0</v>
      </c>
      <c r="U9960" s="47">
        <v>2.1899999999999995</v>
      </c>
      <c r="V9960" t="str">
        <f>IF(M9960=People!$B$5,People!$A$5,IF(M9960=People!$B$4,People!$A$4,IF(M9960=People!$B$3,People!$A$3,IF(M9960=People!$B$2,People!$A$2,0))))</f>
        <v>Chuck Magee</v>
      </c>
      <c r="W9960" t="str">
        <f>IFERROR(INDEX(Returns!A:A,MATCH(B9960,Returns!B:B,0)),"No")</f>
        <v>Yes</v>
      </c>
    </row>
    <row r="9961" spans="1:23" x14ac:dyDescent="0.2">
      <c r="A9961" s="1">
        <v>9960</v>
      </c>
      <c r="B9961" t="s">
        <v>10925</v>
      </c>
      <c r="C9961" s="8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47">
        <v>9.3439999999999994</v>
      </c>
      <c r="S9961" s="1">
        <v>2</v>
      </c>
      <c r="T9961" s="1">
        <v>0.2</v>
      </c>
      <c r="U9961" s="47">
        <v>1.8687999999999998</v>
      </c>
      <c r="V9961" t="str">
        <f>IF(M9961=People!$B$5,People!$A$5,IF(M9961=People!$B$4,People!$A$4,IF(M9961=People!$B$3,People!$A$3,IF(M9961=People!$B$2,People!$A$2,0))))</f>
        <v>Anna Andreadi</v>
      </c>
      <c r="W9961" t="str">
        <f>IFERROR(INDEX(Returns!A:A,MATCH(B9961,Returns!B:B,0)),"No")</f>
        <v>No</v>
      </c>
    </row>
    <row r="9962" spans="1:23" x14ac:dyDescent="0.2">
      <c r="A9962" s="1">
        <v>9961</v>
      </c>
      <c r="B9962" t="s">
        <v>10926</v>
      </c>
      <c r="C9962" s="8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47">
        <v>18</v>
      </c>
      <c r="S9962" s="1">
        <v>1</v>
      </c>
      <c r="T9962" s="1">
        <v>0</v>
      </c>
      <c r="U9962" s="47">
        <v>3.2399999999999984</v>
      </c>
      <c r="V9962" t="str">
        <f>IF(M9962=People!$B$5,People!$A$5,IF(M9962=People!$B$4,People!$A$4,IF(M9962=People!$B$3,People!$A$3,IF(M9962=People!$B$2,People!$A$2,0))))</f>
        <v>Cassandra Brandow</v>
      </c>
      <c r="W9962" t="str">
        <f>IFERROR(INDEX(Returns!A:A,MATCH(B9962,Returns!B:B,0)),"No")</f>
        <v>No</v>
      </c>
    </row>
    <row r="9963" spans="1:23" x14ac:dyDescent="0.2">
      <c r="A9963" s="1">
        <v>9962</v>
      </c>
      <c r="B9963" t="s">
        <v>10927</v>
      </c>
      <c r="C9963" s="8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47">
        <v>65.584000000000003</v>
      </c>
      <c r="S9963" s="1">
        <v>2</v>
      </c>
      <c r="T9963" s="1">
        <v>0.2</v>
      </c>
      <c r="U9963" s="47">
        <v>23.7742</v>
      </c>
      <c r="V9963" t="str">
        <f>IF(M9963=People!$B$5,People!$A$5,IF(M9963=People!$B$4,People!$A$4,IF(M9963=People!$B$3,People!$A$3,IF(M9963=People!$B$2,People!$A$2,0))))</f>
        <v>Kelly Williams</v>
      </c>
      <c r="W9963" t="str">
        <f>IFERROR(INDEX(Returns!A:A,MATCH(B9963,Returns!B:B,0)),"No")</f>
        <v>No</v>
      </c>
    </row>
    <row r="9964" spans="1:23" x14ac:dyDescent="0.2">
      <c r="A9964" s="1">
        <v>9963</v>
      </c>
      <c r="B9964" t="s">
        <v>10927</v>
      </c>
      <c r="C9964" s="8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47">
        <v>383.46559999999994</v>
      </c>
      <c r="S9964" s="1">
        <v>4</v>
      </c>
      <c r="T9964" s="1">
        <v>0.32</v>
      </c>
      <c r="U9964" s="47">
        <v>-67.670400000000001</v>
      </c>
      <c r="V9964" t="str">
        <f>IF(M9964=People!$B$5,People!$A$5,IF(M9964=People!$B$4,People!$A$4,IF(M9964=People!$B$3,People!$A$3,IF(M9964=People!$B$2,People!$A$2,0))))</f>
        <v>Kelly Williams</v>
      </c>
      <c r="W9964" t="str">
        <f>IFERROR(INDEX(Returns!A:A,MATCH(B9964,Returns!B:B,0)),"No")</f>
        <v>No</v>
      </c>
    </row>
    <row r="9965" spans="1:23" x14ac:dyDescent="0.2">
      <c r="A9965" s="1">
        <v>9964</v>
      </c>
      <c r="B9965" t="s">
        <v>10928</v>
      </c>
      <c r="C9965" s="8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47">
        <v>10.368000000000002</v>
      </c>
      <c r="S9965" s="1">
        <v>2</v>
      </c>
      <c r="T9965" s="1">
        <v>0.2</v>
      </c>
      <c r="U9965" s="47">
        <v>3.6288</v>
      </c>
      <c r="V9965" t="str">
        <f>IF(M9965=People!$B$5,People!$A$5,IF(M9965=People!$B$4,People!$A$4,IF(M9965=People!$B$3,People!$A$3,IF(M9965=People!$B$2,People!$A$2,0))))</f>
        <v>Chuck Magee</v>
      </c>
      <c r="W9965" t="str">
        <f>IFERROR(INDEX(Returns!A:A,MATCH(B9965,Returns!B:B,0)),"No")</f>
        <v>No</v>
      </c>
    </row>
    <row r="9966" spans="1:23" x14ac:dyDescent="0.2">
      <c r="A9966" s="1">
        <v>9965</v>
      </c>
      <c r="B9966" t="s">
        <v>10929</v>
      </c>
      <c r="C9966" s="8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47">
        <v>13.4</v>
      </c>
      <c r="S9966" s="1">
        <v>1</v>
      </c>
      <c r="T9966" s="1">
        <v>0</v>
      </c>
      <c r="U9966" s="47">
        <v>6.4319999999999995</v>
      </c>
      <c r="V9966" t="str">
        <f>IF(M9966=People!$B$5,People!$A$5,IF(M9966=People!$B$4,People!$A$4,IF(M9966=People!$B$3,People!$A$3,IF(M9966=People!$B$2,People!$A$2,0))))</f>
        <v>Chuck Magee</v>
      </c>
      <c r="W9966" t="str">
        <f>IFERROR(INDEX(Returns!A:A,MATCH(B9966,Returns!B:B,0)),"No")</f>
        <v>No</v>
      </c>
    </row>
    <row r="9967" spans="1:23" x14ac:dyDescent="0.2">
      <c r="A9967" s="1">
        <v>9966</v>
      </c>
      <c r="B9967" t="s">
        <v>10929</v>
      </c>
      <c r="C9967" s="8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47">
        <v>4.9800000000000004</v>
      </c>
      <c r="S9967" s="1">
        <v>1</v>
      </c>
      <c r="T9967" s="1">
        <v>0</v>
      </c>
      <c r="U9967" s="47">
        <v>2.3406000000000002</v>
      </c>
      <c r="V9967" t="str">
        <f>IF(M9967=People!$B$5,People!$A$5,IF(M9967=People!$B$4,People!$A$4,IF(M9967=People!$B$3,People!$A$3,IF(M9967=People!$B$2,People!$A$2,0))))</f>
        <v>Chuck Magee</v>
      </c>
      <c r="W9967" t="str">
        <f>IFERROR(INDEX(Returns!A:A,MATCH(B9967,Returns!B:B,0)),"No")</f>
        <v>No</v>
      </c>
    </row>
    <row r="9968" spans="1:23" x14ac:dyDescent="0.2">
      <c r="A9968" s="1">
        <v>9967</v>
      </c>
      <c r="B9968" t="s">
        <v>10929</v>
      </c>
      <c r="C9968" s="8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47">
        <v>109.69</v>
      </c>
      <c r="S9968" s="1">
        <v>7</v>
      </c>
      <c r="T9968" s="1">
        <v>0</v>
      </c>
      <c r="U9968" s="47">
        <v>51.554299999999991</v>
      </c>
      <c r="V9968" t="str">
        <f>IF(M9968=People!$B$5,People!$A$5,IF(M9968=People!$B$4,People!$A$4,IF(M9968=People!$B$3,People!$A$3,IF(M9968=People!$B$2,People!$A$2,0))))</f>
        <v>Chuck Magee</v>
      </c>
      <c r="W9968" t="str">
        <f>IFERROR(INDEX(Returns!A:A,MATCH(B9968,Returns!B:B,0)),"No")</f>
        <v>No</v>
      </c>
    </row>
    <row r="9969" spans="1:23" x14ac:dyDescent="0.2">
      <c r="A9969" s="1">
        <v>9968</v>
      </c>
      <c r="B9969" t="s">
        <v>10930</v>
      </c>
      <c r="C9969" s="8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47">
        <v>40.199999999999996</v>
      </c>
      <c r="S9969" s="1">
        <v>5</v>
      </c>
      <c r="T9969" s="1">
        <v>0</v>
      </c>
      <c r="U9969" s="47">
        <v>18.089999999999996</v>
      </c>
      <c r="V9969" t="str">
        <f>IF(M9969=People!$B$5,People!$A$5,IF(M9969=People!$B$4,People!$A$4,IF(M9969=People!$B$3,People!$A$3,IF(M9969=People!$B$2,People!$A$2,0))))</f>
        <v>Chuck Magee</v>
      </c>
      <c r="W9969" t="str">
        <f>IFERROR(INDEX(Returns!A:A,MATCH(B9969,Returns!B:B,0)),"No")</f>
        <v>No</v>
      </c>
    </row>
    <row r="9970" spans="1:23" x14ac:dyDescent="0.2">
      <c r="A9970" s="1">
        <v>9969</v>
      </c>
      <c r="B9970" t="s">
        <v>10930</v>
      </c>
      <c r="C9970" s="8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47">
        <v>735.98</v>
      </c>
      <c r="S9970" s="1">
        <v>2</v>
      </c>
      <c r="T9970" s="1">
        <v>0</v>
      </c>
      <c r="U9970" s="47">
        <v>331.19099999999997</v>
      </c>
      <c r="V9970" t="str">
        <f>IF(M9970=People!$B$5,People!$A$5,IF(M9970=People!$B$4,People!$A$4,IF(M9970=People!$B$3,People!$A$3,IF(M9970=People!$B$2,People!$A$2,0))))</f>
        <v>Chuck Magee</v>
      </c>
      <c r="W9970" t="str">
        <f>IFERROR(INDEX(Returns!A:A,MATCH(B9970,Returns!B:B,0)),"No")</f>
        <v>No</v>
      </c>
    </row>
    <row r="9971" spans="1:23" x14ac:dyDescent="0.2">
      <c r="A9971" s="1">
        <v>9970</v>
      </c>
      <c r="B9971" t="s">
        <v>10930</v>
      </c>
      <c r="C9971" s="8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47">
        <v>22.75</v>
      </c>
      <c r="S9971" s="1">
        <v>7</v>
      </c>
      <c r="T9971" s="1">
        <v>0</v>
      </c>
      <c r="U9971" s="47">
        <v>6.5974999999999993</v>
      </c>
      <c r="V9971" t="str">
        <f>IF(M9971=People!$B$5,People!$A$5,IF(M9971=People!$B$4,People!$A$4,IF(M9971=People!$B$3,People!$A$3,IF(M9971=People!$B$2,People!$A$2,0))))</f>
        <v>Chuck Magee</v>
      </c>
      <c r="W9971" t="str">
        <f>IFERROR(INDEX(Returns!A:A,MATCH(B9971,Returns!B:B,0)),"No")</f>
        <v>No</v>
      </c>
    </row>
    <row r="9972" spans="1:23" x14ac:dyDescent="0.2">
      <c r="A9972" s="1">
        <v>9971</v>
      </c>
      <c r="B9972" t="s">
        <v>10931</v>
      </c>
      <c r="C9972" s="8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47">
        <v>119.56</v>
      </c>
      <c r="S9972" s="1">
        <v>2</v>
      </c>
      <c r="T9972" s="1">
        <v>0</v>
      </c>
      <c r="U9972" s="47">
        <v>54.997599999999991</v>
      </c>
      <c r="V9972" t="str">
        <f>IF(M9972=People!$B$5,People!$A$5,IF(M9972=People!$B$4,People!$A$4,IF(M9972=People!$B$3,People!$A$3,IF(M9972=People!$B$2,People!$A$2,0))))</f>
        <v>Cassandra Brandow</v>
      </c>
      <c r="W9972" t="str">
        <f>IFERROR(INDEX(Returns!A:A,MATCH(B9972,Returns!B:B,0)),"No")</f>
        <v>No</v>
      </c>
    </row>
    <row r="9973" spans="1:23" x14ac:dyDescent="0.2">
      <c r="A9973" s="1">
        <v>9972</v>
      </c>
      <c r="B9973" t="s">
        <v>10931</v>
      </c>
      <c r="C9973" s="8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47">
        <v>140.75</v>
      </c>
      <c r="S9973" s="1">
        <v>5</v>
      </c>
      <c r="T9973" s="1">
        <v>0</v>
      </c>
      <c r="U9973" s="47">
        <v>42.22499999999998</v>
      </c>
      <c r="V9973" t="str">
        <f>IF(M9973=People!$B$5,People!$A$5,IF(M9973=People!$B$4,People!$A$4,IF(M9973=People!$B$3,People!$A$3,IF(M9973=People!$B$2,People!$A$2,0))))</f>
        <v>Cassandra Brandow</v>
      </c>
      <c r="W9973" t="str">
        <f>IFERROR(INDEX(Returns!A:A,MATCH(B9973,Returns!B:B,0)),"No")</f>
        <v>No</v>
      </c>
    </row>
    <row r="9974" spans="1:23" x14ac:dyDescent="0.2">
      <c r="A9974" s="1">
        <v>9973</v>
      </c>
      <c r="B9974" t="s">
        <v>10932</v>
      </c>
      <c r="C9974" s="8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47">
        <v>99.567999999999998</v>
      </c>
      <c r="S9974" s="1">
        <v>2</v>
      </c>
      <c r="T9974" s="1">
        <v>0.2</v>
      </c>
      <c r="U9974" s="47">
        <v>33.604199999999992</v>
      </c>
      <c r="V9974" t="str">
        <f>IF(M9974=People!$B$5,People!$A$5,IF(M9974=People!$B$4,People!$A$4,IF(M9974=People!$B$3,People!$A$3,IF(M9974=People!$B$2,People!$A$2,0))))</f>
        <v>Kelly Williams</v>
      </c>
      <c r="W9974" t="str">
        <f>IFERROR(INDEX(Returns!A:A,MATCH(B9974,Returns!B:B,0)),"No")</f>
        <v>No</v>
      </c>
    </row>
    <row r="9975" spans="1:23" x14ac:dyDescent="0.2">
      <c r="A9975" s="1">
        <v>9974</v>
      </c>
      <c r="B9975" t="s">
        <v>10933</v>
      </c>
      <c r="C9975" s="8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47">
        <v>271.95999999999998</v>
      </c>
      <c r="S9975" s="1">
        <v>5</v>
      </c>
      <c r="T9975" s="1">
        <v>0.2</v>
      </c>
      <c r="U9975" s="47">
        <v>27.195999999999998</v>
      </c>
      <c r="V9975" t="str">
        <f>IF(M9975=People!$B$5,People!$A$5,IF(M9975=People!$B$4,People!$A$4,IF(M9975=People!$B$3,People!$A$3,IF(M9975=People!$B$2,People!$A$2,0))))</f>
        <v>Anna Andreadi</v>
      </c>
      <c r="W9975" t="str">
        <f>IFERROR(INDEX(Returns!A:A,MATCH(B9975,Returns!B:B,0)),"No")</f>
        <v>No</v>
      </c>
    </row>
    <row r="9976" spans="1:23" x14ac:dyDescent="0.2">
      <c r="A9976" s="1">
        <v>9975</v>
      </c>
      <c r="B9976" t="s">
        <v>10933</v>
      </c>
      <c r="C9976" s="8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47">
        <v>18.689999999999998</v>
      </c>
      <c r="S9976" s="1">
        <v>7</v>
      </c>
      <c r="T9976" s="1">
        <v>0</v>
      </c>
      <c r="U9976" s="47">
        <v>5.2332000000000001</v>
      </c>
      <c r="V9976" t="str">
        <f>IF(M9976=People!$B$5,People!$A$5,IF(M9976=People!$B$4,People!$A$4,IF(M9976=People!$B$3,People!$A$3,IF(M9976=People!$B$2,People!$A$2,0))))</f>
        <v>Anna Andreadi</v>
      </c>
      <c r="W9976" t="str">
        <f>IFERROR(INDEX(Returns!A:A,MATCH(B9976,Returns!B:B,0)),"No")</f>
        <v>No</v>
      </c>
    </row>
    <row r="9977" spans="1:23" x14ac:dyDescent="0.2">
      <c r="A9977" s="1">
        <v>9976</v>
      </c>
      <c r="B9977" t="s">
        <v>10933</v>
      </c>
      <c r="C9977" s="8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47">
        <v>13.36</v>
      </c>
      <c r="S9977" s="1">
        <v>2</v>
      </c>
      <c r="T9977" s="1">
        <v>0</v>
      </c>
      <c r="U9977" s="47">
        <v>6.4127999999999998</v>
      </c>
      <c r="V9977" t="str">
        <f>IF(M9977=People!$B$5,People!$A$5,IF(M9977=People!$B$4,People!$A$4,IF(M9977=People!$B$3,People!$A$3,IF(M9977=People!$B$2,People!$A$2,0))))</f>
        <v>Anna Andreadi</v>
      </c>
      <c r="W9977" t="str">
        <f>IFERROR(INDEX(Returns!A:A,MATCH(B9977,Returns!B:B,0)),"No")</f>
        <v>No</v>
      </c>
    </row>
    <row r="9978" spans="1:23" x14ac:dyDescent="0.2">
      <c r="A9978" s="1">
        <v>9977</v>
      </c>
      <c r="B9978" t="s">
        <v>10933</v>
      </c>
      <c r="C9978" s="8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47">
        <v>249.58400000000003</v>
      </c>
      <c r="S9978" s="1">
        <v>2</v>
      </c>
      <c r="T9978" s="1">
        <v>0.2</v>
      </c>
      <c r="U9978" s="47">
        <v>31.197999999999986</v>
      </c>
      <c r="V9978" t="str">
        <f>IF(M9978=People!$B$5,People!$A$5,IF(M9978=People!$B$4,People!$A$4,IF(M9978=People!$B$3,People!$A$3,IF(M9978=People!$B$2,People!$A$2,0))))</f>
        <v>Anna Andreadi</v>
      </c>
      <c r="W9978" t="str">
        <f>IFERROR(INDEX(Returns!A:A,MATCH(B9978,Returns!B:B,0)),"No")</f>
        <v>No</v>
      </c>
    </row>
    <row r="9979" spans="1:23" x14ac:dyDescent="0.2">
      <c r="A9979" s="1">
        <v>9978</v>
      </c>
      <c r="B9979" t="s">
        <v>10933</v>
      </c>
      <c r="C9979" s="8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47">
        <v>13.86</v>
      </c>
      <c r="S9979" s="1">
        <v>7</v>
      </c>
      <c r="T9979" s="1">
        <v>0</v>
      </c>
      <c r="U9979" s="47">
        <v>0</v>
      </c>
      <c r="V9979" t="str">
        <f>IF(M9979=People!$B$5,People!$A$5,IF(M9979=People!$B$4,People!$A$4,IF(M9979=People!$B$3,People!$A$3,IF(M9979=People!$B$2,People!$A$2,0))))</f>
        <v>Anna Andreadi</v>
      </c>
      <c r="W9979" t="str">
        <f>IFERROR(INDEX(Returns!A:A,MATCH(B9979,Returns!B:B,0)),"No")</f>
        <v>No</v>
      </c>
    </row>
    <row r="9980" spans="1:23" x14ac:dyDescent="0.2">
      <c r="A9980" s="1">
        <v>9979</v>
      </c>
      <c r="B9980" t="s">
        <v>10933</v>
      </c>
      <c r="C9980" s="8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47">
        <v>13.375999999999999</v>
      </c>
      <c r="S9980" s="1">
        <v>4</v>
      </c>
      <c r="T9980" s="1">
        <v>0.2</v>
      </c>
      <c r="U9980" s="47">
        <v>4.6815999999999995</v>
      </c>
      <c r="V9980" t="str">
        <f>IF(M9980=People!$B$5,People!$A$5,IF(M9980=People!$B$4,People!$A$4,IF(M9980=People!$B$3,People!$A$3,IF(M9980=People!$B$2,People!$A$2,0))))</f>
        <v>Anna Andreadi</v>
      </c>
      <c r="W9980" t="str">
        <f>IFERROR(INDEX(Returns!A:A,MATCH(B9980,Returns!B:B,0)),"No")</f>
        <v>No</v>
      </c>
    </row>
    <row r="9981" spans="1:23" x14ac:dyDescent="0.2">
      <c r="A9981" s="1">
        <v>9980</v>
      </c>
      <c r="B9981" t="s">
        <v>10933</v>
      </c>
      <c r="C9981" s="8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47">
        <v>437.47200000000009</v>
      </c>
      <c r="S9981" s="1">
        <v>14</v>
      </c>
      <c r="T9981" s="1">
        <v>0.2</v>
      </c>
      <c r="U9981" s="47">
        <v>153.11519999999999</v>
      </c>
      <c r="V9981" t="str">
        <f>IF(M9981=People!$B$5,People!$A$5,IF(M9981=People!$B$4,People!$A$4,IF(M9981=People!$B$3,People!$A$3,IF(M9981=People!$B$2,People!$A$2,0))))</f>
        <v>Anna Andreadi</v>
      </c>
      <c r="W9981" t="str">
        <f>IFERROR(INDEX(Returns!A:A,MATCH(B9981,Returns!B:B,0)),"No")</f>
        <v>No</v>
      </c>
    </row>
    <row r="9982" spans="1:23" x14ac:dyDescent="0.2">
      <c r="A9982" s="1">
        <v>9981</v>
      </c>
      <c r="B9982" t="s">
        <v>10934</v>
      </c>
      <c r="C9982" s="8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47">
        <v>85.98</v>
      </c>
      <c r="S9982" s="1">
        <v>1</v>
      </c>
      <c r="T9982" s="1">
        <v>0</v>
      </c>
      <c r="U9982" s="47">
        <v>22.354800000000004</v>
      </c>
      <c r="V9982" t="str">
        <f>IF(M9982=People!$B$5,People!$A$5,IF(M9982=People!$B$4,People!$A$4,IF(M9982=People!$B$3,People!$A$3,IF(M9982=People!$B$2,People!$A$2,0))))</f>
        <v>Cassandra Brandow</v>
      </c>
      <c r="W9982" t="str">
        <f>IFERROR(INDEX(Returns!A:A,MATCH(B9982,Returns!B:B,0)),"No")</f>
        <v>No</v>
      </c>
    </row>
    <row r="9983" spans="1:23" x14ac:dyDescent="0.2">
      <c r="A9983" s="1">
        <v>9982</v>
      </c>
      <c r="B9983" t="s">
        <v>10935</v>
      </c>
      <c r="C9983" s="8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47">
        <v>16.520000000000003</v>
      </c>
      <c r="S9983" s="1">
        <v>5</v>
      </c>
      <c r="T9983" s="1">
        <v>0.2</v>
      </c>
      <c r="U9983" s="47">
        <v>5.368999999999998</v>
      </c>
      <c r="V9983" t="str">
        <f>IF(M9983=People!$B$5,People!$A$5,IF(M9983=People!$B$4,People!$A$4,IF(M9983=People!$B$3,People!$A$3,IF(M9983=People!$B$2,People!$A$2,0))))</f>
        <v>Chuck Magee</v>
      </c>
      <c r="W9983" t="str">
        <f>IFERROR(INDEX(Returns!A:A,MATCH(B9983,Returns!B:B,0)),"No")</f>
        <v>No</v>
      </c>
    </row>
    <row r="9984" spans="1:23" x14ac:dyDescent="0.2">
      <c r="A9984" s="1">
        <v>9983</v>
      </c>
      <c r="B9984" t="s">
        <v>10936</v>
      </c>
      <c r="C9984" s="8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47">
        <v>35.56</v>
      </c>
      <c r="S9984" s="1">
        <v>7</v>
      </c>
      <c r="T9984" s="1">
        <v>0</v>
      </c>
      <c r="U9984" s="47">
        <v>16.713200000000001</v>
      </c>
      <c r="V9984" t="str">
        <f>IF(M9984=People!$B$5,People!$A$5,IF(M9984=People!$B$4,People!$A$4,IF(M9984=People!$B$3,People!$A$3,IF(M9984=People!$B$2,People!$A$2,0))))</f>
        <v>Kelly Williams</v>
      </c>
      <c r="W9984" t="str">
        <f>IFERROR(INDEX(Returns!A:A,MATCH(B9984,Returns!B:B,0)),"No")</f>
        <v>No</v>
      </c>
    </row>
    <row r="9985" spans="1:23" x14ac:dyDescent="0.2">
      <c r="A9985" s="1">
        <v>9984</v>
      </c>
      <c r="B9985" t="s">
        <v>10936</v>
      </c>
      <c r="C9985" s="8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47">
        <v>97.98</v>
      </c>
      <c r="S9985" s="1">
        <v>2</v>
      </c>
      <c r="T9985" s="1">
        <v>0</v>
      </c>
      <c r="U9985" s="47">
        <v>27.434400000000011</v>
      </c>
      <c r="V9985" t="str">
        <f>IF(M9985=People!$B$5,People!$A$5,IF(M9985=People!$B$4,People!$A$4,IF(M9985=People!$B$3,People!$A$3,IF(M9985=People!$B$2,People!$A$2,0))))</f>
        <v>Kelly Williams</v>
      </c>
      <c r="W9985" t="str">
        <f>IFERROR(INDEX(Returns!A:A,MATCH(B9985,Returns!B:B,0)),"No")</f>
        <v>No</v>
      </c>
    </row>
    <row r="9986" spans="1:23" x14ac:dyDescent="0.2">
      <c r="A9986" s="1">
        <v>9985</v>
      </c>
      <c r="B9986" t="s">
        <v>10937</v>
      </c>
      <c r="C9986" s="8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47">
        <v>31.5</v>
      </c>
      <c r="S9986" s="1">
        <v>10</v>
      </c>
      <c r="T9986" s="1">
        <v>0</v>
      </c>
      <c r="U9986" s="47">
        <v>15.120000000000001</v>
      </c>
      <c r="V9986" t="str">
        <f>IF(M9986=People!$B$5,People!$A$5,IF(M9986=People!$B$4,People!$A$4,IF(M9986=People!$B$3,People!$A$3,IF(M9986=People!$B$2,People!$A$2,0))))</f>
        <v>Chuck Magee</v>
      </c>
      <c r="W9986" t="str">
        <f>IFERROR(INDEX(Returns!A:A,MATCH(B9986,Returns!B:B,0)),"No")</f>
        <v>No</v>
      </c>
    </row>
    <row r="9987" spans="1:23" x14ac:dyDescent="0.2">
      <c r="A9987" s="1">
        <v>9986</v>
      </c>
      <c r="B9987" t="s">
        <v>10937</v>
      </c>
      <c r="C9987" s="8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47">
        <v>55.6</v>
      </c>
      <c r="S9987" s="1">
        <v>4</v>
      </c>
      <c r="T9987" s="1">
        <v>0</v>
      </c>
      <c r="U9987" s="47">
        <v>16.123999999999995</v>
      </c>
      <c r="V9987" t="str">
        <f>IF(M9987=People!$B$5,People!$A$5,IF(M9987=People!$B$4,People!$A$4,IF(M9987=People!$B$3,People!$A$3,IF(M9987=People!$B$2,People!$A$2,0))))</f>
        <v>Chuck Magee</v>
      </c>
      <c r="W9987" t="str">
        <f>IFERROR(INDEX(Returns!A:A,MATCH(B9987,Returns!B:B,0)),"No")</f>
        <v>No</v>
      </c>
    </row>
    <row r="9988" spans="1:23" x14ac:dyDescent="0.2">
      <c r="A9988" s="1">
        <v>9987</v>
      </c>
      <c r="B9988" t="s">
        <v>10938</v>
      </c>
      <c r="C9988" s="8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47">
        <v>36.24</v>
      </c>
      <c r="S9988" s="1">
        <v>1</v>
      </c>
      <c r="T9988" s="1">
        <v>0</v>
      </c>
      <c r="U9988" s="47">
        <v>15.220800000000001</v>
      </c>
      <c r="V9988" t="str">
        <f>IF(M9988=People!$B$5,People!$A$5,IF(M9988=People!$B$4,People!$A$4,IF(M9988=People!$B$3,People!$A$3,IF(M9988=People!$B$2,People!$A$2,0))))</f>
        <v>Anna Andreadi</v>
      </c>
      <c r="W9988" t="str">
        <f>IFERROR(INDEX(Returns!A:A,MATCH(B9988,Returns!B:B,0)),"No")</f>
        <v>No</v>
      </c>
    </row>
    <row r="9989" spans="1:23" x14ac:dyDescent="0.2">
      <c r="A9989" s="1">
        <v>9988</v>
      </c>
      <c r="B9989" t="s">
        <v>10939</v>
      </c>
      <c r="C9989" s="8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47">
        <v>79.989999999999995</v>
      </c>
      <c r="S9989" s="1">
        <v>1</v>
      </c>
      <c r="T9989" s="1">
        <v>0</v>
      </c>
      <c r="U9989" s="47">
        <v>28.796399999999998</v>
      </c>
      <c r="V9989" t="str">
        <f>IF(M9989=People!$B$5,People!$A$5,IF(M9989=People!$B$4,People!$A$4,IF(M9989=People!$B$3,People!$A$3,IF(M9989=People!$B$2,People!$A$2,0))))</f>
        <v>Cassandra Brandow</v>
      </c>
      <c r="W9989" t="str">
        <f>IFERROR(INDEX(Returns!A:A,MATCH(B9989,Returns!B:B,0)),"No")</f>
        <v>No</v>
      </c>
    </row>
    <row r="9990" spans="1:23" x14ac:dyDescent="0.2">
      <c r="A9990" s="1">
        <v>9989</v>
      </c>
      <c r="B9990" t="s">
        <v>10939</v>
      </c>
      <c r="C9990" s="8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47">
        <v>206.1</v>
      </c>
      <c r="S9990" s="1">
        <v>5</v>
      </c>
      <c r="T9990" s="1">
        <v>0</v>
      </c>
      <c r="U9990" s="47">
        <v>55.647000000000006</v>
      </c>
      <c r="V9990" t="str">
        <f>IF(M9990=People!$B$5,People!$A$5,IF(M9990=People!$B$4,People!$A$4,IF(M9990=People!$B$3,People!$A$3,IF(M9990=People!$B$2,People!$A$2,0))))</f>
        <v>Cassandra Brandow</v>
      </c>
      <c r="W9990" t="str">
        <f>IFERROR(INDEX(Returns!A:A,MATCH(B9990,Returns!B:B,0)),"No")</f>
        <v>No</v>
      </c>
    </row>
    <row r="9991" spans="1:23" x14ac:dyDescent="0.2">
      <c r="A9991" s="1">
        <v>9990</v>
      </c>
      <c r="B9991" t="s">
        <v>10940</v>
      </c>
      <c r="C9991" s="8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47">
        <v>25.248000000000001</v>
      </c>
      <c r="S9991" s="1">
        <v>3</v>
      </c>
      <c r="T9991" s="1">
        <v>0.2</v>
      </c>
      <c r="U9991" s="47">
        <v>4.1027999999999993</v>
      </c>
      <c r="V9991" t="str">
        <f>IF(M9991=People!$B$5,People!$A$5,IF(M9991=People!$B$4,People!$A$4,IF(M9991=People!$B$3,People!$A$3,IF(M9991=People!$B$2,People!$A$2,0))))</f>
        <v>Cassandra Brandow</v>
      </c>
      <c r="W9991" t="str">
        <f>IFERROR(INDEX(Returns!A:A,MATCH(B9991,Returns!B:B,0)),"No")</f>
        <v>No</v>
      </c>
    </row>
    <row r="9992" spans="1:23" x14ac:dyDescent="0.2">
      <c r="A9992" s="1">
        <v>9991</v>
      </c>
      <c r="B9992" t="s">
        <v>6117</v>
      </c>
      <c r="C9992" s="8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47">
        <v>91.96</v>
      </c>
      <c r="S9992" s="1">
        <v>2</v>
      </c>
      <c r="T9992" s="1">
        <v>0</v>
      </c>
      <c r="U9992" s="47">
        <v>15.633199999999988</v>
      </c>
      <c r="V9992" t="str">
        <f>IF(M9992=People!$B$5,People!$A$5,IF(M9992=People!$B$4,People!$A$4,IF(M9992=People!$B$3,People!$A$3,IF(M9992=People!$B$2,People!$A$2,0))))</f>
        <v>Anna Andreadi</v>
      </c>
      <c r="W9992" t="str">
        <f>IFERROR(INDEX(Returns!A:A,MATCH(B9992,Returns!B:B,0)),"No")</f>
        <v>Yes</v>
      </c>
    </row>
    <row r="9993" spans="1:23" x14ac:dyDescent="0.2">
      <c r="A9993" s="1">
        <v>9992</v>
      </c>
      <c r="B9993" t="s">
        <v>6117</v>
      </c>
      <c r="C9993" s="8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47">
        <v>258.57600000000002</v>
      </c>
      <c r="S9993" s="1">
        <v>2</v>
      </c>
      <c r="T9993" s="1">
        <v>0.2</v>
      </c>
      <c r="U9993" s="47">
        <v>19.393200000000007</v>
      </c>
      <c r="V9993" t="str">
        <f>IF(M9993=People!$B$5,People!$A$5,IF(M9993=People!$B$4,People!$A$4,IF(M9993=People!$B$3,People!$A$3,IF(M9993=People!$B$2,People!$A$2,0))))</f>
        <v>Anna Andreadi</v>
      </c>
      <c r="W9993" t="str">
        <f>IFERROR(INDEX(Returns!A:A,MATCH(B9993,Returns!B:B,0)),"No")</f>
        <v>Yes</v>
      </c>
    </row>
    <row r="9994" spans="1:23" x14ac:dyDescent="0.2">
      <c r="A9994" s="1">
        <v>9993</v>
      </c>
      <c r="B9994" t="s">
        <v>6117</v>
      </c>
      <c r="C9994" s="8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47">
        <v>29.6</v>
      </c>
      <c r="S9994" s="1">
        <v>4</v>
      </c>
      <c r="T9994" s="1">
        <v>0</v>
      </c>
      <c r="U9994" s="47">
        <v>13.32</v>
      </c>
      <c r="V9994" t="str">
        <f>IF(M9994=People!$B$5,People!$A$5,IF(M9994=People!$B$4,People!$A$4,IF(M9994=People!$B$3,People!$A$3,IF(M9994=People!$B$2,People!$A$2,0))))</f>
        <v>Anna Andreadi</v>
      </c>
      <c r="W9994" t="str">
        <f>IFERROR(INDEX(Returns!A:A,MATCH(B9994,Returns!B:B,0)),"No")</f>
        <v>Yes</v>
      </c>
    </row>
    <row r="9995" spans="1:23" x14ac:dyDescent="0.2">
      <c r="A9995" s="1">
        <v>9994</v>
      </c>
      <c r="B9995" t="s">
        <v>10941</v>
      </c>
      <c r="C9995" s="8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47">
        <v>243.16</v>
      </c>
      <c r="S9995" s="1">
        <v>2</v>
      </c>
      <c r="T9995" s="1">
        <v>0</v>
      </c>
      <c r="U9995" s="47">
        <v>72.947999999999979</v>
      </c>
      <c r="V9995" t="str">
        <f>IF(M9995=People!$B$5,People!$A$5,IF(M9995=People!$B$4,People!$A$4,IF(M9995=People!$B$3,People!$A$3,IF(M9995=People!$B$2,People!$A$2,0))))</f>
        <v>Anna Andreadi</v>
      </c>
      <c r="W9995" t="str">
        <f>IFERROR(INDEX(Returns!A:A,MATCH(B9995,Returns!B:B,0)),"No")</f>
        <v>No</v>
      </c>
    </row>
  </sheetData>
  <pageMargins left="0.75" right="0.75" top="1" bottom="1" header="0.5" footer="0.5"/>
  <pageSetup paperSize="9" orientation="portrait" horizontalDpi="4294967293" verticalDpi="0" r:id="rId1"/>
  <headerFooter alignWithMargins="0">
    <oddHeader>&amp;A</oddHeader>
    <oddFooter>Page &amp;P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5"/>
  <sheetViews>
    <sheetView topLeftCell="A19" workbookViewId="0">
      <selection activeCell="B3" sqref="B3"/>
    </sheetView>
  </sheetViews>
  <sheetFormatPr defaultRowHeight="12.75" x14ac:dyDescent="0.2"/>
  <sheetData>
    <row r="1" spans="1:2" x14ac:dyDescent="0.2">
      <c r="A1" s="1" t="s">
        <v>5930</v>
      </c>
      <c r="B1" s="1" t="s">
        <v>12</v>
      </c>
    </row>
    <row r="2" spans="1:2" x14ac:dyDescent="0.2">
      <c r="A2" s="1" t="s">
        <v>5177</v>
      </c>
      <c r="B2" s="1" t="s">
        <v>41</v>
      </c>
    </row>
    <row r="3" spans="1:2" x14ac:dyDescent="0.2">
      <c r="A3" s="1" t="s">
        <v>2264</v>
      </c>
      <c r="B3" s="1" t="s">
        <v>135</v>
      </c>
    </row>
    <row r="4" spans="1:2" x14ac:dyDescent="0.2">
      <c r="A4" s="1" t="s">
        <v>4211</v>
      </c>
      <c r="B4" s="1" t="s">
        <v>97</v>
      </c>
    </row>
    <row r="5" spans="1:2" x14ac:dyDescent="0.2">
      <c r="A5" s="1" t="s">
        <v>684</v>
      </c>
      <c r="B5" s="1" t="s">
        <v>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801"/>
  <sheetViews>
    <sheetView workbookViewId="0"/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5931</v>
      </c>
      <c r="B1" t="s">
        <v>1</v>
      </c>
    </row>
    <row r="2" spans="1:2" x14ac:dyDescent="0.2">
      <c r="A2" s="1" t="s">
        <v>5932</v>
      </c>
      <c r="B2" t="s">
        <v>5933</v>
      </c>
    </row>
    <row r="3" spans="1:2" x14ac:dyDescent="0.2">
      <c r="A3" s="1" t="s">
        <v>5932</v>
      </c>
      <c r="B3" t="s">
        <v>5933</v>
      </c>
    </row>
    <row r="4" spans="1:2" x14ac:dyDescent="0.2">
      <c r="A4" s="1" t="s">
        <v>5932</v>
      </c>
      <c r="B4" t="s">
        <v>5933</v>
      </c>
    </row>
    <row r="5" spans="1:2" x14ac:dyDescent="0.2">
      <c r="A5" s="1" t="s">
        <v>5932</v>
      </c>
      <c r="B5" t="s">
        <v>5933</v>
      </c>
    </row>
    <row r="6" spans="1:2" x14ac:dyDescent="0.2">
      <c r="A6" s="1" t="s">
        <v>5932</v>
      </c>
      <c r="B6" t="s">
        <v>5934</v>
      </c>
    </row>
    <row r="7" spans="1:2" x14ac:dyDescent="0.2">
      <c r="A7" s="1" t="s">
        <v>5932</v>
      </c>
      <c r="B7" t="s">
        <v>5935</v>
      </c>
    </row>
    <row r="8" spans="1:2" x14ac:dyDescent="0.2">
      <c r="A8" s="1" t="s">
        <v>5932</v>
      </c>
      <c r="B8" t="s">
        <v>5935</v>
      </c>
    </row>
    <row r="9" spans="1:2" x14ac:dyDescent="0.2">
      <c r="A9" s="1" t="s">
        <v>5932</v>
      </c>
      <c r="B9" t="s">
        <v>5935</v>
      </c>
    </row>
    <row r="10" spans="1:2" x14ac:dyDescent="0.2">
      <c r="A10" s="1" t="s">
        <v>5932</v>
      </c>
      <c r="B10" t="s">
        <v>5935</v>
      </c>
    </row>
    <row r="11" spans="1:2" x14ac:dyDescent="0.2">
      <c r="A11" s="1" t="s">
        <v>5932</v>
      </c>
      <c r="B11" t="s">
        <v>5936</v>
      </c>
    </row>
    <row r="12" spans="1:2" x14ac:dyDescent="0.2">
      <c r="A12" s="1" t="s">
        <v>5932</v>
      </c>
      <c r="B12" t="s">
        <v>5937</v>
      </c>
    </row>
    <row r="13" spans="1:2" x14ac:dyDescent="0.2">
      <c r="A13" s="1" t="s">
        <v>5932</v>
      </c>
      <c r="B13" t="s">
        <v>5937</v>
      </c>
    </row>
    <row r="14" spans="1:2" x14ac:dyDescent="0.2">
      <c r="A14" s="1" t="s">
        <v>5932</v>
      </c>
      <c r="B14" t="s">
        <v>5938</v>
      </c>
    </row>
    <row r="15" spans="1:2" x14ac:dyDescent="0.2">
      <c r="A15" s="1" t="s">
        <v>5932</v>
      </c>
      <c r="B15" t="s">
        <v>5938</v>
      </c>
    </row>
    <row r="16" spans="1:2" x14ac:dyDescent="0.2">
      <c r="A16" s="1" t="s">
        <v>5932</v>
      </c>
      <c r="B16" t="s">
        <v>5938</v>
      </c>
    </row>
    <row r="17" spans="1:2" x14ac:dyDescent="0.2">
      <c r="A17" s="1" t="s">
        <v>5932</v>
      </c>
      <c r="B17" t="s">
        <v>5938</v>
      </c>
    </row>
    <row r="18" spans="1:2" x14ac:dyDescent="0.2">
      <c r="A18" s="1" t="s">
        <v>5932</v>
      </c>
      <c r="B18" t="s">
        <v>5939</v>
      </c>
    </row>
    <row r="19" spans="1:2" x14ac:dyDescent="0.2">
      <c r="A19" s="1" t="s">
        <v>5932</v>
      </c>
      <c r="B19" t="s">
        <v>5940</v>
      </c>
    </row>
    <row r="20" spans="1:2" x14ac:dyDescent="0.2">
      <c r="A20" s="1" t="s">
        <v>5932</v>
      </c>
      <c r="B20" t="s">
        <v>5940</v>
      </c>
    </row>
    <row r="21" spans="1:2" x14ac:dyDescent="0.2">
      <c r="A21" s="1" t="s">
        <v>5932</v>
      </c>
      <c r="B21" t="s">
        <v>5941</v>
      </c>
    </row>
    <row r="22" spans="1:2" x14ac:dyDescent="0.2">
      <c r="A22" s="1" t="s">
        <v>5932</v>
      </c>
      <c r="B22" t="s">
        <v>5942</v>
      </c>
    </row>
    <row r="23" spans="1:2" x14ac:dyDescent="0.2">
      <c r="A23" s="1" t="s">
        <v>5932</v>
      </c>
      <c r="B23" t="s">
        <v>5943</v>
      </c>
    </row>
    <row r="24" spans="1:2" x14ac:dyDescent="0.2">
      <c r="A24" s="1" t="s">
        <v>5932</v>
      </c>
      <c r="B24" t="s">
        <v>5943</v>
      </c>
    </row>
    <row r="25" spans="1:2" x14ac:dyDescent="0.2">
      <c r="A25" s="1" t="s">
        <v>5932</v>
      </c>
      <c r="B25" t="s">
        <v>5943</v>
      </c>
    </row>
    <row r="26" spans="1:2" x14ac:dyDescent="0.2">
      <c r="A26" s="1" t="s">
        <v>5932</v>
      </c>
      <c r="B26" t="s">
        <v>5944</v>
      </c>
    </row>
    <row r="27" spans="1:2" x14ac:dyDescent="0.2">
      <c r="A27" s="1" t="s">
        <v>5932</v>
      </c>
      <c r="B27" t="s">
        <v>5944</v>
      </c>
    </row>
    <row r="28" spans="1:2" x14ac:dyDescent="0.2">
      <c r="A28" s="1" t="s">
        <v>5932</v>
      </c>
      <c r="B28" t="s">
        <v>5944</v>
      </c>
    </row>
    <row r="29" spans="1:2" x14ac:dyDescent="0.2">
      <c r="A29" s="1" t="s">
        <v>5932</v>
      </c>
      <c r="B29" t="s">
        <v>5944</v>
      </c>
    </row>
    <row r="30" spans="1:2" x14ac:dyDescent="0.2">
      <c r="A30" s="1" t="s">
        <v>5932</v>
      </c>
      <c r="B30" t="s">
        <v>5944</v>
      </c>
    </row>
    <row r="31" spans="1:2" x14ac:dyDescent="0.2">
      <c r="A31" s="1" t="s">
        <v>5932</v>
      </c>
      <c r="B31" t="s">
        <v>5944</v>
      </c>
    </row>
    <row r="32" spans="1:2" x14ac:dyDescent="0.2">
      <c r="A32" s="1" t="s">
        <v>5932</v>
      </c>
      <c r="B32" t="s">
        <v>5944</v>
      </c>
    </row>
    <row r="33" spans="1:2" x14ac:dyDescent="0.2">
      <c r="A33" s="1" t="s">
        <v>5932</v>
      </c>
      <c r="B33" t="s">
        <v>5945</v>
      </c>
    </row>
    <row r="34" spans="1:2" x14ac:dyDescent="0.2">
      <c r="A34" s="1" t="s">
        <v>5932</v>
      </c>
      <c r="B34" t="s">
        <v>5946</v>
      </c>
    </row>
    <row r="35" spans="1:2" x14ac:dyDescent="0.2">
      <c r="A35" s="1" t="s">
        <v>5932</v>
      </c>
      <c r="B35" t="s">
        <v>5946</v>
      </c>
    </row>
    <row r="36" spans="1:2" x14ac:dyDescent="0.2">
      <c r="A36" s="1" t="s">
        <v>5932</v>
      </c>
      <c r="B36" t="s">
        <v>5947</v>
      </c>
    </row>
    <row r="37" spans="1:2" x14ac:dyDescent="0.2">
      <c r="A37" s="1" t="s">
        <v>5932</v>
      </c>
      <c r="B37" t="s">
        <v>5947</v>
      </c>
    </row>
    <row r="38" spans="1:2" x14ac:dyDescent="0.2">
      <c r="A38" s="1" t="s">
        <v>5932</v>
      </c>
      <c r="B38" t="s">
        <v>5948</v>
      </c>
    </row>
    <row r="39" spans="1:2" x14ac:dyDescent="0.2">
      <c r="A39" s="1" t="s">
        <v>5932</v>
      </c>
      <c r="B39" t="s">
        <v>5949</v>
      </c>
    </row>
    <row r="40" spans="1:2" x14ac:dyDescent="0.2">
      <c r="A40" s="1" t="s">
        <v>5932</v>
      </c>
      <c r="B40" t="s">
        <v>5949</v>
      </c>
    </row>
    <row r="41" spans="1:2" x14ac:dyDescent="0.2">
      <c r="A41" s="1" t="s">
        <v>5932</v>
      </c>
      <c r="B41" t="s">
        <v>5950</v>
      </c>
    </row>
    <row r="42" spans="1:2" x14ac:dyDescent="0.2">
      <c r="A42" s="1" t="s">
        <v>5932</v>
      </c>
      <c r="B42" t="s">
        <v>5950</v>
      </c>
    </row>
    <row r="43" spans="1:2" x14ac:dyDescent="0.2">
      <c r="A43" s="1" t="s">
        <v>5932</v>
      </c>
      <c r="B43" t="s">
        <v>5950</v>
      </c>
    </row>
    <row r="44" spans="1:2" x14ac:dyDescent="0.2">
      <c r="A44" s="1" t="s">
        <v>5932</v>
      </c>
      <c r="B44" t="s">
        <v>5951</v>
      </c>
    </row>
    <row r="45" spans="1:2" x14ac:dyDescent="0.2">
      <c r="A45" s="1" t="s">
        <v>5932</v>
      </c>
      <c r="B45" t="s">
        <v>5951</v>
      </c>
    </row>
    <row r="46" spans="1:2" x14ac:dyDescent="0.2">
      <c r="A46" s="1" t="s">
        <v>5932</v>
      </c>
      <c r="B46" t="s">
        <v>5951</v>
      </c>
    </row>
    <row r="47" spans="1:2" x14ac:dyDescent="0.2">
      <c r="A47" s="1" t="s">
        <v>5932</v>
      </c>
      <c r="B47" t="s">
        <v>5951</v>
      </c>
    </row>
    <row r="48" spans="1:2" x14ac:dyDescent="0.2">
      <c r="A48" s="1" t="s">
        <v>5932</v>
      </c>
      <c r="B48" t="s">
        <v>5951</v>
      </c>
    </row>
    <row r="49" spans="1:2" x14ac:dyDescent="0.2">
      <c r="A49" s="1" t="s">
        <v>5932</v>
      </c>
      <c r="B49" t="s">
        <v>5951</v>
      </c>
    </row>
    <row r="50" spans="1:2" x14ac:dyDescent="0.2">
      <c r="A50" s="1" t="s">
        <v>5932</v>
      </c>
      <c r="B50" t="s">
        <v>5952</v>
      </c>
    </row>
    <row r="51" spans="1:2" x14ac:dyDescent="0.2">
      <c r="A51" s="1" t="s">
        <v>5932</v>
      </c>
      <c r="B51" t="s">
        <v>5952</v>
      </c>
    </row>
    <row r="52" spans="1:2" x14ac:dyDescent="0.2">
      <c r="A52" s="1" t="s">
        <v>5932</v>
      </c>
      <c r="B52" t="s">
        <v>5952</v>
      </c>
    </row>
    <row r="53" spans="1:2" x14ac:dyDescent="0.2">
      <c r="A53" s="1" t="s">
        <v>5932</v>
      </c>
      <c r="B53" t="s">
        <v>5952</v>
      </c>
    </row>
    <row r="54" spans="1:2" x14ac:dyDescent="0.2">
      <c r="A54" s="1" t="s">
        <v>5932</v>
      </c>
      <c r="B54" t="s">
        <v>5953</v>
      </c>
    </row>
    <row r="55" spans="1:2" x14ac:dyDescent="0.2">
      <c r="A55" s="1" t="s">
        <v>5932</v>
      </c>
      <c r="B55" t="s">
        <v>5954</v>
      </c>
    </row>
    <row r="56" spans="1:2" x14ac:dyDescent="0.2">
      <c r="A56" s="1" t="s">
        <v>5932</v>
      </c>
      <c r="B56" t="s">
        <v>5954</v>
      </c>
    </row>
    <row r="57" spans="1:2" x14ac:dyDescent="0.2">
      <c r="A57" s="1" t="s">
        <v>5932</v>
      </c>
      <c r="B57" t="s">
        <v>5954</v>
      </c>
    </row>
    <row r="58" spans="1:2" x14ac:dyDescent="0.2">
      <c r="A58" s="1" t="s">
        <v>5932</v>
      </c>
      <c r="B58" t="s">
        <v>5955</v>
      </c>
    </row>
    <row r="59" spans="1:2" x14ac:dyDescent="0.2">
      <c r="A59" s="1" t="s">
        <v>5932</v>
      </c>
      <c r="B59" t="s">
        <v>5955</v>
      </c>
    </row>
    <row r="60" spans="1:2" x14ac:dyDescent="0.2">
      <c r="A60" s="1" t="s">
        <v>5932</v>
      </c>
      <c r="B60" t="s">
        <v>5955</v>
      </c>
    </row>
    <row r="61" spans="1:2" x14ac:dyDescent="0.2">
      <c r="A61" s="1" t="s">
        <v>5932</v>
      </c>
      <c r="B61" t="s">
        <v>5955</v>
      </c>
    </row>
    <row r="62" spans="1:2" x14ac:dyDescent="0.2">
      <c r="A62" s="1" t="s">
        <v>5932</v>
      </c>
      <c r="B62" t="s">
        <v>5956</v>
      </c>
    </row>
    <row r="63" spans="1:2" x14ac:dyDescent="0.2">
      <c r="A63" s="1" t="s">
        <v>5932</v>
      </c>
      <c r="B63" t="s">
        <v>5956</v>
      </c>
    </row>
    <row r="64" spans="1:2" x14ac:dyDescent="0.2">
      <c r="A64" s="1" t="s">
        <v>5932</v>
      </c>
      <c r="B64" t="s">
        <v>5957</v>
      </c>
    </row>
    <row r="65" spans="1:2" x14ac:dyDescent="0.2">
      <c r="A65" s="1" t="s">
        <v>5932</v>
      </c>
      <c r="B65" t="s">
        <v>5957</v>
      </c>
    </row>
    <row r="66" spans="1:2" x14ac:dyDescent="0.2">
      <c r="A66" s="1" t="s">
        <v>5932</v>
      </c>
      <c r="B66" t="s">
        <v>5958</v>
      </c>
    </row>
    <row r="67" spans="1:2" x14ac:dyDescent="0.2">
      <c r="A67" s="1" t="s">
        <v>5932</v>
      </c>
      <c r="B67" t="s">
        <v>5959</v>
      </c>
    </row>
    <row r="68" spans="1:2" x14ac:dyDescent="0.2">
      <c r="A68" s="1" t="s">
        <v>5932</v>
      </c>
      <c r="B68" t="s">
        <v>5959</v>
      </c>
    </row>
    <row r="69" spans="1:2" x14ac:dyDescent="0.2">
      <c r="A69" s="1" t="s">
        <v>5932</v>
      </c>
      <c r="B69" t="s">
        <v>5960</v>
      </c>
    </row>
    <row r="70" spans="1:2" x14ac:dyDescent="0.2">
      <c r="A70" s="1" t="s">
        <v>5932</v>
      </c>
      <c r="B70" t="s">
        <v>5961</v>
      </c>
    </row>
    <row r="71" spans="1:2" x14ac:dyDescent="0.2">
      <c r="A71" s="1" t="s">
        <v>5932</v>
      </c>
      <c r="B71" t="s">
        <v>5961</v>
      </c>
    </row>
    <row r="72" spans="1:2" x14ac:dyDescent="0.2">
      <c r="A72" s="1" t="s">
        <v>5932</v>
      </c>
      <c r="B72" t="s">
        <v>5961</v>
      </c>
    </row>
    <row r="73" spans="1:2" x14ac:dyDescent="0.2">
      <c r="A73" s="1" t="s">
        <v>5932</v>
      </c>
      <c r="B73" t="s">
        <v>5961</v>
      </c>
    </row>
    <row r="74" spans="1:2" x14ac:dyDescent="0.2">
      <c r="A74" s="1" t="s">
        <v>5932</v>
      </c>
      <c r="B74" t="s">
        <v>5962</v>
      </c>
    </row>
    <row r="75" spans="1:2" x14ac:dyDescent="0.2">
      <c r="A75" s="1" t="s">
        <v>5932</v>
      </c>
      <c r="B75" t="s">
        <v>5962</v>
      </c>
    </row>
    <row r="76" spans="1:2" x14ac:dyDescent="0.2">
      <c r="A76" s="1" t="s">
        <v>5932</v>
      </c>
      <c r="B76" t="s">
        <v>5962</v>
      </c>
    </row>
    <row r="77" spans="1:2" x14ac:dyDescent="0.2">
      <c r="A77" s="1" t="s">
        <v>5932</v>
      </c>
      <c r="B77" t="s">
        <v>5962</v>
      </c>
    </row>
    <row r="78" spans="1:2" x14ac:dyDescent="0.2">
      <c r="A78" s="1" t="s">
        <v>5932</v>
      </c>
      <c r="B78" t="s">
        <v>5962</v>
      </c>
    </row>
    <row r="79" spans="1:2" x14ac:dyDescent="0.2">
      <c r="A79" s="1" t="s">
        <v>5932</v>
      </c>
      <c r="B79" t="s">
        <v>5962</v>
      </c>
    </row>
    <row r="80" spans="1:2" x14ac:dyDescent="0.2">
      <c r="A80" s="1" t="s">
        <v>5932</v>
      </c>
      <c r="B80" t="s">
        <v>5962</v>
      </c>
    </row>
    <row r="81" spans="1:2" x14ac:dyDescent="0.2">
      <c r="A81" s="1" t="s">
        <v>5932</v>
      </c>
      <c r="B81" t="s">
        <v>5962</v>
      </c>
    </row>
    <row r="82" spans="1:2" x14ac:dyDescent="0.2">
      <c r="A82" s="1" t="s">
        <v>5932</v>
      </c>
      <c r="B82" t="s">
        <v>5963</v>
      </c>
    </row>
    <row r="83" spans="1:2" x14ac:dyDescent="0.2">
      <c r="A83" s="1" t="s">
        <v>5932</v>
      </c>
      <c r="B83" t="s">
        <v>5963</v>
      </c>
    </row>
    <row r="84" spans="1:2" x14ac:dyDescent="0.2">
      <c r="A84" s="1" t="s">
        <v>5932</v>
      </c>
      <c r="B84" t="s">
        <v>5963</v>
      </c>
    </row>
    <row r="85" spans="1:2" x14ac:dyDescent="0.2">
      <c r="A85" s="1" t="s">
        <v>5932</v>
      </c>
      <c r="B85" t="s">
        <v>5964</v>
      </c>
    </row>
    <row r="86" spans="1:2" x14ac:dyDescent="0.2">
      <c r="A86" s="1" t="s">
        <v>5932</v>
      </c>
      <c r="B86" t="s">
        <v>5964</v>
      </c>
    </row>
    <row r="87" spans="1:2" x14ac:dyDescent="0.2">
      <c r="A87" s="1" t="s">
        <v>5932</v>
      </c>
      <c r="B87" t="s">
        <v>5965</v>
      </c>
    </row>
    <row r="88" spans="1:2" x14ac:dyDescent="0.2">
      <c r="A88" s="1" t="s">
        <v>5932</v>
      </c>
      <c r="B88" t="s">
        <v>5965</v>
      </c>
    </row>
    <row r="89" spans="1:2" x14ac:dyDescent="0.2">
      <c r="A89" s="1" t="s">
        <v>5932</v>
      </c>
      <c r="B89" t="s">
        <v>5966</v>
      </c>
    </row>
    <row r="90" spans="1:2" x14ac:dyDescent="0.2">
      <c r="A90" s="1" t="s">
        <v>5932</v>
      </c>
      <c r="B90" t="s">
        <v>5966</v>
      </c>
    </row>
    <row r="91" spans="1:2" x14ac:dyDescent="0.2">
      <c r="A91" s="1" t="s">
        <v>5932</v>
      </c>
      <c r="B91" t="s">
        <v>5966</v>
      </c>
    </row>
    <row r="92" spans="1:2" x14ac:dyDescent="0.2">
      <c r="A92" s="1" t="s">
        <v>5932</v>
      </c>
      <c r="B92" t="s">
        <v>5967</v>
      </c>
    </row>
    <row r="93" spans="1:2" x14ac:dyDescent="0.2">
      <c r="A93" s="1" t="s">
        <v>5932</v>
      </c>
      <c r="B93" t="s">
        <v>5967</v>
      </c>
    </row>
    <row r="94" spans="1:2" x14ac:dyDescent="0.2">
      <c r="A94" s="1" t="s">
        <v>5932</v>
      </c>
      <c r="B94" t="s">
        <v>5967</v>
      </c>
    </row>
    <row r="95" spans="1:2" x14ac:dyDescent="0.2">
      <c r="A95" s="1" t="s">
        <v>5932</v>
      </c>
      <c r="B95" t="s">
        <v>5967</v>
      </c>
    </row>
    <row r="96" spans="1:2" x14ac:dyDescent="0.2">
      <c r="A96" s="1" t="s">
        <v>5932</v>
      </c>
      <c r="B96" t="s">
        <v>5967</v>
      </c>
    </row>
    <row r="97" spans="1:2" x14ac:dyDescent="0.2">
      <c r="A97" s="1" t="s">
        <v>5932</v>
      </c>
      <c r="B97" t="s">
        <v>5968</v>
      </c>
    </row>
    <row r="98" spans="1:2" x14ac:dyDescent="0.2">
      <c r="A98" s="1" t="s">
        <v>5932</v>
      </c>
      <c r="B98" t="s">
        <v>5968</v>
      </c>
    </row>
    <row r="99" spans="1:2" x14ac:dyDescent="0.2">
      <c r="A99" s="1" t="s">
        <v>5932</v>
      </c>
      <c r="B99" t="s">
        <v>5969</v>
      </c>
    </row>
    <row r="100" spans="1:2" x14ac:dyDescent="0.2">
      <c r="A100" s="1" t="s">
        <v>5932</v>
      </c>
      <c r="B100" t="s">
        <v>5970</v>
      </c>
    </row>
    <row r="101" spans="1:2" x14ac:dyDescent="0.2">
      <c r="A101" s="1" t="s">
        <v>5932</v>
      </c>
      <c r="B101" t="s">
        <v>5970</v>
      </c>
    </row>
    <row r="102" spans="1:2" x14ac:dyDescent="0.2">
      <c r="A102" s="1" t="s">
        <v>5932</v>
      </c>
      <c r="B102" t="s">
        <v>5970</v>
      </c>
    </row>
    <row r="103" spans="1:2" x14ac:dyDescent="0.2">
      <c r="A103" s="1" t="s">
        <v>5932</v>
      </c>
      <c r="B103" t="s">
        <v>5971</v>
      </c>
    </row>
    <row r="104" spans="1:2" x14ac:dyDescent="0.2">
      <c r="A104" s="1" t="s">
        <v>5932</v>
      </c>
      <c r="B104" t="s">
        <v>5971</v>
      </c>
    </row>
    <row r="105" spans="1:2" x14ac:dyDescent="0.2">
      <c r="A105" s="1" t="s">
        <v>5932</v>
      </c>
      <c r="B105" t="s">
        <v>5972</v>
      </c>
    </row>
    <row r="106" spans="1:2" x14ac:dyDescent="0.2">
      <c r="A106" s="1" t="s">
        <v>5932</v>
      </c>
      <c r="B106" t="s">
        <v>5973</v>
      </c>
    </row>
    <row r="107" spans="1:2" x14ac:dyDescent="0.2">
      <c r="A107" s="1" t="s">
        <v>5932</v>
      </c>
      <c r="B107" t="s">
        <v>5973</v>
      </c>
    </row>
    <row r="108" spans="1:2" x14ac:dyDescent="0.2">
      <c r="A108" s="1" t="s">
        <v>5932</v>
      </c>
      <c r="B108" t="s">
        <v>5973</v>
      </c>
    </row>
    <row r="109" spans="1:2" x14ac:dyDescent="0.2">
      <c r="A109" s="1" t="s">
        <v>5932</v>
      </c>
      <c r="B109" t="s">
        <v>5973</v>
      </c>
    </row>
    <row r="110" spans="1:2" x14ac:dyDescent="0.2">
      <c r="A110" s="1" t="s">
        <v>5932</v>
      </c>
      <c r="B110" t="s">
        <v>5973</v>
      </c>
    </row>
    <row r="111" spans="1:2" x14ac:dyDescent="0.2">
      <c r="A111" s="1" t="s">
        <v>5932</v>
      </c>
      <c r="B111" t="s">
        <v>5973</v>
      </c>
    </row>
    <row r="112" spans="1:2" x14ac:dyDescent="0.2">
      <c r="A112" s="1" t="s">
        <v>5932</v>
      </c>
      <c r="B112" t="s">
        <v>5973</v>
      </c>
    </row>
    <row r="113" spans="1:2" x14ac:dyDescent="0.2">
      <c r="A113" s="1" t="s">
        <v>5932</v>
      </c>
      <c r="B113" t="s">
        <v>5974</v>
      </c>
    </row>
    <row r="114" spans="1:2" x14ac:dyDescent="0.2">
      <c r="A114" s="1" t="s">
        <v>5932</v>
      </c>
      <c r="B114" t="s">
        <v>5974</v>
      </c>
    </row>
    <row r="115" spans="1:2" x14ac:dyDescent="0.2">
      <c r="A115" s="1" t="s">
        <v>5932</v>
      </c>
      <c r="B115" t="s">
        <v>5975</v>
      </c>
    </row>
    <row r="116" spans="1:2" x14ac:dyDescent="0.2">
      <c r="A116" s="1" t="s">
        <v>5932</v>
      </c>
      <c r="B116" t="s">
        <v>5975</v>
      </c>
    </row>
    <row r="117" spans="1:2" x14ac:dyDescent="0.2">
      <c r="A117" s="1" t="s">
        <v>5932</v>
      </c>
      <c r="B117" t="s">
        <v>5975</v>
      </c>
    </row>
    <row r="118" spans="1:2" x14ac:dyDescent="0.2">
      <c r="A118" s="1" t="s">
        <v>5932</v>
      </c>
      <c r="B118" t="s">
        <v>5976</v>
      </c>
    </row>
    <row r="119" spans="1:2" x14ac:dyDescent="0.2">
      <c r="A119" s="1" t="s">
        <v>5932</v>
      </c>
      <c r="B119" t="s">
        <v>5977</v>
      </c>
    </row>
    <row r="120" spans="1:2" x14ac:dyDescent="0.2">
      <c r="A120" s="1" t="s">
        <v>5932</v>
      </c>
      <c r="B120" t="s">
        <v>5977</v>
      </c>
    </row>
    <row r="121" spans="1:2" x14ac:dyDescent="0.2">
      <c r="A121" s="1" t="s">
        <v>5932</v>
      </c>
      <c r="B121" t="s">
        <v>5977</v>
      </c>
    </row>
    <row r="122" spans="1:2" x14ac:dyDescent="0.2">
      <c r="A122" s="1" t="s">
        <v>5932</v>
      </c>
      <c r="B122" t="s">
        <v>5978</v>
      </c>
    </row>
    <row r="123" spans="1:2" x14ac:dyDescent="0.2">
      <c r="A123" s="1" t="s">
        <v>5932</v>
      </c>
      <c r="B123" t="s">
        <v>5978</v>
      </c>
    </row>
    <row r="124" spans="1:2" x14ac:dyDescent="0.2">
      <c r="A124" s="1" t="s">
        <v>5932</v>
      </c>
      <c r="B124" t="s">
        <v>5978</v>
      </c>
    </row>
    <row r="125" spans="1:2" x14ac:dyDescent="0.2">
      <c r="A125" s="1" t="s">
        <v>5932</v>
      </c>
      <c r="B125" t="s">
        <v>5978</v>
      </c>
    </row>
    <row r="126" spans="1:2" x14ac:dyDescent="0.2">
      <c r="A126" s="1" t="s">
        <v>5932</v>
      </c>
      <c r="B126" t="s">
        <v>5978</v>
      </c>
    </row>
    <row r="127" spans="1:2" x14ac:dyDescent="0.2">
      <c r="A127" s="1" t="s">
        <v>5932</v>
      </c>
      <c r="B127" t="s">
        <v>5978</v>
      </c>
    </row>
    <row r="128" spans="1:2" x14ac:dyDescent="0.2">
      <c r="A128" s="1" t="s">
        <v>5932</v>
      </c>
      <c r="B128" t="s">
        <v>5979</v>
      </c>
    </row>
    <row r="129" spans="1:2" x14ac:dyDescent="0.2">
      <c r="A129" s="1" t="s">
        <v>5932</v>
      </c>
      <c r="B129" t="s">
        <v>5980</v>
      </c>
    </row>
    <row r="130" spans="1:2" x14ac:dyDescent="0.2">
      <c r="A130" s="1" t="s">
        <v>5932</v>
      </c>
      <c r="B130" t="s">
        <v>5980</v>
      </c>
    </row>
    <row r="131" spans="1:2" x14ac:dyDescent="0.2">
      <c r="A131" s="1" t="s">
        <v>5932</v>
      </c>
      <c r="B131" t="s">
        <v>5981</v>
      </c>
    </row>
    <row r="132" spans="1:2" x14ac:dyDescent="0.2">
      <c r="A132" s="1" t="s">
        <v>5932</v>
      </c>
      <c r="B132" t="s">
        <v>5981</v>
      </c>
    </row>
    <row r="133" spans="1:2" x14ac:dyDescent="0.2">
      <c r="A133" s="1" t="s">
        <v>5932</v>
      </c>
      <c r="B133" t="s">
        <v>5982</v>
      </c>
    </row>
    <row r="134" spans="1:2" x14ac:dyDescent="0.2">
      <c r="A134" s="1" t="s">
        <v>5932</v>
      </c>
      <c r="B134" t="s">
        <v>5982</v>
      </c>
    </row>
    <row r="135" spans="1:2" x14ac:dyDescent="0.2">
      <c r="A135" s="1" t="s">
        <v>5932</v>
      </c>
      <c r="B135" t="s">
        <v>5983</v>
      </c>
    </row>
    <row r="136" spans="1:2" x14ac:dyDescent="0.2">
      <c r="A136" s="1" t="s">
        <v>5932</v>
      </c>
      <c r="B136" t="s">
        <v>5983</v>
      </c>
    </row>
    <row r="137" spans="1:2" x14ac:dyDescent="0.2">
      <c r="A137" s="1" t="s">
        <v>5932</v>
      </c>
      <c r="B137" t="s">
        <v>5983</v>
      </c>
    </row>
    <row r="138" spans="1:2" x14ac:dyDescent="0.2">
      <c r="A138" s="1" t="s">
        <v>5932</v>
      </c>
      <c r="B138" t="s">
        <v>5983</v>
      </c>
    </row>
    <row r="139" spans="1:2" x14ac:dyDescent="0.2">
      <c r="A139" s="1" t="s">
        <v>5932</v>
      </c>
      <c r="B139" t="s">
        <v>5984</v>
      </c>
    </row>
    <row r="140" spans="1:2" x14ac:dyDescent="0.2">
      <c r="A140" s="1" t="s">
        <v>5932</v>
      </c>
      <c r="B140" t="s">
        <v>5985</v>
      </c>
    </row>
    <row r="141" spans="1:2" x14ac:dyDescent="0.2">
      <c r="A141" s="1" t="s">
        <v>5932</v>
      </c>
      <c r="B141" t="s">
        <v>5985</v>
      </c>
    </row>
    <row r="142" spans="1:2" x14ac:dyDescent="0.2">
      <c r="A142" s="1" t="s">
        <v>5932</v>
      </c>
      <c r="B142" t="s">
        <v>5985</v>
      </c>
    </row>
    <row r="143" spans="1:2" x14ac:dyDescent="0.2">
      <c r="A143" s="1" t="s">
        <v>5932</v>
      </c>
      <c r="B143" t="s">
        <v>5986</v>
      </c>
    </row>
    <row r="144" spans="1:2" x14ac:dyDescent="0.2">
      <c r="A144" s="1" t="s">
        <v>5932</v>
      </c>
      <c r="B144" t="s">
        <v>5986</v>
      </c>
    </row>
    <row r="145" spans="1:2" x14ac:dyDescent="0.2">
      <c r="A145" s="1" t="s">
        <v>5932</v>
      </c>
      <c r="B145" t="s">
        <v>5987</v>
      </c>
    </row>
    <row r="146" spans="1:2" x14ac:dyDescent="0.2">
      <c r="A146" s="1" t="s">
        <v>5932</v>
      </c>
      <c r="B146" t="s">
        <v>5987</v>
      </c>
    </row>
    <row r="147" spans="1:2" x14ac:dyDescent="0.2">
      <c r="A147" s="1" t="s">
        <v>5932</v>
      </c>
      <c r="B147" t="s">
        <v>5988</v>
      </c>
    </row>
    <row r="148" spans="1:2" x14ac:dyDescent="0.2">
      <c r="A148" s="1" t="s">
        <v>5932</v>
      </c>
      <c r="B148" t="s">
        <v>5988</v>
      </c>
    </row>
    <row r="149" spans="1:2" x14ac:dyDescent="0.2">
      <c r="A149" s="1" t="s">
        <v>5932</v>
      </c>
      <c r="B149" t="s">
        <v>5988</v>
      </c>
    </row>
    <row r="150" spans="1:2" x14ac:dyDescent="0.2">
      <c r="A150" s="1" t="s">
        <v>5932</v>
      </c>
      <c r="B150" t="s">
        <v>5988</v>
      </c>
    </row>
    <row r="151" spans="1:2" x14ac:dyDescent="0.2">
      <c r="A151" s="1" t="s">
        <v>5932</v>
      </c>
      <c r="B151" t="s">
        <v>5988</v>
      </c>
    </row>
    <row r="152" spans="1:2" x14ac:dyDescent="0.2">
      <c r="A152" s="1" t="s">
        <v>5932</v>
      </c>
      <c r="B152" t="s">
        <v>5988</v>
      </c>
    </row>
    <row r="153" spans="1:2" x14ac:dyDescent="0.2">
      <c r="A153" s="1" t="s">
        <v>5932</v>
      </c>
      <c r="B153" t="s">
        <v>5989</v>
      </c>
    </row>
    <row r="154" spans="1:2" x14ac:dyDescent="0.2">
      <c r="A154" s="1" t="s">
        <v>5932</v>
      </c>
      <c r="B154" t="s">
        <v>5990</v>
      </c>
    </row>
    <row r="155" spans="1:2" x14ac:dyDescent="0.2">
      <c r="A155" s="1" t="s">
        <v>5932</v>
      </c>
      <c r="B155" t="s">
        <v>5990</v>
      </c>
    </row>
    <row r="156" spans="1:2" x14ac:dyDescent="0.2">
      <c r="A156" s="1" t="s">
        <v>5932</v>
      </c>
      <c r="B156" t="s">
        <v>5990</v>
      </c>
    </row>
    <row r="157" spans="1:2" x14ac:dyDescent="0.2">
      <c r="A157" s="1" t="s">
        <v>5932</v>
      </c>
      <c r="B157" t="s">
        <v>5990</v>
      </c>
    </row>
    <row r="158" spans="1:2" x14ac:dyDescent="0.2">
      <c r="A158" s="1" t="s">
        <v>5932</v>
      </c>
      <c r="B158" t="s">
        <v>5990</v>
      </c>
    </row>
    <row r="159" spans="1:2" x14ac:dyDescent="0.2">
      <c r="A159" s="1" t="s">
        <v>5932</v>
      </c>
      <c r="B159" t="s">
        <v>5991</v>
      </c>
    </row>
    <row r="160" spans="1:2" x14ac:dyDescent="0.2">
      <c r="A160" s="1" t="s">
        <v>5932</v>
      </c>
      <c r="B160" t="s">
        <v>5991</v>
      </c>
    </row>
    <row r="161" spans="1:2" x14ac:dyDescent="0.2">
      <c r="A161" s="1" t="s">
        <v>5932</v>
      </c>
      <c r="B161" t="s">
        <v>5992</v>
      </c>
    </row>
    <row r="162" spans="1:2" x14ac:dyDescent="0.2">
      <c r="A162" s="1" t="s">
        <v>5932</v>
      </c>
      <c r="B162" t="s">
        <v>5993</v>
      </c>
    </row>
    <row r="163" spans="1:2" x14ac:dyDescent="0.2">
      <c r="A163" s="1" t="s">
        <v>5932</v>
      </c>
      <c r="B163" t="s">
        <v>5993</v>
      </c>
    </row>
    <row r="164" spans="1:2" x14ac:dyDescent="0.2">
      <c r="A164" s="1" t="s">
        <v>5932</v>
      </c>
      <c r="B164" t="s">
        <v>5993</v>
      </c>
    </row>
    <row r="165" spans="1:2" x14ac:dyDescent="0.2">
      <c r="A165" s="1" t="s">
        <v>5932</v>
      </c>
      <c r="B165" t="s">
        <v>5993</v>
      </c>
    </row>
    <row r="166" spans="1:2" x14ac:dyDescent="0.2">
      <c r="A166" s="1" t="s">
        <v>5932</v>
      </c>
      <c r="B166" t="s">
        <v>5994</v>
      </c>
    </row>
    <row r="167" spans="1:2" x14ac:dyDescent="0.2">
      <c r="A167" s="1" t="s">
        <v>5932</v>
      </c>
      <c r="B167" t="s">
        <v>5994</v>
      </c>
    </row>
    <row r="168" spans="1:2" x14ac:dyDescent="0.2">
      <c r="A168" s="1" t="s">
        <v>5932</v>
      </c>
      <c r="B168" t="s">
        <v>5995</v>
      </c>
    </row>
    <row r="169" spans="1:2" x14ac:dyDescent="0.2">
      <c r="A169" s="1" t="s">
        <v>5932</v>
      </c>
      <c r="B169" t="s">
        <v>5995</v>
      </c>
    </row>
    <row r="170" spans="1:2" x14ac:dyDescent="0.2">
      <c r="A170" s="1" t="s">
        <v>5932</v>
      </c>
      <c r="B170" t="s">
        <v>5996</v>
      </c>
    </row>
    <row r="171" spans="1:2" x14ac:dyDescent="0.2">
      <c r="A171" s="1" t="s">
        <v>5932</v>
      </c>
      <c r="B171" t="s">
        <v>5996</v>
      </c>
    </row>
    <row r="172" spans="1:2" x14ac:dyDescent="0.2">
      <c r="A172" s="1" t="s">
        <v>5932</v>
      </c>
      <c r="B172" t="s">
        <v>5996</v>
      </c>
    </row>
    <row r="173" spans="1:2" x14ac:dyDescent="0.2">
      <c r="A173" s="1" t="s">
        <v>5932</v>
      </c>
      <c r="B173" t="s">
        <v>5997</v>
      </c>
    </row>
    <row r="174" spans="1:2" x14ac:dyDescent="0.2">
      <c r="A174" s="1" t="s">
        <v>5932</v>
      </c>
      <c r="B174" t="s">
        <v>5998</v>
      </c>
    </row>
    <row r="175" spans="1:2" x14ac:dyDescent="0.2">
      <c r="A175" s="1" t="s">
        <v>5932</v>
      </c>
      <c r="B175" t="s">
        <v>5998</v>
      </c>
    </row>
    <row r="176" spans="1:2" x14ac:dyDescent="0.2">
      <c r="A176" s="1" t="s">
        <v>5932</v>
      </c>
      <c r="B176" t="s">
        <v>5998</v>
      </c>
    </row>
    <row r="177" spans="1:2" x14ac:dyDescent="0.2">
      <c r="A177" s="1" t="s">
        <v>5932</v>
      </c>
      <c r="B177" t="s">
        <v>5999</v>
      </c>
    </row>
    <row r="178" spans="1:2" x14ac:dyDescent="0.2">
      <c r="A178" s="1" t="s">
        <v>5932</v>
      </c>
      <c r="B178" t="s">
        <v>5999</v>
      </c>
    </row>
    <row r="179" spans="1:2" x14ac:dyDescent="0.2">
      <c r="A179" s="1" t="s">
        <v>5932</v>
      </c>
      <c r="B179" t="s">
        <v>6000</v>
      </c>
    </row>
    <row r="180" spans="1:2" x14ac:dyDescent="0.2">
      <c r="A180" s="1" t="s">
        <v>5932</v>
      </c>
      <c r="B180" t="s">
        <v>6000</v>
      </c>
    </row>
    <row r="181" spans="1:2" x14ac:dyDescent="0.2">
      <c r="A181" s="1" t="s">
        <v>5932</v>
      </c>
      <c r="B181" t="s">
        <v>6001</v>
      </c>
    </row>
    <row r="182" spans="1:2" x14ac:dyDescent="0.2">
      <c r="A182" s="1" t="s">
        <v>5932</v>
      </c>
      <c r="B182" t="s">
        <v>6001</v>
      </c>
    </row>
    <row r="183" spans="1:2" x14ac:dyDescent="0.2">
      <c r="A183" s="1" t="s">
        <v>5932</v>
      </c>
      <c r="B183" t="s">
        <v>6001</v>
      </c>
    </row>
    <row r="184" spans="1:2" x14ac:dyDescent="0.2">
      <c r="A184" s="1" t="s">
        <v>5932</v>
      </c>
      <c r="B184" t="s">
        <v>6001</v>
      </c>
    </row>
    <row r="185" spans="1:2" x14ac:dyDescent="0.2">
      <c r="A185" s="1" t="s">
        <v>5932</v>
      </c>
      <c r="B185" t="s">
        <v>6001</v>
      </c>
    </row>
    <row r="186" spans="1:2" x14ac:dyDescent="0.2">
      <c r="A186" s="1" t="s">
        <v>5932</v>
      </c>
      <c r="B186" t="s">
        <v>6002</v>
      </c>
    </row>
    <row r="187" spans="1:2" x14ac:dyDescent="0.2">
      <c r="A187" s="1" t="s">
        <v>5932</v>
      </c>
      <c r="B187" t="s">
        <v>6002</v>
      </c>
    </row>
    <row r="188" spans="1:2" x14ac:dyDescent="0.2">
      <c r="A188" s="1" t="s">
        <v>5932</v>
      </c>
      <c r="B188" t="s">
        <v>6002</v>
      </c>
    </row>
    <row r="189" spans="1:2" x14ac:dyDescent="0.2">
      <c r="A189" s="1" t="s">
        <v>5932</v>
      </c>
      <c r="B189" t="s">
        <v>6003</v>
      </c>
    </row>
    <row r="190" spans="1:2" x14ac:dyDescent="0.2">
      <c r="A190" s="1" t="s">
        <v>5932</v>
      </c>
      <c r="B190" t="s">
        <v>6003</v>
      </c>
    </row>
    <row r="191" spans="1:2" x14ac:dyDescent="0.2">
      <c r="A191" s="1" t="s">
        <v>5932</v>
      </c>
      <c r="B191" t="s">
        <v>6004</v>
      </c>
    </row>
    <row r="192" spans="1:2" x14ac:dyDescent="0.2">
      <c r="A192" s="1" t="s">
        <v>5932</v>
      </c>
      <c r="B192" t="s">
        <v>6004</v>
      </c>
    </row>
    <row r="193" spans="1:2" x14ac:dyDescent="0.2">
      <c r="A193" s="1" t="s">
        <v>5932</v>
      </c>
      <c r="B193" t="s">
        <v>6004</v>
      </c>
    </row>
    <row r="194" spans="1:2" x14ac:dyDescent="0.2">
      <c r="A194" s="1" t="s">
        <v>5932</v>
      </c>
      <c r="B194" t="s">
        <v>6005</v>
      </c>
    </row>
    <row r="195" spans="1:2" x14ac:dyDescent="0.2">
      <c r="A195" s="1" t="s">
        <v>5932</v>
      </c>
      <c r="B195" t="s">
        <v>6005</v>
      </c>
    </row>
    <row r="196" spans="1:2" x14ac:dyDescent="0.2">
      <c r="A196" s="1" t="s">
        <v>5932</v>
      </c>
      <c r="B196" t="s">
        <v>6005</v>
      </c>
    </row>
    <row r="197" spans="1:2" x14ac:dyDescent="0.2">
      <c r="A197" s="1" t="s">
        <v>5932</v>
      </c>
      <c r="B197" t="s">
        <v>6005</v>
      </c>
    </row>
    <row r="198" spans="1:2" x14ac:dyDescent="0.2">
      <c r="A198" s="1" t="s">
        <v>5932</v>
      </c>
      <c r="B198" t="s">
        <v>6006</v>
      </c>
    </row>
    <row r="199" spans="1:2" x14ac:dyDescent="0.2">
      <c r="A199" s="1" t="s">
        <v>5932</v>
      </c>
      <c r="B199" t="s">
        <v>6006</v>
      </c>
    </row>
    <row r="200" spans="1:2" x14ac:dyDescent="0.2">
      <c r="A200" s="1" t="s">
        <v>5932</v>
      </c>
      <c r="B200" t="s">
        <v>6007</v>
      </c>
    </row>
    <row r="201" spans="1:2" x14ac:dyDescent="0.2">
      <c r="A201" s="1" t="s">
        <v>5932</v>
      </c>
      <c r="B201" t="s">
        <v>6008</v>
      </c>
    </row>
    <row r="202" spans="1:2" x14ac:dyDescent="0.2">
      <c r="A202" s="1" t="s">
        <v>5932</v>
      </c>
      <c r="B202" t="s">
        <v>6008</v>
      </c>
    </row>
    <row r="203" spans="1:2" x14ac:dyDescent="0.2">
      <c r="A203" s="1" t="s">
        <v>5932</v>
      </c>
      <c r="B203" t="s">
        <v>6009</v>
      </c>
    </row>
    <row r="204" spans="1:2" x14ac:dyDescent="0.2">
      <c r="A204" s="1" t="s">
        <v>5932</v>
      </c>
      <c r="B204" t="s">
        <v>6010</v>
      </c>
    </row>
    <row r="205" spans="1:2" x14ac:dyDescent="0.2">
      <c r="A205" s="1" t="s">
        <v>5932</v>
      </c>
      <c r="B205" t="s">
        <v>6010</v>
      </c>
    </row>
    <row r="206" spans="1:2" x14ac:dyDescent="0.2">
      <c r="A206" s="1" t="s">
        <v>5932</v>
      </c>
      <c r="B206" t="s">
        <v>6010</v>
      </c>
    </row>
    <row r="207" spans="1:2" x14ac:dyDescent="0.2">
      <c r="A207" s="1" t="s">
        <v>5932</v>
      </c>
      <c r="B207" t="s">
        <v>6010</v>
      </c>
    </row>
    <row r="208" spans="1:2" x14ac:dyDescent="0.2">
      <c r="A208" s="1" t="s">
        <v>5932</v>
      </c>
      <c r="B208" t="s">
        <v>6011</v>
      </c>
    </row>
    <row r="209" spans="1:2" x14ac:dyDescent="0.2">
      <c r="A209" s="1" t="s">
        <v>5932</v>
      </c>
      <c r="B209" t="s">
        <v>6011</v>
      </c>
    </row>
    <row r="210" spans="1:2" x14ac:dyDescent="0.2">
      <c r="A210" s="1" t="s">
        <v>5932</v>
      </c>
      <c r="B210" t="s">
        <v>6011</v>
      </c>
    </row>
    <row r="211" spans="1:2" x14ac:dyDescent="0.2">
      <c r="A211" s="1" t="s">
        <v>5932</v>
      </c>
      <c r="B211" t="s">
        <v>6011</v>
      </c>
    </row>
    <row r="212" spans="1:2" x14ac:dyDescent="0.2">
      <c r="A212" s="1" t="s">
        <v>5932</v>
      </c>
      <c r="B212" t="s">
        <v>6012</v>
      </c>
    </row>
    <row r="213" spans="1:2" x14ac:dyDescent="0.2">
      <c r="A213" s="1" t="s">
        <v>5932</v>
      </c>
      <c r="B213" t="s">
        <v>6012</v>
      </c>
    </row>
    <row r="214" spans="1:2" x14ac:dyDescent="0.2">
      <c r="A214" s="1" t="s">
        <v>5932</v>
      </c>
      <c r="B214" t="s">
        <v>6012</v>
      </c>
    </row>
    <row r="215" spans="1:2" x14ac:dyDescent="0.2">
      <c r="A215" s="1" t="s">
        <v>5932</v>
      </c>
      <c r="B215" t="s">
        <v>6012</v>
      </c>
    </row>
    <row r="216" spans="1:2" x14ac:dyDescent="0.2">
      <c r="A216" s="1" t="s">
        <v>5932</v>
      </c>
      <c r="B216" t="s">
        <v>6012</v>
      </c>
    </row>
    <row r="217" spans="1:2" x14ac:dyDescent="0.2">
      <c r="A217" s="1" t="s">
        <v>5932</v>
      </c>
      <c r="B217" t="s">
        <v>6013</v>
      </c>
    </row>
    <row r="218" spans="1:2" x14ac:dyDescent="0.2">
      <c r="A218" s="1" t="s">
        <v>5932</v>
      </c>
      <c r="B218" t="s">
        <v>6013</v>
      </c>
    </row>
    <row r="219" spans="1:2" x14ac:dyDescent="0.2">
      <c r="A219" s="1" t="s">
        <v>5932</v>
      </c>
      <c r="B219" t="s">
        <v>6013</v>
      </c>
    </row>
    <row r="220" spans="1:2" x14ac:dyDescent="0.2">
      <c r="A220" s="1" t="s">
        <v>5932</v>
      </c>
      <c r="B220" t="s">
        <v>6013</v>
      </c>
    </row>
    <row r="221" spans="1:2" x14ac:dyDescent="0.2">
      <c r="A221" s="1" t="s">
        <v>5932</v>
      </c>
      <c r="B221" t="s">
        <v>6014</v>
      </c>
    </row>
    <row r="222" spans="1:2" x14ac:dyDescent="0.2">
      <c r="A222" s="1" t="s">
        <v>5932</v>
      </c>
      <c r="B222" t="s">
        <v>6014</v>
      </c>
    </row>
    <row r="223" spans="1:2" x14ac:dyDescent="0.2">
      <c r="A223" s="1" t="s">
        <v>5932</v>
      </c>
      <c r="B223" t="s">
        <v>6015</v>
      </c>
    </row>
    <row r="224" spans="1:2" x14ac:dyDescent="0.2">
      <c r="A224" s="1" t="s">
        <v>5932</v>
      </c>
      <c r="B224" t="s">
        <v>6015</v>
      </c>
    </row>
    <row r="225" spans="1:2" x14ac:dyDescent="0.2">
      <c r="A225" s="1" t="s">
        <v>5932</v>
      </c>
      <c r="B225" t="s">
        <v>6015</v>
      </c>
    </row>
    <row r="226" spans="1:2" x14ac:dyDescent="0.2">
      <c r="A226" s="1" t="s">
        <v>5932</v>
      </c>
      <c r="B226" t="s">
        <v>6016</v>
      </c>
    </row>
    <row r="227" spans="1:2" x14ac:dyDescent="0.2">
      <c r="A227" s="1" t="s">
        <v>5932</v>
      </c>
      <c r="B227" t="s">
        <v>6016</v>
      </c>
    </row>
    <row r="228" spans="1:2" x14ac:dyDescent="0.2">
      <c r="A228" s="1" t="s">
        <v>5932</v>
      </c>
      <c r="B228" t="s">
        <v>6017</v>
      </c>
    </row>
    <row r="229" spans="1:2" x14ac:dyDescent="0.2">
      <c r="A229" s="1" t="s">
        <v>5932</v>
      </c>
      <c r="B229" t="s">
        <v>6018</v>
      </c>
    </row>
    <row r="230" spans="1:2" x14ac:dyDescent="0.2">
      <c r="A230" s="1" t="s">
        <v>5932</v>
      </c>
      <c r="B230" t="s">
        <v>6018</v>
      </c>
    </row>
    <row r="231" spans="1:2" x14ac:dyDescent="0.2">
      <c r="A231" s="1" t="s">
        <v>5932</v>
      </c>
      <c r="B231" t="s">
        <v>6018</v>
      </c>
    </row>
    <row r="232" spans="1:2" x14ac:dyDescent="0.2">
      <c r="A232" s="1" t="s">
        <v>5932</v>
      </c>
      <c r="B232" t="s">
        <v>6018</v>
      </c>
    </row>
    <row r="233" spans="1:2" x14ac:dyDescent="0.2">
      <c r="A233" s="1" t="s">
        <v>5932</v>
      </c>
      <c r="B233" t="s">
        <v>6019</v>
      </c>
    </row>
    <row r="234" spans="1:2" x14ac:dyDescent="0.2">
      <c r="A234" s="1" t="s">
        <v>5932</v>
      </c>
      <c r="B234" t="s">
        <v>6019</v>
      </c>
    </row>
    <row r="235" spans="1:2" x14ac:dyDescent="0.2">
      <c r="A235" s="1" t="s">
        <v>5932</v>
      </c>
      <c r="B235" t="s">
        <v>6020</v>
      </c>
    </row>
    <row r="236" spans="1:2" x14ac:dyDescent="0.2">
      <c r="A236" s="1" t="s">
        <v>5932</v>
      </c>
      <c r="B236" t="s">
        <v>6021</v>
      </c>
    </row>
    <row r="237" spans="1:2" x14ac:dyDescent="0.2">
      <c r="A237" s="1" t="s">
        <v>5932</v>
      </c>
      <c r="B237" t="s">
        <v>6022</v>
      </c>
    </row>
    <row r="238" spans="1:2" x14ac:dyDescent="0.2">
      <c r="A238" s="1" t="s">
        <v>5932</v>
      </c>
      <c r="B238" t="s">
        <v>6023</v>
      </c>
    </row>
    <row r="239" spans="1:2" x14ac:dyDescent="0.2">
      <c r="A239" s="1" t="s">
        <v>5932</v>
      </c>
      <c r="B239" t="s">
        <v>6023</v>
      </c>
    </row>
    <row r="240" spans="1:2" x14ac:dyDescent="0.2">
      <c r="A240" s="1" t="s">
        <v>5932</v>
      </c>
      <c r="B240" t="s">
        <v>6024</v>
      </c>
    </row>
    <row r="241" spans="1:2" x14ac:dyDescent="0.2">
      <c r="A241" s="1" t="s">
        <v>5932</v>
      </c>
      <c r="B241" t="s">
        <v>6025</v>
      </c>
    </row>
    <row r="242" spans="1:2" x14ac:dyDescent="0.2">
      <c r="A242" s="1" t="s">
        <v>5932</v>
      </c>
      <c r="B242" t="s">
        <v>6025</v>
      </c>
    </row>
    <row r="243" spans="1:2" x14ac:dyDescent="0.2">
      <c r="A243" s="1" t="s">
        <v>5932</v>
      </c>
      <c r="B243" t="s">
        <v>6025</v>
      </c>
    </row>
    <row r="244" spans="1:2" x14ac:dyDescent="0.2">
      <c r="A244" s="1" t="s">
        <v>5932</v>
      </c>
      <c r="B244" t="s">
        <v>6025</v>
      </c>
    </row>
    <row r="245" spans="1:2" x14ac:dyDescent="0.2">
      <c r="A245" s="1" t="s">
        <v>5932</v>
      </c>
      <c r="B245" t="s">
        <v>6026</v>
      </c>
    </row>
    <row r="246" spans="1:2" x14ac:dyDescent="0.2">
      <c r="A246" s="1" t="s">
        <v>5932</v>
      </c>
      <c r="B246" t="s">
        <v>6026</v>
      </c>
    </row>
    <row r="247" spans="1:2" x14ac:dyDescent="0.2">
      <c r="A247" s="1" t="s">
        <v>5932</v>
      </c>
      <c r="B247" t="s">
        <v>6026</v>
      </c>
    </row>
    <row r="248" spans="1:2" x14ac:dyDescent="0.2">
      <c r="A248" s="1" t="s">
        <v>5932</v>
      </c>
      <c r="B248" t="s">
        <v>6027</v>
      </c>
    </row>
    <row r="249" spans="1:2" x14ac:dyDescent="0.2">
      <c r="A249" s="1" t="s">
        <v>5932</v>
      </c>
      <c r="B249" t="s">
        <v>6028</v>
      </c>
    </row>
    <row r="250" spans="1:2" x14ac:dyDescent="0.2">
      <c r="A250" s="1" t="s">
        <v>5932</v>
      </c>
      <c r="B250" t="s">
        <v>6028</v>
      </c>
    </row>
    <row r="251" spans="1:2" x14ac:dyDescent="0.2">
      <c r="A251" s="1" t="s">
        <v>5932</v>
      </c>
      <c r="B251" t="s">
        <v>6029</v>
      </c>
    </row>
    <row r="252" spans="1:2" x14ac:dyDescent="0.2">
      <c r="A252" s="1" t="s">
        <v>5932</v>
      </c>
      <c r="B252" t="s">
        <v>6029</v>
      </c>
    </row>
    <row r="253" spans="1:2" x14ac:dyDescent="0.2">
      <c r="A253" s="1" t="s">
        <v>5932</v>
      </c>
      <c r="B253" t="s">
        <v>6029</v>
      </c>
    </row>
    <row r="254" spans="1:2" x14ac:dyDescent="0.2">
      <c r="A254" s="1" t="s">
        <v>5932</v>
      </c>
      <c r="B254" t="s">
        <v>6029</v>
      </c>
    </row>
    <row r="255" spans="1:2" x14ac:dyDescent="0.2">
      <c r="A255" s="1" t="s">
        <v>5932</v>
      </c>
      <c r="B255" t="s">
        <v>6029</v>
      </c>
    </row>
    <row r="256" spans="1:2" x14ac:dyDescent="0.2">
      <c r="A256" s="1" t="s">
        <v>5932</v>
      </c>
      <c r="B256" t="s">
        <v>6029</v>
      </c>
    </row>
    <row r="257" spans="1:2" x14ac:dyDescent="0.2">
      <c r="A257" s="1" t="s">
        <v>5932</v>
      </c>
      <c r="B257" t="s">
        <v>6029</v>
      </c>
    </row>
    <row r="258" spans="1:2" x14ac:dyDescent="0.2">
      <c r="A258" s="1" t="s">
        <v>5932</v>
      </c>
      <c r="B258" t="s">
        <v>6029</v>
      </c>
    </row>
    <row r="259" spans="1:2" x14ac:dyDescent="0.2">
      <c r="A259" s="1" t="s">
        <v>5932</v>
      </c>
      <c r="B259" t="s">
        <v>6029</v>
      </c>
    </row>
    <row r="260" spans="1:2" x14ac:dyDescent="0.2">
      <c r="A260" s="1" t="s">
        <v>5932</v>
      </c>
      <c r="B260" t="s">
        <v>6030</v>
      </c>
    </row>
    <row r="261" spans="1:2" x14ac:dyDescent="0.2">
      <c r="A261" s="1" t="s">
        <v>5932</v>
      </c>
      <c r="B261" t="s">
        <v>6030</v>
      </c>
    </row>
    <row r="262" spans="1:2" x14ac:dyDescent="0.2">
      <c r="A262" s="1" t="s">
        <v>5932</v>
      </c>
      <c r="B262" t="s">
        <v>6031</v>
      </c>
    </row>
    <row r="263" spans="1:2" x14ac:dyDescent="0.2">
      <c r="A263" s="1" t="s">
        <v>5932</v>
      </c>
      <c r="B263" t="s">
        <v>6031</v>
      </c>
    </row>
    <row r="264" spans="1:2" x14ac:dyDescent="0.2">
      <c r="A264" s="1" t="s">
        <v>5932</v>
      </c>
      <c r="B264" t="s">
        <v>6031</v>
      </c>
    </row>
    <row r="265" spans="1:2" x14ac:dyDescent="0.2">
      <c r="A265" s="1" t="s">
        <v>5932</v>
      </c>
      <c r="B265" t="s">
        <v>6032</v>
      </c>
    </row>
    <row r="266" spans="1:2" x14ac:dyDescent="0.2">
      <c r="A266" s="1" t="s">
        <v>5932</v>
      </c>
      <c r="B266" t="s">
        <v>6032</v>
      </c>
    </row>
    <row r="267" spans="1:2" x14ac:dyDescent="0.2">
      <c r="A267" s="1" t="s">
        <v>5932</v>
      </c>
      <c r="B267" t="s">
        <v>6032</v>
      </c>
    </row>
    <row r="268" spans="1:2" x14ac:dyDescent="0.2">
      <c r="A268" s="1" t="s">
        <v>5932</v>
      </c>
      <c r="B268" t="s">
        <v>6032</v>
      </c>
    </row>
    <row r="269" spans="1:2" x14ac:dyDescent="0.2">
      <c r="A269" s="1" t="s">
        <v>5932</v>
      </c>
      <c r="B269" t="s">
        <v>6032</v>
      </c>
    </row>
    <row r="270" spans="1:2" x14ac:dyDescent="0.2">
      <c r="A270" s="1" t="s">
        <v>5932</v>
      </c>
      <c r="B270" t="s">
        <v>6032</v>
      </c>
    </row>
    <row r="271" spans="1:2" x14ac:dyDescent="0.2">
      <c r="A271" s="1" t="s">
        <v>5932</v>
      </c>
      <c r="B271" t="s">
        <v>6033</v>
      </c>
    </row>
    <row r="272" spans="1:2" x14ac:dyDescent="0.2">
      <c r="A272" s="1" t="s">
        <v>5932</v>
      </c>
      <c r="B272" t="s">
        <v>6034</v>
      </c>
    </row>
    <row r="273" spans="1:2" x14ac:dyDescent="0.2">
      <c r="A273" s="1" t="s">
        <v>5932</v>
      </c>
      <c r="B273" t="s">
        <v>6034</v>
      </c>
    </row>
    <row r="274" spans="1:2" x14ac:dyDescent="0.2">
      <c r="A274" s="1" t="s">
        <v>5932</v>
      </c>
      <c r="B274" t="s">
        <v>6035</v>
      </c>
    </row>
    <row r="275" spans="1:2" x14ac:dyDescent="0.2">
      <c r="A275" s="1" t="s">
        <v>5932</v>
      </c>
      <c r="B275" t="s">
        <v>6036</v>
      </c>
    </row>
    <row r="276" spans="1:2" x14ac:dyDescent="0.2">
      <c r="A276" s="1" t="s">
        <v>5932</v>
      </c>
      <c r="B276" t="s">
        <v>6036</v>
      </c>
    </row>
    <row r="277" spans="1:2" x14ac:dyDescent="0.2">
      <c r="A277" s="1" t="s">
        <v>5932</v>
      </c>
      <c r="B277" t="s">
        <v>6037</v>
      </c>
    </row>
    <row r="278" spans="1:2" x14ac:dyDescent="0.2">
      <c r="A278" s="1" t="s">
        <v>5932</v>
      </c>
      <c r="B278" t="s">
        <v>6037</v>
      </c>
    </row>
    <row r="279" spans="1:2" x14ac:dyDescent="0.2">
      <c r="A279" s="1" t="s">
        <v>5932</v>
      </c>
      <c r="B279" t="s">
        <v>6037</v>
      </c>
    </row>
    <row r="280" spans="1:2" x14ac:dyDescent="0.2">
      <c r="A280" s="1" t="s">
        <v>5932</v>
      </c>
      <c r="B280" t="s">
        <v>6037</v>
      </c>
    </row>
    <row r="281" spans="1:2" x14ac:dyDescent="0.2">
      <c r="A281" s="1" t="s">
        <v>5932</v>
      </c>
      <c r="B281" t="s">
        <v>6037</v>
      </c>
    </row>
    <row r="282" spans="1:2" x14ac:dyDescent="0.2">
      <c r="A282" s="1" t="s">
        <v>5932</v>
      </c>
      <c r="B282" t="s">
        <v>6037</v>
      </c>
    </row>
    <row r="283" spans="1:2" x14ac:dyDescent="0.2">
      <c r="A283" s="1" t="s">
        <v>5932</v>
      </c>
      <c r="B283" t="s">
        <v>6038</v>
      </c>
    </row>
    <row r="284" spans="1:2" x14ac:dyDescent="0.2">
      <c r="A284" s="1" t="s">
        <v>5932</v>
      </c>
      <c r="B284" t="s">
        <v>6038</v>
      </c>
    </row>
    <row r="285" spans="1:2" x14ac:dyDescent="0.2">
      <c r="A285" s="1" t="s">
        <v>5932</v>
      </c>
      <c r="B285" t="s">
        <v>6038</v>
      </c>
    </row>
    <row r="286" spans="1:2" x14ac:dyDescent="0.2">
      <c r="A286" s="1" t="s">
        <v>5932</v>
      </c>
      <c r="B286" t="s">
        <v>6039</v>
      </c>
    </row>
    <row r="287" spans="1:2" x14ac:dyDescent="0.2">
      <c r="A287" s="1" t="s">
        <v>5932</v>
      </c>
      <c r="B287" t="s">
        <v>6039</v>
      </c>
    </row>
    <row r="288" spans="1:2" x14ac:dyDescent="0.2">
      <c r="A288" s="1" t="s">
        <v>5932</v>
      </c>
      <c r="B288" t="s">
        <v>6039</v>
      </c>
    </row>
    <row r="289" spans="1:2" x14ac:dyDescent="0.2">
      <c r="A289" s="1" t="s">
        <v>5932</v>
      </c>
      <c r="B289" t="s">
        <v>6039</v>
      </c>
    </row>
    <row r="290" spans="1:2" x14ac:dyDescent="0.2">
      <c r="A290" s="1" t="s">
        <v>5932</v>
      </c>
      <c r="B290" t="s">
        <v>6039</v>
      </c>
    </row>
    <row r="291" spans="1:2" x14ac:dyDescent="0.2">
      <c r="A291" s="1" t="s">
        <v>5932</v>
      </c>
      <c r="B291" t="s">
        <v>6040</v>
      </c>
    </row>
    <row r="292" spans="1:2" x14ac:dyDescent="0.2">
      <c r="A292" s="1" t="s">
        <v>5932</v>
      </c>
      <c r="B292" t="s">
        <v>6040</v>
      </c>
    </row>
    <row r="293" spans="1:2" x14ac:dyDescent="0.2">
      <c r="A293" s="1" t="s">
        <v>5932</v>
      </c>
      <c r="B293" t="s">
        <v>6040</v>
      </c>
    </row>
    <row r="294" spans="1:2" x14ac:dyDescent="0.2">
      <c r="A294" s="1" t="s">
        <v>5932</v>
      </c>
      <c r="B294" t="s">
        <v>6040</v>
      </c>
    </row>
    <row r="295" spans="1:2" x14ac:dyDescent="0.2">
      <c r="A295" s="1" t="s">
        <v>5932</v>
      </c>
      <c r="B295" t="s">
        <v>6040</v>
      </c>
    </row>
    <row r="296" spans="1:2" x14ac:dyDescent="0.2">
      <c r="A296" s="1" t="s">
        <v>5932</v>
      </c>
      <c r="B296" t="s">
        <v>6040</v>
      </c>
    </row>
    <row r="297" spans="1:2" x14ac:dyDescent="0.2">
      <c r="A297" s="1" t="s">
        <v>5932</v>
      </c>
      <c r="B297" t="s">
        <v>6040</v>
      </c>
    </row>
    <row r="298" spans="1:2" x14ac:dyDescent="0.2">
      <c r="A298" s="1" t="s">
        <v>5932</v>
      </c>
      <c r="B298" t="s">
        <v>6041</v>
      </c>
    </row>
    <row r="299" spans="1:2" x14ac:dyDescent="0.2">
      <c r="A299" s="1" t="s">
        <v>5932</v>
      </c>
      <c r="B299" t="s">
        <v>6041</v>
      </c>
    </row>
    <row r="300" spans="1:2" x14ac:dyDescent="0.2">
      <c r="A300" s="1" t="s">
        <v>5932</v>
      </c>
      <c r="B300" t="s">
        <v>6041</v>
      </c>
    </row>
    <row r="301" spans="1:2" x14ac:dyDescent="0.2">
      <c r="A301" s="1" t="s">
        <v>5932</v>
      </c>
      <c r="B301" t="s">
        <v>6042</v>
      </c>
    </row>
    <row r="302" spans="1:2" x14ac:dyDescent="0.2">
      <c r="A302" s="1" t="s">
        <v>5932</v>
      </c>
      <c r="B302" t="s">
        <v>6043</v>
      </c>
    </row>
    <row r="303" spans="1:2" x14ac:dyDescent="0.2">
      <c r="A303" s="1" t="s">
        <v>5932</v>
      </c>
      <c r="B303" t="s">
        <v>6044</v>
      </c>
    </row>
    <row r="304" spans="1:2" x14ac:dyDescent="0.2">
      <c r="A304" s="1" t="s">
        <v>5932</v>
      </c>
      <c r="B304" t="s">
        <v>6044</v>
      </c>
    </row>
    <row r="305" spans="1:2" x14ac:dyDescent="0.2">
      <c r="A305" s="1" t="s">
        <v>5932</v>
      </c>
      <c r="B305" t="s">
        <v>6044</v>
      </c>
    </row>
    <row r="306" spans="1:2" x14ac:dyDescent="0.2">
      <c r="A306" s="1" t="s">
        <v>5932</v>
      </c>
      <c r="B306" t="s">
        <v>6044</v>
      </c>
    </row>
    <row r="307" spans="1:2" x14ac:dyDescent="0.2">
      <c r="A307" s="1" t="s">
        <v>5932</v>
      </c>
      <c r="B307" t="s">
        <v>6045</v>
      </c>
    </row>
    <row r="308" spans="1:2" x14ac:dyDescent="0.2">
      <c r="A308" s="1" t="s">
        <v>5932</v>
      </c>
      <c r="B308" t="s">
        <v>6045</v>
      </c>
    </row>
    <row r="309" spans="1:2" x14ac:dyDescent="0.2">
      <c r="A309" s="1" t="s">
        <v>5932</v>
      </c>
      <c r="B309" t="s">
        <v>6045</v>
      </c>
    </row>
    <row r="310" spans="1:2" x14ac:dyDescent="0.2">
      <c r="A310" s="1" t="s">
        <v>5932</v>
      </c>
      <c r="B310" t="s">
        <v>6045</v>
      </c>
    </row>
    <row r="311" spans="1:2" x14ac:dyDescent="0.2">
      <c r="A311" s="1" t="s">
        <v>5932</v>
      </c>
      <c r="B311" t="s">
        <v>6045</v>
      </c>
    </row>
    <row r="312" spans="1:2" x14ac:dyDescent="0.2">
      <c r="A312" s="1" t="s">
        <v>5932</v>
      </c>
      <c r="B312" t="s">
        <v>6046</v>
      </c>
    </row>
    <row r="313" spans="1:2" x14ac:dyDescent="0.2">
      <c r="A313" s="1" t="s">
        <v>5932</v>
      </c>
      <c r="B313" t="s">
        <v>6046</v>
      </c>
    </row>
    <row r="314" spans="1:2" x14ac:dyDescent="0.2">
      <c r="A314" s="1" t="s">
        <v>5932</v>
      </c>
      <c r="B314" t="s">
        <v>6047</v>
      </c>
    </row>
    <row r="315" spans="1:2" x14ac:dyDescent="0.2">
      <c r="A315" s="1" t="s">
        <v>5932</v>
      </c>
      <c r="B315" t="s">
        <v>6047</v>
      </c>
    </row>
    <row r="316" spans="1:2" x14ac:dyDescent="0.2">
      <c r="A316" s="1" t="s">
        <v>5932</v>
      </c>
      <c r="B316" t="s">
        <v>6048</v>
      </c>
    </row>
    <row r="317" spans="1:2" x14ac:dyDescent="0.2">
      <c r="A317" s="1" t="s">
        <v>5932</v>
      </c>
      <c r="B317" t="s">
        <v>6048</v>
      </c>
    </row>
    <row r="318" spans="1:2" x14ac:dyDescent="0.2">
      <c r="A318" s="1" t="s">
        <v>5932</v>
      </c>
      <c r="B318" t="s">
        <v>6048</v>
      </c>
    </row>
    <row r="319" spans="1:2" x14ac:dyDescent="0.2">
      <c r="A319" s="1" t="s">
        <v>5932</v>
      </c>
      <c r="B319" t="s">
        <v>6049</v>
      </c>
    </row>
    <row r="320" spans="1:2" x14ac:dyDescent="0.2">
      <c r="A320" s="1" t="s">
        <v>5932</v>
      </c>
      <c r="B320" t="s">
        <v>6050</v>
      </c>
    </row>
    <row r="321" spans="1:2" x14ac:dyDescent="0.2">
      <c r="A321" s="1" t="s">
        <v>5932</v>
      </c>
      <c r="B321" t="s">
        <v>6051</v>
      </c>
    </row>
    <row r="322" spans="1:2" x14ac:dyDescent="0.2">
      <c r="A322" s="1" t="s">
        <v>5932</v>
      </c>
      <c r="B322" t="s">
        <v>6052</v>
      </c>
    </row>
    <row r="323" spans="1:2" x14ac:dyDescent="0.2">
      <c r="A323" s="1" t="s">
        <v>5932</v>
      </c>
      <c r="B323" t="s">
        <v>6053</v>
      </c>
    </row>
    <row r="324" spans="1:2" x14ac:dyDescent="0.2">
      <c r="A324" s="1" t="s">
        <v>5932</v>
      </c>
      <c r="B324" t="s">
        <v>6054</v>
      </c>
    </row>
    <row r="325" spans="1:2" x14ac:dyDescent="0.2">
      <c r="A325" s="1" t="s">
        <v>5932</v>
      </c>
      <c r="B325" t="s">
        <v>6055</v>
      </c>
    </row>
    <row r="326" spans="1:2" x14ac:dyDescent="0.2">
      <c r="A326" s="1" t="s">
        <v>5932</v>
      </c>
      <c r="B326" t="s">
        <v>6055</v>
      </c>
    </row>
    <row r="327" spans="1:2" x14ac:dyDescent="0.2">
      <c r="A327" s="1" t="s">
        <v>5932</v>
      </c>
      <c r="B327" t="s">
        <v>6055</v>
      </c>
    </row>
    <row r="328" spans="1:2" x14ac:dyDescent="0.2">
      <c r="A328" s="1" t="s">
        <v>5932</v>
      </c>
      <c r="B328" t="s">
        <v>6056</v>
      </c>
    </row>
    <row r="329" spans="1:2" x14ac:dyDescent="0.2">
      <c r="A329" s="1" t="s">
        <v>5932</v>
      </c>
      <c r="B329" t="s">
        <v>6056</v>
      </c>
    </row>
    <row r="330" spans="1:2" x14ac:dyDescent="0.2">
      <c r="A330" s="1" t="s">
        <v>5932</v>
      </c>
      <c r="B330" t="s">
        <v>6056</v>
      </c>
    </row>
    <row r="331" spans="1:2" x14ac:dyDescent="0.2">
      <c r="A331" s="1" t="s">
        <v>5932</v>
      </c>
      <c r="B331" t="s">
        <v>6056</v>
      </c>
    </row>
    <row r="332" spans="1:2" x14ac:dyDescent="0.2">
      <c r="A332" s="1" t="s">
        <v>5932</v>
      </c>
      <c r="B332" t="s">
        <v>6056</v>
      </c>
    </row>
    <row r="333" spans="1:2" x14ac:dyDescent="0.2">
      <c r="A333" s="1" t="s">
        <v>5932</v>
      </c>
      <c r="B333" t="s">
        <v>6056</v>
      </c>
    </row>
    <row r="334" spans="1:2" x14ac:dyDescent="0.2">
      <c r="A334" s="1" t="s">
        <v>5932</v>
      </c>
      <c r="B334" t="s">
        <v>6057</v>
      </c>
    </row>
    <row r="335" spans="1:2" x14ac:dyDescent="0.2">
      <c r="A335" s="1" t="s">
        <v>5932</v>
      </c>
      <c r="B335" t="s">
        <v>6057</v>
      </c>
    </row>
    <row r="336" spans="1:2" x14ac:dyDescent="0.2">
      <c r="A336" s="1" t="s">
        <v>5932</v>
      </c>
      <c r="B336" t="s">
        <v>6057</v>
      </c>
    </row>
    <row r="337" spans="1:2" x14ac:dyDescent="0.2">
      <c r="A337" s="1" t="s">
        <v>5932</v>
      </c>
      <c r="B337" t="s">
        <v>6058</v>
      </c>
    </row>
    <row r="338" spans="1:2" x14ac:dyDescent="0.2">
      <c r="A338" s="1" t="s">
        <v>5932</v>
      </c>
      <c r="B338" t="s">
        <v>6058</v>
      </c>
    </row>
    <row r="339" spans="1:2" x14ac:dyDescent="0.2">
      <c r="A339" s="1" t="s">
        <v>5932</v>
      </c>
      <c r="B339" t="s">
        <v>6058</v>
      </c>
    </row>
    <row r="340" spans="1:2" x14ac:dyDescent="0.2">
      <c r="A340" s="1" t="s">
        <v>5932</v>
      </c>
      <c r="B340" t="s">
        <v>6059</v>
      </c>
    </row>
    <row r="341" spans="1:2" x14ac:dyDescent="0.2">
      <c r="A341" s="1" t="s">
        <v>5932</v>
      </c>
      <c r="B341" t="s">
        <v>6059</v>
      </c>
    </row>
    <row r="342" spans="1:2" x14ac:dyDescent="0.2">
      <c r="A342" s="1" t="s">
        <v>5932</v>
      </c>
      <c r="B342" t="s">
        <v>6060</v>
      </c>
    </row>
    <row r="343" spans="1:2" x14ac:dyDescent="0.2">
      <c r="A343" s="1" t="s">
        <v>5932</v>
      </c>
      <c r="B343" t="s">
        <v>6061</v>
      </c>
    </row>
    <row r="344" spans="1:2" x14ac:dyDescent="0.2">
      <c r="A344" s="1" t="s">
        <v>5932</v>
      </c>
      <c r="B344" t="s">
        <v>6062</v>
      </c>
    </row>
    <row r="345" spans="1:2" x14ac:dyDescent="0.2">
      <c r="A345" s="1" t="s">
        <v>5932</v>
      </c>
      <c r="B345" t="s">
        <v>6062</v>
      </c>
    </row>
    <row r="346" spans="1:2" x14ac:dyDescent="0.2">
      <c r="A346" s="1" t="s">
        <v>5932</v>
      </c>
      <c r="B346" t="s">
        <v>6063</v>
      </c>
    </row>
    <row r="347" spans="1:2" x14ac:dyDescent="0.2">
      <c r="A347" s="1" t="s">
        <v>5932</v>
      </c>
      <c r="B347" t="s">
        <v>6064</v>
      </c>
    </row>
    <row r="348" spans="1:2" x14ac:dyDescent="0.2">
      <c r="A348" s="1" t="s">
        <v>5932</v>
      </c>
      <c r="B348" t="s">
        <v>6064</v>
      </c>
    </row>
    <row r="349" spans="1:2" x14ac:dyDescent="0.2">
      <c r="A349" s="1" t="s">
        <v>5932</v>
      </c>
      <c r="B349" t="s">
        <v>6065</v>
      </c>
    </row>
    <row r="350" spans="1:2" x14ac:dyDescent="0.2">
      <c r="A350" s="1" t="s">
        <v>5932</v>
      </c>
      <c r="B350" t="s">
        <v>6065</v>
      </c>
    </row>
    <row r="351" spans="1:2" x14ac:dyDescent="0.2">
      <c r="A351" s="1" t="s">
        <v>5932</v>
      </c>
      <c r="B351" t="s">
        <v>6065</v>
      </c>
    </row>
    <row r="352" spans="1:2" x14ac:dyDescent="0.2">
      <c r="A352" s="1" t="s">
        <v>5932</v>
      </c>
      <c r="B352" t="s">
        <v>6065</v>
      </c>
    </row>
    <row r="353" spans="1:2" x14ac:dyDescent="0.2">
      <c r="A353" s="1" t="s">
        <v>5932</v>
      </c>
      <c r="B353" t="s">
        <v>6065</v>
      </c>
    </row>
    <row r="354" spans="1:2" x14ac:dyDescent="0.2">
      <c r="A354" s="1" t="s">
        <v>5932</v>
      </c>
      <c r="B354" t="s">
        <v>6066</v>
      </c>
    </row>
    <row r="355" spans="1:2" x14ac:dyDescent="0.2">
      <c r="A355" s="1" t="s">
        <v>5932</v>
      </c>
      <c r="B355" t="s">
        <v>6067</v>
      </c>
    </row>
    <row r="356" spans="1:2" x14ac:dyDescent="0.2">
      <c r="A356" s="1" t="s">
        <v>5932</v>
      </c>
      <c r="B356" t="s">
        <v>6068</v>
      </c>
    </row>
    <row r="357" spans="1:2" x14ac:dyDescent="0.2">
      <c r="A357" s="1" t="s">
        <v>5932</v>
      </c>
      <c r="B357" t="s">
        <v>6069</v>
      </c>
    </row>
    <row r="358" spans="1:2" x14ac:dyDescent="0.2">
      <c r="A358" s="1" t="s">
        <v>5932</v>
      </c>
      <c r="B358" t="s">
        <v>6069</v>
      </c>
    </row>
    <row r="359" spans="1:2" x14ac:dyDescent="0.2">
      <c r="A359" s="1" t="s">
        <v>5932</v>
      </c>
      <c r="B359" t="s">
        <v>6069</v>
      </c>
    </row>
    <row r="360" spans="1:2" x14ac:dyDescent="0.2">
      <c r="A360" s="1" t="s">
        <v>5932</v>
      </c>
      <c r="B360" t="s">
        <v>6070</v>
      </c>
    </row>
    <row r="361" spans="1:2" x14ac:dyDescent="0.2">
      <c r="A361" s="1" t="s">
        <v>5932</v>
      </c>
      <c r="B361" t="s">
        <v>6070</v>
      </c>
    </row>
    <row r="362" spans="1:2" x14ac:dyDescent="0.2">
      <c r="A362" s="1" t="s">
        <v>5932</v>
      </c>
      <c r="B362" t="s">
        <v>6071</v>
      </c>
    </row>
    <row r="363" spans="1:2" x14ac:dyDescent="0.2">
      <c r="A363" s="1" t="s">
        <v>5932</v>
      </c>
      <c r="B363" t="s">
        <v>6071</v>
      </c>
    </row>
    <row r="364" spans="1:2" x14ac:dyDescent="0.2">
      <c r="A364" s="1" t="s">
        <v>5932</v>
      </c>
      <c r="B364" t="s">
        <v>6071</v>
      </c>
    </row>
    <row r="365" spans="1:2" x14ac:dyDescent="0.2">
      <c r="A365" s="1" t="s">
        <v>5932</v>
      </c>
      <c r="B365" t="s">
        <v>6071</v>
      </c>
    </row>
    <row r="366" spans="1:2" x14ac:dyDescent="0.2">
      <c r="A366" s="1" t="s">
        <v>5932</v>
      </c>
      <c r="B366" t="s">
        <v>6071</v>
      </c>
    </row>
    <row r="367" spans="1:2" x14ac:dyDescent="0.2">
      <c r="A367" s="1" t="s">
        <v>5932</v>
      </c>
      <c r="B367" t="s">
        <v>6071</v>
      </c>
    </row>
    <row r="368" spans="1:2" x14ac:dyDescent="0.2">
      <c r="A368" s="1" t="s">
        <v>5932</v>
      </c>
      <c r="B368" t="s">
        <v>6071</v>
      </c>
    </row>
    <row r="369" spans="1:2" x14ac:dyDescent="0.2">
      <c r="A369" s="1" t="s">
        <v>5932</v>
      </c>
      <c r="B369" t="s">
        <v>6072</v>
      </c>
    </row>
    <row r="370" spans="1:2" x14ac:dyDescent="0.2">
      <c r="A370" s="1" t="s">
        <v>5932</v>
      </c>
      <c r="B370" t="s">
        <v>6073</v>
      </c>
    </row>
    <row r="371" spans="1:2" x14ac:dyDescent="0.2">
      <c r="A371" s="1" t="s">
        <v>5932</v>
      </c>
      <c r="B371" t="s">
        <v>6073</v>
      </c>
    </row>
    <row r="372" spans="1:2" x14ac:dyDescent="0.2">
      <c r="A372" s="1" t="s">
        <v>5932</v>
      </c>
      <c r="B372" t="s">
        <v>6073</v>
      </c>
    </row>
    <row r="373" spans="1:2" x14ac:dyDescent="0.2">
      <c r="A373" s="1" t="s">
        <v>5932</v>
      </c>
      <c r="B373" t="s">
        <v>6073</v>
      </c>
    </row>
    <row r="374" spans="1:2" x14ac:dyDescent="0.2">
      <c r="A374" s="1" t="s">
        <v>5932</v>
      </c>
      <c r="B374" t="s">
        <v>6073</v>
      </c>
    </row>
    <row r="375" spans="1:2" x14ac:dyDescent="0.2">
      <c r="A375" s="1" t="s">
        <v>5932</v>
      </c>
      <c r="B375" t="s">
        <v>6073</v>
      </c>
    </row>
    <row r="376" spans="1:2" x14ac:dyDescent="0.2">
      <c r="A376" s="1" t="s">
        <v>5932</v>
      </c>
      <c r="B376" t="s">
        <v>6073</v>
      </c>
    </row>
    <row r="377" spans="1:2" x14ac:dyDescent="0.2">
      <c r="A377" s="1" t="s">
        <v>5932</v>
      </c>
      <c r="B377" t="s">
        <v>6074</v>
      </c>
    </row>
    <row r="378" spans="1:2" x14ac:dyDescent="0.2">
      <c r="A378" s="1" t="s">
        <v>5932</v>
      </c>
      <c r="B378" t="s">
        <v>6074</v>
      </c>
    </row>
    <row r="379" spans="1:2" x14ac:dyDescent="0.2">
      <c r="A379" s="1" t="s">
        <v>5932</v>
      </c>
      <c r="B379" t="s">
        <v>6074</v>
      </c>
    </row>
    <row r="380" spans="1:2" x14ac:dyDescent="0.2">
      <c r="A380" s="1" t="s">
        <v>5932</v>
      </c>
      <c r="B380" t="s">
        <v>6075</v>
      </c>
    </row>
    <row r="381" spans="1:2" x14ac:dyDescent="0.2">
      <c r="A381" s="1" t="s">
        <v>5932</v>
      </c>
      <c r="B381" t="s">
        <v>6075</v>
      </c>
    </row>
    <row r="382" spans="1:2" x14ac:dyDescent="0.2">
      <c r="A382" s="1" t="s">
        <v>5932</v>
      </c>
      <c r="B382" t="s">
        <v>6075</v>
      </c>
    </row>
    <row r="383" spans="1:2" x14ac:dyDescent="0.2">
      <c r="A383" s="1" t="s">
        <v>5932</v>
      </c>
      <c r="B383" t="s">
        <v>6075</v>
      </c>
    </row>
    <row r="384" spans="1:2" x14ac:dyDescent="0.2">
      <c r="A384" s="1" t="s">
        <v>5932</v>
      </c>
      <c r="B384" t="s">
        <v>6075</v>
      </c>
    </row>
    <row r="385" spans="1:2" x14ac:dyDescent="0.2">
      <c r="A385" s="1" t="s">
        <v>5932</v>
      </c>
      <c r="B385" t="s">
        <v>6075</v>
      </c>
    </row>
    <row r="386" spans="1:2" x14ac:dyDescent="0.2">
      <c r="A386" s="1" t="s">
        <v>5932</v>
      </c>
      <c r="B386" t="s">
        <v>6076</v>
      </c>
    </row>
    <row r="387" spans="1:2" x14ac:dyDescent="0.2">
      <c r="A387" s="1" t="s">
        <v>5932</v>
      </c>
      <c r="B387" t="s">
        <v>6076</v>
      </c>
    </row>
    <row r="388" spans="1:2" x14ac:dyDescent="0.2">
      <c r="A388" s="1" t="s">
        <v>5932</v>
      </c>
      <c r="B388" t="s">
        <v>6077</v>
      </c>
    </row>
    <row r="389" spans="1:2" x14ac:dyDescent="0.2">
      <c r="A389" s="1" t="s">
        <v>5932</v>
      </c>
      <c r="B389" t="s">
        <v>6078</v>
      </c>
    </row>
    <row r="390" spans="1:2" x14ac:dyDescent="0.2">
      <c r="A390" s="1" t="s">
        <v>5932</v>
      </c>
      <c r="B390" t="s">
        <v>6079</v>
      </c>
    </row>
    <row r="391" spans="1:2" x14ac:dyDescent="0.2">
      <c r="A391" s="1" t="s">
        <v>5932</v>
      </c>
      <c r="B391" t="s">
        <v>6080</v>
      </c>
    </row>
    <row r="392" spans="1:2" x14ac:dyDescent="0.2">
      <c r="A392" s="1" t="s">
        <v>5932</v>
      </c>
      <c r="B392" t="s">
        <v>6080</v>
      </c>
    </row>
    <row r="393" spans="1:2" x14ac:dyDescent="0.2">
      <c r="A393" s="1" t="s">
        <v>5932</v>
      </c>
      <c r="B393" t="s">
        <v>6080</v>
      </c>
    </row>
    <row r="394" spans="1:2" x14ac:dyDescent="0.2">
      <c r="A394" s="1" t="s">
        <v>5932</v>
      </c>
      <c r="B394" t="s">
        <v>6081</v>
      </c>
    </row>
    <row r="395" spans="1:2" x14ac:dyDescent="0.2">
      <c r="A395" s="1" t="s">
        <v>5932</v>
      </c>
      <c r="B395" t="s">
        <v>6082</v>
      </c>
    </row>
    <row r="396" spans="1:2" x14ac:dyDescent="0.2">
      <c r="A396" s="1" t="s">
        <v>5932</v>
      </c>
      <c r="B396" t="s">
        <v>6082</v>
      </c>
    </row>
    <row r="397" spans="1:2" x14ac:dyDescent="0.2">
      <c r="A397" s="1" t="s">
        <v>5932</v>
      </c>
      <c r="B397" t="s">
        <v>6082</v>
      </c>
    </row>
    <row r="398" spans="1:2" x14ac:dyDescent="0.2">
      <c r="A398" s="1" t="s">
        <v>5932</v>
      </c>
      <c r="B398" t="s">
        <v>6083</v>
      </c>
    </row>
    <row r="399" spans="1:2" x14ac:dyDescent="0.2">
      <c r="A399" s="1" t="s">
        <v>5932</v>
      </c>
      <c r="B399" t="s">
        <v>6083</v>
      </c>
    </row>
    <row r="400" spans="1:2" x14ac:dyDescent="0.2">
      <c r="A400" s="1" t="s">
        <v>5932</v>
      </c>
      <c r="B400" t="s">
        <v>6084</v>
      </c>
    </row>
    <row r="401" spans="1:2" x14ac:dyDescent="0.2">
      <c r="A401" s="1" t="s">
        <v>5932</v>
      </c>
      <c r="B401" t="s">
        <v>6084</v>
      </c>
    </row>
    <row r="402" spans="1:2" x14ac:dyDescent="0.2">
      <c r="A402" s="1" t="s">
        <v>5932</v>
      </c>
      <c r="B402" t="s">
        <v>6085</v>
      </c>
    </row>
    <row r="403" spans="1:2" x14ac:dyDescent="0.2">
      <c r="A403" s="1" t="s">
        <v>5932</v>
      </c>
      <c r="B403" t="s">
        <v>6086</v>
      </c>
    </row>
    <row r="404" spans="1:2" x14ac:dyDescent="0.2">
      <c r="A404" s="1" t="s">
        <v>5932</v>
      </c>
      <c r="B404" t="s">
        <v>6086</v>
      </c>
    </row>
    <row r="405" spans="1:2" x14ac:dyDescent="0.2">
      <c r="A405" s="1" t="s">
        <v>5932</v>
      </c>
      <c r="B405" t="s">
        <v>6086</v>
      </c>
    </row>
    <row r="406" spans="1:2" x14ac:dyDescent="0.2">
      <c r="A406" s="1" t="s">
        <v>5932</v>
      </c>
      <c r="B406" t="s">
        <v>6086</v>
      </c>
    </row>
    <row r="407" spans="1:2" x14ac:dyDescent="0.2">
      <c r="A407" s="1" t="s">
        <v>5932</v>
      </c>
      <c r="B407" t="s">
        <v>6087</v>
      </c>
    </row>
    <row r="408" spans="1:2" x14ac:dyDescent="0.2">
      <c r="A408" s="1" t="s">
        <v>5932</v>
      </c>
      <c r="B408" t="s">
        <v>6087</v>
      </c>
    </row>
    <row r="409" spans="1:2" x14ac:dyDescent="0.2">
      <c r="A409" s="1" t="s">
        <v>5932</v>
      </c>
      <c r="B409" t="s">
        <v>6088</v>
      </c>
    </row>
    <row r="410" spans="1:2" x14ac:dyDescent="0.2">
      <c r="A410" s="1" t="s">
        <v>5932</v>
      </c>
      <c r="B410" t="s">
        <v>6089</v>
      </c>
    </row>
    <row r="411" spans="1:2" x14ac:dyDescent="0.2">
      <c r="A411" s="1" t="s">
        <v>5932</v>
      </c>
      <c r="B411" t="s">
        <v>6089</v>
      </c>
    </row>
    <row r="412" spans="1:2" x14ac:dyDescent="0.2">
      <c r="A412" s="1" t="s">
        <v>5932</v>
      </c>
      <c r="B412" t="s">
        <v>6089</v>
      </c>
    </row>
    <row r="413" spans="1:2" x14ac:dyDescent="0.2">
      <c r="A413" s="1" t="s">
        <v>5932</v>
      </c>
      <c r="B413" t="s">
        <v>6089</v>
      </c>
    </row>
    <row r="414" spans="1:2" x14ac:dyDescent="0.2">
      <c r="A414" s="1" t="s">
        <v>5932</v>
      </c>
      <c r="B414" t="s">
        <v>6089</v>
      </c>
    </row>
    <row r="415" spans="1:2" x14ac:dyDescent="0.2">
      <c r="A415" s="1" t="s">
        <v>5932</v>
      </c>
      <c r="B415" t="s">
        <v>6089</v>
      </c>
    </row>
    <row r="416" spans="1:2" x14ac:dyDescent="0.2">
      <c r="A416" s="1" t="s">
        <v>5932</v>
      </c>
      <c r="B416" t="s">
        <v>6089</v>
      </c>
    </row>
    <row r="417" spans="1:2" x14ac:dyDescent="0.2">
      <c r="A417" s="1" t="s">
        <v>5932</v>
      </c>
      <c r="B417" t="s">
        <v>6089</v>
      </c>
    </row>
    <row r="418" spans="1:2" x14ac:dyDescent="0.2">
      <c r="A418" s="1" t="s">
        <v>5932</v>
      </c>
      <c r="B418" t="s">
        <v>6089</v>
      </c>
    </row>
    <row r="419" spans="1:2" x14ac:dyDescent="0.2">
      <c r="A419" s="1" t="s">
        <v>5932</v>
      </c>
      <c r="B419" t="s">
        <v>6089</v>
      </c>
    </row>
    <row r="420" spans="1:2" x14ac:dyDescent="0.2">
      <c r="A420" s="1" t="s">
        <v>5932</v>
      </c>
      <c r="B420" t="s">
        <v>6089</v>
      </c>
    </row>
    <row r="421" spans="1:2" x14ac:dyDescent="0.2">
      <c r="A421" s="1" t="s">
        <v>5932</v>
      </c>
      <c r="B421" t="s">
        <v>6090</v>
      </c>
    </row>
    <row r="422" spans="1:2" x14ac:dyDescent="0.2">
      <c r="A422" s="1" t="s">
        <v>5932</v>
      </c>
      <c r="B422" t="s">
        <v>6091</v>
      </c>
    </row>
    <row r="423" spans="1:2" x14ac:dyDescent="0.2">
      <c r="A423" s="1" t="s">
        <v>5932</v>
      </c>
      <c r="B423" t="s">
        <v>6092</v>
      </c>
    </row>
    <row r="424" spans="1:2" x14ac:dyDescent="0.2">
      <c r="A424" s="1" t="s">
        <v>5932</v>
      </c>
      <c r="B424" t="s">
        <v>6093</v>
      </c>
    </row>
    <row r="425" spans="1:2" x14ac:dyDescent="0.2">
      <c r="A425" s="1" t="s">
        <v>5932</v>
      </c>
      <c r="B425" t="s">
        <v>6093</v>
      </c>
    </row>
    <row r="426" spans="1:2" x14ac:dyDescent="0.2">
      <c r="A426" s="1" t="s">
        <v>5932</v>
      </c>
      <c r="B426" t="s">
        <v>6093</v>
      </c>
    </row>
    <row r="427" spans="1:2" x14ac:dyDescent="0.2">
      <c r="A427" s="1" t="s">
        <v>5932</v>
      </c>
      <c r="B427" t="s">
        <v>6093</v>
      </c>
    </row>
    <row r="428" spans="1:2" x14ac:dyDescent="0.2">
      <c r="A428" s="1" t="s">
        <v>5932</v>
      </c>
      <c r="B428" t="s">
        <v>6093</v>
      </c>
    </row>
    <row r="429" spans="1:2" x14ac:dyDescent="0.2">
      <c r="A429" s="1" t="s">
        <v>5932</v>
      </c>
      <c r="B429" t="s">
        <v>6093</v>
      </c>
    </row>
    <row r="430" spans="1:2" x14ac:dyDescent="0.2">
      <c r="A430" s="1" t="s">
        <v>5932</v>
      </c>
      <c r="B430" t="s">
        <v>6093</v>
      </c>
    </row>
    <row r="431" spans="1:2" x14ac:dyDescent="0.2">
      <c r="A431" s="1" t="s">
        <v>5932</v>
      </c>
      <c r="B431" t="s">
        <v>6093</v>
      </c>
    </row>
    <row r="432" spans="1:2" x14ac:dyDescent="0.2">
      <c r="A432" s="1" t="s">
        <v>5932</v>
      </c>
      <c r="B432" t="s">
        <v>6093</v>
      </c>
    </row>
    <row r="433" spans="1:2" x14ac:dyDescent="0.2">
      <c r="A433" s="1" t="s">
        <v>5932</v>
      </c>
      <c r="B433" t="s">
        <v>6093</v>
      </c>
    </row>
    <row r="434" spans="1:2" x14ac:dyDescent="0.2">
      <c r="A434" s="1" t="s">
        <v>5932</v>
      </c>
      <c r="B434" t="s">
        <v>6093</v>
      </c>
    </row>
    <row r="435" spans="1:2" x14ac:dyDescent="0.2">
      <c r="A435" s="1" t="s">
        <v>5932</v>
      </c>
      <c r="B435" t="s">
        <v>6093</v>
      </c>
    </row>
    <row r="436" spans="1:2" x14ac:dyDescent="0.2">
      <c r="A436" s="1" t="s">
        <v>5932</v>
      </c>
      <c r="B436" t="s">
        <v>6093</v>
      </c>
    </row>
    <row r="437" spans="1:2" x14ac:dyDescent="0.2">
      <c r="A437" s="1" t="s">
        <v>5932</v>
      </c>
      <c r="B437" t="s">
        <v>6093</v>
      </c>
    </row>
    <row r="438" spans="1:2" x14ac:dyDescent="0.2">
      <c r="A438" s="1" t="s">
        <v>5932</v>
      </c>
      <c r="B438" t="s">
        <v>6094</v>
      </c>
    </row>
    <row r="439" spans="1:2" x14ac:dyDescent="0.2">
      <c r="A439" s="1" t="s">
        <v>5932</v>
      </c>
      <c r="B439" t="s">
        <v>6095</v>
      </c>
    </row>
    <row r="440" spans="1:2" x14ac:dyDescent="0.2">
      <c r="A440" s="1" t="s">
        <v>5932</v>
      </c>
      <c r="B440" t="s">
        <v>6096</v>
      </c>
    </row>
    <row r="441" spans="1:2" x14ac:dyDescent="0.2">
      <c r="A441" s="1" t="s">
        <v>5932</v>
      </c>
      <c r="B441" t="s">
        <v>6096</v>
      </c>
    </row>
    <row r="442" spans="1:2" x14ac:dyDescent="0.2">
      <c r="A442" s="1" t="s">
        <v>5932</v>
      </c>
      <c r="B442" t="s">
        <v>6097</v>
      </c>
    </row>
    <row r="443" spans="1:2" x14ac:dyDescent="0.2">
      <c r="A443" s="1" t="s">
        <v>5932</v>
      </c>
      <c r="B443" t="s">
        <v>6097</v>
      </c>
    </row>
    <row r="444" spans="1:2" x14ac:dyDescent="0.2">
      <c r="A444" s="1" t="s">
        <v>5932</v>
      </c>
      <c r="B444" t="s">
        <v>6097</v>
      </c>
    </row>
    <row r="445" spans="1:2" x14ac:dyDescent="0.2">
      <c r="A445" s="1" t="s">
        <v>5932</v>
      </c>
      <c r="B445" t="s">
        <v>6098</v>
      </c>
    </row>
    <row r="446" spans="1:2" x14ac:dyDescent="0.2">
      <c r="A446" s="1" t="s">
        <v>5932</v>
      </c>
      <c r="B446" t="s">
        <v>6098</v>
      </c>
    </row>
    <row r="447" spans="1:2" x14ac:dyDescent="0.2">
      <c r="A447" s="1" t="s">
        <v>5932</v>
      </c>
      <c r="B447" t="s">
        <v>6099</v>
      </c>
    </row>
    <row r="448" spans="1:2" x14ac:dyDescent="0.2">
      <c r="A448" s="1" t="s">
        <v>5932</v>
      </c>
      <c r="B448" t="s">
        <v>6099</v>
      </c>
    </row>
    <row r="449" spans="1:2" x14ac:dyDescent="0.2">
      <c r="A449" s="1" t="s">
        <v>5932</v>
      </c>
      <c r="B449" t="s">
        <v>6099</v>
      </c>
    </row>
    <row r="450" spans="1:2" x14ac:dyDescent="0.2">
      <c r="A450" s="1" t="s">
        <v>5932</v>
      </c>
      <c r="B450" t="s">
        <v>6099</v>
      </c>
    </row>
    <row r="451" spans="1:2" x14ac:dyDescent="0.2">
      <c r="A451" s="1" t="s">
        <v>5932</v>
      </c>
      <c r="B451" t="s">
        <v>6099</v>
      </c>
    </row>
    <row r="452" spans="1:2" x14ac:dyDescent="0.2">
      <c r="A452" s="1" t="s">
        <v>5932</v>
      </c>
      <c r="B452" t="s">
        <v>6100</v>
      </c>
    </row>
    <row r="453" spans="1:2" x14ac:dyDescent="0.2">
      <c r="A453" s="1" t="s">
        <v>5932</v>
      </c>
      <c r="B453" t="s">
        <v>6100</v>
      </c>
    </row>
    <row r="454" spans="1:2" x14ac:dyDescent="0.2">
      <c r="A454" s="1" t="s">
        <v>5932</v>
      </c>
      <c r="B454" t="s">
        <v>6100</v>
      </c>
    </row>
    <row r="455" spans="1:2" x14ac:dyDescent="0.2">
      <c r="A455" s="1" t="s">
        <v>5932</v>
      </c>
      <c r="B455" t="s">
        <v>6100</v>
      </c>
    </row>
    <row r="456" spans="1:2" x14ac:dyDescent="0.2">
      <c r="A456" s="1" t="s">
        <v>5932</v>
      </c>
      <c r="B456" t="s">
        <v>6101</v>
      </c>
    </row>
    <row r="457" spans="1:2" x14ac:dyDescent="0.2">
      <c r="A457" s="1" t="s">
        <v>5932</v>
      </c>
      <c r="B457" t="s">
        <v>6102</v>
      </c>
    </row>
    <row r="458" spans="1:2" x14ac:dyDescent="0.2">
      <c r="A458" s="1" t="s">
        <v>5932</v>
      </c>
      <c r="B458" t="s">
        <v>6102</v>
      </c>
    </row>
    <row r="459" spans="1:2" x14ac:dyDescent="0.2">
      <c r="A459" s="1" t="s">
        <v>5932</v>
      </c>
      <c r="B459" t="s">
        <v>6103</v>
      </c>
    </row>
    <row r="460" spans="1:2" x14ac:dyDescent="0.2">
      <c r="A460" s="1" t="s">
        <v>5932</v>
      </c>
      <c r="B460" t="s">
        <v>6103</v>
      </c>
    </row>
    <row r="461" spans="1:2" x14ac:dyDescent="0.2">
      <c r="A461" s="1" t="s">
        <v>5932</v>
      </c>
      <c r="B461" t="s">
        <v>6103</v>
      </c>
    </row>
    <row r="462" spans="1:2" x14ac:dyDescent="0.2">
      <c r="A462" s="1" t="s">
        <v>5932</v>
      </c>
      <c r="B462" t="s">
        <v>6103</v>
      </c>
    </row>
    <row r="463" spans="1:2" x14ac:dyDescent="0.2">
      <c r="A463" s="1" t="s">
        <v>5932</v>
      </c>
      <c r="B463" t="s">
        <v>6103</v>
      </c>
    </row>
    <row r="464" spans="1:2" x14ac:dyDescent="0.2">
      <c r="A464" s="1" t="s">
        <v>5932</v>
      </c>
      <c r="B464" t="s">
        <v>6104</v>
      </c>
    </row>
    <row r="465" spans="1:2" x14ac:dyDescent="0.2">
      <c r="A465" s="1" t="s">
        <v>5932</v>
      </c>
      <c r="B465" t="s">
        <v>6104</v>
      </c>
    </row>
    <row r="466" spans="1:2" x14ac:dyDescent="0.2">
      <c r="A466" s="1" t="s">
        <v>5932</v>
      </c>
      <c r="B466" t="s">
        <v>6104</v>
      </c>
    </row>
    <row r="467" spans="1:2" x14ac:dyDescent="0.2">
      <c r="A467" s="1" t="s">
        <v>5932</v>
      </c>
      <c r="B467" t="s">
        <v>6104</v>
      </c>
    </row>
    <row r="468" spans="1:2" x14ac:dyDescent="0.2">
      <c r="A468" s="1" t="s">
        <v>5932</v>
      </c>
      <c r="B468" t="s">
        <v>6105</v>
      </c>
    </row>
    <row r="469" spans="1:2" x14ac:dyDescent="0.2">
      <c r="A469" s="1" t="s">
        <v>5932</v>
      </c>
      <c r="B469" t="s">
        <v>6105</v>
      </c>
    </row>
    <row r="470" spans="1:2" x14ac:dyDescent="0.2">
      <c r="A470" s="1" t="s">
        <v>5932</v>
      </c>
      <c r="B470" t="s">
        <v>6105</v>
      </c>
    </row>
    <row r="471" spans="1:2" x14ac:dyDescent="0.2">
      <c r="A471" s="1" t="s">
        <v>5932</v>
      </c>
      <c r="B471" t="s">
        <v>6106</v>
      </c>
    </row>
    <row r="472" spans="1:2" x14ac:dyDescent="0.2">
      <c r="A472" s="1" t="s">
        <v>5932</v>
      </c>
      <c r="B472" t="s">
        <v>6106</v>
      </c>
    </row>
    <row r="473" spans="1:2" x14ac:dyDescent="0.2">
      <c r="A473" s="1" t="s">
        <v>5932</v>
      </c>
      <c r="B473" t="s">
        <v>6107</v>
      </c>
    </row>
    <row r="474" spans="1:2" x14ac:dyDescent="0.2">
      <c r="A474" s="1" t="s">
        <v>5932</v>
      </c>
      <c r="B474" t="s">
        <v>6108</v>
      </c>
    </row>
    <row r="475" spans="1:2" x14ac:dyDescent="0.2">
      <c r="A475" s="1" t="s">
        <v>5932</v>
      </c>
      <c r="B475" t="s">
        <v>6108</v>
      </c>
    </row>
    <row r="476" spans="1:2" x14ac:dyDescent="0.2">
      <c r="A476" s="1" t="s">
        <v>5932</v>
      </c>
      <c r="B476" t="s">
        <v>6109</v>
      </c>
    </row>
    <row r="477" spans="1:2" x14ac:dyDescent="0.2">
      <c r="A477" s="1" t="s">
        <v>5932</v>
      </c>
      <c r="B477" t="s">
        <v>6109</v>
      </c>
    </row>
    <row r="478" spans="1:2" x14ac:dyDescent="0.2">
      <c r="A478" s="1" t="s">
        <v>5932</v>
      </c>
      <c r="B478" t="s">
        <v>6110</v>
      </c>
    </row>
    <row r="479" spans="1:2" x14ac:dyDescent="0.2">
      <c r="A479" s="1" t="s">
        <v>5932</v>
      </c>
      <c r="B479" t="s">
        <v>6110</v>
      </c>
    </row>
    <row r="480" spans="1:2" x14ac:dyDescent="0.2">
      <c r="A480" s="1" t="s">
        <v>5932</v>
      </c>
      <c r="B480" t="s">
        <v>6111</v>
      </c>
    </row>
    <row r="481" spans="1:2" x14ac:dyDescent="0.2">
      <c r="A481" s="1" t="s">
        <v>5932</v>
      </c>
      <c r="B481" t="s">
        <v>6111</v>
      </c>
    </row>
    <row r="482" spans="1:2" x14ac:dyDescent="0.2">
      <c r="A482" s="1" t="s">
        <v>5932</v>
      </c>
      <c r="B482" t="s">
        <v>6111</v>
      </c>
    </row>
    <row r="483" spans="1:2" x14ac:dyDescent="0.2">
      <c r="A483" s="1" t="s">
        <v>5932</v>
      </c>
      <c r="B483" t="s">
        <v>6111</v>
      </c>
    </row>
    <row r="484" spans="1:2" x14ac:dyDescent="0.2">
      <c r="A484" s="1" t="s">
        <v>5932</v>
      </c>
      <c r="B484" t="s">
        <v>6111</v>
      </c>
    </row>
    <row r="485" spans="1:2" x14ac:dyDescent="0.2">
      <c r="A485" s="1" t="s">
        <v>5932</v>
      </c>
      <c r="B485" t="s">
        <v>6112</v>
      </c>
    </row>
    <row r="486" spans="1:2" x14ac:dyDescent="0.2">
      <c r="A486" s="1" t="s">
        <v>5932</v>
      </c>
      <c r="B486" t="s">
        <v>6113</v>
      </c>
    </row>
    <row r="487" spans="1:2" x14ac:dyDescent="0.2">
      <c r="A487" s="1" t="s">
        <v>5932</v>
      </c>
      <c r="B487" t="s">
        <v>6114</v>
      </c>
    </row>
    <row r="488" spans="1:2" x14ac:dyDescent="0.2">
      <c r="A488" s="1" t="s">
        <v>5932</v>
      </c>
      <c r="B488" t="s">
        <v>6115</v>
      </c>
    </row>
    <row r="489" spans="1:2" x14ac:dyDescent="0.2">
      <c r="A489" s="1" t="s">
        <v>5932</v>
      </c>
      <c r="B489" t="s">
        <v>6115</v>
      </c>
    </row>
    <row r="490" spans="1:2" x14ac:dyDescent="0.2">
      <c r="A490" s="1" t="s">
        <v>5932</v>
      </c>
      <c r="B490" t="s">
        <v>6116</v>
      </c>
    </row>
    <row r="491" spans="1:2" x14ac:dyDescent="0.2">
      <c r="A491" s="1" t="s">
        <v>5932</v>
      </c>
      <c r="B491" t="s">
        <v>6116</v>
      </c>
    </row>
    <row r="492" spans="1:2" x14ac:dyDescent="0.2">
      <c r="A492" s="1" t="s">
        <v>5932</v>
      </c>
      <c r="B492" t="s">
        <v>6116</v>
      </c>
    </row>
    <row r="493" spans="1:2" x14ac:dyDescent="0.2">
      <c r="A493" s="1" t="s">
        <v>5932</v>
      </c>
      <c r="B493" t="s">
        <v>6116</v>
      </c>
    </row>
    <row r="494" spans="1:2" x14ac:dyDescent="0.2">
      <c r="A494" s="1" t="s">
        <v>5932</v>
      </c>
      <c r="B494" t="s">
        <v>6116</v>
      </c>
    </row>
    <row r="495" spans="1:2" x14ac:dyDescent="0.2">
      <c r="A495" s="1" t="s">
        <v>5932</v>
      </c>
      <c r="B495" t="s">
        <v>6116</v>
      </c>
    </row>
    <row r="496" spans="1:2" x14ac:dyDescent="0.2">
      <c r="A496" s="1" t="s">
        <v>5932</v>
      </c>
      <c r="B496" t="s">
        <v>6116</v>
      </c>
    </row>
    <row r="497" spans="1:2" x14ac:dyDescent="0.2">
      <c r="A497" s="1" t="s">
        <v>5932</v>
      </c>
      <c r="B497" t="s">
        <v>6117</v>
      </c>
    </row>
    <row r="498" spans="1:2" x14ac:dyDescent="0.2">
      <c r="A498" s="1" t="s">
        <v>5932</v>
      </c>
      <c r="B498" t="s">
        <v>6117</v>
      </c>
    </row>
    <row r="499" spans="1:2" x14ac:dyDescent="0.2">
      <c r="A499" s="1" t="s">
        <v>5932</v>
      </c>
      <c r="B499" t="s">
        <v>6117</v>
      </c>
    </row>
    <row r="500" spans="1:2" x14ac:dyDescent="0.2">
      <c r="A500" s="1" t="s">
        <v>5932</v>
      </c>
      <c r="B500" t="s">
        <v>6118</v>
      </c>
    </row>
    <row r="501" spans="1:2" x14ac:dyDescent="0.2">
      <c r="A501" s="1" t="s">
        <v>5932</v>
      </c>
      <c r="B501" t="s">
        <v>6118</v>
      </c>
    </row>
    <row r="502" spans="1:2" x14ac:dyDescent="0.2">
      <c r="A502" s="1" t="s">
        <v>5932</v>
      </c>
      <c r="B502" t="s">
        <v>6118</v>
      </c>
    </row>
    <row r="503" spans="1:2" x14ac:dyDescent="0.2">
      <c r="A503" s="1" t="s">
        <v>5932</v>
      </c>
      <c r="B503" t="s">
        <v>6119</v>
      </c>
    </row>
    <row r="504" spans="1:2" x14ac:dyDescent="0.2">
      <c r="A504" s="1" t="s">
        <v>5932</v>
      </c>
      <c r="B504" t="s">
        <v>6120</v>
      </c>
    </row>
    <row r="505" spans="1:2" x14ac:dyDescent="0.2">
      <c r="A505" s="1" t="s">
        <v>5932</v>
      </c>
      <c r="B505" t="s">
        <v>6120</v>
      </c>
    </row>
    <row r="506" spans="1:2" x14ac:dyDescent="0.2">
      <c r="A506" s="1" t="s">
        <v>5932</v>
      </c>
      <c r="B506" t="s">
        <v>6121</v>
      </c>
    </row>
    <row r="507" spans="1:2" x14ac:dyDescent="0.2">
      <c r="A507" s="1" t="s">
        <v>5932</v>
      </c>
      <c r="B507" t="s">
        <v>6121</v>
      </c>
    </row>
    <row r="508" spans="1:2" x14ac:dyDescent="0.2">
      <c r="A508" s="1" t="s">
        <v>5932</v>
      </c>
      <c r="B508" t="s">
        <v>6122</v>
      </c>
    </row>
    <row r="509" spans="1:2" x14ac:dyDescent="0.2">
      <c r="A509" s="1" t="s">
        <v>5932</v>
      </c>
      <c r="B509" t="s">
        <v>6122</v>
      </c>
    </row>
    <row r="510" spans="1:2" x14ac:dyDescent="0.2">
      <c r="A510" s="1" t="s">
        <v>5932</v>
      </c>
      <c r="B510" t="s">
        <v>6122</v>
      </c>
    </row>
    <row r="511" spans="1:2" x14ac:dyDescent="0.2">
      <c r="A511" s="1" t="s">
        <v>5932</v>
      </c>
      <c r="B511" t="s">
        <v>6122</v>
      </c>
    </row>
    <row r="512" spans="1:2" x14ac:dyDescent="0.2">
      <c r="A512" s="1" t="s">
        <v>5932</v>
      </c>
      <c r="B512" t="s">
        <v>6122</v>
      </c>
    </row>
    <row r="513" spans="1:2" x14ac:dyDescent="0.2">
      <c r="A513" s="1" t="s">
        <v>5932</v>
      </c>
      <c r="B513" t="s">
        <v>6122</v>
      </c>
    </row>
    <row r="514" spans="1:2" x14ac:dyDescent="0.2">
      <c r="A514" s="1" t="s">
        <v>5932</v>
      </c>
      <c r="B514" t="s">
        <v>6123</v>
      </c>
    </row>
    <row r="515" spans="1:2" x14ac:dyDescent="0.2">
      <c r="A515" s="1" t="s">
        <v>5932</v>
      </c>
      <c r="B515" t="s">
        <v>6123</v>
      </c>
    </row>
    <row r="516" spans="1:2" x14ac:dyDescent="0.2">
      <c r="A516" s="1" t="s">
        <v>5932</v>
      </c>
      <c r="B516" t="s">
        <v>6124</v>
      </c>
    </row>
    <row r="517" spans="1:2" x14ac:dyDescent="0.2">
      <c r="A517" s="1" t="s">
        <v>5932</v>
      </c>
      <c r="B517" t="s">
        <v>6124</v>
      </c>
    </row>
    <row r="518" spans="1:2" x14ac:dyDescent="0.2">
      <c r="A518" s="1" t="s">
        <v>5932</v>
      </c>
      <c r="B518" t="s">
        <v>6124</v>
      </c>
    </row>
    <row r="519" spans="1:2" x14ac:dyDescent="0.2">
      <c r="A519" s="1" t="s">
        <v>5932</v>
      </c>
      <c r="B519" t="s">
        <v>6124</v>
      </c>
    </row>
    <row r="520" spans="1:2" x14ac:dyDescent="0.2">
      <c r="A520" s="1" t="s">
        <v>5932</v>
      </c>
      <c r="B520" t="s">
        <v>6124</v>
      </c>
    </row>
    <row r="521" spans="1:2" x14ac:dyDescent="0.2">
      <c r="A521" s="1" t="s">
        <v>5932</v>
      </c>
      <c r="B521" t="s">
        <v>6125</v>
      </c>
    </row>
    <row r="522" spans="1:2" x14ac:dyDescent="0.2">
      <c r="A522" s="1" t="s">
        <v>5932</v>
      </c>
      <c r="B522" t="s">
        <v>6125</v>
      </c>
    </row>
    <row r="523" spans="1:2" x14ac:dyDescent="0.2">
      <c r="A523" s="1" t="s">
        <v>5932</v>
      </c>
      <c r="B523" t="s">
        <v>6125</v>
      </c>
    </row>
    <row r="524" spans="1:2" x14ac:dyDescent="0.2">
      <c r="A524" s="1" t="s">
        <v>5932</v>
      </c>
      <c r="B524" t="s">
        <v>6125</v>
      </c>
    </row>
    <row r="525" spans="1:2" x14ac:dyDescent="0.2">
      <c r="A525" s="1" t="s">
        <v>5932</v>
      </c>
      <c r="B525" t="s">
        <v>6125</v>
      </c>
    </row>
    <row r="526" spans="1:2" x14ac:dyDescent="0.2">
      <c r="A526" s="1" t="s">
        <v>5932</v>
      </c>
      <c r="B526" t="s">
        <v>6125</v>
      </c>
    </row>
    <row r="527" spans="1:2" x14ac:dyDescent="0.2">
      <c r="A527" s="1" t="s">
        <v>5932</v>
      </c>
      <c r="B527" t="s">
        <v>6126</v>
      </c>
    </row>
    <row r="528" spans="1:2" x14ac:dyDescent="0.2">
      <c r="A528" s="1" t="s">
        <v>5932</v>
      </c>
      <c r="B528" t="s">
        <v>6127</v>
      </c>
    </row>
    <row r="529" spans="1:2" x14ac:dyDescent="0.2">
      <c r="A529" s="1" t="s">
        <v>5932</v>
      </c>
      <c r="B529" t="s">
        <v>6127</v>
      </c>
    </row>
    <row r="530" spans="1:2" x14ac:dyDescent="0.2">
      <c r="A530" s="1" t="s">
        <v>5932</v>
      </c>
      <c r="B530" t="s">
        <v>6128</v>
      </c>
    </row>
    <row r="531" spans="1:2" x14ac:dyDescent="0.2">
      <c r="A531" s="1" t="s">
        <v>5932</v>
      </c>
      <c r="B531" t="s">
        <v>6128</v>
      </c>
    </row>
    <row r="532" spans="1:2" x14ac:dyDescent="0.2">
      <c r="A532" s="1" t="s">
        <v>5932</v>
      </c>
      <c r="B532" t="s">
        <v>6128</v>
      </c>
    </row>
    <row r="533" spans="1:2" x14ac:dyDescent="0.2">
      <c r="A533" s="1" t="s">
        <v>5932</v>
      </c>
      <c r="B533" t="s">
        <v>6128</v>
      </c>
    </row>
    <row r="534" spans="1:2" x14ac:dyDescent="0.2">
      <c r="A534" s="1" t="s">
        <v>5932</v>
      </c>
      <c r="B534" t="s">
        <v>6129</v>
      </c>
    </row>
    <row r="535" spans="1:2" x14ac:dyDescent="0.2">
      <c r="A535" s="1" t="s">
        <v>5932</v>
      </c>
      <c r="B535" t="s">
        <v>6129</v>
      </c>
    </row>
    <row r="536" spans="1:2" x14ac:dyDescent="0.2">
      <c r="A536" s="1" t="s">
        <v>5932</v>
      </c>
      <c r="B536" t="s">
        <v>6129</v>
      </c>
    </row>
    <row r="537" spans="1:2" x14ac:dyDescent="0.2">
      <c r="A537" s="1" t="s">
        <v>5932</v>
      </c>
      <c r="B537" t="s">
        <v>6130</v>
      </c>
    </row>
    <row r="538" spans="1:2" x14ac:dyDescent="0.2">
      <c r="A538" s="1" t="s">
        <v>5932</v>
      </c>
      <c r="B538" t="s">
        <v>6130</v>
      </c>
    </row>
    <row r="539" spans="1:2" x14ac:dyDescent="0.2">
      <c r="A539" s="1" t="s">
        <v>5932</v>
      </c>
      <c r="B539" t="s">
        <v>6130</v>
      </c>
    </row>
    <row r="540" spans="1:2" x14ac:dyDescent="0.2">
      <c r="A540" s="1" t="s">
        <v>5932</v>
      </c>
      <c r="B540" t="s">
        <v>6130</v>
      </c>
    </row>
    <row r="541" spans="1:2" x14ac:dyDescent="0.2">
      <c r="A541" s="1" t="s">
        <v>5932</v>
      </c>
      <c r="B541" t="s">
        <v>6130</v>
      </c>
    </row>
    <row r="542" spans="1:2" x14ac:dyDescent="0.2">
      <c r="A542" s="1" t="s">
        <v>5932</v>
      </c>
      <c r="B542" t="s">
        <v>6130</v>
      </c>
    </row>
    <row r="543" spans="1:2" x14ac:dyDescent="0.2">
      <c r="A543" s="1" t="s">
        <v>5932</v>
      </c>
      <c r="B543" t="s">
        <v>6131</v>
      </c>
    </row>
    <row r="544" spans="1:2" x14ac:dyDescent="0.2">
      <c r="A544" s="1" t="s">
        <v>5932</v>
      </c>
      <c r="B544" t="s">
        <v>6131</v>
      </c>
    </row>
    <row r="545" spans="1:2" x14ac:dyDescent="0.2">
      <c r="A545" s="1" t="s">
        <v>5932</v>
      </c>
      <c r="B545" t="s">
        <v>6132</v>
      </c>
    </row>
    <row r="546" spans="1:2" x14ac:dyDescent="0.2">
      <c r="A546" s="1" t="s">
        <v>5932</v>
      </c>
      <c r="B546" t="s">
        <v>6133</v>
      </c>
    </row>
    <row r="547" spans="1:2" x14ac:dyDescent="0.2">
      <c r="A547" s="1" t="s">
        <v>5932</v>
      </c>
      <c r="B547" t="s">
        <v>6133</v>
      </c>
    </row>
    <row r="548" spans="1:2" x14ac:dyDescent="0.2">
      <c r="A548" s="1" t="s">
        <v>5932</v>
      </c>
      <c r="B548" t="s">
        <v>6133</v>
      </c>
    </row>
    <row r="549" spans="1:2" x14ac:dyDescent="0.2">
      <c r="A549" s="1" t="s">
        <v>5932</v>
      </c>
      <c r="B549" t="s">
        <v>6133</v>
      </c>
    </row>
    <row r="550" spans="1:2" x14ac:dyDescent="0.2">
      <c r="A550" s="1" t="s">
        <v>5932</v>
      </c>
      <c r="B550" t="s">
        <v>6133</v>
      </c>
    </row>
    <row r="551" spans="1:2" x14ac:dyDescent="0.2">
      <c r="A551" s="1" t="s">
        <v>5932</v>
      </c>
      <c r="B551" t="s">
        <v>6134</v>
      </c>
    </row>
    <row r="552" spans="1:2" x14ac:dyDescent="0.2">
      <c r="A552" s="1" t="s">
        <v>5932</v>
      </c>
      <c r="B552" t="s">
        <v>6134</v>
      </c>
    </row>
    <row r="553" spans="1:2" x14ac:dyDescent="0.2">
      <c r="A553" s="1" t="s">
        <v>5932</v>
      </c>
      <c r="B553" t="s">
        <v>6135</v>
      </c>
    </row>
    <row r="554" spans="1:2" x14ac:dyDescent="0.2">
      <c r="A554" s="1" t="s">
        <v>5932</v>
      </c>
      <c r="B554" t="s">
        <v>6136</v>
      </c>
    </row>
    <row r="555" spans="1:2" x14ac:dyDescent="0.2">
      <c r="A555" s="1" t="s">
        <v>5932</v>
      </c>
      <c r="B555" t="s">
        <v>6136</v>
      </c>
    </row>
    <row r="556" spans="1:2" x14ac:dyDescent="0.2">
      <c r="A556" s="1" t="s">
        <v>5932</v>
      </c>
      <c r="B556" t="s">
        <v>6137</v>
      </c>
    </row>
    <row r="557" spans="1:2" x14ac:dyDescent="0.2">
      <c r="A557" s="1" t="s">
        <v>5932</v>
      </c>
      <c r="B557" t="s">
        <v>6137</v>
      </c>
    </row>
    <row r="558" spans="1:2" x14ac:dyDescent="0.2">
      <c r="A558" s="1" t="s">
        <v>5932</v>
      </c>
      <c r="B558" t="s">
        <v>6137</v>
      </c>
    </row>
    <row r="559" spans="1:2" x14ac:dyDescent="0.2">
      <c r="A559" s="1" t="s">
        <v>5932</v>
      </c>
      <c r="B559" t="s">
        <v>6138</v>
      </c>
    </row>
    <row r="560" spans="1:2" x14ac:dyDescent="0.2">
      <c r="A560" s="1" t="s">
        <v>5932</v>
      </c>
      <c r="B560" t="s">
        <v>6139</v>
      </c>
    </row>
    <row r="561" spans="1:2" x14ac:dyDescent="0.2">
      <c r="A561" s="1" t="s">
        <v>5932</v>
      </c>
      <c r="B561" t="s">
        <v>6140</v>
      </c>
    </row>
    <row r="562" spans="1:2" x14ac:dyDescent="0.2">
      <c r="A562" s="1" t="s">
        <v>5932</v>
      </c>
      <c r="B562" t="s">
        <v>6140</v>
      </c>
    </row>
    <row r="563" spans="1:2" x14ac:dyDescent="0.2">
      <c r="A563" s="1" t="s">
        <v>5932</v>
      </c>
      <c r="B563" t="s">
        <v>6141</v>
      </c>
    </row>
    <row r="564" spans="1:2" x14ac:dyDescent="0.2">
      <c r="A564" s="1" t="s">
        <v>5932</v>
      </c>
      <c r="B564" t="s">
        <v>6141</v>
      </c>
    </row>
    <row r="565" spans="1:2" x14ac:dyDescent="0.2">
      <c r="A565" s="1" t="s">
        <v>5932</v>
      </c>
      <c r="B565" t="s">
        <v>6141</v>
      </c>
    </row>
    <row r="566" spans="1:2" x14ac:dyDescent="0.2">
      <c r="A566" s="1" t="s">
        <v>5932</v>
      </c>
      <c r="B566" t="s">
        <v>6141</v>
      </c>
    </row>
    <row r="567" spans="1:2" x14ac:dyDescent="0.2">
      <c r="A567" s="1" t="s">
        <v>5932</v>
      </c>
      <c r="B567" t="s">
        <v>6142</v>
      </c>
    </row>
    <row r="568" spans="1:2" x14ac:dyDescent="0.2">
      <c r="A568" s="1" t="s">
        <v>5932</v>
      </c>
      <c r="B568" t="s">
        <v>6143</v>
      </c>
    </row>
    <row r="569" spans="1:2" x14ac:dyDescent="0.2">
      <c r="A569" s="1" t="s">
        <v>5932</v>
      </c>
      <c r="B569" t="s">
        <v>6144</v>
      </c>
    </row>
    <row r="570" spans="1:2" x14ac:dyDescent="0.2">
      <c r="A570" s="1" t="s">
        <v>5932</v>
      </c>
      <c r="B570" t="s">
        <v>6144</v>
      </c>
    </row>
    <row r="571" spans="1:2" x14ac:dyDescent="0.2">
      <c r="A571" s="1" t="s">
        <v>5932</v>
      </c>
      <c r="B571" t="s">
        <v>6144</v>
      </c>
    </row>
    <row r="572" spans="1:2" x14ac:dyDescent="0.2">
      <c r="A572" s="1" t="s">
        <v>5932</v>
      </c>
      <c r="B572" t="s">
        <v>6145</v>
      </c>
    </row>
    <row r="573" spans="1:2" x14ac:dyDescent="0.2">
      <c r="A573" s="1" t="s">
        <v>5932</v>
      </c>
      <c r="B573" t="s">
        <v>6145</v>
      </c>
    </row>
    <row r="574" spans="1:2" x14ac:dyDescent="0.2">
      <c r="A574" s="1" t="s">
        <v>5932</v>
      </c>
      <c r="B574" t="s">
        <v>6145</v>
      </c>
    </row>
    <row r="575" spans="1:2" x14ac:dyDescent="0.2">
      <c r="A575" s="1" t="s">
        <v>5932</v>
      </c>
      <c r="B575" t="s">
        <v>6145</v>
      </c>
    </row>
    <row r="576" spans="1:2" x14ac:dyDescent="0.2">
      <c r="A576" s="1" t="s">
        <v>5932</v>
      </c>
      <c r="B576" t="s">
        <v>6145</v>
      </c>
    </row>
    <row r="577" spans="1:2" x14ac:dyDescent="0.2">
      <c r="A577" s="1" t="s">
        <v>5932</v>
      </c>
      <c r="B577" t="s">
        <v>6146</v>
      </c>
    </row>
    <row r="578" spans="1:2" x14ac:dyDescent="0.2">
      <c r="A578" s="1" t="s">
        <v>5932</v>
      </c>
      <c r="B578" t="s">
        <v>6146</v>
      </c>
    </row>
    <row r="579" spans="1:2" x14ac:dyDescent="0.2">
      <c r="A579" s="1" t="s">
        <v>5932</v>
      </c>
      <c r="B579" t="s">
        <v>6146</v>
      </c>
    </row>
    <row r="580" spans="1:2" x14ac:dyDescent="0.2">
      <c r="A580" s="1" t="s">
        <v>5932</v>
      </c>
      <c r="B580" t="s">
        <v>6147</v>
      </c>
    </row>
    <row r="581" spans="1:2" x14ac:dyDescent="0.2">
      <c r="A581" s="1" t="s">
        <v>5932</v>
      </c>
      <c r="B581" t="s">
        <v>6147</v>
      </c>
    </row>
    <row r="582" spans="1:2" x14ac:dyDescent="0.2">
      <c r="A582" s="1" t="s">
        <v>5932</v>
      </c>
      <c r="B582" t="s">
        <v>6147</v>
      </c>
    </row>
    <row r="583" spans="1:2" x14ac:dyDescent="0.2">
      <c r="A583" s="1" t="s">
        <v>5932</v>
      </c>
      <c r="B583" t="s">
        <v>6148</v>
      </c>
    </row>
    <row r="584" spans="1:2" x14ac:dyDescent="0.2">
      <c r="A584" s="1" t="s">
        <v>5932</v>
      </c>
      <c r="B584" t="s">
        <v>6148</v>
      </c>
    </row>
    <row r="585" spans="1:2" x14ac:dyDescent="0.2">
      <c r="A585" s="1" t="s">
        <v>5932</v>
      </c>
      <c r="B585" t="s">
        <v>6148</v>
      </c>
    </row>
    <row r="586" spans="1:2" x14ac:dyDescent="0.2">
      <c r="A586" s="1" t="s">
        <v>5932</v>
      </c>
      <c r="B586" t="s">
        <v>6149</v>
      </c>
    </row>
    <row r="587" spans="1:2" x14ac:dyDescent="0.2">
      <c r="A587" s="1" t="s">
        <v>5932</v>
      </c>
      <c r="B587" t="s">
        <v>6150</v>
      </c>
    </row>
    <row r="588" spans="1:2" x14ac:dyDescent="0.2">
      <c r="A588" s="1" t="s">
        <v>5932</v>
      </c>
      <c r="B588" t="s">
        <v>6150</v>
      </c>
    </row>
    <row r="589" spans="1:2" x14ac:dyDescent="0.2">
      <c r="A589" s="1" t="s">
        <v>5932</v>
      </c>
      <c r="B589" t="s">
        <v>6150</v>
      </c>
    </row>
    <row r="590" spans="1:2" x14ac:dyDescent="0.2">
      <c r="A590" s="1" t="s">
        <v>5932</v>
      </c>
      <c r="B590" t="s">
        <v>6150</v>
      </c>
    </row>
    <row r="591" spans="1:2" x14ac:dyDescent="0.2">
      <c r="A591" s="1" t="s">
        <v>5932</v>
      </c>
      <c r="B591" t="s">
        <v>6151</v>
      </c>
    </row>
    <row r="592" spans="1:2" x14ac:dyDescent="0.2">
      <c r="A592" s="1" t="s">
        <v>5932</v>
      </c>
      <c r="B592" t="s">
        <v>6151</v>
      </c>
    </row>
    <row r="593" spans="1:2" x14ac:dyDescent="0.2">
      <c r="A593" s="1" t="s">
        <v>5932</v>
      </c>
      <c r="B593" t="s">
        <v>6152</v>
      </c>
    </row>
    <row r="594" spans="1:2" x14ac:dyDescent="0.2">
      <c r="A594" s="1" t="s">
        <v>5932</v>
      </c>
      <c r="B594" t="s">
        <v>6153</v>
      </c>
    </row>
    <row r="595" spans="1:2" x14ac:dyDescent="0.2">
      <c r="A595" s="1" t="s">
        <v>5932</v>
      </c>
      <c r="B595" t="s">
        <v>6153</v>
      </c>
    </row>
    <row r="596" spans="1:2" x14ac:dyDescent="0.2">
      <c r="A596" s="1" t="s">
        <v>5932</v>
      </c>
      <c r="B596" t="s">
        <v>6154</v>
      </c>
    </row>
    <row r="597" spans="1:2" x14ac:dyDescent="0.2">
      <c r="A597" s="1" t="s">
        <v>5932</v>
      </c>
      <c r="B597" t="s">
        <v>6154</v>
      </c>
    </row>
    <row r="598" spans="1:2" x14ac:dyDescent="0.2">
      <c r="A598" s="1" t="s">
        <v>5932</v>
      </c>
      <c r="B598" t="s">
        <v>6154</v>
      </c>
    </row>
    <row r="599" spans="1:2" x14ac:dyDescent="0.2">
      <c r="A599" s="1" t="s">
        <v>5932</v>
      </c>
      <c r="B599" t="s">
        <v>6155</v>
      </c>
    </row>
    <row r="600" spans="1:2" x14ac:dyDescent="0.2">
      <c r="A600" s="1" t="s">
        <v>5932</v>
      </c>
      <c r="B600" t="s">
        <v>6156</v>
      </c>
    </row>
    <row r="601" spans="1:2" x14ac:dyDescent="0.2">
      <c r="A601" s="1" t="s">
        <v>5932</v>
      </c>
      <c r="B601" t="s">
        <v>6156</v>
      </c>
    </row>
    <row r="602" spans="1:2" x14ac:dyDescent="0.2">
      <c r="A602" s="1" t="s">
        <v>5932</v>
      </c>
      <c r="B602" t="s">
        <v>6156</v>
      </c>
    </row>
    <row r="603" spans="1:2" x14ac:dyDescent="0.2">
      <c r="A603" s="1" t="s">
        <v>5932</v>
      </c>
      <c r="B603" t="s">
        <v>6157</v>
      </c>
    </row>
    <row r="604" spans="1:2" x14ac:dyDescent="0.2">
      <c r="A604" s="1" t="s">
        <v>5932</v>
      </c>
      <c r="B604" t="s">
        <v>6157</v>
      </c>
    </row>
    <row r="605" spans="1:2" x14ac:dyDescent="0.2">
      <c r="A605" s="1" t="s">
        <v>5932</v>
      </c>
      <c r="B605" t="s">
        <v>6157</v>
      </c>
    </row>
    <row r="606" spans="1:2" x14ac:dyDescent="0.2">
      <c r="A606" s="1" t="s">
        <v>5932</v>
      </c>
      <c r="B606" t="s">
        <v>6158</v>
      </c>
    </row>
    <row r="607" spans="1:2" x14ac:dyDescent="0.2">
      <c r="A607" s="1" t="s">
        <v>5932</v>
      </c>
      <c r="B607" t="s">
        <v>6159</v>
      </c>
    </row>
    <row r="608" spans="1:2" x14ac:dyDescent="0.2">
      <c r="A608" s="1" t="s">
        <v>5932</v>
      </c>
      <c r="B608" t="s">
        <v>6159</v>
      </c>
    </row>
    <row r="609" spans="1:2" x14ac:dyDescent="0.2">
      <c r="A609" s="1" t="s">
        <v>5932</v>
      </c>
      <c r="B609" t="s">
        <v>6159</v>
      </c>
    </row>
    <row r="610" spans="1:2" x14ac:dyDescent="0.2">
      <c r="A610" s="1" t="s">
        <v>5932</v>
      </c>
      <c r="B610" t="s">
        <v>6159</v>
      </c>
    </row>
    <row r="611" spans="1:2" x14ac:dyDescent="0.2">
      <c r="A611" s="1" t="s">
        <v>5932</v>
      </c>
      <c r="B611" t="s">
        <v>6159</v>
      </c>
    </row>
    <row r="612" spans="1:2" x14ac:dyDescent="0.2">
      <c r="A612" s="1" t="s">
        <v>5932</v>
      </c>
      <c r="B612" t="s">
        <v>6160</v>
      </c>
    </row>
    <row r="613" spans="1:2" x14ac:dyDescent="0.2">
      <c r="A613" s="1" t="s">
        <v>5932</v>
      </c>
      <c r="B613" t="s">
        <v>6161</v>
      </c>
    </row>
    <row r="614" spans="1:2" x14ac:dyDescent="0.2">
      <c r="A614" s="1" t="s">
        <v>5932</v>
      </c>
      <c r="B614" t="s">
        <v>6161</v>
      </c>
    </row>
    <row r="615" spans="1:2" x14ac:dyDescent="0.2">
      <c r="A615" s="1" t="s">
        <v>5932</v>
      </c>
      <c r="B615" t="s">
        <v>6161</v>
      </c>
    </row>
    <row r="616" spans="1:2" x14ac:dyDescent="0.2">
      <c r="A616" s="1" t="s">
        <v>5932</v>
      </c>
      <c r="B616" t="s">
        <v>6161</v>
      </c>
    </row>
    <row r="617" spans="1:2" x14ac:dyDescent="0.2">
      <c r="A617" s="1" t="s">
        <v>5932</v>
      </c>
      <c r="B617" t="s">
        <v>6162</v>
      </c>
    </row>
    <row r="618" spans="1:2" x14ac:dyDescent="0.2">
      <c r="A618" s="1" t="s">
        <v>5932</v>
      </c>
      <c r="B618" t="s">
        <v>6162</v>
      </c>
    </row>
    <row r="619" spans="1:2" x14ac:dyDescent="0.2">
      <c r="A619" s="1" t="s">
        <v>5932</v>
      </c>
      <c r="B619" t="s">
        <v>6163</v>
      </c>
    </row>
    <row r="620" spans="1:2" x14ac:dyDescent="0.2">
      <c r="A620" s="1" t="s">
        <v>5932</v>
      </c>
      <c r="B620" t="s">
        <v>6164</v>
      </c>
    </row>
    <row r="621" spans="1:2" x14ac:dyDescent="0.2">
      <c r="A621" s="1" t="s">
        <v>5932</v>
      </c>
      <c r="B621" t="s">
        <v>6165</v>
      </c>
    </row>
    <row r="622" spans="1:2" x14ac:dyDescent="0.2">
      <c r="A622" s="1" t="s">
        <v>5932</v>
      </c>
      <c r="B622" t="s">
        <v>6166</v>
      </c>
    </row>
    <row r="623" spans="1:2" x14ac:dyDescent="0.2">
      <c r="A623" s="1" t="s">
        <v>5932</v>
      </c>
      <c r="B623" t="s">
        <v>6167</v>
      </c>
    </row>
    <row r="624" spans="1:2" x14ac:dyDescent="0.2">
      <c r="A624" s="1" t="s">
        <v>5932</v>
      </c>
      <c r="B624" t="s">
        <v>6167</v>
      </c>
    </row>
    <row r="625" spans="1:2" x14ac:dyDescent="0.2">
      <c r="A625" s="1" t="s">
        <v>5932</v>
      </c>
      <c r="B625" t="s">
        <v>6167</v>
      </c>
    </row>
    <row r="626" spans="1:2" x14ac:dyDescent="0.2">
      <c r="A626" s="1" t="s">
        <v>5932</v>
      </c>
      <c r="B626" t="s">
        <v>6167</v>
      </c>
    </row>
    <row r="627" spans="1:2" x14ac:dyDescent="0.2">
      <c r="A627" s="1" t="s">
        <v>5932</v>
      </c>
      <c r="B627" t="s">
        <v>6167</v>
      </c>
    </row>
    <row r="628" spans="1:2" x14ac:dyDescent="0.2">
      <c r="A628" s="1" t="s">
        <v>5932</v>
      </c>
      <c r="B628" t="s">
        <v>6168</v>
      </c>
    </row>
    <row r="629" spans="1:2" x14ac:dyDescent="0.2">
      <c r="A629" s="1" t="s">
        <v>5932</v>
      </c>
      <c r="B629" t="s">
        <v>6169</v>
      </c>
    </row>
    <row r="630" spans="1:2" x14ac:dyDescent="0.2">
      <c r="A630" s="1" t="s">
        <v>5932</v>
      </c>
      <c r="B630" t="s">
        <v>6170</v>
      </c>
    </row>
    <row r="631" spans="1:2" x14ac:dyDescent="0.2">
      <c r="A631" s="1" t="s">
        <v>5932</v>
      </c>
      <c r="B631" t="s">
        <v>6171</v>
      </c>
    </row>
    <row r="632" spans="1:2" x14ac:dyDescent="0.2">
      <c r="A632" s="1" t="s">
        <v>5932</v>
      </c>
      <c r="B632" t="s">
        <v>6171</v>
      </c>
    </row>
    <row r="633" spans="1:2" x14ac:dyDescent="0.2">
      <c r="A633" s="1" t="s">
        <v>5932</v>
      </c>
      <c r="B633" t="s">
        <v>6172</v>
      </c>
    </row>
    <row r="634" spans="1:2" x14ac:dyDescent="0.2">
      <c r="A634" s="1" t="s">
        <v>5932</v>
      </c>
      <c r="B634" t="s">
        <v>6173</v>
      </c>
    </row>
    <row r="635" spans="1:2" x14ac:dyDescent="0.2">
      <c r="A635" s="1" t="s">
        <v>5932</v>
      </c>
      <c r="B635" t="s">
        <v>6173</v>
      </c>
    </row>
    <row r="636" spans="1:2" x14ac:dyDescent="0.2">
      <c r="A636" s="1" t="s">
        <v>5932</v>
      </c>
      <c r="B636" t="s">
        <v>6173</v>
      </c>
    </row>
    <row r="637" spans="1:2" x14ac:dyDescent="0.2">
      <c r="A637" s="1" t="s">
        <v>5932</v>
      </c>
      <c r="B637" t="s">
        <v>6173</v>
      </c>
    </row>
    <row r="638" spans="1:2" x14ac:dyDescent="0.2">
      <c r="A638" s="1" t="s">
        <v>5932</v>
      </c>
      <c r="B638" t="s">
        <v>6173</v>
      </c>
    </row>
    <row r="639" spans="1:2" x14ac:dyDescent="0.2">
      <c r="A639" s="1" t="s">
        <v>5932</v>
      </c>
      <c r="B639" t="s">
        <v>6173</v>
      </c>
    </row>
    <row r="640" spans="1:2" x14ac:dyDescent="0.2">
      <c r="A640" s="1" t="s">
        <v>5932</v>
      </c>
      <c r="B640" t="s">
        <v>6173</v>
      </c>
    </row>
    <row r="641" spans="1:2" x14ac:dyDescent="0.2">
      <c r="A641" s="1" t="s">
        <v>5932</v>
      </c>
      <c r="B641" t="s">
        <v>6173</v>
      </c>
    </row>
    <row r="642" spans="1:2" x14ac:dyDescent="0.2">
      <c r="A642" s="1" t="s">
        <v>5932</v>
      </c>
      <c r="B642" t="s">
        <v>6174</v>
      </c>
    </row>
    <row r="643" spans="1:2" x14ac:dyDescent="0.2">
      <c r="A643" s="1" t="s">
        <v>5932</v>
      </c>
      <c r="B643" t="s">
        <v>6174</v>
      </c>
    </row>
    <row r="644" spans="1:2" x14ac:dyDescent="0.2">
      <c r="A644" s="1" t="s">
        <v>5932</v>
      </c>
      <c r="B644" t="s">
        <v>6175</v>
      </c>
    </row>
    <row r="645" spans="1:2" x14ac:dyDescent="0.2">
      <c r="A645" s="1" t="s">
        <v>5932</v>
      </c>
      <c r="B645" t="s">
        <v>6176</v>
      </c>
    </row>
    <row r="646" spans="1:2" x14ac:dyDescent="0.2">
      <c r="A646" s="1" t="s">
        <v>5932</v>
      </c>
      <c r="B646" t="s">
        <v>6177</v>
      </c>
    </row>
    <row r="647" spans="1:2" x14ac:dyDescent="0.2">
      <c r="A647" s="1" t="s">
        <v>5932</v>
      </c>
      <c r="B647" t="s">
        <v>6177</v>
      </c>
    </row>
    <row r="648" spans="1:2" x14ac:dyDescent="0.2">
      <c r="A648" s="1" t="s">
        <v>5932</v>
      </c>
      <c r="B648" t="s">
        <v>6177</v>
      </c>
    </row>
    <row r="649" spans="1:2" x14ac:dyDescent="0.2">
      <c r="A649" s="1" t="s">
        <v>5932</v>
      </c>
      <c r="B649" t="s">
        <v>6177</v>
      </c>
    </row>
    <row r="650" spans="1:2" x14ac:dyDescent="0.2">
      <c r="A650" s="1" t="s">
        <v>5932</v>
      </c>
      <c r="B650" t="s">
        <v>6177</v>
      </c>
    </row>
    <row r="651" spans="1:2" x14ac:dyDescent="0.2">
      <c r="A651" s="1" t="s">
        <v>5932</v>
      </c>
      <c r="B651" t="s">
        <v>6177</v>
      </c>
    </row>
    <row r="652" spans="1:2" x14ac:dyDescent="0.2">
      <c r="A652" s="1" t="s">
        <v>5932</v>
      </c>
      <c r="B652" t="s">
        <v>6177</v>
      </c>
    </row>
    <row r="653" spans="1:2" x14ac:dyDescent="0.2">
      <c r="A653" s="1" t="s">
        <v>5932</v>
      </c>
      <c r="B653" t="s">
        <v>6178</v>
      </c>
    </row>
    <row r="654" spans="1:2" x14ac:dyDescent="0.2">
      <c r="A654" s="1" t="s">
        <v>5932</v>
      </c>
      <c r="B654" t="s">
        <v>6178</v>
      </c>
    </row>
    <row r="655" spans="1:2" x14ac:dyDescent="0.2">
      <c r="A655" s="1" t="s">
        <v>5932</v>
      </c>
      <c r="B655" t="s">
        <v>6179</v>
      </c>
    </row>
    <row r="656" spans="1:2" x14ac:dyDescent="0.2">
      <c r="A656" s="1" t="s">
        <v>5932</v>
      </c>
      <c r="B656" t="s">
        <v>6179</v>
      </c>
    </row>
    <row r="657" spans="1:2" x14ac:dyDescent="0.2">
      <c r="A657" s="1" t="s">
        <v>5932</v>
      </c>
      <c r="B657" t="s">
        <v>6180</v>
      </c>
    </row>
    <row r="658" spans="1:2" x14ac:dyDescent="0.2">
      <c r="A658" s="1" t="s">
        <v>5932</v>
      </c>
      <c r="B658" t="s">
        <v>6181</v>
      </c>
    </row>
    <row r="659" spans="1:2" x14ac:dyDescent="0.2">
      <c r="A659" s="1" t="s">
        <v>5932</v>
      </c>
      <c r="B659" t="s">
        <v>6181</v>
      </c>
    </row>
    <row r="660" spans="1:2" x14ac:dyDescent="0.2">
      <c r="A660" s="1" t="s">
        <v>5932</v>
      </c>
      <c r="B660" t="s">
        <v>6181</v>
      </c>
    </row>
    <row r="661" spans="1:2" x14ac:dyDescent="0.2">
      <c r="A661" s="1" t="s">
        <v>5932</v>
      </c>
      <c r="B661" t="s">
        <v>6182</v>
      </c>
    </row>
    <row r="662" spans="1:2" x14ac:dyDescent="0.2">
      <c r="A662" s="1" t="s">
        <v>5932</v>
      </c>
      <c r="B662" t="s">
        <v>6182</v>
      </c>
    </row>
    <row r="663" spans="1:2" x14ac:dyDescent="0.2">
      <c r="A663" s="1" t="s">
        <v>5932</v>
      </c>
      <c r="B663" t="s">
        <v>6183</v>
      </c>
    </row>
    <row r="664" spans="1:2" x14ac:dyDescent="0.2">
      <c r="A664" s="1" t="s">
        <v>5932</v>
      </c>
      <c r="B664" t="s">
        <v>6183</v>
      </c>
    </row>
    <row r="665" spans="1:2" x14ac:dyDescent="0.2">
      <c r="A665" s="1" t="s">
        <v>5932</v>
      </c>
      <c r="B665" t="s">
        <v>6183</v>
      </c>
    </row>
    <row r="666" spans="1:2" x14ac:dyDescent="0.2">
      <c r="A666" s="1" t="s">
        <v>5932</v>
      </c>
      <c r="B666" t="s">
        <v>6184</v>
      </c>
    </row>
    <row r="667" spans="1:2" x14ac:dyDescent="0.2">
      <c r="A667" s="1" t="s">
        <v>5932</v>
      </c>
      <c r="B667" t="s">
        <v>6184</v>
      </c>
    </row>
    <row r="668" spans="1:2" x14ac:dyDescent="0.2">
      <c r="A668" s="1" t="s">
        <v>5932</v>
      </c>
      <c r="B668" t="s">
        <v>6184</v>
      </c>
    </row>
    <row r="669" spans="1:2" x14ac:dyDescent="0.2">
      <c r="A669" s="1" t="s">
        <v>5932</v>
      </c>
      <c r="B669" t="s">
        <v>6185</v>
      </c>
    </row>
    <row r="670" spans="1:2" x14ac:dyDescent="0.2">
      <c r="A670" s="1" t="s">
        <v>5932</v>
      </c>
      <c r="B670" t="s">
        <v>6185</v>
      </c>
    </row>
    <row r="671" spans="1:2" x14ac:dyDescent="0.2">
      <c r="A671" s="1" t="s">
        <v>5932</v>
      </c>
      <c r="B671" t="s">
        <v>6186</v>
      </c>
    </row>
    <row r="672" spans="1:2" x14ac:dyDescent="0.2">
      <c r="A672" s="1" t="s">
        <v>5932</v>
      </c>
      <c r="B672" t="s">
        <v>6186</v>
      </c>
    </row>
    <row r="673" spans="1:2" x14ac:dyDescent="0.2">
      <c r="A673" s="1" t="s">
        <v>5932</v>
      </c>
      <c r="B673" t="s">
        <v>6187</v>
      </c>
    </row>
    <row r="674" spans="1:2" x14ac:dyDescent="0.2">
      <c r="A674" s="1" t="s">
        <v>5932</v>
      </c>
      <c r="B674" t="s">
        <v>6187</v>
      </c>
    </row>
    <row r="675" spans="1:2" x14ac:dyDescent="0.2">
      <c r="A675" s="1" t="s">
        <v>5932</v>
      </c>
      <c r="B675" t="s">
        <v>6188</v>
      </c>
    </row>
    <row r="676" spans="1:2" x14ac:dyDescent="0.2">
      <c r="A676" s="1" t="s">
        <v>5932</v>
      </c>
      <c r="B676" t="s">
        <v>6188</v>
      </c>
    </row>
    <row r="677" spans="1:2" x14ac:dyDescent="0.2">
      <c r="A677" s="1" t="s">
        <v>5932</v>
      </c>
      <c r="B677" t="s">
        <v>6188</v>
      </c>
    </row>
    <row r="678" spans="1:2" x14ac:dyDescent="0.2">
      <c r="A678" s="1" t="s">
        <v>5932</v>
      </c>
      <c r="B678" t="s">
        <v>6188</v>
      </c>
    </row>
    <row r="679" spans="1:2" x14ac:dyDescent="0.2">
      <c r="A679" s="1" t="s">
        <v>5932</v>
      </c>
      <c r="B679" t="s">
        <v>6188</v>
      </c>
    </row>
    <row r="680" spans="1:2" x14ac:dyDescent="0.2">
      <c r="A680" s="1" t="s">
        <v>5932</v>
      </c>
      <c r="B680" t="s">
        <v>6188</v>
      </c>
    </row>
    <row r="681" spans="1:2" x14ac:dyDescent="0.2">
      <c r="A681" s="1" t="s">
        <v>5932</v>
      </c>
      <c r="B681" t="s">
        <v>6189</v>
      </c>
    </row>
    <row r="682" spans="1:2" x14ac:dyDescent="0.2">
      <c r="A682" s="1" t="s">
        <v>5932</v>
      </c>
      <c r="B682" t="s">
        <v>6189</v>
      </c>
    </row>
    <row r="683" spans="1:2" x14ac:dyDescent="0.2">
      <c r="A683" s="1" t="s">
        <v>5932</v>
      </c>
      <c r="B683" t="s">
        <v>6189</v>
      </c>
    </row>
    <row r="684" spans="1:2" x14ac:dyDescent="0.2">
      <c r="A684" s="1" t="s">
        <v>5932</v>
      </c>
      <c r="B684" t="s">
        <v>6190</v>
      </c>
    </row>
    <row r="685" spans="1:2" x14ac:dyDescent="0.2">
      <c r="A685" s="1" t="s">
        <v>5932</v>
      </c>
      <c r="B685" t="s">
        <v>6190</v>
      </c>
    </row>
    <row r="686" spans="1:2" x14ac:dyDescent="0.2">
      <c r="A686" s="1" t="s">
        <v>5932</v>
      </c>
      <c r="B686" t="s">
        <v>6191</v>
      </c>
    </row>
    <row r="687" spans="1:2" x14ac:dyDescent="0.2">
      <c r="A687" s="1" t="s">
        <v>5932</v>
      </c>
      <c r="B687" t="s">
        <v>6191</v>
      </c>
    </row>
    <row r="688" spans="1:2" x14ac:dyDescent="0.2">
      <c r="A688" s="1" t="s">
        <v>5932</v>
      </c>
      <c r="B688" t="s">
        <v>6191</v>
      </c>
    </row>
    <row r="689" spans="1:2" x14ac:dyDescent="0.2">
      <c r="A689" s="1" t="s">
        <v>5932</v>
      </c>
      <c r="B689" t="s">
        <v>6191</v>
      </c>
    </row>
    <row r="690" spans="1:2" x14ac:dyDescent="0.2">
      <c r="A690" s="1" t="s">
        <v>5932</v>
      </c>
      <c r="B690" t="s">
        <v>6191</v>
      </c>
    </row>
    <row r="691" spans="1:2" x14ac:dyDescent="0.2">
      <c r="A691" s="1" t="s">
        <v>5932</v>
      </c>
      <c r="B691" t="s">
        <v>6192</v>
      </c>
    </row>
    <row r="692" spans="1:2" x14ac:dyDescent="0.2">
      <c r="A692" s="1" t="s">
        <v>5932</v>
      </c>
      <c r="B692" t="s">
        <v>6192</v>
      </c>
    </row>
    <row r="693" spans="1:2" x14ac:dyDescent="0.2">
      <c r="A693" s="1" t="s">
        <v>5932</v>
      </c>
      <c r="B693" t="s">
        <v>6192</v>
      </c>
    </row>
    <row r="694" spans="1:2" x14ac:dyDescent="0.2">
      <c r="A694" s="1" t="s">
        <v>5932</v>
      </c>
      <c r="B694" t="s">
        <v>6192</v>
      </c>
    </row>
    <row r="695" spans="1:2" x14ac:dyDescent="0.2">
      <c r="A695" s="1" t="s">
        <v>5932</v>
      </c>
      <c r="B695" t="s">
        <v>6192</v>
      </c>
    </row>
    <row r="696" spans="1:2" x14ac:dyDescent="0.2">
      <c r="A696" s="1" t="s">
        <v>5932</v>
      </c>
      <c r="B696" t="s">
        <v>6193</v>
      </c>
    </row>
    <row r="697" spans="1:2" x14ac:dyDescent="0.2">
      <c r="A697" s="1" t="s">
        <v>5932</v>
      </c>
      <c r="B697" t="s">
        <v>6193</v>
      </c>
    </row>
    <row r="698" spans="1:2" x14ac:dyDescent="0.2">
      <c r="A698" s="1" t="s">
        <v>5932</v>
      </c>
      <c r="B698" t="s">
        <v>6194</v>
      </c>
    </row>
    <row r="699" spans="1:2" x14ac:dyDescent="0.2">
      <c r="A699" s="1" t="s">
        <v>5932</v>
      </c>
      <c r="B699" t="s">
        <v>6194</v>
      </c>
    </row>
    <row r="700" spans="1:2" x14ac:dyDescent="0.2">
      <c r="A700" s="1" t="s">
        <v>5932</v>
      </c>
      <c r="B700" t="s">
        <v>6195</v>
      </c>
    </row>
    <row r="701" spans="1:2" x14ac:dyDescent="0.2">
      <c r="A701" s="1" t="s">
        <v>5932</v>
      </c>
      <c r="B701" t="s">
        <v>6195</v>
      </c>
    </row>
    <row r="702" spans="1:2" x14ac:dyDescent="0.2">
      <c r="A702" s="1" t="s">
        <v>5932</v>
      </c>
      <c r="B702" t="s">
        <v>6195</v>
      </c>
    </row>
    <row r="703" spans="1:2" x14ac:dyDescent="0.2">
      <c r="A703" s="1" t="s">
        <v>5932</v>
      </c>
      <c r="B703" t="s">
        <v>6195</v>
      </c>
    </row>
    <row r="704" spans="1:2" x14ac:dyDescent="0.2">
      <c r="A704" s="1" t="s">
        <v>5932</v>
      </c>
      <c r="B704" t="s">
        <v>6196</v>
      </c>
    </row>
    <row r="705" spans="1:2" x14ac:dyDescent="0.2">
      <c r="A705" s="1" t="s">
        <v>5932</v>
      </c>
      <c r="B705" t="s">
        <v>6196</v>
      </c>
    </row>
    <row r="706" spans="1:2" x14ac:dyDescent="0.2">
      <c r="A706" s="1" t="s">
        <v>5932</v>
      </c>
      <c r="B706" t="s">
        <v>6197</v>
      </c>
    </row>
    <row r="707" spans="1:2" x14ac:dyDescent="0.2">
      <c r="A707" s="1" t="s">
        <v>5932</v>
      </c>
      <c r="B707" t="s">
        <v>6197</v>
      </c>
    </row>
    <row r="708" spans="1:2" x14ac:dyDescent="0.2">
      <c r="A708" s="1" t="s">
        <v>5932</v>
      </c>
      <c r="B708" t="s">
        <v>6198</v>
      </c>
    </row>
    <row r="709" spans="1:2" x14ac:dyDescent="0.2">
      <c r="A709" s="1" t="s">
        <v>5932</v>
      </c>
      <c r="B709" t="s">
        <v>6198</v>
      </c>
    </row>
    <row r="710" spans="1:2" x14ac:dyDescent="0.2">
      <c r="A710" s="1" t="s">
        <v>5932</v>
      </c>
      <c r="B710" t="s">
        <v>6198</v>
      </c>
    </row>
    <row r="711" spans="1:2" x14ac:dyDescent="0.2">
      <c r="A711" s="1" t="s">
        <v>5932</v>
      </c>
      <c r="B711" t="s">
        <v>6199</v>
      </c>
    </row>
    <row r="712" spans="1:2" x14ac:dyDescent="0.2">
      <c r="A712" s="1" t="s">
        <v>5932</v>
      </c>
      <c r="B712" t="s">
        <v>6199</v>
      </c>
    </row>
    <row r="713" spans="1:2" x14ac:dyDescent="0.2">
      <c r="A713" s="1" t="s">
        <v>5932</v>
      </c>
      <c r="B713" t="s">
        <v>6199</v>
      </c>
    </row>
    <row r="714" spans="1:2" x14ac:dyDescent="0.2">
      <c r="A714" s="1" t="s">
        <v>5932</v>
      </c>
      <c r="B714" t="s">
        <v>6199</v>
      </c>
    </row>
    <row r="715" spans="1:2" x14ac:dyDescent="0.2">
      <c r="A715" s="1" t="s">
        <v>5932</v>
      </c>
      <c r="B715" t="s">
        <v>6199</v>
      </c>
    </row>
    <row r="716" spans="1:2" x14ac:dyDescent="0.2">
      <c r="A716" s="1" t="s">
        <v>5932</v>
      </c>
      <c r="B716" t="s">
        <v>6200</v>
      </c>
    </row>
    <row r="717" spans="1:2" x14ac:dyDescent="0.2">
      <c r="A717" s="1" t="s">
        <v>5932</v>
      </c>
      <c r="B717" t="s">
        <v>6200</v>
      </c>
    </row>
    <row r="718" spans="1:2" x14ac:dyDescent="0.2">
      <c r="A718" s="1" t="s">
        <v>5932</v>
      </c>
      <c r="B718" t="s">
        <v>6200</v>
      </c>
    </row>
    <row r="719" spans="1:2" x14ac:dyDescent="0.2">
      <c r="A719" s="1" t="s">
        <v>5932</v>
      </c>
      <c r="B719" t="s">
        <v>6200</v>
      </c>
    </row>
    <row r="720" spans="1:2" x14ac:dyDescent="0.2">
      <c r="A720" s="1" t="s">
        <v>5932</v>
      </c>
      <c r="B720" t="s">
        <v>6200</v>
      </c>
    </row>
    <row r="721" spans="1:2" x14ac:dyDescent="0.2">
      <c r="A721" s="1" t="s">
        <v>5932</v>
      </c>
      <c r="B721" t="s">
        <v>6201</v>
      </c>
    </row>
    <row r="722" spans="1:2" x14ac:dyDescent="0.2">
      <c r="A722" s="1" t="s">
        <v>5932</v>
      </c>
      <c r="B722" t="s">
        <v>6201</v>
      </c>
    </row>
    <row r="723" spans="1:2" x14ac:dyDescent="0.2">
      <c r="A723" s="1" t="s">
        <v>5932</v>
      </c>
      <c r="B723" t="s">
        <v>6201</v>
      </c>
    </row>
    <row r="724" spans="1:2" x14ac:dyDescent="0.2">
      <c r="A724" s="1" t="s">
        <v>5932</v>
      </c>
      <c r="B724" t="s">
        <v>6202</v>
      </c>
    </row>
    <row r="725" spans="1:2" x14ac:dyDescent="0.2">
      <c r="A725" s="1" t="s">
        <v>5932</v>
      </c>
      <c r="B725" t="s">
        <v>6202</v>
      </c>
    </row>
    <row r="726" spans="1:2" x14ac:dyDescent="0.2">
      <c r="A726" s="1" t="s">
        <v>5932</v>
      </c>
      <c r="B726" t="s">
        <v>6203</v>
      </c>
    </row>
    <row r="727" spans="1:2" x14ac:dyDescent="0.2">
      <c r="A727" s="1" t="s">
        <v>5932</v>
      </c>
      <c r="B727" t="s">
        <v>6204</v>
      </c>
    </row>
    <row r="728" spans="1:2" x14ac:dyDescent="0.2">
      <c r="A728" s="1" t="s">
        <v>5932</v>
      </c>
      <c r="B728" t="s">
        <v>6205</v>
      </c>
    </row>
    <row r="729" spans="1:2" x14ac:dyDescent="0.2">
      <c r="A729" s="1" t="s">
        <v>5932</v>
      </c>
      <c r="B729" t="s">
        <v>6206</v>
      </c>
    </row>
    <row r="730" spans="1:2" x14ac:dyDescent="0.2">
      <c r="A730" s="1" t="s">
        <v>5932</v>
      </c>
      <c r="B730" t="s">
        <v>6206</v>
      </c>
    </row>
    <row r="731" spans="1:2" x14ac:dyDescent="0.2">
      <c r="A731" s="1" t="s">
        <v>5932</v>
      </c>
      <c r="B731" t="s">
        <v>6206</v>
      </c>
    </row>
    <row r="732" spans="1:2" x14ac:dyDescent="0.2">
      <c r="A732" s="1" t="s">
        <v>5932</v>
      </c>
      <c r="B732" t="s">
        <v>6207</v>
      </c>
    </row>
    <row r="733" spans="1:2" x14ac:dyDescent="0.2">
      <c r="A733" s="1" t="s">
        <v>5932</v>
      </c>
      <c r="B733" t="s">
        <v>6207</v>
      </c>
    </row>
    <row r="734" spans="1:2" x14ac:dyDescent="0.2">
      <c r="A734" s="1" t="s">
        <v>5932</v>
      </c>
      <c r="B734" t="s">
        <v>6208</v>
      </c>
    </row>
    <row r="735" spans="1:2" x14ac:dyDescent="0.2">
      <c r="A735" s="1" t="s">
        <v>5932</v>
      </c>
      <c r="B735" t="s">
        <v>6208</v>
      </c>
    </row>
    <row r="736" spans="1:2" x14ac:dyDescent="0.2">
      <c r="A736" s="1" t="s">
        <v>5932</v>
      </c>
      <c r="B736" t="s">
        <v>6209</v>
      </c>
    </row>
    <row r="737" spans="1:2" x14ac:dyDescent="0.2">
      <c r="A737" s="1" t="s">
        <v>5932</v>
      </c>
      <c r="B737" t="s">
        <v>6209</v>
      </c>
    </row>
    <row r="738" spans="1:2" x14ac:dyDescent="0.2">
      <c r="A738" s="1" t="s">
        <v>5932</v>
      </c>
      <c r="B738" t="s">
        <v>6209</v>
      </c>
    </row>
    <row r="739" spans="1:2" x14ac:dyDescent="0.2">
      <c r="A739" s="1" t="s">
        <v>5932</v>
      </c>
      <c r="B739" t="s">
        <v>6210</v>
      </c>
    </row>
    <row r="740" spans="1:2" x14ac:dyDescent="0.2">
      <c r="A740" s="1" t="s">
        <v>5932</v>
      </c>
      <c r="B740" t="s">
        <v>6210</v>
      </c>
    </row>
    <row r="741" spans="1:2" x14ac:dyDescent="0.2">
      <c r="A741" s="1" t="s">
        <v>5932</v>
      </c>
      <c r="B741" t="s">
        <v>6211</v>
      </c>
    </row>
    <row r="742" spans="1:2" x14ac:dyDescent="0.2">
      <c r="A742" s="1" t="s">
        <v>5932</v>
      </c>
      <c r="B742" t="s">
        <v>6211</v>
      </c>
    </row>
    <row r="743" spans="1:2" x14ac:dyDescent="0.2">
      <c r="A743" s="1" t="s">
        <v>5932</v>
      </c>
      <c r="B743" t="s">
        <v>6211</v>
      </c>
    </row>
    <row r="744" spans="1:2" x14ac:dyDescent="0.2">
      <c r="A744" s="1" t="s">
        <v>5932</v>
      </c>
      <c r="B744" t="s">
        <v>6211</v>
      </c>
    </row>
    <row r="745" spans="1:2" x14ac:dyDescent="0.2">
      <c r="A745" s="1" t="s">
        <v>5932</v>
      </c>
      <c r="B745" t="s">
        <v>6211</v>
      </c>
    </row>
    <row r="746" spans="1:2" x14ac:dyDescent="0.2">
      <c r="A746" s="1" t="s">
        <v>5932</v>
      </c>
      <c r="B746" t="s">
        <v>6212</v>
      </c>
    </row>
    <row r="747" spans="1:2" x14ac:dyDescent="0.2">
      <c r="A747" s="1" t="s">
        <v>5932</v>
      </c>
      <c r="B747" t="s">
        <v>6213</v>
      </c>
    </row>
    <row r="748" spans="1:2" x14ac:dyDescent="0.2">
      <c r="A748" s="1" t="s">
        <v>5932</v>
      </c>
      <c r="B748" t="s">
        <v>6213</v>
      </c>
    </row>
    <row r="749" spans="1:2" x14ac:dyDescent="0.2">
      <c r="A749" s="1" t="s">
        <v>5932</v>
      </c>
      <c r="B749" t="s">
        <v>6214</v>
      </c>
    </row>
    <row r="750" spans="1:2" x14ac:dyDescent="0.2">
      <c r="A750" s="1" t="s">
        <v>5932</v>
      </c>
      <c r="B750" t="s">
        <v>6214</v>
      </c>
    </row>
    <row r="751" spans="1:2" x14ac:dyDescent="0.2">
      <c r="A751" s="1" t="s">
        <v>5932</v>
      </c>
      <c r="B751" t="s">
        <v>6214</v>
      </c>
    </row>
    <row r="752" spans="1:2" x14ac:dyDescent="0.2">
      <c r="A752" s="1" t="s">
        <v>5932</v>
      </c>
      <c r="B752" t="s">
        <v>6215</v>
      </c>
    </row>
    <row r="753" spans="1:2" x14ac:dyDescent="0.2">
      <c r="A753" s="1" t="s">
        <v>5932</v>
      </c>
      <c r="B753" t="s">
        <v>6215</v>
      </c>
    </row>
    <row r="754" spans="1:2" x14ac:dyDescent="0.2">
      <c r="A754" s="1" t="s">
        <v>5932</v>
      </c>
      <c r="B754" t="s">
        <v>6215</v>
      </c>
    </row>
    <row r="755" spans="1:2" x14ac:dyDescent="0.2">
      <c r="A755" s="1" t="s">
        <v>5932</v>
      </c>
      <c r="B755" t="s">
        <v>6215</v>
      </c>
    </row>
    <row r="756" spans="1:2" x14ac:dyDescent="0.2">
      <c r="A756" s="1" t="s">
        <v>5932</v>
      </c>
      <c r="B756" t="s">
        <v>6216</v>
      </c>
    </row>
    <row r="757" spans="1:2" x14ac:dyDescent="0.2">
      <c r="A757" s="1" t="s">
        <v>5932</v>
      </c>
      <c r="B757" t="s">
        <v>6216</v>
      </c>
    </row>
    <row r="758" spans="1:2" x14ac:dyDescent="0.2">
      <c r="A758" s="1" t="s">
        <v>5932</v>
      </c>
      <c r="B758" t="s">
        <v>6216</v>
      </c>
    </row>
    <row r="759" spans="1:2" x14ac:dyDescent="0.2">
      <c r="A759" s="1" t="s">
        <v>5932</v>
      </c>
      <c r="B759" t="s">
        <v>6216</v>
      </c>
    </row>
    <row r="760" spans="1:2" x14ac:dyDescent="0.2">
      <c r="A760" s="1" t="s">
        <v>5932</v>
      </c>
      <c r="B760" t="s">
        <v>6217</v>
      </c>
    </row>
    <row r="761" spans="1:2" x14ac:dyDescent="0.2">
      <c r="A761" s="1" t="s">
        <v>5932</v>
      </c>
      <c r="B761" t="s">
        <v>6217</v>
      </c>
    </row>
    <row r="762" spans="1:2" x14ac:dyDescent="0.2">
      <c r="A762" s="1" t="s">
        <v>5932</v>
      </c>
      <c r="B762" t="s">
        <v>6218</v>
      </c>
    </row>
    <row r="763" spans="1:2" x14ac:dyDescent="0.2">
      <c r="A763" s="1" t="s">
        <v>5932</v>
      </c>
      <c r="B763" t="s">
        <v>6218</v>
      </c>
    </row>
    <row r="764" spans="1:2" x14ac:dyDescent="0.2">
      <c r="A764" s="1" t="s">
        <v>5932</v>
      </c>
      <c r="B764" t="s">
        <v>6218</v>
      </c>
    </row>
    <row r="765" spans="1:2" x14ac:dyDescent="0.2">
      <c r="A765" s="1" t="s">
        <v>5932</v>
      </c>
      <c r="B765" t="s">
        <v>6218</v>
      </c>
    </row>
    <row r="766" spans="1:2" x14ac:dyDescent="0.2">
      <c r="A766" s="1" t="s">
        <v>5932</v>
      </c>
      <c r="B766" t="s">
        <v>6219</v>
      </c>
    </row>
    <row r="767" spans="1:2" x14ac:dyDescent="0.2">
      <c r="A767" s="1" t="s">
        <v>5932</v>
      </c>
      <c r="B767" t="s">
        <v>6219</v>
      </c>
    </row>
    <row r="768" spans="1:2" x14ac:dyDescent="0.2">
      <c r="A768" s="1" t="s">
        <v>5932</v>
      </c>
      <c r="B768" t="s">
        <v>6219</v>
      </c>
    </row>
    <row r="769" spans="1:2" x14ac:dyDescent="0.2">
      <c r="A769" s="1" t="s">
        <v>5932</v>
      </c>
      <c r="B769" t="s">
        <v>6220</v>
      </c>
    </row>
    <row r="770" spans="1:2" x14ac:dyDescent="0.2">
      <c r="A770" s="1" t="s">
        <v>5932</v>
      </c>
      <c r="B770" t="s">
        <v>6220</v>
      </c>
    </row>
    <row r="771" spans="1:2" x14ac:dyDescent="0.2">
      <c r="A771" s="1" t="s">
        <v>5932</v>
      </c>
      <c r="B771" t="s">
        <v>6220</v>
      </c>
    </row>
    <row r="772" spans="1:2" x14ac:dyDescent="0.2">
      <c r="A772" s="1" t="s">
        <v>5932</v>
      </c>
      <c r="B772" t="s">
        <v>6220</v>
      </c>
    </row>
    <row r="773" spans="1:2" x14ac:dyDescent="0.2">
      <c r="A773" s="1" t="s">
        <v>5932</v>
      </c>
      <c r="B773" t="s">
        <v>6221</v>
      </c>
    </row>
    <row r="774" spans="1:2" x14ac:dyDescent="0.2">
      <c r="A774" s="1" t="s">
        <v>5932</v>
      </c>
      <c r="B774" t="s">
        <v>6221</v>
      </c>
    </row>
    <row r="775" spans="1:2" x14ac:dyDescent="0.2">
      <c r="A775" s="1" t="s">
        <v>5932</v>
      </c>
      <c r="B775" t="s">
        <v>6221</v>
      </c>
    </row>
    <row r="776" spans="1:2" x14ac:dyDescent="0.2">
      <c r="A776" s="1" t="s">
        <v>5932</v>
      </c>
      <c r="B776" t="s">
        <v>6221</v>
      </c>
    </row>
    <row r="777" spans="1:2" x14ac:dyDescent="0.2">
      <c r="A777" s="1" t="s">
        <v>5932</v>
      </c>
      <c r="B777" t="s">
        <v>6221</v>
      </c>
    </row>
    <row r="778" spans="1:2" x14ac:dyDescent="0.2">
      <c r="A778" s="1" t="s">
        <v>5932</v>
      </c>
      <c r="B778" t="s">
        <v>6221</v>
      </c>
    </row>
    <row r="779" spans="1:2" x14ac:dyDescent="0.2">
      <c r="A779" s="1" t="s">
        <v>5932</v>
      </c>
      <c r="B779" t="s">
        <v>6221</v>
      </c>
    </row>
    <row r="780" spans="1:2" x14ac:dyDescent="0.2">
      <c r="A780" s="1" t="s">
        <v>5932</v>
      </c>
      <c r="B780" t="s">
        <v>6222</v>
      </c>
    </row>
    <row r="781" spans="1:2" x14ac:dyDescent="0.2">
      <c r="A781" s="1" t="s">
        <v>5932</v>
      </c>
      <c r="B781" t="s">
        <v>6222</v>
      </c>
    </row>
    <row r="782" spans="1:2" x14ac:dyDescent="0.2">
      <c r="A782" s="1" t="s">
        <v>5932</v>
      </c>
      <c r="B782" t="s">
        <v>6222</v>
      </c>
    </row>
    <row r="783" spans="1:2" x14ac:dyDescent="0.2">
      <c r="A783" s="1" t="s">
        <v>5932</v>
      </c>
      <c r="B783" t="s">
        <v>6222</v>
      </c>
    </row>
    <row r="784" spans="1:2" x14ac:dyDescent="0.2">
      <c r="A784" s="1" t="s">
        <v>5932</v>
      </c>
      <c r="B784" t="s">
        <v>6222</v>
      </c>
    </row>
    <row r="785" spans="1:2" x14ac:dyDescent="0.2">
      <c r="A785" s="1" t="s">
        <v>5932</v>
      </c>
      <c r="B785" t="s">
        <v>6222</v>
      </c>
    </row>
    <row r="786" spans="1:2" x14ac:dyDescent="0.2">
      <c r="A786" s="1" t="s">
        <v>5932</v>
      </c>
      <c r="B786" t="s">
        <v>6222</v>
      </c>
    </row>
    <row r="787" spans="1:2" x14ac:dyDescent="0.2">
      <c r="A787" s="1" t="s">
        <v>5932</v>
      </c>
      <c r="B787" t="s">
        <v>6222</v>
      </c>
    </row>
    <row r="788" spans="1:2" x14ac:dyDescent="0.2">
      <c r="A788" s="1" t="s">
        <v>5932</v>
      </c>
      <c r="B788" t="s">
        <v>6223</v>
      </c>
    </row>
    <row r="789" spans="1:2" x14ac:dyDescent="0.2">
      <c r="A789" s="1" t="s">
        <v>5932</v>
      </c>
      <c r="B789" t="s">
        <v>6224</v>
      </c>
    </row>
    <row r="790" spans="1:2" x14ac:dyDescent="0.2">
      <c r="A790" s="1" t="s">
        <v>5932</v>
      </c>
      <c r="B790" t="s">
        <v>6224</v>
      </c>
    </row>
    <row r="791" spans="1:2" x14ac:dyDescent="0.2">
      <c r="A791" s="1" t="s">
        <v>5932</v>
      </c>
      <c r="B791" t="s">
        <v>6225</v>
      </c>
    </row>
    <row r="792" spans="1:2" x14ac:dyDescent="0.2">
      <c r="A792" s="1" t="s">
        <v>5932</v>
      </c>
      <c r="B792" t="s">
        <v>6225</v>
      </c>
    </row>
    <row r="793" spans="1:2" x14ac:dyDescent="0.2">
      <c r="A793" s="1" t="s">
        <v>5932</v>
      </c>
      <c r="B793" t="s">
        <v>6225</v>
      </c>
    </row>
    <row r="794" spans="1:2" x14ac:dyDescent="0.2">
      <c r="A794" s="1" t="s">
        <v>5932</v>
      </c>
      <c r="B794" t="s">
        <v>6225</v>
      </c>
    </row>
    <row r="795" spans="1:2" x14ac:dyDescent="0.2">
      <c r="A795" s="1" t="s">
        <v>5932</v>
      </c>
      <c r="B795" t="s">
        <v>6225</v>
      </c>
    </row>
    <row r="796" spans="1:2" x14ac:dyDescent="0.2">
      <c r="A796" s="1" t="s">
        <v>5932</v>
      </c>
      <c r="B796" t="s">
        <v>6225</v>
      </c>
    </row>
    <row r="797" spans="1:2" x14ac:dyDescent="0.2">
      <c r="A797" s="1" t="s">
        <v>5932</v>
      </c>
      <c r="B797" t="s">
        <v>6225</v>
      </c>
    </row>
    <row r="798" spans="1:2" x14ac:dyDescent="0.2">
      <c r="A798" s="1" t="s">
        <v>5932</v>
      </c>
      <c r="B798" t="s">
        <v>6226</v>
      </c>
    </row>
    <row r="799" spans="1:2" x14ac:dyDescent="0.2">
      <c r="A799" s="1" t="s">
        <v>5932</v>
      </c>
      <c r="B799" t="s">
        <v>6227</v>
      </c>
    </row>
    <row r="800" spans="1:2" x14ac:dyDescent="0.2">
      <c r="A800" s="1" t="s">
        <v>5932</v>
      </c>
      <c r="B800" t="s">
        <v>6228</v>
      </c>
    </row>
    <row r="801" spans="1:2" x14ac:dyDescent="0.2">
      <c r="A801" s="1" t="s">
        <v>5932</v>
      </c>
      <c r="B801" t="s">
        <v>6228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C82E8-99AB-40B7-A418-79CBF6FE20CA}">
  <dimension ref="A3:C9"/>
  <sheetViews>
    <sheetView workbookViewId="0">
      <selection activeCell="M26" sqref="M26"/>
    </sheetView>
  </sheetViews>
  <sheetFormatPr defaultRowHeight="12.75" x14ac:dyDescent="0.2"/>
  <cols>
    <col min="1" max="1" width="11.7109375" bestFit="1" customWidth="1"/>
    <col min="2" max="3" width="12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10973</v>
      </c>
      <c r="C3" s="11"/>
    </row>
    <row r="4" spans="1:3" x14ac:dyDescent="0.2">
      <c r="A4" s="13" t="s">
        <v>12</v>
      </c>
      <c r="B4" s="9" t="s">
        <v>10971</v>
      </c>
      <c r="C4" s="19" t="s">
        <v>10972</v>
      </c>
    </row>
    <row r="5" spans="1:3" x14ac:dyDescent="0.2">
      <c r="A5" s="14" t="s">
        <v>97</v>
      </c>
      <c r="B5" s="9">
        <v>501239.89080000052</v>
      </c>
      <c r="C5" s="19">
        <v>39706.362499999967</v>
      </c>
    </row>
    <row r="6" spans="1:3" x14ac:dyDescent="0.2">
      <c r="A6" s="16" t="s">
        <v>135</v>
      </c>
      <c r="B6" s="12">
        <v>678781.2399999979</v>
      </c>
      <c r="C6" s="42">
        <v>91522.780000000261</v>
      </c>
    </row>
    <row r="7" spans="1:3" x14ac:dyDescent="0.2">
      <c r="A7" s="16" t="s">
        <v>28</v>
      </c>
      <c r="B7" s="12">
        <v>391721.90500000032</v>
      </c>
      <c r="C7" s="42">
        <v>46749.430300000058</v>
      </c>
    </row>
    <row r="8" spans="1:3" x14ac:dyDescent="0.2">
      <c r="A8" s="16" t="s">
        <v>41</v>
      </c>
      <c r="B8" s="12">
        <v>725457.82450000057</v>
      </c>
      <c r="C8" s="42">
        <v>108418.44890000013</v>
      </c>
    </row>
    <row r="9" spans="1:3" x14ac:dyDescent="0.2">
      <c r="A9" s="17" t="s">
        <v>10942</v>
      </c>
      <c r="B9" s="37">
        <v>2297200.8602999994</v>
      </c>
      <c r="C9" s="43">
        <v>286397.02170000039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B95020-798A-453F-8F2E-D03C403F79D7}">
  <dimension ref="A3:F1157"/>
  <sheetViews>
    <sheetView topLeftCell="A37" workbookViewId="0">
      <selection activeCell="C9" sqref="C9"/>
    </sheetView>
  </sheetViews>
  <sheetFormatPr defaultRowHeight="12.75" x14ac:dyDescent="0.2"/>
  <cols>
    <col min="1" max="1" width="18.42578125" bestFit="1" customWidth="1"/>
    <col min="2" max="2" width="12.7109375" bestFit="1" customWidth="1"/>
    <col min="3" max="3" width="11" bestFit="1" customWidth="1"/>
    <col min="4" max="4" width="12" bestFit="1" customWidth="1"/>
    <col min="5" max="5" width="11" bestFit="1" customWidth="1"/>
    <col min="6" max="6" width="12.5703125" style="64" bestFit="1" customWidth="1"/>
    <col min="7" max="8" width="25.28515625" bestFit="1" customWidth="1"/>
    <col min="9" max="9" width="36.28515625" bestFit="1" customWidth="1"/>
    <col min="10" max="10" width="26.285156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6" x14ac:dyDescent="0.2">
      <c r="A3" s="9"/>
      <c r="B3" s="10"/>
      <c r="C3" s="13" t="s">
        <v>10966</v>
      </c>
      <c r="D3" s="10"/>
      <c r="E3" s="10"/>
      <c r="F3" s="11"/>
    </row>
    <row r="4" spans="1:6" x14ac:dyDescent="0.2">
      <c r="A4" s="13" t="s">
        <v>10969</v>
      </c>
      <c r="B4" s="13" t="s">
        <v>2</v>
      </c>
      <c r="C4" s="9" t="s">
        <v>10971</v>
      </c>
      <c r="D4" s="28" t="s">
        <v>10974</v>
      </c>
      <c r="E4" s="28" t="s">
        <v>10972</v>
      </c>
      <c r="F4" s="19" t="s">
        <v>10975</v>
      </c>
    </row>
    <row r="5" spans="1:6" x14ac:dyDescent="0.2">
      <c r="A5" s="9" t="s">
        <v>10949</v>
      </c>
      <c r="B5" s="44" t="s">
        <v>10950</v>
      </c>
      <c r="C5" s="9">
        <v>14236.894999999997</v>
      </c>
      <c r="D5" s="28">
        <v>0.12658227848101264</v>
      </c>
      <c r="E5" s="28">
        <v>2450.1906999999992</v>
      </c>
      <c r="F5" s="19">
        <v>0.17210147999265288</v>
      </c>
    </row>
    <row r="6" spans="1:6" x14ac:dyDescent="0.2">
      <c r="A6" s="12"/>
      <c r="B6" s="45" t="s">
        <v>10951</v>
      </c>
      <c r="C6" s="39">
        <v>4519.8920000000007</v>
      </c>
      <c r="D6">
        <v>0.17608695652173917</v>
      </c>
      <c r="E6">
        <v>862.30839999999989</v>
      </c>
      <c r="F6" s="63">
        <v>0.19078075316843848</v>
      </c>
    </row>
    <row r="7" spans="1:6" x14ac:dyDescent="0.2">
      <c r="A7" s="12"/>
      <c r="B7" s="45" t="s">
        <v>10952</v>
      </c>
      <c r="C7" s="39">
        <v>55691.009000000027</v>
      </c>
      <c r="D7">
        <v>0.16751592356687878</v>
      </c>
      <c r="E7">
        <v>498.72989999999828</v>
      </c>
      <c r="F7" s="63">
        <v>8.9553037187743902E-3</v>
      </c>
    </row>
    <row r="8" spans="1:6" x14ac:dyDescent="0.2">
      <c r="A8" s="12"/>
      <c r="B8" s="45" t="s">
        <v>10953</v>
      </c>
      <c r="C8" s="39">
        <v>28295.344999999994</v>
      </c>
      <c r="D8">
        <v>0.10999999999999989</v>
      </c>
      <c r="E8">
        <v>3488.8352000000004</v>
      </c>
      <c r="F8" s="63">
        <v>0.1233006771961961</v>
      </c>
    </row>
    <row r="9" spans="1:6" x14ac:dyDescent="0.2">
      <c r="A9" s="12"/>
      <c r="B9" s="45" t="s">
        <v>10954</v>
      </c>
      <c r="C9" s="39">
        <v>23648.287000000004</v>
      </c>
      <c r="D9">
        <v>0.15532786885245889</v>
      </c>
      <c r="E9">
        <v>2738.7095999999992</v>
      </c>
      <c r="F9" s="63">
        <v>0.11581006269079865</v>
      </c>
    </row>
    <row r="10" spans="1:6" x14ac:dyDescent="0.2">
      <c r="A10" s="12"/>
      <c r="B10" s="45" t="s">
        <v>10955</v>
      </c>
      <c r="C10" s="39">
        <v>34595.127600000036</v>
      </c>
      <c r="D10">
        <v>0.17199999999999985</v>
      </c>
      <c r="E10">
        <v>4976.5243999999984</v>
      </c>
      <c r="F10" s="63">
        <v>0.14385044210676631</v>
      </c>
    </row>
    <row r="11" spans="1:6" x14ac:dyDescent="0.2">
      <c r="A11" s="12"/>
      <c r="B11" s="45" t="s">
        <v>10956</v>
      </c>
      <c r="C11" s="39">
        <v>33946.392999999996</v>
      </c>
      <c r="D11">
        <v>0.17167832167832153</v>
      </c>
      <c r="E11">
        <v>-841.48260000000209</v>
      </c>
      <c r="F11" s="63">
        <v>-2.4788571793179975E-2</v>
      </c>
    </row>
    <row r="12" spans="1:6" x14ac:dyDescent="0.2">
      <c r="A12" s="12"/>
      <c r="B12" s="45" t="s">
        <v>10957</v>
      </c>
      <c r="C12" s="39">
        <v>27909.468499999992</v>
      </c>
      <c r="D12">
        <v>0.13104575163398682</v>
      </c>
      <c r="E12">
        <v>5318.1049999999996</v>
      </c>
      <c r="F12" s="63">
        <v>0.19054841549562296</v>
      </c>
    </row>
    <row r="13" spans="1:6" x14ac:dyDescent="0.2">
      <c r="A13" s="12"/>
      <c r="B13" s="45" t="s">
        <v>10958</v>
      </c>
      <c r="C13" s="39">
        <v>81777.350799999971</v>
      </c>
      <c r="D13">
        <v>0.15996268656716425</v>
      </c>
      <c r="E13">
        <v>8328.099400000001</v>
      </c>
      <c r="F13" s="63">
        <v>0.10183870373066675</v>
      </c>
    </row>
    <row r="14" spans="1:6" x14ac:dyDescent="0.2">
      <c r="A14" s="12"/>
      <c r="B14" s="45" t="s">
        <v>10959</v>
      </c>
      <c r="C14" s="39">
        <v>31453.392999999989</v>
      </c>
      <c r="D14">
        <v>0.16006289308176089</v>
      </c>
      <c r="E14">
        <v>3448.2572999999979</v>
      </c>
      <c r="F14" s="63">
        <v>0.10963069389683966</v>
      </c>
    </row>
    <row r="15" spans="1:6" x14ac:dyDescent="0.2">
      <c r="A15" s="12"/>
      <c r="B15" s="45" t="s">
        <v>10960</v>
      </c>
      <c r="C15" s="39">
        <v>78628.71669999999</v>
      </c>
      <c r="D15">
        <v>0.15116352201257877</v>
      </c>
      <c r="E15">
        <v>9292.1268999999938</v>
      </c>
      <c r="F15" s="63">
        <v>0.11817726766994271</v>
      </c>
    </row>
    <row r="16" spans="1:6" x14ac:dyDescent="0.2">
      <c r="A16" s="12"/>
      <c r="B16" s="45" t="s">
        <v>10961</v>
      </c>
      <c r="C16" s="39">
        <v>69545.62049999999</v>
      </c>
      <c r="D16">
        <v>0.19082733812949665</v>
      </c>
      <c r="E16">
        <v>8983.5698999999986</v>
      </c>
      <c r="F16" s="63">
        <v>0.12917520665445784</v>
      </c>
    </row>
    <row r="17" spans="1:6" x14ac:dyDescent="0.2">
      <c r="A17" s="9" t="s">
        <v>10962</v>
      </c>
      <c r="B17" s="44" t="s">
        <v>10950</v>
      </c>
      <c r="C17" s="9">
        <v>18174.075599999993</v>
      </c>
      <c r="D17" s="28">
        <v>0.17793103448275863</v>
      </c>
      <c r="E17" s="28">
        <v>-3281.0070000000014</v>
      </c>
      <c r="F17" s="19">
        <v>-0.18053226322003429</v>
      </c>
    </row>
    <row r="18" spans="1:6" x14ac:dyDescent="0.2">
      <c r="A18" s="12"/>
      <c r="B18" s="45" t="s">
        <v>10951</v>
      </c>
      <c r="C18" s="39">
        <v>11951.411</v>
      </c>
      <c r="D18">
        <v>0.12968750000000001</v>
      </c>
      <c r="E18">
        <v>2813.8508000000002</v>
      </c>
      <c r="F18" s="63">
        <v>0.23544088643591959</v>
      </c>
    </row>
    <row r="19" spans="1:6" x14ac:dyDescent="0.2">
      <c r="A19" s="12"/>
      <c r="B19" s="45" t="s">
        <v>10952</v>
      </c>
      <c r="C19" s="39">
        <v>38726.251999999993</v>
      </c>
      <c r="D19">
        <v>0.14014492753623176</v>
      </c>
      <c r="E19">
        <v>9732.0977999999996</v>
      </c>
      <c r="F19" s="63">
        <v>0.251304923595498</v>
      </c>
    </row>
    <row r="20" spans="1:6" x14ac:dyDescent="0.2">
      <c r="A20" s="12"/>
      <c r="B20" s="45" t="s">
        <v>10953</v>
      </c>
      <c r="C20" s="39">
        <v>34195.208499999993</v>
      </c>
      <c r="D20">
        <v>0.17593749999999986</v>
      </c>
      <c r="E20">
        <v>4187.4961999999969</v>
      </c>
      <c r="F20" s="63">
        <v>0.12245856608828683</v>
      </c>
    </row>
    <row r="21" spans="1:6" x14ac:dyDescent="0.2">
      <c r="A21" s="12"/>
      <c r="B21" s="45" t="s">
        <v>10954</v>
      </c>
      <c r="C21" s="39">
        <v>30131.686499999996</v>
      </c>
      <c r="D21">
        <v>0.16609589041095876</v>
      </c>
      <c r="E21">
        <v>4667.868999999997</v>
      </c>
      <c r="F21" s="63">
        <v>0.1549156234583815</v>
      </c>
    </row>
    <row r="22" spans="1:6" x14ac:dyDescent="0.2">
      <c r="A22" s="12"/>
      <c r="B22" s="45" t="s">
        <v>10955</v>
      </c>
      <c r="C22" s="39">
        <v>24797.292000000001</v>
      </c>
      <c r="D22">
        <v>0.17246376811594188</v>
      </c>
      <c r="E22">
        <v>3335.5571999999997</v>
      </c>
      <c r="F22" s="63">
        <v>0.13451296214118863</v>
      </c>
    </row>
    <row r="23" spans="1:6" x14ac:dyDescent="0.2">
      <c r="A23" s="12"/>
      <c r="B23" s="45" t="s">
        <v>10956</v>
      </c>
      <c r="C23" s="39">
        <v>28765.324999999993</v>
      </c>
      <c r="D23">
        <v>0.17035714285714271</v>
      </c>
      <c r="E23">
        <v>3288.6483000000003</v>
      </c>
      <c r="F23" s="63">
        <v>0.1143268257876454</v>
      </c>
    </row>
    <row r="24" spans="1:6" x14ac:dyDescent="0.2">
      <c r="A24" s="12"/>
      <c r="B24" s="45" t="s">
        <v>10957</v>
      </c>
      <c r="C24" s="39">
        <v>36898.33219999999</v>
      </c>
      <c r="D24">
        <v>0.1564150943396225</v>
      </c>
      <c r="E24">
        <v>5355.8083999999999</v>
      </c>
      <c r="F24" s="63">
        <v>0.14515041956286581</v>
      </c>
    </row>
    <row r="25" spans="1:6" x14ac:dyDescent="0.2">
      <c r="A25" s="12"/>
      <c r="B25" s="45" t="s">
        <v>10958</v>
      </c>
      <c r="C25" s="39">
        <v>64595.918000000042</v>
      </c>
      <c r="D25">
        <v>0.14095563139931755</v>
      </c>
      <c r="E25">
        <v>8209.1627000000008</v>
      </c>
      <c r="F25" s="63">
        <v>0.12708485232766559</v>
      </c>
    </row>
    <row r="26" spans="1:6" x14ac:dyDescent="0.2">
      <c r="A26" s="12"/>
      <c r="B26" s="45" t="s">
        <v>10959</v>
      </c>
      <c r="C26" s="39">
        <v>31404.923500000012</v>
      </c>
      <c r="D26">
        <v>0.16234939759036132</v>
      </c>
      <c r="E26">
        <v>2817.3659999999986</v>
      </c>
      <c r="F26" s="63">
        <v>8.971096522492715E-2</v>
      </c>
    </row>
    <row r="27" spans="1:6" x14ac:dyDescent="0.2">
      <c r="A27" s="12"/>
      <c r="B27" s="45" t="s">
        <v>10960</v>
      </c>
      <c r="C27" s="39">
        <v>75972.563500000047</v>
      </c>
      <c r="D27">
        <v>0.16231481481481502</v>
      </c>
      <c r="E27">
        <v>12474.788400000009</v>
      </c>
      <c r="F27" s="63">
        <v>0.16420123035600873</v>
      </c>
    </row>
    <row r="28" spans="1:6" x14ac:dyDescent="0.2">
      <c r="A28" s="12"/>
      <c r="B28" s="45" t="s">
        <v>10961</v>
      </c>
      <c r="C28" s="39">
        <v>74919.521200000076</v>
      </c>
      <c r="D28">
        <v>0.13724683544303809</v>
      </c>
      <c r="E28">
        <v>8016.9658999999974</v>
      </c>
      <c r="F28" s="63">
        <v>0.1070077033540891</v>
      </c>
    </row>
    <row r="29" spans="1:6" x14ac:dyDescent="0.2">
      <c r="A29" s="9" t="s">
        <v>10963</v>
      </c>
      <c r="B29" s="44" t="s">
        <v>10950</v>
      </c>
      <c r="C29" s="9">
        <v>18542.490999999995</v>
      </c>
      <c r="D29" s="28">
        <v>0.13258426966292133</v>
      </c>
      <c r="E29" s="28">
        <v>2824.8233000000005</v>
      </c>
      <c r="F29" s="19">
        <v>0.15234324773300423</v>
      </c>
    </row>
    <row r="30" spans="1:6" x14ac:dyDescent="0.2">
      <c r="A30" s="12"/>
      <c r="B30" s="45" t="s">
        <v>10951</v>
      </c>
      <c r="C30" s="39">
        <v>22978.815000000002</v>
      </c>
      <c r="D30">
        <v>9.6385542168674718E-2</v>
      </c>
      <c r="E30">
        <v>5004.579499999998</v>
      </c>
      <c r="F30" s="63">
        <v>0.21779101750895324</v>
      </c>
    </row>
    <row r="31" spans="1:6" x14ac:dyDescent="0.2">
      <c r="A31" s="12"/>
      <c r="B31" s="45" t="s">
        <v>10952</v>
      </c>
      <c r="C31" s="39">
        <v>51715.875000000022</v>
      </c>
      <c r="D31">
        <v>0.19092024539877286</v>
      </c>
      <c r="E31">
        <v>3611.967999999998</v>
      </c>
      <c r="F31" s="63">
        <v>6.984253867888722E-2</v>
      </c>
    </row>
    <row r="32" spans="1:6" x14ac:dyDescent="0.2">
      <c r="A32" s="12"/>
      <c r="B32" s="45" t="s">
        <v>10953</v>
      </c>
      <c r="C32" s="39">
        <v>38750.038999999968</v>
      </c>
      <c r="D32">
        <v>0.15588235294117631</v>
      </c>
      <c r="E32">
        <v>2977.814899999998</v>
      </c>
      <c r="F32" s="63">
        <v>7.6846758786487945E-2</v>
      </c>
    </row>
    <row r="33" spans="1:6" x14ac:dyDescent="0.2">
      <c r="A33" s="12"/>
      <c r="B33" s="45" t="s">
        <v>10954</v>
      </c>
      <c r="C33" s="39">
        <v>56987.727999999988</v>
      </c>
      <c r="D33">
        <v>0.18444444444444449</v>
      </c>
      <c r="E33">
        <v>8662.1463999999996</v>
      </c>
      <c r="F33" s="63">
        <v>0.1520002060794563</v>
      </c>
    </row>
    <row r="34" spans="1:6" x14ac:dyDescent="0.2">
      <c r="A34" s="12"/>
      <c r="B34" s="45" t="s">
        <v>10955</v>
      </c>
      <c r="C34" s="39">
        <v>40344.533999999985</v>
      </c>
      <c r="D34">
        <v>0.13869346733668331</v>
      </c>
      <c r="E34">
        <v>4750.3781000000017</v>
      </c>
      <c r="F34" s="63">
        <v>0.11774527126772621</v>
      </c>
    </row>
    <row r="35" spans="1:6" x14ac:dyDescent="0.2">
      <c r="A35" s="12"/>
      <c r="B35" s="45" t="s">
        <v>10956</v>
      </c>
      <c r="C35" s="39">
        <v>39261.962999999974</v>
      </c>
      <c r="D35">
        <v>0.15945273631840781</v>
      </c>
      <c r="E35">
        <v>4432.8778999999995</v>
      </c>
      <c r="F35" s="63">
        <v>0.112905151991509</v>
      </c>
    </row>
    <row r="36" spans="1:6" x14ac:dyDescent="0.2">
      <c r="A36" s="12"/>
      <c r="B36" s="45" t="s">
        <v>10957</v>
      </c>
      <c r="C36" s="39">
        <v>31115.374299999999</v>
      </c>
      <c r="D36">
        <v>0.18562499999999985</v>
      </c>
      <c r="E36">
        <v>2062.0692999999983</v>
      </c>
      <c r="F36" s="63">
        <v>6.6271717644097186E-2</v>
      </c>
    </row>
    <row r="37" spans="1:6" x14ac:dyDescent="0.2">
      <c r="A37" s="12"/>
      <c r="B37" s="45" t="s">
        <v>10958</v>
      </c>
      <c r="C37" s="39">
        <v>73410.024899999975</v>
      </c>
      <c r="D37">
        <v>0.14942148760330604</v>
      </c>
      <c r="E37">
        <v>9328.6575999999914</v>
      </c>
      <c r="F37" s="63">
        <v>0.12707607186767206</v>
      </c>
    </row>
    <row r="38" spans="1:6" x14ac:dyDescent="0.2">
      <c r="A38" s="12"/>
      <c r="B38" s="45" t="s">
        <v>10959</v>
      </c>
      <c r="C38" s="39">
        <v>59687.745000000017</v>
      </c>
      <c r="D38">
        <v>0.14719387755102023</v>
      </c>
      <c r="E38">
        <v>16243.142500000004</v>
      </c>
      <c r="F38" s="63">
        <v>0.27213530181111717</v>
      </c>
    </row>
    <row r="39" spans="1:6" x14ac:dyDescent="0.2">
      <c r="A39" s="12"/>
      <c r="B39" s="45" t="s">
        <v>10960</v>
      </c>
      <c r="C39" s="39">
        <v>79411.965799999991</v>
      </c>
      <c r="D39">
        <v>0.15762162162162205</v>
      </c>
      <c r="E39">
        <v>4011.407499999998</v>
      </c>
      <c r="F39" s="63">
        <v>5.0513892454227577E-2</v>
      </c>
    </row>
    <row r="40" spans="1:6" x14ac:dyDescent="0.2">
      <c r="A40" s="12"/>
      <c r="B40" s="45" t="s">
        <v>10961</v>
      </c>
      <c r="C40" s="39">
        <v>96999.04300000002</v>
      </c>
      <c r="D40">
        <v>0.1354261363636366</v>
      </c>
      <c r="E40">
        <v>17885.309300000001</v>
      </c>
      <c r="F40" s="63">
        <v>0.18438645111168775</v>
      </c>
    </row>
    <row r="41" spans="1:6" x14ac:dyDescent="0.2">
      <c r="A41" s="9" t="s">
        <v>10964</v>
      </c>
      <c r="B41" s="44" t="s">
        <v>10950</v>
      </c>
      <c r="C41" s="9">
        <v>43971.373999999996</v>
      </c>
      <c r="D41" s="28">
        <v>0.16129032258064505</v>
      </c>
      <c r="E41" s="28">
        <v>7140.4390999999987</v>
      </c>
      <c r="F41" s="19">
        <v>0.16238835520582093</v>
      </c>
    </row>
    <row r="42" spans="1:6" x14ac:dyDescent="0.2">
      <c r="A42" s="12"/>
      <c r="B42" s="45" t="s">
        <v>10951</v>
      </c>
      <c r="C42" s="39">
        <v>20301.133399999992</v>
      </c>
      <c r="D42">
        <v>0.1819626168224297</v>
      </c>
      <c r="E42">
        <v>1613.8719999999985</v>
      </c>
      <c r="F42" s="63">
        <v>7.9496645246417585E-2</v>
      </c>
    </row>
    <row r="43" spans="1:6" x14ac:dyDescent="0.2">
      <c r="A43" s="12"/>
      <c r="B43" s="45" t="s">
        <v>10952</v>
      </c>
      <c r="C43" s="39">
        <v>58872.352799999986</v>
      </c>
      <c r="D43">
        <v>0.13084033613445364</v>
      </c>
      <c r="E43">
        <v>14751.8915</v>
      </c>
      <c r="F43" s="63">
        <v>0.25057417953236621</v>
      </c>
    </row>
    <row r="44" spans="1:6" x14ac:dyDescent="0.2">
      <c r="A44" s="12"/>
      <c r="B44" s="45" t="s">
        <v>10953</v>
      </c>
      <c r="C44" s="39">
        <v>36521.536100000005</v>
      </c>
      <c r="D44">
        <v>0.19443349753694592</v>
      </c>
      <c r="E44">
        <v>933.28999999999621</v>
      </c>
      <c r="F44" s="63">
        <v>2.5554511109405282E-2</v>
      </c>
    </row>
    <row r="45" spans="1:6" x14ac:dyDescent="0.2">
      <c r="A45" s="12"/>
      <c r="B45" s="45" t="s">
        <v>10954</v>
      </c>
      <c r="C45" s="39">
        <v>44261.110199999996</v>
      </c>
      <c r="D45">
        <v>0.15243801652892566</v>
      </c>
      <c r="E45">
        <v>6342.5827999999965</v>
      </c>
      <c r="F45" s="63">
        <v>0.14329922524175628</v>
      </c>
    </row>
    <row r="46" spans="1:6" x14ac:dyDescent="0.2">
      <c r="A46" s="12"/>
      <c r="B46" s="45" t="s">
        <v>10955</v>
      </c>
      <c r="C46" s="39">
        <v>52981.725699999995</v>
      </c>
      <c r="D46">
        <v>0.1719183673469388</v>
      </c>
      <c r="E46">
        <v>8223.335699999996</v>
      </c>
      <c r="F46" s="63">
        <v>0.15521079374732402</v>
      </c>
    </row>
    <row r="47" spans="1:6" x14ac:dyDescent="0.2">
      <c r="A47" s="12"/>
      <c r="B47" s="45" t="s">
        <v>10956</v>
      </c>
      <c r="C47" s="39">
        <v>45264.416000000005</v>
      </c>
      <c r="D47">
        <v>0.14004424778761046</v>
      </c>
      <c r="E47">
        <v>6952.6211999999987</v>
      </c>
      <c r="F47" s="63">
        <v>0.15360015249064515</v>
      </c>
    </row>
    <row r="48" spans="1:6" x14ac:dyDescent="0.2">
      <c r="A48" s="12"/>
      <c r="B48" s="45" t="s">
        <v>10957</v>
      </c>
      <c r="C48" s="39">
        <v>63120.887999999977</v>
      </c>
      <c r="D48">
        <v>0.14357798165137592</v>
      </c>
      <c r="E48">
        <v>9040.9556999999968</v>
      </c>
      <c r="F48" s="63">
        <v>0.14323239083708708</v>
      </c>
    </row>
    <row r="49" spans="1:6" x14ac:dyDescent="0.2">
      <c r="A49" s="12"/>
      <c r="B49" s="45" t="s">
        <v>10958</v>
      </c>
      <c r="C49" s="39">
        <v>87866.652000000031</v>
      </c>
      <c r="D49">
        <v>0.14738562091503316</v>
      </c>
      <c r="E49">
        <v>10991.555600000007</v>
      </c>
      <c r="F49" s="63">
        <v>0.12509359751182966</v>
      </c>
    </row>
    <row r="50" spans="1:6" x14ac:dyDescent="0.2">
      <c r="A50" s="12"/>
      <c r="B50" s="45" t="s">
        <v>10959</v>
      </c>
      <c r="C50" s="39">
        <v>77776.923199999976</v>
      </c>
      <c r="D50">
        <v>0.17422818791946335</v>
      </c>
      <c r="E50">
        <v>9275.2754999999997</v>
      </c>
      <c r="F50" s="63">
        <v>0.11925485244703024</v>
      </c>
    </row>
    <row r="51" spans="1:6" x14ac:dyDescent="0.2">
      <c r="A51" s="12"/>
      <c r="B51" s="45" t="s">
        <v>10960</v>
      </c>
      <c r="C51" s="39">
        <v>118447.82500000003</v>
      </c>
      <c r="D51">
        <v>0.16098039215686324</v>
      </c>
      <c r="E51">
        <v>9690.1036999999942</v>
      </c>
      <c r="F51" s="63">
        <v>8.1809047147974157E-2</v>
      </c>
    </row>
    <row r="52" spans="1:6" x14ac:dyDescent="0.2">
      <c r="A52" s="41"/>
      <c r="B52" s="68" t="s">
        <v>10961</v>
      </c>
      <c r="C52" s="69">
        <v>83829.318799999994</v>
      </c>
      <c r="D52" s="70">
        <v>0.14658008658008698</v>
      </c>
      <c r="E52" s="70">
        <v>8483.3467999999921</v>
      </c>
      <c r="F52" s="71">
        <v>0.10119784964780118</v>
      </c>
    </row>
    <row r="53" spans="1:6" x14ac:dyDescent="0.2">
      <c r="F53"/>
    </row>
    <row r="54" spans="1:6" x14ac:dyDescent="0.2">
      <c r="F54"/>
    </row>
    <row r="55" spans="1:6" x14ac:dyDescent="0.2">
      <c r="F55"/>
    </row>
    <row r="56" spans="1:6" x14ac:dyDescent="0.2">
      <c r="F56"/>
    </row>
    <row r="57" spans="1:6" x14ac:dyDescent="0.2">
      <c r="F57"/>
    </row>
    <row r="58" spans="1:6" x14ac:dyDescent="0.2">
      <c r="F58"/>
    </row>
    <row r="59" spans="1:6" x14ac:dyDescent="0.2">
      <c r="F59"/>
    </row>
    <row r="60" spans="1:6" x14ac:dyDescent="0.2">
      <c r="F60"/>
    </row>
    <row r="61" spans="1:6" x14ac:dyDescent="0.2">
      <c r="F61"/>
    </row>
    <row r="62" spans="1:6" x14ac:dyDescent="0.2">
      <c r="F62"/>
    </row>
    <row r="63" spans="1:6" x14ac:dyDescent="0.2">
      <c r="F63"/>
    </row>
    <row r="64" spans="1:6" x14ac:dyDescent="0.2">
      <c r="F64"/>
    </row>
    <row r="65" spans="6:6" x14ac:dyDescent="0.2">
      <c r="F65"/>
    </row>
    <row r="66" spans="6:6" x14ac:dyDescent="0.2">
      <c r="F66"/>
    </row>
    <row r="67" spans="6:6" x14ac:dyDescent="0.2">
      <c r="F67"/>
    </row>
    <row r="68" spans="6:6" x14ac:dyDescent="0.2">
      <c r="F68"/>
    </row>
    <row r="69" spans="6:6" x14ac:dyDescent="0.2">
      <c r="F69"/>
    </row>
    <row r="70" spans="6:6" x14ac:dyDescent="0.2">
      <c r="F70"/>
    </row>
    <row r="71" spans="6:6" x14ac:dyDescent="0.2">
      <c r="F71"/>
    </row>
    <row r="72" spans="6:6" x14ac:dyDescent="0.2">
      <c r="F72"/>
    </row>
    <row r="73" spans="6:6" x14ac:dyDescent="0.2">
      <c r="F73"/>
    </row>
    <row r="74" spans="6:6" x14ac:dyDescent="0.2">
      <c r="F74"/>
    </row>
    <row r="75" spans="6:6" x14ac:dyDescent="0.2">
      <c r="F75"/>
    </row>
    <row r="76" spans="6:6" x14ac:dyDescent="0.2">
      <c r="F76"/>
    </row>
    <row r="77" spans="6:6" x14ac:dyDescent="0.2">
      <c r="F77"/>
    </row>
    <row r="78" spans="6:6" x14ac:dyDescent="0.2">
      <c r="F78"/>
    </row>
    <row r="79" spans="6:6" x14ac:dyDescent="0.2">
      <c r="F79"/>
    </row>
    <row r="80" spans="6:6" x14ac:dyDescent="0.2">
      <c r="F80"/>
    </row>
    <row r="81" spans="6:6" x14ac:dyDescent="0.2">
      <c r="F81"/>
    </row>
    <row r="82" spans="6:6" x14ac:dyDescent="0.2">
      <c r="F82"/>
    </row>
    <row r="83" spans="6:6" x14ac:dyDescent="0.2">
      <c r="F83"/>
    </row>
    <row r="84" spans="6:6" x14ac:dyDescent="0.2">
      <c r="F84"/>
    </row>
    <row r="85" spans="6:6" x14ac:dyDescent="0.2">
      <c r="F85"/>
    </row>
    <row r="86" spans="6:6" x14ac:dyDescent="0.2">
      <c r="F86"/>
    </row>
    <row r="87" spans="6:6" x14ac:dyDescent="0.2">
      <c r="F87"/>
    </row>
    <row r="88" spans="6:6" x14ac:dyDescent="0.2">
      <c r="F88"/>
    </row>
    <row r="89" spans="6:6" x14ac:dyDescent="0.2">
      <c r="F89"/>
    </row>
    <row r="90" spans="6:6" x14ac:dyDescent="0.2">
      <c r="F90"/>
    </row>
    <row r="91" spans="6:6" x14ac:dyDescent="0.2">
      <c r="F91"/>
    </row>
    <row r="92" spans="6:6" x14ac:dyDescent="0.2">
      <c r="F92"/>
    </row>
    <row r="93" spans="6:6" x14ac:dyDescent="0.2">
      <c r="F93"/>
    </row>
    <row r="94" spans="6:6" x14ac:dyDescent="0.2">
      <c r="F94"/>
    </row>
    <row r="95" spans="6:6" x14ac:dyDescent="0.2">
      <c r="F95"/>
    </row>
    <row r="96" spans="6:6" x14ac:dyDescent="0.2">
      <c r="F96"/>
    </row>
    <row r="97" spans="6:6" x14ac:dyDescent="0.2">
      <c r="F97"/>
    </row>
    <row r="98" spans="6:6" x14ac:dyDescent="0.2">
      <c r="F98"/>
    </row>
    <row r="99" spans="6:6" x14ac:dyDescent="0.2">
      <c r="F99"/>
    </row>
    <row r="100" spans="6:6" x14ac:dyDescent="0.2">
      <c r="F100"/>
    </row>
    <row r="101" spans="6:6" x14ac:dyDescent="0.2">
      <c r="F101"/>
    </row>
    <row r="102" spans="6:6" x14ac:dyDescent="0.2">
      <c r="F102"/>
    </row>
    <row r="103" spans="6:6" x14ac:dyDescent="0.2">
      <c r="F103"/>
    </row>
    <row r="104" spans="6:6" x14ac:dyDescent="0.2">
      <c r="F104"/>
    </row>
    <row r="105" spans="6:6" x14ac:dyDescent="0.2">
      <c r="F105"/>
    </row>
    <row r="106" spans="6:6" x14ac:dyDescent="0.2">
      <c r="F106"/>
    </row>
    <row r="107" spans="6:6" x14ac:dyDescent="0.2">
      <c r="F107"/>
    </row>
    <row r="108" spans="6:6" x14ac:dyDescent="0.2">
      <c r="F108"/>
    </row>
    <row r="109" spans="6:6" x14ac:dyDescent="0.2">
      <c r="F109"/>
    </row>
    <row r="110" spans="6:6" x14ac:dyDescent="0.2">
      <c r="F110"/>
    </row>
    <row r="111" spans="6:6" x14ac:dyDescent="0.2">
      <c r="F111"/>
    </row>
    <row r="112" spans="6:6" x14ac:dyDescent="0.2">
      <c r="F112"/>
    </row>
    <row r="113" spans="6:6" x14ac:dyDescent="0.2">
      <c r="F113"/>
    </row>
    <row r="114" spans="6:6" x14ac:dyDescent="0.2">
      <c r="F114"/>
    </row>
    <row r="115" spans="6:6" x14ac:dyDescent="0.2">
      <c r="F115"/>
    </row>
    <row r="116" spans="6:6" x14ac:dyDescent="0.2">
      <c r="F116"/>
    </row>
    <row r="117" spans="6:6" x14ac:dyDescent="0.2">
      <c r="F117"/>
    </row>
    <row r="118" spans="6:6" x14ac:dyDescent="0.2">
      <c r="F118"/>
    </row>
    <row r="119" spans="6:6" x14ac:dyDescent="0.2">
      <c r="F119"/>
    </row>
    <row r="120" spans="6:6" x14ac:dyDescent="0.2">
      <c r="F120"/>
    </row>
    <row r="121" spans="6:6" x14ac:dyDescent="0.2">
      <c r="F121"/>
    </row>
    <row r="122" spans="6:6" x14ac:dyDescent="0.2">
      <c r="F122"/>
    </row>
    <row r="123" spans="6:6" x14ac:dyDescent="0.2">
      <c r="F123"/>
    </row>
    <row r="124" spans="6:6" x14ac:dyDescent="0.2">
      <c r="F124"/>
    </row>
    <row r="125" spans="6:6" x14ac:dyDescent="0.2">
      <c r="F125"/>
    </row>
    <row r="126" spans="6:6" x14ac:dyDescent="0.2">
      <c r="F126"/>
    </row>
    <row r="127" spans="6:6" x14ac:dyDescent="0.2">
      <c r="F127"/>
    </row>
    <row r="128" spans="6:6" x14ac:dyDescent="0.2">
      <c r="F128"/>
    </row>
    <row r="129" spans="6:6" x14ac:dyDescent="0.2">
      <c r="F129"/>
    </row>
    <row r="130" spans="6:6" x14ac:dyDescent="0.2">
      <c r="F130"/>
    </row>
    <row r="131" spans="6:6" x14ac:dyDescent="0.2">
      <c r="F131"/>
    </row>
    <row r="132" spans="6:6" x14ac:dyDescent="0.2">
      <c r="F132"/>
    </row>
    <row r="133" spans="6:6" x14ac:dyDescent="0.2">
      <c r="F133"/>
    </row>
    <row r="134" spans="6:6" x14ac:dyDescent="0.2">
      <c r="F134"/>
    </row>
    <row r="135" spans="6:6" x14ac:dyDescent="0.2">
      <c r="F135"/>
    </row>
    <row r="136" spans="6:6" x14ac:dyDescent="0.2">
      <c r="F136"/>
    </row>
    <row r="137" spans="6:6" x14ac:dyDescent="0.2">
      <c r="F137"/>
    </row>
    <row r="138" spans="6:6" x14ac:dyDescent="0.2">
      <c r="F138"/>
    </row>
    <row r="139" spans="6:6" x14ac:dyDescent="0.2">
      <c r="F139"/>
    </row>
    <row r="140" spans="6:6" x14ac:dyDescent="0.2">
      <c r="F140"/>
    </row>
    <row r="141" spans="6:6" x14ac:dyDescent="0.2">
      <c r="F141"/>
    </row>
    <row r="142" spans="6:6" x14ac:dyDescent="0.2">
      <c r="F142"/>
    </row>
    <row r="143" spans="6:6" x14ac:dyDescent="0.2">
      <c r="F143"/>
    </row>
    <row r="144" spans="6:6" x14ac:dyDescent="0.2">
      <c r="F144"/>
    </row>
    <row r="145" spans="6:6" x14ac:dyDescent="0.2">
      <c r="F145"/>
    </row>
    <row r="146" spans="6:6" x14ac:dyDescent="0.2">
      <c r="F146"/>
    </row>
    <row r="147" spans="6:6" x14ac:dyDescent="0.2">
      <c r="F147"/>
    </row>
    <row r="148" spans="6:6" x14ac:dyDescent="0.2">
      <c r="F148"/>
    </row>
    <row r="149" spans="6:6" x14ac:dyDescent="0.2">
      <c r="F149"/>
    </row>
    <row r="150" spans="6:6" x14ac:dyDescent="0.2">
      <c r="F150"/>
    </row>
    <row r="151" spans="6:6" x14ac:dyDescent="0.2">
      <c r="F151"/>
    </row>
    <row r="152" spans="6:6" x14ac:dyDescent="0.2">
      <c r="F152"/>
    </row>
    <row r="153" spans="6:6" x14ac:dyDescent="0.2">
      <c r="F153"/>
    </row>
    <row r="154" spans="6:6" x14ac:dyDescent="0.2">
      <c r="F154"/>
    </row>
    <row r="155" spans="6:6" x14ac:dyDescent="0.2">
      <c r="F155"/>
    </row>
    <row r="156" spans="6:6" x14ac:dyDescent="0.2">
      <c r="F156"/>
    </row>
    <row r="157" spans="6:6" x14ac:dyDescent="0.2">
      <c r="F157"/>
    </row>
    <row r="158" spans="6:6" x14ac:dyDescent="0.2">
      <c r="F158"/>
    </row>
    <row r="159" spans="6:6" x14ac:dyDescent="0.2">
      <c r="F159"/>
    </row>
    <row r="160" spans="6:6" x14ac:dyDescent="0.2">
      <c r="F160"/>
    </row>
    <row r="161" spans="6:6" x14ac:dyDescent="0.2">
      <c r="F161"/>
    </row>
    <row r="162" spans="6:6" x14ac:dyDescent="0.2">
      <c r="F162"/>
    </row>
    <row r="163" spans="6:6" x14ac:dyDescent="0.2">
      <c r="F163"/>
    </row>
    <row r="164" spans="6:6" x14ac:dyDescent="0.2">
      <c r="F164"/>
    </row>
    <row r="165" spans="6:6" x14ac:dyDescent="0.2">
      <c r="F165"/>
    </row>
    <row r="166" spans="6:6" x14ac:dyDescent="0.2">
      <c r="F166"/>
    </row>
    <row r="167" spans="6:6" x14ac:dyDescent="0.2">
      <c r="F167"/>
    </row>
    <row r="168" spans="6:6" x14ac:dyDescent="0.2">
      <c r="F168"/>
    </row>
    <row r="169" spans="6:6" x14ac:dyDescent="0.2">
      <c r="F169"/>
    </row>
    <row r="170" spans="6:6" x14ac:dyDescent="0.2">
      <c r="F170"/>
    </row>
    <row r="171" spans="6:6" x14ac:dyDescent="0.2">
      <c r="F171"/>
    </row>
    <row r="172" spans="6:6" x14ac:dyDescent="0.2">
      <c r="F172"/>
    </row>
    <row r="173" spans="6:6" x14ac:dyDescent="0.2">
      <c r="F173"/>
    </row>
    <row r="174" spans="6:6" x14ac:dyDescent="0.2">
      <c r="F174"/>
    </row>
    <row r="175" spans="6:6" x14ac:dyDescent="0.2">
      <c r="F175"/>
    </row>
    <row r="176" spans="6:6" x14ac:dyDescent="0.2">
      <c r="F176"/>
    </row>
    <row r="177" spans="6:6" x14ac:dyDescent="0.2">
      <c r="F177"/>
    </row>
    <row r="178" spans="6:6" x14ac:dyDescent="0.2">
      <c r="F178"/>
    </row>
    <row r="179" spans="6:6" x14ac:dyDescent="0.2">
      <c r="F179"/>
    </row>
    <row r="180" spans="6:6" x14ac:dyDescent="0.2">
      <c r="F180"/>
    </row>
    <row r="181" spans="6:6" x14ac:dyDescent="0.2">
      <c r="F181"/>
    </row>
    <row r="182" spans="6:6" x14ac:dyDescent="0.2">
      <c r="F182"/>
    </row>
    <row r="183" spans="6:6" x14ac:dyDescent="0.2">
      <c r="F183"/>
    </row>
    <row r="184" spans="6:6" x14ac:dyDescent="0.2">
      <c r="F184"/>
    </row>
    <row r="185" spans="6:6" x14ac:dyDescent="0.2">
      <c r="F185"/>
    </row>
    <row r="186" spans="6:6" x14ac:dyDescent="0.2">
      <c r="F186"/>
    </row>
    <row r="187" spans="6:6" x14ac:dyDescent="0.2">
      <c r="F187"/>
    </row>
    <row r="188" spans="6:6" x14ac:dyDescent="0.2">
      <c r="F188"/>
    </row>
    <row r="189" spans="6:6" x14ac:dyDescent="0.2">
      <c r="F189"/>
    </row>
    <row r="190" spans="6:6" x14ac:dyDescent="0.2">
      <c r="F190"/>
    </row>
    <row r="191" spans="6:6" x14ac:dyDescent="0.2">
      <c r="F191"/>
    </row>
    <row r="192" spans="6:6" x14ac:dyDescent="0.2">
      <c r="F192"/>
    </row>
    <row r="193" spans="6:6" x14ac:dyDescent="0.2">
      <c r="F193"/>
    </row>
    <row r="194" spans="6:6" x14ac:dyDescent="0.2">
      <c r="F194"/>
    </row>
    <row r="195" spans="6:6" x14ac:dyDescent="0.2">
      <c r="F195"/>
    </row>
    <row r="196" spans="6:6" x14ac:dyDescent="0.2">
      <c r="F196"/>
    </row>
    <row r="197" spans="6:6" x14ac:dyDescent="0.2">
      <c r="F197"/>
    </row>
    <row r="198" spans="6:6" x14ac:dyDescent="0.2">
      <c r="F198"/>
    </row>
    <row r="199" spans="6:6" x14ac:dyDescent="0.2">
      <c r="F199"/>
    </row>
    <row r="200" spans="6:6" x14ac:dyDescent="0.2">
      <c r="F200"/>
    </row>
    <row r="201" spans="6:6" x14ac:dyDescent="0.2">
      <c r="F201"/>
    </row>
    <row r="202" spans="6:6" x14ac:dyDescent="0.2">
      <c r="F202"/>
    </row>
    <row r="203" spans="6:6" x14ac:dyDescent="0.2">
      <c r="F203"/>
    </row>
    <row r="204" spans="6:6" x14ac:dyDescent="0.2">
      <c r="F204"/>
    </row>
    <row r="205" spans="6:6" x14ac:dyDescent="0.2">
      <c r="F205"/>
    </row>
    <row r="206" spans="6:6" x14ac:dyDescent="0.2">
      <c r="F206"/>
    </row>
    <row r="207" spans="6:6" x14ac:dyDescent="0.2">
      <c r="F207"/>
    </row>
    <row r="208" spans="6:6" x14ac:dyDescent="0.2">
      <c r="F208"/>
    </row>
    <row r="209" spans="6:6" x14ac:dyDescent="0.2">
      <c r="F209"/>
    </row>
    <row r="210" spans="6:6" x14ac:dyDescent="0.2">
      <c r="F210"/>
    </row>
    <row r="211" spans="6:6" x14ac:dyDescent="0.2">
      <c r="F211"/>
    </row>
    <row r="212" spans="6:6" x14ac:dyDescent="0.2">
      <c r="F212"/>
    </row>
    <row r="213" spans="6:6" x14ac:dyDescent="0.2">
      <c r="F213"/>
    </row>
    <row r="214" spans="6:6" x14ac:dyDescent="0.2">
      <c r="F214"/>
    </row>
    <row r="215" spans="6:6" x14ac:dyDescent="0.2">
      <c r="F215"/>
    </row>
    <row r="216" spans="6:6" x14ac:dyDescent="0.2">
      <c r="F216"/>
    </row>
    <row r="217" spans="6:6" x14ac:dyDescent="0.2">
      <c r="F217"/>
    </row>
    <row r="218" spans="6:6" x14ac:dyDescent="0.2">
      <c r="F218"/>
    </row>
    <row r="219" spans="6:6" x14ac:dyDescent="0.2">
      <c r="F219"/>
    </row>
    <row r="220" spans="6:6" x14ac:dyDescent="0.2">
      <c r="F220"/>
    </row>
    <row r="221" spans="6:6" x14ac:dyDescent="0.2">
      <c r="F221"/>
    </row>
    <row r="222" spans="6:6" x14ac:dyDescent="0.2">
      <c r="F222"/>
    </row>
    <row r="223" spans="6:6" x14ac:dyDescent="0.2">
      <c r="F223"/>
    </row>
    <row r="224" spans="6:6" x14ac:dyDescent="0.2">
      <c r="F224"/>
    </row>
    <row r="225" spans="6:6" x14ac:dyDescent="0.2">
      <c r="F225"/>
    </row>
    <row r="226" spans="6:6" x14ac:dyDescent="0.2">
      <c r="F226"/>
    </row>
    <row r="227" spans="6:6" x14ac:dyDescent="0.2">
      <c r="F227"/>
    </row>
    <row r="228" spans="6:6" x14ac:dyDescent="0.2">
      <c r="F228"/>
    </row>
    <row r="229" spans="6:6" x14ac:dyDescent="0.2">
      <c r="F229"/>
    </row>
    <row r="230" spans="6:6" x14ac:dyDescent="0.2">
      <c r="F230"/>
    </row>
    <row r="231" spans="6:6" x14ac:dyDescent="0.2">
      <c r="F231"/>
    </row>
    <row r="232" spans="6:6" x14ac:dyDescent="0.2">
      <c r="F232"/>
    </row>
    <row r="233" spans="6:6" x14ac:dyDescent="0.2">
      <c r="F233"/>
    </row>
    <row r="234" spans="6:6" x14ac:dyDescent="0.2">
      <c r="F234"/>
    </row>
    <row r="235" spans="6:6" x14ac:dyDescent="0.2">
      <c r="F235"/>
    </row>
    <row r="236" spans="6:6" x14ac:dyDescent="0.2">
      <c r="F236"/>
    </row>
    <row r="237" spans="6:6" x14ac:dyDescent="0.2">
      <c r="F237"/>
    </row>
    <row r="238" spans="6:6" x14ac:dyDescent="0.2">
      <c r="F238"/>
    </row>
    <row r="239" spans="6:6" x14ac:dyDescent="0.2">
      <c r="F239"/>
    </row>
    <row r="240" spans="6:6" x14ac:dyDescent="0.2">
      <c r="F240"/>
    </row>
    <row r="241" spans="6:6" x14ac:dyDescent="0.2">
      <c r="F241"/>
    </row>
    <row r="242" spans="6:6" x14ac:dyDescent="0.2">
      <c r="F242"/>
    </row>
    <row r="243" spans="6:6" x14ac:dyDescent="0.2">
      <c r="F243"/>
    </row>
    <row r="244" spans="6:6" x14ac:dyDescent="0.2">
      <c r="F244"/>
    </row>
    <row r="245" spans="6:6" x14ac:dyDescent="0.2">
      <c r="F245"/>
    </row>
    <row r="246" spans="6:6" x14ac:dyDescent="0.2">
      <c r="F246"/>
    </row>
    <row r="247" spans="6:6" x14ac:dyDescent="0.2">
      <c r="F247"/>
    </row>
    <row r="248" spans="6:6" x14ac:dyDescent="0.2">
      <c r="F248"/>
    </row>
    <row r="249" spans="6:6" x14ac:dyDescent="0.2">
      <c r="F249"/>
    </row>
    <row r="250" spans="6:6" x14ac:dyDescent="0.2">
      <c r="F250"/>
    </row>
    <row r="251" spans="6:6" x14ac:dyDescent="0.2">
      <c r="F251"/>
    </row>
    <row r="252" spans="6:6" x14ac:dyDescent="0.2">
      <c r="F252"/>
    </row>
    <row r="253" spans="6:6" x14ac:dyDescent="0.2">
      <c r="F253"/>
    </row>
    <row r="254" spans="6:6" x14ac:dyDescent="0.2">
      <c r="F254"/>
    </row>
    <row r="255" spans="6:6" x14ac:dyDescent="0.2">
      <c r="F255"/>
    </row>
    <row r="256" spans="6:6" x14ac:dyDescent="0.2">
      <c r="F256"/>
    </row>
    <row r="257" spans="6:6" x14ac:dyDescent="0.2">
      <c r="F257"/>
    </row>
    <row r="258" spans="6:6" x14ac:dyDescent="0.2">
      <c r="F258"/>
    </row>
    <row r="259" spans="6:6" x14ac:dyDescent="0.2">
      <c r="F259"/>
    </row>
    <row r="260" spans="6:6" x14ac:dyDescent="0.2">
      <c r="F260"/>
    </row>
    <row r="261" spans="6:6" x14ac:dyDescent="0.2">
      <c r="F261"/>
    </row>
    <row r="262" spans="6:6" x14ac:dyDescent="0.2">
      <c r="F262"/>
    </row>
    <row r="263" spans="6:6" x14ac:dyDescent="0.2">
      <c r="F263"/>
    </row>
    <row r="264" spans="6:6" x14ac:dyDescent="0.2">
      <c r="F264"/>
    </row>
    <row r="265" spans="6:6" x14ac:dyDescent="0.2">
      <c r="F265"/>
    </row>
    <row r="266" spans="6:6" x14ac:dyDescent="0.2">
      <c r="F266"/>
    </row>
    <row r="267" spans="6:6" x14ac:dyDescent="0.2">
      <c r="F267"/>
    </row>
    <row r="268" spans="6:6" x14ac:dyDescent="0.2">
      <c r="F268"/>
    </row>
    <row r="269" spans="6:6" x14ac:dyDescent="0.2">
      <c r="F269"/>
    </row>
    <row r="270" spans="6:6" x14ac:dyDescent="0.2">
      <c r="F270"/>
    </row>
    <row r="271" spans="6:6" x14ac:dyDescent="0.2">
      <c r="F271"/>
    </row>
    <row r="272" spans="6:6" x14ac:dyDescent="0.2">
      <c r="F272"/>
    </row>
    <row r="273" spans="6:6" x14ac:dyDescent="0.2">
      <c r="F273"/>
    </row>
    <row r="274" spans="6:6" x14ac:dyDescent="0.2">
      <c r="F274"/>
    </row>
    <row r="275" spans="6:6" x14ac:dyDescent="0.2">
      <c r="F275"/>
    </row>
    <row r="276" spans="6:6" x14ac:dyDescent="0.2">
      <c r="F276"/>
    </row>
    <row r="277" spans="6:6" x14ac:dyDescent="0.2">
      <c r="F277"/>
    </row>
    <row r="278" spans="6:6" x14ac:dyDescent="0.2">
      <c r="F278"/>
    </row>
    <row r="279" spans="6:6" x14ac:dyDescent="0.2">
      <c r="F279"/>
    </row>
    <row r="280" spans="6:6" x14ac:dyDescent="0.2">
      <c r="F280"/>
    </row>
    <row r="281" spans="6:6" x14ac:dyDescent="0.2">
      <c r="F281"/>
    </row>
    <row r="282" spans="6:6" x14ac:dyDescent="0.2">
      <c r="F282"/>
    </row>
    <row r="283" spans="6:6" x14ac:dyDescent="0.2">
      <c r="F283"/>
    </row>
    <row r="284" spans="6:6" x14ac:dyDescent="0.2">
      <c r="F284"/>
    </row>
    <row r="285" spans="6:6" x14ac:dyDescent="0.2">
      <c r="F285"/>
    </row>
    <row r="286" spans="6:6" x14ac:dyDescent="0.2">
      <c r="F286"/>
    </row>
    <row r="287" spans="6:6" x14ac:dyDescent="0.2">
      <c r="F287"/>
    </row>
    <row r="288" spans="6:6" x14ac:dyDescent="0.2">
      <c r="F288"/>
    </row>
    <row r="289" spans="6:6" x14ac:dyDescent="0.2">
      <c r="F289"/>
    </row>
    <row r="290" spans="6:6" x14ac:dyDescent="0.2">
      <c r="F290"/>
    </row>
    <row r="291" spans="6:6" x14ac:dyDescent="0.2">
      <c r="F291"/>
    </row>
    <row r="292" spans="6:6" x14ac:dyDescent="0.2">
      <c r="F292"/>
    </row>
    <row r="293" spans="6:6" x14ac:dyDescent="0.2">
      <c r="F293"/>
    </row>
    <row r="294" spans="6:6" x14ac:dyDescent="0.2">
      <c r="F294"/>
    </row>
    <row r="295" spans="6:6" x14ac:dyDescent="0.2">
      <c r="F295"/>
    </row>
    <row r="296" spans="6:6" x14ac:dyDescent="0.2">
      <c r="F296"/>
    </row>
    <row r="297" spans="6:6" x14ac:dyDescent="0.2">
      <c r="F297"/>
    </row>
    <row r="298" spans="6:6" x14ac:dyDescent="0.2">
      <c r="F298"/>
    </row>
    <row r="299" spans="6:6" x14ac:dyDescent="0.2">
      <c r="F299"/>
    </row>
    <row r="300" spans="6:6" x14ac:dyDescent="0.2">
      <c r="F300"/>
    </row>
    <row r="301" spans="6:6" x14ac:dyDescent="0.2">
      <c r="F301"/>
    </row>
    <row r="302" spans="6:6" x14ac:dyDescent="0.2">
      <c r="F302"/>
    </row>
    <row r="303" spans="6:6" x14ac:dyDescent="0.2">
      <c r="F303"/>
    </row>
    <row r="304" spans="6:6" x14ac:dyDescent="0.2">
      <c r="F304"/>
    </row>
    <row r="305" spans="6:6" x14ac:dyDescent="0.2">
      <c r="F305"/>
    </row>
    <row r="306" spans="6:6" x14ac:dyDescent="0.2">
      <c r="F306"/>
    </row>
    <row r="307" spans="6:6" x14ac:dyDescent="0.2">
      <c r="F307"/>
    </row>
    <row r="308" spans="6:6" x14ac:dyDescent="0.2">
      <c r="F308"/>
    </row>
    <row r="309" spans="6:6" x14ac:dyDescent="0.2">
      <c r="F309"/>
    </row>
    <row r="310" spans="6:6" x14ac:dyDescent="0.2">
      <c r="F310"/>
    </row>
    <row r="311" spans="6:6" x14ac:dyDescent="0.2">
      <c r="F311"/>
    </row>
    <row r="312" spans="6:6" x14ac:dyDescent="0.2">
      <c r="F312"/>
    </row>
    <row r="313" spans="6:6" x14ac:dyDescent="0.2">
      <c r="F313"/>
    </row>
    <row r="314" spans="6:6" x14ac:dyDescent="0.2">
      <c r="F314"/>
    </row>
    <row r="315" spans="6:6" x14ac:dyDescent="0.2">
      <c r="F315"/>
    </row>
    <row r="316" spans="6:6" x14ac:dyDescent="0.2">
      <c r="F316"/>
    </row>
    <row r="317" spans="6:6" x14ac:dyDescent="0.2">
      <c r="F317"/>
    </row>
    <row r="318" spans="6:6" x14ac:dyDescent="0.2">
      <c r="F318"/>
    </row>
    <row r="319" spans="6:6" x14ac:dyDescent="0.2">
      <c r="F319"/>
    </row>
    <row r="320" spans="6:6" x14ac:dyDescent="0.2">
      <c r="F320"/>
    </row>
    <row r="321" spans="6:6" x14ac:dyDescent="0.2">
      <c r="F321"/>
    </row>
    <row r="322" spans="6:6" x14ac:dyDescent="0.2">
      <c r="F322"/>
    </row>
    <row r="323" spans="6:6" x14ac:dyDescent="0.2">
      <c r="F323"/>
    </row>
    <row r="324" spans="6:6" x14ac:dyDescent="0.2">
      <c r="F324"/>
    </row>
    <row r="325" spans="6:6" x14ac:dyDescent="0.2">
      <c r="F325"/>
    </row>
    <row r="326" spans="6:6" x14ac:dyDescent="0.2">
      <c r="F326"/>
    </row>
    <row r="327" spans="6:6" x14ac:dyDescent="0.2">
      <c r="F327"/>
    </row>
    <row r="328" spans="6:6" x14ac:dyDescent="0.2">
      <c r="F328"/>
    </row>
    <row r="329" spans="6:6" x14ac:dyDescent="0.2">
      <c r="F329"/>
    </row>
    <row r="330" spans="6:6" x14ac:dyDescent="0.2">
      <c r="F330"/>
    </row>
    <row r="331" spans="6:6" x14ac:dyDescent="0.2">
      <c r="F331"/>
    </row>
    <row r="332" spans="6:6" x14ac:dyDescent="0.2">
      <c r="F332"/>
    </row>
    <row r="333" spans="6:6" x14ac:dyDescent="0.2">
      <c r="F333"/>
    </row>
    <row r="334" spans="6:6" x14ac:dyDescent="0.2">
      <c r="F334"/>
    </row>
    <row r="335" spans="6:6" x14ac:dyDescent="0.2">
      <c r="F335"/>
    </row>
    <row r="336" spans="6:6" x14ac:dyDescent="0.2">
      <c r="F336"/>
    </row>
    <row r="337" spans="6:6" x14ac:dyDescent="0.2">
      <c r="F337"/>
    </row>
    <row r="338" spans="6:6" x14ac:dyDescent="0.2">
      <c r="F338"/>
    </row>
    <row r="339" spans="6:6" x14ac:dyDescent="0.2">
      <c r="F339"/>
    </row>
    <row r="340" spans="6:6" x14ac:dyDescent="0.2">
      <c r="F340"/>
    </row>
    <row r="341" spans="6:6" x14ac:dyDescent="0.2">
      <c r="F341"/>
    </row>
    <row r="342" spans="6:6" x14ac:dyDescent="0.2">
      <c r="F342"/>
    </row>
    <row r="343" spans="6:6" x14ac:dyDescent="0.2">
      <c r="F343"/>
    </row>
    <row r="344" spans="6:6" x14ac:dyDescent="0.2">
      <c r="F344"/>
    </row>
    <row r="345" spans="6:6" x14ac:dyDescent="0.2">
      <c r="F345"/>
    </row>
    <row r="346" spans="6:6" x14ac:dyDescent="0.2">
      <c r="F346"/>
    </row>
    <row r="347" spans="6:6" x14ac:dyDescent="0.2">
      <c r="F347"/>
    </row>
    <row r="348" spans="6:6" x14ac:dyDescent="0.2">
      <c r="F348"/>
    </row>
    <row r="349" spans="6:6" x14ac:dyDescent="0.2">
      <c r="F349"/>
    </row>
    <row r="350" spans="6:6" x14ac:dyDescent="0.2">
      <c r="F350"/>
    </row>
    <row r="351" spans="6:6" x14ac:dyDescent="0.2">
      <c r="F351"/>
    </row>
    <row r="352" spans="6:6" x14ac:dyDescent="0.2">
      <c r="F352"/>
    </row>
    <row r="353" spans="6:6" x14ac:dyDescent="0.2">
      <c r="F353"/>
    </row>
    <row r="354" spans="6:6" x14ac:dyDescent="0.2">
      <c r="F354"/>
    </row>
    <row r="355" spans="6:6" x14ac:dyDescent="0.2">
      <c r="F355"/>
    </row>
    <row r="356" spans="6:6" x14ac:dyDescent="0.2">
      <c r="F356"/>
    </row>
    <row r="357" spans="6:6" x14ac:dyDescent="0.2">
      <c r="F357"/>
    </row>
    <row r="358" spans="6:6" x14ac:dyDescent="0.2">
      <c r="F358"/>
    </row>
    <row r="359" spans="6:6" x14ac:dyDescent="0.2">
      <c r="F359"/>
    </row>
    <row r="360" spans="6:6" x14ac:dyDescent="0.2">
      <c r="F360"/>
    </row>
    <row r="361" spans="6:6" x14ac:dyDescent="0.2">
      <c r="F361"/>
    </row>
    <row r="362" spans="6:6" x14ac:dyDescent="0.2">
      <c r="F362"/>
    </row>
    <row r="363" spans="6:6" x14ac:dyDescent="0.2">
      <c r="F363"/>
    </row>
    <row r="364" spans="6:6" x14ac:dyDescent="0.2">
      <c r="F364"/>
    </row>
    <row r="365" spans="6:6" x14ac:dyDescent="0.2">
      <c r="F365"/>
    </row>
    <row r="366" spans="6:6" x14ac:dyDescent="0.2">
      <c r="F366"/>
    </row>
    <row r="367" spans="6:6" x14ac:dyDescent="0.2">
      <c r="F367"/>
    </row>
    <row r="368" spans="6:6" x14ac:dyDescent="0.2">
      <c r="F368"/>
    </row>
    <row r="369" spans="6:6" x14ac:dyDescent="0.2">
      <c r="F369"/>
    </row>
    <row r="370" spans="6:6" x14ac:dyDescent="0.2">
      <c r="F370"/>
    </row>
    <row r="371" spans="6:6" x14ac:dyDescent="0.2">
      <c r="F371"/>
    </row>
    <row r="372" spans="6:6" x14ac:dyDescent="0.2">
      <c r="F372"/>
    </row>
    <row r="373" spans="6:6" x14ac:dyDescent="0.2">
      <c r="F373"/>
    </row>
    <row r="374" spans="6:6" x14ac:dyDescent="0.2">
      <c r="F374"/>
    </row>
    <row r="375" spans="6:6" x14ac:dyDescent="0.2">
      <c r="F375"/>
    </row>
    <row r="376" spans="6:6" x14ac:dyDescent="0.2">
      <c r="F376"/>
    </row>
    <row r="377" spans="6:6" x14ac:dyDescent="0.2">
      <c r="F377"/>
    </row>
    <row r="378" spans="6:6" x14ac:dyDescent="0.2">
      <c r="F378"/>
    </row>
    <row r="379" spans="6:6" x14ac:dyDescent="0.2">
      <c r="F379"/>
    </row>
    <row r="380" spans="6:6" x14ac:dyDescent="0.2">
      <c r="F380"/>
    </row>
    <row r="381" spans="6:6" x14ac:dyDescent="0.2">
      <c r="F381"/>
    </row>
    <row r="382" spans="6:6" x14ac:dyDescent="0.2">
      <c r="F382"/>
    </row>
    <row r="383" spans="6:6" x14ac:dyDescent="0.2">
      <c r="F383"/>
    </row>
    <row r="384" spans="6:6" x14ac:dyDescent="0.2">
      <c r="F384"/>
    </row>
    <row r="385" spans="6:6" x14ac:dyDescent="0.2">
      <c r="F385"/>
    </row>
    <row r="386" spans="6:6" x14ac:dyDescent="0.2">
      <c r="F386"/>
    </row>
    <row r="387" spans="6:6" x14ac:dyDescent="0.2">
      <c r="F387"/>
    </row>
    <row r="388" spans="6:6" x14ac:dyDescent="0.2">
      <c r="F388"/>
    </row>
    <row r="389" spans="6:6" x14ac:dyDescent="0.2">
      <c r="F389"/>
    </row>
    <row r="390" spans="6:6" x14ac:dyDescent="0.2">
      <c r="F390"/>
    </row>
    <row r="391" spans="6:6" x14ac:dyDescent="0.2">
      <c r="F391"/>
    </row>
    <row r="392" spans="6:6" x14ac:dyDescent="0.2">
      <c r="F392"/>
    </row>
    <row r="393" spans="6:6" x14ac:dyDescent="0.2">
      <c r="F393"/>
    </row>
    <row r="394" spans="6:6" x14ac:dyDescent="0.2">
      <c r="F394"/>
    </row>
    <row r="395" spans="6:6" x14ac:dyDescent="0.2">
      <c r="F395"/>
    </row>
    <row r="396" spans="6:6" x14ac:dyDescent="0.2">
      <c r="F396"/>
    </row>
    <row r="397" spans="6:6" x14ac:dyDescent="0.2">
      <c r="F397"/>
    </row>
    <row r="398" spans="6:6" x14ac:dyDescent="0.2">
      <c r="F398"/>
    </row>
    <row r="399" spans="6:6" x14ac:dyDescent="0.2">
      <c r="F399"/>
    </row>
    <row r="400" spans="6:6" x14ac:dyDescent="0.2">
      <c r="F400"/>
    </row>
    <row r="401" spans="6:6" x14ac:dyDescent="0.2">
      <c r="F401"/>
    </row>
    <row r="402" spans="6:6" x14ac:dyDescent="0.2">
      <c r="F402"/>
    </row>
    <row r="403" spans="6:6" x14ac:dyDescent="0.2">
      <c r="F403"/>
    </row>
    <row r="404" spans="6:6" x14ac:dyDescent="0.2">
      <c r="F404"/>
    </row>
    <row r="405" spans="6:6" x14ac:dyDescent="0.2">
      <c r="F405"/>
    </row>
    <row r="406" spans="6:6" x14ac:dyDescent="0.2">
      <c r="F406"/>
    </row>
    <row r="407" spans="6:6" x14ac:dyDescent="0.2">
      <c r="F407"/>
    </row>
    <row r="408" spans="6:6" x14ac:dyDescent="0.2">
      <c r="F408"/>
    </row>
    <row r="409" spans="6:6" x14ac:dyDescent="0.2">
      <c r="F409"/>
    </row>
    <row r="410" spans="6:6" x14ac:dyDescent="0.2">
      <c r="F410"/>
    </row>
    <row r="411" spans="6:6" x14ac:dyDescent="0.2">
      <c r="F411"/>
    </row>
    <row r="412" spans="6:6" x14ac:dyDescent="0.2">
      <c r="F412"/>
    </row>
    <row r="413" spans="6:6" x14ac:dyDescent="0.2">
      <c r="F413"/>
    </row>
    <row r="414" spans="6:6" x14ac:dyDescent="0.2">
      <c r="F414"/>
    </row>
    <row r="415" spans="6:6" x14ac:dyDescent="0.2">
      <c r="F415"/>
    </row>
    <row r="416" spans="6:6" x14ac:dyDescent="0.2">
      <c r="F416"/>
    </row>
    <row r="417" spans="6:6" x14ac:dyDescent="0.2">
      <c r="F417"/>
    </row>
    <row r="418" spans="6:6" x14ac:dyDescent="0.2">
      <c r="F418"/>
    </row>
    <row r="419" spans="6:6" x14ac:dyDescent="0.2">
      <c r="F419"/>
    </row>
    <row r="420" spans="6:6" x14ac:dyDescent="0.2">
      <c r="F420"/>
    </row>
    <row r="421" spans="6:6" x14ac:dyDescent="0.2">
      <c r="F421"/>
    </row>
    <row r="422" spans="6:6" x14ac:dyDescent="0.2">
      <c r="F422"/>
    </row>
    <row r="423" spans="6:6" x14ac:dyDescent="0.2">
      <c r="F423"/>
    </row>
    <row r="424" spans="6:6" x14ac:dyDescent="0.2">
      <c r="F424"/>
    </row>
    <row r="425" spans="6:6" x14ac:dyDescent="0.2">
      <c r="F425"/>
    </row>
    <row r="426" spans="6:6" x14ac:dyDescent="0.2">
      <c r="F426"/>
    </row>
    <row r="427" spans="6:6" x14ac:dyDescent="0.2">
      <c r="F427"/>
    </row>
    <row r="428" spans="6:6" x14ac:dyDescent="0.2">
      <c r="F428"/>
    </row>
    <row r="429" spans="6:6" x14ac:dyDescent="0.2">
      <c r="F429"/>
    </row>
    <row r="430" spans="6:6" x14ac:dyDescent="0.2">
      <c r="F430"/>
    </row>
    <row r="431" spans="6:6" x14ac:dyDescent="0.2">
      <c r="F431"/>
    </row>
    <row r="432" spans="6:6" x14ac:dyDescent="0.2">
      <c r="F432"/>
    </row>
    <row r="433" spans="6:6" x14ac:dyDescent="0.2">
      <c r="F433"/>
    </row>
    <row r="434" spans="6:6" x14ac:dyDescent="0.2">
      <c r="F434"/>
    </row>
    <row r="435" spans="6:6" x14ac:dyDescent="0.2">
      <c r="F435"/>
    </row>
    <row r="436" spans="6:6" x14ac:dyDescent="0.2">
      <c r="F436"/>
    </row>
    <row r="437" spans="6:6" x14ac:dyDescent="0.2">
      <c r="F437"/>
    </row>
    <row r="438" spans="6:6" x14ac:dyDescent="0.2">
      <c r="F438"/>
    </row>
    <row r="439" spans="6:6" x14ac:dyDescent="0.2">
      <c r="F439"/>
    </row>
    <row r="440" spans="6:6" x14ac:dyDescent="0.2">
      <c r="F440"/>
    </row>
    <row r="441" spans="6:6" x14ac:dyDescent="0.2">
      <c r="F441"/>
    </row>
    <row r="442" spans="6:6" x14ac:dyDescent="0.2">
      <c r="F442"/>
    </row>
    <row r="443" spans="6:6" x14ac:dyDescent="0.2">
      <c r="F443"/>
    </row>
    <row r="444" spans="6:6" x14ac:dyDescent="0.2">
      <c r="F444"/>
    </row>
    <row r="445" spans="6:6" x14ac:dyDescent="0.2">
      <c r="F445"/>
    </row>
    <row r="446" spans="6:6" x14ac:dyDescent="0.2">
      <c r="F446"/>
    </row>
    <row r="447" spans="6:6" x14ac:dyDescent="0.2">
      <c r="F447"/>
    </row>
    <row r="448" spans="6:6" x14ac:dyDescent="0.2">
      <c r="F448"/>
    </row>
    <row r="449" spans="6:6" x14ac:dyDescent="0.2">
      <c r="F449"/>
    </row>
    <row r="450" spans="6:6" x14ac:dyDescent="0.2">
      <c r="F450"/>
    </row>
    <row r="451" spans="6:6" x14ac:dyDescent="0.2">
      <c r="F451"/>
    </row>
    <row r="452" spans="6:6" x14ac:dyDescent="0.2">
      <c r="F452"/>
    </row>
    <row r="453" spans="6:6" x14ac:dyDescent="0.2">
      <c r="F453"/>
    </row>
    <row r="454" spans="6:6" x14ac:dyDescent="0.2">
      <c r="F454"/>
    </row>
    <row r="455" spans="6:6" x14ac:dyDescent="0.2">
      <c r="F455"/>
    </row>
    <row r="456" spans="6:6" x14ac:dyDescent="0.2">
      <c r="F456"/>
    </row>
    <row r="457" spans="6:6" x14ac:dyDescent="0.2">
      <c r="F457"/>
    </row>
    <row r="458" spans="6:6" x14ac:dyDescent="0.2">
      <c r="F458"/>
    </row>
    <row r="459" spans="6:6" x14ac:dyDescent="0.2">
      <c r="F459"/>
    </row>
    <row r="460" spans="6:6" x14ac:dyDescent="0.2">
      <c r="F460"/>
    </row>
    <row r="461" spans="6:6" x14ac:dyDescent="0.2">
      <c r="F461"/>
    </row>
    <row r="462" spans="6:6" x14ac:dyDescent="0.2">
      <c r="F462"/>
    </row>
    <row r="463" spans="6:6" x14ac:dyDescent="0.2">
      <c r="F463"/>
    </row>
    <row r="464" spans="6:6" x14ac:dyDescent="0.2">
      <c r="F464"/>
    </row>
    <row r="465" spans="6:6" x14ac:dyDescent="0.2">
      <c r="F465"/>
    </row>
    <row r="466" spans="6:6" x14ac:dyDescent="0.2">
      <c r="F466"/>
    </row>
    <row r="467" spans="6:6" x14ac:dyDescent="0.2">
      <c r="F467"/>
    </row>
    <row r="468" spans="6:6" x14ac:dyDescent="0.2">
      <c r="F468"/>
    </row>
    <row r="469" spans="6:6" x14ac:dyDescent="0.2">
      <c r="F469"/>
    </row>
    <row r="470" spans="6:6" x14ac:dyDescent="0.2">
      <c r="F470"/>
    </row>
    <row r="471" spans="6:6" x14ac:dyDescent="0.2">
      <c r="F471"/>
    </row>
    <row r="472" spans="6:6" x14ac:dyDescent="0.2">
      <c r="F472"/>
    </row>
    <row r="473" spans="6:6" x14ac:dyDescent="0.2">
      <c r="F473"/>
    </row>
    <row r="474" spans="6:6" x14ac:dyDescent="0.2">
      <c r="F474"/>
    </row>
    <row r="475" spans="6:6" x14ac:dyDescent="0.2">
      <c r="F475"/>
    </row>
    <row r="476" spans="6:6" x14ac:dyDescent="0.2">
      <c r="F476"/>
    </row>
    <row r="477" spans="6:6" x14ac:dyDescent="0.2">
      <c r="F477"/>
    </row>
    <row r="478" spans="6:6" x14ac:dyDescent="0.2">
      <c r="F478"/>
    </row>
    <row r="479" spans="6:6" x14ac:dyDescent="0.2">
      <c r="F479"/>
    </row>
    <row r="480" spans="6:6" x14ac:dyDescent="0.2">
      <c r="F480"/>
    </row>
    <row r="481" spans="6:6" x14ac:dyDescent="0.2">
      <c r="F481"/>
    </row>
    <row r="482" spans="6:6" x14ac:dyDescent="0.2">
      <c r="F482"/>
    </row>
    <row r="483" spans="6:6" x14ac:dyDescent="0.2">
      <c r="F483"/>
    </row>
    <row r="484" spans="6:6" x14ac:dyDescent="0.2">
      <c r="F484"/>
    </row>
    <row r="485" spans="6:6" x14ac:dyDescent="0.2">
      <c r="F485"/>
    </row>
    <row r="486" spans="6:6" x14ac:dyDescent="0.2">
      <c r="F486"/>
    </row>
    <row r="487" spans="6:6" x14ac:dyDescent="0.2">
      <c r="F487"/>
    </row>
    <row r="488" spans="6:6" x14ac:dyDescent="0.2">
      <c r="F488"/>
    </row>
    <row r="489" spans="6:6" x14ac:dyDescent="0.2">
      <c r="F489"/>
    </row>
    <row r="490" spans="6:6" x14ac:dyDescent="0.2">
      <c r="F490"/>
    </row>
    <row r="491" spans="6:6" x14ac:dyDescent="0.2">
      <c r="F491"/>
    </row>
    <row r="492" spans="6:6" x14ac:dyDescent="0.2">
      <c r="F492"/>
    </row>
    <row r="493" spans="6:6" x14ac:dyDescent="0.2">
      <c r="F493"/>
    </row>
    <row r="494" spans="6:6" x14ac:dyDescent="0.2">
      <c r="F494"/>
    </row>
    <row r="495" spans="6:6" x14ac:dyDescent="0.2">
      <c r="F495"/>
    </row>
    <row r="496" spans="6:6" x14ac:dyDescent="0.2">
      <c r="F496"/>
    </row>
    <row r="497" spans="6:6" x14ac:dyDescent="0.2">
      <c r="F497"/>
    </row>
    <row r="498" spans="6:6" x14ac:dyDescent="0.2">
      <c r="F498"/>
    </row>
    <row r="499" spans="6:6" x14ac:dyDescent="0.2">
      <c r="F499"/>
    </row>
    <row r="500" spans="6:6" x14ac:dyDescent="0.2">
      <c r="F500"/>
    </row>
    <row r="501" spans="6:6" x14ac:dyDescent="0.2">
      <c r="F501"/>
    </row>
    <row r="502" spans="6:6" x14ac:dyDescent="0.2">
      <c r="F502"/>
    </row>
    <row r="503" spans="6:6" x14ac:dyDescent="0.2">
      <c r="F503"/>
    </row>
    <row r="504" spans="6:6" x14ac:dyDescent="0.2">
      <c r="F504"/>
    </row>
    <row r="505" spans="6:6" x14ac:dyDescent="0.2">
      <c r="F505"/>
    </row>
    <row r="506" spans="6:6" x14ac:dyDescent="0.2">
      <c r="F506"/>
    </row>
    <row r="507" spans="6:6" x14ac:dyDescent="0.2">
      <c r="F507"/>
    </row>
    <row r="508" spans="6:6" x14ac:dyDescent="0.2">
      <c r="F508"/>
    </row>
    <row r="509" spans="6:6" x14ac:dyDescent="0.2">
      <c r="F509"/>
    </row>
    <row r="510" spans="6:6" x14ac:dyDescent="0.2">
      <c r="F510"/>
    </row>
    <row r="511" spans="6:6" x14ac:dyDescent="0.2">
      <c r="F511"/>
    </row>
    <row r="512" spans="6:6" x14ac:dyDescent="0.2">
      <c r="F512"/>
    </row>
    <row r="513" spans="6:6" x14ac:dyDescent="0.2">
      <c r="F513"/>
    </row>
    <row r="514" spans="6:6" x14ac:dyDescent="0.2">
      <c r="F514"/>
    </row>
    <row r="515" spans="6:6" x14ac:dyDescent="0.2">
      <c r="F515"/>
    </row>
    <row r="516" spans="6:6" x14ac:dyDescent="0.2">
      <c r="F516"/>
    </row>
    <row r="517" spans="6:6" x14ac:dyDescent="0.2">
      <c r="F517"/>
    </row>
    <row r="518" spans="6:6" x14ac:dyDescent="0.2">
      <c r="F518"/>
    </row>
    <row r="519" spans="6:6" x14ac:dyDescent="0.2">
      <c r="F519"/>
    </row>
    <row r="520" spans="6:6" x14ac:dyDescent="0.2">
      <c r="F520"/>
    </row>
    <row r="521" spans="6:6" x14ac:dyDescent="0.2">
      <c r="F521"/>
    </row>
    <row r="522" spans="6:6" x14ac:dyDescent="0.2">
      <c r="F522"/>
    </row>
    <row r="523" spans="6:6" x14ac:dyDescent="0.2">
      <c r="F523"/>
    </row>
    <row r="524" spans="6:6" x14ac:dyDescent="0.2">
      <c r="F524"/>
    </row>
    <row r="525" spans="6:6" x14ac:dyDescent="0.2">
      <c r="F525"/>
    </row>
    <row r="526" spans="6:6" x14ac:dyDescent="0.2">
      <c r="F526"/>
    </row>
    <row r="527" spans="6:6" x14ac:dyDescent="0.2">
      <c r="F527"/>
    </row>
    <row r="528" spans="6:6" x14ac:dyDescent="0.2">
      <c r="F528"/>
    </row>
    <row r="529" spans="6:6" x14ac:dyDescent="0.2">
      <c r="F529"/>
    </row>
    <row r="530" spans="6:6" x14ac:dyDescent="0.2">
      <c r="F530"/>
    </row>
    <row r="531" spans="6:6" x14ac:dyDescent="0.2">
      <c r="F531"/>
    </row>
    <row r="532" spans="6:6" x14ac:dyDescent="0.2">
      <c r="F532"/>
    </row>
    <row r="533" spans="6:6" x14ac:dyDescent="0.2">
      <c r="F533"/>
    </row>
    <row r="534" spans="6:6" x14ac:dyDescent="0.2">
      <c r="F534"/>
    </row>
    <row r="535" spans="6:6" x14ac:dyDescent="0.2">
      <c r="F535"/>
    </row>
    <row r="536" spans="6:6" x14ac:dyDescent="0.2">
      <c r="F536"/>
    </row>
    <row r="537" spans="6:6" x14ac:dyDescent="0.2">
      <c r="F537"/>
    </row>
    <row r="538" spans="6:6" x14ac:dyDescent="0.2">
      <c r="F538"/>
    </row>
    <row r="539" spans="6:6" x14ac:dyDescent="0.2">
      <c r="F539"/>
    </row>
    <row r="540" spans="6:6" x14ac:dyDescent="0.2">
      <c r="F540"/>
    </row>
    <row r="541" spans="6:6" x14ac:dyDescent="0.2">
      <c r="F541"/>
    </row>
    <row r="542" spans="6:6" x14ac:dyDescent="0.2">
      <c r="F542"/>
    </row>
    <row r="543" spans="6:6" x14ac:dyDescent="0.2">
      <c r="F543"/>
    </row>
    <row r="544" spans="6:6" x14ac:dyDescent="0.2">
      <c r="F544"/>
    </row>
    <row r="545" spans="6:6" x14ac:dyDescent="0.2">
      <c r="F545"/>
    </row>
    <row r="546" spans="6:6" x14ac:dyDescent="0.2">
      <c r="F546"/>
    </row>
    <row r="547" spans="6:6" x14ac:dyDescent="0.2">
      <c r="F547"/>
    </row>
    <row r="548" spans="6:6" x14ac:dyDescent="0.2">
      <c r="F548"/>
    </row>
    <row r="549" spans="6:6" x14ac:dyDescent="0.2">
      <c r="F549"/>
    </row>
    <row r="550" spans="6:6" x14ac:dyDescent="0.2">
      <c r="F550"/>
    </row>
    <row r="551" spans="6:6" x14ac:dyDescent="0.2">
      <c r="F551"/>
    </row>
    <row r="552" spans="6:6" x14ac:dyDescent="0.2">
      <c r="F552"/>
    </row>
    <row r="553" spans="6:6" x14ac:dyDescent="0.2">
      <c r="F553"/>
    </row>
    <row r="554" spans="6:6" x14ac:dyDescent="0.2">
      <c r="F554"/>
    </row>
    <row r="555" spans="6:6" x14ac:dyDescent="0.2">
      <c r="F555"/>
    </row>
    <row r="556" spans="6:6" x14ac:dyDescent="0.2">
      <c r="F556"/>
    </row>
    <row r="557" spans="6:6" x14ac:dyDescent="0.2">
      <c r="F557"/>
    </row>
    <row r="558" spans="6:6" x14ac:dyDescent="0.2">
      <c r="F558"/>
    </row>
    <row r="559" spans="6:6" x14ac:dyDescent="0.2">
      <c r="F559"/>
    </row>
    <row r="560" spans="6:6" x14ac:dyDescent="0.2">
      <c r="F560"/>
    </row>
    <row r="561" spans="6:6" x14ac:dyDescent="0.2">
      <c r="F561"/>
    </row>
    <row r="562" spans="6:6" x14ac:dyDescent="0.2">
      <c r="F562"/>
    </row>
    <row r="563" spans="6:6" x14ac:dyDescent="0.2">
      <c r="F563"/>
    </row>
    <row r="564" spans="6:6" x14ac:dyDescent="0.2">
      <c r="F564"/>
    </row>
    <row r="565" spans="6:6" x14ac:dyDescent="0.2">
      <c r="F565"/>
    </row>
    <row r="566" spans="6:6" x14ac:dyDescent="0.2">
      <c r="F566"/>
    </row>
    <row r="567" spans="6:6" x14ac:dyDescent="0.2">
      <c r="F567"/>
    </row>
    <row r="568" spans="6:6" x14ac:dyDescent="0.2">
      <c r="F568"/>
    </row>
    <row r="569" spans="6:6" x14ac:dyDescent="0.2">
      <c r="F569"/>
    </row>
    <row r="570" spans="6:6" x14ac:dyDescent="0.2">
      <c r="F570"/>
    </row>
    <row r="571" spans="6:6" x14ac:dyDescent="0.2">
      <c r="F571"/>
    </row>
    <row r="572" spans="6:6" x14ac:dyDescent="0.2">
      <c r="F572"/>
    </row>
    <row r="573" spans="6:6" x14ac:dyDescent="0.2">
      <c r="F573"/>
    </row>
    <row r="574" spans="6:6" x14ac:dyDescent="0.2">
      <c r="F574"/>
    </row>
    <row r="575" spans="6:6" x14ac:dyDescent="0.2">
      <c r="F575"/>
    </row>
    <row r="576" spans="6:6" x14ac:dyDescent="0.2">
      <c r="F576"/>
    </row>
    <row r="577" spans="6:6" x14ac:dyDescent="0.2">
      <c r="F577"/>
    </row>
    <row r="578" spans="6:6" x14ac:dyDescent="0.2">
      <c r="F578"/>
    </row>
    <row r="579" spans="6:6" x14ac:dyDescent="0.2">
      <c r="F579"/>
    </row>
    <row r="580" spans="6:6" x14ac:dyDescent="0.2">
      <c r="F580"/>
    </row>
    <row r="581" spans="6:6" x14ac:dyDescent="0.2">
      <c r="F581"/>
    </row>
    <row r="582" spans="6:6" x14ac:dyDescent="0.2">
      <c r="F582"/>
    </row>
    <row r="583" spans="6:6" x14ac:dyDescent="0.2">
      <c r="F583"/>
    </row>
    <row r="584" spans="6:6" x14ac:dyDescent="0.2">
      <c r="F584"/>
    </row>
    <row r="585" spans="6:6" x14ac:dyDescent="0.2">
      <c r="F585"/>
    </row>
    <row r="586" spans="6:6" x14ac:dyDescent="0.2">
      <c r="F586"/>
    </row>
    <row r="587" spans="6:6" x14ac:dyDescent="0.2">
      <c r="F587"/>
    </row>
    <row r="588" spans="6:6" x14ac:dyDescent="0.2">
      <c r="F588"/>
    </row>
    <row r="589" spans="6:6" x14ac:dyDescent="0.2">
      <c r="F589"/>
    </row>
    <row r="590" spans="6:6" x14ac:dyDescent="0.2">
      <c r="F590"/>
    </row>
    <row r="591" spans="6:6" x14ac:dyDescent="0.2">
      <c r="F591"/>
    </row>
    <row r="592" spans="6:6" x14ac:dyDescent="0.2">
      <c r="F592"/>
    </row>
    <row r="593" spans="6:6" x14ac:dyDescent="0.2">
      <c r="F593"/>
    </row>
    <row r="594" spans="6:6" x14ac:dyDescent="0.2">
      <c r="F594"/>
    </row>
    <row r="595" spans="6:6" x14ac:dyDescent="0.2">
      <c r="F595"/>
    </row>
    <row r="596" spans="6:6" x14ac:dyDescent="0.2">
      <c r="F596"/>
    </row>
    <row r="597" spans="6:6" x14ac:dyDescent="0.2">
      <c r="F597"/>
    </row>
    <row r="598" spans="6:6" x14ac:dyDescent="0.2">
      <c r="F598"/>
    </row>
    <row r="599" spans="6:6" x14ac:dyDescent="0.2">
      <c r="F599"/>
    </row>
    <row r="600" spans="6:6" x14ac:dyDescent="0.2">
      <c r="F600"/>
    </row>
    <row r="601" spans="6:6" x14ac:dyDescent="0.2">
      <c r="F601"/>
    </row>
    <row r="602" spans="6:6" x14ac:dyDescent="0.2">
      <c r="F602"/>
    </row>
    <row r="603" spans="6:6" x14ac:dyDescent="0.2">
      <c r="F603"/>
    </row>
    <row r="604" spans="6:6" x14ac:dyDescent="0.2">
      <c r="F604"/>
    </row>
    <row r="605" spans="6:6" x14ac:dyDescent="0.2">
      <c r="F605"/>
    </row>
    <row r="606" spans="6:6" x14ac:dyDescent="0.2">
      <c r="F606"/>
    </row>
    <row r="607" spans="6:6" x14ac:dyDescent="0.2">
      <c r="F607"/>
    </row>
    <row r="608" spans="6:6" x14ac:dyDescent="0.2">
      <c r="F608"/>
    </row>
    <row r="609" spans="6:6" x14ac:dyDescent="0.2">
      <c r="F609"/>
    </row>
    <row r="610" spans="6:6" x14ac:dyDescent="0.2">
      <c r="F610"/>
    </row>
    <row r="611" spans="6:6" x14ac:dyDescent="0.2">
      <c r="F611"/>
    </row>
    <row r="612" spans="6:6" x14ac:dyDescent="0.2">
      <c r="F612"/>
    </row>
    <row r="613" spans="6:6" x14ac:dyDescent="0.2">
      <c r="F613"/>
    </row>
    <row r="614" spans="6:6" x14ac:dyDescent="0.2">
      <c r="F614"/>
    </row>
    <row r="615" spans="6:6" x14ac:dyDescent="0.2">
      <c r="F615"/>
    </row>
    <row r="616" spans="6:6" x14ac:dyDescent="0.2">
      <c r="F616"/>
    </row>
    <row r="617" spans="6:6" x14ac:dyDescent="0.2">
      <c r="F617"/>
    </row>
    <row r="618" spans="6:6" x14ac:dyDescent="0.2">
      <c r="F618"/>
    </row>
    <row r="619" spans="6:6" x14ac:dyDescent="0.2">
      <c r="F619"/>
    </row>
    <row r="620" spans="6:6" x14ac:dyDescent="0.2">
      <c r="F620"/>
    </row>
    <row r="621" spans="6:6" x14ac:dyDescent="0.2">
      <c r="F621"/>
    </row>
    <row r="622" spans="6:6" x14ac:dyDescent="0.2">
      <c r="F622"/>
    </row>
    <row r="623" spans="6:6" x14ac:dyDescent="0.2">
      <c r="F623"/>
    </row>
    <row r="624" spans="6:6" x14ac:dyDescent="0.2">
      <c r="F624"/>
    </row>
    <row r="625" spans="6:6" x14ac:dyDescent="0.2">
      <c r="F625"/>
    </row>
    <row r="626" spans="6:6" x14ac:dyDescent="0.2">
      <c r="F626"/>
    </row>
    <row r="627" spans="6:6" x14ac:dyDescent="0.2">
      <c r="F627"/>
    </row>
    <row r="628" spans="6:6" x14ac:dyDescent="0.2">
      <c r="F628"/>
    </row>
    <row r="629" spans="6:6" x14ac:dyDescent="0.2">
      <c r="F629"/>
    </row>
    <row r="630" spans="6:6" x14ac:dyDescent="0.2">
      <c r="F630"/>
    </row>
    <row r="631" spans="6:6" x14ac:dyDescent="0.2">
      <c r="F631"/>
    </row>
    <row r="632" spans="6:6" x14ac:dyDescent="0.2">
      <c r="F632"/>
    </row>
    <row r="633" spans="6:6" x14ac:dyDescent="0.2">
      <c r="F633"/>
    </row>
    <row r="634" spans="6:6" x14ac:dyDescent="0.2">
      <c r="F634"/>
    </row>
    <row r="635" spans="6:6" x14ac:dyDescent="0.2">
      <c r="F635"/>
    </row>
    <row r="636" spans="6:6" x14ac:dyDescent="0.2">
      <c r="F636"/>
    </row>
    <row r="637" spans="6:6" x14ac:dyDescent="0.2">
      <c r="F637"/>
    </row>
    <row r="638" spans="6:6" x14ac:dyDescent="0.2">
      <c r="F638"/>
    </row>
    <row r="639" spans="6:6" x14ac:dyDescent="0.2">
      <c r="F639"/>
    </row>
    <row r="640" spans="6:6" x14ac:dyDescent="0.2">
      <c r="F640"/>
    </row>
    <row r="641" spans="6:6" x14ac:dyDescent="0.2">
      <c r="F641"/>
    </row>
    <row r="642" spans="6:6" x14ac:dyDescent="0.2">
      <c r="F642"/>
    </row>
    <row r="643" spans="6:6" x14ac:dyDescent="0.2">
      <c r="F643"/>
    </row>
    <row r="644" spans="6:6" x14ac:dyDescent="0.2">
      <c r="F644"/>
    </row>
    <row r="645" spans="6:6" x14ac:dyDescent="0.2">
      <c r="F645"/>
    </row>
    <row r="646" spans="6:6" x14ac:dyDescent="0.2">
      <c r="F646"/>
    </row>
    <row r="647" spans="6:6" x14ac:dyDescent="0.2">
      <c r="F647"/>
    </row>
    <row r="648" spans="6:6" x14ac:dyDescent="0.2">
      <c r="F648"/>
    </row>
    <row r="649" spans="6:6" x14ac:dyDescent="0.2">
      <c r="F649"/>
    </row>
    <row r="650" spans="6:6" x14ac:dyDescent="0.2">
      <c r="F650"/>
    </row>
    <row r="651" spans="6:6" x14ac:dyDescent="0.2">
      <c r="F651"/>
    </row>
    <row r="652" spans="6:6" x14ac:dyDescent="0.2">
      <c r="F652"/>
    </row>
    <row r="653" spans="6:6" x14ac:dyDescent="0.2">
      <c r="F653"/>
    </row>
    <row r="654" spans="6:6" x14ac:dyDescent="0.2">
      <c r="F654"/>
    </row>
    <row r="655" spans="6:6" x14ac:dyDescent="0.2">
      <c r="F655"/>
    </row>
    <row r="656" spans="6:6" x14ac:dyDescent="0.2">
      <c r="F656"/>
    </row>
    <row r="657" spans="6:6" x14ac:dyDescent="0.2">
      <c r="F657"/>
    </row>
    <row r="658" spans="6:6" x14ac:dyDescent="0.2">
      <c r="F658"/>
    </row>
    <row r="659" spans="6:6" x14ac:dyDescent="0.2">
      <c r="F659"/>
    </row>
    <row r="660" spans="6:6" x14ac:dyDescent="0.2">
      <c r="F660"/>
    </row>
    <row r="661" spans="6:6" x14ac:dyDescent="0.2">
      <c r="F661"/>
    </row>
    <row r="662" spans="6:6" x14ac:dyDescent="0.2">
      <c r="F662"/>
    </row>
    <row r="663" spans="6:6" x14ac:dyDescent="0.2">
      <c r="F663"/>
    </row>
    <row r="664" spans="6:6" x14ac:dyDescent="0.2">
      <c r="F664"/>
    </row>
    <row r="665" spans="6:6" x14ac:dyDescent="0.2">
      <c r="F665"/>
    </row>
    <row r="666" spans="6:6" x14ac:dyDescent="0.2">
      <c r="F666"/>
    </row>
    <row r="667" spans="6:6" x14ac:dyDescent="0.2">
      <c r="F667"/>
    </row>
    <row r="668" spans="6:6" x14ac:dyDescent="0.2">
      <c r="F668"/>
    </row>
    <row r="669" spans="6:6" x14ac:dyDescent="0.2">
      <c r="F669"/>
    </row>
    <row r="670" spans="6:6" x14ac:dyDescent="0.2">
      <c r="F670"/>
    </row>
    <row r="671" spans="6:6" x14ac:dyDescent="0.2">
      <c r="F671"/>
    </row>
    <row r="672" spans="6:6" x14ac:dyDescent="0.2">
      <c r="F672"/>
    </row>
    <row r="673" spans="6:6" x14ac:dyDescent="0.2">
      <c r="F673"/>
    </row>
    <row r="674" spans="6:6" x14ac:dyDescent="0.2">
      <c r="F674"/>
    </row>
    <row r="675" spans="6:6" x14ac:dyDescent="0.2">
      <c r="F675"/>
    </row>
    <row r="676" spans="6:6" x14ac:dyDescent="0.2">
      <c r="F676"/>
    </row>
    <row r="677" spans="6:6" x14ac:dyDescent="0.2">
      <c r="F677"/>
    </row>
    <row r="678" spans="6:6" x14ac:dyDescent="0.2">
      <c r="F678"/>
    </row>
    <row r="679" spans="6:6" x14ac:dyDescent="0.2">
      <c r="F679"/>
    </row>
    <row r="680" spans="6:6" x14ac:dyDescent="0.2">
      <c r="F680"/>
    </row>
    <row r="681" spans="6:6" x14ac:dyDescent="0.2">
      <c r="F681"/>
    </row>
    <row r="682" spans="6:6" x14ac:dyDescent="0.2">
      <c r="F682"/>
    </row>
    <row r="683" spans="6:6" x14ac:dyDescent="0.2">
      <c r="F683"/>
    </row>
    <row r="684" spans="6:6" x14ac:dyDescent="0.2">
      <c r="F684"/>
    </row>
    <row r="685" spans="6:6" x14ac:dyDescent="0.2">
      <c r="F685"/>
    </row>
    <row r="686" spans="6:6" x14ac:dyDescent="0.2">
      <c r="F686"/>
    </row>
    <row r="687" spans="6:6" x14ac:dyDescent="0.2">
      <c r="F687"/>
    </row>
    <row r="688" spans="6:6" x14ac:dyDescent="0.2">
      <c r="F688"/>
    </row>
    <row r="689" spans="6:6" x14ac:dyDescent="0.2">
      <c r="F689"/>
    </row>
    <row r="690" spans="6:6" x14ac:dyDescent="0.2">
      <c r="F690"/>
    </row>
    <row r="691" spans="6:6" x14ac:dyDescent="0.2">
      <c r="F691"/>
    </row>
    <row r="692" spans="6:6" x14ac:dyDescent="0.2">
      <c r="F692"/>
    </row>
    <row r="693" spans="6:6" x14ac:dyDescent="0.2">
      <c r="F693"/>
    </row>
    <row r="694" spans="6:6" x14ac:dyDescent="0.2">
      <c r="F694"/>
    </row>
    <row r="695" spans="6:6" x14ac:dyDescent="0.2">
      <c r="F695"/>
    </row>
    <row r="696" spans="6:6" x14ac:dyDescent="0.2">
      <c r="F696"/>
    </row>
    <row r="697" spans="6:6" x14ac:dyDescent="0.2">
      <c r="F697"/>
    </row>
    <row r="698" spans="6:6" x14ac:dyDescent="0.2">
      <c r="F698"/>
    </row>
    <row r="699" spans="6:6" x14ac:dyDescent="0.2">
      <c r="F699"/>
    </row>
    <row r="700" spans="6:6" x14ac:dyDescent="0.2">
      <c r="F700"/>
    </row>
    <row r="701" spans="6:6" x14ac:dyDescent="0.2">
      <c r="F701"/>
    </row>
    <row r="702" spans="6:6" x14ac:dyDescent="0.2">
      <c r="F702"/>
    </row>
    <row r="703" spans="6:6" x14ac:dyDescent="0.2">
      <c r="F703"/>
    </row>
    <row r="704" spans="6:6" x14ac:dyDescent="0.2">
      <c r="F704"/>
    </row>
    <row r="705" spans="6:6" x14ac:dyDescent="0.2">
      <c r="F705"/>
    </row>
    <row r="706" spans="6:6" x14ac:dyDescent="0.2">
      <c r="F706"/>
    </row>
    <row r="707" spans="6:6" x14ac:dyDescent="0.2">
      <c r="F707"/>
    </row>
    <row r="708" spans="6:6" x14ac:dyDescent="0.2">
      <c r="F708"/>
    </row>
    <row r="709" spans="6:6" x14ac:dyDescent="0.2">
      <c r="F709"/>
    </row>
    <row r="710" spans="6:6" x14ac:dyDescent="0.2">
      <c r="F710"/>
    </row>
    <row r="711" spans="6:6" x14ac:dyDescent="0.2">
      <c r="F711"/>
    </row>
    <row r="712" spans="6:6" x14ac:dyDescent="0.2">
      <c r="F712"/>
    </row>
    <row r="713" spans="6:6" x14ac:dyDescent="0.2">
      <c r="F713"/>
    </row>
    <row r="714" spans="6:6" x14ac:dyDescent="0.2">
      <c r="F714"/>
    </row>
    <row r="715" spans="6:6" x14ac:dyDescent="0.2">
      <c r="F715"/>
    </row>
    <row r="716" spans="6:6" x14ac:dyDescent="0.2">
      <c r="F716"/>
    </row>
    <row r="717" spans="6:6" x14ac:dyDescent="0.2">
      <c r="F717"/>
    </row>
    <row r="718" spans="6:6" x14ac:dyDescent="0.2">
      <c r="F718"/>
    </row>
    <row r="719" spans="6:6" x14ac:dyDescent="0.2">
      <c r="F719"/>
    </row>
    <row r="720" spans="6:6" x14ac:dyDescent="0.2">
      <c r="F720"/>
    </row>
    <row r="721" spans="6:6" x14ac:dyDescent="0.2">
      <c r="F721"/>
    </row>
    <row r="722" spans="6:6" x14ac:dyDescent="0.2">
      <c r="F722"/>
    </row>
    <row r="723" spans="6:6" x14ac:dyDescent="0.2">
      <c r="F723"/>
    </row>
    <row r="724" spans="6:6" x14ac:dyDescent="0.2">
      <c r="F724"/>
    </row>
    <row r="725" spans="6:6" x14ac:dyDescent="0.2">
      <c r="F725"/>
    </row>
    <row r="726" spans="6:6" x14ac:dyDescent="0.2">
      <c r="F726"/>
    </row>
    <row r="727" spans="6:6" x14ac:dyDescent="0.2">
      <c r="F727"/>
    </row>
    <row r="728" spans="6:6" x14ac:dyDescent="0.2">
      <c r="F728"/>
    </row>
    <row r="729" spans="6:6" x14ac:dyDescent="0.2">
      <c r="F729"/>
    </row>
    <row r="730" spans="6:6" x14ac:dyDescent="0.2">
      <c r="F730"/>
    </row>
    <row r="731" spans="6:6" x14ac:dyDescent="0.2">
      <c r="F731"/>
    </row>
    <row r="732" spans="6:6" x14ac:dyDescent="0.2">
      <c r="F732"/>
    </row>
    <row r="733" spans="6:6" x14ac:dyDescent="0.2">
      <c r="F733"/>
    </row>
    <row r="734" spans="6:6" x14ac:dyDescent="0.2">
      <c r="F734"/>
    </row>
    <row r="735" spans="6:6" x14ac:dyDescent="0.2">
      <c r="F735"/>
    </row>
    <row r="736" spans="6:6" x14ac:dyDescent="0.2">
      <c r="F736"/>
    </row>
    <row r="737" spans="6:6" x14ac:dyDescent="0.2">
      <c r="F737"/>
    </row>
    <row r="738" spans="6:6" x14ac:dyDescent="0.2">
      <c r="F738"/>
    </row>
    <row r="739" spans="6:6" x14ac:dyDescent="0.2">
      <c r="F739"/>
    </row>
    <row r="740" spans="6:6" x14ac:dyDescent="0.2">
      <c r="F740"/>
    </row>
    <row r="741" spans="6:6" x14ac:dyDescent="0.2">
      <c r="F741"/>
    </row>
    <row r="742" spans="6:6" x14ac:dyDescent="0.2">
      <c r="F742"/>
    </row>
    <row r="743" spans="6:6" x14ac:dyDescent="0.2">
      <c r="F743"/>
    </row>
    <row r="744" spans="6:6" x14ac:dyDescent="0.2">
      <c r="F744"/>
    </row>
    <row r="745" spans="6:6" x14ac:dyDescent="0.2">
      <c r="F745"/>
    </row>
    <row r="746" spans="6:6" x14ac:dyDescent="0.2">
      <c r="F746"/>
    </row>
    <row r="747" spans="6:6" x14ac:dyDescent="0.2">
      <c r="F747"/>
    </row>
    <row r="748" spans="6:6" x14ac:dyDescent="0.2">
      <c r="F748"/>
    </row>
    <row r="749" spans="6:6" x14ac:dyDescent="0.2">
      <c r="F749"/>
    </row>
    <row r="750" spans="6:6" x14ac:dyDescent="0.2">
      <c r="F750"/>
    </row>
    <row r="751" spans="6:6" x14ac:dyDescent="0.2">
      <c r="F751"/>
    </row>
    <row r="752" spans="6:6" x14ac:dyDescent="0.2">
      <c r="F752"/>
    </row>
    <row r="753" spans="6:6" x14ac:dyDescent="0.2">
      <c r="F753"/>
    </row>
    <row r="754" spans="6:6" x14ac:dyDescent="0.2">
      <c r="F754"/>
    </row>
    <row r="755" spans="6:6" x14ac:dyDescent="0.2">
      <c r="F755"/>
    </row>
    <row r="756" spans="6:6" x14ac:dyDescent="0.2">
      <c r="F756"/>
    </row>
    <row r="757" spans="6:6" x14ac:dyDescent="0.2">
      <c r="F757"/>
    </row>
    <row r="758" spans="6:6" x14ac:dyDescent="0.2">
      <c r="F758"/>
    </row>
    <row r="759" spans="6:6" x14ac:dyDescent="0.2">
      <c r="F759"/>
    </row>
    <row r="760" spans="6:6" x14ac:dyDescent="0.2">
      <c r="F760"/>
    </row>
    <row r="761" spans="6:6" x14ac:dyDescent="0.2">
      <c r="F761"/>
    </row>
    <row r="762" spans="6:6" x14ac:dyDescent="0.2">
      <c r="F762"/>
    </row>
    <row r="763" spans="6:6" x14ac:dyDescent="0.2">
      <c r="F763"/>
    </row>
    <row r="764" spans="6:6" x14ac:dyDescent="0.2">
      <c r="F764"/>
    </row>
    <row r="765" spans="6:6" x14ac:dyDescent="0.2">
      <c r="F765"/>
    </row>
    <row r="766" spans="6:6" x14ac:dyDescent="0.2">
      <c r="F766"/>
    </row>
    <row r="767" spans="6:6" x14ac:dyDescent="0.2">
      <c r="F767"/>
    </row>
    <row r="768" spans="6:6" x14ac:dyDescent="0.2">
      <c r="F768"/>
    </row>
    <row r="769" spans="6:6" x14ac:dyDescent="0.2">
      <c r="F769"/>
    </row>
    <row r="770" spans="6:6" x14ac:dyDescent="0.2">
      <c r="F770"/>
    </row>
    <row r="771" spans="6:6" x14ac:dyDescent="0.2">
      <c r="F771"/>
    </row>
    <row r="772" spans="6:6" x14ac:dyDescent="0.2">
      <c r="F772"/>
    </row>
    <row r="773" spans="6:6" x14ac:dyDescent="0.2">
      <c r="F773"/>
    </row>
    <row r="774" spans="6:6" x14ac:dyDescent="0.2">
      <c r="F774"/>
    </row>
    <row r="775" spans="6:6" x14ac:dyDescent="0.2">
      <c r="F775"/>
    </row>
    <row r="776" spans="6:6" x14ac:dyDescent="0.2">
      <c r="F776"/>
    </row>
    <row r="777" spans="6:6" x14ac:dyDescent="0.2">
      <c r="F777"/>
    </row>
    <row r="778" spans="6:6" x14ac:dyDescent="0.2">
      <c r="F778"/>
    </row>
    <row r="779" spans="6:6" x14ac:dyDescent="0.2">
      <c r="F779"/>
    </row>
    <row r="780" spans="6:6" x14ac:dyDescent="0.2">
      <c r="F780"/>
    </row>
    <row r="781" spans="6:6" x14ac:dyDescent="0.2">
      <c r="F781"/>
    </row>
    <row r="782" spans="6:6" x14ac:dyDescent="0.2">
      <c r="F782"/>
    </row>
    <row r="783" spans="6:6" x14ac:dyDescent="0.2">
      <c r="F783"/>
    </row>
    <row r="784" spans="6:6" x14ac:dyDescent="0.2">
      <c r="F784"/>
    </row>
    <row r="785" spans="6:6" x14ac:dyDescent="0.2">
      <c r="F785"/>
    </row>
    <row r="786" spans="6:6" x14ac:dyDescent="0.2">
      <c r="F786"/>
    </row>
    <row r="787" spans="6:6" x14ac:dyDescent="0.2">
      <c r="F787"/>
    </row>
    <row r="788" spans="6:6" x14ac:dyDescent="0.2">
      <c r="F788"/>
    </row>
    <row r="789" spans="6:6" x14ac:dyDescent="0.2">
      <c r="F789"/>
    </row>
    <row r="790" spans="6:6" x14ac:dyDescent="0.2">
      <c r="F790"/>
    </row>
    <row r="791" spans="6:6" x14ac:dyDescent="0.2">
      <c r="F791"/>
    </row>
    <row r="792" spans="6:6" x14ac:dyDescent="0.2">
      <c r="F792"/>
    </row>
    <row r="793" spans="6:6" x14ac:dyDescent="0.2">
      <c r="F793"/>
    </row>
    <row r="794" spans="6:6" x14ac:dyDescent="0.2">
      <c r="F794"/>
    </row>
    <row r="795" spans="6:6" x14ac:dyDescent="0.2">
      <c r="F795"/>
    </row>
    <row r="796" spans="6:6" x14ac:dyDescent="0.2">
      <c r="F796"/>
    </row>
    <row r="797" spans="6:6" x14ac:dyDescent="0.2">
      <c r="F797"/>
    </row>
    <row r="798" spans="6:6" x14ac:dyDescent="0.2">
      <c r="F798"/>
    </row>
    <row r="799" spans="6:6" x14ac:dyDescent="0.2">
      <c r="F799"/>
    </row>
    <row r="800" spans="6:6" x14ac:dyDescent="0.2">
      <c r="F800"/>
    </row>
    <row r="801" spans="6:6" x14ac:dyDescent="0.2">
      <c r="F801"/>
    </row>
    <row r="802" spans="6:6" x14ac:dyDescent="0.2">
      <c r="F802"/>
    </row>
    <row r="803" spans="6:6" x14ac:dyDescent="0.2">
      <c r="F803"/>
    </row>
    <row r="804" spans="6:6" x14ac:dyDescent="0.2">
      <c r="F804"/>
    </row>
    <row r="805" spans="6:6" x14ac:dyDescent="0.2">
      <c r="F805"/>
    </row>
    <row r="806" spans="6:6" x14ac:dyDescent="0.2">
      <c r="F806"/>
    </row>
    <row r="807" spans="6:6" x14ac:dyDescent="0.2">
      <c r="F807"/>
    </row>
    <row r="808" spans="6:6" x14ac:dyDescent="0.2">
      <c r="F808"/>
    </row>
    <row r="809" spans="6:6" x14ac:dyDescent="0.2">
      <c r="F809"/>
    </row>
    <row r="810" spans="6:6" x14ac:dyDescent="0.2">
      <c r="F810"/>
    </row>
    <row r="811" spans="6:6" x14ac:dyDescent="0.2">
      <c r="F811"/>
    </row>
    <row r="812" spans="6:6" x14ac:dyDescent="0.2">
      <c r="F812"/>
    </row>
    <row r="813" spans="6:6" x14ac:dyDescent="0.2">
      <c r="F813"/>
    </row>
    <row r="814" spans="6:6" x14ac:dyDescent="0.2">
      <c r="F814"/>
    </row>
    <row r="815" spans="6:6" x14ac:dyDescent="0.2">
      <c r="F815"/>
    </row>
    <row r="816" spans="6:6" x14ac:dyDescent="0.2">
      <c r="F816"/>
    </row>
    <row r="817" spans="6:6" x14ac:dyDescent="0.2">
      <c r="F817"/>
    </row>
    <row r="818" spans="6:6" x14ac:dyDescent="0.2">
      <c r="F818"/>
    </row>
    <row r="819" spans="6:6" x14ac:dyDescent="0.2">
      <c r="F819"/>
    </row>
    <row r="820" spans="6:6" x14ac:dyDescent="0.2">
      <c r="F820"/>
    </row>
    <row r="821" spans="6:6" x14ac:dyDescent="0.2">
      <c r="F821"/>
    </row>
    <row r="822" spans="6:6" x14ac:dyDescent="0.2">
      <c r="F822"/>
    </row>
    <row r="823" spans="6:6" x14ac:dyDescent="0.2">
      <c r="F823"/>
    </row>
    <row r="824" spans="6:6" x14ac:dyDescent="0.2">
      <c r="F824"/>
    </row>
    <row r="825" spans="6:6" x14ac:dyDescent="0.2">
      <c r="F825"/>
    </row>
    <row r="826" spans="6:6" x14ac:dyDescent="0.2">
      <c r="F826"/>
    </row>
    <row r="827" spans="6:6" x14ac:dyDescent="0.2">
      <c r="F827"/>
    </row>
    <row r="828" spans="6:6" x14ac:dyDescent="0.2">
      <c r="F828"/>
    </row>
    <row r="829" spans="6:6" x14ac:dyDescent="0.2">
      <c r="F829"/>
    </row>
    <row r="830" spans="6:6" x14ac:dyDescent="0.2">
      <c r="F830"/>
    </row>
    <row r="831" spans="6:6" x14ac:dyDescent="0.2">
      <c r="F831"/>
    </row>
    <row r="832" spans="6:6" x14ac:dyDescent="0.2">
      <c r="F832"/>
    </row>
    <row r="833" spans="6:6" x14ac:dyDescent="0.2">
      <c r="F833"/>
    </row>
    <row r="834" spans="6:6" x14ac:dyDescent="0.2">
      <c r="F834"/>
    </row>
    <row r="835" spans="6:6" x14ac:dyDescent="0.2">
      <c r="F835"/>
    </row>
    <row r="836" spans="6:6" x14ac:dyDescent="0.2">
      <c r="F836"/>
    </row>
    <row r="837" spans="6:6" x14ac:dyDescent="0.2">
      <c r="F837"/>
    </row>
    <row r="838" spans="6:6" x14ac:dyDescent="0.2">
      <c r="F838"/>
    </row>
    <row r="839" spans="6:6" x14ac:dyDescent="0.2">
      <c r="F839"/>
    </row>
    <row r="840" spans="6:6" x14ac:dyDescent="0.2">
      <c r="F840"/>
    </row>
    <row r="841" spans="6:6" x14ac:dyDescent="0.2">
      <c r="F841"/>
    </row>
    <row r="842" spans="6:6" x14ac:dyDescent="0.2">
      <c r="F842"/>
    </row>
    <row r="843" spans="6:6" x14ac:dyDescent="0.2">
      <c r="F843"/>
    </row>
    <row r="844" spans="6:6" x14ac:dyDescent="0.2">
      <c r="F844"/>
    </row>
    <row r="845" spans="6:6" x14ac:dyDescent="0.2">
      <c r="F845"/>
    </row>
    <row r="846" spans="6:6" x14ac:dyDescent="0.2">
      <c r="F846"/>
    </row>
    <row r="847" spans="6:6" x14ac:dyDescent="0.2">
      <c r="F847"/>
    </row>
    <row r="848" spans="6:6" x14ac:dyDescent="0.2">
      <c r="F848"/>
    </row>
    <row r="849" spans="6:6" x14ac:dyDescent="0.2">
      <c r="F849"/>
    </row>
    <row r="850" spans="6:6" x14ac:dyDescent="0.2">
      <c r="F850"/>
    </row>
    <row r="851" spans="6:6" x14ac:dyDescent="0.2">
      <c r="F851"/>
    </row>
    <row r="852" spans="6:6" x14ac:dyDescent="0.2">
      <c r="F852"/>
    </row>
    <row r="853" spans="6:6" x14ac:dyDescent="0.2">
      <c r="F853"/>
    </row>
    <row r="854" spans="6:6" x14ac:dyDescent="0.2">
      <c r="F854"/>
    </row>
    <row r="855" spans="6:6" x14ac:dyDescent="0.2">
      <c r="F855"/>
    </row>
    <row r="856" spans="6:6" x14ac:dyDescent="0.2">
      <c r="F856"/>
    </row>
    <row r="857" spans="6:6" x14ac:dyDescent="0.2">
      <c r="F857"/>
    </row>
    <row r="858" spans="6:6" x14ac:dyDescent="0.2">
      <c r="F858"/>
    </row>
    <row r="859" spans="6:6" x14ac:dyDescent="0.2">
      <c r="F859"/>
    </row>
    <row r="860" spans="6:6" x14ac:dyDescent="0.2">
      <c r="F860"/>
    </row>
    <row r="861" spans="6:6" x14ac:dyDescent="0.2">
      <c r="F861"/>
    </row>
    <row r="862" spans="6:6" x14ac:dyDescent="0.2">
      <c r="F862"/>
    </row>
    <row r="863" spans="6:6" x14ac:dyDescent="0.2">
      <c r="F863"/>
    </row>
    <row r="864" spans="6:6" x14ac:dyDescent="0.2">
      <c r="F864"/>
    </row>
    <row r="865" spans="6:6" x14ac:dyDescent="0.2">
      <c r="F865"/>
    </row>
    <row r="866" spans="6:6" x14ac:dyDescent="0.2">
      <c r="F866"/>
    </row>
    <row r="867" spans="6:6" x14ac:dyDescent="0.2">
      <c r="F867"/>
    </row>
    <row r="868" spans="6:6" x14ac:dyDescent="0.2">
      <c r="F868"/>
    </row>
    <row r="869" spans="6:6" x14ac:dyDescent="0.2">
      <c r="F869"/>
    </row>
    <row r="870" spans="6:6" x14ac:dyDescent="0.2">
      <c r="F870"/>
    </row>
    <row r="871" spans="6:6" x14ac:dyDescent="0.2">
      <c r="F871"/>
    </row>
    <row r="872" spans="6:6" x14ac:dyDescent="0.2">
      <c r="F872"/>
    </row>
    <row r="873" spans="6:6" x14ac:dyDescent="0.2">
      <c r="F873"/>
    </row>
    <row r="874" spans="6:6" x14ac:dyDescent="0.2">
      <c r="F874"/>
    </row>
    <row r="875" spans="6:6" x14ac:dyDescent="0.2">
      <c r="F875"/>
    </row>
    <row r="876" spans="6:6" x14ac:dyDescent="0.2">
      <c r="F876"/>
    </row>
    <row r="877" spans="6:6" x14ac:dyDescent="0.2">
      <c r="F877"/>
    </row>
    <row r="878" spans="6:6" x14ac:dyDescent="0.2">
      <c r="F878"/>
    </row>
    <row r="879" spans="6:6" x14ac:dyDescent="0.2">
      <c r="F879"/>
    </row>
    <row r="880" spans="6:6" x14ac:dyDescent="0.2">
      <c r="F880"/>
    </row>
    <row r="881" spans="6:6" x14ac:dyDescent="0.2">
      <c r="F881"/>
    </row>
    <row r="882" spans="6:6" x14ac:dyDescent="0.2">
      <c r="F882"/>
    </row>
    <row r="883" spans="6:6" x14ac:dyDescent="0.2">
      <c r="F883"/>
    </row>
    <row r="884" spans="6:6" x14ac:dyDescent="0.2">
      <c r="F884"/>
    </row>
    <row r="885" spans="6:6" x14ac:dyDescent="0.2">
      <c r="F885"/>
    </row>
    <row r="886" spans="6:6" x14ac:dyDescent="0.2">
      <c r="F886"/>
    </row>
    <row r="887" spans="6:6" x14ac:dyDescent="0.2">
      <c r="F887"/>
    </row>
    <row r="888" spans="6:6" x14ac:dyDescent="0.2">
      <c r="F888"/>
    </row>
    <row r="889" spans="6:6" x14ac:dyDescent="0.2">
      <c r="F889"/>
    </row>
    <row r="890" spans="6:6" x14ac:dyDescent="0.2">
      <c r="F890"/>
    </row>
    <row r="891" spans="6:6" x14ac:dyDescent="0.2">
      <c r="F891"/>
    </row>
    <row r="892" spans="6:6" x14ac:dyDescent="0.2">
      <c r="F892"/>
    </row>
    <row r="893" spans="6:6" x14ac:dyDescent="0.2">
      <c r="F893"/>
    </row>
    <row r="894" spans="6:6" x14ac:dyDescent="0.2">
      <c r="F894"/>
    </row>
    <row r="895" spans="6:6" x14ac:dyDescent="0.2">
      <c r="F895"/>
    </row>
    <row r="896" spans="6:6" x14ac:dyDescent="0.2">
      <c r="F896"/>
    </row>
    <row r="897" spans="6:6" x14ac:dyDescent="0.2">
      <c r="F897"/>
    </row>
    <row r="898" spans="6:6" x14ac:dyDescent="0.2">
      <c r="F898"/>
    </row>
    <row r="899" spans="6:6" x14ac:dyDescent="0.2">
      <c r="F899"/>
    </row>
    <row r="900" spans="6:6" x14ac:dyDescent="0.2">
      <c r="F900"/>
    </row>
    <row r="901" spans="6:6" x14ac:dyDescent="0.2">
      <c r="F901"/>
    </row>
    <row r="902" spans="6:6" x14ac:dyDescent="0.2">
      <c r="F902"/>
    </row>
    <row r="903" spans="6:6" x14ac:dyDescent="0.2">
      <c r="F903"/>
    </row>
    <row r="904" spans="6:6" x14ac:dyDescent="0.2">
      <c r="F904"/>
    </row>
    <row r="905" spans="6:6" x14ac:dyDescent="0.2">
      <c r="F905"/>
    </row>
    <row r="906" spans="6:6" x14ac:dyDescent="0.2">
      <c r="F906"/>
    </row>
    <row r="907" spans="6:6" x14ac:dyDescent="0.2">
      <c r="F907"/>
    </row>
    <row r="908" spans="6:6" x14ac:dyDescent="0.2">
      <c r="F908"/>
    </row>
    <row r="909" spans="6:6" x14ac:dyDescent="0.2">
      <c r="F909"/>
    </row>
    <row r="910" spans="6:6" x14ac:dyDescent="0.2">
      <c r="F910"/>
    </row>
    <row r="911" spans="6:6" x14ac:dyDescent="0.2">
      <c r="F911"/>
    </row>
    <row r="912" spans="6:6" x14ac:dyDescent="0.2">
      <c r="F912"/>
    </row>
    <row r="913" spans="6:6" x14ac:dyDescent="0.2">
      <c r="F913"/>
    </row>
    <row r="914" spans="6:6" x14ac:dyDescent="0.2">
      <c r="F914"/>
    </row>
    <row r="915" spans="6:6" x14ac:dyDescent="0.2">
      <c r="F915"/>
    </row>
    <row r="916" spans="6:6" x14ac:dyDescent="0.2">
      <c r="F916"/>
    </row>
    <row r="917" spans="6:6" x14ac:dyDescent="0.2">
      <c r="F917"/>
    </row>
    <row r="918" spans="6:6" x14ac:dyDescent="0.2">
      <c r="F918"/>
    </row>
    <row r="919" spans="6:6" x14ac:dyDescent="0.2">
      <c r="F919"/>
    </row>
    <row r="920" spans="6:6" x14ac:dyDescent="0.2">
      <c r="F920"/>
    </row>
    <row r="921" spans="6:6" x14ac:dyDescent="0.2">
      <c r="F921"/>
    </row>
    <row r="922" spans="6:6" x14ac:dyDescent="0.2">
      <c r="F922"/>
    </row>
    <row r="923" spans="6:6" x14ac:dyDescent="0.2">
      <c r="F923"/>
    </row>
    <row r="924" spans="6:6" x14ac:dyDescent="0.2">
      <c r="F924"/>
    </row>
    <row r="925" spans="6:6" x14ac:dyDescent="0.2">
      <c r="F925"/>
    </row>
    <row r="926" spans="6:6" x14ac:dyDescent="0.2">
      <c r="F926"/>
    </row>
    <row r="927" spans="6:6" x14ac:dyDescent="0.2">
      <c r="F927"/>
    </row>
    <row r="928" spans="6:6" x14ac:dyDescent="0.2">
      <c r="F928"/>
    </row>
    <row r="929" spans="6:6" x14ac:dyDescent="0.2">
      <c r="F929"/>
    </row>
    <row r="930" spans="6:6" x14ac:dyDescent="0.2">
      <c r="F930"/>
    </row>
    <row r="931" spans="6:6" x14ac:dyDescent="0.2">
      <c r="F931"/>
    </row>
    <row r="932" spans="6:6" x14ac:dyDescent="0.2">
      <c r="F932"/>
    </row>
    <row r="933" spans="6:6" x14ac:dyDescent="0.2">
      <c r="F933"/>
    </row>
    <row r="934" spans="6:6" x14ac:dyDescent="0.2">
      <c r="F934"/>
    </row>
    <row r="935" spans="6:6" x14ac:dyDescent="0.2">
      <c r="F935"/>
    </row>
    <row r="936" spans="6:6" x14ac:dyDescent="0.2">
      <c r="F936"/>
    </row>
    <row r="937" spans="6:6" x14ac:dyDescent="0.2">
      <c r="F937"/>
    </row>
    <row r="938" spans="6:6" x14ac:dyDescent="0.2">
      <c r="F938"/>
    </row>
    <row r="939" spans="6:6" x14ac:dyDescent="0.2">
      <c r="F939"/>
    </row>
    <row r="940" spans="6:6" x14ac:dyDescent="0.2">
      <c r="F940"/>
    </row>
    <row r="941" spans="6:6" x14ac:dyDescent="0.2">
      <c r="F941"/>
    </row>
    <row r="942" spans="6:6" x14ac:dyDescent="0.2">
      <c r="F942"/>
    </row>
    <row r="943" spans="6:6" x14ac:dyDescent="0.2">
      <c r="F943"/>
    </row>
    <row r="944" spans="6:6" x14ac:dyDescent="0.2">
      <c r="F944"/>
    </row>
    <row r="945" spans="6:6" x14ac:dyDescent="0.2">
      <c r="F945"/>
    </row>
    <row r="946" spans="6:6" x14ac:dyDescent="0.2">
      <c r="F946"/>
    </row>
    <row r="947" spans="6:6" x14ac:dyDescent="0.2">
      <c r="F947"/>
    </row>
    <row r="948" spans="6:6" x14ac:dyDescent="0.2">
      <c r="F948"/>
    </row>
    <row r="949" spans="6:6" x14ac:dyDescent="0.2">
      <c r="F949"/>
    </row>
    <row r="950" spans="6:6" x14ac:dyDescent="0.2">
      <c r="F950"/>
    </row>
    <row r="951" spans="6:6" x14ac:dyDescent="0.2">
      <c r="F951"/>
    </row>
    <row r="952" spans="6:6" x14ac:dyDescent="0.2">
      <c r="F952"/>
    </row>
    <row r="953" spans="6:6" x14ac:dyDescent="0.2">
      <c r="F953"/>
    </row>
    <row r="954" spans="6:6" x14ac:dyDescent="0.2">
      <c r="F954"/>
    </row>
    <row r="955" spans="6:6" x14ac:dyDescent="0.2">
      <c r="F955"/>
    </row>
    <row r="956" spans="6:6" x14ac:dyDescent="0.2">
      <c r="F956"/>
    </row>
    <row r="957" spans="6:6" x14ac:dyDescent="0.2">
      <c r="F957"/>
    </row>
    <row r="958" spans="6:6" x14ac:dyDescent="0.2">
      <c r="F958"/>
    </row>
    <row r="959" spans="6:6" x14ac:dyDescent="0.2">
      <c r="F959"/>
    </row>
    <row r="960" spans="6:6" x14ac:dyDescent="0.2">
      <c r="F960"/>
    </row>
    <row r="961" spans="6:6" x14ac:dyDescent="0.2">
      <c r="F961"/>
    </row>
    <row r="962" spans="6:6" x14ac:dyDescent="0.2">
      <c r="F962"/>
    </row>
    <row r="963" spans="6:6" x14ac:dyDescent="0.2">
      <c r="F963"/>
    </row>
    <row r="964" spans="6:6" x14ac:dyDescent="0.2">
      <c r="F964"/>
    </row>
    <row r="965" spans="6:6" x14ac:dyDescent="0.2">
      <c r="F965"/>
    </row>
    <row r="966" spans="6:6" x14ac:dyDescent="0.2">
      <c r="F966"/>
    </row>
    <row r="967" spans="6:6" x14ac:dyDescent="0.2">
      <c r="F967"/>
    </row>
    <row r="968" spans="6:6" x14ac:dyDescent="0.2">
      <c r="F968"/>
    </row>
    <row r="969" spans="6:6" x14ac:dyDescent="0.2">
      <c r="F969"/>
    </row>
    <row r="970" spans="6:6" x14ac:dyDescent="0.2">
      <c r="F970"/>
    </row>
    <row r="971" spans="6:6" x14ac:dyDescent="0.2">
      <c r="F971"/>
    </row>
    <row r="972" spans="6:6" x14ac:dyDescent="0.2">
      <c r="F972"/>
    </row>
    <row r="973" spans="6:6" x14ac:dyDescent="0.2">
      <c r="F973"/>
    </row>
    <row r="974" spans="6:6" x14ac:dyDescent="0.2">
      <c r="F974"/>
    </row>
    <row r="975" spans="6:6" x14ac:dyDescent="0.2">
      <c r="F975"/>
    </row>
    <row r="976" spans="6:6" x14ac:dyDescent="0.2">
      <c r="F976"/>
    </row>
    <row r="977" spans="6:6" x14ac:dyDescent="0.2">
      <c r="F977"/>
    </row>
    <row r="978" spans="6:6" x14ac:dyDescent="0.2">
      <c r="F978"/>
    </row>
    <row r="979" spans="6:6" x14ac:dyDescent="0.2">
      <c r="F979"/>
    </row>
    <row r="980" spans="6:6" x14ac:dyDescent="0.2">
      <c r="F980"/>
    </row>
    <row r="981" spans="6:6" x14ac:dyDescent="0.2">
      <c r="F981"/>
    </row>
    <row r="982" spans="6:6" x14ac:dyDescent="0.2">
      <c r="F982"/>
    </row>
    <row r="983" spans="6:6" x14ac:dyDescent="0.2">
      <c r="F983"/>
    </row>
    <row r="984" spans="6:6" x14ac:dyDescent="0.2">
      <c r="F984"/>
    </row>
    <row r="985" spans="6:6" x14ac:dyDescent="0.2">
      <c r="F985"/>
    </row>
    <row r="986" spans="6:6" x14ac:dyDescent="0.2">
      <c r="F986"/>
    </row>
    <row r="987" spans="6:6" x14ac:dyDescent="0.2">
      <c r="F987"/>
    </row>
    <row r="988" spans="6:6" x14ac:dyDescent="0.2">
      <c r="F988"/>
    </row>
    <row r="989" spans="6:6" x14ac:dyDescent="0.2">
      <c r="F989"/>
    </row>
    <row r="990" spans="6:6" x14ac:dyDescent="0.2">
      <c r="F990"/>
    </row>
    <row r="991" spans="6:6" x14ac:dyDescent="0.2">
      <c r="F991"/>
    </row>
    <row r="992" spans="6:6" x14ac:dyDescent="0.2">
      <c r="F992"/>
    </row>
    <row r="993" spans="6:6" x14ac:dyDescent="0.2">
      <c r="F993"/>
    </row>
    <row r="994" spans="6:6" x14ac:dyDescent="0.2">
      <c r="F994"/>
    </row>
    <row r="995" spans="6:6" x14ac:dyDescent="0.2">
      <c r="F995"/>
    </row>
    <row r="996" spans="6:6" x14ac:dyDescent="0.2">
      <c r="F996"/>
    </row>
    <row r="997" spans="6:6" x14ac:dyDescent="0.2">
      <c r="F997"/>
    </row>
    <row r="998" spans="6:6" x14ac:dyDescent="0.2">
      <c r="F998"/>
    </row>
    <row r="999" spans="6:6" x14ac:dyDescent="0.2">
      <c r="F999"/>
    </row>
    <row r="1000" spans="6:6" x14ac:dyDescent="0.2">
      <c r="F1000"/>
    </row>
    <row r="1001" spans="6:6" x14ac:dyDescent="0.2">
      <c r="F1001"/>
    </row>
    <row r="1002" spans="6:6" x14ac:dyDescent="0.2">
      <c r="F1002"/>
    </row>
    <row r="1003" spans="6:6" x14ac:dyDescent="0.2">
      <c r="F1003"/>
    </row>
    <row r="1004" spans="6:6" x14ac:dyDescent="0.2">
      <c r="F1004"/>
    </row>
    <row r="1005" spans="6:6" x14ac:dyDescent="0.2">
      <c r="F1005"/>
    </row>
    <row r="1006" spans="6:6" x14ac:dyDescent="0.2">
      <c r="F1006"/>
    </row>
    <row r="1007" spans="6:6" x14ac:dyDescent="0.2">
      <c r="F1007"/>
    </row>
    <row r="1008" spans="6:6" x14ac:dyDescent="0.2">
      <c r="F1008"/>
    </row>
    <row r="1009" spans="6:6" x14ac:dyDescent="0.2">
      <c r="F1009"/>
    </row>
    <row r="1010" spans="6:6" x14ac:dyDescent="0.2">
      <c r="F1010"/>
    </row>
    <row r="1011" spans="6:6" x14ac:dyDescent="0.2">
      <c r="F1011"/>
    </row>
    <row r="1012" spans="6:6" x14ac:dyDescent="0.2">
      <c r="F1012"/>
    </row>
    <row r="1013" spans="6:6" x14ac:dyDescent="0.2">
      <c r="F1013"/>
    </row>
    <row r="1014" spans="6:6" x14ac:dyDescent="0.2">
      <c r="F1014"/>
    </row>
    <row r="1015" spans="6:6" x14ac:dyDescent="0.2">
      <c r="F1015"/>
    </row>
    <row r="1016" spans="6:6" x14ac:dyDescent="0.2">
      <c r="F1016"/>
    </row>
    <row r="1017" spans="6:6" x14ac:dyDescent="0.2">
      <c r="F1017"/>
    </row>
    <row r="1018" spans="6:6" x14ac:dyDescent="0.2">
      <c r="F1018"/>
    </row>
    <row r="1019" spans="6:6" x14ac:dyDescent="0.2">
      <c r="F1019"/>
    </row>
    <row r="1020" spans="6:6" x14ac:dyDescent="0.2">
      <c r="F1020"/>
    </row>
    <row r="1021" spans="6:6" x14ac:dyDescent="0.2">
      <c r="F1021"/>
    </row>
    <row r="1022" spans="6:6" x14ac:dyDescent="0.2">
      <c r="F1022"/>
    </row>
    <row r="1023" spans="6:6" x14ac:dyDescent="0.2">
      <c r="F1023"/>
    </row>
    <row r="1024" spans="6:6" x14ac:dyDescent="0.2">
      <c r="F1024"/>
    </row>
    <row r="1025" spans="6:6" x14ac:dyDescent="0.2">
      <c r="F1025"/>
    </row>
    <row r="1026" spans="6:6" x14ac:dyDescent="0.2">
      <c r="F1026"/>
    </row>
    <row r="1027" spans="6:6" x14ac:dyDescent="0.2">
      <c r="F1027"/>
    </row>
    <row r="1028" spans="6:6" x14ac:dyDescent="0.2">
      <c r="F1028"/>
    </row>
    <row r="1029" spans="6:6" x14ac:dyDescent="0.2">
      <c r="F1029"/>
    </row>
    <row r="1030" spans="6:6" x14ac:dyDescent="0.2">
      <c r="F1030"/>
    </row>
    <row r="1031" spans="6:6" x14ac:dyDescent="0.2">
      <c r="F1031"/>
    </row>
    <row r="1032" spans="6:6" x14ac:dyDescent="0.2">
      <c r="F1032"/>
    </row>
    <row r="1033" spans="6:6" x14ac:dyDescent="0.2">
      <c r="F1033"/>
    </row>
    <row r="1034" spans="6:6" x14ac:dyDescent="0.2">
      <c r="F1034"/>
    </row>
    <row r="1035" spans="6:6" x14ac:dyDescent="0.2">
      <c r="F1035"/>
    </row>
    <row r="1036" spans="6:6" x14ac:dyDescent="0.2">
      <c r="F1036"/>
    </row>
    <row r="1037" spans="6:6" x14ac:dyDescent="0.2">
      <c r="F1037"/>
    </row>
    <row r="1038" spans="6:6" x14ac:dyDescent="0.2">
      <c r="F1038"/>
    </row>
    <row r="1039" spans="6:6" x14ac:dyDescent="0.2">
      <c r="F1039"/>
    </row>
    <row r="1040" spans="6:6" x14ac:dyDescent="0.2">
      <c r="F1040"/>
    </row>
    <row r="1041" spans="6:6" x14ac:dyDescent="0.2">
      <c r="F1041"/>
    </row>
    <row r="1042" spans="6:6" x14ac:dyDescent="0.2">
      <c r="F1042"/>
    </row>
    <row r="1043" spans="6:6" x14ac:dyDescent="0.2">
      <c r="F1043"/>
    </row>
    <row r="1044" spans="6:6" x14ac:dyDescent="0.2">
      <c r="F1044"/>
    </row>
    <row r="1045" spans="6:6" x14ac:dyDescent="0.2">
      <c r="F1045"/>
    </row>
    <row r="1046" spans="6:6" x14ac:dyDescent="0.2">
      <c r="F1046"/>
    </row>
    <row r="1047" spans="6:6" x14ac:dyDescent="0.2">
      <c r="F1047"/>
    </row>
    <row r="1048" spans="6:6" x14ac:dyDescent="0.2">
      <c r="F1048"/>
    </row>
    <row r="1049" spans="6:6" x14ac:dyDescent="0.2">
      <c r="F1049"/>
    </row>
    <row r="1050" spans="6:6" x14ac:dyDescent="0.2">
      <c r="F1050"/>
    </row>
    <row r="1051" spans="6:6" x14ac:dyDescent="0.2">
      <c r="F1051"/>
    </row>
    <row r="1052" spans="6:6" x14ac:dyDescent="0.2">
      <c r="F1052"/>
    </row>
    <row r="1053" spans="6:6" x14ac:dyDescent="0.2">
      <c r="F1053"/>
    </row>
    <row r="1054" spans="6:6" x14ac:dyDescent="0.2">
      <c r="F1054"/>
    </row>
    <row r="1055" spans="6:6" x14ac:dyDescent="0.2">
      <c r="F1055"/>
    </row>
    <row r="1056" spans="6:6" x14ac:dyDescent="0.2">
      <c r="F1056"/>
    </row>
    <row r="1057" spans="6:6" x14ac:dyDescent="0.2">
      <c r="F1057"/>
    </row>
    <row r="1058" spans="6:6" x14ac:dyDescent="0.2">
      <c r="F1058"/>
    </row>
    <row r="1059" spans="6:6" x14ac:dyDescent="0.2">
      <c r="F1059"/>
    </row>
    <row r="1060" spans="6:6" x14ac:dyDescent="0.2">
      <c r="F1060"/>
    </row>
    <row r="1061" spans="6:6" x14ac:dyDescent="0.2">
      <c r="F1061"/>
    </row>
    <row r="1062" spans="6:6" x14ac:dyDescent="0.2">
      <c r="F1062"/>
    </row>
    <row r="1063" spans="6:6" x14ac:dyDescent="0.2">
      <c r="F1063"/>
    </row>
    <row r="1064" spans="6:6" x14ac:dyDescent="0.2">
      <c r="F1064"/>
    </row>
    <row r="1065" spans="6:6" x14ac:dyDescent="0.2">
      <c r="F1065"/>
    </row>
    <row r="1066" spans="6:6" x14ac:dyDescent="0.2">
      <c r="F1066"/>
    </row>
    <row r="1067" spans="6:6" x14ac:dyDescent="0.2">
      <c r="F1067"/>
    </row>
    <row r="1068" spans="6:6" x14ac:dyDescent="0.2">
      <c r="F1068"/>
    </row>
    <row r="1069" spans="6:6" x14ac:dyDescent="0.2">
      <c r="F1069"/>
    </row>
    <row r="1070" spans="6:6" x14ac:dyDescent="0.2">
      <c r="F1070"/>
    </row>
    <row r="1071" spans="6:6" x14ac:dyDescent="0.2">
      <c r="F1071"/>
    </row>
    <row r="1072" spans="6:6" x14ac:dyDescent="0.2">
      <c r="F1072"/>
    </row>
    <row r="1073" spans="6:6" x14ac:dyDescent="0.2">
      <c r="F1073"/>
    </row>
    <row r="1074" spans="6:6" x14ac:dyDescent="0.2">
      <c r="F1074"/>
    </row>
    <row r="1075" spans="6:6" x14ac:dyDescent="0.2">
      <c r="F1075"/>
    </row>
    <row r="1076" spans="6:6" x14ac:dyDescent="0.2">
      <c r="F1076"/>
    </row>
    <row r="1077" spans="6:6" x14ac:dyDescent="0.2">
      <c r="F1077"/>
    </row>
    <row r="1078" spans="6:6" x14ac:dyDescent="0.2">
      <c r="F1078"/>
    </row>
    <row r="1079" spans="6:6" x14ac:dyDescent="0.2">
      <c r="F1079"/>
    </row>
    <row r="1080" spans="6:6" x14ac:dyDescent="0.2">
      <c r="F1080"/>
    </row>
    <row r="1081" spans="6:6" x14ac:dyDescent="0.2">
      <c r="F1081"/>
    </row>
    <row r="1082" spans="6:6" x14ac:dyDescent="0.2">
      <c r="F1082"/>
    </row>
    <row r="1083" spans="6:6" x14ac:dyDescent="0.2">
      <c r="F1083"/>
    </row>
    <row r="1084" spans="6:6" x14ac:dyDescent="0.2">
      <c r="F1084"/>
    </row>
    <row r="1085" spans="6:6" x14ac:dyDescent="0.2">
      <c r="F1085"/>
    </row>
    <row r="1086" spans="6:6" x14ac:dyDescent="0.2">
      <c r="F1086"/>
    </row>
    <row r="1087" spans="6:6" x14ac:dyDescent="0.2">
      <c r="F1087"/>
    </row>
    <row r="1088" spans="6:6" x14ac:dyDescent="0.2">
      <c r="F1088"/>
    </row>
    <row r="1089" spans="6:6" x14ac:dyDescent="0.2">
      <c r="F1089"/>
    </row>
    <row r="1090" spans="6:6" x14ac:dyDescent="0.2">
      <c r="F1090"/>
    </row>
    <row r="1091" spans="6:6" x14ac:dyDescent="0.2">
      <c r="F1091"/>
    </row>
    <row r="1092" spans="6:6" x14ac:dyDescent="0.2">
      <c r="F1092"/>
    </row>
    <row r="1093" spans="6:6" x14ac:dyDescent="0.2">
      <c r="F1093"/>
    </row>
    <row r="1094" spans="6:6" x14ac:dyDescent="0.2">
      <c r="F1094"/>
    </row>
    <row r="1095" spans="6:6" x14ac:dyDescent="0.2">
      <c r="F1095"/>
    </row>
    <row r="1096" spans="6:6" x14ac:dyDescent="0.2">
      <c r="F1096"/>
    </row>
    <row r="1097" spans="6:6" x14ac:dyDescent="0.2">
      <c r="F1097"/>
    </row>
    <row r="1098" spans="6:6" x14ac:dyDescent="0.2">
      <c r="F1098"/>
    </row>
    <row r="1099" spans="6:6" x14ac:dyDescent="0.2">
      <c r="F1099"/>
    </row>
    <row r="1100" spans="6:6" x14ac:dyDescent="0.2">
      <c r="F1100"/>
    </row>
    <row r="1101" spans="6:6" x14ac:dyDescent="0.2">
      <c r="F1101"/>
    </row>
    <row r="1102" spans="6:6" x14ac:dyDescent="0.2">
      <c r="F1102"/>
    </row>
    <row r="1103" spans="6:6" x14ac:dyDescent="0.2">
      <c r="F1103"/>
    </row>
    <row r="1104" spans="6:6" x14ac:dyDescent="0.2">
      <c r="F1104"/>
    </row>
    <row r="1105" spans="6:6" x14ac:dyDescent="0.2">
      <c r="F1105"/>
    </row>
    <row r="1106" spans="6:6" x14ac:dyDescent="0.2">
      <c r="F1106"/>
    </row>
    <row r="1107" spans="6:6" x14ac:dyDescent="0.2">
      <c r="F1107"/>
    </row>
    <row r="1108" spans="6:6" x14ac:dyDescent="0.2">
      <c r="F1108"/>
    </row>
    <row r="1109" spans="6:6" x14ac:dyDescent="0.2">
      <c r="F1109"/>
    </row>
    <row r="1110" spans="6:6" x14ac:dyDescent="0.2">
      <c r="F1110"/>
    </row>
    <row r="1111" spans="6:6" x14ac:dyDescent="0.2">
      <c r="F1111"/>
    </row>
    <row r="1112" spans="6:6" x14ac:dyDescent="0.2">
      <c r="F1112"/>
    </row>
    <row r="1113" spans="6:6" x14ac:dyDescent="0.2">
      <c r="F1113"/>
    </row>
    <row r="1114" spans="6:6" x14ac:dyDescent="0.2">
      <c r="F1114"/>
    </row>
    <row r="1115" spans="6:6" x14ac:dyDescent="0.2">
      <c r="F1115"/>
    </row>
    <row r="1116" spans="6:6" x14ac:dyDescent="0.2">
      <c r="F1116"/>
    </row>
    <row r="1117" spans="6:6" x14ac:dyDescent="0.2">
      <c r="F1117"/>
    </row>
    <row r="1118" spans="6:6" x14ac:dyDescent="0.2">
      <c r="F1118"/>
    </row>
    <row r="1119" spans="6:6" x14ac:dyDescent="0.2">
      <c r="F1119"/>
    </row>
    <row r="1120" spans="6:6" x14ac:dyDescent="0.2">
      <c r="F1120"/>
    </row>
    <row r="1121" spans="6:6" x14ac:dyDescent="0.2">
      <c r="F1121"/>
    </row>
    <row r="1122" spans="6:6" x14ac:dyDescent="0.2">
      <c r="F1122"/>
    </row>
    <row r="1123" spans="6:6" x14ac:dyDescent="0.2">
      <c r="F1123"/>
    </row>
    <row r="1124" spans="6:6" x14ac:dyDescent="0.2">
      <c r="F1124"/>
    </row>
    <row r="1125" spans="6:6" x14ac:dyDescent="0.2">
      <c r="F1125"/>
    </row>
    <row r="1126" spans="6:6" x14ac:dyDescent="0.2">
      <c r="F1126"/>
    </row>
    <row r="1127" spans="6:6" x14ac:dyDescent="0.2">
      <c r="F1127"/>
    </row>
    <row r="1128" spans="6:6" x14ac:dyDescent="0.2">
      <c r="F1128"/>
    </row>
    <row r="1129" spans="6:6" x14ac:dyDescent="0.2">
      <c r="F1129"/>
    </row>
    <row r="1130" spans="6:6" x14ac:dyDescent="0.2">
      <c r="F1130"/>
    </row>
    <row r="1131" spans="6:6" x14ac:dyDescent="0.2">
      <c r="F1131"/>
    </row>
    <row r="1132" spans="6:6" x14ac:dyDescent="0.2">
      <c r="F1132"/>
    </row>
    <row r="1133" spans="6:6" x14ac:dyDescent="0.2">
      <c r="F1133"/>
    </row>
    <row r="1134" spans="6:6" x14ac:dyDescent="0.2">
      <c r="F1134"/>
    </row>
    <row r="1135" spans="6:6" x14ac:dyDescent="0.2">
      <c r="F1135"/>
    </row>
    <row r="1136" spans="6:6" x14ac:dyDescent="0.2">
      <c r="F1136"/>
    </row>
    <row r="1137" spans="6:6" x14ac:dyDescent="0.2">
      <c r="F1137"/>
    </row>
    <row r="1138" spans="6:6" x14ac:dyDescent="0.2">
      <c r="F1138"/>
    </row>
    <row r="1139" spans="6:6" x14ac:dyDescent="0.2">
      <c r="F1139"/>
    </row>
    <row r="1140" spans="6:6" x14ac:dyDescent="0.2">
      <c r="F1140"/>
    </row>
    <row r="1141" spans="6:6" x14ac:dyDescent="0.2">
      <c r="F1141"/>
    </row>
    <row r="1142" spans="6:6" x14ac:dyDescent="0.2">
      <c r="F1142"/>
    </row>
    <row r="1143" spans="6:6" x14ac:dyDescent="0.2">
      <c r="F1143"/>
    </row>
    <row r="1144" spans="6:6" x14ac:dyDescent="0.2">
      <c r="F1144"/>
    </row>
    <row r="1145" spans="6:6" x14ac:dyDescent="0.2">
      <c r="F1145"/>
    </row>
    <row r="1146" spans="6:6" x14ac:dyDescent="0.2">
      <c r="F1146"/>
    </row>
    <row r="1147" spans="6:6" x14ac:dyDescent="0.2">
      <c r="F1147"/>
    </row>
    <row r="1148" spans="6:6" x14ac:dyDescent="0.2">
      <c r="F1148"/>
    </row>
    <row r="1149" spans="6:6" x14ac:dyDescent="0.2">
      <c r="F1149"/>
    </row>
    <row r="1150" spans="6:6" x14ac:dyDescent="0.2">
      <c r="F1150"/>
    </row>
    <row r="1151" spans="6:6" x14ac:dyDescent="0.2">
      <c r="F1151"/>
    </row>
    <row r="1152" spans="6:6" x14ac:dyDescent="0.2">
      <c r="F1152"/>
    </row>
    <row r="1153" spans="6:6" x14ac:dyDescent="0.2">
      <c r="F1153"/>
    </row>
    <row r="1154" spans="6:6" x14ac:dyDescent="0.2">
      <c r="F1154"/>
    </row>
    <row r="1155" spans="6:6" x14ac:dyDescent="0.2">
      <c r="F1155"/>
    </row>
    <row r="1156" spans="6:6" x14ac:dyDescent="0.2">
      <c r="F1156"/>
    </row>
    <row r="1157" spans="6:6" x14ac:dyDescent="0.2">
      <c r="F1157"/>
    </row>
  </sheetData>
  <pageMargins left="0.7" right="0.7" top="0.75" bottom="0.75" header="0.3" footer="0.3"/>
  <pageSetup paperSize="9" orientation="portrait" horizontalDpi="4294967293" verticalDpi="0"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82BA-6FCD-4C62-B1FD-E2990B25F29B}">
  <dimension ref="A3:C9"/>
  <sheetViews>
    <sheetView workbookViewId="0"/>
  </sheetViews>
  <sheetFormatPr defaultRowHeight="12.75" x14ac:dyDescent="0.2"/>
  <cols>
    <col min="1" max="1" width="18.7109375" bestFit="1" customWidth="1"/>
    <col min="2" max="3" width="12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10966</v>
      </c>
      <c r="C3" s="11"/>
    </row>
    <row r="4" spans="1:3" x14ac:dyDescent="0.2">
      <c r="A4" s="13" t="s">
        <v>10965</v>
      </c>
      <c r="B4" s="9" t="s">
        <v>10971</v>
      </c>
      <c r="C4" s="19" t="s">
        <v>10972</v>
      </c>
    </row>
    <row r="5" spans="1:3" x14ac:dyDescent="0.2">
      <c r="A5" s="14" t="s">
        <v>5177</v>
      </c>
      <c r="B5" s="9">
        <v>725457.82450000057</v>
      </c>
      <c r="C5" s="19">
        <v>108418.44890000013</v>
      </c>
    </row>
    <row r="6" spans="1:3" x14ac:dyDescent="0.2">
      <c r="A6" s="16" t="s">
        <v>684</v>
      </c>
      <c r="B6" s="12">
        <v>391721.90500000032</v>
      </c>
      <c r="C6" s="42">
        <v>46749.430300000058</v>
      </c>
    </row>
    <row r="7" spans="1:3" x14ac:dyDescent="0.2">
      <c r="A7" s="16" t="s">
        <v>2264</v>
      </c>
      <c r="B7" s="12">
        <v>678781.2399999979</v>
      </c>
      <c r="C7" s="42">
        <v>91522.780000000261</v>
      </c>
    </row>
    <row r="8" spans="1:3" x14ac:dyDescent="0.2">
      <c r="A8" s="16" t="s">
        <v>4211</v>
      </c>
      <c r="B8" s="12">
        <v>501239.89080000052</v>
      </c>
      <c r="C8" s="42">
        <v>39706.362499999967</v>
      </c>
    </row>
    <row r="9" spans="1:3" x14ac:dyDescent="0.2">
      <c r="A9" s="17" t="s">
        <v>10942</v>
      </c>
      <c r="B9" s="37">
        <v>2297200.8602999994</v>
      </c>
      <c r="C9" s="43">
        <v>286397.02170000045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54"/>
  <sheetViews>
    <sheetView workbookViewId="0">
      <selection activeCell="F22" sqref="F22"/>
    </sheetView>
  </sheetViews>
  <sheetFormatPr defaultRowHeight="12.75" x14ac:dyDescent="0.2"/>
  <cols>
    <col min="1" max="1" width="18.42578125" bestFit="1" customWidth="1"/>
    <col min="2" max="2" width="17.5703125" bestFit="1" customWidth="1"/>
    <col min="3" max="3" width="8" bestFit="1" customWidth="1"/>
    <col min="4" max="4" width="9.140625" bestFit="1" customWidth="1"/>
    <col min="5" max="6" width="9" bestFit="1" customWidth="1"/>
    <col min="7" max="7" width="10.85546875" bestFit="1" customWidth="1"/>
    <col min="8" max="8" width="9.28515625" bestFit="1" customWidth="1"/>
    <col min="9" max="9" width="17.5703125" bestFit="1" customWidth="1"/>
    <col min="10" max="10" width="7" bestFit="1" customWidth="1"/>
    <col min="11" max="11" width="8" bestFit="1" customWidth="1"/>
    <col min="12" max="12" width="5.85546875" bestFit="1" customWidth="1"/>
    <col min="13" max="13" width="6.28515625" bestFit="1" customWidth="1"/>
    <col min="14" max="14" width="7.28515625" bestFit="1" customWidth="1"/>
    <col min="15" max="15" width="5" bestFit="1" customWidth="1"/>
    <col min="16" max="16" width="7.42578125" bestFit="1" customWidth="1"/>
    <col min="17" max="17" width="8.7109375" bestFit="1" customWidth="1"/>
    <col min="18" max="18" width="9.28515625" bestFit="1" customWidth="1"/>
    <col min="19" max="19" width="6.28515625" bestFit="1" customWidth="1"/>
    <col min="20" max="20" width="9" bestFit="1" customWidth="1"/>
    <col min="21" max="21" width="14" bestFit="1" customWidth="1"/>
    <col min="22" max="22" width="8.7109375" bestFit="1" customWidth="1"/>
    <col min="23" max="23" width="9.85546875" bestFit="1" customWidth="1"/>
    <col min="24" max="24" width="10.5703125" bestFit="1" customWidth="1"/>
    <col min="25" max="25" width="8.140625" bestFit="1" customWidth="1"/>
    <col min="26" max="26" width="8.42578125" bestFit="1" customWidth="1"/>
    <col min="27" max="27" width="9.5703125" bestFit="1" customWidth="1"/>
    <col min="28" max="28" width="8" bestFit="1" customWidth="1"/>
    <col min="29" max="29" width="14.85546875" bestFit="1" customWidth="1"/>
    <col min="30" max="30" width="11.140625" bestFit="1" customWidth="1"/>
    <col min="31" max="31" width="11.42578125" bestFit="1" customWidth="1"/>
    <col min="32" max="32" width="9.28515625" bestFit="1" customWidth="1"/>
    <col min="33" max="33" width="13.28515625" bestFit="1" customWidth="1"/>
    <col min="34" max="34" width="12.28515625" bestFit="1" customWidth="1"/>
    <col min="35" max="35" width="6" bestFit="1" customWidth="1"/>
    <col min="36" max="36" width="9.85546875" bestFit="1" customWidth="1"/>
    <col min="37" max="37" width="7.42578125" bestFit="1" customWidth="1"/>
    <col min="38" max="38" width="12.5703125" bestFit="1" customWidth="1"/>
    <col min="39" max="39" width="12.42578125" bestFit="1" customWidth="1"/>
    <col min="40" max="40" width="13.5703125" bestFit="1" customWidth="1"/>
    <col min="41" max="41" width="12.5703125" bestFit="1" customWidth="1"/>
    <col min="42" max="42" width="10.85546875" bestFit="1" customWidth="1"/>
    <col min="43" max="43" width="7" bestFit="1" customWidth="1"/>
    <col min="44" max="44" width="6" bestFit="1" customWidth="1"/>
    <col min="45" max="45" width="8.140625" bestFit="1" customWidth="1"/>
    <col min="46" max="46" width="7.42578125" bestFit="1" customWidth="1"/>
    <col min="47" max="47" width="11.140625" bestFit="1" customWidth="1"/>
    <col min="48" max="48" width="12.28515625" bestFit="1" customWidth="1"/>
    <col min="49" max="49" width="9.85546875" bestFit="1" customWidth="1"/>
    <col min="51" max="51" width="11.7109375" bestFit="1" customWidth="1"/>
  </cols>
  <sheetData>
    <row r="3" spans="1:3" x14ac:dyDescent="0.2">
      <c r="A3" s="13" t="s">
        <v>10968</v>
      </c>
      <c r="B3" s="10"/>
      <c r="C3" s="18"/>
    </row>
    <row r="4" spans="1:3" x14ac:dyDescent="0.2">
      <c r="A4" s="13" t="s">
        <v>10965</v>
      </c>
      <c r="B4" s="36" t="s">
        <v>10</v>
      </c>
      <c r="C4" s="18" t="s">
        <v>10943</v>
      </c>
    </row>
    <row r="5" spans="1:3" x14ac:dyDescent="0.2">
      <c r="A5" s="9" t="s">
        <v>25</v>
      </c>
      <c r="B5" s="9" t="s">
        <v>320</v>
      </c>
      <c r="C5" s="34">
        <v>19510.639999999992</v>
      </c>
    </row>
    <row r="6" spans="1:3" x14ac:dyDescent="0.2">
      <c r="A6" s="12" t="s">
        <v>25</v>
      </c>
      <c r="B6" s="39" t="s">
        <v>279</v>
      </c>
      <c r="C6" s="40">
        <v>35282.000999999997</v>
      </c>
    </row>
    <row r="7" spans="1:3" x14ac:dyDescent="0.2">
      <c r="A7" s="12" t="s">
        <v>25</v>
      </c>
      <c r="B7" s="39" t="s">
        <v>1481</v>
      </c>
      <c r="C7" s="40">
        <v>11678.129999999997</v>
      </c>
    </row>
    <row r="8" spans="1:3" x14ac:dyDescent="0.2">
      <c r="A8" s="12" t="s">
        <v>25</v>
      </c>
      <c r="B8" s="39" t="s">
        <v>40</v>
      </c>
      <c r="C8" s="40">
        <v>457687.63150000101</v>
      </c>
    </row>
    <row r="9" spans="1:3" x14ac:dyDescent="0.2">
      <c r="A9" s="12" t="s">
        <v>25</v>
      </c>
      <c r="B9" s="39" t="s">
        <v>404</v>
      </c>
      <c r="C9" s="40">
        <v>32108.117999999995</v>
      </c>
    </row>
    <row r="10" spans="1:3" x14ac:dyDescent="0.2">
      <c r="A10" s="12" t="s">
        <v>25</v>
      </c>
      <c r="B10" s="39" t="s">
        <v>658</v>
      </c>
      <c r="C10" s="40">
        <v>13384.356999999996</v>
      </c>
    </row>
    <row r="11" spans="1:3" x14ac:dyDescent="0.2">
      <c r="A11" s="12" t="s">
        <v>25</v>
      </c>
      <c r="B11" s="39" t="s">
        <v>220</v>
      </c>
      <c r="C11" s="40">
        <v>27451.068999999992</v>
      </c>
    </row>
    <row r="12" spans="1:3" x14ac:dyDescent="0.2">
      <c r="A12" s="12" t="s">
        <v>25</v>
      </c>
      <c r="B12" s="39" t="s">
        <v>2548</v>
      </c>
      <c r="C12" s="40">
        <v>2865.0199999999995</v>
      </c>
    </row>
    <row r="13" spans="1:3" x14ac:dyDescent="0.2">
      <c r="A13" s="12" t="s">
        <v>25</v>
      </c>
      <c r="B13" s="39" t="s">
        <v>50</v>
      </c>
      <c r="C13" s="40">
        <v>89473.707999999999</v>
      </c>
    </row>
    <row r="14" spans="1:3" x14ac:dyDescent="0.2">
      <c r="A14" s="12" t="s">
        <v>25</v>
      </c>
      <c r="B14" s="39" t="s">
        <v>1111</v>
      </c>
      <c r="C14" s="40">
        <v>49095.840000000004</v>
      </c>
    </row>
    <row r="15" spans="1:3" x14ac:dyDescent="0.2">
      <c r="A15" s="12" t="s">
        <v>25</v>
      </c>
      <c r="B15" s="39" t="s">
        <v>4748</v>
      </c>
      <c r="C15" s="40">
        <v>4382.4860000000017</v>
      </c>
    </row>
    <row r="16" spans="1:3" x14ac:dyDescent="0.2">
      <c r="A16" s="12" t="s">
        <v>25</v>
      </c>
      <c r="B16" s="39" t="s">
        <v>191</v>
      </c>
      <c r="C16" s="40">
        <v>80166.10099999985</v>
      </c>
    </row>
    <row r="17" spans="1:3" x14ac:dyDescent="0.2">
      <c r="A17" s="12" t="s">
        <v>25</v>
      </c>
      <c r="B17" s="39" t="s">
        <v>228</v>
      </c>
      <c r="C17" s="40">
        <v>53555.360000000001</v>
      </c>
    </row>
    <row r="18" spans="1:3" x14ac:dyDescent="0.2">
      <c r="A18" s="12" t="s">
        <v>25</v>
      </c>
      <c r="B18" s="39" t="s">
        <v>432</v>
      </c>
      <c r="C18" s="40">
        <v>4579.7599999999993</v>
      </c>
    </row>
    <row r="19" spans="1:3" x14ac:dyDescent="0.2">
      <c r="A19" s="12" t="s">
        <v>25</v>
      </c>
      <c r="B19" s="39" t="s">
        <v>3668</v>
      </c>
      <c r="C19" s="40">
        <v>2914.31</v>
      </c>
    </row>
    <row r="20" spans="1:3" x14ac:dyDescent="0.2">
      <c r="A20" s="12" t="s">
        <v>25</v>
      </c>
      <c r="B20" s="39" t="s">
        <v>27</v>
      </c>
      <c r="C20" s="40">
        <v>36591.749999999971</v>
      </c>
    </row>
    <row r="21" spans="1:3" x14ac:dyDescent="0.2">
      <c r="A21" s="12" t="s">
        <v>25</v>
      </c>
      <c r="B21" s="39" t="s">
        <v>648</v>
      </c>
      <c r="C21" s="40">
        <v>9217.0299999999988</v>
      </c>
    </row>
    <row r="22" spans="1:3" x14ac:dyDescent="0.2">
      <c r="A22" s="12" t="s">
        <v>25</v>
      </c>
      <c r="B22" s="39" t="s">
        <v>4136</v>
      </c>
      <c r="C22" s="40">
        <v>1270.53</v>
      </c>
    </row>
    <row r="23" spans="1:3" x14ac:dyDescent="0.2">
      <c r="A23" s="12" t="s">
        <v>25</v>
      </c>
      <c r="B23" s="39" t="s">
        <v>2320</v>
      </c>
      <c r="C23" s="40">
        <v>23705.523000000005</v>
      </c>
    </row>
    <row r="24" spans="1:3" x14ac:dyDescent="0.2">
      <c r="A24" s="12" t="s">
        <v>25</v>
      </c>
      <c r="B24" s="39" t="s">
        <v>1088</v>
      </c>
      <c r="C24" s="40">
        <v>28634.43399999999</v>
      </c>
    </row>
    <row r="25" spans="1:3" x14ac:dyDescent="0.2">
      <c r="A25" s="12" t="s">
        <v>25</v>
      </c>
      <c r="B25" s="39" t="s">
        <v>214</v>
      </c>
      <c r="C25" s="40">
        <v>76269.614000000016</v>
      </c>
    </row>
    <row r="26" spans="1:3" x14ac:dyDescent="0.2">
      <c r="A26" s="12" t="s">
        <v>25</v>
      </c>
      <c r="B26" s="39" t="s">
        <v>206</v>
      </c>
      <c r="C26" s="40">
        <v>29863.149999999994</v>
      </c>
    </row>
    <row r="27" spans="1:3" x14ac:dyDescent="0.2">
      <c r="A27" s="12" t="s">
        <v>25</v>
      </c>
      <c r="B27" s="39" t="s">
        <v>1296</v>
      </c>
      <c r="C27" s="40">
        <v>10771.34</v>
      </c>
    </row>
    <row r="28" spans="1:3" x14ac:dyDescent="0.2">
      <c r="A28" s="12" t="s">
        <v>25</v>
      </c>
      <c r="B28" s="39" t="s">
        <v>527</v>
      </c>
      <c r="C28" s="40">
        <v>22205.149999999998</v>
      </c>
    </row>
    <row r="29" spans="1:3" x14ac:dyDescent="0.2">
      <c r="A29" s="12" t="s">
        <v>25</v>
      </c>
      <c r="B29" s="39" t="s">
        <v>1528</v>
      </c>
      <c r="C29" s="40">
        <v>5589.3519999999971</v>
      </c>
    </row>
    <row r="30" spans="1:3" x14ac:dyDescent="0.2">
      <c r="A30" s="12" t="s">
        <v>25</v>
      </c>
      <c r="B30" s="39" t="s">
        <v>126</v>
      </c>
      <c r="C30" s="40">
        <v>7464.9299999999985</v>
      </c>
    </row>
    <row r="31" spans="1:3" x14ac:dyDescent="0.2">
      <c r="A31" s="12" t="s">
        <v>25</v>
      </c>
      <c r="B31" s="39" t="s">
        <v>1215</v>
      </c>
      <c r="C31" s="40">
        <v>16729.101999999999</v>
      </c>
    </row>
    <row r="32" spans="1:3" x14ac:dyDescent="0.2">
      <c r="A32" s="12" t="s">
        <v>25</v>
      </c>
      <c r="B32" s="39" t="s">
        <v>2291</v>
      </c>
      <c r="C32" s="40">
        <v>7292.5239999999994</v>
      </c>
    </row>
    <row r="33" spans="1:3" x14ac:dyDescent="0.2">
      <c r="A33" s="12" t="s">
        <v>25</v>
      </c>
      <c r="B33" s="39" t="s">
        <v>693</v>
      </c>
      <c r="C33" s="40">
        <v>35764.312000000013</v>
      </c>
    </row>
    <row r="34" spans="1:3" x14ac:dyDescent="0.2">
      <c r="A34" s="12" t="s">
        <v>25</v>
      </c>
      <c r="B34" s="39" t="s">
        <v>588</v>
      </c>
      <c r="C34" s="40">
        <v>4783.5220000000008</v>
      </c>
    </row>
    <row r="35" spans="1:3" x14ac:dyDescent="0.2">
      <c r="A35" s="12" t="s">
        <v>25</v>
      </c>
      <c r="B35" s="39" t="s">
        <v>240</v>
      </c>
      <c r="C35" s="40">
        <v>310876.27099999978</v>
      </c>
    </row>
    <row r="36" spans="1:3" x14ac:dyDescent="0.2">
      <c r="A36" s="12" t="s">
        <v>25</v>
      </c>
      <c r="B36" s="39" t="s">
        <v>82</v>
      </c>
      <c r="C36" s="40">
        <v>55603.163999999968</v>
      </c>
    </row>
    <row r="37" spans="1:3" x14ac:dyDescent="0.2">
      <c r="A37" s="12" t="s">
        <v>25</v>
      </c>
      <c r="B37" s="39" t="s">
        <v>5287</v>
      </c>
      <c r="C37" s="40">
        <v>919.91</v>
      </c>
    </row>
    <row r="38" spans="1:3" x14ac:dyDescent="0.2">
      <c r="A38" s="12" t="s">
        <v>25</v>
      </c>
      <c r="B38" s="39" t="s">
        <v>440</v>
      </c>
      <c r="C38" s="40">
        <v>78258.135999999926</v>
      </c>
    </row>
    <row r="39" spans="1:3" x14ac:dyDescent="0.2">
      <c r="A39" s="12" t="s">
        <v>25</v>
      </c>
      <c r="B39" s="39" t="s">
        <v>572</v>
      </c>
      <c r="C39" s="40">
        <v>19683.390000000003</v>
      </c>
    </row>
    <row r="40" spans="1:3" x14ac:dyDescent="0.2">
      <c r="A40" s="12" t="s">
        <v>25</v>
      </c>
      <c r="B40" s="39" t="s">
        <v>373</v>
      </c>
      <c r="C40" s="40">
        <v>17431.149999999991</v>
      </c>
    </row>
    <row r="41" spans="1:3" x14ac:dyDescent="0.2">
      <c r="A41" s="12" t="s">
        <v>25</v>
      </c>
      <c r="B41" s="39" t="s">
        <v>134</v>
      </c>
      <c r="C41" s="40">
        <v>116511.91400000003</v>
      </c>
    </row>
    <row r="42" spans="1:3" x14ac:dyDescent="0.2">
      <c r="A42" s="12" t="s">
        <v>25</v>
      </c>
      <c r="B42" s="39" t="s">
        <v>1221</v>
      </c>
      <c r="C42" s="40">
        <v>22627.955999999995</v>
      </c>
    </row>
    <row r="43" spans="1:3" x14ac:dyDescent="0.2">
      <c r="A43" s="12" t="s">
        <v>25</v>
      </c>
      <c r="B43" s="39" t="s">
        <v>341</v>
      </c>
      <c r="C43" s="40">
        <v>8481.7099999999991</v>
      </c>
    </row>
    <row r="44" spans="1:3" x14ac:dyDescent="0.2">
      <c r="A44" s="12" t="s">
        <v>25</v>
      </c>
      <c r="B44" s="39" t="s">
        <v>4194</v>
      </c>
      <c r="C44" s="40">
        <v>1315.5600000000002</v>
      </c>
    </row>
    <row r="45" spans="1:3" x14ac:dyDescent="0.2">
      <c r="A45" s="12" t="s">
        <v>25</v>
      </c>
      <c r="B45" s="39" t="s">
        <v>300</v>
      </c>
      <c r="C45" s="40">
        <v>30661.872999999981</v>
      </c>
    </row>
    <row r="46" spans="1:3" x14ac:dyDescent="0.2">
      <c r="A46" s="12" t="s">
        <v>25</v>
      </c>
      <c r="B46" s="39" t="s">
        <v>96</v>
      </c>
      <c r="C46" s="40">
        <v>170188.04580000002</v>
      </c>
    </row>
    <row r="47" spans="1:3" x14ac:dyDescent="0.2">
      <c r="A47" s="12" t="s">
        <v>25</v>
      </c>
      <c r="B47" s="39" t="s">
        <v>111</v>
      </c>
      <c r="C47" s="40">
        <v>11220.055999999999</v>
      </c>
    </row>
    <row r="48" spans="1:3" x14ac:dyDescent="0.2">
      <c r="A48" s="12" t="s">
        <v>25</v>
      </c>
      <c r="B48" s="39" t="s">
        <v>4115</v>
      </c>
      <c r="C48" s="40">
        <v>8929.369999999999</v>
      </c>
    </row>
    <row r="49" spans="1:3" x14ac:dyDescent="0.2">
      <c r="A49" s="12" t="s">
        <v>25</v>
      </c>
      <c r="B49" s="39" t="s">
        <v>287</v>
      </c>
      <c r="C49" s="40">
        <v>70636.719999999987</v>
      </c>
    </row>
    <row r="50" spans="1:3" x14ac:dyDescent="0.2">
      <c r="A50" s="12" t="s">
        <v>25</v>
      </c>
      <c r="B50" s="39" t="s">
        <v>89</v>
      </c>
      <c r="C50" s="40">
        <v>138641.26999999993</v>
      </c>
    </row>
    <row r="51" spans="1:3" x14ac:dyDescent="0.2">
      <c r="A51" s="12" t="s">
        <v>25</v>
      </c>
      <c r="B51" s="39" t="s">
        <v>5813</v>
      </c>
      <c r="C51" s="40">
        <v>1209.8240000000001</v>
      </c>
    </row>
    <row r="52" spans="1:3" x14ac:dyDescent="0.2">
      <c r="A52" s="12" t="s">
        <v>25</v>
      </c>
      <c r="B52" s="39" t="s">
        <v>105</v>
      </c>
      <c r="C52" s="40">
        <v>32114.610000000019</v>
      </c>
    </row>
    <row r="53" spans="1:3" x14ac:dyDescent="0.2">
      <c r="A53" s="12" t="s">
        <v>25</v>
      </c>
      <c r="B53" s="39" t="s">
        <v>5623</v>
      </c>
      <c r="C53" s="40">
        <v>1603.1360000000002</v>
      </c>
    </row>
    <row r="54" spans="1:3" x14ac:dyDescent="0.2">
      <c r="A54" s="37" t="s">
        <v>10942</v>
      </c>
      <c r="B54" s="38"/>
      <c r="C54" s="35">
        <v>2297200.8603000003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797"/>
  <sheetViews>
    <sheetView workbookViewId="0"/>
  </sheetViews>
  <sheetFormatPr defaultRowHeight="12.75" x14ac:dyDescent="0.2"/>
  <cols>
    <col min="1" max="1" width="22" bestFit="1" customWidth="1"/>
    <col min="2" max="2" width="8.140625" bestFit="1" customWidth="1"/>
    <col min="3" max="3" width="7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3" x14ac:dyDescent="0.2">
      <c r="A3" s="9"/>
      <c r="B3" s="13" t="s">
        <v>10966</v>
      </c>
      <c r="C3" s="11"/>
    </row>
    <row r="4" spans="1:3" x14ac:dyDescent="0.2">
      <c r="A4" s="13" t="s">
        <v>10965</v>
      </c>
      <c r="B4" s="9" t="s">
        <v>10971</v>
      </c>
      <c r="C4" s="19" t="s">
        <v>10972</v>
      </c>
    </row>
    <row r="5" spans="1:3" x14ac:dyDescent="0.2">
      <c r="A5" s="14" t="s">
        <v>5451</v>
      </c>
      <c r="B5" s="20">
        <v>886.15599999999995</v>
      </c>
      <c r="C5" s="22">
        <v>129.34649999999999</v>
      </c>
    </row>
    <row r="6" spans="1:3" x14ac:dyDescent="0.2">
      <c r="A6" s="16" t="s">
        <v>4838</v>
      </c>
      <c r="B6" s="24">
        <v>1744.6999999999998</v>
      </c>
      <c r="C6" s="25">
        <v>365.21519999999987</v>
      </c>
    </row>
    <row r="7" spans="1:3" x14ac:dyDescent="0.2">
      <c r="A7" s="16" t="s">
        <v>3073</v>
      </c>
      <c r="B7" s="24">
        <v>3050.6920000000005</v>
      </c>
      <c r="C7" s="25">
        <v>-253.57460000000026</v>
      </c>
    </row>
    <row r="8" spans="1:3" x14ac:dyDescent="0.2">
      <c r="A8" s="16" t="s">
        <v>1092</v>
      </c>
      <c r="B8" s="24">
        <v>7755.6200000000008</v>
      </c>
      <c r="C8" s="25">
        <v>2054.5884999999989</v>
      </c>
    </row>
    <row r="9" spans="1:3" x14ac:dyDescent="0.2">
      <c r="A9" s="16" t="s">
        <v>2388</v>
      </c>
      <c r="B9" s="24">
        <v>3250.337</v>
      </c>
      <c r="C9" s="25">
        <v>281.18899999999979</v>
      </c>
    </row>
    <row r="10" spans="1:3" x14ac:dyDescent="0.2">
      <c r="A10" s="16" t="s">
        <v>3789</v>
      </c>
      <c r="B10" s="24">
        <v>3255.3100000000004</v>
      </c>
      <c r="C10" s="25">
        <v>64.537399999999948</v>
      </c>
    </row>
    <row r="11" spans="1:3" x14ac:dyDescent="0.2">
      <c r="A11" s="16" t="s">
        <v>3170</v>
      </c>
      <c r="B11" s="24">
        <v>14473.570999999998</v>
      </c>
      <c r="C11" s="25">
        <v>5444.8054999999995</v>
      </c>
    </row>
    <row r="12" spans="1:3" x14ac:dyDescent="0.2">
      <c r="A12" s="16" t="s">
        <v>3989</v>
      </c>
      <c r="B12" s="24">
        <v>1735.5140000000001</v>
      </c>
      <c r="C12" s="25">
        <v>-2.3146000000000484</v>
      </c>
    </row>
    <row r="13" spans="1:3" x14ac:dyDescent="0.2">
      <c r="A13" s="16" t="s">
        <v>1610</v>
      </c>
      <c r="B13" s="24">
        <v>58.82</v>
      </c>
      <c r="C13" s="25">
        <v>21.849599999999999</v>
      </c>
    </row>
    <row r="14" spans="1:3" x14ac:dyDescent="0.2">
      <c r="A14" s="16" t="s">
        <v>3383</v>
      </c>
      <c r="B14" s="24">
        <v>966.70999999999981</v>
      </c>
      <c r="C14" s="25">
        <v>313.65969999999999</v>
      </c>
    </row>
    <row r="15" spans="1:3" x14ac:dyDescent="0.2">
      <c r="A15" s="16" t="s">
        <v>1926</v>
      </c>
      <c r="B15" s="24">
        <v>1113.8380000000002</v>
      </c>
      <c r="C15" s="25">
        <v>220.81299999999999</v>
      </c>
    </row>
    <row r="16" spans="1:3" x14ac:dyDescent="0.2">
      <c r="A16" s="16" t="s">
        <v>470</v>
      </c>
      <c r="B16" s="24">
        <v>6106.8799999999992</v>
      </c>
      <c r="C16" s="25">
        <v>1869.9293999999998</v>
      </c>
    </row>
    <row r="17" spans="1:3" x14ac:dyDescent="0.2">
      <c r="A17" s="16" t="s">
        <v>929</v>
      </c>
      <c r="B17" s="24">
        <v>1587.4520000000002</v>
      </c>
      <c r="C17" s="25">
        <v>-378.5508999999999</v>
      </c>
    </row>
    <row r="18" spans="1:3" x14ac:dyDescent="0.2">
      <c r="A18" s="16" t="s">
        <v>869</v>
      </c>
      <c r="B18" s="24">
        <v>4805.3440000000001</v>
      </c>
      <c r="C18" s="25">
        <v>1308.5545999999999</v>
      </c>
    </row>
    <row r="19" spans="1:3" x14ac:dyDescent="0.2">
      <c r="A19" s="16" t="s">
        <v>972</v>
      </c>
      <c r="B19" s="24">
        <v>4260.7840000000006</v>
      </c>
      <c r="C19" s="25">
        <v>719.77509999999984</v>
      </c>
    </row>
    <row r="20" spans="1:3" x14ac:dyDescent="0.2">
      <c r="A20" s="16" t="s">
        <v>1733</v>
      </c>
      <c r="B20" s="24">
        <v>584.60800000000017</v>
      </c>
      <c r="C20" s="25">
        <v>33.715799999999973</v>
      </c>
    </row>
    <row r="21" spans="1:3" x14ac:dyDescent="0.2">
      <c r="A21" s="16" t="s">
        <v>3052</v>
      </c>
      <c r="B21" s="24">
        <v>914.53200000000004</v>
      </c>
      <c r="C21" s="25">
        <v>264.56749999999994</v>
      </c>
    </row>
    <row r="22" spans="1:3" x14ac:dyDescent="0.2">
      <c r="A22" s="16" t="s">
        <v>109</v>
      </c>
      <c r="B22" s="24">
        <v>2582.8979999999997</v>
      </c>
      <c r="C22" s="25">
        <v>732.73989999999981</v>
      </c>
    </row>
    <row r="23" spans="1:3" x14ac:dyDescent="0.2">
      <c r="A23" s="16" t="s">
        <v>1170</v>
      </c>
      <c r="B23" s="24">
        <v>3214.2359999999999</v>
      </c>
      <c r="C23" s="25">
        <v>354.62760000000003</v>
      </c>
    </row>
    <row r="24" spans="1:3" x14ac:dyDescent="0.2">
      <c r="A24" s="16" t="s">
        <v>4452</v>
      </c>
      <c r="B24" s="24">
        <v>367.54800000000006</v>
      </c>
      <c r="C24" s="25">
        <v>59.288399999999996</v>
      </c>
    </row>
    <row r="25" spans="1:3" x14ac:dyDescent="0.2">
      <c r="A25" s="16" t="s">
        <v>2789</v>
      </c>
      <c r="B25" s="24">
        <v>5563.56</v>
      </c>
      <c r="C25" s="25">
        <v>-362.88250000000022</v>
      </c>
    </row>
    <row r="26" spans="1:3" x14ac:dyDescent="0.2">
      <c r="A26" s="16" t="s">
        <v>5284</v>
      </c>
      <c r="B26" s="24">
        <v>660.97199999999998</v>
      </c>
      <c r="C26" s="25">
        <v>-5.1370999999999789</v>
      </c>
    </row>
    <row r="27" spans="1:3" x14ac:dyDescent="0.2">
      <c r="A27" s="16" t="s">
        <v>5440</v>
      </c>
      <c r="B27" s="24">
        <v>1055.694</v>
      </c>
      <c r="C27" s="25">
        <v>-221.0544000000001</v>
      </c>
    </row>
    <row r="28" spans="1:3" x14ac:dyDescent="0.2">
      <c r="A28" s="16" t="s">
        <v>666</v>
      </c>
      <c r="B28" s="24">
        <v>814.01200000000006</v>
      </c>
      <c r="C28" s="25">
        <v>194.98779999999999</v>
      </c>
    </row>
    <row r="29" spans="1:3" x14ac:dyDescent="0.2">
      <c r="A29" s="16" t="s">
        <v>1578</v>
      </c>
      <c r="B29" s="24">
        <v>1056.3900000000001</v>
      </c>
      <c r="C29" s="25">
        <v>277.38240000000008</v>
      </c>
    </row>
    <row r="30" spans="1:3" x14ac:dyDescent="0.2">
      <c r="A30" s="16" t="s">
        <v>2574</v>
      </c>
      <c r="B30" s="24">
        <v>200.94500000000002</v>
      </c>
      <c r="C30" s="25">
        <v>69.278400000000005</v>
      </c>
    </row>
    <row r="31" spans="1:3" x14ac:dyDescent="0.2">
      <c r="A31" s="16" t="s">
        <v>1158</v>
      </c>
      <c r="B31" s="24">
        <v>2236.1279999999997</v>
      </c>
      <c r="C31" s="25">
        <v>-98.764599999999831</v>
      </c>
    </row>
    <row r="32" spans="1:3" x14ac:dyDescent="0.2">
      <c r="A32" s="16" t="s">
        <v>1070</v>
      </c>
      <c r="B32" s="24">
        <v>925.80000000000018</v>
      </c>
      <c r="C32" s="25">
        <v>-62.134200000000071</v>
      </c>
    </row>
    <row r="33" spans="1:3" x14ac:dyDescent="0.2">
      <c r="A33" s="16" t="s">
        <v>2816</v>
      </c>
      <c r="B33" s="24">
        <v>1171.8139999999999</v>
      </c>
      <c r="C33" s="25">
        <v>100.87679999999999</v>
      </c>
    </row>
    <row r="34" spans="1:3" x14ac:dyDescent="0.2">
      <c r="A34" s="16" t="s">
        <v>3795</v>
      </c>
      <c r="B34" s="24">
        <v>5527.8460000000005</v>
      </c>
      <c r="C34" s="25">
        <v>1366.0098</v>
      </c>
    </row>
    <row r="35" spans="1:3" x14ac:dyDescent="0.2">
      <c r="A35" s="16" t="s">
        <v>5209</v>
      </c>
      <c r="B35" s="24">
        <v>2495.3915999999999</v>
      </c>
      <c r="C35" s="25">
        <v>-196.12010000000021</v>
      </c>
    </row>
    <row r="36" spans="1:3" x14ac:dyDescent="0.2">
      <c r="A36" s="16" t="s">
        <v>80</v>
      </c>
      <c r="B36" s="24">
        <v>1790.5119999999999</v>
      </c>
      <c r="C36" s="25">
        <v>435.82739999999995</v>
      </c>
    </row>
    <row r="37" spans="1:3" x14ac:dyDescent="0.2">
      <c r="A37" s="16" t="s">
        <v>906</v>
      </c>
      <c r="B37" s="24">
        <v>2356.855</v>
      </c>
      <c r="C37" s="25">
        <v>295.66680000000002</v>
      </c>
    </row>
    <row r="38" spans="1:3" x14ac:dyDescent="0.2">
      <c r="A38" s="16" t="s">
        <v>1739</v>
      </c>
      <c r="B38" s="24">
        <v>264.86400000000003</v>
      </c>
      <c r="C38" s="25">
        <v>43.669499999999992</v>
      </c>
    </row>
    <row r="39" spans="1:3" x14ac:dyDescent="0.2">
      <c r="A39" s="16" t="s">
        <v>1007</v>
      </c>
      <c r="B39" s="24">
        <v>1455.038</v>
      </c>
      <c r="C39" s="25">
        <v>-152.76130000000006</v>
      </c>
    </row>
    <row r="40" spans="1:3" x14ac:dyDescent="0.2">
      <c r="A40" s="16" t="s">
        <v>3316</v>
      </c>
      <c r="B40" s="24">
        <v>6608.4480000000003</v>
      </c>
      <c r="C40" s="25">
        <v>2884.6207999999997</v>
      </c>
    </row>
    <row r="41" spans="1:3" x14ac:dyDescent="0.2">
      <c r="A41" s="16" t="s">
        <v>4692</v>
      </c>
      <c r="B41" s="24">
        <v>497.01400000000007</v>
      </c>
      <c r="C41" s="25">
        <v>103.34989999999999</v>
      </c>
    </row>
    <row r="42" spans="1:3" x14ac:dyDescent="0.2">
      <c r="A42" s="16" t="s">
        <v>5759</v>
      </c>
      <c r="B42" s="24">
        <v>88.15</v>
      </c>
      <c r="C42" s="25">
        <v>32.632999999999996</v>
      </c>
    </row>
    <row r="43" spans="1:3" x14ac:dyDescent="0.2">
      <c r="A43" s="16" t="s">
        <v>5231</v>
      </c>
      <c r="B43" s="24">
        <v>738.50400000000002</v>
      </c>
      <c r="C43" s="25">
        <v>83.963000000000022</v>
      </c>
    </row>
    <row r="44" spans="1:3" x14ac:dyDescent="0.2">
      <c r="A44" s="16" t="s">
        <v>3110</v>
      </c>
      <c r="B44" s="24">
        <v>1515.8620000000001</v>
      </c>
      <c r="C44" s="25">
        <v>-274.96040000000016</v>
      </c>
    </row>
    <row r="45" spans="1:3" x14ac:dyDescent="0.2">
      <c r="A45" s="16" t="s">
        <v>3857</v>
      </c>
      <c r="B45" s="24">
        <v>2537.6860000000001</v>
      </c>
      <c r="C45" s="25">
        <v>298.82730000000009</v>
      </c>
    </row>
    <row r="46" spans="1:3" x14ac:dyDescent="0.2">
      <c r="A46" s="16" t="s">
        <v>2489</v>
      </c>
      <c r="B46" s="24">
        <v>833.39799999999991</v>
      </c>
      <c r="C46" s="25">
        <v>136.49189999999996</v>
      </c>
    </row>
    <row r="47" spans="1:3" x14ac:dyDescent="0.2">
      <c r="A47" s="16" t="s">
        <v>5177</v>
      </c>
      <c r="B47" s="24">
        <v>5086.9350000000013</v>
      </c>
      <c r="C47" s="25">
        <v>857.80329999999981</v>
      </c>
    </row>
    <row r="48" spans="1:3" x14ac:dyDescent="0.2">
      <c r="A48" s="16" t="s">
        <v>4627</v>
      </c>
      <c r="B48" s="24">
        <v>657.31600000000003</v>
      </c>
      <c r="C48" s="25">
        <v>-28.700400000000002</v>
      </c>
    </row>
    <row r="49" spans="1:3" x14ac:dyDescent="0.2">
      <c r="A49" s="16" t="s">
        <v>1229</v>
      </c>
      <c r="B49" s="24">
        <v>3489.0396000000001</v>
      </c>
      <c r="C49" s="25">
        <v>-246.42570000000009</v>
      </c>
    </row>
    <row r="50" spans="1:3" x14ac:dyDescent="0.2">
      <c r="A50" s="16" t="s">
        <v>4938</v>
      </c>
      <c r="B50" s="24">
        <v>7888.2940000000008</v>
      </c>
      <c r="C50" s="25">
        <v>1298.0165999999995</v>
      </c>
    </row>
    <row r="51" spans="1:3" x14ac:dyDescent="0.2">
      <c r="A51" s="16" t="s">
        <v>3917</v>
      </c>
      <c r="B51" s="24">
        <v>5664.0219999999999</v>
      </c>
      <c r="C51" s="25">
        <v>1085.7325999999998</v>
      </c>
    </row>
    <row r="52" spans="1:3" x14ac:dyDescent="0.2">
      <c r="A52" s="16" t="s">
        <v>2795</v>
      </c>
      <c r="B52" s="24">
        <v>1638.5540000000001</v>
      </c>
      <c r="C52" s="25">
        <v>285.78879999999992</v>
      </c>
    </row>
    <row r="53" spans="1:3" x14ac:dyDescent="0.2">
      <c r="A53" s="16" t="s">
        <v>1787</v>
      </c>
      <c r="B53" s="24">
        <v>3831.8640000000005</v>
      </c>
      <c r="C53" s="25">
        <v>974.10699999999997</v>
      </c>
    </row>
    <row r="54" spans="1:3" x14ac:dyDescent="0.2">
      <c r="A54" s="16" t="s">
        <v>4304</v>
      </c>
      <c r="B54" s="24">
        <v>1622.018</v>
      </c>
      <c r="C54" s="25">
        <v>154.95029999999994</v>
      </c>
    </row>
    <row r="55" spans="1:3" x14ac:dyDescent="0.2">
      <c r="A55" s="16" t="s">
        <v>2301</v>
      </c>
      <c r="B55" s="24">
        <v>170.584</v>
      </c>
      <c r="C55" s="25">
        <v>-8.4310000000000258</v>
      </c>
    </row>
    <row r="56" spans="1:3" x14ac:dyDescent="0.2">
      <c r="A56" s="16" t="s">
        <v>2274</v>
      </c>
      <c r="B56" s="24">
        <v>4867.3439999999991</v>
      </c>
      <c r="C56" s="25">
        <v>150.71299999999971</v>
      </c>
    </row>
    <row r="57" spans="1:3" x14ac:dyDescent="0.2">
      <c r="A57" s="16" t="s">
        <v>2078</v>
      </c>
      <c r="B57" s="24">
        <v>4501.3909999999996</v>
      </c>
      <c r="C57" s="25">
        <v>1158.7063999999998</v>
      </c>
    </row>
    <row r="58" spans="1:3" x14ac:dyDescent="0.2">
      <c r="A58" s="16" t="s">
        <v>5655</v>
      </c>
      <c r="B58" s="24">
        <v>161.28</v>
      </c>
      <c r="C58" s="25">
        <v>12.095999999999997</v>
      </c>
    </row>
    <row r="59" spans="1:3" x14ac:dyDescent="0.2">
      <c r="A59" s="16" t="s">
        <v>1842</v>
      </c>
      <c r="B59" s="24">
        <v>4523.3360000000002</v>
      </c>
      <c r="C59" s="25">
        <v>494.83519999999999</v>
      </c>
    </row>
    <row r="60" spans="1:3" x14ac:dyDescent="0.2">
      <c r="A60" s="16" t="s">
        <v>3400</v>
      </c>
      <c r="B60" s="24">
        <v>649.37599999999998</v>
      </c>
      <c r="C60" s="25">
        <v>65.77249999999998</v>
      </c>
    </row>
    <row r="61" spans="1:3" x14ac:dyDescent="0.2">
      <c r="A61" s="16" t="s">
        <v>3323</v>
      </c>
      <c r="B61" s="24">
        <v>4375.7859999999991</v>
      </c>
      <c r="C61" s="25">
        <v>867.72710000000006</v>
      </c>
    </row>
    <row r="62" spans="1:3" x14ac:dyDescent="0.2">
      <c r="A62" s="16" t="s">
        <v>4039</v>
      </c>
      <c r="B62" s="24">
        <v>2052.9079999999999</v>
      </c>
      <c r="C62" s="25">
        <v>317.97120000000007</v>
      </c>
    </row>
    <row r="63" spans="1:3" x14ac:dyDescent="0.2">
      <c r="A63" s="16" t="s">
        <v>2234</v>
      </c>
      <c r="B63" s="24">
        <v>861.56499999999994</v>
      </c>
      <c r="C63" s="25">
        <v>-163.11750000000001</v>
      </c>
    </row>
    <row r="64" spans="1:3" x14ac:dyDescent="0.2">
      <c r="A64" s="16" t="s">
        <v>1144</v>
      </c>
      <c r="B64" s="24">
        <v>4510.7970000000005</v>
      </c>
      <c r="C64" s="25">
        <v>343.6823999999998</v>
      </c>
    </row>
    <row r="65" spans="1:3" x14ac:dyDescent="0.2">
      <c r="A65" s="16" t="s">
        <v>1962</v>
      </c>
      <c r="B65" s="24">
        <v>3323.556</v>
      </c>
      <c r="C65" s="25">
        <v>579.31129999999985</v>
      </c>
    </row>
    <row r="66" spans="1:3" x14ac:dyDescent="0.2">
      <c r="A66" s="16" t="s">
        <v>4081</v>
      </c>
      <c r="B66" s="24">
        <v>2852.9680000000008</v>
      </c>
      <c r="C66" s="25">
        <v>-104.54860000000019</v>
      </c>
    </row>
    <row r="67" spans="1:3" x14ac:dyDescent="0.2">
      <c r="A67" s="16" t="s">
        <v>1630</v>
      </c>
      <c r="B67" s="24">
        <v>1839.2400000000002</v>
      </c>
      <c r="C67" s="25">
        <v>521.13519999999994</v>
      </c>
    </row>
    <row r="68" spans="1:3" x14ac:dyDescent="0.2">
      <c r="A68" s="16" t="s">
        <v>1465</v>
      </c>
      <c r="B68" s="24">
        <v>629.24799999999993</v>
      </c>
      <c r="C68" s="25">
        <v>60.426499999999983</v>
      </c>
    </row>
    <row r="69" spans="1:3" x14ac:dyDescent="0.2">
      <c r="A69" s="16" t="s">
        <v>3725</v>
      </c>
      <c r="B69" s="24">
        <v>599.798</v>
      </c>
      <c r="C69" s="25">
        <v>227.43839999999997</v>
      </c>
    </row>
    <row r="70" spans="1:3" x14ac:dyDescent="0.2">
      <c r="A70" s="16" t="s">
        <v>899</v>
      </c>
      <c r="B70" s="24">
        <v>744.34</v>
      </c>
      <c r="C70" s="25">
        <v>11.583899999999961</v>
      </c>
    </row>
    <row r="71" spans="1:3" x14ac:dyDescent="0.2">
      <c r="A71" s="16" t="s">
        <v>4127</v>
      </c>
      <c r="B71" s="24">
        <v>1333.88</v>
      </c>
      <c r="C71" s="25">
        <v>-291.38110000000012</v>
      </c>
    </row>
    <row r="72" spans="1:3" x14ac:dyDescent="0.2">
      <c r="A72" s="16" t="s">
        <v>2061</v>
      </c>
      <c r="B72" s="24">
        <v>2888.5059999999999</v>
      </c>
      <c r="C72" s="25">
        <v>302.02</v>
      </c>
    </row>
    <row r="73" spans="1:3" x14ac:dyDescent="0.2">
      <c r="A73" s="16" t="s">
        <v>5581</v>
      </c>
      <c r="B73" s="24">
        <v>2798.9479999999999</v>
      </c>
      <c r="C73" s="25">
        <v>-711.42740000000003</v>
      </c>
    </row>
    <row r="74" spans="1:3" x14ac:dyDescent="0.2">
      <c r="A74" s="16" t="s">
        <v>5625</v>
      </c>
      <c r="B74" s="24">
        <v>983.41999999999985</v>
      </c>
      <c r="C74" s="25">
        <v>209.78300000000002</v>
      </c>
    </row>
    <row r="75" spans="1:3" x14ac:dyDescent="0.2">
      <c r="A75" s="16" t="s">
        <v>5600</v>
      </c>
      <c r="B75" s="24">
        <v>385.51600000000002</v>
      </c>
      <c r="C75" s="25">
        <v>-58.286599999999964</v>
      </c>
    </row>
    <row r="76" spans="1:3" x14ac:dyDescent="0.2">
      <c r="A76" s="16" t="s">
        <v>3967</v>
      </c>
      <c r="B76" s="24">
        <v>272.95</v>
      </c>
      <c r="C76" s="25">
        <v>110.92719999999997</v>
      </c>
    </row>
    <row r="77" spans="1:3" x14ac:dyDescent="0.2">
      <c r="A77" s="16" t="s">
        <v>1208</v>
      </c>
      <c r="B77" s="24">
        <v>2442.0439999999999</v>
      </c>
      <c r="C77" s="25">
        <v>433.97509999999983</v>
      </c>
    </row>
    <row r="78" spans="1:3" x14ac:dyDescent="0.2">
      <c r="A78" s="16" t="s">
        <v>2170</v>
      </c>
      <c r="B78" s="24">
        <v>4750.3580000000002</v>
      </c>
      <c r="C78" s="25">
        <v>921.25739999999917</v>
      </c>
    </row>
    <row r="79" spans="1:3" x14ac:dyDescent="0.2">
      <c r="A79" s="16" t="s">
        <v>4190</v>
      </c>
      <c r="B79" s="24">
        <v>2933.6759999999995</v>
      </c>
      <c r="C79" s="25">
        <v>251.59740000000005</v>
      </c>
    </row>
    <row r="80" spans="1:3" x14ac:dyDescent="0.2">
      <c r="A80" s="16" t="s">
        <v>596</v>
      </c>
      <c r="B80" s="24">
        <v>11789.630000000001</v>
      </c>
      <c r="C80" s="25">
        <v>-1659.9581000000026</v>
      </c>
    </row>
    <row r="81" spans="1:3" x14ac:dyDescent="0.2">
      <c r="A81" s="16" t="s">
        <v>4671</v>
      </c>
      <c r="B81" s="24">
        <v>1697.8610000000001</v>
      </c>
      <c r="C81" s="25">
        <v>647.38470000000007</v>
      </c>
    </row>
    <row r="82" spans="1:3" x14ac:dyDescent="0.2">
      <c r="A82" s="16" t="s">
        <v>2870</v>
      </c>
      <c r="B82" s="24">
        <v>5907.9719999999998</v>
      </c>
      <c r="C82" s="25">
        <v>1538.2127</v>
      </c>
    </row>
    <row r="83" spans="1:3" x14ac:dyDescent="0.2">
      <c r="A83" s="16" t="s">
        <v>991</v>
      </c>
      <c r="B83" s="24">
        <v>3675.8610000000003</v>
      </c>
      <c r="C83" s="25">
        <v>363.59909999999979</v>
      </c>
    </row>
    <row r="84" spans="1:3" x14ac:dyDescent="0.2">
      <c r="A84" s="16" t="s">
        <v>3992</v>
      </c>
      <c r="B84" s="24">
        <v>1738.4060000000002</v>
      </c>
      <c r="C84" s="25">
        <v>246.99729999999994</v>
      </c>
    </row>
    <row r="85" spans="1:3" x14ac:dyDescent="0.2">
      <c r="A85" s="16" t="s">
        <v>4762</v>
      </c>
      <c r="B85" s="24">
        <v>1585.1619999999998</v>
      </c>
      <c r="C85" s="25">
        <v>523.2133</v>
      </c>
    </row>
    <row r="86" spans="1:3" x14ac:dyDescent="0.2">
      <c r="A86" s="16" t="s">
        <v>3770</v>
      </c>
      <c r="B86" s="24">
        <v>1181.4900000000002</v>
      </c>
      <c r="C86" s="25">
        <v>-197.26950000000002</v>
      </c>
    </row>
    <row r="87" spans="1:3" x14ac:dyDescent="0.2">
      <c r="A87" s="16" t="s">
        <v>2084</v>
      </c>
      <c r="B87" s="24">
        <v>1523.2730000000001</v>
      </c>
      <c r="C87" s="25">
        <v>315.22140000000002</v>
      </c>
    </row>
    <row r="88" spans="1:3" x14ac:dyDescent="0.2">
      <c r="A88" s="16" t="s">
        <v>2253</v>
      </c>
      <c r="B88" s="24">
        <v>659.13800000000003</v>
      </c>
      <c r="C88" s="25">
        <v>-63.764400000000045</v>
      </c>
    </row>
    <row r="89" spans="1:3" x14ac:dyDescent="0.2">
      <c r="A89" s="16" t="s">
        <v>4645</v>
      </c>
      <c r="B89" s="24">
        <v>791.9899999999999</v>
      </c>
      <c r="C89" s="25">
        <v>25.870199999999986</v>
      </c>
    </row>
    <row r="90" spans="1:3" x14ac:dyDescent="0.2">
      <c r="A90" s="16" t="s">
        <v>3090</v>
      </c>
      <c r="B90" s="24">
        <v>2475.1570000000006</v>
      </c>
      <c r="C90" s="25">
        <v>-319.06370000000004</v>
      </c>
    </row>
    <row r="91" spans="1:3" x14ac:dyDescent="0.2">
      <c r="A91" s="16" t="s">
        <v>3176</v>
      </c>
      <c r="B91" s="24">
        <v>2567.6559999999999</v>
      </c>
      <c r="C91" s="25">
        <v>417.59180000000003</v>
      </c>
    </row>
    <row r="92" spans="1:3" x14ac:dyDescent="0.2">
      <c r="A92" s="16" t="s">
        <v>1617</v>
      </c>
      <c r="B92" s="24">
        <v>5718.5210000000006</v>
      </c>
      <c r="C92" s="25">
        <v>1094.5036999999998</v>
      </c>
    </row>
    <row r="93" spans="1:3" x14ac:dyDescent="0.2">
      <c r="A93" s="16" t="s">
        <v>2362</v>
      </c>
      <c r="B93" s="24">
        <v>4204.6759999999995</v>
      </c>
      <c r="C93" s="25">
        <v>1487.7739000000001</v>
      </c>
    </row>
    <row r="94" spans="1:3" x14ac:dyDescent="0.2">
      <c r="A94" s="16" t="s">
        <v>4450</v>
      </c>
      <c r="B94" s="24">
        <v>2682.7280000000001</v>
      </c>
      <c r="C94" s="25">
        <v>278.77699999999999</v>
      </c>
    </row>
    <row r="95" spans="1:3" x14ac:dyDescent="0.2">
      <c r="A95" s="16" t="s">
        <v>5254</v>
      </c>
      <c r="B95" s="24">
        <v>10501.652999999998</v>
      </c>
      <c r="C95" s="25">
        <v>2616.0643999999993</v>
      </c>
    </row>
    <row r="96" spans="1:3" x14ac:dyDescent="0.2">
      <c r="A96" s="16" t="s">
        <v>3500</v>
      </c>
      <c r="B96" s="24">
        <v>3887.8339999999998</v>
      </c>
      <c r="C96" s="25">
        <v>-17.532200000000017</v>
      </c>
    </row>
    <row r="97" spans="1:3" x14ac:dyDescent="0.2">
      <c r="A97" s="16" t="s">
        <v>2669</v>
      </c>
      <c r="B97" s="24">
        <v>2186.6130000000003</v>
      </c>
      <c r="C97" s="25">
        <v>257.91629999999992</v>
      </c>
    </row>
    <row r="98" spans="1:3" x14ac:dyDescent="0.2">
      <c r="A98" s="16" t="s">
        <v>4525</v>
      </c>
      <c r="B98" s="24">
        <v>2261.4380000000001</v>
      </c>
      <c r="C98" s="25">
        <v>755.91509999999971</v>
      </c>
    </row>
    <row r="99" spans="1:3" x14ac:dyDescent="0.2">
      <c r="A99" s="16" t="s">
        <v>3378</v>
      </c>
      <c r="B99" s="24">
        <v>130.83000000000001</v>
      </c>
      <c r="C99" s="25">
        <v>59.452199999999991</v>
      </c>
    </row>
    <row r="100" spans="1:3" x14ac:dyDescent="0.2">
      <c r="A100" s="16" t="s">
        <v>4103</v>
      </c>
      <c r="B100" s="24">
        <v>603.87599999999998</v>
      </c>
      <c r="C100" s="25">
        <v>-77.525600000000011</v>
      </c>
    </row>
    <row r="101" spans="1:3" x14ac:dyDescent="0.2">
      <c r="A101" s="16" t="s">
        <v>3666</v>
      </c>
      <c r="B101" s="24">
        <v>1727.6520000000003</v>
      </c>
      <c r="C101" s="25">
        <v>139.2007999999999</v>
      </c>
    </row>
    <row r="102" spans="1:3" x14ac:dyDescent="0.2">
      <c r="A102" s="16" t="s">
        <v>1949</v>
      </c>
      <c r="B102" s="24">
        <v>265.29599999999999</v>
      </c>
      <c r="C102" s="25">
        <v>36.613099999999982</v>
      </c>
    </row>
    <row r="103" spans="1:3" x14ac:dyDescent="0.2">
      <c r="A103" s="16" t="s">
        <v>2691</v>
      </c>
      <c r="B103" s="24">
        <v>415.19599999999997</v>
      </c>
      <c r="C103" s="25">
        <v>126.86939999999997</v>
      </c>
    </row>
    <row r="104" spans="1:3" x14ac:dyDescent="0.2">
      <c r="A104" s="16" t="s">
        <v>1595</v>
      </c>
      <c r="B104" s="24">
        <v>4411.2430000000004</v>
      </c>
      <c r="C104" s="25">
        <v>1142.1225000000002</v>
      </c>
    </row>
    <row r="105" spans="1:3" x14ac:dyDescent="0.2">
      <c r="A105" s="16" t="s">
        <v>1522</v>
      </c>
      <c r="B105" s="24">
        <v>1459.3440000000001</v>
      </c>
      <c r="C105" s="25">
        <v>340.70539999999994</v>
      </c>
    </row>
    <row r="106" spans="1:3" x14ac:dyDescent="0.2">
      <c r="A106" s="16" t="s">
        <v>2837</v>
      </c>
      <c r="B106" s="24">
        <v>2684.4920000000002</v>
      </c>
      <c r="C106" s="25">
        <v>409.49829999999997</v>
      </c>
    </row>
    <row r="107" spans="1:3" x14ac:dyDescent="0.2">
      <c r="A107" s="16" t="s">
        <v>1334</v>
      </c>
      <c r="B107" s="24">
        <v>6765.7279999999992</v>
      </c>
      <c r="C107" s="25">
        <v>1015.0749999999992</v>
      </c>
    </row>
    <row r="108" spans="1:3" x14ac:dyDescent="0.2">
      <c r="A108" s="16" t="s">
        <v>5852</v>
      </c>
      <c r="B108" s="24">
        <v>320.53999999999996</v>
      </c>
      <c r="C108" s="25">
        <v>116.71399999999998</v>
      </c>
    </row>
    <row r="109" spans="1:3" x14ac:dyDescent="0.2">
      <c r="A109" s="16" t="s">
        <v>4200</v>
      </c>
      <c r="B109" s="24">
        <v>808.16199999999992</v>
      </c>
      <c r="C109" s="25">
        <v>95.58159999999998</v>
      </c>
    </row>
    <row r="110" spans="1:3" x14ac:dyDescent="0.2">
      <c r="A110" s="16" t="s">
        <v>277</v>
      </c>
      <c r="B110" s="24">
        <v>2454.9280000000008</v>
      </c>
      <c r="C110" s="25">
        <v>381.78069999999997</v>
      </c>
    </row>
    <row r="111" spans="1:3" x14ac:dyDescent="0.2">
      <c r="A111" s="16" t="s">
        <v>1549</v>
      </c>
      <c r="B111" s="24">
        <v>3288.471</v>
      </c>
      <c r="C111" s="25">
        <v>634.84629999999981</v>
      </c>
    </row>
    <row r="112" spans="1:3" x14ac:dyDescent="0.2">
      <c r="A112" s="16" t="s">
        <v>2642</v>
      </c>
      <c r="B112" s="24">
        <v>1538.1100000000001</v>
      </c>
      <c r="C112" s="25">
        <v>206.75689999999997</v>
      </c>
    </row>
    <row r="113" spans="1:3" x14ac:dyDescent="0.2">
      <c r="A113" s="16" t="s">
        <v>4412</v>
      </c>
      <c r="B113" s="24">
        <v>582.64599999999996</v>
      </c>
      <c r="C113" s="25">
        <v>141.53399999999999</v>
      </c>
    </row>
    <row r="114" spans="1:3" x14ac:dyDescent="0.2">
      <c r="A114" s="16" t="s">
        <v>2218</v>
      </c>
      <c r="B114" s="24">
        <v>7294.1850000000004</v>
      </c>
      <c r="C114" s="25">
        <v>2199.2780999999991</v>
      </c>
    </row>
    <row r="115" spans="1:3" x14ac:dyDescent="0.2">
      <c r="A115" s="16" t="s">
        <v>4012</v>
      </c>
      <c r="B115" s="24">
        <v>3288.1100000000006</v>
      </c>
      <c r="C115" s="25">
        <v>238.73679999999993</v>
      </c>
    </row>
    <row r="116" spans="1:3" x14ac:dyDescent="0.2">
      <c r="A116" s="16" t="s">
        <v>3687</v>
      </c>
      <c r="B116" s="24">
        <v>3196.7520000000004</v>
      </c>
      <c r="C116" s="25">
        <v>447.74839999999983</v>
      </c>
    </row>
    <row r="117" spans="1:3" x14ac:dyDescent="0.2">
      <c r="A117" s="16" t="s">
        <v>2886</v>
      </c>
      <c r="B117" s="24">
        <v>1874.1719999999998</v>
      </c>
      <c r="C117" s="25">
        <v>107.5714999999998</v>
      </c>
    </row>
    <row r="118" spans="1:3" x14ac:dyDescent="0.2">
      <c r="A118" s="16" t="s">
        <v>58</v>
      </c>
      <c r="B118" s="24">
        <v>6255.3510000000006</v>
      </c>
      <c r="C118" s="25">
        <v>802.7897999999999</v>
      </c>
    </row>
    <row r="119" spans="1:3" x14ac:dyDescent="0.2">
      <c r="A119" s="16" t="s">
        <v>1699</v>
      </c>
      <c r="B119" s="24">
        <v>1526.5</v>
      </c>
      <c r="C119" s="25">
        <v>333.97910000000007</v>
      </c>
    </row>
    <row r="120" spans="1:3" x14ac:dyDescent="0.2">
      <c r="A120" s="16" t="s">
        <v>4865</v>
      </c>
      <c r="B120" s="24">
        <v>1006.3560000000001</v>
      </c>
      <c r="C120" s="25">
        <v>119.34789999999997</v>
      </c>
    </row>
    <row r="121" spans="1:3" x14ac:dyDescent="0.2">
      <c r="A121" s="16" t="s">
        <v>708</v>
      </c>
      <c r="B121" s="24">
        <v>2562.3820000000005</v>
      </c>
      <c r="C121" s="25">
        <v>-113.29840000000003</v>
      </c>
    </row>
    <row r="122" spans="1:3" x14ac:dyDescent="0.2">
      <c r="A122" s="16" t="s">
        <v>2959</v>
      </c>
      <c r="B122" s="24">
        <v>658.46600000000012</v>
      </c>
      <c r="C122" s="25">
        <v>141.26499999999996</v>
      </c>
    </row>
    <row r="123" spans="1:3" x14ac:dyDescent="0.2">
      <c r="A123" s="16" t="s">
        <v>2102</v>
      </c>
      <c r="B123" s="24">
        <v>1338.8419999999999</v>
      </c>
      <c r="C123" s="25">
        <v>137.74389999999997</v>
      </c>
    </row>
    <row r="124" spans="1:3" x14ac:dyDescent="0.2">
      <c r="A124" s="16" t="s">
        <v>2465</v>
      </c>
      <c r="B124" s="24">
        <v>949.43000000000006</v>
      </c>
      <c r="C124" s="25">
        <v>194.05159999999998</v>
      </c>
    </row>
    <row r="125" spans="1:3" x14ac:dyDescent="0.2">
      <c r="A125" s="16" t="s">
        <v>4869</v>
      </c>
      <c r="B125" s="24">
        <v>1673.8880000000001</v>
      </c>
      <c r="C125" s="25">
        <v>214.46299999999997</v>
      </c>
    </row>
    <row r="126" spans="1:3" x14ac:dyDescent="0.2">
      <c r="A126" s="16" t="s">
        <v>4804</v>
      </c>
      <c r="B126" s="24">
        <v>1278.954</v>
      </c>
      <c r="C126" s="25">
        <v>185.37759999999986</v>
      </c>
    </row>
    <row r="127" spans="1:3" x14ac:dyDescent="0.2">
      <c r="A127" s="16" t="s">
        <v>5402</v>
      </c>
      <c r="B127" s="24">
        <v>537.63200000000006</v>
      </c>
      <c r="C127" s="25">
        <v>105.82749999999999</v>
      </c>
    </row>
    <row r="128" spans="1:3" x14ac:dyDescent="0.2">
      <c r="A128" s="16" t="s">
        <v>5859</v>
      </c>
      <c r="B128" s="24">
        <v>16.520000000000003</v>
      </c>
      <c r="C128" s="25">
        <v>1.6519999999999992</v>
      </c>
    </row>
    <row r="129" spans="1:3" x14ac:dyDescent="0.2">
      <c r="A129" s="16" t="s">
        <v>3362</v>
      </c>
      <c r="B129" s="24">
        <v>1262.0139999999999</v>
      </c>
      <c r="C129" s="25">
        <v>328.08470000000005</v>
      </c>
    </row>
    <row r="130" spans="1:3" x14ac:dyDescent="0.2">
      <c r="A130" s="16" t="s">
        <v>1458</v>
      </c>
      <c r="B130" s="24">
        <v>1136.5920000000001</v>
      </c>
      <c r="C130" s="25">
        <v>370.82979999999998</v>
      </c>
    </row>
    <row r="131" spans="1:3" x14ac:dyDescent="0.2">
      <c r="A131" s="16" t="s">
        <v>2136</v>
      </c>
      <c r="B131" s="24">
        <v>2033.9680000000001</v>
      </c>
      <c r="C131" s="25">
        <v>426.661</v>
      </c>
    </row>
    <row r="132" spans="1:3" x14ac:dyDescent="0.2">
      <c r="A132" s="16" t="s">
        <v>4329</v>
      </c>
      <c r="B132" s="24">
        <v>565.39199999999994</v>
      </c>
      <c r="C132" s="25">
        <v>-43.73239999999997</v>
      </c>
    </row>
    <row r="133" spans="1:3" x14ac:dyDescent="0.2">
      <c r="A133" s="16" t="s">
        <v>1685</v>
      </c>
      <c r="B133" s="24">
        <v>3036.5469999999996</v>
      </c>
      <c r="C133" s="25">
        <v>-126.42230000000013</v>
      </c>
    </row>
    <row r="134" spans="1:3" x14ac:dyDescent="0.2">
      <c r="A134" s="16" t="s">
        <v>4623</v>
      </c>
      <c r="B134" s="24">
        <v>3789.7228</v>
      </c>
      <c r="C134" s="25">
        <v>1143.3817000000001</v>
      </c>
    </row>
    <row r="135" spans="1:3" x14ac:dyDescent="0.2">
      <c r="A135" s="16" t="s">
        <v>1889</v>
      </c>
      <c r="B135" s="24">
        <v>639.76599999999996</v>
      </c>
      <c r="C135" s="25">
        <v>-206.71720000000013</v>
      </c>
    </row>
    <row r="136" spans="1:3" x14ac:dyDescent="0.2">
      <c r="A136" s="16" t="s">
        <v>3927</v>
      </c>
      <c r="B136" s="24">
        <v>3241.898000000001</v>
      </c>
      <c r="C136" s="25">
        <v>161.22629999999975</v>
      </c>
    </row>
    <row r="137" spans="1:3" x14ac:dyDescent="0.2">
      <c r="A137" s="16" t="s">
        <v>1269</v>
      </c>
      <c r="B137" s="24">
        <v>11164.974</v>
      </c>
      <c r="C137" s="25">
        <v>858.74139999999943</v>
      </c>
    </row>
    <row r="138" spans="1:3" x14ac:dyDescent="0.2">
      <c r="A138" s="16" t="s">
        <v>684</v>
      </c>
      <c r="B138" s="24">
        <v>6076.1389999999992</v>
      </c>
      <c r="C138" s="25">
        <v>150.20889999999943</v>
      </c>
    </row>
    <row r="139" spans="1:3" x14ac:dyDescent="0.2">
      <c r="A139" s="16" t="s">
        <v>2405</v>
      </c>
      <c r="B139" s="24">
        <v>904.46799999999996</v>
      </c>
      <c r="C139" s="25">
        <v>86.510599999999968</v>
      </c>
    </row>
    <row r="140" spans="1:3" x14ac:dyDescent="0.2">
      <c r="A140" s="16" t="s">
        <v>2823</v>
      </c>
      <c r="B140" s="24">
        <v>1679.7239999999999</v>
      </c>
      <c r="C140" s="25">
        <v>211.25589999999997</v>
      </c>
    </row>
    <row r="141" spans="1:3" x14ac:dyDescent="0.2">
      <c r="A141" s="16" t="s">
        <v>3708</v>
      </c>
      <c r="B141" s="24">
        <v>1537.2360000000003</v>
      </c>
      <c r="C141" s="25">
        <v>195.15109999999981</v>
      </c>
    </row>
    <row r="142" spans="1:3" x14ac:dyDescent="0.2">
      <c r="A142" s="16" t="s">
        <v>3044</v>
      </c>
      <c r="B142" s="24">
        <v>5402.2539999999981</v>
      </c>
      <c r="C142" s="25">
        <v>427.02580000000006</v>
      </c>
    </row>
    <row r="143" spans="1:3" x14ac:dyDescent="0.2">
      <c r="A143" s="16" t="s">
        <v>2661</v>
      </c>
      <c r="B143" s="24">
        <v>1770.9449999999999</v>
      </c>
      <c r="C143" s="25">
        <v>208.59119999999993</v>
      </c>
    </row>
    <row r="144" spans="1:3" x14ac:dyDescent="0.2">
      <c r="A144" s="16" t="s">
        <v>3065</v>
      </c>
      <c r="B144" s="24">
        <v>1661.6100000000001</v>
      </c>
      <c r="C144" s="25">
        <v>409.06790000000001</v>
      </c>
    </row>
    <row r="145" spans="1:3" x14ac:dyDescent="0.2">
      <c r="A145" s="16" t="s">
        <v>614</v>
      </c>
      <c r="B145" s="24">
        <v>884.6400000000001</v>
      </c>
      <c r="C145" s="25">
        <v>143.8339</v>
      </c>
    </row>
    <row r="146" spans="1:3" x14ac:dyDescent="0.2">
      <c r="A146" s="16" t="s">
        <v>1689</v>
      </c>
      <c r="B146" s="24">
        <v>2471.6500000000005</v>
      </c>
      <c r="C146" s="25">
        <v>392.28249999999969</v>
      </c>
    </row>
    <row r="147" spans="1:3" x14ac:dyDescent="0.2">
      <c r="A147" s="16" t="s">
        <v>2644</v>
      </c>
      <c r="B147" s="24">
        <v>2533.3139999999999</v>
      </c>
      <c r="C147" s="25">
        <v>-394.3686000000003</v>
      </c>
    </row>
    <row r="148" spans="1:3" x14ac:dyDescent="0.2">
      <c r="A148" s="16" t="s">
        <v>5155</v>
      </c>
      <c r="B148" s="24">
        <v>844.45800000000008</v>
      </c>
      <c r="C148" s="25">
        <v>113.14049999999996</v>
      </c>
    </row>
    <row r="149" spans="1:3" x14ac:dyDescent="0.2">
      <c r="A149" s="16" t="s">
        <v>3396</v>
      </c>
      <c r="B149" s="24">
        <v>1475.144</v>
      </c>
      <c r="C149" s="25">
        <v>91.203300000000013</v>
      </c>
    </row>
    <row r="150" spans="1:3" x14ac:dyDescent="0.2">
      <c r="A150" s="16" t="s">
        <v>1727</v>
      </c>
      <c r="B150" s="24">
        <v>3154.855</v>
      </c>
      <c r="C150" s="25">
        <v>141.28309999999996</v>
      </c>
    </row>
    <row r="151" spans="1:3" x14ac:dyDescent="0.2">
      <c r="A151" s="16" t="s">
        <v>2941</v>
      </c>
      <c r="B151" s="24">
        <v>3913.4179999999997</v>
      </c>
      <c r="C151" s="25">
        <v>393.96179999999993</v>
      </c>
    </row>
    <row r="152" spans="1:3" x14ac:dyDescent="0.2">
      <c r="A152" s="16" t="s">
        <v>4418</v>
      </c>
      <c r="B152" s="24">
        <v>2305.7120000000004</v>
      </c>
      <c r="C152" s="25">
        <v>365.03869999999995</v>
      </c>
    </row>
    <row r="153" spans="1:3" x14ac:dyDescent="0.2">
      <c r="A153" s="16" t="s">
        <v>2067</v>
      </c>
      <c r="B153" s="24">
        <v>2754.2159999999999</v>
      </c>
      <c r="C153" s="25">
        <v>738.36260000000004</v>
      </c>
    </row>
    <row r="154" spans="1:3" x14ac:dyDescent="0.2">
      <c r="A154" s="16" t="s">
        <v>1770</v>
      </c>
      <c r="B154" s="24">
        <v>2648.2871999999998</v>
      </c>
      <c r="C154" s="25">
        <v>279.61829999999998</v>
      </c>
    </row>
    <row r="155" spans="1:3" x14ac:dyDescent="0.2">
      <c r="A155" s="16" t="s">
        <v>3519</v>
      </c>
      <c r="B155" s="24">
        <v>1205.5840000000003</v>
      </c>
      <c r="C155" s="25">
        <v>233.02739999999997</v>
      </c>
    </row>
    <row r="156" spans="1:3" x14ac:dyDescent="0.2">
      <c r="A156" s="16" t="s">
        <v>4256</v>
      </c>
      <c r="B156" s="24">
        <v>2830.6279999999997</v>
      </c>
      <c r="C156" s="25">
        <v>493.08609999999999</v>
      </c>
    </row>
    <row r="157" spans="1:3" x14ac:dyDescent="0.2">
      <c r="A157" s="16" t="s">
        <v>882</v>
      </c>
      <c r="B157" s="24">
        <v>1421.9539999999997</v>
      </c>
      <c r="C157" s="25">
        <v>246.02179999999998</v>
      </c>
    </row>
    <row r="158" spans="1:3" x14ac:dyDescent="0.2">
      <c r="A158" s="16" t="s">
        <v>1980</v>
      </c>
      <c r="B158" s="24">
        <v>2945.3209999999999</v>
      </c>
      <c r="C158" s="25">
        <v>261.22089999999992</v>
      </c>
    </row>
    <row r="159" spans="1:3" x14ac:dyDescent="0.2">
      <c r="A159" s="16" t="s">
        <v>2059</v>
      </c>
      <c r="B159" s="24">
        <v>5888.2750000000005</v>
      </c>
      <c r="C159" s="25">
        <v>-1850.3029000000004</v>
      </c>
    </row>
    <row r="160" spans="1:3" x14ac:dyDescent="0.2">
      <c r="A160" s="16" t="s">
        <v>2730</v>
      </c>
      <c r="B160" s="24">
        <v>3202.1620000000003</v>
      </c>
      <c r="C160" s="25">
        <v>831.94319999999993</v>
      </c>
    </row>
    <row r="161" spans="1:3" x14ac:dyDescent="0.2">
      <c r="A161" s="16" t="s">
        <v>4637</v>
      </c>
      <c r="B161" s="24">
        <v>12129.071999999998</v>
      </c>
      <c r="C161" s="25">
        <v>2177.0492999999988</v>
      </c>
    </row>
    <row r="162" spans="1:3" x14ac:dyDescent="0.2">
      <c r="A162" s="16" t="s">
        <v>1505</v>
      </c>
      <c r="B162" s="24">
        <v>8954.02</v>
      </c>
      <c r="C162" s="25">
        <v>3899.8904000000002</v>
      </c>
    </row>
    <row r="163" spans="1:3" x14ac:dyDescent="0.2">
      <c r="A163" s="16" t="s">
        <v>337</v>
      </c>
      <c r="B163" s="24">
        <v>3651.8585000000003</v>
      </c>
      <c r="C163" s="25">
        <v>-342.80330000000015</v>
      </c>
    </row>
    <row r="164" spans="1:3" x14ac:dyDescent="0.2">
      <c r="A164" s="16" t="s">
        <v>3889</v>
      </c>
      <c r="B164" s="24">
        <v>1949.1999999999998</v>
      </c>
      <c r="C164" s="25">
        <v>272.38830000000013</v>
      </c>
    </row>
    <row r="165" spans="1:3" x14ac:dyDescent="0.2">
      <c r="A165" s="16" t="s">
        <v>1834</v>
      </c>
      <c r="B165" s="24">
        <v>2870.05</v>
      </c>
      <c r="C165" s="25">
        <v>424.65829999999983</v>
      </c>
    </row>
    <row r="166" spans="1:3" x14ac:dyDescent="0.2">
      <c r="A166" s="16" t="s">
        <v>2264</v>
      </c>
      <c r="B166" s="24">
        <v>287.98999999999995</v>
      </c>
      <c r="C166" s="25">
        <v>64.429599999999994</v>
      </c>
    </row>
    <row r="167" spans="1:3" x14ac:dyDescent="0.2">
      <c r="A167" s="16" t="s">
        <v>3004</v>
      </c>
      <c r="B167" s="24">
        <v>550.64400000000001</v>
      </c>
      <c r="C167" s="25">
        <v>156.2593</v>
      </c>
    </row>
    <row r="168" spans="1:3" x14ac:dyDescent="0.2">
      <c r="A168" s="16" t="s">
        <v>4852</v>
      </c>
      <c r="B168" s="24">
        <v>1659.4380000000001</v>
      </c>
      <c r="C168" s="25">
        <v>154.85099999999994</v>
      </c>
    </row>
    <row r="169" spans="1:3" x14ac:dyDescent="0.2">
      <c r="A169" s="16" t="s">
        <v>4916</v>
      </c>
      <c r="B169" s="24">
        <v>1077.2285000000002</v>
      </c>
      <c r="C169" s="25">
        <v>-302.87610000000018</v>
      </c>
    </row>
    <row r="170" spans="1:3" x14ac:dyDescent="0.2">
      <c r="A170" s="16" t="s">
        <v>3272</v>
      </c>
      <c r="B170" s="24">
        <v>5690.0550000000003</v>
      </c>
      <c r="C170" s="25">
        <v>-6626.3895000000011</v>
      </c>
    </row>
    <row r="171" spans="1:3" x14ac:dyDescent="0.2">
      <c r="A171" s="16" t="s">
        <v>23</v>
      </c>
      <c r="B171" s="24">
        <v>1148.78</v>
      </c>
      <c r="C171" s="25">
        <v>169.9343999999999</v>
      </c>
    </row>
    <row r="172" spans="1:3" x14ac:dyDescent="0.2">
      <c r="A172" s="16" t="s">
        <v>874</v>
      </c>
      <c r="B172" s="24">
        <v>4246.4555</v>
      </c>
      <c r="C172" s="25">
        <v>1049.5600999999999</v>
      </c>
    </row>
    <row r="173" spans="1:3" x14ac:dyDescent="0.2">
      <c r="A173" s="16" t="s">
        <v>1084</v>
      </c>
      <c r="B173" s="24">
        <v>113.83199999999999</v>
      </c>
      <c r="C173" s="25">
        <v>33.870600000000003</v>
      </c>
    </row>
    <row r="174" spans="1:3" x14ac:dyDescent="0.2">
      <c r="A174" s="16" t="s">
        <v>430</v>
      </c>
      <c r="B174" s="24">
        <v>10880.545999999998</v>
      </c>
      <c r="C174" s="25">
        <v>1933.7830999999992</v>
      </c>
    </row>
    <row r="175" spans="1:3" x14ac:dyDescent="0.2">
      <c r="A175" s="16" t="s">
        <v>4295</v>
      </c>
      <c r="B175" s="24">
        <v>2148.8519999999999</v>
      </c>
      <c r="C175" s="25">
        <v>74.40130000000002</v>
      </c>
    </row>
    <row r="176" spans="1:3" x14ac:dyDescent="0.2">
      <c r="A176" s="16" t="s">
        <v>1755</v>
      </c>
      <c r="B176" s="24">
        <v>2372.75</v>
      </c>
      <c r="C176" s="25">
        <v>497.70979999999997</v>
      </c>
    </row>
    <row r="177" spans="1:3" x14ac:dyDescent="0.2">
      <c r="A177" s="16" t="s">
        <v>3956</v>
      </c>
      <c r="B177" s="24">
        <v>2540.6309999999999</v>
      </c>
      <c r="C177" s="25">
        <v>331.4339999999998</v>
      </c>
    </row>
    <row r="178" spans="1:3" x14ac:dyDescent="0.2">
      <c r="A178" s="16" t="s">
        <v>979</v>
      </c>
      <c r="B178" s="24">
        <v>475.90000000000009</v>
      </c>
      <c r="C178" s="25">
        <v>144.75939999999997</v>
      </c>
    </row>
    <row r="179" spans="1:3" x14ac:dyDescent="0.2">
      <c r="A179" s="16" t="s">
        <v>3295</v>
      </c>
      <c r="B179" s="24">
        <v>1300.076</v>
      </c>
      <c r="C179" s="25">
        <v>205.62820000000002</v>
      </c>
    </row>
    <row r="180" spans="1:3" x14ac:dyDescent="0.2">
      <c r="A180" s="16" t="s">
        <v>3289</v>
      </c>
      <c r="B180" s="24">
        <v>6339.5575999999992</v>
      </c>
      <c r="C180" s="25">
        <v>1572.4585000000002</v>
      </c>
    </row>
    <row r="181" spans="1:3" x14ac:dyDescent="0.2">
      <c r="A181" s="16" t="s">
        <v>849</v>
      </c>
      <c r="B181" s="24">
        <v>2269.7015000000006</v>
      </c>
      <c r="C181" s="25">
        <v>187.83989999999983</v>
      </c>
    </row>
    <row r="182" spans="1:3" x14ac:dyDescent="0.2">
      <c r="A182" s="16" t="s">
        <v>3637</v>
      </c>
      <c r="B182" s="24">
        <v>2854.1150000000007</v>
      </c>
      <c r="C182" s="25">
        <v>850.15910000000008</v>
      </c>
    </row>
    <row r="183" spans="1:3" x14ac:dyDescent="0.2">
      <c r="A183" s="16" t="s">
        <v>4494</v>
      </c>
      <c r="B183" s="24">
        <v>2353.5859999999998</v>
      </c>
      <c r="C183" s="25">
        <v>229.00989999999979</v>
      </c>
    </row>
    <row r="184" spans="1:3" x14ac:dyDescent="0.2">
      <c r="A184" s="16" t="s">
        <v>5793</v>
      </c>
      <c r="B184" s="24">
        <v>3984.4524000000006</v>
      </c>
      <c r="C184" s="25">
        <v>176.31079999999974</v>
      </c>
    </row>
    <row r="185" spans="1:3" x14ac:dyDescent="0.2">
      <c r="A185" s="16" t="s">
        <v>1851</v>
      </c>
      <c r="B185" s="24">
        <v>1600.55</v>
      </c>
      <c r="C185" s="25">
        <v>306.91759999999988</v>
      </c>
    </row>
    <row r="186" spans="1:3" x14ac:dyDescent="0.2">
      <c r="A186" s="16" t="s">
        <v>2680</v>
      </c>
      <c r="B186" s="24">
        <v>2900.0260000000003</v>
      </c>
      <c r="C186" s="25">
        <v>60.646699999999839</v>
      </c>
    </row>
    <row r="187" spans="1:3" x14ac:dyDescent="0.2">
      <c r="A187" s="16" t="s">
        <v>2241</v>
      </c>
      <c r="B187" s="24">
        <v>1582.1090000000004</v>
      </c>
      <c r="C187" s="25">
        <v>-338.43110000000013</v>
      </c>
    </row>
    <row r="188" spans="1:3" x14ac:dyDescent="0.2">
      <c r="A188" s="16" t="s">
        <v>1646</v>
      </c>
      <c r="B188" s="24">
        <v>3041.5659999999998</v>
      </c>
      <c r="C188" s="25">
        <v>204.48949999999999</v>
      </c>
    </row>
    <row r="189" spans="1:3" x14ac:dyDescent="0.2">
      <c r="A189" s="16" t="s">
        <v>3573</v>
      </c>
      <c r="B189" s="24">
        <v>1860.732</v>
      </c>
      <c r="C189" s="25">
        <v>403.84219999999988</v>
      </c>
    </row>
    <row r="190" spans="1:3" x14ac:dyDescent="0.2">
      <c r="A190" s="16" t="s">
        <v>426</v>
      </c>
      <c r="B190" s="24">
        <v>2370.3136</v>
      </c>
      <c r="C190" s="25">
        <v>98.997499999999803</v>
      </c>
    </row>
    <row r="191" spans="1:3" x14ac:dyDescent="0.2">
      <c r="A191" s="16" t="s">
        <v>5217</v>
      </c>
      <c r="B191" s="24">
        <v>1397.8724</v>
      </c>
      <c r="C191" s="25">
        <v>83.270299999999963</v>
      </c>
    </row>
    <row r="192" spans="1:3" x14ac:dyDescent="0.2">
      <c r="A192" s="16" t="s">
        <v>3192</v>
      </c>
      <c r="B192" s="24">
        <v>3256.4800000000005</v>
      </c>
      <c r="C192" s="25">
        <v>881.12279999999987</v>
      </c>
    </row>
    <row r="193" spans="1:3" x14ac:dyDescent="0.2">
      <c r="A193" s="16" t="s">
        <v>2947</v>
      </c>
      <c r="B193" s="24">
        <v>3336.1680000000006</v>
      </c>
      <c r="C193" s="25">
        <v>-1441.6312999999996</v>
      </c>
    </row>
    <row r="194" spans="1:3" x14ac:dyDescent="0.2">
      <c r="A194" s="16" t="s">
        <v>2094</v>
      </c>
      <c r="B194" s="24">
        <v>1503.1120000000001</v>
      </c>
      <c r="C194" s="25">
        <v>322.24489999999986</v>
      </c>
    </row>
    <row r="195" spans="1:3" x14ac:dyDescent="0.2">
      <c r="A195" s="16" t="s">
        <v>843</v>
      </c>
      <c r="B195" s="24">
        <v>6528.0339999999997</v>
      </c>
      <c r="C195" s="25">
        <v>1641.8612999999998</v>
      </c>
    </row>
    <row r="196" spans="1:3" x14ac:dyDescent="0.2">
      <c r="A196" s="16" t="s">
        <v>5160</v>
      </c>
      <c r="B196" s="24">
        <v>4282.1759999999986</v>
      </c>
      <c r="C196" s="25">
        <v>937.64959999999985</v>
      </c>
    </row>
    <row r="197" spans="1:3" x14ac:dyDescent="0.2">
      <c r="A197" s="16" t="s">
        <v>4376</v>
      </c>
      <c r="B197" s="24">
        <v>2171.5990000000002</v>
      </c>
      <c r="C197" s="25">
        <v>431.37479999999988</v>
      </c>
    </row>
    <row r="198" spans="1:3" x14ac:dyDescent="0.2">
      <c r="A198" s="16" t="s">
        <v>2452</v>
      </c>
      <c r="B198" s="24">
        <v>3272.2000000000003</v>
      </c>
      <c r="C198" s="25">
        <v>4.2132000000000289</v>
      </c>
    </row>
    <row r="199" spans="1:3" x14ac:dyDescent="0.2">
      <c r="A199" s="16" t="s">
        <v>4611</v>
      </c>
      <c r="B199" s="24">
        <v>8350.8680000000004</v>
      </c>
      <c r="C199" s="25">
        <v>2869.0759999999996</v>
      </c>
    </row>
    <row r="200" spans="1:3" x14ac:dyDescent="0.2">
      <c r="A200" s="16" t="s">
        <v>4733</v>
      </c>
      <c r="B200" s="24">
        <v>1322.0340000000003</v>
      </c>
      <c r="C200" s="25">
        <v>108.75829999999999</v>
      </c>
    </row>
    <row r="201" spans="1:3" x14ac:dyDescent="0.2">
      <c r="A201" s="16" t="s">
        <v>5003</v>
      </c>
      <c r="B201" s="24">
        <v>2839.2272000000003</v>
      </c>
      <c r="C201" s="25">
        <v>213.00289999999981</v>
      </c>
    </row>
    <row r="202" spans="1:3" x14ac:dyDescent="0.2">
      <c r="A202" s="16" t="s">
        <v>1589</v>
      </c>
      <c r="B202" s="24">
        <v>1687.04</v>
      </c>
      <c r="C202" s="25">
        <v>-107.35379999999994</v>
      </c>
    </row>
    <row r="203" spans="1:3" x14ac:dyDescent="0.2">
      <c r="A203" s="16" t="s">
        <v>226</v>
      </c>
      <c r="B203" s="24">
        <v>1050.636</v>
      </c>
      <c r="C203" s="25">
        <v>241.45240000000004</v>
      </c>
    </row>
    <row r="204" spans="1:3" x14ac:dyDescent="0.2">
      <c r="A204" s="16" t="s">
        <v>4613</v>
      </c>
      <c r="B204" s="24">
        <v>6345.1030000000001</v>
      </c>
      <c r="C204" s="25">
        <v>1677.3930999999995</v>
      </c>
    </row>
    <row r="205" spans="1:3" x14ac:dyDescent="0.2">
      <c r="A205" s="16" t="s">
        <v>2014</v>
      </c>
      <c r="B205" s="24">
        <v>1762.2130000000002</v>
      </c>
      <c r="C205" s="25">
        <v>193.33190000000002</v>
      </c>
    </row>
    <row r="206" spans="1:3" x14ac:dyDescent="0.2">
      <c r="A206" s="16" t="s">
        <v>37</v>
      </c>
      <c r="B206" s="24">
        <v>1119.4830000000004</v>
      </c>
      <c r="C206" s="25">
        <v>-427.18400000000003</v>
      </c>
    </row>
    <row r="207" spans="1:3" x14ac:dyDescent="0.2">
      <c r="A207" s="16" t="s">
        <v>568</v>
      </c>
      <c r="B207" s="24">
        <v>4531.6460000000015</v>
      </c>
      <c r="C207" s="25">
        <v>473.02720000000005</v>
      </c>
    </row>
    <row r="208" spans="1:3" x14ac:dyDescent="0.2">
      <c r="A208" s="16" t="s">
        <v>4926</v>
      </c>
      <c r="B208" s="24">
        <v>4932.8719999999994</v>
      </c>
      <c r="C208" s="25">
        <v>1193.7403999999999</v>
      </c>
    </row>
    <row r="209" spans="1:3" x14ac:dyDescent="0.2">
      <c r="A209" s="16" t="s">
        <v>450</v>
      </c>
      <c r="B209" s="24">
        <v>2650.5569999999998</v>
      </c>
      <c r="C209" s="25">
        <v>536.3934999999999</v>
      </c>
    </row>
    <row r="210" spans="1:3" x14ac:dyDescent="0.2">
      <c r="A210" s="16" t="s">
        <v>2246</v>
      </c>
      <c r="B210" s="24">
        <v>2215.002</v>
      </c>
      <c r="C210" s="25">
        <v>563.17609999999991</v>
      </c>
    </row>
    <row r="211" spans="1:3" x14ac:dyDescent="0.2">
      <c r="A211" s="16" t="s">
        <v>800</v>
      </c>
      <c r="B211" s="24">
        <v>2973.0940000000001</v>
      </c>
      <c r="C211" s="25">
        <v>-1421.7692000000002</v>
      </c>
    </row>
    <row r="212" spans="1:3" x14ac:dyDescent="0.2">
      <c r="A212" s="16" t="s">
        <v>4548</v>
      </c>
      <c r="B212" s="24">
        <v>2390.5340000000001</v>
      </c>
      <c r="C212" s="25">
        <v>-259.30970000000002</v>
      </c>
    </row>
    <row r="213" spans="1:3" x14ac:dyDescent="0.2">
      <c r="A213" s="16" t="s">
        <v>640</v>
      </c>
      <c r="B213" s="24">
        <v>797.83199999999988</v>
      </c>
      <c r="C213" s="25">
        <v>249.94470000000001</v>
      </c>
    </row>
    <row r="214" spans="1:3" x14ac:dyDescent="0.2">
      <c r="A214" s="16" t="s">
        <v>1956</v>
      </c>
      <c r="B214" s="24">
        <v>1058.616</v>
      </c>
      <c r="C214" s="25">
        <v>-40.937600000000053</v>
      </c>
    </row>
    <row r="215" spans="1:3" x14ac:dyDescent="0.2">
      <c r="A215" s="16" t="s">
        <v>772</v>
      </c>
      <c r="B215" s="24">
        <v>2881.8128000000002</v>
      </c>
      <c r="C215" s="25">
        <v>163.69929999999999</v>
      </c>
    </row>
    <row r="216" spans="1:3" x14ac:dyDescent="0.2">
      <c r="A216" s="16" t="s">
        <v>4854</v>
      </c>
      <c r="B216" s="24">
        <v>1080.751</v>
      </c>
      <c r="C216" s="25">
        <v>-86.87379999999996</v>
      </c>
    </row>
    <row r="217" spans="1:3" x14ac:dyDescent="0.2">
      <c r="A217" s="16" t="s">
        <v>1538</v>
      </c>
      <c r="B217" s="24">
        <v>2332.5770000000002</v>
      </c>
      <c r="C217" s="25">
        <v>169.96789999999999</v>
      </c>
    </row>
    <row r="218" spans="1:3" x14ac:dyDescent="0.2">
      <c r="A218" s="16" t="s">
        <v>1187</v>
      </c>
      <c r="B218" s="24">
        <v>4802.3939999999993</v>
      </c>
      <c r="C218" s="25">
        <v>209.89940000000013</v>
      </c>
    </row>
    <row r="219" spans="1:3" x14ac:dyDescent="0.2">
      <c r="A219" s="16" t="s">
        <v>4576</v>
      </c>
      <c r="B219" s="24">
        <v>7198.7609999999986</v>
      </c>
      <c r="C219" s="25">
        <v>333.3647999999996</v>
      </c>
    </row>
    <row r="220" spans="1:3" x14ac:dyDescent="0.2">
      <c r="A220" s="16" t="s">
        <v>2562</v>
      </c>
      <c r="B220" s="24">
        <v>2550.8739999999998</v>
      </c>
      <c r="C220" s="25">
        <v>464.47140000000013</v>
      </c>
    </row>
    <row r="221" spans="1:3" x14ac:dyDescent="0.2">
      <c r="A221" s="16" t="s">
        <v>3366</v>
      </c>
      <c r="B221" s="24">
        <v>4655.896999999999</v>
      </c>
      <c r="C221" s="25">
        <v>841.82639999999992</v>
      </c>
    </row>
    <row r="222" spans="1:3" x14ac:dyDescent="0.2">
      <c r="A222" s="16" t="s">
        <v>2056</v>
      </c>
      <c r="B222" s="24">
        <v>1174.6179999999999</v>
      </c>
      <c r="C222" s="25">
        <v>132.06820000000002</v>
      </c>
    </row>
    <row r="223" spans="1:3" x14ac:dyDescent="0.2">
      <c r="A223" s="16" t="s">
        <v>2608</v>
      </c>
      <c r="B223" s="24">
        <v>3195.8180000000002</v>
      </c>
      <c r="C223" s="25">
        <v>562.77609999999981</v>
      </c>
    </row>
    <row r="224" spans="1:3" x14ac:dyDescent="0.2">
      <c r="A224" s="16" t="s">
        <v>837</v>
      </c>
      <c r="B224" s="24">
        <v>1458.2580000000003</v>
      </c>
      <c r="C224" s="25">
        <v>288.87320000000005</v>
      </c>
    </row>
    <row r="225" spans="1:3" x14ac:dyDescent="0.2">
      <c r="A225" s="16" t="s">
        <v>4601</v>
      </c>
      <c r="B225" s="24">
        <v>585.02</v>
      </c>
      <c r="C225" s="25">
        <v>222.68120000000005</v>
      </c>
    </row>
    <row r="226" spans="1:3" x14ac:dyDescent="0.2">
      <c r="A226" s="16" t="s">
        <v>4629</v>
      </c>
      <c r="B226" s="24">
        <v>4074.4720000000011</v>
      </c>
      <c r="C226" s="25">
        <v>1319.0585999999996</v>
      </c>
    </row>
    <row r="227" spans="1:3" x14ac:dyDescent="0.2">
      <c r="A227" s="16" t="s">
        <v>5377</v>
      </c>
      <c r="B227" s="24">
        <v>1081.4659999999999</v>
      </c>
      <c r="C227" s="25">
        <v>291.00849999999997</v>
      </c>
    </row>
    <row r="228" spans="1:3" x14ac:dyDescent="0.2">
      <c r="A228" s="16" t="s">
        <v>4098</v>
      </c>
      <c r="B228" s="24">
        <v>3318.4859999999994</v>
      </c>
      <c r="C228" s="25">
        <v>377.07989999999995</v>
      </c>
    </row>
    <row r="229" spans="1:3" x14ac:dyDescent="0.2">
      <c r="A229" s="16" t="s">
        <v>3441</v>
      </c>
      <c r="B229" s="24">
        <v>5480.7240000000002</v>
      </c>
      <c r="C229" s="25">
        <v>1571.8317999999999</v>
      </c>
    </row>
    <row r="230" spans="1:3" x14ac:dyDescent="0.2">
      <c r="A230" s="16" t="s">
        <v>4110</v>
      </c>
      <c r="B230" s="24">
        <v>1711.692</v>
      </c>
      <c r="C230" s="25">
        <v>438.90919999999988</v>
      </c>
    </row>
    <row r="231" spans="1:3" x14ac:dyDescent="0.2">
      <c r="A231" s="16" t="s">
        <v>1803</v>
      </c>
      <c r="B231" s="24">
        <v>2012.5200000000002</v>
      </c>
      <c r="C231" s="25">
        <v>483.03499999999997</v>
      </c>
    </row>
    <row r="232" spans="1:3" x14ac:dyDescent="0.2">
      <c r="A232" s="16" t="s">
        <v>1180</v>
      </c>
      <c r="B232" s="24">
        <v>1300.0315000000003</v>
      </c>
      <c r="C232" s="25">
        <v>-38.9086</v>
      </c>
    </row>
    <row r="233" spans="1:3" x14ac:dyDescent="0.2">
      <c r="A233" s="16" t="s">
        <v>3613</v>
      </c>
      <c r="B233" s="24">
        <v>156.76</v>
      </c>
      <c r="C233" s="25">
        <v>56.790399999999991</v>
      </c>
    </row>
    <row r="234" spans="1:3" x14ac:dyDescent="0.2">
      <c r="A234" s="16" t="s">
        <v>1693</v>
      </c>
      <c r="B234" s="24">
        <v>3341.5870000000004</v>
      </c>
      <c r="C234" s="25">
        <v>353.21269999999993</v>
      </c>
    </row>
    <row r="235" spans="1:3" x14ac:dyDescent="0.2">
      <c r="A235" s="16" t="s">
        <v>819</v>
      </c>
      <c r="B235" s="24">
        <v>5271.6279999999997</v>
      </c>
      <c r="C235" s="25">
        <v>1348.7556000000004</v>
      </c>
    </row>
    <row r="236" spans="1:3" x14ac:dyDescent="0.2">
      <c r="A236" s="16" t="s">
        <v>2728</v>
      </c>
      <c r="B236" s="24">
        <v>3539.3220000000001</v>
      </c>
      <c r="C236" s="25">
        <v>-52.787999999999997</v>
      </c>
    </row>
    <row r="237" spans="1:3" x14ac:dyDescent="0.2">
      <c r="A237" s="16" t="s">
        <v>1036</v>
      </c>
      <c r="B237" s="24">
        <v>2501.6880000000001</v>
      </c>
      <c r="C237" s="25">
        <v>345.25209999999993</v>
      </c>
    </row>
    <row r="238" spans="1:3" x14ac:dyDescent="0.2">
      <c r="A238" s="16" t="s">
        <v>5518</v>
      </c>
      <c r="B238" s="24">
        <v>1376.7919999999999</v>
      </c>
      <c r="C238" s="25">
        <v>199.7688</v>
      </c>
    </row>
    <row r="239" spans="1:3" x14ac:dyDescent="0.2">
      <c r="A239" s="16" t="s">
        <v>2665</v>
      </c>
      <c r="B239" s="24">
        <v>344.08000000000004</v>
      </c>
      <c r="C239" s="25">
        <v>69.667200000000008</v>
      </c>
    </row>
    <row r="240" spans="1:3" x14ac:dyDescent="0.2">
      <c r="A240" s="16" t="s">
        <v>4092</v>
      </c>
      <c r="B240" s="24">
        <v>3908.8028000000004</v>
      </c>
      <c r="C240" s="25">
        <v>109.32699999999994</v>
      </c>
    </row>
    <row r="241" spans="1:3" x14ac:dyDescent="0.2">
      <c r="A241" s="16" t="s">
        <v>5196</v>
      </c>
      <c r="B241" s="24">
        <v>269.54200000000003</v>
      </c>
      <c r="C241" s="25">
        <v>36.434399999999997</v>
      </c>
    </row>
    <row r="242" spans="1:3" x14ac:dyDescent="0.2">
      <c r="A242" s="16" t="s">
        <v>491</v>
      </c>
      <c r="B242" s="24">
        <v>1204.854</v>
      </c>
      <c r="C242" s="25">
        <v>-266.89660000000003</v>
      </c>
    </row>
    <row r="243" spans="1:3" x14ac:dyDescent="0.2">
      <c r="A243" s="16" t="s">
        <v>857</v>
      </c>
      <c r="B243" s="24">
        <v>755.60199999999998</v>
      </c>
      <c r="C243" s="25">
        <v>175.23879999999997</v>
      </c>
    </row>
    <row r="244" spans="1:3" x14ac:dyDescent="0.2">
      <c r="A244" s="16" t="s">
        <v>1061</v>
      </c>
      <c r="B244" s="24">
        <v>1989.05</v>
      </c>
      <c r="C244" s="25">
        <v>438.80120000000005</v>
      </c>
    </row>
    <row r="245" spans="1:3" x14ac:dyDescent="0.2">
      <c r="A245" s="16" t="s">
        <v>1900</v>
      </c>
      <c r="B245" s="24">
        <v>3356.3979999999992</v>
      </c>
      <c r="C245" s="25">
        <v>731.56439999999986</v>
      </c>
    </row>
    <row r="246" spans="1:3" x14ac:dyDescent="0.2">
      <c r="A246" s="16" t="s">
        <v>5612</v>
      </c>
      <c r="B246" s="24">
        <v>1267.316</v>
      </c>
      <c r="C246" s="25">
        <v>294.06759999999991</v>
      </c>
    </row>
    <row r="247" spans="1:3" x14ac:dyDescent="0.2">
      <c r="A247" s="16" t="s">
        <v>3814</v>
      </c>
      <c r="B247" s="24">
        <v>1155.2019999999998</v>
      </c>
      <c r="C247" s="25">
        <v>177.67349999999999</v>
      </c>
    </row>
    <row r="248" spans="1:3" x14ac:dyDescent="0.2">
      <c r="A248" s="16" t="s">
        <v>5098</v>
      </c>
      <c r="B248" s="24">
        <v>1043.096</v>
      </c>
      <c r="C248" s="25">
        <v>116.667</v>
      </c>
    </row>
    <row r="249" spans="1:3" x14ac:dyDescent="0.2">
      <c r="A249" s="16" t="s">
        <v>326</v>
      </c>
      <c r="B249" s="24">
        <v>2139.79</v>
      </c>
      <c r="C249" s="25">
        <v>540.54049999999995</v>
      </c>
    </row>
    <row r="250" spans="1:3" x14ac:dyDescent="0.2">
      <c r="A250" s="16" t="s">
        <v>1371</v>
      </c>
      <c r="B250" s="24">
        <v>3644.9780000000005</v>
      </c>
      <c r="C250" s="25">
        <v>13.621499999999905</v>
      </c>
    </row>
    <row r="251" spans="1:3" x14ac:dyDescent="0.2">
      <c r="A251" s="16" t="s">
        <v>5069</v>
      </c>
      <c r="B251" s="24">
        <v>2162.174</v>
      </c>
      <c r="C251" s="25">
        <v>387.01760000000002</v>
      </c>
    </row>
    <row r="252" spans="1:3" x14ac:dyDescent="0.2">
      <c r="A252" s="16" t="s">
        <v>2319</v>
      </c>
      <c r="B252" s="24">
        <v>124.28</v>
      </c>
      <c r="C252" s="25">
        <v>27.115399999999994</v>
      </c>
    </row>
    <row r="253" spans="1:3" x14ac:dyDescent="0.2">
      <c r="A253" s="16" t="s">
        <v>3390</v>
      </c>
      <c r="B253" s="24">
        <v>3236.3139999999994</v>
      </c>
      <c r="C253" s="25">
        <v>-80.28599999999993</v>
      </c>
    </row>
    <row r="254" spans="1:3" x14ac:dyDescent="0.2">
      <c r="A254" s="16" t="s">
        <v>3828</v>
      </c>
      <c r="B254" s="24">
        <v>10310.880000000001</v>
      </c>
      <c r="C254" s="25">
        <v>1393.5153999999998</v>
      </c>
    </row>
    <row r="255" spans="1:3" x14ac:dyDescent="0.2">
      <c r="A255" s="16" t="s">
        <v>4440</v>
      </c>
      <c r="B255" s="24">
        <v>2199.366</v>
      </c>
      <c r="C255" s="25">
        <v>496.11309999999997</v>
      </c>
    </row>
    <row r="256" spans="1:3" x14ac:dyDescent="0.2">
      <c r="A256" s="16" t="s">
        <v>5215</v>
      </c>
      <c r="B256" s="24">
        <v>1303.4780000000001</v>
      </c>
      <c r="C256" s="25">
        <v>97.106600000000014</v>
      </c>
    </row>
    <row r="257" spans="1:3" x14ac:dyDescent="0.2">
      <c r="A257" s="16" t="s">
        <v>4283</v>
      </c>
      <c r="B257" s="24">
        <v>2567.0100000000002</v>
      </c>
      <c r="C257" s="25">
        <v>-133.82750000000033</v>
      </c>
    </row>
    <row r="258" spans="1:3" x14ac:dyDescent="0.2">
      <c r="A258" s="16" t="s">
        <v>4192</v>
      </c>
      <c r="B258" s="24">
        <v>2339.598</v>
      </c>
      <c r="C258" s="25">
        <v>682.55419999999992</v>
      </c>
    </row>
    <row r="259" spans="1:3" x14ac:dyDescent="0.2">
      <c r="A259" s="16" t="s">
        <v>1660</v>
      </c>
      <c r="B259" s="24">
        <v>4358.1279999999997</v>
      </c>
      <c r="C259" s="25">
        <v>656.19880000000001</v>
      </c>
    </row>
    <row r="260" spans="1:3" x14ac:dyDescent="0.2">
      <c r="A260" s="16" t="s">
        <v>385</v>
      </c>
      <c r="B260" s="24">
        <v>1245.788</v>
      </c>
      <c r="C260" s="25">
        <v>-295.73980000000017</v>
      </c>
    </row>
    <row r="261" spans="1:3" x14ac:dyDescent="0.2">
      <c r="A261" s="16" t="s">
        <v>139</v>
      </c>
      <c r="B261" s="24">
        <v>2767.2190000000001</v>
      </c>
      <c r="C261" s="25">
        <v>261.53149999999988</v>
      </c>
    </row>
    <row r="262" spans="1:3" x14ac:dyDescent="0.2">
      <c r="A262" s="16" t="s">
        <v>3608</v>
      </c>
      <c r="B262" s="24">
        <v>3484.92</v>
      </c>
      <c r="C262" s="25">
        <v>670.44349999999974</v>
      </c>
    </row>
    <row r="263" spans="1:3" x14ac:dyDescent="0.2">
      <c r="A263" s="16" t="s">
        <v>2005</v>
      </c>
      <c r="B263" s="24">
        <v>1832.02</v>
      </c>
      <c r="C263" s="25">
        <v>104.26559999999994</v>
      </c>
    </row>
    <row r="264" spans="1:3" x14ac:dyDescent="0.2">
      <c r="A264" s="16" t="s">
        <v>1583</v>
      </c>
      <c r="B264" s="24">
        <v>5478.0607999999993</v>
      </c>
      <c r="C264" s="25">
        <v>144.95779999999993</v>
      </c>
    </row>
    <row r="265" spans="1:3" x14ac:dyDescent="0.2">
      <c r="A265" s="16" t="s">
        <v>3549</v>
      </c>
      <c r="B265" s="24">
        <v>944.59999999999991</v>
      </c>
      <c r="C265" s="25">
        <v>0.60420000000000229</v>
      </c>
    </row>
    <row r="266" spans="1:3" x14ac:dyDescent="0.2">
      <c r="A266" s="16" t="s">
        <v>142</v>
      </c>
      <c r="B266" s="24">
        <v>684.17100000000005</v>
      </c>
      <c r="C266" s="25">
        <v>53.539799999999957</v>
      </c>
    </row>
    <row r="267" spans="1:3" x14ac:dyDescent="0.2">
      <c r="A267" s="16" t="s">
        <v>582</v>
      </c>
      <c r="B267" s="24">
        <v>933.70400000000006</v>
      </c>
      <c r="C267" s="25">
        <v>102.29600000000002</v>
      </c>
    </row>
    <row r="268" spans="1:3" x14ac:dyDescent="0.2">
      <c r="A268" s="16" t="s">
        <v>2995</v>
      </c>
      <c r="B268" s="24">
        <v>1643.2550000000001</v>
      </c>
      <c r="C268" s="25">
        <v>162.8780999999999</v>
      </c>
    </row>
    <row r="269" spans="1:3" x14ac:dyDescent="0.2">
      <c r="A269" s="16" t="s">
        <v>3822</v>
      </c>
      <c r="B269" s="24">
        <v>825.95</v>
      </c>
      <c r="C269" s="25">
        <v>150.37590000000003</v>
      </c>
    </row>
    <row r="270" spans="1:3" x14ac:dyDescent="0.2">
      <c r="A270" s="16" t="s">
        <v>2649</v>
      </c>
      <c r="B270" s="24">
        <v>1219.5300000000002</v>
      </c>
      <c r="C270" s="25">
        <v>-94.140799999999928</v>
      </c>
    </row>
    <row r="271" spans="1:3" x14ac:dyDescent="0.2">
      <c r="A271" s="16" t="s">
        <v>2126</v>
      </c>
      <c r="B271" s="24">
        <v>3510.4580000000001</v>
      </c>
      <c r="C271" s="25">
        <v>1003.2935</v>
      </c>
    </row>
    <row r="272" spans="1:3" x14ac:dyDescent="0.2">
      <c r="A272" s="16" t="s">
        <v>787</v>
      </c>
      <c r="B272" s="24">
        <v>2846.7050000000004</v>
      </c>
      <c r="C272" s="25">
        <v>-52.740600000000128</v>
      </c>
    </row>
    <row r="273" spans="1:3" x14ac:dyDescent="0.2">
      <c r="A273" s="16" t="s">
        <v>4783</v>
      </c>
      <c r="B273" s="24">
        <v>461.91400000000004</v>
      </c>
      <c r="C273" s="25">
        <v>96.425599999999974</v>
      </c>
    </row>
    <row r="274" spans="1:3" x14ac:dyDescent="0.2">
      <c r="A274" s="16" t="s">
        <v>1442</v>
      </c>
      <c r="B274" s="24">
        <v>228.99</v>
      </c>
      <c r="C274" s="25">
        <v>40.154600000000002</v>
      </c>
    </row>
    <row r="275" spans="1:3" x14ac:dyDescent="0.2">
      <c r="A275" s="16" t="s">
        <v>199</v>
      </c>
      <c r="B275" s="24">
        <v>4657.924</v>
      </c>
      <c r="C275" s="25">
        <v>246.66609999999989</v>
      </c>
    </row>
    <row r="276" spans="1:3" x14ac:dyDescent="0.2">
      <c r="A276" s="16" t="s">
        <v>2224</v>
      </c>
      <c r="B276" s="24">
        <v>1041.0420000000001</v>
      </c>
      <c r="C276" s="25">
        <v>240.23619999999994</v>
      </c>
    </row>
    <row r="277" spans="1:3" x14ac:dyDescent="0.2">
      <c r="A277" s="16" t="s">
        <v>4793</v>
      </c>
      <c r="B277" s="24">
        <v>3071.1259999999997</v>
      </c>
      <c r="C277" s="25">
        <v>184.76559999999998</v>
      </c>
    </row>
    <row r="278" spans="1:3" x14ac:dyDescent="0.2">
      <c r="A278" s="16" t="s">
        <v>1859</v>
      </c>
      <c r="B278" s="24">
        <v>3082.6530000000002</v>
      </c>
      <c r="C278" s="25">
        <v>96.27019999999996</v>
      </c>
    </row>
    <row r="279" spans="1:3" x14ac:dyDescent="0.2">
      <c r="A279" s="16" t="s">
        <v>4682</v>
      </c>
      <c r="B279" s="24">
        <v>4588.4359999999997</v>
      </c>
      <c r="C279" s="25">
        <v>1319.3654999999999</v>
      </c>
    </row>
    <row r="280" spans="1:3" x14ac:dyDescent="0.2">
      <c r="A280" s="16" t="s">
        <v>2905</v>
      </c>
      <c r="B280" s="24">
        <v>2656.6909999999998</v>
      </c>
      <c r="C280" s="25">
        <v>451.87549999999976</v>
      </c>
    </row>
    <row r="281" spans="1:3" x14ac:dyDescent="0.2">
      <c r="A281" s="16" t="s">
        <v>3036</v>
      </c>
      <c r="B281" s="24">
        <v>1186.326</v>
      </c>
      <c r="C281" s="25">
        <v>282.17010000000005</v>
      </c>
    </row>
    <row r="282" spans="1:3" x14ac:dyDescent="0.2">
      <c r="A282" s="16" t="s">
        <v>4873</v>
      </c>
      <c r="B282" s="24">
        <v>923.88400000000001</v>
      </c>
      <c r="C282" s="25">
        <v>242.11069999999998</v>
      </c>
    </row>
    <row r="283" spans="1:3" x14ac:dyDescent="0.2">
      <c r="A283" s="16" t="s">
        <v>5652</v>
      </c>
      <c r="B283" s="24">
        <v>366.822</v>
      </c>
      <c r="C283" s="25">
        <v>21.772099999999959</v>
      </c>
    </row>
    <row r="284" spans="1:3" x14ac:dyDescent="0.2">
      <c r="A284" s="16" t="s">
        <v>3598</v>
      </c>
      <c r="B284" s="24">
        <v>2456.6380000000004</v>
      </c>
      <c r="C284" s="25">
        <v>249.68080000000006</v>
      </c>
    </row>
    <row r="285" spans="1:3" x14ac:dyDescent="0.2">
      <c r="A285" s="16" t="s">
        <v>1026</v>
      </c>
      <c r="B285" s="24">
        <v>2984.0539999999992</v>
      </c>
      <c r="C285" s="25">
        <v>520.52290000000016</v>
      </c>
    </row>
    <row r="286" spans="1:3" x14ac:dyDescent="0.2">
      <c r="A286" s="16" t="s">
        <v>5535</v>
      </c>
      <c r="B286" s="24">
        <v>3418.7420000000002</v>
      </c>
      <c r="C286" s="25">
        <v>1217.1662000000001</v>
      </c>
    </row>
    <row r="287" spans="1:3" x14ac:dyDescent="0.2">
      <c r="A287" s="16" t="s">
        <v>3046</v>
      </c>
      <c r="B287" s="24">
        <v>1383.1440000000002</v>
      </c>
      <c r="C287" s="25">
        <v>394.73969999999997</v>
      </c>
    </row>
    <row r="288" spans="1:3" x14ac:dyDescent="0.2">
      <c r="A288" s="16" t="s">
        <v>2751</v>
      </c>
      <c r="B288" s="24">
        <v>4256.2720000000008</v>
      </c>
      <c r="C288" s="25">
        <v>1073.2676000000001</v>
      </c>
    </row>
    <row r="289" spans="1:3" x14ac:dyDescent="0.2">
      <c r="A289" s="16" t="s">
        <v>662</v>
      </c>
      <c r="B289" s="24">
        <v>3736.1979999999994</v>
      </c>
      <c r="C289" s="25">
        <v>198.10949999999991</v>
      </c>
    </row>
    <row r="290" spans="1:3" x14ac:dyDescent="0.2">
      <c r="A290" s="16" t="s">
        <v>2651</v>
      </c>
      <c r="B290" s="24">
        <v>2678.4380000000001</v>
      </c>
      <c r="C290" s="25">
        <v>215.59689999999983</v>
      </c>
    </row>
    <row r="291" spans="1:3" x14ac:dyDescent="0.2">
      <c r="A291" s="16" t="s">
        <v>1656</v>
      </c>
      <c r="B291" s="24">
        <v>4046.7460000000005</v>
      </c>
      <c r="C291" s="25">
        <v>406.44729999999981</v>
      </c>
    </row>
    <row r="292" spans="1:3" x14ac:dyDescent="0.2">
      <c r="A292" s="16" t="s">
        <v>4988</v>
      </c>
      <c r="B292" s="24">
        <v>3889.3659999999995</v>
      </c>
      <c r="C292" s="25">
        <v>714.29259999999999</v>
      </c>
    </row>
    <row r="293" spans="1:3" x14ac:dyDescent="0.2">
      <c r="A293" s="16" t="s">
        <v>4550</v>
      </c>
      <c r="B293" s="24">
        <v>2271.2839999999997</v>
      </c>
      <c r="C293" s="25">
        <v>706.2890000000001</v>
      </c>
    </row>
    <row r="294" spans="1:3" x14ac:dyDescent="0.2">
      <c r="A294" s="16" t="s">
        <v>697</v>
      </c>
      <c r="B294" s="24">
        <v>6987.195999999999</v>
      </c>
      <c r="C294" s="25">
        <v>2050.2826</v>
      </c>
    </row>
    <row r="295" spans="1:3" x14ac:dyDescent="0.2">
      <c r="A295" s="16" t="s">
        <v>1793</v>
      </c>
      <c r="B295" s="24">
        <v>2523.2659999999996</v>
      </c>
      <c r="C295" s="25">
        <v>191.48979999999997</v>
      </c>
    </row>
    <row r="296" spans="1:3" x14ac:dyDescent="0.2">
      <c r="A296" s="16" t="s">
        <v>5799</v>
      </c>
      <c r="B296" s="24">
        <v>79.75</v>
      </c>
      <c r="C296" s="25">
        <v>23.491300000000003</v>
      </c>
    </row>
    <row r="297" spans="1:3" x14ac:dyDescent="0.2">
      <c r="A297" s="16" t="s">
        <v>4813</v>
      </c>
      <c r="B297" s="24">
        <v>2819.4670000000006</v>
      </c>
      <c r="C297" s="25">
        <v>-576.83349999999996</v>
      </c>
    </row>
    <row r="298" spans="1:3" x14ac:dyDescent="0.2">
      <c r="A298" s="16" t="s">
        <v>3332</v>
      </c>
      <c r="B298" s="24">
        <v>4172.8460000000005</v>
      </c>
      <c r="C298" s="25">
        <v>1176.4180999999999</v>
      </c>
    </row>
    <row r="299" spans="1:3" x14ac:dyDescent="0.2">
      <c r="A299" s="16" t="s">
        <v>2149</v>
      </c>
      <c r="B299" s="24">
        <v>3582.82</v>
      </c>
      <c r="C299" s="25">
        <v>347.26599999999991</v>
      </c>
    </row>
    <row r="300" spans="1:3" x14ac:dyDescent="0.2">
      <c r="A300" s="16" t="s">
        <v>352</v>
      </c>
      <c r="B300" s="24">
        <v>3078.6240000000003</v>
      </c>
      <c r="C300" s="25">
        <v>793.28139999999985</v>
      </c>
    </row>
    <row r="301" spans="1:3" x14ac:dyDescent="0.2">
      <c r="A301" s="16" t="s">
        <v>398</v>
      </c>
      <c r="B301" s="24">
        <v>4355.1499999999996</v>
      </c>
      <c r="C301" s="25">
        <v>1087.7538999999999</v>
      </c>
    </row>
    <row r="302" spans="1:3" x14ac:dyDescent="0.2">
      <c r="A302" s="16" t="s">
        <v>172</v>
      </c>
      <c r="B302" s="24">
        <v>1361.2440000000004</v>
      </c>
      <c r="C302" s="25">
        <v>-95.449800000000124</v>
      </c>
    </row>
    <row r="303" spans="1:3" x14ac:dyDescent="0.2">
      <c r="A303" s="16" t="s">
        <v>2979</v>
      </c>
      <c r="B303" s="24">
        <v>1255.6819999999998</v>
      </c>
      <c r="C303" s="25">
        <v>441.31849999999997</v>
      </c>
    </row>
    <row r="304" spans="1:3" x14ac:dyDescent="0.2">
      <c r="A304" s="16" t="s">
        <v>4572</v>
      </c>
      <c r="B304" s="24">
        <v>3919.7760000000003</v>
      </c>
      <c r="C304" s="25">
        <v>840.89899999999989</v>
      </c>
    </row>
    <row r="305" spans="1:3" x14ac:dyDescent="0.2">
      <c r="A305" s="16" t="s">
        <v>2339</v>
      </c>
      <c r="B305" s="24">
        <v>1568.44</v>
      </c>
      <c r="C305" s="25">
        <v>7.8370999999999551</v>
      </c>
    </row>
    <row r="306" spans="1:3" x14ac:dyDescent="0.2">
      <c r="A306" s="16" t="s">
        <v>3040</v>
      </c>
      <c r="B306" s="24">
        <v>2454.6220000000003</v>
      </c>
      <c r="C306" s="25">
        <v>828.66100000000006</v>
      </c>
    </row>
    <row r="307" spans="1:3" x14ac:dyDescent="0.2">
      <c r="A307" s="16" t="s">
        <v>5325</v>
      </c>
      <c r="B307" s="24">
        <v>1284.3799999999999</v>
      </c>
      <c r="C307" s="25">
        <v>359.83320000000003</v>
      </c>
    </row>
    <row r="308" spans="1:3" x14ac:dyDescent="0.2">
      <c r="A308" s="16" t="s">
        <v>4701</v>
      </c>
      <c r="B308" s="24">
        <v>4716.2880000000005</v>
      </c>
      <c r="C308" s="25">
        <v>1135.8393000000001</v>
      </c>
    </row>
    <row r="309" spans="1:3" x14ac:dyDescent="0.2">
      <c r="A309" s="16" t="s">
        <v>1749</v>
      </c>
      <c r="B309" s="24">
        <v>1888.0700000000002</v>
      </c>
      <c r="C309" s="25">
        <v>230.93729999999994</v>
      </c>
    </row>
    <row r="310" spans="1:3" x14ac:dyDescent="0.2">
      <c r="A310" s="16" t="s">
        <v>3736</v>
      </c>
      <c r="B310" s="24">
        <v>2189.0190000000002</v>
      </c>
      <c r="C310" s="25">
        <v>-268.54230000000007</v>
      </c>
    </row>
    <row r="311" spans="1:3" x14ac:dyDescent="0.2">
      <c r="A311" s="16" t="s">
        <v>1031</v>
      </c>
      <c r="B311" s="24">
        <v>6497.27</v>
      </c>
      <c r="C311" s="25">
        <v>1448.5525000000002</v>
      </c>
    </row>
    <row r="312" spans="1:3" x14ac:dyDescent="0.2">
      <c r="A312" s="16" t="s">
        <v>1906</v>
      </c>
      <c r="B312" s="24">
        <v>9351.2119999999977</v>
      </c>
      <c r="C312" s="25">
        <v>-4108.6588999999985</v>
      </c>
    </row>
    <row r="313" spans="1:3" x14ac:dyDescent="0.2">
      <c r="A313" s="16" t="s">
        <v>454</v>
      </c>
      <c r="B313" s="24">
        <v>2224.0000000000009</v>
      </c>
      <c r="C313" s="25">
        <v>12.698499999999903</v>
      </c>
    </row>
    <row r="314" spans="1:3" x14ac:dyDescent="0.2">
      <c r="A314" s="16" t="s">
        <v>2441</v>
      </c>
      <c r="B314" s="24">
        <v>146.9408</v>
      </c>
      <c r="C314" s="25">
        <v>-5.8101999999999947</v>
      </c>
    </row>
    <row r="315" spans="1:3" x14ac:dyDescent="0.2">
      <c r="A315" s="16" t="s">
        <v>2895</v>
      </c>
      <c r="B315" s="24">
        <v>3163.6280000000002</v>
      </c>
      <c r="C315" s="25">
        <v>35.486499999999992</v>
      </c>
    </row>
    <row r="316" spans="1:3" x14ac:dyDescent="0.2">
      <c r="A316" s="16" t="s">
        <v>4340</v>
      </c>
      <c r="B316" s="24">
        <v>6049.9660000000003</v>
      </c>
      <c r="C316" s="25">
        <v>188.7235</v>
      </c>
    </row>
    <row r="317" spans="1:3" x14ac:dyDescent="0.2">
      <c r="A317" s="16" t="s">
        <v>1623</v>
      </c>
      <c r="B317" s="24">
        <v>11820.119999999999</v>
      </c>
      <c r="C317" s="25">
        <v>2163.4268999999986</v>
      </c>
    </row>
    <row r="318" spans="1:3" x14ac:dyDescent="0.2">
      <c r="A318" s="16" t="s">
        <v>2236</v>
      </c>
      <c r="B318" s="24">
        <v>1398.3820000000003</v>
      </c>
      <c r="C318" s="25">
        <v>136.70789999999997</v>
      </c>
    </row>
    <row r="319" spans="1:3" x14ac:dyDescent="0.2">
      <c r="A319" s="16" t="s">
        <v>2284</v>
      </c>
      <c r="B319" s="24">
        <v>236.53</v>
      </c>
      <c r="C319" s="25">
        <v>31.837599999999998</v>
      </c>
    </row>
    <row r="320" spans="1:3" x14ac:dyDescent="0.2">
      <c r="A320" s="16" t="s">
        <v>1137</v>
      </c>
      <c r="B320" s="24">
        <v>226.43600000000001</v>
      </c>
      <c r="C320" s="25">
        <v>-6.139200000000022</v>
      </c>
    </row>
    <row r="321" spans="1:3" x14ac:dyDescent="0.2">
      <c r="A321" s="16" t="s">
        <v>2558</v>
      </c>
      <c r="B321" s="24">
        <v>1299.2879999999998</v>
      </c>
      <c r="C321" s="25">
        <v>185.57939999999999</v>
      </c>
    </row>
    <row r="322" spans="1:3" x14ac:dyDescent="0.2">
      <c r="A322" s="16" t="s">
        <v>5854</v>
      </c>
      <c r="B322" s="24">
        <v>251.35999999999999</v>
      </c>
      <c r="C322" s="25">
        <v>-135.87600000000009</v>
      </c>
    </row>
    <row r="323" spans="1:3" x14ac:dyDescent="0.2">
      <c r="A323" s="16" t="s">
        <v>5832</v>
      </c>
      <c r="B323" s="24">
        <v>883.53200000000015</v>
      </c>
      <c r="C323" s="25">
        <v>274.40279999999996</v>
      </c>
    </row>
    <row r="324" spans="1:3" x14ac:dyDescent="0.2">
      <c r="A324" s="16" t="s">
        <v>93</v>
      </c>
      <c r="B324" s="24">
        <v>1990.3140000000001</v>
      </c>
      <c r="C324" s="25">
        <v>373.86369999999988</v>
      </c>
    </row>
    <row r="325" spans="1:3" x14ac:dyDescent="0.2">
      <c r="A325" s="16" t="s">
        <v>2831</v>
      </c>
      <c r="B325" s="24">
        <v>5248.7870000000003</v>
      </c>
      <c r="C325" s="25">
        <v>1196.9504000000002</v>
      </c>
    </row>
    <row r="326" spans="1:3" x14ac:dyDescent="0.2">
      <c r="A326" s="16" t="s">
        <v>4650</v>
      </c>
      <c r="B326" s="24">
        <v>785.62800000000004</v>
      </c>
      <c r="C326" s="25">
        <v>147.00319999999999</v>
      </c>
    </row>
    <row r="327" spans="1:3" x14ac:dyDescent="0.2">
      <c r="A327" s="16" t="s">
        <v>3104</v>
      </c>
      <c r="B327" s="24">
        <v>8236.7648000000008</v>
      </c>
      <c r="C327" s="25">
        <v>2437.9836</v>
      </c>
    </row>
    <row r="328" spans="1:3" x14ac:dyDescent="0.2">
      <c r="A328" s="16" t="s">
        <v>4946</v>
      </c>
      <c r="B328" s="24">
        <v>358.1</v>
      </c>
      <c r="C328" s="25">
        <v>98.654799999999994</v>
      </c>
    </row>
    <row r="329" spans="1:3" x14ac:dyDescent="0.2">
      <c r="A329" s="16" t="s">
        <v>720</v>
      </c>
      <c r="B329" s="24">
        <v>4877.7839999999997</v>
      </c>
      <c r="C329" s="25">
        <v>956.94510000000025</v>
      </c>
    </row>
    <row r="330" spans="1:3" x14ac:dyDescent="0.2">
      <c r="A330" s="16" t="s">
        <v>3172</v>
      </c>
      <c r="B330" s="24">
        <v>2163.3000000000002</v>
      </c>
      <c r="C330" s="25">
        <v>270.8574000000001</v>
      </c>
    </row>
    <row r="331" spans="1:3" x14ac:dyDescent="0.2">
      <c r="A331" s="16" t="s">
        <v>531</v>
      </c>
      <c r="B331" s="24">
        <v>2584.1580000000004</v>
      </c>
      <c r="C331" s="25">
        <v>99.144499999999894</v>
      </c>
    </row>
    <row r="332" spans="1:3" x14ac:dyDescent="0.2">
      <c r="A332" s="16" t="s">
        <v>2139</v>
      </c>
      <c r="B332" s="24">
        <v>9300.2539999999972</v>
      </c>
      <c r="C332" s="25">
        <v>2164.1611000000003</v>
      </c>
    </row>
    <row r="333" spans="1:3" x14ac:dyDescent="0.2">
      <c r="A333" s="16" t="s">
        <v>3564</v>
      </c>
      <c r="B333" s="24">
        <v>886.51999999999987</v>
      </c>
      <c r="C333" s="25">
        <v>-130.38789999999995</v>
      </c>
    </row>
    <row r="334" spans="1:3" x14ac:dyDescent="0.2">
      <c r="A334" s="16" t="s">
        <v>3018</v>
      </c>
      <c r="B334" s="24">
        <v>3247.6419999999994</v>
      </c>
      <c r="C334" s="25">
        <v>-2797.9635000000007</v>
      </c>
    </row>
    <row r="335" spans="1:3" x14ac:dyDescent="0.2">
      <c r="A335" s="16" t="s">
        <v>291</v>
      </c>
      <c r="B335" s="24">
        <v>736.27599999999995</v>
      </c>
      <c r="C335" s="25">
        <v>117.27550000000001</v>
      </c>
    </row>
    <row r="336" spans="1:3" x14ac:dyDescent="0.2">
      <c r="A336" s="16" t="s">
        <v>3561</v>
      </c>
      <c r="B336" s="24">
        <v>2533.1639999999998</v>
      </c>
      <c r="C336" s="25">
        <v>-13.876800000000102</v>
      </c>
    </row>
    <row r="337" spans="1:3" x14ac:dyDescent="0.2">
      <c r="A337" s="16" t="s">
        <v>3513</v>
      </c>
      <c r="B337" s="24">
        <v>218.66800000000001</v>
      </c>
      <c r="C337" s="25">
        <v>86.734200000000001</v>
      </c>
    </row>
    <row r="338" spans="1:3" x14ac:dyDescent="0.2">
      <c r="A338" s="16" t="s">
        <v>4496</v>
      </c>
      <c r="B338" s="24">
        <v>3690.2840000000001</v>
      </c>
      <c r="C338" s="25">
        <v>804.61129999999991</v>
      </c>
    </row>
    <row r="339" spans="1:3" x14ac:dyDescent="0.2">
      <c r="A339" s="16" t="s">
        <v>2334</v>
      </c>
      <c r="B339" s="24">
        <v>12873.297999999999</v>
      </c>
      <c r="C339" s="25">
        <v>5622.4292000000005</v>
      </c>
    </row>
    <row r="340" spans="1:3" x14ac:dyDescent="0.2">
      <c r="A340" s="16" t="s">
        <v>5735</v>
      </c>
      <c r="B340" s="24">
        <v>2872.6300000000006</v>
      </c>
      <c r="C340" s="25">
        <v>975.77009999999984</v>
      </c>
    </row>
    <row r="341" spans="1:3" x14ac:dyDescent="0.2">
      <c r="A341" s="16" t="s">
        <v>87</v>
      </c>
      <c r="B341" s="24">
        <v>4930.4739999999993</v>
      </c>
      <c r="C341" s="25">
        <v>514.65270000000021</v>
      </c>
    </row>
    <row r="342" spans="1:3" x14ac:dyDescent="0.2">
      <c r="A342" s="16" t="s">
        <v>3373</v>
      </c>
      <c r="B342" s="24">
        <v>744.57399999999996</v>
      </c>
      <c r="C342" s="25">
        <v>320.4982</v>
      </c>
    </row>
    <row r="343" spans="1:3" x14ac:dyDescent="0.2">
      <c r="A343" s="16" t="s">
        <v>4057</v>
      </c>
      <c r="B343" s="24">
        <v>5040.7360000000008</v>
      </c>
      <c r="C343" s="25">
        <v>1121.9369999999999</v>
      </c>
    </row>
    <row r="344" spans="1:3" x14ac:dyDescent="0.2">
      <c r="A344" s="16" t="s">
        <v>1201</v>
      </c>
      <c r="B344" s="24">
        <v>2358.6759999999999</v>
      </c>
      <c r="C344" s="25">
        <v>684.19110000000001</v>
      </c>
    </row>
    <row r="345" spans="1:3" x14ac:dyDescent="0.2">
      <c r="A345" s="16" t="s">
        <v>4832</v>
      </c>
      <c r="B345" s="24">
        <v>1214.9559999999999</v>
      </c>
      <c r="C345" s="25">
        <v>-207.79560000000004</v>
      </c>
    </row>
    <row r="346" spans="1:3" x14ac:dyDescent="0.2">
      <c r="A346" s="16" t="s">
        <v>4936</v>
      </c>
      <c r="B346" s="24">
        <v>3254.9490000000005</v>
      </c>
      <c r="C346" s="25">
        <v>581.40449999999998</v>
      </c>
    </row>
    <row r="347" spans="1:3" x14ac:dyDescent="0.2">
      <c r="A347" s="16" t="s">
        <v>3481</v>
      </c>
      <c r="B347" s="24">
        <v>6366.3919999999998</v>
      </c>
      <c r="C347" s="25">
        <v>1415.6664000000003</v>
      </c>
    </row>
    <row r="348" spans="1:3" x14ac:dyDescent="0.2">
      <c r="A348" s="16" t="s">
        <v>2214</v>
      </c>
      <c r="B348" s="24">
        <v>1571.5229999999999</v>
      </c>
      <c r="C348" s="25">
        <v>209.28169999999983</v>
      </c>
    </row>
    <row r="349" spans="1:3" x14ac:dyDescent="0.2">
      <c r="A349" s="16" t="s">
        <v>3063</v>
      </c>
      <c r="B349" s="24">
        <v>2279.5860000000002</v>
      </c>
      <c r="C349" s="25">
        <v>575.12589999999989</v>
      </c>
    </row>
    <row r="350" spans="1:3" x14ac:dyDescent="0.2">
      <c r="A350" s="16" t="s">
        <v>3576</v>
      </c>
      <c r="B350" s="24">
        <v>4427.1420000000007</v>
      </c>
      <c r="C350" s="25">
        <v>1219.9829999999995</v>
      </c>
    </row>
    <row r="351" spans="1:3" x14ac:dyDescent="0.2">
      <c r="A351" s="16" t="s">
        <v>3301</v>
      </c>
      <c r="B351" s="24">
        <v>7721.7139999999999</v>
      </c>
      <c r="C351" s="25">
        <v>2173.7093999999997</v>
      </c>
    </row>
    <row r="352" spans="1:3" x14ac:dyDescent="0.2">
      <c r="A352" s="16" t="s">
        <v>3693</v>
      </c>
      <c r="B352" s="24">
        <v>2203.7000000000003</v>
      </c>
      <c r="C352" s="25">
        <v>54.517399999999846</v>
      </c>
    </row>
    <row r="353" spans="1:3" x14ac:dyDescent="0.2">
      <c r="A353" s="16" t="s">
        <v>412</v>
      </c>
      <c r="B353" s="24">
        <v>3159.1220000000003</v>
      </c>
      <c r="C353" s="25">
        <v>19.82349999999996</v>
      </c>
    </row>
    <row r="354" spans="1:3" x14ac:dyDescent="0.2">
      <c r="A354" s="16" t="s">
        <v>238</v>
      </c>
      <c r="B354" s="24">
        <v>1804.1460000000002</v>
      </c>
      <c r="C354" s="25">
        <v>502.61429999999996</v>
      </c>
    </row>
    <row r="355" spans="1:3" x14ac:dyDescent="0.2">
      <c r="A355" s="16" t="s">
        <v>920</v>
      </c>
      <c r="B355" s="24">
        <v>1934.2720000000004</v>
      </c>
      <c r="C355" s="25">
        <v>202.1362</v>
      </c>
    </row>
    <row r="356" spans="1:3" x14ac:dyDescent="0.2">
      <c r="A356" s="16" t="s">
        <v>4466</v>
      </c>
      <c r="B356" s="24">
        <v>955.12400000000025</v>
      </c>
      <c r="C356" s="25">
        <v>97.28899999999993</v>
      </c>
    </row>
    <row r="357" spans="1:3" x14ac:dyDescent="0.2">
      <c r="A357" s="16" t="s">
        <v>4777</v>
      </c>
      <c r="B357" s="24">
        <v>2240.5800000000004</v>
      </c>
      <c r="C357" s="25">
        <v>3.7975999999999246</v>
      </c>
    </row>
    <row r="358" spans="1:3" x14ac:dyDescent="0.2">
      <c r="A358" s="16" t="s">
        <v>5509</v>
      </c>
      <c r="B358" s="24">
        <v>383.81200000000001</v>
      </c>
      <c r="C358" s="25">
        <v>55.327700000000007</v>
      </c>
    </row>
    <row r="359" spans="1:3" x14ac:dyDescent="0.2">
      <c r="A359" s="16" t="s">
        <v>1569</v>
      </c>
      <c r="B359" s="24">
        <v>71.262999999999991</v>
      </c>
      <c r="C359" s="25">
        <v>-0.35560000000000036</v>
      </c>
    </row>
    <row r="360" spans="1:3" x14ac:dyDescent="0.2">
      <c r="A360" s="16" t="s">
        <v>1999</v>
      </c>
      <c r="B360" s="24">
        <v>1911.8440000000003</v>
      </c>
      <c r="C360" s="25">
        <v>330.19900000000001</v>
      </c>
    </row>
    <row r="361" spans="1:3" x14ac:dyDescent="0.2">
      <c r="A361" s="16" t="s">
        <v>1945</v>
      </c>
      <c r="B361" s="24">
        <v>2709.6320000000005</v>
      </c>
      <c r="C361" s="25">
        <v>330.28379999999993</v>
      </c>
    </row>
    <row r="362" spans="1:3" x14ac:dyDescent="0.2">
      <c r="A362" s="16" t="s">
        <v>3474</v>
      </c>
      <c r="B362" s="24">
        <v>1058.1080000000002</v>
      </c>
      <c r="C362" s="25">
        <v>502.92440000000005</v>
      </c>
    </row>
    <row r="363" spans="1:3" x14ac:dyDescent="0.2">
      <c r="A363" s="16" t="s">
        <v>622</v>
      </c>
      <c r="B363" s="24">
        <v>1791.605</v>
      </c>
      <c r="C363" s="25">
        <v>156.05319999999983</v>
      </c>
    </row>
    <row r="364" spans="1:3" x14ac:dyDescent="0.2">
      <c r="A364" s="16" t="s">
        <v>1670</v>
      </c>
      <c r="B364" s="24">
        <v>2371.4479999999999</v>
      </c>
      <c r="C364" s="25">
        <v>635.63759999999991</v>
      </c>
    </row>
    <row r="365" spans="1:3" x14ac:dyDescent="0.2">
      <c r="A365" s="16" t="s">
        <v>2585</v>
      </c>
      <c r="B365" s="24">
        <v>309.28100000000006</v>
      </c>
      <c r="C365" s="25">
        <v>-24.077099999999998</v>
      </c>
    </row>
    <row r="366" spans="1:3" x14ac:dyDescent="0.2">
      <c r="A366" s="16" t="s">
        <v>2581</v>
      </c>
      <c r="B366" s="24">
        <v>709.17800000000011</v>
      </c>
      <c r="C366" s="25">
        <v>200.55579999999998</v>
      </c>
    </row>
    <row r="367" spans="1:3" x14ac:dyDescent="0.2">
      <c r="A367" s="16" t="s">
        <v>4798</v>
      </c>
      <c r="B367" s="24">
        <v>1669.1350000000002</v>
      </c>
      <c r="C367" s="25">
        <v>429.74650000000008</v>
      </c>
    </row>
    <row r="368" spans="1:3" x14ac:dyDescent="0.2">
      <c r="A368" s="16" t="s">
        <v>1430</v>
      </c>
      <c r="B368" s="24">
        <v>1388.682</v>
      </c>
      <c r="C368" s="25">
        <v>276.21969999999988</v>
      </c>
    </row>
    <row r="369" spans="1:3" x14ac:dyDescent="0.2">
      <c r="A369" s="16" t="s">
        <v>1652</v>
      </c>
      <c r="B369" s="24">
        <v>1082.9180000000001</v>
      </c>
      <c r="C369" s="25">
        <v>-18.067299999999975</v>
      </c>
    </row>
    <row r="370" spans="1:3" x14ac:dyDescent="0.2">
      <c r="A370" s="16" t="s">
        <v>1100</v>
      </c>
      <c r="B370" s="24">
        <v>3173.8739999999998</v>
      </c>
      <c r="C370" s="25">
        <v>591.71630000000016</v>
      </c>
    </row>
    <row r="371" spans="1:3" x14ac:dyDescent="0.2">
      <c r="A371" s="16" t="s">
        <v>1414</v>
      </c>
      <c r="B371" s="24">
        <v>3635.5940000000001</v>
      </c>
      <c r="C371" s="25">
        <v>757.18019999999979</v>
      </c>
    </row>
    <row r="372" spans="1:3" x14ac:dyDescent="0.2">
      <c r="A372" s="16" t="s">
        <v>2390</v>
      </c>
      <c r="B372" s="24">
        <v>1733.4430000000002</v>
      </c>
      <c r="C372" s="25">
        <v>356.53949999999998</v>
      </c>
    </row>
    <row r="373" spans="1:3" x14ac:dyDescent="0.2">
      <c r="A373" s="16" t="s">
        <v>1932</v>
      </c>
      <c r="B373" s="24">
        <v>1090.8380000000002</v>
      </c>
      <c r="C373" s="25">
        <v>167.67089999999996</v>
      </c>
    </row>
    <row r="374" spans="1:3" x14ac:dyDescent="0.2">
      <c r="A374" s="16" t="s">
        <v>3672</v>
      </c>
      <c r="B374" s="24">
        <v>4198.3320000000003</v>
      </c>
      <c r="C374" s="25">
        <v>1073.2087999999999</v>
      </c>
    </row>
    <row r="375" spans="1:3" x14ac:dyDescent="0.2">
      <c r="A375" s="16" t="s">
        <v>5474</v>
      </c>
      <c r="B375" s="24">
        <v>303.94799999999998</v>
      </c>
      <c r="C375" s="25">
        <v>113.12039999999999</v>
      </c>
    </row>
    <row r="376" spans="1:3" x14ac:dyDescent="0.2">
      <c r="A376" s="16" t="s">
        <v>2313</v>
      </c>
      <c r="B376" s="24">
        <v>1417.654</v>
      </c>
      <c r="C376" s="25">
        <v>-175.54899999999998</v>
      </c>
    </row>
    <row r="377" spans="1:3" x14ac:dyDescent="0.2">
      <c r="A377" s="16" t="s">
        <v>3651</v>
      </c>
      <c r="B377" s="24">
        <v>7754.9759999999997</v>
      </c>
      <c r="C377" s="25">
        <v>1623.4018999999996</v>
      </c>
    </row>
    <row r="378" spans="1:3" x14ac:dyDescent="0.2">
      <c r="A378" s="16" t="s">
        <v>4169</v>
      </c>
      <c r="B378" s="24">
        <v>3760.0279999999998</v>
      </c>
      <c r="C378" s="25">
        <v>750.94849999999997</v>
      </c>
    </row>
    <row r="379" spans="1:3" x14ac:dyDescent="0.2">
      <c r="A379" s="16" t="s">
        <v>636</v>
      </c>
      <c r="B379" s="24">
        <v>4760.4340000000011</v>
      </c>
      <c r="C379" s="25">
        <v>1172.5303000000001</v>
      </c>
    </row>
    <row r="380" spans="1:3" x14ac:dyDescent="0.2">
      <c r="A380" s="16" t="s">
        <v>3355</v>
      </c>
      <c r="B380" s="24">
        <v>864.94700000000012</v>
      </c>
      <c r="C380" s="25">
        <v>117.20399999999995</v>
      </c>
    </row>
    <row r="381" spans="1:3" x14ac:dyDescent="0.2">
      <c r="A381" s="16" t="s">
        <v>3058</v>
      </c>
      <c r="B381" s="24">
        <v>1156.6579999999999</v>
      </c>
      <c r="C381" s="25">
        <v>-785.1645000000002</v>
      </c>
    </row>
    <row r="382" spans="1:3" x14ac:dyDescent="0.2">
      <c r="A382" s="16" t="s">
        <v>356</v>
      </c>
      <c r="B382" s="24">
        <v>1131.0640000000001</v>
      </c>
      <c r="C382" s="25">
        <v>-54.869200000000085</v>
      </c>
    </row>
    <row r="383" spans="1:3" x14ac:dyDescent="0.2">
      <c r="A383" s="16" t="s">
        <v>2932</v>
      </c>
      <c r="B383" s="24">
        <v>863.87999999999988</v>
      </c>
      <c r="C383" s="25">
        <v>107.98499999999996</v>
      </c>
    </row>
    <row r="384" spans="1:3" x14ac:dyDescent="0.2">
      <c r="A384" s="16" t="s">
        <v>3850</v>
      </c>
      <c r="B384" s="24">
        <v>8697.8430000000008</v>
      </c>
      <c r="C384" s="25">
        <v>1262.2925999999991</v>
      </c>
    </row>
    <row r="385" spans="1:3" x14ac:dyDescent="0.2">
      <c r="A385" s="16" t="s">
        <v>2121</v>
      </c>
      <c r="B385" s="24">
        <v>4867.2000000000007</v>
      </c>
      <c r="C385" s="25">
        <v>55.048299999999948</v>
      </c>
    </row>
    <row r="386" spans="1:3" x14ac:dyDescent="0.2">
      <c r="A386" s="16" t="s">
        <v>298</v>
      </c>
      <c r="B386" s="24">
        <v>6760.8149999999987</v>
      </c>
      <c r="C386" s="25">
        <v>221.79670000000013</v>
      </c>
    </row>
    <row r="387" spans="1:3" x14ac:dyDescent="0.2">
      <c r="A387" s="16" t="s">
        <v>2396</v>
      </c>
      <c r="B387" s="24">
        <v>195</v>
      </c>
      <c r="C387" s="25">
        <v>34.449200000000005</v>
      </c>
    </row>
    <row r="388" spans="1:3" x14ac:dyDescent="0.2">
      <c r="A388" s="16" t="s">
        <v>3775</v>
      </c>
      <c r="B388" s="24">
        <v>2772.0550000000007</v>
      </c>
      <c r="C388" s="25">
        <v>279.56920000000008</v>
      </c>
    </row>
    <row r="389" spans="1:3" x14ac:dyDescent="0.2">
      <c r="A389" s="16" t="s">
        <v>3303</v>
      </c>
      <c r="B389" s="24">
        <v>2152.3520000000003</v>
      </c>
      <c r="C389" s="25">
        <v>-266.55250000000001</v>
      </c>
    </row>
    <row r="390" spans="1:3" x14ac:dyDescent="0.2">
      <c r="A390" s="16" t="s">
        <v>1432</v>
      </c>
      <c r="B390" s="24">
        <v>1507.0180000000003</v>
      </c>
      <c r="C390" s="25">
        <v>206.1019</v>
      </c>
    </row>
    <row r="391" spans="1:3" x14ac:dyDescent="0.2">
      <c r="A391" s="16" t="s">
        <v>4054</v>
      </c>
      <c r="B391" s="24">
        <v>528.91000000000008</v>
      </c>
      <c r="C391" s="25">
        <v>26.082199999999993</v>
      </c>
    </row>
    <row r="392" spans="1:3" x14ac:dyDescent="0.2">
      <c r="A392" s="16" t="s">
        <v>1821</v>
      </c>
      <c r="B392" s="24">
        <v>9799.9230000000007</v>
      </c>
      <c r="C392" s="25">
        <v>228.90699999999933</v>
      </c>
    </row>
    <row r="393" spans="1:3" x14ac:dyDescent="0.2">
      <c r="A393" s="16" t="s">
        <v>1053</v>
      </c>
      <c r="B393" s="24">
        <v>2725.2560000000003</v>
      </c>
      <c r="C393" s="25">
        <v>779.90459999999996</v>
      </c>
    </row>
    <row r="394" spans="1:3" x14ac:dyDescent="0.2">
      <c r="A394" s="16" t="s">
        <v>4356</v>
      </c>
      <c r="B394" s="24">
        <v>7625.0760000000018</v>
      </c>
      <c r="C394" s="25">
        <v>1574.6164000000006</v>
      </c>
    </row>
    <row r="395" spans="1:3" x14ac:dyDescent="0.2">
      <c r="A395" s="16" t="s">
        <v>2537</v>
      </c>
      <c r="B395" s="24">
        <v>3868.02</v>
      </c>
      <c r="C395" s="25">
        <v>564.97979999999984</v>
      </c>
    </row>
    <row r="396" spans="1:3" x14ac:dyDescent="0.2">
      <c r="A396" s="16" t="s">
        <v>515</v>
      </c>
      <c r="B396" s="24">
        <v>7610.8639999999996</v>
      </c>
      <c r="C396" s="25">
        <v>1050.2668000000003</v>
      </c>
    </row>
    <row r="397" spans="1:3" x14ac:dyDescent="0.2">
      <c r="A397" s="16" t="s">
        <v>755</v>
      </c>
      <c r="B397" s="24">
        <v>959.47699999999998</v>
      </c>
      <c r="C397" s="25">
        <v>-13.554500000000061</v>
      </c>
    </row>
    <row r="398" spans="1:3" x14ac:dyDescent="0.2">
      <c r="A398" s="16" t="s">
        <v>759</v>
      </c>
      <c r="B398" s="24">
        <v>900.55200000000013</v>
      </c>
      <c r="C398" s="25">
        <v>-286.98080000000004</v>
      </c>
    </row>
    <row r="399" spans="1:3" x14ac:dyDescent="0.2">
      <c r="A399" s="16" t="s">
        <v>1401</v>
      </c>
      <c r="B399" s="24">
        <v>469.16900000000004</v>
      </c>
      <c r="C399" s="25">
        <v>-327.93360000000001</v>
      </c>
    </row>
    <row r="400" spans="1:3" x14ac:dyDescent="0.2">
      <c r="A400" s="16" t="s">
        <v>3617</v>
      </c>
      <c r="B400" s="24">
        <v>1244.086</v>
      </c>
      <c r="C400" s="25">
        <v>-29.575900000000004</v>
      </c>
    </row>
    <row r="401" spans="1:3" x14ac:dyDescent="0.2">
      <c r="A401" s="16" t="s">
        <v>2446</v>
      </c>
      <c r="B401" s="24">
        <v>6491.0260000000017</v>
      </c>
      <c r="C401" s="25">
        <v>-819.4217000000001</v>
      </c>
    </row>
    <row r="402" spans="1:3" x14ac:dyDescent="0.2">
      <c r="A402" s="16" t="s">
        <v>729</v>
      </c>
      <c r="B402" s="24">
        <v>7954.9979999999996</v>
      </c>
      <c r="C402" s="25">
        <v>-644.69820000000004</v>
      </c>
    </row>
    <row r="403" spans="1:3" x14ac:dyDescent="0.2">
      <c r="A403" s="16" t="s">
        <v>4727</v>
      </c>
      <c r="B403" s="24">
        <v>644.11879999999996</v>
      </c>
      <c r="C403" s="25">
        <v>126.76489999999995</v>
      </c>
    </row>
    <row r="404" spans="1:3" x14ac:dyDescent="0.2">
      <c r="A404" s="16" t="s">
        <v>3874</v>
      </c>
      <c r="B404" s="24">
        <v>385.43000000000006</v>
      </c>
      <c r="C404" s="25">
        <v>26.760499999999983</v>
      </c>
    </row>
    <row r="405" spans="1:3" x14ac:dyDescent="0.2">
      <c r="A405" s="16" t="s">
        <v>3902</v>
      </c>
      <c r="B405" s="24">
        <v>2516.4939999999997</v>
      </c>
      <c r="C405" s="25">
        <v>-311.25749999999988</v>
      </c>
    </row>
    <row r="406" spans="1:3" x14ac:dyDescent="0.2">
      <c r="A406" s="16" t="s">
        <v>4705</v>
      </c>
      <c r="B406" s="24">
        <v>2518.1149999999998</v>
      </c>
      <c r="C406" s="25">
        <v>201.51849999999999</v>
      </c>
    </row>
    <row r="407" spans="1:3" x14ac:dyDescent="0.2">
      <c r="A407" s="16" t="s">
        <v>1125</v>
      </c>
      <c r="B407" s="24">
        <v>695.44200000000012</v>
      </c>
      <c r="C407" s="25">
        <v>111.11409999999999</v>
      </c>
    </row>
    <row r="408" spans="1:3" x14ac:dyDescent="0.2">
      <c r="A408" s="16" t="s">
        <v>3385</v>
      </c>
      <c r="B408" s="24">
        <v>1428.731</v>
      </c>
      <c r="C408" s="25">
        <v>154.06369999999993</v>
      </c>
    </row>
    <row r="409" spans="1:3" x14ac:dyDescent="0.2">
      <c r="A409" s="16" t="s">
        <v>5557</v>
      </c>
      <c r="B409" s="24">
        <v>3747.6680000000001</v>
      </c>
      <c r="C409" s="25">
        <v>586.66249999999968</v>
      </c>
    </row>
    <row r="410" spans="1:3" x14ac:dyDescent="0.2">
      <c r="A410" s="16" t="s">
        <v>332</v>
      </c>
      <c r="B410" s="24">
        <v>858.57600000000002</v>
      </c>
      <c r="C410" s="25">
        <v>201.59519999999992</v>
      </c>
    </row>
    <row r="411" spans="1:3" x14ac:dyDescent="0.2">
      <c r="A411" s="16" t="s">
        <v>3139</v>
      </c>
      <c r="B411" s="24">
        <v>2932.4840000000004</v>
      </c>
      <c r="C411" s="25">
        <v>122.65659999999997</v>
      </c>
    </row>
    <row r="412" spans="1:3" x14ac:dyDescent="0.2">
      <c r="A412" s="16" t="s">
        <v>4574</v>
      </c>
      <c r="B412" s="24">
        <v>1707.7099999999998</v>
      </c>
      <c r="C412" s="25">
        <v>309.71159999999992</v>
      </c>
    </row>
    <row r="413" spans="1:3" x14ac:dyDescent="0.2">
      <c r="A413" s="16" t="s">
        <v>1817</v>
      </c>
      <c r="B413" s="24">
        <v>8828.0304999999989</v>
      </c>
      <c r="C413" s="25">
        <v>1619.5198999999993</v>
      </c>
    </row>
    <row r="414" spans="1:3" x14ac:dyDescent="0.2">
      <c r="A414" s="16" t="s">
        <v>539</v>
      </c>
      <c r="B414" s="24">
        <v>2697.2480000000005</v>
      </c>
      <c r="C414" s="25">
        <v>789.6475999999999</v>
      </c>
    </row>
    <row r="415" spans="1:3" x14ac:dyDescent="0.2">
      <c r="A415" s="16" t="s">
        <v>2992</v>
      </c>
      <c r="B415" s="24">
        <v>2256.3939999999998</v>
      </c>
      <c r="C415" s="25">
        <v>-96.952999999999975</v>
      </c>
    </row>
    <row r="416" spans="1:3" x14ac:dyDescent="0.2">
      <c r="A416" s="16" t="s">
        <v>4129</v>
      </c>
      <c r="B416" s="24">
        <v>2833.9259999999999</v>
      </c>
      <c r="C416" s="25">
        <v>754.11439999999993</v>
      </c>
    </row>
    <row r="417" spans="1:3" x14ac:dyDescent="0.2">
      <c r="A417" s="16" t="s">
        <v>2343</v>
      </c>
      <c r="B417" s="24">
        <v>2201.6860000000001</v>
      </c>
      <c r="C417" s="25">
        <v>452.37299999999988</v>
      </c>
    </row>
    <row r="418" spans="1:3" x14ac:dyDescent="0.2">
      <c r="A418" s="16" t="s">
        <v>2541</v>
      </c>
      <c r="B418" s="24">
        <v>2260.9579999999996</v>
      </c>
      <c r="C418" s="25">
        <v>635.10570000000007</v>
      </c>
    </row>
    <row r="419" spans="1:3" x14ac:dyDescent="0.2">
      <c r="A419" s="16" t="s">
        <v>1565</v>
      </c>
      <c r="B419" s="24">
        <v>3152.6149999999998</v>
      </c>
      <c r="C419" s="25">
        <v>763.90759999999989</v>
      </c>
    </row>
    <row r="420" spans="1:3" x14ac:dyDescent="0.2">
      <c r="A420" s="16" t="s">
        <v>2419</v>
      </c>
      <c r="B420" s="24">
        <v>2120.9540000000002</v>
      </c>
      <c r="C420" s="25">
        <v>846.12170000000003</v>
      </c>
    </row>
    <row r="421" spans="1:3" x14ac:dyDescent="0.2">
      <c r="A421" s="16" t="s">
        <v>285</v>
      </c>
      <c r="B421" s="24">
        <v>8282.3580000000002</v>
      </c>
      <c r="C421" s="25">
        <v>1107.695199999999</v>
      </c>
    </row>
    <row r="422" spans="1:3" x14ac:dyDescent="0.2">
      <c r="A422" s="16" t="s">
        <v>4049</v>
      </c>
      <c r="B422" s="24">
        <v>10604.266</v>
      </c>
      <c r="C422" s="25">
        <v>1660.1386000000002</v>
      </c>
    </row>
    <row r="423" spans="1:3" x14ac:dyDescent="0.2">
      <c r="A423" s="16" t="s">
        <v>5442</v>
      </c>
      <c r="B423" s="24">
        <v>88.472000000000008</v>
      </c>
      <c r="C423" s="25">
        <v>0.11099999999999888</v>
      </c>
    </row>
    <row r="424" spans="1:3" x14ac:dyDescent="0.2">
      <c r="A424" s="16" t="s">
        <v>362</v>
      </c>
      <c r="B424" s="24">
        <v>1569.4639999999999</v>
      </c>
      <c r="C424" s="25">
        <v>49.719299999999897</v>
      </c>
    </row>
    <row r="425" spans="1:3" x14ac:dyDescent="0.2">
      <c r="A425" s="16" t="s">
        <v>3729</v>
      </c>
      <c r="B425" s="24">
        <v>3312.8639999999991</v>
      </c>
      <c r="C425" s="25">
        <v>454.78709999999984</v>
      </c>
    </row>
    <row r="426" spans="1:3" x14ac:dyDescent="0.2">
      <c r="A426" s="16" t="s">
        <v>381</v>
      </c>
      <c r="B426" s="24">
        <v>1888.9639999999999</v>
      </c>
      <c r="C426" s="25">
        <v>328.59419999999994</v>
      </c>
    </row>
    <row r="427" spans="1:3" x14ac:dyDescent="0.2">
      <c r="A427" s="16" t="s">
        <v>2438</v>
      </c>
      <c r="B427" s="24">
        <v>3100.6119999999996</v>
      </c>
      <c r="C427" s="25">
        <v>528.20510000000002</v>
      </c>
    </row>
    <row r="428" spans="1:3" x14ac:dyDescent="0.2">
      <c r="A428" s="16" t="s">
        <v>3161</v>
      </c>
      <c r="B428" s="24">
        <v>5620.1860000000006</v>
      </c>
      <c r="C428" s="25">
        <v>973.79020000000003</v>
      </c>
    </row>
    <row r="429" spans="1:3" x14ac:dyDescent="0.2">
      <c r="A429" s="16" t="s">
        <v>3261</v>
      </c>
      <c r="B429" s="24">
        <v>2617.2720000000004</v>
      </c>
      <c r="C429" s="25">
        <v>-151.15179999999992</v>
      </c>
    </row>
    <row r="430" spans="1:3" x14ac:dyDescent="0.2">
      <c r="A430" s="16" t="s">
        <v>4770</v>
      </c>
      <c r="B430" s="24">
        <v>908.82099999999991</v>
      </c>
      <c r="C430" s="25">
        <v>274.29699999999991</v>
      </c>
    </row>
    <row r="431" spans="1:3" x14ac:dyDescent="0.2">
      <c r="A431" s="16" t="s">
        <v>5092</v>
      </c>
      <c r="B431" s="24">
        <v>1686.7312000000002</v>
      </c>
      <c r="C431" s="25">
        <v>397.87989999999996</v>
      </c>
    </row>
    <row r="432" spans="1:3" x14ac:dyDescent="0.2">
      <c r="A432" s="16" t="s">
        <v>1117</v>
      </c>
      <c r="B432" s="24">
        <v>4416.5200000000004</v>
      </c>
      <c r="C432" s="25">
        <v>1756.1349999999995</v>
      </c>
    </row>
    <row r="433" spans="1:3" x14ac:dyDescent="0.2">
      <c r="A433" s="16" t="s">
        <v>4444</v>
      </c>
      <c r="B433" s="24">
        <v>2171.9620000000004</v>
      </c>
      <c r="C433" s="25">
        <v>114.30829999999992</v>
      </c>
    </row>
    <row r="434" spans="1:3" x14ac:dyDescent="0.2">
      <c r="A434" s="16" t="s">
        <v>3100</v>
      </c>
      <c r="B434" s="24">
        <v>3057.0999999999995</v>
      </c>
      <c r="C434" s="25">
        <v>254.00319999999982</v>
      </c>
    </row>
    <row r="435" spans="1:3" x14ac:dyDescent="0.2">
      <c r="A435" s="16" t="s">
        <v>2881</v>
      </c>
      <c r="B435" s="24">
        <v>4642.0884000000005</v>
      </c>
      <c r="C435" s="25">
        <v>194.06709999999998</v>
      </c>
    </row>
    <row r="436" spans="1:3" x14ac:dyDescent="0.2">
      <c r="A436" s="16" t="s">
        <v>3252</v>
      </c>
      <c r="B436" s="24">
        <v>8181.2560000000003</v>
      </c>
      <c r="C436" s="25">
        <v>3038.6253999999999</v>
      </c>
    </row>
    <row r="437" spans="1:3" x14ac:dyDescent="0.2">
      <c r="A437" s="16" t="s">
        <v>1248</v>
      </c>
      <c r="B437" s="24">
        <v>5952.8590000000022</v>
      </c>
      <c r="C437" s="25">
        <v>656.11619999999982</v>
      </c>
    </row>
    <row r="438" spans="1:3" x14ac:dyDescent="0.2">
      <c r="A438" s="16" t="s">
        <v>3958</v>
      </c>
      <c r="B438" s="24">
        <v>1519.5060000000001</v>
      </c>
      <c r="C438" s="25">
        <v>234.91940000000002</v>
      </c>
    </row>
    <row r="439" spans="1:3" x14ac:dyDescent="0.2">
      <c r="A439" s="16" t="s">
        <v>832</v>
      </c>
      <c r="B439" s="24">
        <v>3908.2619999999997</v>
      </c>
      <c r="C439" s="25">
        <v>709.42189999999971</v>
      </c>
    </row>
    <row r="440" spans="1:3" x14ac:dyDescent="0.2">
      <c r="A440" s="16" t="s">
        <v>946</v>
      </c>
      <c r="B440" s="24">
        <v>5016.4880000000012</v>
      </c>
      <c r="C440" s="25">
        <v>-182.78130000000016</v>
      </c>
    </row>
    <row r="441" spans="1:3" x14ac:dyDescent="0.2">
      <c r="A441" s="16" t="s">
        <v>4211</v>
      </c>
      <c r="B441" s="24">
        <v>449.09600000000006</v>
      </c>
      <c r="C441" s="25">
        <v>107.92699999999998</v>
      </c>
    </row>
    <row r="442" spans="1:3" x14ac:dyDescent="0.2">
      <c r="A442" s="16" t="s">
        <v>124</v>
      </c>
      <c r="B442" s="24">
        <v>2744.7420000000002</v>
      </c>
      <c r="C442" s="25">
        <v>579.35509999999988</v>
      </c>
    </row>
    <row r="443" spans="1:3" x14ac:dyDescent="0.2">
      <c r="A443" s="16" t="s">
        <v>308</v>
      </c>
      <c r="B443" s="24">
        <v>983.92199999999991</v>
      </c>
      <c r="C443" s="25">
        <v>293.55239999999998</v>
      </c>
    </row>
    <row r="444" spans="1:3" x14ac:dyDescent="0.2">
      <c r="A444" s="16" t="s">
        <v>4392</v>
      </c>
      <c r="B444" s="24">
        <v>2243.5099999999998</v>
      </c>
      <c r="C444" s="25">
        <v>539.72190000000001</v>
      </c>
    </row>
    <row r="445" spans="1:3" x14ac:dyDescent="0.2">
      <c r="A445" s="16" t="s">
        <v>1310</v>
      </c>
      <c r="B445" s="24">
        <v>3918.9659999999999</v>
      </c>
      <c r="C445" s="25">
        <v>727.37860000000001</v>
      </c>
    </row>
    <row r="446" spans="1:3" x14ac:dyDescent="0.2">
      <c r="A446" s="16" t="s">
        <v>805</v>
      </c>
      <c r="B446" s="24">
        <v>14175.228999999999</v>
      </c>
      <c r="C446" s="25">
        <v>806.85499999999956</v>
      </c>
    </row>
    <row r="447" spans="1:3" x14ac:dyDescent="0.2">
      <c r="A447" s="16" t="s">
        <v>5168</v>
      </c>
      <c r="B447" s="24">
        <v>453.53800000000001</v>
      </c>
      <c r="C447" s="25">
        <v>91.139099999999985</v>
      </c>
    </row>
    <row r="448" spans="1:3" x14ac:dyDescent="0.2">
      <c r="A448" s="16" t="s">
        <v>1265</v>
      </c>
      <c r="B448" s="24">
        <v>1146.0500000000002</v>
      </c>
      <c r="C448" s="25">
        <v>156.77969999999996</v>
      </c>
    </row>
    <row r="449" spans="1:3" x14ac:dyDescent="0.2">
      <c r="A449" s="16" t="s">
        <v>889</v>
      </c>
      <c r="B449" s="24">
        <v>5990.7990000000009</v>
      </c>
      <c r="C449" s="25">
        <v>1227.5091000000002</v>
      </c>
    </row>
    <row r="450" spans="1:3" x14ac:dyDescent="0.2">
      <c r="A450" s="16" t="s">
        <v>4202</v>
      </c>
      <c r="B450" s="24">
        <v>2280.5800000000004</v>
      </c>
      <c r="C450" s="25">
        <v>329.76249999999999</v>
      </c>
    </row>
    <row r="451" spans="1:3" x14ac:dyDescent="0.2">
      <c r="A451" s="16" t="s">
        <v>262</v>
      </c>
      <c r="B451" s="24">
        <v>4909.4720000000007</v>
      </c>
      <c r="C451" s="25">
        <v>745.76849999999979</v>
      </c>
    </row>
    <row r="452" spans="1:3" x14ac:dyDescent="0.2">
      <c r="A452" s="16" t="s">
        <v>3098</v>
      </c>
      <c r="B452" s="24">
        <v>50.188000000000002</v>
      </c>
      <c r="C452" s="25">
        <v>18.650700000000001</v>
      </c>
    </row>
    <row r="453" spans="1:3" x14ac:dyDescent="0.2">
      <c r="A453" s="16" t="s">
        <v>2854</v>
      </c>
      <c r="B453" s="24">
        <v>287.42599999999999</v>
      </c>
      <c r="C453" s="25">
        <v>12.627700000000019</v>
      </c>
    </row>
    <row r="454" spans="1:3" x14ac:dyDescent="0.2">
      <c r="A454" s="16" t="s">
        <v>2792</v>
      </c>
      <c r="B454" s="24">
        <v>329.87599999999998</v>
      </c>
      <c r="C454" s="25">
        <v>59.036000000000001</v>
      </c>
    </row>
    <row r="455" spans="1:3" x14ac:dyDescent="0.2">
      <c r="A455" s="16" t="s">
        <v>1176</v>
      </c>
      <c r="B455" s="24">
        <v>8673.2219999999979</v>
      </c>
      <c r="C455" s="25">
        <v>2059.1198999999992</v>
      </c>
    </row>
    <row r="456" spans="1:3" x14ac:dyDescent="0.2">
      <c r="A456" s="16" t="s">
        <v>4867</v>
      </c>
      <c r="B456" s="24">
        <v>4985.6760000000004</v>
      </c>
      <c r="C456" s="25">
        <v>-52.191000000000095</v>
      </c>
    </row>
    <row r="457" spans="1:3" x14ac:dyDescent="0.2">
      <c r="A457" s="16" t="s">
        <v>724</v>
      </c>
      <c r="B457" s="24">
        <v>1469.4500000000003</v>
      </c>
      <c r="C457" s="25">
        <v>161.76490000000004</v>
      </c>
    </row>
    <row r="458" spans="1:3" x14ac:dyDescent="0.2">
      <c r="A458" s="16" t="s">
        <v>3026</v>
      </c>
      <c r="B458" s="24">
        <v>2238.0610000000001</v>
      </c>
      <c r="C458" s="25">
        <v>32.576699999999896</v>
      </c>
    </row>
    <row r="459" spans="1:3" x14ac:dyDescent="0.2">
      <c r="A459" s="16" t="s">
        <v>2309</v>
      </c>
      <c r="B459" s="24">
        <v>2741.2040000000002</v>
      </c>
      <c r="C459" s="25">
        <v>560.00779999999986</v>
      </c>
    </row>
    <row r="460" spans="1:3" x14ac:dyDescent="0.2">
      <c r="A460" s="16" t="s">
        <v>5699</v>
      </c>
      <c r="B460" s="24">
        <v>5.3040000000000003</v>
      </c>
      <c r="C460" s="25">
        <v>0.46409999999999996</v>
      </c>
    </row>
    <row r="461" spans="1:3" x14ac:dyDescent="0.2">
      <c r="A461" s="16" t="s">
        <v>402</v>
      </c>
      <c r="B461" s="24">
        <v>2580.7039999999997</v>
      </c>
      <c r="C461" s="25">
        <v>-188.25110000000012</v>
      </c>
    </row>
    <row r="462" spans="1:3" x14ac:dyDescent="0.2">
      <c r="A462" s="16" t="s">
        <v>499</v>
      </c>
      <c r="B462" s="24">
        <v>7663.1259999999993</v>
      </c>
      <c r="C462" s="25">
        <v>1288.3468999999998</v>
      </c>
    </row>
    <row r="463" spans="1:3" x14ac:dyDescent="0.2">
      <c r="A463" s="16" t="s">
        <v>218</v>
      </c>
      <c r="B463" s="24">
        <v>2295.3320000000003</v>
      </c>
      <c r="C463" s="25">
        <v>526.07270000000005</v>
      </c>
    </row>
    <row r="464" spans="1:3" x14ac:dyDescent="0.2">
      <c r="A464" s="16" t="s">
        <v>1717</v>
      </c>
      <c r="B464" s="24">
        <v>5142.8919999999998</v>
      </c>
      <c r="C464" s="25">
        <v>535.47639999999956</v>
      </c>
    </row>
    <row r="465" spans="1:3" x14ac:dyDescent="0.2">
      <c r="A465" s="16" t="s">
        <v>189</v>
      </c>
      <c r="B465" s="24">
        <v>4492.9459999999999</v>
      </c>
      <c r="C465" s="25">
        <v>288.26600000000025</v>
      </c>
    </row>
    <row r="466" spans="1:3" x14ac:dyDescent="0.2">
      <c r="A466" s="16" t="s">
        <v>2280</v>
      </c>
      <c r="B466" s="24">
        <v>2845.27</v>
      </c>
      <c r="C466" s="25">
        <v>-318.77370000000025</v>
      </c>
    </row>
    <row r="467" spans="1:3" x14ac:dyDescent="0.2">
      <c r="A467" s="16" t="s">
        <v>5825</v>
      </c>
      <c r="B467" s="24">
        <v>3246.6260000000002</v>
      </c>
      <c r="C467" s="25">
        <v>299.48020000000008</v>
      </c>
    </row>
    <row r="468" spans="1:3" x14ac:dyDescent="0.2">
      <c r="A468" s="16" t="s">
        <v>486</v>
      </c>
      <c r="B468" s="24">
        <v>2988.674</v>
      </c>
      <c r="C468" s="25">
        <v>262.63669999999985</v>
      </c>
    </row>
    <row r="469" spans="1:3" x14ac:dyDescent="0.2">
      <c r="A469" s="16" t="s">
        <v>2456</v>
      </c>
      <c r="B469" s="24">
        <v>3230.308</v>
      </c>
      <c r="C469" s="25">
        <v>662.83389999999997</v>
      </c>
    </row>
    <row r="470" spans="1:3" x14ac:dyDescent="0.2">
      <c r="A470" s="16" t="s">
        <v>3050</v>
      </c>
      <c r="B470" s="24">
        <v>1961.934</v>
      </c>
      <c r="C470" s="25">
        <v>557.17140000000006</v>
      </c>
    </row>
    <row r="471" spans="1:3" x14ac:dyDescent="0.2">
      <c r="A471" s="16" t="s">
        <v>2065</v>
      </c>
      <c r="B471" s="24">
        <v>318.23900000000003</v>
      </c>
      <c r="C471" s="25">
        <v>-242.73989999999998</v>
      </c>
    </row>
    <row r="472" spans="1:3" x14ac:dyDescent="0.2">
      <c r="A472" s="16" t="s">
        <v>5460</v>
      </c>
      <c r="B472" s="24">
        <v>1879.3059999999998</v>
      </c>
      <c r="C472" s="25">
        <v>-382.80790000000025</v>
      </c>
    </row>
    <row r="473" spans="1:3" x14ac:dyDescent="0.2">
      <c r="A473" s="16" t="s">
        <v>4912</v>
      </c>
      <c r="B473" s="24">
        <v>2095.0639999999999</v>
      </c>
      <c r="C473" s="25">
        <v>86.777999999999963</v>
      </c>
    </row>
    <row r="474" spans="1:3" x14ac:dyDescent="0.2">
      <c r="A474" s="16" t="s">
        <v>1602</v>
      </c>
      <c r="B474" s="24">
        <v>1346.7740000000001</v>
      </c>
      <c r="C474" s="25">
        <v>-44.878</v>
      </c>
    </row>
    <row r="475" spans="1:3" x14ac:dyDescent="0.2">
      <c r="A475" s="16" t="s">
        <v>1642</v>
      </c>
      <c r="B475" s="24">
        <v>756.60599999999999</v>
      </c>
      <c r="C475" s="25">
        <v>110.78129999999997</v>
      </c>
    </row>
    <row r="476" spans="1:3" x14ac:dyDescent="0.2">
      <c r="A476" s="16" t="s">
        <v>3031</v>
      </c>
      <c r="B476" s="24">
        <v>3653.3990000000003</v>
      </c>
      <c r="C476" s="25">
        <v>338.44539999999984</v>
      </c>
    </row>
    <row r="477" spans="1:3" x14ac:dyDescent="0.2">
      <c r="A477" s="16" t="s">
        <v>2113</v>
      </c>
      <c r="B477" s="24">
        <v>2936.2519999999995</v>
      </c>
      <c r="C477" s="25">
        <v>320.9729999999999</v>
      </c>
    </row>
    <row r="478" spans="1:3" x14ac:dyDescent="0.2">
      <c r="A478" s="16" t="s">
        <v>5419</v>
      </c>
      <c r="B478" s="24">
        <v>1259.04</v>
      </c>
      <c r="C478" s="25">
        <v>192.63119999999998</v>
      </c>
    </row>
    <row r="479" spans="1:3" x14ac:dyDescent="0.2">
      <c r="A479" s="16" t="s">
        <v>715</v>
      </c>
      <c r="B479" s="24">
        <v>2633.5819999999999</v>
      </c>
      <c r="C479" s="25">
        <v>231.12519999999998</v>
      </c>
    </row>
    <row r="480" spans="1:3" x14ac:dyDescent="0.2">
      <c r="A480" s="16" t="s">
        <v>828</v>
      </c>
      <c r="B480" s="24">
        <v>1739.6889999999999</v>
      </c>
      <c r="C480" s="25">
        <v>316.52019999999993</v>
      </c>
    </row>
    <row r="481" spans="1:3" x14ac:dyDescent="0.2">
      <c r="A481" s="16" t="s">
        <v>4387</v>
      </c>
      <c r="B481" s="24">
        <v>644.35</v>
      </c>
      <c r="C481" s="25">
        <v>150.1712</v>
      </c>
    </row>
    <row r="482" spans="1:3" x14ac:dyDescent="0.2">
      <c r="A482" s="16" t="s">
        <v>1237</v>
      </c>
      <c r="B482" s="24">
        <v>3930.5089999999996</v>
      </c>
      <c r="C482" s="25">
        <v>-3583.9770000000017</v>
      </c>
    </row>
    <row r="483" spans="1:3" x14ac:dyDescent="0.2">
      <c r="A483" s="16" t="s">
        <v>4364</v>
      </c>
      <c r="B483" s="24">
        <v>1010.2560000000001</v>
      </c>
      <c r="C483" s="25">
        <v>244.197</v>
      </c>
    </row>
    <row r="484" spans="1:3" x14ac:dyDescent="0.2">
      <c r="A484" s="16" t="s">
        <v>3907</v>
      </c>
      <c r="B484" s="24">
        <v>5420.5140000000001</v>
      </c>
      <c r="C484" s="25">
        <v>837.24110000000007</v>
      </c>
    </row>
    <row r="485" spans="1:3" x14ac:dyDescent="0.2">
      <c r="A485" s="16" t="s">
        <v>5085</v>
      </c>
      <c r="B485" s="24">
        <v>368.88</v>
      </c>
      <c r="C485" s="25">
        <v>39.195199999999979</v>
      </c>
    </row>
    <row r="486" spans="1:3" x14ac:dyDescent="0.2">
      <c r="A486" s="16" t="s">
        <v>1515</v>
      </c>
      <c r="B486" s="24">
        <v>1008.136</v>
      </c>
      <c r="C486" s="25">
        <v>348.35840000000002</v>
      </c>
    </row>
    <row r="487" spans="1:3" x14ac:dyDescent="0.2">
      <c r="A487" s="16" t="s">
        <v>3978</v>
      </c>
      <c r="B487" s="24">
        <v>1314.0230000000001</v>
      </c>
      <c r="C487" s="25">
        <v>178.40199999999987</v>
      </c>
    </row>
    <row r="488" spans="1:3" x14ac:dyDescent="0.2">
      <c r="A488" s="16" t="s">
        <v>3484</v>
      </c>
      <c r="B488" s="24">
        <v>2725.982</v>
      </c>
      <c r="C488" s="25">
        <v>461.00139999999976</v>
      </c>
    </row>
    <row r="489" spans="1:3" x14ac:dyDescent="0.2">
      <c r="A489" s="16" t="s">
        <v>5533</v>
      </c>
      <c r="B489" s="24">
        <v>2394.0249999999996</v>
      </c>
      <c r="C489" s="25">
        <v>28.761199999999967</v>
      </c>
    </row>
    <row r="490" spans="1:3" x14ac:dyDescent="0.2">
      <c r="A490" s="16" t="s">
        <v>703</v>
      </c>
      <c r="B490" s="24">
        <v>1548.7019999999998</v>
      </c>
      <c r="C490" s="25">
        <v>212.42500000000001</v>
      </c>
    </row>
    <row r="491" spans="1:3" x14ac:dyDescent="0.2">
      <c r="A491" s="16" t="s">
        <v>3235</v>
      </c>
      <c r="B491" s="24">
        <v>10663.727999999997</v>
      </c>
      <c r="C491" s="25">
        <v>1859.4694999999995</v>
      </c>
    </row>
    <row r="492" spans="1:3" x14ac:dyDescent="0.2">
      <c r="A492" s="16" t="s">
        <v>4142</v>
      </c>
      <c r="B492" s="24">
        <v>593.60599999999999</v>
      </c>
      <c r="C492" s="25">
        <v>85.01909999999998</v>
      </c>
    </row>
    <row r="493" spans="1:3" x14ac:dyDescent="0.2">
      <c r="A493" s="16" t="s">
        <v>1479</v>
      </c>
      <c r="B493" s="24">
        <v>3766.3820000000001</v>
      </c>
      <c r="C493" s="25">
        <v>-241.9499999999999</v>
      </c>
    </row>
    <row r="494" spans="1:3" x14ac:dyDescent="0.2">
      <c r="A494" s="16" t="s">
        <v>2337</v>
      </c>
      <c r="B494" s="24">
        <v>7443.6900000000005</v>
      </c>
      <c r="C494" s="25">
        <v>844.93549999999959</v>
      </c>
    </row>
    <row r="495" spans="1:3" x14ac:dyDescent="0.2">
      <c r="A495" s="16" t="s">
        <v>1492</v>
      </c>
      <c r="B495" s="24">
        <v>2254.2849999999999</v>
      </c>
      <c r="C495" s="25">
        <v>319.12109999999996</v>
      </c>
    </row>
    <row r="496" spans="1:3" x14ac:dyDescent="0.2">
      <c r="A496" s="16" t="s">
        <v>3462</v>
      </c>
      <c r="B496" s="24">
        <v>2722.8429999999998</v>
      </c>
      <c r="C496" s="25">
        <v>684.91620000000012</v>
      </c>
    </row>
    <row r="497" spans="1:3" x14ac:dyDescent="0.2">
      <c r="A497" s="16" t="s">
        <v>4083</v>
      </c>
      <c r="B497" s="24">
        <v>2921.4999999999991</v>
      </c>
      <c r="C497" s="25">
        <v>-76.175499999999971</v>
      </c>
    </row>
    <row r="498" spans="1:3" x14ac:dyDescent="0.2">
      <c r="A498" s="16" t="s">
        <v>3228</v>
      </c>
      <c r="B498" s="24">
        <v>4432.1379999999999</v>
      </c>
      <c r="C498" s="25">
        <v>1802.3903000000003</v>
      </c>
    </row>
    <row r="499" spans="1:3" x14ac:dyDescent="0.2">
      <c r="A499" s="16" t="s">
        <v>5660</v>
      </c>
      <c r="B499" s="24">
        <v>400.01600000000002</v>
      </c>
      <c r="C499" s="25">
        <v>61.428599999999996</v>
      </c>
    </row>
    <row r="500" spans="1:3" x14ac:dyDescent="0.2">
      <c r="A500" s="16" t="s">
        <v>4948</v>
      </c>
      <c r="B500" s="24">
        <v>2456.1819999999998</v>
      </c>
      <c r="C500" s="25">
        <v>484.77330000000001</v>
      </c>
    </row>
    <row r="501" spans="1:3" x14ac:dyDescent="0.2">
      <c r="A501" s="16" t="s">
        <v>671</v>
      </c>
      <c r="B501" s="24">
        <v>3206.1320000000001</v>
      </c>
      <c r="C501" s="25">
        <v>600.28729999999985</v>
      </c>
    </row>
    <row r="502" spans="1:3" x14ac:dyDescent="0.2">
      <c r="A502" s="16" t="s">
        <v>4146</v>
      </c>
      <c r="B502" s="24">
        <v>1560.05</v>
      </c>
      <c r="C502" s="25">
        <v>189.02579999999995</v>
      </c>
    </row>
    <row r="503" spans="1:3" x14ac:dyDescent="0.2">
      <c r="A503" s="16" t="s">
        <v>2593</v>
      </c>
      <c r="B503" s="24">
        <v>922.48700000000008</v>
      </c>
      <c r="C503" s="25">
        <v>59.357699999999923</v>
      </c>
    </row>
    <row r="504" spans="1:3" x14ac:dyDescent="0.2">
      <c r="A504" s="16" t="s">
        <v>681</v>
      </c>
      <c r="B504" s="24">
        <v>2564.9059999999999</v>
      </c>
      <c r="C504" s="25">
        <v>787.75030000000004</v>
      </c>
    </row>
    <row r="505" spans="1:3" x14ac:dyDescent="0.2">
      <c r="A505" s="16" t="s">
        <v>4560</v>
      </c>
      <c r="B505" s="24">
        <v>475.65599999999995</v>
      </c>
      <c r="C505" s="25">
        <v>84.02679999999998</v>
      </c>
    </row>
    <row r="506" spans="1:3" x14ac:dyDescent="0.2">
      <c r="A506" s="16" t="s">
        <v>1990</v>
      </c>
      <c r="B506" s="24">
        <v>639.178</v>
      </c>
      <c r="C506" s="25">
        <v>162.93629999999996</v>
      </c>
    </row>
    <row r="507" spans="1:3" x14ac:dyDescent="0.2">
      <c r="A507" s="16" t="s">
        <v>166</v>
      </c>
      <c r="B507" s="24">
        <v>4299.1609999999991</v>
      </c>
      <c r="C507" s="25">
        <v>1240.2266000000004</v>
      </c>
    </row>
    <row r="508" spans="1:3" x14ac:dyDescent="0.2">
      <c r="A508" s="16" t="s">
        <v>3029</v>
      </c>
      <c r="B508" s="24">
        <v>1303.893</v>
      </c>
      <c r="C508" s="25">
        <v>210.74929999999995</v>
      </c>
    </row>
    <row r="509" spans="1:3" x14ac:dyDescent="0.2">
      <c r="A509" s="16" t="s">
        <v>3934</v>
      </c>
      <c r="B509" s="24">
        <v>2426.0669999999996</v>
      </c>
      <c r="C509" s="25">
        <v>288.98410000000013</v>
      </c>
    </row>
    <row r="510" spans="1:3" x14ac:dyDescent="0.2">
      <c r="A510" s="16" t="s">
        <v>1544</v>
      </c>
      <c r="B510" s="24">
        <v>2258.192</v>
      </c>
      <c r="C510" s="25">
        <v>195.44859999999986</v>
      </c>
    </row>
    <row r="511" spans="1:3" x14ac:dyDescent="0.2">
      <c r="A511" s="16" t="s">
        <v>4096</v>
      </c>
      <c r="B511" s="24">
        <v>1252.8000000000002</v>
      </c>
      <c r="C511" s="25">
        <v>122.36120000000008</v>
      </c>
    </row>
    <row r="512" spans="1:3" x14ac:dyDescent="0.2">
      <c r="A512" s="16" t="s">
        <v>4456</v>
      </c>
      <c r="B512" s="24">
        <v>795.15400000000011</v>
      </c>
      <c r="C512" s="25">
        <v>-247.94350000000017</v>
      </c>
    </row>
    <row r="513" spans="1:3" x14ac:dyDescent="0.2">
      <c r="A513" s="16" t="s">
        <v>2628</v>
      </c>
      <c r="B513" s="24">
        <v>3785.2759999999998</v>
      </c>
      <c r="C513" s="25">
        <v>341.89799999999991</v>
      </c>
    </row>
    <row r="514" spans="1:3" x14ac:dyDescent="0.2">
      <c r="A514" s="16" t="s">
        <v>5043</v>
      </c>
      <c r="B514" s="24">
        <v>937.03899999999999</v>
      </c>
      <c r="C514" s="25">
        <v>-341.52650000000028</v>
      </c>
    </row>
    <row r="515" spans="1:3" x14ac:dyDescent="0.2">
      <c r="A515" s="16" t="s">
        <v>534</v>
      </c>
      <c r="B515" s="24">
        <v>2350.1880000000001</v>
      </c>
      <c r="C515" s="25">
        <v>25.888600000000014</v>
      </c>
    </row>
    <row r="516" spans="1:3" x14ac:dyDescent="0.2">
      <c r="A516" s="16" t="s">
        <v>5139</v>
      </c>
      <c r="B516" s="24">
        <v>1342.2819999999999</v>
      </c>
      <c r="C516" s="25">
        <v>-398.79320000000013</v>
      </c>
    </row>
    <row r="517" spans="1:3" x14ac:dyDescent="0.2">
      <c r="A517" s="16" t="s">
        <v>2655</v>
      </c>
      <c r="B517" s="24">
        <v>1613.402</v>
      </c>
      <c r="C517" s="25">
        <v>247.43479999999994</v>
      </c>
    </row>
    <row r="518" spans="1:3" x14ac:dyDescent="0.2">
      <c r="A518" s="16" t="s">
        <v>1808</v>
      </c>
      <c r="B518" s="24">
        <v>1908.4531999999999</v>
      </c>
      <c r="C518" s="25">
        <v>77.81280000000001</v>
      </c>
    </row>
    <row r="519" spans="1:3" x14ac:dyDescent="0.2">
      <c r="A519" s="16" t="s">
        <v>592</v>
      </c>
      <c r="B519" s="24">
        <v>6320.7460000000001</v>
      </c>
      <c r="C519" s="25">
        <v>1054.5528999999995</v>
      </c>
    </row>
    <row r="520" spans="1:3" x14ac:dyDescent="0.2">
      <c r="A520" s="16" t="s">
        <v>3631</v>
      </c>
      <c r="B520" s="24">
        <v>2071.9140000000002</v>
      </c>
      <c r="C520" s="25">
        <v>409.5111999999998</v>
      </c>
    </row>
    <row r="521" spans="1:3" x14ac:dyDescent="0.2">
      <c r="A521" s="16" t="s">
        <v>3286</v>
      </c>
      <c r="B521" s="24">
        <v>3144.6779999999999</v>
      </c>
      <c r="C521" s="25">
        <v>280.85839999999996</v>
      </c>
    </row>
    <row r="522" spans="1:3" x14ac:dyDescent="0.2">
      <c r="A522" s="16" t="s">
        <v>1409</v>
      </c>
      <c r="B522" s="24">
        <v>2203.7780000000002</v>
      </c>
      <c r="C522" s="25">
        <v>238.56140000000008</v>
      </c>
    </row>
    <row r="523" spans="1:3" x14ac:dyDescent="0.2">
      <c r="A523" s="16" t="s">
        <v>1783</v>
      </c>
      <c r="B523" s="24">
        <v>1687.027</v>
      </c>
      <c r="C523" s="25">
        <v>169.34369999999996</v>
      </c>
    </row>
    <row r="524" spans="1:3" x14ac:dyDescent="0.2">
      <c r="A524" s="16" t="s">
        <v>2526</v>
      </c>
      <c r="B524" s="24">
        <v>2890.1390000000001</v>
      </c>
      <c r="C524" s="25">
        <v>509.00680000000011</v>
      </c>
    </row>
    <row r="525" spans="1:3" x14ac:dyDescent="0.2">
      <c r="A525" s="16" t="s">
        <v>1712</v>
      </c>
      <c r="B525" s="24">
        <v>370.34799999999996</v>
      </c>
      <c r="C525" s="25">
        <v>19.431200000000011</v>
      </c>
    </row>
    <row r="526" spans="1:3" x14ac:dyDescent="0.2">
      <c r="A526" s="16" t="s">
        <v>1911</v>
      </c>
      <c r="B526" s="24">
        <v>3805.7140000000009</v>
      </c>
      <c r="C526" s="25">
        <v>698.4173999999997</v>
      </c>
    </row>
    <row r="527" spans="1:3" x14ac:dyDescent="0.2">
      <c r="A527" s="16" t="s">
        <v>3807</v>
      </c>
      <c r="B527" s="24">
        <v>1204.9099999999999</v>
      </c>
      <c r="C527" s="25">
        <v>-4.0403000000000446</v>
      </c>
    </row>
    <row r="528" spans="1:3" x14ac:dyDescent="0.2">
      <c r="A528" s="16" t="s">
        <v>4717</v>
      </c>
      <c r="B528" s="24">
        <v>1242.8330000000001</v>
      </c>
      <c r="C528" s="25">
        <v>-470.76840000000027</v>
      </c>
    </row>
    <row r="529" spans="1:3" x14ac:dyDescent="0.2">
      <c r="A529" s="16" t="s">
        <v>3119</v>
      </c>
      <c r="B529" s="24">
        <v>776.38400000000001</v>
      </c>
      <c r="C529" s="25">
        <v>171.73719999999994</v>
      </c>
    </row>
    <row r="530" spans="1:3" x14ac:dyDescent="0.2">
      <c r="A530" s="16" t="s">
        <v>1128</v>
      </c>
      <c r="B530" s="24">
        <v>2302.3679999999999</v>
      </c>
      <c r="C530" s="25">
        <v>-405.35590000000002</v>
      </c>
    </row>
    <row r="531" spans="1:3" x14ac:dyDescent="0.2">
      <c r="A531" s="16" t="s">
        <v>3210</v>
      </c>
      <c r="B531" s="24">
        <v>3794.08</v>
      </c>
      <c r="C531" s="25">
        <v>82.124999999999858</v>
      </c>
    </row>
    <row r="532" spans="1:3" x14ac:dyDescent="0.2">
      <c r="A532" s="16" t="s">
        <v>3054</v>
      </c>
      <c r="B532" s="24">
        <v>2477.9459999999999</v>
      </c>
      <c r="C532" s="25">
        <v>290.82270000000005</v>
      </c>
    </row>
    <row r="533" spans="1:3" x14ac:dyDescent="0.2">
      <c r="A533" s="16" t="s">
        <v>4586</v>
      </c>
      <c r="B533" s="24">
        <v>154.28800000000001</v>
      </c>
      <c r="C533" s="25">
        <v>-82.007400000000018</v>
      </c>
    </row>
    <row r="534" spans="1:3" x14ac:dyDescent="0.2">
      <c r="A534" s="16" t="s">
        <v>1288</v>
      </c>
      <c r="B534" s="24">
        <v>3983.6420000000003</v>
      </c>
      <c r="C534" s="25">
        <v>638.15630000000033</v>
      </c>
    </row>
    <row r="535" spans="1:3" x14ac:dyDescent="0.2">
      <c r="A535" s="16" t="s">
        <v>740</v>
      </c>
      <c r="B535" s="24">
        <v>855.11599999999999</v>
      </c>
      <c r="C535" s="25">
        <v>55.22600000000002</v>
      </c>
    </row>
    <row r="536" spans="1:3" x14ac:dyDescent="0.2">
      <c r="A536" s="16" t="s">
        <v>4690</v>
      </c>
      <c r="B536" s="24">
        <v>2453.2840000000001</v>
      </c>
      <c r="C536" s="25">
        <v>280.78219999999993</v>
      </c>
    </row>
    <row r="537" spans="1:3" x14ac:dyDescent="0.2">
      <c r="A537" s="16" t="s">
        <v>3764</v>
      </c>
      <c r="B537" s="24">
        <v>1256.9440000000002</v>
      </c>
      <c r="C537" s="25">
        <v>107.3604</v>
      </c>
    </row>
    <row r="538" spans="1:3" x14ac:dyDescent="0.2">
      <c r="A538" s="16" t="s">
        <v>4605</v>
      </c>
      <c r="B538" s="24">
        <v>2984.9480000000003</v>
      </c>
      <c r="C538" s="25">
        <v>476.90320000000008</v>
      </c>
    </row>
    <row r="539" spans="1:3" x14ac:dyDescent="0.2">
      <c r="A539" s="16" t="s">
        <v>4286</v>
      </c>
      <c r="B539" s="24">
        <v>742.08200000000011</v>
      </c>
      <c r="C539" s="25">
        <v>138.71620000000001</v>
      </c>
    </row>
    <row r="540" spans="1:3" x14ac:dyDescent="0.2">
      <c r="A540" s="16" t="s">
        <v>3529</v>
      </c>
      <c r="B540" s="24">
        <v>2749.8809999999999</v>
      </c>
      <c r="C540" s="25">
        <v>-520.3443000000002</v>
      </c>
    </row>
    <row r="541" spans="1:3" x14ac:dyDescent="0.2">
      <c r="A541" s="16" t="s">
        <v>1446</v>
      </c>
      <c r="B541" s="24">
        <v>1319.4497999999996</v>
      </c>
      <c r="C541" s="25">
        <v>-23.676299999999998</v>
      </c>
    </row>
    <row r="542" spans="1:3" x14ac:dyDescent="0.2">
      <c r="A542" s="16" t="s">
        <v>3249</v>
      </c>
      <c r="B542" s="24">
        <v>1428.231</v>
      </c>
      <c r="C542" s="25">
        <v>117.80569999999997</v>
      </c>
    </row>
    <row r="543" spans="1:3" x14ac:dyDescent="0.2">
      <c r="A543" s="16" t="s">
        <v>3413</v>
      </c>
      <c r="B543" s="24">
        <v>2218.9800000000005</v>
      </c>
      <c r="C543" s="25">
        <v>-64.16680000000008</v>
      </c>
    </row>
    <row r="544" spans="1:3" x14ac:dyDescent="0.2">
      <c r="A544" s="16" t="s">
        <v>2924</v>
      </c>
      <c r="B544" s="24">
        <v>5503.0929999999989</v>
      </c>
      <c r="C544" s="25">
        <v>170.9745999999999</v>
      </c>
    </row>
    <row r="545" spans="1:3" x14ac:dyDescent="0.2">
      <c r="A545" s="16" t="s">
        <v>2145</v>
      </c>
      <c r="B545" s="24">
        <v>1581.9979999999998</v>
      </c>
      <c r="C545" s="25">
        <v>121.75650000000006</v>
      </c>
    </row>
    <row r="546" spans="1:3" x14ac:dyDescent="0.2">
      <c r="A546" s="16" t="s">
        <v>1557</v>
      </c>
      <c r="B546" s="24">
        <v>3061.5429999999997</v>
      </c>
      <c r="C546" s="25">
        <v>-93.603000000000094</v>
      </c>
    </row>
    <row r="547" spans="1:3" x14ac:dyDescent="0.2">
      <c r="A547" s="16" t="s">
        <v>1323</v>
      </c>
      <c r="B547" s="24">
        <v>1031.6019999999999</v>
      </c>
      <c r="C547" s="25">
        <v>227.83379999999994</v>
      </c>
    </row>
    <row r="548" spans="1:3" x14ac:dyDescent="0.2">
      <c r="A548" s="16" t="s">
        <v>3352</v>
      </c>
      <c r="B548" s="24">
        <v>5087.92</v>
      </c>
      <c r="C548" s="25">
        <v>226.45289999999986</v>
      </c>
    </row>
    <row r="549" spans="1:3" x14ac:dyDescent="0.2">
      <c r="A549" s="16" t="s">
        <v>1197</v>
      </c>
      <c r="B549" s="24">
        <v>1734.5739999999998</v>
      </c>
      <c r="C549" s="25">
        <v>273.85819999999995</v>
      </c>
    </row>
    <row r="550" spans="1:3" x14ac:dyDescent="0.2">
      <c r="A550" s="16" t="s">
        <v>5607</v>
      </c>
      <c r="B550" s="24">
        <v>16.739000000000004</v>
      </c>
      <c r="C550" s="25">
        <v>-1.2453000000000016</v>
      </c>
    </row>
    <row r="551" spans="1:3" x14ac:dyDescent="0.2">
      <c r="A551" s="16" t="s">
        <v>4144</v>
      </c>
      <c r="B551" s="24">
        <v>5341.9000000000005</v>
      </c>
      <c r="C551" s="25">
        <v>1238.4220000000003</v>
      </c>
    </row>
    <row r="552" spans="1:3" x14ac:dyDescent="0.2">
      <c r="A552" s="16" t="s">
        <v>2505</v>
      </c>
      <c r="B552" s="24">
        <v>5253.8760000000002</v>
      </c>
      <c r="C552" s="25">
        <v>1665.5159999999998</v>
      </c>
    </row>
    <row r="553" spans="1:3" x14ac:dyDescent="0.2">
      <c r="A553" s="16" t="s">
        <v>5412</v>
      </c>
      <c r="B553" s="24">
        <v>1758.3</v>
      </c>
      <c r="C553" s="25">
        <v>456.86079999999987</v>
      </c>
    </row>
    <row r="554" spans="1:3" x14ac:dyDescent="0.2">
      <c r="A554" s="16" t="s">
        <v>5521</v>
      </c>
      <c r="B554" s="24">
        <v>162.232</v>
      </c>
      <c r="C554" s="25">
        <v>42.6648</v>
      </c>
    </row>
    <row r="555" spans="1:3" x14ac:dyDescent="0.2">
      <c r="A555" s="16" t="s">
        <v>1153</v>
      </c>
      <c r="B555" s="24">
        <v>775.4140000000001</v>
      </c>
      <c r="C555" s="25">
        <v>58.891599999999997</v>
      </c>
    </row>
    <row r="556" spans="1:3" x14ac:dyDescent="0.2">
      <c r="A556" s="16" t="s">
        <v>3430</v>
      </c>
      <c r="B556" s="24">
        <v>4152.6960000000008</v>
      </c>
      <c r="C556" s="25">
        <v>-371.71110000000004</v>
      </c>
    </row>
    <row r="557" spans="1:3" x14ac:dyDescent="0.2">
      <c r="A557" s="16" t="s">
        <v>4498</v>
      </c>
      <c r="B557" s="24">
        <v>1418.0900000000004</v>
      </c>
      <c r="C557" s="25">
        <v>343.63809999999989</v>
      </c>
    </row>
    <row r="558" spans="1:3" x14ac:dyDescent="0.2">
      <c r="A558" s="16" t="s">
        <v>1919</v>
      </c>
      <c r="B558" s="24">
        <v>5529.62</v>
      </c>
      <c r="C558" s="25">
        <v>1208.8890000000001</v>
      </c>
    </row>
    <row r="559" spans="1:3" x14ac:dyDescent="0.2">
      <c r="A559" s="16" t="s">
        <v>2764</v>
      </c>
      <c r="B559" s="24">
        <v>2461.4040000000009</v>
      </c>
      <c r="C559" s="25">
        <v>580.3075</v>
      </c>
    </row>
    <row r="560" spans="1:3" x14ac:dyDescent="0.2">
      <c r="A560" s="16" t="s">
        <v>1760</v>
      </c>
      <c r="B560" s="24">
        <v>1869.58</v>
      </c>
      <c r="C560" s="25">
        <v>313.63349999999991</v>
      </c>
    </row>
    <row r="561" spans="1:3" x14ac:dyDescent="0.2">
      <c r="A561" s="16" t="s">
        <v>3094</v>
      </c>
      <c r="B561" s="24">
        <v>4326.1390000000001</v>
      </c>
      <c r="C561" s="25">
        <v>353.64549999999997</v>
      </c>
    </row>
    <row r="562" spans="1:3" x14ac:dyDescent="0.2">
      <c r="A562" s="16" t="s">
        <v>1295</v>
      </c>
      <c r="B562" s="24">
        <v>8322.8260000000009</v>
      </c>
      <c r="C562" s="25">
        <v>-1695.9714000000004</v>
      </c>
    </row>
    <row r="563" spans="1:3" x14ac:dyDescent="0.2">
      <c r="A563" s="16" t="s">
        <v>3491</v>
      </c>
      <c r="B563" s="24">
        <v>7234.0139999999992</v>
      </c>
      <c r="C563" s="25">
        <v>1023.123</v>
      </c>
    </row>
    <row r="564" spans="1:3" x14ac:dyDescent="0.2">
      <c r="A564" s="16" t="s">
        <v>5075</v>
      </c>
      <c r="B564" s="24">
        <v>2218.9899999999998</v>
      </c>
      <c r="C564" s="25">
        <v>-2204.8072000000002</v>
      </c>
    </row>
    <row r="565" spans="1:3" x14ac:dyDescent="0.2">
      <c r="A565" s="16" t="s">
        <v>1193</v>
      </c>
      <c r="B565" s="24">
        <v>1395.9380000000001</v>
      </c>
      <c r="C565" s="25">
        <v>217.08929999999998</v>
      </c>
    </row>
    <row r="566" spans="1:3" x14ac:dyDescent="0.2">
      <c r="A566" s="16" t="s">
        <v>1018</v>
      </c>
      <c r="B566" s="24">
        <v>6459.3439999999991</v>
      </c>
      <c r="C566" s="25">
        <v>2751.6848999999988</v>
      </c>
    </row>
    <row r="567" spans="1:3" x14ac:dyDescent="0.2">
      <c r="A567" s="16" t="s">
        <v>3713</v>
      </c>
      <c r="B567" s="24">
        <v>2893.4549999999999</v>
      </c>
      <c r="C567" s="25">
        <v>443.33679999999981</v>
      </c>
    </row>
    <row r="568" spans="1:3" x14ac:dyDescent="0.2">
      <c r="A568" s="16" t="s">
        <v>5247</v>
      </c>
      <c r="B568" s="24">
        <v>377.16200000000003</v>
      </c>
      <c r="C568" s="25">
        <v>85.927799999999991</v>
      </c>
    </row>
    <row r="569" spans="1:3" x14ac:dyDescent="0.2">
      <c r="A569" s="16" t="s">
        <v>564</v>
      </c>
      <c r="B569" s="24">
        <v>572.048</v>
      </c>
      <c r="C569" s="25">
        <v>121.21769999999998</v>
      </c>
    </row>
    <row r="570" spans="1:3" x14ac:dyDescent="0.2">
      <c r="A570" s="16" t="s">
        <v>3533</v>
      </c>
      <c r="B570" s="24">
        <v>2575.8629999999998</v>
      </c>
      <c r="C570" s="25">
        <v>-12.30400000000002</v>
      </c>
    </row>
    <row r="571" spans="1:3" x14ac:dyDescent="0.2">
      <c r="A571" s="16" t="s">
        <v>2712</v>
      </c>
      <c r="B571" s="24">
        <v>2161.9790000000003</v>
      </c>
      <c r="C571" s="25">
        <v>788.95249999999987</v>
      </c>
    </row>
    <row r="572" spans="1:3" x14ac:dyDescent="0.2">
      <c r="A572" s="16" t="s">
        <v>4999</v>
      </c>
      <c r="B572" s="24">
        <v>8241.7389999999978</v>
      </c>
      <c r="C572" s="25">
        <v>1314.7579999999994</v>
      </c>
    </row>
    <row r="573" spans="1:3" x14ac:dyDescent="0.2">
      <c r="A573" s="16" t="s">
        <v>5391</v>
      </c>
      <c r="B573" s="24">
        <v>2367.277</v>
      </c>
      <c r="C573" s="25">
        <v>-25.148800000000051</v>
      </c>
    </row>
    <row r="574" spans="1:3" x14ac:dyDescent="0.2">
      <c r="A574" s="16" t="s">
        <v>936</v>
      </c>
      <c r="B574" s="24">
        <v>2488.31</v>
      </c>
      <c r="C574" s="25">
        <v>402.42360000000008</v>
      </c>
    </row>
    <row r="575" spans="1:3" x14ac:dyDescent="0.2">
      <c r="A575" s="16" t="s">
        <v>4394</v>
      </c>
      <c r="B575" s="24">
        <v>273.87199999999996</v>
      </c>
      <c r="C575" s="25">
        <v>24.788800000000002</v>
      </c>
    </row>
    <row r="576" spans="1:3" x14ac:dyDescent="0.2">
      <c r="A576" s="16" t="s">
        <v>2616</v>
      </c>
      <c r="B576" s="24">
        <v>2031.4720000000002</v>
      </c>
      <c r="C576" s="25">
        <v>388.21309999999988</v>
      </c>
    </row>
    <row r="577" spans="1:3" x14ac:dyDescent="0.2">
      <c r="A577" s="16" t="s">
        <v>3242</v>
      </c>
      <c r="B577" s="24">
        <v>2673.2899999999995</v>
      </c>
      <c r="C577" s="25">
        <v>760.16659999999979</v>
      </c>
    </row>
    <row r="578" spans="1:3" x14ac:dyDescent="0.2">
      <c r="A578" s="16" t="s">
        <v>3754</v>
      </c>
      <c r="B578" s="24">
        <v>1821.7420000000002</v>
      </c>
      <c r="C578" s="25">
        <v>-359.02100000000013</v>
      </c>
    </row>
    <row r="579" spans="1:3" x14ac:dyDescent="0.2">
      <c r="A579" s="16" t="s">
        <v>2599</v>
      </c>
      <c r="B579" s="24">
        <v>2964.8229999999994</v>
      </c>
      <c r="C579" s="25">
        <v>-234.77140000000006</v>
      </c>
    </row>
    <row r="580" spans="1:3" x14ac:dyDescent="0.2">
      <c r="A580" s="16" t="s">
        <v>1745</v>
      </c>
      <c r="B580" s="24">
        <v>1972.5989999999999</v>
      </c>
      <c r="C580" s="25">
        <v>117.64289999999987</v>
      </c>
    </row>
    <row r="581" spans="1:3" x14ac:dyDescent="0.2">
      <c r="A581" s="16" t="s">
        <v>570</v>
      </c>
      <c r="B581" s="24">
        <v>3908.402</v>
      </c>
      <c r="C581" s="25">
        <v>514.60019999999997</v>
      </c>
    </row>
    <row r="582" spans="1:3" x14ac:dyDescent="0.2">
      <c r="A582" s="16" t="s">
        <v>3265</v>
      </c>
      <c r="B582" s="24">
        <v>1228.6980000000001</v>
      </c>
      <c r="C582" s="25">
        <v>514.50170000000003</v>
      </c>
    </row>
    <row r="583" spans="1:3" x14ac:dyDescent="0.2">
      <c r="A583" s="16" t="s">
        <v>2910</v>
      </c>
      <c r="B583" s="24">
        <v>7903.1825000000008</v>
      </c>
      <c r="C583" s="25">
        <v>631.2281999999999</v>
      </c>
    </row>
    <row r="584" spans="1:3" x14ac:dyDescent="0.2">
      <c r="A584" s="16" t="s">
        <v>204</v>
      </c>
      <c r="B584" s="24">
        <v>1567.52</v>
      </c>
      <c r="C584" s="25">
        <v>-5.8890000000001237</v>
      </c>
    </row>
    <row r="585" spans="1:3" x14ac:dyDescent="0.2">
      <c r="A585" s="16" t="s">
        <v>1634</v>
      </c>
      <c r="B585" s="24">
        <v>3818.6240000000003</v>
      </c>
      <c r="C585" s="25">
        <v>-925.12030000000016</v>
      </c>
    </row>
    <row r="586" spans="1:3" x14ac:dyDescent="0.2">
      <c r="A586" s="16" t="s">
        <v>2330</v>
      </c>
      <c r="B586" s="24">
        <v>1832.0640000000001</v>
      </c>
      <c r="C586" s="25">
        <v>272.68499999999989</v>
      </c>
    </row>
    <row r="587" spans="1:3" x14ac:dyDescent="0.2">
      <c r="A587" s="16" t="s">
        <v>3555</v>
      </c>
      <c r="B587" s="24">
        <v>2181.4789999999998</v>
      </c>
      <c r="C587" s="25">
        <v>-134.44099999999986</v>
      </c>
    </row>
    <row r="588" spans="1:3" x14ac:dyDescent="0.2">
      <c r="A588" s="16" t="s">
        <v>377</v>
      </c>
      <c r="B588" s="24">
        <v>1467.1519999999998</v>
      </c>
      <c r="C588" s="25">
        <v>192.03959999999998</v>
      </c>
    </row>
    <row r="589" spans="1:3" x14ac:dyDescent="0.2">
      <c r="A589" s="16" t="s">
        <v>1552</v>
      </c>
      <c r="B589" s="24">
        <v>729.64800000000014</v>
      </c>
      <c r="C589" s="25">
        <v>47.887799999999977</v>
      </c>
    </row>
    <row r="590" spans="1:3" x14ac:dyDescent="0.2">
      <c r="A590" s="16" t="s">
        <v>4061</v>
      </c>
      <c r="B590" s="24">
        <v>740.35599999999999</v>
      </c>
      <c r="C590" s="25">
        <v>229.22569999999999</v>
      </c>
    </row>
    <row r="591" spans="1:3" x14ac:dyDescent="0.2">
      <c r="A591" s="16" t="s">
        <v>2187</v>
      </c>
      <c r="B591" s="24">
        <v>3086.9070000000002</v>
      </c>
      <c r="C591" s="25">
        <v>137.46129999999988</v>
      </c>
    </row>
    <row r="592" spans="1:3" x14ac:dyDescent="0.2">
      <c r="A592" s="16" t="s">
        <v>4173</v>
      </c>
      <c r="B592" s="24">
        <v>1220.0900000000001</v>
      </c>
      <c r="C592" s="25">
        <v>442.13549999999998</v>
      </c>
    </row>
    <row r="593" spans="1:3" x14ac:dyDescent="0.2">
      <c r="A593" s="16" t="s">
        <v>1041</v>
      </c>
      <c r="B593" s="24">
        <v>7473.8282000000017</v>
      </c>
      <c r="C593" s="25">
        <v>38.475699999999847</v>
      </c>
    </row>
    <row r="594" spans="1:3" x14ac:dyDescent="0.2">
      <c r="A594" s="16" t="s">
        <v>212</v>
      </c>
      <c r="B594" s="24">
        <v>2493.2140000000004</v>
      </c>
      <c r="C594" s="25">
        <v>437.85329999999999</v>
      </c>
    </row>
    <row r="595" spans="1:3" x14ac:dyDescent="0.2">
      <c r="A595" s="16" t="s">
        <v>4896</v>
      </c>
      <c r="B595" s="24">
        <v>1840.1779999999999</v>
      </c>
      <c r="C595" s="25">
        <v>247.62259999999989</v>
      </c>
    </row>
    <row r="596" spans="1:3" x14ac:dyDescent="0.2">
      <c r="A596" s="16" t="s">
        <v>345</v>
      </c>
      <c r="B596" s="24">
        <v>1987.1640000000002</v>
      </c>
      <c r="C596" s="25">
        <v>334.51629999999994</v>
      </c>
    </row>
    <row r="597" spans="1:3" x14ac:dyDescent="0.2">
      <c r="A597" s="16" t="s">
        <v>2288</v>
      </c>
      <c r="B597" s="24">
        <v>1441.1520000000005</v>
      </c>
      <c r="C597" s="25">
        <v>-798.70500000000027</v>
      </c>
    </row>
    <row r="598" spans="1:3" x14ac:dyDescent="0.2">
      <c r="A598" s="16" t="s">
        <v>3328</v>
      </c>
      <c r="B598" s="24">
        <v>239.48100000000005</v>
      </c>
      <c r="C598" s="25">
        <v>-0.75270000000000081</v>
      </c>
    </row>
    <row r="599" spans="1:3" x14ac:dyDescent="0.2">
      <c r="A599" s="16" t="s">
        <v>2801</v>
      </c>
      <c r="B599" s="24">
        <v>1405.402</v>
      </c>
      <c r="C599" s="25">
        <v>157.87679999999992</v>
      </c>
    </row>
    <row r="600" spans="1:3" x14ac:dyDescent="0.2">
      <c r="A600" s="16" t="s">
        <v>3141</v>
      </c>
      <c r="B600" s="24">
        <v>7252.608000000002</v>
      </c>
      <c r="C600" s="25">
        <v>1495.0853999999993</v>
      </c>
    </row>
    <row r="601" spans="1:3" x14ac:dyDescent="0.2">
      <c r="A601" s="16" t="s">
        <v>272</v>
      </c>
      <c r="B601" s="24">
        <v>1278.6390000000001</v>
      </c>
      <c r="C601" s="25">
        <v>198.50989999999999</v>
      </c>
    </row>
    <row r="602" spans="1:3" x14ac:dyDescent="0.2">
      <c r="A602" s="16" t="s">
        <v>2704</v>
      </c>
      <c r="B602" s="24">
        <v>2876.0460000000003</v>
      </c>
      <c r="C602" s="25">
        <v>434.52840000000009</v>
      </c>
    </row>
    <row r="603" spans="1:3" x14ac:dyDescent="0.2">
      <c r="A603" s="16" t="s">
        <v>3312</v>
      </c>
      <c r="B603" s="24">
        <v>1061.4880000000001</v>
      </c>
      <c r="C603" s="25">
        <v>-184.33640000000008</v>
      </c>
    </row>
    <row r="604" spans="1:3" x14ac:dyDescent="0.2">
      <c r="A604" s="16" t="s">
        <v>2165</v>
      </c>
      <c r="B604" s="24">
        <v>1824.2340000000002</v>
      </c>
      <c r="C604" s="25">
        <v>682.99790000000019</v>
      </c>
    </row>
    <row r="605" spans="1:3" x14ac:dyDescent="0.2">
      <c r="A605" s="16" t="s">
        <v>3212</v>
      </c>
      <c r="B605" s="24">
        <v>3454.9160000000011</v>
      </c>
      <c r="C605" s="25">
        <v>803.81689999999981</v>
      </c>
    </row>
    <row r="606" spans="1:3" x14ac:dyDescent="0.2">
      <c r="A606" s="16" t="s">
        <v>2696</v>
      </c>
      <c r="B606" s="24">
        <v>6843.6339999999991</v>
      </c>
      <c r="C606" s="25">
        <v>1742.7296999999999</v>
      </c>
    </row>
    <row r="607" spans="1:3" x14ac:dyDescent="0.2">
      <c r="A607" s="16" t="s">
        <v>421</v>
      </c>
      <c r="B607" s="24">
        <v>729.40800000000013</v>
      </c>
      <c r="C607" s="25">
        <v>225.85879999999992</v>
      </c>
    </row>
    <row r="608" spans="1:3" x14ac:dyDescent="0.2">
      <c r="A608" s="16" t="s">
        <v>103</v>
      </c>
      <c r="B608" s="24">
        <v>8646.9339999999993</v>
      </c>
      <c r="C608" s="25">
        <v>2038.2675999999997</v>
      </c>
    </row>
    <row r="609" spans="1:3" x14ac:dyDescent="0.2">
      <c r="A609" s="16" t="s">
        <v>4815</v>
      </c>
      <c r="B609" s="24">
        <v>160.57199999999997</v>
      </c>
      <c r="C609" s="25">
        <v>-20.05080000000002</v>
      </c>
    </row>
    <row r="610" spans="1:3" x14ac:dyDescent="0.2">
      <c r="A610" s="16" t="s">
        <v>2036</v>
      </c>
      <c r="B610" s="24">
        <v>688.32400000000007</v>
      </c>
      <c r="C610" s="25">
        <v>218.15969999999996</v>
      </c>
    </row>
    <row r="611" spans="1:3" x14ac:dyDescent="0.2">
      <c r="A611" s="16" t="s">
        <v>5114</v>
      </c>
      <c r="B611" s="24">
        <v>9062.8639999999978</v>
      </c>
      <c r="C611" s="25">
        <v>-614.29430000000082</v>
      </c>
    </row>
    <row r="612" spans="1:3" x14ac:dyDescent="0.2">
      <c r="A612" s="16" t="s">
        <v>2307</v>
      </c>
      <c r="B612" s="24">
        <v>4115.6620000000003</v>
      </c>
      <c r="C612" s="25">
        <v>526.75370000000021</v>
      </c>
    </row>
    <row r="613" spans="1:3" x14ac:dyDescent="0.2">
      <c r="A613" s="16" t="s">
        <v>1274</v>
      </c>
      <c r="B613" s="24">
        <v>1456.9499999999998</v>
      </c>
      <c r="C613" s="25">
        <v>280.66060000000004</v>
      </c>
    </row>
    <row r="614" spans="1:3" x14ac:dyDescent="0.2">
      <c r="A614" s="16" t="s">
        <v>474</v>
      </c>
      <c r="B614" s="24">
        <v>2770</v>
      </c>
      <c r="C614" s="25">
        <v>196.87389999999976</v>
      </c>
    </row>
    <row r="615" spans="1:3" x14ac:dyDescent="0.2">
      <c r="A615" s="16" t="s">
        <v>1330</v>
      </c>
      <c r="B615" s="24">
        <v>4893.0430000000006</v>
      </c>
      <c r="C615" s="25">
        <v>1155.4330999999997</v>
      </c>
    </row>
    <row r="616" spans="1:3" x14ac:dyDescent="0.2">
      <c r="A616" s="16" t="s">
        <v>2024</v>
      </c>
      <c r="B616" s="24">
        <v>1056.8580000000002</v>
      </c>
      <c r="C616" s="25">
        <v>-49.700900000000033</v>
      </c>
    </row>
    <row r="617" spans="1:3" x14ac:dyDescent="0.2">
      <c r="A617" s="16" t="s">
        <v>3678</v>
      </c>
      <c r="B617" s="24">
        <v>132.738</v>
      </c>
      <c r="C617" s="25">
        <v>21.896999999999998</v>
      </c>
    </row>
    <row r="618" spans="1:3" x14ac:dyDescent="0.2">
      <c r="A618" s="16" t="s">
        <v>2943</v>
      </c>
      <c r="B618" s="24">
        <v>2206.1279999999997</v>
      </c>
      <c r="C618" s="25">
        <v>591.31180000000006</v>
      </c>
    </row>
    <row r="619" spans="1:3" x14ac:dyDescent="0.2">
      <c r="A619" s="16" t="s">
        <v>4310</v>
      </c>
      <c r="B619" s="24">
        <v>3922.4149999999995</v>
      </c>
      <c r="C619" s="25">
        <v>1290.354</v>
      </c>
    </row>
    <row r="620" spans="1:3" x14ac:dyDescent="0.2">
      <c r="A620" s="16" t="s">
        <v>2998</v>
      </c>
      <c r="B620" s="24">
        <v>6108.3379999999997</v>
      </c>
      <c r="C620" s="25">
        <v>1203.6768</v>
      </c>
    </row>
    <row r="621" spans="1:3" x14ac:dyDescent="0.2">
      <c r="A621" s="16" t="s">
        <v>2412</v>
      </c>
      <c r="B621" s="24">
        <v>954.64519999999993</v>
      </c>
      <c r="C621" s="25">
        <v>59.538400000000053</v>
      </c>
    </row>
    <row r="622" spans="1:3" x14ac:dyDescent="0.2">
      <c r="A622" s="16" t="s">
        <v>1915</v>
      </c>
      <c r="B622" s="24">
        <v>2617.9060000000004</v>
      </c>
      <c r="C622" s="25">
        <v>546.08819999999992</v>
      </c>
    </row>
    <row r="623" spans="1:3" x14ac:dyDescent="0.2">
      <c r="A623" s="16" t="s">
        <v>2401</v>
      </c>
      <c r="B623" s="24">
        <v>1460.1920000000002</v>
      </c>
      <c r="C623" s="25">
        <v>269.68799999999999</v>
      </c>
    </row>
    <row r="624" spans="1:3" x14ac:dyDescent="0.2">
      <c r="A624" s="16" t="s">
        <v>4366</v>
      </c>
      <c r="B624" s="24">
        <v>615.93200000000002</v>
      </c>
      <c r="C624" s="25">
        <v>-73.834999999999951</v>
      </c>
    </row>
    <row r="625" spans="1:3" x14ac:dyDescent="0.2">
      <c r="A625" s="16" t="s">
        <v>4997</v>
      </c>
      <c r="B625" s="24">
        <v>1008.1959999999999</v>
      </c>
      <c r="C625" s="25">
        <v>-164.40619999999996</v>
      </c>
    </row>
    <row r="626" spans="1:3" x14ac:dyDescent="0.2">
      <c r="A626" s="16" t="s">
        <v>4016</v>
      </c>
      <c r="B626" s="24">
        <v>3309.1500000000005</v>
      </c>
      <c r="C626" s="25">
        <v>633.70720000000006</v>
      </c>
    </row>
    <row r="627" spans="1:3" x14ac:dyDescent="0.2">
      <c r="A627" s="16" t="s">
        <v>1356</v>
      </c>
      <c r="B627" s="24">
        <v>15117.339</v>
      </c>
      <c r="C627" s="25">
        <v>6976.0958999999993</v>
      </c>
    </row>
    <row r="628" spans="1:3" x14ac:dyDescent="0.2">
      <c r="A628" s="16" t="s">
        <v>3623</v>
      </c>
      <c r="B628" s="24">
        <v>1453.4739999999999</v>
      </c>
      <c r="C628" s="25">
        <v>392.1499</v>
      </c>
    </row>
    <row r="629" spans="1:3" x14ac:dyDescent="0.2">
      <c r="A629" s="16" t="s">
        <v>1871</v>
      </c>
      <c r="B629" s="24">
        <v>5153.0839999999998</v>
      </c>
      <c r="C629" s="25">
        <v>465.25030000000015</v>
      </c>
    </row>
    <row r="630" spans="1:3" x14ac:dyDescent="0.2">
      <c r="A630" s="16" t="s">
        <v>5906</v>
      </c>
      <c r="B630" s="24">
        <v>48.36</v>
      </c>
      <c r="C630" s="25">
        <v>6.0449999999999946</v>
      </c>
    </row>
    <row r="631" spans="1:3" x14ac:dyDescent="0.2">
      <c r="A631" s="16" t="s">
        <v>4181</v>
      </c>
      <c r="B631" s="24">
        <v>3221.29</v>
      </c>
      <c r="C631" s="25">
        <v>633.45140000000015</v>
      </c>
    </row>
    <row r="632" spans="1:3" x14ac:dyDescent="0.2">
      <c r="A632" s="16" t="s">
        <v>4042</v>
      </c>
      <c r="B632" s="24">
        <v>2663.0860000000002</v>
      </c>
      <c r="C632" s="25">
        <v>477.23989999999998</v>
      </c>
    </row>
    <row r="633" spans="1:3" x14ac:dyDescent="0.2">
      <c r="A633" s="16" t="s">
        <v>4756</v>
      </c>
      <c r="B633" s="24">
        <v>876.69600000000003</v>
      </c>
      <c r="C633" s="25">
        <v>209.2294</v>
      </c>
    </row>
    <row r="634" spans="1:3" x14ac:dyDescent="0.2">
      <c r="A634" s="16" t="s">
        <v>390</v>
      </c>
      <c r="B634" s="24">
        <v>4715.4660000000013</v>
      </c>
      <c r="C634" s="25">
        <v>640.54660000000001</v>
      </c>
    </row>
    <row r="635" spans="1:3" x14ac:dyDescent="0.2">
      <c r="A635" s="16" t="s">
        <v>3435</v>
      </c>
      <c r="B635" s="24">
        <v>4272.93</v>
      </c>
      <c r="C635" s="25">
        <v>480.59399999999982</v>
      </c>
    </row>
    <row r="636" spans="1:3" x14ac:dyDescent="0.2">
      <c r="A636" s="16" t="s">
        <v>2130</v>
      </c>
      <c r="B636" s="24">
        <v>3621.3759999999997</v>
      </c>
      <c r="C636" s="25">
        <v>563.78769999999997</v>
      </c>
    </row>
    <row r="637" spans="1:3" x14ac:dyDescent="0.2">
      <c r="A637" s="16" t="s">
        <v>3922</v>
      </c>
      <c r="B637" s="24">
        <v>6979.1800000000012</v>
      </c>
      <c r="C637" s="25">
        <v>1289.4534999999996</v>
      </c>
    </row>
    <row r="638" spans="1:3" x14ac:dyDescent="0.2">
      <c r="A638" s="16" t="s">
        <v>4500</v>
      </c>
      <c r="B638" s="24">
        <v>3302.2620000000002</v>
      </c>
      <c r="C638" s="25">
        <v>721.68259999999998</v>
      </c>
    </row>
    <row r="639" spans="1:3" x14ac:dyDescent="0.2">
      <c r="A639" s="16" t="s">
        <v>3184</v>
      </c>
      <c r="B639" s="24">
        <v>7397.4010000000017</v>
      </c>
      <c r="C639" s="25">
        <v>1586.6272999999997</v>
      </c>
    </row>
    <row r="640" spans="1:3" x14ac:dyDescent="0.2">
      <c r="A640" s="16" t="s">
        <v>4565</v>
      </c>
      <c r="B640" s="24">
        <v>740.38199999999995</v>
      </c>
      <c r="C640" s="25">
        <v>0.30569999999996256</v>
      </c>
    </row>
    <row r="641" spans="1:3" x14ac:dyDescent="0.2">
      <c r="A641" s="16" t="s">
        <v>1883</v>
      </c>
      <c r="B641" s="24">
        <v>528.54600000000005</v>
      </c>
      <c r="C641" s="25">
        <v>76.887900000000002</v>
      </c>
    </row>
    <row r="642" spans="1:3" x14ac:dyDescent="0.2">
      <c r="A642" s="16" t="s">
        <v>2511</v>
      </c>
      <c r="B642" s="24">
        <v>2912.8940000000002</v>
      </c>
      <c r="C642" s="25">
        <v>734.5157999999999</v>
      </c>
    </row>
    <row r="643" spans="1:3" x14ac:dyDescent="0.2">
      <c r="A643" s="16" t="s">
        <v>4068</v>
      </c>
      <c r="B643" s="24">
        <v>2085.7400000000002</v>
      </c>
      <c r="C643" s="25">
        <v>172.62609999999981</v>
      </c>
    </row>
    <row r="644" spans="1:3" x14ac:dyDescent="0.2">
      <c r="A644" s="16" t="s">
        <v>1573</v>
      </c>
      <c r="B644" s="24">
        <v>6234.9099999999989</v>
      </c>
      <c r="C644" s="25">
        <v>488.14839999999975</v>
      </c>
    </row>
    <row r="645" spans="1:3" x14ac:dyDescent="0.2">
      <c r="A645" s="16" t="s">
        <v>2375</v>
      </c>
      <c r="B645" s="24">
        <v>3279.7459999999996</v>
      </c>
      <c r="C645" s="25">
        <v>698.83249999999987</v>
      </c>
    </row>
    <row r="646" spans="1:3" x14ac:dyDescent="0.2">
      <c r="A646" s="16" t="s">
        <v>3543</v>
      </c>
      <c r="B646" s="24">
        <v>221.084</v>
      </c>
      <c r="C646" s="25">
        <v>72.678999999999988</v>
      </c>
    </row>
    <row r="647" spans="1:3" x14ac:dyDescent="0.2">
      <c r="A647" s="16" t="s">
        <v>2590</v>
      </c>
      <c r="B647" s="24">
        <v>2786.6319999999996</v>
      </c>
      <c r="C647" s="25">
        <v>835.77200000000005</v>
      </c>
    </row>
    <row r="648" spans="1:3" x14ac:dyDescent="0.2">
      <c r="A648" s="16" t="s">
        <v>646</v>
      </c>
      <c r="B648" s="24">
        <v>5979.0960000000005</v>
      </c>
      <c r="C648" s="25">
        <v>1902.5437999999999</v>
      </c>
    </row>
    <row r="649" spans="1:3" x14ac:dyDescent="0.2">
      <c r="A649" s="16" t="s">
        <v>2479</v>
      </c>
      <c r="B649" s="24">
        <v>3495.6459999999997</v>
      </c>
      <c r="C649" s="25">
        <v>707.55029999999977</v>
      </c>
    </row>
    <row r="650" spans="1:3" x14ac:dyDescent="0.2">
      <c r="A650" s="16" t="s">
        <v>371</v>
      </c>
      <c r="B650" s="24">
        <v>2067.4499999999998</v>
      </c>
      <c r="C650" s="25">
        <v>243.07549999999986</v>
      </c>
    </row>
    <row r="651" spans="1:3" x14ac:dyDescent="0.2">
      <c r="A651" s="16" t="s">
        <v>5273</v>
      </c>
      <c r="B651" s="24">
        <v>1419.7370000000003</v>
      </c>
      <c r="C651" s="25">
        <v>207.33039999999994</v>
      </c>
    </row>
    <row r="652" spans="1:3" x14ac:dyDescent="0.2">
      <c r="A652" s="16" t="s">
        <v>2041</v>
      </c>
      <c r="B652" s="24">
        <v>2341.2960000000003</v>
      </c>
      <c r="C652" s="25">
        <v>711.61680000000001</v>
      </c>
    </row>
    <row r="653" spans="1:3" x14ac:dyDescent="0.2">
      <c r="A653" s="16" t="s">
        <v>5051</v>
      </c>
      <c r="B653" s="24">
        <v>98.35</v>
      </c>
      <c r="C653" s="25">
        <v>28.687899999999992</v>
      </c>
    </row>
    <row r="654" spans="1:3" x14ac:dyDescent="0.2">
      <c r="A654" s="16" t="s">
        <v>1967</v>
      </c>
      <c r="B654" s="24">
        <v>4159.7699999999986</v>
      </c>
      <c r="C654" s="25">
        <v>1206.3851</v>
      </c>
    </row>
    <row r="655" spans="1:3" x14ac:dyDescent="0.2">
      <c r="A655" s="16" t="s">
        <v>1475</v>
      </c>
      <c r="B655" s="24">
        <v>3815.4780000000005</v>
      </c>
      <c r="C655" s="25">
        <v>-1262.5716</v>
      </c>
    </row>
    <row r="656" spans="1:3" x14ac:dyDescent="0.2">
      <c r="A656" s="16" t="s">
        <v>1314</v>
      </c>
      <c r="B656" s="24">
        <v>5633.3159999999989</v>
      </c>
      <c r="C656" s="25">
        <v>-461.73320000000018</v>
      </c>
    </row>
    <row r="657" spans="1:3" x14ac:dyDescent="0.2">
      <c r="A657" s="16" t="s">
        <v>1982</v>
      </c>
      <c r="B657" s="24">
        <v>1137.6159999999998</v>
      </c>
      <c r="C657" s="25">
        <v>318.46250000000003</v>
      </c>
    </row>
    <row r="658" spans="1:3" x14ac:dyDescent="0.2">
      <c r="A658" s="16" t="s">
        <v>865</v>
      </c>
      <c r="B658" s="24">
        <v>966.40899999999988</v>
      </c>
      <c r="C658" s="25">
        <v>63.991400000000013</v>
      </c>
    </row>
    <row r="659" spans="1:3" x14ac:dyDescent="0.2">
      <c r="A659" s="16" t="s">
        <v>1244</v>
      </c>
      <c r="B659" s="24">
        <v>945.22199999999998</v>
      </c>
      <c r="C659" s="25">
        <v>280.02610000000004</v>
      </c>
    </row>
    <row r="660" spans="1:3" x14ac:dyDescent="0.2">
      <c r="A660" s="16" t="s">
        <v>3655</v>
      </c>
      <c r="B660" s="24">
        <v>2170.7160000000008</v>
      </c>
      <c r="C660" s="25">
        <v>594.58679999999993</v>
      </c>
    </row>
    <row r="661" spans="1:3" x14ac:dyDescent="0.2">
      <c r="A661" s="16" t="s">
        <v>5890</v>
      </c>
      <c r="B661" s="24">
        <v>22.327999999999999</v>
      </c>
      <c r="C661" s="25">
        <v>9.5838000000000001</v>
      </c>
    </row>
    <row r="662" spans="1:3" x14ac:dyDescent="0.2">
      <c r="A662" s="16" t="s">
        <v>195</v>
      </c>
      <c r="B662" s="24">
        <v>3832.3139999999999</v>
      </c>
      <c r="C662" s="25">
        <v>1292.8655999999999</v>
      </c>
    </row>
    <row r="663" spans="1:3" x14ac:dyDescent="0.2">
      <c r="A663" s="16" t="s">
        <v>586</v>
      </c>
      <c r="B663" s="24">
        <v>3133.9239999999991</v>
      </c>
      <c r="C663" s="25">
        <v>455.52919999999995</v>
      </c>
    </row>
    <row r="664" spans="1:3" x14ac:dyDescent="0.2">
      <c r="A664" s="16" t="s">
        <v>1162</v>
      </c>
      <c r="B664" s="24">
        <v>4793.5430000000006</v>
      </c>
      <c r="C664" s="25">
        <v>304.86729999999989</v>
      </c>
    </row>
    <row r="665" spans="1:3" x14ac:dyDescent="0.2">
      <c r="A665" s="16" t="s">
        <v>4961</v>
      </c>
      <c r="B665" s="24">
        <v>970.94200000000012</v>
      </c>
      <c r="C665" s="25">
        <v>35.057400000000008</v>
      </c>
    </row>
    <row r="666" spans="1:3" x14ac:dyDescent="0.2">
      <c r="A666" s="16" t="s">
        <v>2521</v>
      </c>
      <c r="B666" s="24">
        <v>1686.9225000000006</v>
      </c>
      <c r="C666" s="25">
        <v>-445.69499999999988</v>
      </c>
    </row>
    <row r="667" spans="1:3" x14ac:dyDescent="0.2">
      <c r="A667" s="16" t="s">
        <v>438</v>
      </c>
      <c r="B667" s="24">
        <v>885.75199999999995</v>
      </c>
      <c r="C667" s="25">
        <v>10.563299999999984</v>
      </c>
    </row>
    <row r="668" spans="1:3" x14ac:dyDescent="0.2">
      <c r="A668" s="16" t="s">
        <v>517</v>
      </c>
      <c r="B668" s="24">
        <v>3406.8394999999996</v>
      </c>
      <c r="C668" s="25">
        <v>558.47399999999993</v>
      </c>
    </row>
    <row r="669" spans="1:3" x14ac:dyDescent="0.2">
      <c r="A669" s="16" t="s">
        <v>656</v>
      </c>
      <c r="B669" s="24">
        <v>883.40899999999999</v>
      </c>
      <c r="C669" s="25">
        <v>168.79329999999999</v>
      </c>
    </row>
    <row r="670" spans="1:3" x14ac:dyDescent="0.2">
      <c r="A670" s="16" t="s">
        <v>2295</v>
      </c>
      <c r="B670" s="24">
        <v>244.49400000000003</v>
      </c>
      <c r="C670" s="25">
        <v>-26.592699999999979</v>
      </c>
    </row>
    <row r="671" spans="1:3" x14ac:dyDescent="0.2">
      <c r="A671" s="16" t="s">
        <v>4963</v>
      </c>
      <c r="B671" s="24">
        <v>3362.9635999999991</v>
      </c>
      <c r="C671" s="25">
        <v>-317.05080000000021</v>
      </c>
    </row>
    <row r="672" spans="1:3" x14ac:dyDescent="0.2">
      <c r="A672" s="16" t="s">
        <v>3116</v>
      </c>
      <c r="B672" s="24">
        <v>3625.3289999999997</v>
      </c>
      <c r="C672" s="25">
        <v>366.43029999999999</v>
      </c>
    </row>
    <row r="673" spans="1:3" x14ac:dyDescent="0.2">
      <c r="A673" s="16" t="s">
        <v>2370</v>
      </c>
      <c r="B673" s="24">
        <v>4624.572000000001</v>
      </c>
      <c r="C673" s="25">
        <v>1011.7442999999997</v>
      </c>
    </row>
    <row r="674" spans="1:3" x14ac:dyDescent="0.2">
      <c r="A674" s="16" t="s">
        <v>132</v>
      </c>
      <c r="B674" s="24">
        <v>763.54599999999982</v>
      </c>
      <c r="C674" s="25">
        <v>228.16229999999996</v>
      </c>
    </row>
    <row r="675" spans="1:3" x14ac:dyDescent="0.2">
      <c r="A675" s="16" t="s">
        <v>525</v>
      </c>
      <c r="B675" s="24">
        <v>3406.5810000000006</v>
      </c>
      <c r="C675" s="25">
        <v>570.43799999999987</v>
      </c>
    </row>
    <row r="676" spans="1:3" x14ac:dyDescent="0.2">
      <c r="A676" s="16" t="s">
        <v>1378</v>
      </c>
      <c r="B676" s="24">
        <v>14142.333999999999</v>
      </c>
      <c r="C676" s="25">
        <v>5757.4119000000001</v>
      </c>
    </row>
    <row r="677" spans="1:3" x14ac:dyDescent="0.2">
      <c r="A677" s="16" t="s">
        <v>2380</v>
      </c>
      <c r="B677" s="24">
        <v>12209.438000000002</v>
      </c>
      <c r="C677" s="25">
        <v>2650.676899999999</v>
      </c>
    </row>
    <row r="678" spans="1:3" x14ac:dyDescent="0.2">
      <c r="A678" s="16" t="s">
        <v>2261</v>
      </c>
      <c r="B678" s="24">
        <v>3949.6560000000004</v>
      </c>
      <c r="C678" s="25">
        <v>144.1189</v>
      </c>
    </row>
    <row r="679" spans="1:3" x14ac:dyDescent="0.2">
      <c r="A679" s="16" t="s">
        <v>1219</v>
      </c>
      <c r="B679" s="24">
        <v>1324.0280000000002</v>
      </c>
      <c r="C679" s="25">
        <v>332.34869999999989</v>
      </c>
    </row>
    <row r="680" spans="1:3" x14ac:dyDescent="0.2">
      <c r="A680" s="16" t="s">
        <v>2501</v>
      </c>
      <c r="B680" s="24">
        <v>3053.0120000000011</v>
      </c>
      <c r="C680" s="25">
        <v>527.97149999999999</v>
      </c>
    </row>
    <row r="681" spans="1:3" x14ac:dyDescent="0.2">
      <c r="A681" s="16" t="s">
        <v>4474</v>
      </c>
      <c r="B681" s="24">
        <v>1348.02</v>
      </c>
      <c r="C681" s="25">
        <v>157.66579999999993</v>
      </c>
    </row>
    <row r="682" spans="1:3" x14ac:dyDescent="0.2">
      <c r="A682" s="16" t="s">
        <v>5575</v>
      </c>
      <c r="B682" s="24">
        <v>6410.9959999999992</v>
      </c>
      <c r="C682" s="25">
        <v>885.46239999999955</v>
      </c>
    </row>
    <row r="683" spans="1:3" x14ac:dyDescent="0.2">
      <c r="A683" s="16" t="s">
        <v>1674</v>
      </c>
      <c r="B683" s="24">
        <v>3422.7860000000001</v>
      </c>
      <c r="C683" s="25">
        <v>286.90460000000019</v>
      </c>
    </row>
    <row r="684" spans="1:3" x14ac:dyDescent="0.2">
      <c r="A684" s="16" t="s">
        <v>4858</v>
      </c>
      <c r="B684" s="24">
        <v>1341.0360000000001</v>
      </c>
      <c r="C684" s="25">
        <v>-23.513700000000032</v>
      </c>
    </row>
    <row r="685" spans="1:3" x14ac:dyDescent="0.2">
      <c r="A685" s="16" t="s">
        <v>3836</v>
      </c>
      <c r="B685" s="24">
        <v>4371.9580000000014</v>
      </c>
      <c r="C685" s="25">
        <v>440.14099999999985</v>
      </c>
    </row>
    <row r="686" spans="1:3" x14ac:dyDescent="0.2">
      <c r="A686" s="16" t="s">
        <v>4003</v>
      </c>
      <c r="B686" s="24">
        <v>1085.078</v>
      </c>
      <c r="C686" s="25">
        <v>-19.606200000000001</v>
      </c>
    </row>
    <row r="687" spans="1:3" x14ac:dyDescent="0.2">
      <c r="A687" s="16" t="s">
        <v>4227</v>
      </c>
      <c r="B687" s="24">
        <v>3729.7929999999997</v>
      </c>
      <c r="C687" s="25">
        <v>671.00339999999994</v>
      </c>
    </row>
    <row r="688" spans="1:3" x14ac:dyDescent="0.2">
      <c r="A688" s="16" t="s">
        <v>2444</v>
      </c>
      <c r="B688" s="24">
        <v>1966.65</v>
      </c>
      <c r="C688" s="25">
        <v>332.87249999999995</v>
      </c>
    </row>
    <row r="689" spans="1:3" x14ac:dyDescent="0.2">
      <c r="A689" s="16" t="s">
        <v>861</v>
      </c>
      <c r="B689" s="24">
        <v>8057.8909999999969</v>
      </c>
      <c r="C689" s="25">
        <v>-2082.7451000000005</v>
      </c>
    </row>
    <row r="690" spans="1:3" x14ac:dyDescent="0.2">
      <c r="A690" s="16" t="s">
        <v>1828</v>
      </c>
      <c r="B690" s="24">
        <v>3979.0649999999996</v>
      </c>
      <c r="C690" s="25">
        <v>229.16170000000005</v>
      </c>
    </row>
    <row r="691" spans="1:3" x14ac:dyDescent="0.2">
      <c r="A691" s="16" t="s">
        <v>4150</v>
      </c>
      <c r="B691" s="24">
        <v>25043.05</v>
      </c>
      <c r="C691" s="25">
        <v>-1980.739300000002</v>
      </c>
    </row>
    <row r="692" spans="1:3" x14ac:dyDescent="0.2">
      <c r="A692" s="16" t="s">
        <v>48</v>
      </c>
      <c r="B692" s="24">
        <v>2602.5755000000008</v>
      </c>
      <c r="C692" s="25">
        <v>-81.085800000000035</v>
      </c>
    </row>
    <row r="693" spans="1:3" x14ac:dyDescent="0.2">
      <c r="A693" s="16" t="s">
        <v>4752</v>
      </c>
      <c r="B693" s="24">
        <v>1019.0439999999999</v>
      </c>
      <c r="C693" s="25">
        <v>95.838299999999975</v>
      </c>
    </row>
    <row r="694" spans="1:3" x14ac:dyDescent="0.2">
      <c r="A694" s="16" t="s">
        <v>1976</v>
      </c>
      <c r="B694" s="24">
        <v>11470.949999999999</v>
      </c>
      <c r="C694" s="25">
        <v>1199.4242000000004</v>
      </c>
    </row>
    <row r="695" spans="1:3" x14ac:dyDescent="0.2">
      <c r="A695" s="16" t="s">
        <v>4322</v>
      </c>
      <c r="B695" s="24">
        <v>5992.5359999999991</v>
      </c>
      <c r="C695" s="25">
        <v>236.66149999999988</v>
      </c>
    </row>
    <row r="696" spans="1:3" x14ac:dyDescent="0.2">
      <c r="A696" s="16" t="s">
        <v>986</v>
      </c>
      <c r="B696" s="24">
        <v>2180.7179999999998</v>
      </c>
      <c r="C696" s="25">
        <v>-144.52290000000019</v>
      </c>
    </row>
    <row r="697" spans="1:3" x14ac:dyDescent="0.2">
      <c r="A697" s="16" t="s">
        <v>5468</v>
      </c>
      <c r="B697" s="24">
        <v>3056.8069999999993</v>
      </c>
      <c r="C697" s="25">
        <v>-1010.9738000000004</v>
      </c>
    </row>
    <row r="698" spans="1:3" x14ac:dyDescent="0.2">
      <c r="A698" s="16" t="s">
        <v>4722</v>
      </c>
      <c r="B698" s="24">
        <v>3233.4810000000007</v>
      </c>
      <c r="C698" s="25">
        <v>-3333.9144000000006</v>
      </c>
    </row>
    <row r="699" spans="1:3" x14ac:dyDescent="0.2">
      <c r="A699" s="16" t="s">
        <v>3214</v>
      </c>
      <c r="B699" s="24">
        <v>1874.9979999999998</v>
      </c>
      <c r="C699" s="25">
        <v>379.56109999999984</v>
      </c>
    </row>
    <row r="700" spans="1:3" x14ac:dyDescent="0.2">
      <c r="A700" s="16" t="s">
        <v>3546</v>
      </c>
      <c r="B700" s="24">
        <v>2921.5440000000003</v>
      </c>
      <c r="C700" s="25">
        <v>793.65479999999991</v>
      </c>
    </row>
    <row r="701" spans="1:3" x14ac:dyDescent="0.2">
      <c r="A701" s="16" t="s">
        <v>3394</v>
      </c>
      <c r="B701" s="24">
        <v>1884.7980000000002</v>
      </c>
      <c r="C701" s="25">
        <v>-119.01049999999994</v>
      </c>
    </row>
    <row r="702" spans="1:3" x14ac:dyDescent="0.2">
      <c r="A702" s="16" t="s">
        <v>1305</v>
      </c>
      <c r="B702" s="24">
        <v>6121.1139999999996</v>
      </c>
      <c r="C702" s="25">
        <v>1985.1672000000001</v>
      </c>
    </row>
    <row r="703" spans="1:3" x14ac:dyDescent="0.2">
      <c r="A703" s="16" t="s">
        <v>628</v>
      </c>
      <c r="B703" s="24">
        <v>1318.7759999999996</v>
      </c>
      <c r="C703" s="25">
        <v>68.096299999999886</v>
      </c>
    </row>
    <row r="704" spans="1:3" x14ac:dyDescent="0.2">
      <c r="A704" s="16" t="s">
        <v>5697</v>
      </c>
      <c r="B704" s="24">
        <v>613.40000000000009</v>
      </c>
      <c r="C704" s="25">
        <v>199.93449999999996</v>
      </c>
    </row>
    <row r="705" spans="1:3" x14ac:dyDescent="0.2">
      <c r="A705" s="16" t="s">
        <v>3200</v>
      </c>
      <c r="B705" s="24">
        <v>433.34</v>
      </c>
      <c r="C705" s="25">
        <v>84.441899999999961</v>
      </c>
    </row>
    <row r="706" spans="1:3" x14ac:dyDescent="0.2">
      <c r="A706" s="16" t="s">
        <v>1863</v>
      </c>
      <c r="B706" s="24">
        <v>1306.086</v>
      </c>
      <c r="C706" s="25">
        <v>-118.77570000000007</v>
      </c>
    </row>
    <row r="707" spans="1:3" x14ac:dyDescent="0.2">
      <c r="A707" s="16" t="s">
        <v>2647</v>
      </c>
      <c r="B707" s="24">
        <v>1860.4179999999997</v>
      </c>
      <c r="C707" s="25">
        <v>-716.85649999999998</v>
      </c>
    </row>
    <row r="708" spans="1:3" x14ac:dyDescent="0.2">
      <c r="A708" s="16" t="s">
        <v>4359</v>
      </c>
      <c r="B708" s="24">
        <v>902.72800000000007</v>
      </c>
      <c r="C708" s="25">
        <v>100.22529999999995</v>
      </c>
    </row>
    <row r="709" spans="1:3" x14ac:dyDescent="0.2">
      <c r="A709" s="16" t="s">
        <v>1471</v>
      </c>
      <c r="B709" s="24">
        <v>418.49</v>
      </c>
      <c r="C709" s="25">
        <v>135.54010000000002</v>
      </c>
    </row>
    <row r="710" spans="1:3" x14ac:dyDescent="0.2">
      <c r="A710" s="16" t="s">
        <v>4268</v>
      </c>
      <c r="B710" s="24">
        <v>3124.8320000000008</v>
      </c>
      <c r="C710" s="25">
        <v>463.26900000000001</v>
      </c>
    </row>
    <row r="711" spans="1:3" x14ac:dyDescent="0.2">
      <c r="A711" s="16" t="s">
        <v>2862</v>
      </c>
      <c r="B711" s="24">
        <v>5440.3189999999995</v>
      </c>
      <c r="C711" s="25">
        <v>-270.42819999999961</v>
      </c>
    </row>
    <row r="712" spans="1:3" x14ac:dyDescent="0.2">
      <c r="A712" s="16" t="s">
        <v>5258</v>
      </c>
      <c r="B712" s="24">
        <v>2096.3920000000003</v>
      </c>
      <c r="C712" s="25">
        <v>260.62580000000008</v>
      </c>
    </row>
    <row r="713" spans="1:3" x14ac:dyDescent="0.2">
      <c r="A713" s="16" t="s">
        <v>555</v>
      </c>
      <c r="B713" s="24">
        <v>1872.4360000000001</v>
      </c>
      <c r="C713" s="25">
        <v>268.4781999999999</v>
      </c>
    </row>
    <row r="714" spans="1:3" x14ac:dyDescent="0.2">
      <c r="A714" s="16" t="s">
        <v>4971</v>
      </c>
      <c r="B714" s="24">
        <v>2595.3640000000005</v>
      </c>
      <c r="C714" s="25">
        <v>763.47190000000012</v>
      </c>
    </row>
    <row r="715" spans="1:3" x14ac:dyDescent="0.2">
      <c r="A715" s="16" t="s">
        <v>4544</v>
      </c>
      <c r="B715" s="24">
        <v>1254.6400000000001</v>
      </c>
      <c r="C715" s="25">
        <v>370.15780000000001</v>
      </c>
    </row>
    <row r="716" spans="1:3" x14ac:dyDescent="0.2">
      <c r="A716" s="16" t="s">
        <v>1994</v>
      </c>
      <c r="B716" s="24">
        <v>2576.4080000000004</v>
      </c>
      <c r="C716" s="25">
        <v>611.82909999999993</v>
      </c>
    </row>
    <row r="717" spans="1:3" x14ac:dyDescent="0.2">
      <c r="A717" s="16" t="s">
        <v>179</v>
      </c>
      <c r="B717" s="24">
        <v>3127.9592000000007</v>
      </c>
      <c r="C717" s="25">
        <v>481.74990000000008</v>
      </c>
    </row>
    <row r="718" spans="1:3" x14ac:dyDescent="0.2">
      <c r="A718" s="16" t="s">
        <v>459</v>
      </c>
      <c r="B718" s="24">
        <v>5226.2099999999991</v>
      </c>
      <c r="C718" s="25">
        <v>1276.6513</v>
      </c>
    </row>
    <row r="719" spans="1:3" x14ac:dyDescent="0.2">
      <c r="A719" s="16" t="s">
        <v>1847</v>
      </c>
      <c r="B719" s="24">
        <v>4345.8859999999995</v>
      </c>
      <c r="C719" s="25">
        <v>1990.4243999999999</v>
      </c>
    </row>
    <row r="720" spans="1:3" x14ac:dyDescent="0.2">
      <c r="A720" s="16" t="s">
        <v>2856</v>
      </c>
      <c r="B720" s="24">
        <v>758.69600000000003</v>
      </c>
      <c r="C720" s="25">
        <v>68.241599999999949</v>
      </c>
    </row>
    <row r="721" spans="1:3" x14ac:dyDescent="0.2">
      <c r="A721" s="16" t="s">
        <v>318</v>
      </c>
      <c r="B721" s="24">
        <v>4492.6570000000002</v>
      </c>
      <c r="C721" s="25">
        <v>-671.18740000000003</v>
      </c>
    </row>
    <row r="722" spans="1:3" x14ac:dyDescent="0.2">
      <c r="A722" s="16" t="s">
        <v>4508</v>
      </c>
      <c r="B722" s="24">
        <v>4105.3049999999994</v>
      </c>
      <c r="C722" s="25">
        <v>485.02719999999982</v>
      </c>
    </row>
    <row r="723" spans="1:3" x14ac:dyDescent="0.2">
      <c r="A723" s="16" t="s">
        <v>3913</v>
      </c>
      <c r="B723" s="24">
        <v>279.25600000000003</v>
      </c>
      <c r="C723" s="25">
        <v>51.825200000000009</v>
      </c>
    </row>
    <row r="724" spans="1:3" x14ac:dyDescent="0.2">
      <c r="A724" s="16" t="s">
        <v>3180</v>
      </c>
      <c r="B724" s="24">
        <v>1271.0900000000004</v>
      </c>
      <c r="C724" s="25">
        <v>199.6501999999999</v>
      </c>
    </row>
    <row r="725" spans="1:3" x14ac:dyDescent="0.2">
      <c r="A725" s="16" t="s">
        <v>1454</v>
      </c>
      <c r="B725" s="24">
        <v>4767.3415000000005</v>
      </c>
      <c r="C725" s="25">
        <v>610.1495999999994</v>
      </c>
    </row>
    <row r="726" spans="1:3" x14ac:dyDescent="0.2">
      <c r="A726" s="16" t="s">
        <v>5903</v>
      </c>
      <c r="B726" s="24">
        <v>280.63200000000006</v>
      </c>
      <c r="C726" s="25">
        <v>31.175699999999985</v>
      </c>
    </row>
    <row r="727" spans="1:3" x14ac:dyDescent="0.2">
      <c r="A727" s="16" t="s">
        <v>1014</v>
      </c>
      <c r="B727" s="24">
        <v>4282.9399999999996</v>
      </c>
      <c r="C727" s="25">
        <v>566.72259999999983</v>
      </c>
    </row>
    <row r="728" spans="1:3" x14ac:dyDescent="0.2">
      <c r="A728" s="16" t="s">
        <v>2030</v>
      </c>
      <c r="B728" s="24">
        <v>964.63600000000019</v>
      </c>
      <c r="C728" s="25">
        <v>-75.586000000000098</v>
      </c>
    </row>
    <row r="729" spans="1:3" x14ac:dyDescent="0.2">
      <c r="A729" s="16" t="s">
        <v>5221</v>
      </c>
      <c r="B729" s="24">
        <v>47.945999999999998</v>
      </c>
      <c r="C729" s="25">
        <v>-3.7073000000000045</v>
      </c>
    </row>
    <row r="730" spans="1:3" x14ac:dyDescent="0.2">
      <c r="A730" s="16" t="s">
        <v>5915</v>
      </c>
      <c r="B730" s="24">
        <v>1043.0410000000002</v>
      </c>
      <c r="C730" s="25">
        <v>-237.28850000000003</v>
      </c>
    </row>
    <row r="731" spans="1:3" x14ac:dyDescent="0.2">
      <c r="A731" s="16" t="s">
        <v>5149</v>
      </c>
      <c r="B731" s="24">
        <v>3990.6890000000003</v>
      </c>
      <c r="C731" s="25">
        <v>14.692399999999838</v>
      </c>
    </row>
    <row r="732" spans="1:3" x14ac:dyDescent="0.2">
      <c r="A732" s="16" t="s">
        <v>4188</v>
      </c>
      <c r="B732" s="24">
        <v>1903.491</v>
      </c>
      <c r="C732" s="25">
        <v>106.89119999999998</v>
      </c>
    </row>
    <row r="733" spans="1:3" x14ac:dyDescent="0.2">
      <c r="A733" s="16" t="s">
        <v>2936</v>
      </c>
      <c r="B733" s="24">
        <v>5563.3919999999998</v>
      </c>
      <c r="C733" s="25">
        <v>581.57419999999991</v>
      </c>
    </row>
    <row r="734" spans="1:3" x14ac:dyDescent="0.2">
      <c r="A734" s="16" t="s">
        <v>1774</v>
      </c>
      <c r="B734" s="24">
        <v>3336.5349999999999</v>
      </c>
      <c r="C734" s="25">
        <v>539.9351999999999</v>
      </c>
    </row>
    <row r="735" spans="1:3" x14ac:dyDescent="0.2">
      <c r="A735" s="16" t="s">
        <v>3961</v>
      </c>
      <c r="B735" s="24">
        <v>19052.217999999993</v>
      </c>
      <c r="C735" s="25">
        <v>8981.3238999999994</v>
      </c>
    </row>
    <row r="736" spans="1:3" x14ac:dyDescent="0.2">
      <c r="A736" s="16" t="s">
        <v>1086</v>
      </c>
      <c r="B736" s="24">
        <v>1434.548</v>
      </c>
      <c r="C736" s="25">
        <v>88.189699999999988</v>
      </c>
    </row>
    <row r="737" spans="1:3" x14ac:dyDescent="0.2">
      <c r="A737" s="16" t="s">
        <v>4279</v>
      </c>
      <c r="B737" s="24">
        <v>2955.2259999999997</v>
      </c>
      <c r="C737" s="25">
        <v>573.30130000000008</v>
      </c>
    </row>
    <row r="738" spans="1:3" x14ac:dyDescent="0.2">
      <c r="A738" s="16" t="s">
        <v>548</v>
      </c>
      <c r="B738" s="24">
        <v>5278.826</v>
      </c>
      <c r="C738" s="25">
        <v>737.39049999999975</v>
      </c>
    </row>
    <row r="739" spans="1:3" x14ac:dyDescent="0.2">
      <c r="A739" s="16" t="s">
        <v>1391</v>
      </c>
      <c r="B739" s="24">
        <v>3130.221</v>
      </c>
      <c r="C739" s="25">
        <v>-692.04520000000002</v>
      </c>
    </row>
    <row r="740" spans="1:3" x14ac:dyDescent="0.2">
      <c r="A740" s="16" t="s">
        <v>247</v>
      </c>
      <c r="B740" s="24">
        <v>1467.8810000000001</v>
      </c>
      <c r="C740" s="25">
        <v>390.21129999999988</v>
      </c>
    </row>
    <row r="741" spans="1:3" x14ac:dyDescent="0.2">
      <c r="A741" s="16" t="s">
        <v>578</v>
      </c>
      <c r="B741" s="24">
        <v>4915.6019999999999</v>
      </c>
      <c r="C741" s="25">
        <v>751.95669999999996</v>
      </c>
    </row>
    <row r="742" spans="1:3" x14ac:dyDescent="0.2">
      <c r="A742" s="16" t="s">
        <v>3224</v>
      </c>
      <c r="B742" s="24">
        <v>4.8330000000000011</v>
      </c>
      <c r="C742" s="25">
        <v>-3.3155999999999999</v>
      </c>
    </row>
    <row r="743" spans="1:3" x14ac:dyDescent="0.2">
      <c r="A743" s="16" t="s">
        <v>3525</v>
      </c>
      <c r="B743" s="24">
        <v>2422.8240000000001</v>
      </c>
      <c r="C743" s="25">
        <v>-135.21250000000015</v>
      </c>
    </row>
    <row r="744" spans="1:3" x14ac:dyDescent="0.2">
      <c r="A744" s="16" t="s">
        <v>5552</v>
      </c>
      <c r="B744" s="24">
        <v>2942.7719999999999</v>
      </c>
      <c r="C744" s="25">
        <v>-252.55389999999994</v>
      </c>
    </row>
    <row r="745" spans="1:3" x14ac:dyDescent="0.2">
      <c r="A745" s="16" t="s">
        <v>1723</v>
      </c>
      <c r="B745" s="24">
        <v>4454.0559999999996</v>
      </c>
      <c r="C745" s="25">
        <v>1129.1261</v>
      </c>
    </row>
    <row r="746" spans="1:3" x14ac:dyDescent="0.2">
      <c r="A746" s="16" t="s">
        <v>5727</v>
      </c>
      <c r="B746" s="24">
        <v>1038.26</v>
      </c>
      <c r="C746" s="25">
        <v>265.53320000000002</v>
      </c>
    </row>
    <row r="747" spans="1:3" x14ac:dyDescent="0.2">
      <c r="A747" s="16" t="s">
        <v>2632</v>
      </c>
      <c r="B747" s="24">
        <v>2163.6240000000003</v>
      </c>
      <c r="C747" s="25">
        <v>260.87439999999998</v>
      </c>
    </row>
    <row r="748" spans="1:3" x14ac:dyDescent="0.2">
      <c r="A748" s="16" t="s">
        <v>3664</v>
      </c>
      <c r="B748" s="24">
        <v>3589.2959999999998</v>
      </c>
      <c r="C748" s="25">
        <v>829.1635</v>
      </c>
    </row>
    <row r="749" spans="1:3" x14ac:dyDescent="0.2">
      <c r="A749" s="16" t="s">
        <v>2458</v>
      </c>
      <c r="B749" s="24">
        <v>816.17399999999998</v>
      </c>
      <c r="C749" s="25">
        <v>179.00379999999996</v>
      </c>
    </row>
    <row r="750" spans="1:3" x14ac:dyDescent="0.2">
      <c r="A750" s="16" t="s">
        <v>1002</v>
      </c>
      <c r="B750" s="24">
        <v>5371.09</v>
      </c>
      <c r="C750" s="25">
        <v>862.88770000000034</v>
      </c>
    </row>
    <row r="751" spans="1:3" x14ac:dyDescent="0.2">
      <c r="A751" s="16" t="s">
        <v>4382</v>
      </c>
      <c r="B751" s="24">
        <v>1427.0440000000001</v>
      </c>
      <c r="C751" s="25">
        <v>278.73709999999988</v>
      </c>
    </row>
    <row r="752" spans="1:3" x14ac:dyDescent="0.2">
      <c r="A752" s="16" t="s">
        <v>1865</v>
      </c>
      <c r="B752" s="24">
        <v>1022.2010000000001</v>
      </c>
      <c r="C752" s="25">
        <v>92.728999999999999</v>
      </c>
    </row>
    <row r="753" spans="1:3" x14ac:dyDescent="0.2">
      <c r="A753" s="16" t="s">
        <v>4350</v>
      </c>
      <c r="B753" s="24">
        <v>1602.3760000000002</v>
      </c>
      <c r="C753" s="25">
        <v>260.61549999999983</v>
      </c>
    </row>
    <row r="754" spans="1:3" x14ac:dyDescent="0.2">
      <c r="A754" s="16" t="s">
        <v>4472</v>
      </c>
      <c r="B754" s="24">
        <v>439.5</v>
      </c>
      <c r="C754" s="25">
        <v>93.916200000000003</v>
      </c>
    </row>
    <row r="755" spans="1:3" x14ac:dyDescent="0.2">
      <c r="A755" s="16" t="s">
        <v>3496</v>
      </c>
      <c r="B755" s="24">
        <v>2198.4499999999998</v>
      </c>
      <c r="C755" s="25">
        <v>490.95669999999984</v>
      </c>
    </row>
    <row r="756" spans="1:3" x14ac:dyDescent="0.2">
      <c r="A756" s="16" t="s">
        <v>4506</v>
      </c>
      <c r="B756" s="24">
        <v>4266.8119999999999</v>
      </c>
      <c r="C756" s="25">
        <v>606.37270000000012</v>
      </c>
    </row>
    <row r="757" spans="1:3" x14ac:dyDescent="0.2">
      <c r="A757" s="16" t="s">
        <v>4123</v>
      </c>
      <c r="B757" s="24">
        <v>3058.3720000000003</v>
      </c>
      <c r="C757" s="25">
        <v>682.17039999999997</v>
      </c>
    </row>
    <row r="758" spans="1:3" x14ac:dyDescent="0.2">
      <c r="A758" s="16" t="s">
        <v>2183</v>
      </c>
      <c r="B758" s="24">
        <v>675.94200000000001</v>
      </c>
      <c r="C758" s="25">
        <v>220.36439999999996</v>
      </c>
    </row>
    <row r="759" spans="1:3" x14ac:dyDescent="0.2">
      <c r="A759" s="16" t="s">
        <v>2495</v>
      </c>
      <c r="B759" s="24">
        <v>974.78199999999993</v>
      </c>
      <c r="C759" s="25">
        <v>-184.97889999999998</v>
      </c>
    </row>
    <row r="760" spans="1:3" x14ac:dyDescent="0.2">
      <c r="A760" s="16" t="s">
        <v>2984</v>
      </c>
      <c r="B760" s="24">
        <v>834.32799999999997</v>
      </c>
      <c r="C760" s="25">
        <v>268.96699999999998</v>
      </c>
    </row>
    <row r="761" spans="1:3" x14ac:dyDescent="0.2">
      <c r="A761" s="16" t="s">
        <v>3297</v>
      </c>
      <c r="B761" s="24">
        <v>11891.751</v>
      </c>
      <c r="C761" s="25">
        <v>2371.7143999999994</v>
      </c>
    </row>
    <row r="762" spans="1:3" x14ac:dyDescent="0.2">
      <c r="A762" s="16" t="s">
        <v>4458</v>
      </c>
      <c r="B762" s="24">
        <v>14595.62</v>
      </c>
      <c r="C762" s="25">
        <v>4703.7882999999983</v>
      </c>
    </row>
    <row r="763" spans="1:3" x14ac:dyDescent="0.2">
      <c r="A763" s="16" t="s">
        <v>3326</v>
      </c>
      <c r="B763" s="24">
        <v>9133.99</v>
      </c>
      <c r="C763" s="25">
        <v>2798.3688999999995</v>
      </c>
    </row>
    <row r="764" spans="1:3" x14ac:dyDescent="0.2">
      <c r="A764" s="16" t="s">
        <v>4154</v>
      </c>
      <c r="B764" s="24">
        <v>5329.0047999999997</v>
      </c>
      <c r="C764" s="25">
        <v>-1087.3898000000002</v>
      </c>
    </row>
    <row r="765" spans="1:3" x14ac:dyDescent="0.2">
      <c r="A765" s="16" t="s">
        <v>5358</v>
      </c>
      <c r="B765" s="24">
        <v>2054.14</v>
      </c>
      <c r="C765" s="25">
        <v>48.701699999999988</v>
      </c>
    </row>
    <row r="766" spans="1:3" x14ac:dyDescent="0.2">
      <c r="A766" s="16" t="s">
        <v>3418</v>
      </c>
      <c r="B766" s="24">
        <v>5364.808</v>
      </c>
      <c r="C766" s="25">
        <v>1124.4998999999998</v>
      </c>
    </row>
    <row r="767" spans="1:3" x14ac:dyDescent="0.2">
      <c r="A767" s="16" t="s">
        <v>4746</v>
      </c>
      <c r="B767" s="24">
        <v>1244.9760000000001</v>
      </c>
      <c r="C767" s="25">
        <v>119.10399999999991</v>
      </c>
    </row>
    <row r="768" spans="1:3" x14ac:dyDescent="0.2">
      <c r="A768" s="16" t="s">
        <v>5339</v>
      </c>
      <c r="B768" s="24">
        <v>1094.6779999999999</v>
      </c>
      <c r="C768" s="25">
        <v>292.52099999999996</v>
      </c>
    </row>
    <row r="769" spans="1:3" x14ac:dyDescent="0.2">
      <c r="A769" s="16" t="s">
        <v>4888</v>
      </c>
      <c r="B769" s="24">
        <v>2243.2739999999999</v>
      </c>
      <c r="C769" s="25">
        <v>11.377900000000068</v>
      </c>
    </row>
    <row r="770" spans="1:3" x14ac:dyDescent="0.2">
      <c r="A770" s="16" t="s">
        <v>149</v>
      </c>
      <c r="B770" s="24">
        <v>4737.4859999999999</v>
      </c>
      <c r="C770" s="25">
        <v>-1603.0450999999996</v>
      </c>
    </row>
    <row r="771" spans="1:3" x14ac:dyDescent="0.2">
      <c r="A771" s="16" t="s">
        <v>3000</v>
      </c>
      <c r="B771" s="24">
        <v>742.55799999999999</v>
      </c>
      <c r="C771" s="25">
        <v>217.93300000000005</v>
      </c>
    </row>
    <row r="772" spans="1:3" x14ac:dyDescent="0.2">
      <c r="A772" s="16" t="s">
        <v>1960</v>
      </c>
      <c r="B772" s="24">
        <v>4234.0960000000005</v>
      </c>
      <c r="C772" s="25">
        <v>-571.9677999999999</v>
      </c>
    </row>
    <row r="773" spans="1:3" x14ac:dyDescent="0.2">
      <c r="A773" s="16" t="s">
        <v>5211</v>
      </c>
      <c r="B773" s="24">
        <v>1936.64</v>
      </c>
      <c r="C773" s="25">
        <v>139.22869999999989</v>
      </c>
    </row>
    <row r="774" spans="1:3" x14ac:dyDescent="0.2">
      <c r="A774" s="16" t="s">
        <v>2483</v>
      </c>
      <c r="B774" s="24">
        <v>1707.2860000000003</v>
      </c>
      <c r="C774" s="25">
        <v>224.88869999999991</v>
      </c>
    </row>
    <row r="775" spans="1:3" x14ac:dyDescent="0.2">
      <c r="A775" s="16" t="s">
        <v>1352</v>
      </c>
      <c r="B775" s="24">
        <v>1387.559</v>
      </c>
      <c r="C775" s="25">
        <v>-136.4091</v>
      </c>
    </row>
    <row r="776" spans="1:3" x14ac:dyDescent="0.2">
      <c r="A776" s="16" t="s">
        <v>479</v>
      </c>
      <c r="B776" s="24">
        <v>2820.4240000000004</v>
      </c>
      <c r="C776" s="25">
        <v>-294.69810000000018</v>
      </c>
    </row>
    <row r="777" spans="1:3" x14ac:dyDescent="0.2">
      <c r="A777" s="16" t="s">
        <v>4028</v>
      </c>
      <c r="B777" s="24">
        <v>2797.6680000000001</v>
      </c>
      <c r="C777" s="25">
        <v>379.88199999999972</v>
      </c>
    </row>
    <row r="778" spans="1:3" x14ac:dyDescent="0.2">
      <c r="A778" s="16" t="s">
        <v>1679</v>
      </c>
      <c r="B778" s="24">
        <v>2074.6609999999996</v>
      </c>
      <c r="C778" s="25">
        <v>365.72050000000013</v>
      </c>
    </row>
    <row r="779" spans="1:3" x14ac:dyDescent="0.2">
      <c r="A779" s="16" t="s">
        <v>5640</v>
      </c>
      <c r="B779" s="24">
        <v>3368.0940000000001</v>
      </c>
      <c r="C779" s="25">
        <v>220.91629999999998</v>
      </c>
    </row>
    <row r="780" spans="1:3" x14ac:dyDescent="0.2">
      <c r="A780" s="16" t="s">
        <v>781</v>
      </c>
      <c r="B780" s="24">
        <v>6442.2540000000008</v>
      </c>
      <c r="C780" s="25">
        <v>1617.7873999999999</v>
      </c>
    </row>
    <row r="781" spans="1:3" x14ac:dyDescent="0.2">
      <c r="A781" s="16" t="s">
        <v>691</v>
      </c>
      <c r="B781" s="24">
        <v>2454.866</v>
      </c>
      <c r="C781" s="25">
        <v>513.52689999999996</v>
      </c>
    </row>
    <row r="782" spans="1:3" x14ac:dyDescent="0.2">
      <c r="A782" s="16" t="s">
        <v>5125</v>
      </c>
      <c r="B782" s="24">
        <v>1736.596</v>
      </c>
      <c r="C782" s="25">
        <v>-224.08890000000011</v>
      </c>
    </row>
    <row r="783" spans="1:3" x14ac:dyDescent="0.2">
      <c r="A783" s="16" t="s">
        <v>4633</v>
      </c>
      <c r="B783" s="24">
        <v>847.94399999999996</v>
      </c>
      <c r="C783" s="25">
        <v>-96.27800000000002</v>
      </c>
    </row>
    <row r="784" spans="1:3" x14ac:dyDescent="0.2">
      <c r="A784" s="16" t="s">
        <v>1213</v>
      </c>
      <c r="B784" s="24">
        <v>993.90200000000004</v>
      </c>
      <c r="C784" s="25">
        <v>205.38879999999995</v>
      </c>
    </row>
    <row r="785" spans="1:3" x14ac:dyDescent="0.2">
      <c r="A785" s="16" t="s">
        <v>1110</v>
      </c>
      <c r="B785" s="24">
        <v>2005.596</v>
      </c>
      <c r="C785" s="25">
        <v>371.23979999999995</v>
      </c>
    </row>
    <row r="786" spans="1:3" x14ac:dyDescent="0.2">
      <c r="A786" s="16" t="s">
        <v>5713</v>
      </c>
      <c r="B786" s="24">
        <v>3360.5259999999998</v>
      </c>
      <c r="C786" s="25">
        <v>-1018.7768</v>
      </c>
    </row>
    <row r="787" spans="1:3" x14ac:dyDescent="0.2">
      <c r="A787" s="16" t="s">
        <v>744</v>
      </c>
      <c r="B787" s="24">
        <v>6134.0379999999996</v>
      </c>
      <c r="C787" s="25">
        <v>-874.66450000000032</v>
      </c>
    </row>
    <row r="788" spans="1:3" x14ac:dyDescent="0.2">
      <c r="A788" s="16" t="s">
        <v>2530</v>
      </c>
      <c r="B788" s="24">
        <v>846.0100000000001</v>
      </c>
      <c r="C788" s="25">
        <v>143.6268</v>
      </c>
    </row>
    <row r="789" spans="1:3" x14ac:dyDescent="0.2">
      <c r="A789" s="16" t="s">
        <v>3428</v>
      </c>
      <c r="B789" s="24">
        <v>427.37200000000001</v>
      </c>
      <c r="C789" s="25">
        <v>-52.332999999999998</v>
      </c>
    </row>
    <row r="790" spans="1:3" x14ac:dyDescent="0.2">
      <c r="A790" s="16" t="s">
        <v>5329</v>
      </c>
      <c r="B790" s="24">
        <v>1055.9809999999998</v>
      </c>
      <c r="C790" s="25">
        <v>-262.80930000000006</v>
      </c>
    </row>
    <row r="791" spans="1:3" x14ac:dyDescent="0.2">
      <c r="A791" s="16" t="s">
        <v>5053</v>
      </c>
      <c r="B791" s="24">
        <v>380.69</v>
      </c>
      <c r="C791" s="25">
        <v>116.63730000000001</v>
      </c>
    </row>
    <row r="792" spans="1:3" x14ac:dyDescent="0.2">
      <c r="A792" s="16" t="s">
        <v>4024</v>
      </c>
      <c r="B792" s="24">
        <v>6160.1020000000008</v>
      </c>
      <c r="C792" s="25">
        <v>714.33109999999942</v>
      </c>
    </row>
    <row r="793" spans="1:3" x14ac:dyDescent="0.2">
      <c r="A793" s="16" t="s">
        <v>1438</v>
      </c>
      <c r="B793" s="24">
        <v>2374.6580000000004</v>
      </c>
      <c r="C793" s="25">
        <v>621.23</v>
      </c>
    </row>
    <row r="794" spans="1:3" x14ac:dyDescent="0.2">
      <c r="A794" s="16" t="s">
        <v>3151</v>
      </c>
      <c r="B794" s="24">
        <v>6720.4440000000004</v>
      </c>
      <c r="C794" s="25">
        <v>1778.2922999999996</v>
      </c>
    </row>
    <row r="795" spans="1:3" x14ac:dyDescent="0.2">
      <c r="A795" s="16" t="s">
        <v>2050</v>
      </c>
      <c r="B795" s="24">
        <v>5454.35</v>
      </c>
      <c r="C795" s="25">
        <v>1305.6289999999999</v>
      </c>
    </row>
    <row r="796" spans="1:3" x14ac:dyDescent="0.2">
      <c r="A796" s="16" t="s">
        <v>1703</v>
      </c>
      <c r="B796" s="24">
        <v>8025.7070000000003</v>
      </c>
      <c r="C796" s="25">
        <v>-1032.1490000000008</v>
      </c>
    </row>
    <row r="797" spans="1:3" x14ac:dyDescent="0.2">
      <c r="A797" s="72" t="s">
        <v>115</v>
      </c>
      <c r="B797" s="73">
        <v>1493.944</v>
      </c>
      <c r="C797" s="74">
        <v>249.13069999999996</v>
      </c>
    </row>
  </sheetData>
  <pageMargins left="0.7" right="0.7" top="0.75" bottom="0.75" header="0.3" footer="0.3"/>
  <pageSetup paperSize="9" orientation="portrait" horizontalDpi="4294967293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0B0EC8-B4FD-4AB1-8FD9-77FB241C13DD}">
  <dimension ref="A3:E57"/>
  <sheetViews>
    <sheetView workbookViewId="0">
      <selection activeCell="A6" sqref="A6"/>
    </sheetView>
  </sheetViews>
  <sheetFormatPr defaultRowHeight="12.75" x14ac:dyDescent="0.2"/>
  <cols>
    <col min="1" max="1" width="20.85546875" bestFit="1" customWidth="1"/>
    <col min="2" max="2" width="22.140625" bestFit="1" customWidth="1"/>
    <col min="3" max="3" width="9.5703125" bestFit="1" customWidth="1"/>
    <col min="4" max="4" width="11.5703125" bestFit="1" customWidth="1"/>
    <col min="5" max="5" width="11.7109375" bestFit="1" customWidth="1"/>
    <col min="6" max="6" width="10.85546875" bestFit="1" customWidth="1"/>
    <col min="7" max="7" width="7.42578125" bestFit="1" customWidth="1"/>
    <col min="8" max="8" width="7.710937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6.85546875" bestFit="1" customWidth="1"/>
    <col min="13" max="13" width="9.28515625" bestFit="1" customWidth="1"/>
    <col min="14" max="14" width="6.42578125" bestFit="1" customWidth="1"/>
    <col min="15" max="15" width="7.5703125" bestFit="1" customWidth="1"/>
    <col min="16" max="16" width="7.85546875" bestFit="1" customWidth="1"/>
    <col min="17" max="17" width="8.5703125" bestFit="1" customWidth="1"/>
    <col min="18" max="18" width="7.1406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5" x14ac:dyDescent="0.2">
      <c r="A3" s="13" t="s">
        <v>10947</v>
      </c>
      <c r="B3" s="13" t="s">
        <v>10967</v>
      </c>
      <c r="C3" s="10"/>
      <c r="D3" s="10"/>
      <c r="E3" s="11"/>
    </row>
    <row r="4" spans="1:5" x14ac:dyDescent="0.2">
      <c r="A4" s="13" t="s">
        <v>10965</v>
      </c>
      <c r="B4" s="9" t="s">
        <v>24</v>
      </c>
      <c r="C4" s="28" t="s">
        <v>38</v>
      </c>
      <c r="D4" s="28" t="s">
        <v>94</v>
      </c>
      <c r="E4" s="18" t="s">
        <v>10942</v>
      </c>
    </row>
    <row r="5" spans="1:5" x14ac:dyDescent="0.2">
      <c r="A5" s="14" t="s">
        <v>10949</v>
      </c>
      <c r="B5" s="20"/>
      <c r="C5" s="29"/>
      <c r="D5" s="29"/>
      <c r="E5" s="26"/>
    </row>
    <row r="6" spans="1:5" x14ac:dyDescent="0.2">
      <c r="A6" s="15" t="s">
        <v>10950</v>
      </c>
      <c r="B6" s="24">
        <v>6927.8169999999991</v>
      </c>
      <c r="C6" s="31">
        <v>1701.5280000000002</v>
      </c>
      <c r="D6" s="31">
        <v>5607.55</v>
      </c>
      <c r="E6" s="32">
        <v>14236.895</v>
      </c>
    </row>
    <row r="7" spans="1:5" x14ac:dyDescent="0.2">
      <c r="A7" s="15" t="s">
        <v>10951</v>
      </c>
      <c r="B7" s="24">
        <v>3167.8539999999998</v>
      </c>
      <c r="C7" s="31">
        <v>1183.6680000000001</v>
      </c>
      <c r="D7" s="31">
        <v>168.37</v>
      </c>
      <c r="E7" s="32">
        <v>4519.8919999999998</v>
      </c>
    </row>
    <row r="8" spans="1:5" x14ac:dyDescent="0.2">
      <c r="A8" s="15" t="s">
        <v>10952</v>
      </c>
      <c r="B8" s="24">
        <v>11869.303999999998</v>
      </c>
      <c r="C8" s="31">
        <v>11106.798999999999</v>
      </c>
      <c r="D8" s="31">
        <v>32714.906000000003</v>
      </c>
      <c r="E8" s="32">
        <v>55691.008999999998</v>
      </c>
    </row>
    <row r="9" spans="1:5" x14ac:dyDescent="0.2">
      <c r="A9" s="15" t="s">
        <v>10953</v>
      </c>
      <c r="B9" s="24">
        <v>9108.6119999999992</v>
      </c>
      <c r="C9" s="31">
        <v>14131.728999999996</v>
      </c>
      <c r="D9" s="31">
        <v>5055.0039999999999</v>
      </c>
      <c r="E9" s="32">
        <v>28295.344999999994</v>
      </c>
    </row>
    <row r="10" spans="1:5" x14ac:dyDescent="0.2">
      <c r="A10" s="15" t="s">
        <v>10954</v>
      </c>
      <c r="B10" s="24">
        <v>12819.163000000002</v>
      </c>
      <c r="C10" s="31">
        <v>9142</v>
      </c>
      <c r="D10" s="31">
        <v>1687.124</v>
      </c>
      <c r="E10" s="32">
        <v>23648.287</v>
      </c>
    </row>
    <row r="11" spans="1:5" x14ac:dyDescent="0.2">
      <c r="A11" s="15" t="s">
        <v>10955</v>
      </c>
      <c r="B11" s="24">
        <v>25923.747600000002</v>
      </c>
      <c r="C11" s="31">
        <v>3970.9139999999998</v>
      </c>
      <c r="D11" s="31">
        <v>4700.4660000000003</v>
      </c>
      <c r="E11" s="32">
        <v>34595.127600000007</v>
      </c>
    </row>
    <row r="12" spans="1:5" x14ac:dyDescent="0.2">
      <c r="A12" s="15" t="s">
        <v>10956</v>
      </c>
      <c r="B12" s="24">
        <v>20197.739999999998</v>
      </c>
      <c r="C12" s="31">
        <v>10032.988000000005</v>
      </c>
      <c r="D12" s="31">
        <v>3715.6650000000009</v>
      </c>
      <c r="E12" s="32">
        <v>33946.393000000004</v>
      </c>
    </row>
    <row r="13" spans="1:5" x14ac:dyDescent="0.2">
      <c r="A13" s="15" t="s">
        <v>10957</v>
      </c>
      <c r="B13" s="24">
        <v>16215.263499999999</v>
      </c>
      <c r="C13" s="31">
        <v>7451.7739999999985</v>
      </c>
      <c r="D13" s="31">
        <v>4242.4309999999987</v>
      </c>
      <c r="E13" s="32">
        <v>27909.468499999995</v>
      </c>
    </row>
    <row r="14" spans="1:5" x14ac:dyDescent="0.2">
      <c r="A14" s="15" t="s">
        <v>10958</v>
      </c>
      <c r="B14" s="24">
        <v>59690.650000000023</v>
      </c>
      <c r="C14" s="31">
        <v>15507.744999999997</v>
      </c>
      <c r="D14" s="31">
        <v>6578.9558000000006</v>
      </c>
      <c r="E14" s="32">
        <v>81777.350800000015</v>
      </c>
    </row>
    <row r="15" spans="1:5" x14ac:dyDescent="0.2">
      <c r="A15" s="15" t="s">
        <v>10959</v>
      </c>
      <c r="B15" s="24">
        <v>16246.696999999996</v>
      </c>
      <c r="C15" s="31">
        <v>12637.677999999996</v>
      </c>
      <c r="D15" s="31">
        <v>2569.0180000000005</v>
      </c>
      <c r="E15" s="32">
        <v>31453.392999999993</v>
      </c>
    </row>
    <row r="16" spans="1:5" x14ac:dyDescent="0.2">
      <c r="A16" s="15" t="s">
        <v>10960</v>
      </c>
      <c r="B16" s="24">
        <v>46571.978000000003</v>
      </c>
      <c r="C16" s="31">
        <v>20994.494700000007</v>
      </c>
      <c r="D16" s="31">
        <v>11062.244000000001</v>
      </c>
      <c r="E16" s="32">
        <v>78628.716700000019</v>
      </c>
    </row>
    <row r="17" spans="1:5" x14ac:dyDescent="0.2">
      <c r="A17" s="15" t="s">
        <v>10961</v>
      </c>
      <c r="B17" s="24">
        <v>37357.986499999992</v>
      </c>
      <c r="C17" s="31">
        <v>20573.555999999997</v>
      </c>
      <c r="D17" s="31">
        <v>11614.077999999998</v>
      </c>
      <c r="E17" s="32">
        <v>69545.62049999999</v>
      </c>
    </row>
    <row r="18" spans="1:5" x14ac:dyDescent="0.2">
      <c r="A18" s="16" t="s">
        <v>10962</v>
      </c>
      <c r="B18" s="24"/>
      <c r="C18" s="31"/>
      <c r="D18" s="31"/>
      <c r="E18" s="32"/>
    </row>
    <row r="19" spans="1:5" x14ac:dyDescent="0.2">
      <c r="A19" s="15" t="s">
        <v>10950</v>
      </c>
      <c r="B19" s="24">
        <v>14274.9836</v>
      </c>
      <c r="C19" s="31">
        <v>3382.4639999999999</v>
      </c>
      <c r="D19" s="31">
        <v>516.62800000000004</v>
      </c>
      <c r="E19" s="32">
        <v>18174.0756</v>
      </c>
    </row>
    <row r="20" spans="1:5" x14ac:dyDescent="0.2">
      <c r="A20" s="15" t="s">
        <v>10951</v>
      </c>
      <c r="B20" s="24">
        <v>9269.0180000000018</v>
      </c>
      <c r="C20" s="31">
        <v>2565.2570000000001</v>
      </c>
      <c r="D20" s="31">
        <v>117.13600000000001</v>
      </c>
      <c r="E20" s="32">
        <v>11951.411000000002</v>
      </c>
    </row>
    <row r="21" spans="1:5" x14ac:dyDescent="0.2">
      <c r="A21" s="15" t="s">
        <v>10952</v>
      </c>
      <c r="B21" s="24">
        <v>17418.89</v>
      </c>
      <c r="C21" s="31">
        <v>16332.018400000001</v>
      </c>
      <c r="D21" s="31">
        <v>4975.3435999999992</v>
      </c>
      <c r="E21" s="32">
        <v>38726.252</v>
      </c>
    </row>
    <row r="22" spans="1:5" x14ac:dyDescent="0.2">
      <c r="A22" s="15" t="s">
        <v>10953</v>
      </c>
      <c r="B22" s="24">
        <v>22626.405499999986</v>
      </c>
      <c r="C22" s="31">
        <v>4121.0439999999999</v>
      </c>
      <c r="D22" s="31">
        <v>7447.7589999999991</v>
      </c>
      <c r="E22" s="32">
        <v>34195.208499999986</v>
      </c>
    </row>
    <row r="23" spans="1:5" x14ac:dyDescent="0.2">
      <c r="A23" s="15" t="s">
        <v>10954</v>
      </c>
      <c r="B23" s="24">
        <v>20879.178999999996</v>
      </c>
      <c r="C23" s="31">
        <v>5454.9395000000022</v>
      </c>
      <c r="D23" s="31">
        <v>3797.5679999999998</v>
      </c>
      <c r="E23" s="32">
        <v>30131.686499999996</v>
      </c>
    </row>
    <row r="24" spans="1:5" x14ac:dyDescent="0.2">
      <c r="A24" s="15" t="s">
        <v>10955</v>
      </c>
      <c r="B24" s="24">
        <v>12824.504000000001</v>
      </c>
      <c r="C24" s="31">
        <v>9404.0889999999963</v>
      </c>
      <c r="D24" s="31">
        <v>2568.6990000000001</v>
      </c>
      <c r="E24" s="32">
        <v>24797.291999999998</v>
      </c>
    </row>
    <row r="25" spans="1:5" x14ac:dyDescent="0.2">
      <c r="A25" s="15" t="s">
        <v>10956</v>
      </c>
      <c r="B25" s="24">
        <v>19948.812999999991</v>
      </c>
      <c r="C25" s="31">
        <v>7191.7</v>
      </c>
      <c r="D25" s="31">
        <v>1624.8119999999999</v>
      </c>
      <c r="E25" s="32">
        <v>28765.32499999999</v>
      </c>
    </row>
    <row r="26" spans="1:5" x14ac:dyDescent="0.2">
      <c r="A26" s="15" t="s">
        <v>10957</v>
      </c>
      <c r="B26" s="24">
        <v>20589.834999999999</v>
      </c>
      <c r="C26" s="31">
        <v>11455.759200000002</v>
      </c>
      <c r="D26" s="31">
        <v>4852.7380000000003</v>
      </c>
      <c r="E26" s="32">
        <v>36898.332199999997</v>
      </c>
    </row>
    <row r="27" spans="1:5" x14ac:dyDescent="0.2">
      <c r="A27" s="15" t="s">
        <v>10958</v>
      </c>
      <c r="B27" s="24">
        <v>38860.27300000003</v>
      </c>
      <c r="C27" s="31">
        <v>16604.560999999994</v>
      </c>
      <c r="D27" s="31">
        <v>9131.0840000000007</v>
      </c>
      <c r="E27" s="32">
        <v>64595.918000000027</v>
      </c>
    </row>
    <row r="28" spans="1:5" x14ac:dyDescent="0.2">
      <c r="A28" s="15" t="s">
        <v>10959</v>
      </c>
      <c r="B28" s="24">
        <v>17128.868499999993</v>
      </c>
      <c r="C28" s="31">
        <v>8646.3690000000006</v>
      </c>
      <c r="D28" s="31">
        <v>5629.6859999999997</v>
      </c>
      <c r="E28" s="32">
        <v>31404.923499999997</v>
      </c>
    </row>
    <row r="29" spans="1:5" x14ac:dyDescent="0.2">
      <c r="A29" s="15" t="s">
        <v>10960</v>
      </c>
      <c r="B29" s="24">
        <v>33146.832699999992</v>
      </c>
      <c r="C29" s="31">
        <v>27299.644799999995</v>
      </c>
      <c r="D29" s="31">
        <v>15526.085999999996</v>
      </c>
      <c r="E29" s="32">
        <v>75972.563499999989</v>
      </c>
    </row>
    <row r="30" spans="1:5" x14ac:dyDescent="0.2">
      <c r="A30" s="15" t="s">
        <v>10961</v>
      </c>
      <c r="B30" s="24">
        <v>39568.331000000006</v>
      </c>
      <c r="C30" s="31">
        <v>16299.460999999992</v>
      </c>
      <c r="D30" s="31">
        <v>19051.729199999998</v>
      </c>
      <c r="E30" s="32">
        <v>74919.521200000003</v>
      </c>
    </row>
    <row r="31" spans="1:5" x14ac:dyDescent="0.2">
      <c r="A31" s="16" t="s">
        <v>10963</v>
      </c>
      <c r="B31" s="24"/>
      <c r="C31" s="31"/>
      <c r="D31" s="31"/>
      <c r="E31" s="32"/>
    </row>
    <row r="32" spans="1:5" x14ac:dyDescent="0.2">
      <c r="A32" s="15" t="s">
        <v>10950</v>
      </c>
      <c r="B32" s="24">
        <v>6026.6489999999994</v>
      </c>
      <c r="C32" s="31">
        <v>9485.123999999998</v>
      </c>
      <c r="D32" s="31">
        <v>3030.7180000000003</v>
      </c>
      <c r="E32" s="32">
        <v>18542.490999999998</v>
      </c>
    </row>
    <row r="33" spans="1:5" x14ac:dyDescent="0.2">
      <c r="A33" s="15" t="s">
        <v>10951</v>
      </c>
      <c r="B33" s="24">
        <v>15800.227000000001</v>
      </c>
      <c r="C33" s="31">
        <v>2866.884</v>
      </c>
      <c r="D33" s="31">
        <v>4311.7040000000006</v>
      </c>
      <c r="E33" s="32">
        <v>22978.815000000002</v>
      </c>
    </row>
    <row r="34" spans="1:5" x14ac:dyDescent="0.2">
      <c r="A34" s="15" t="s">
        <v>10952</v>
      </c>
      <c r="B34" s="24">
        <v>24844.990999999991</v>
      </c>
      <c r="C34" s="31">
        <v>14226.473000000004</v>
      </c>
      <c r="D34" s="31">
        <v>12644.411</v>
      </c>
      <c r="E34" s="32">
        <v>51715.874999999993</v>
      </c>
    </row>
    <row r="35" spans="1:5" x14ac:dyDescent="0.2">
      <c r="A35" s="15" t="s">
        <v>10953</v>
      </c>
      <c r="B35" s="24">
        <v>14075.247999999994</v>
      </c>
      <c r="C35" s="31">
        <v>16177.375999999995</v>
      </c>
      <c r="D35" s="31">
        <v>8497.4150000000027</v>
      </c>
      <c r="E35" s="32">
        <v>38750.03899999999</v>
      </c>
    </row>
    <row r="36" spans="1:5" x14ac:dyDescent="0.2">
      <c r="A36" s="15" t="s">
        <v>10954</v>
      </c>
      <c r="B36" s="24">
        <v>32174.63499999998</v>
      </c>
      <c r="C36" s="31">
        <v>18452.258000000002</v>
      </c>
      <c r="D36" s="31">
        <v>6360.8349999999991</v>
      </c>
      <c r="E36" s="32">
        <v>56987.727999999981</v>
      </c>
    </row>
    <row r="37" spans="1:5" x14ac:dyDescent="0.2">
      <c r="A37" s="15" t="s">
        <v>10955</v>
      </c>
      <c r="B37" s="24">
        <v>23888.810999999991</v>
      </c>
      <c r="C37" s="31">
        <v>7788.4940000000015</v>
      </c>
      <c r="D37" s="31">
        <v>8667.2290000000012</v>
      </c>
      <c r="E37" s="32">
        <v>40344.533999999992</v>
      </c>
    </row>
    <row r="38" spans="1:5" x14ac:dyDescent="0.2">
      <c r="A38" s="15" t="s">
        <v>10956</v>
      </c>
      <c r="B38" s="24">
        <v>22631.846999999998</v>
      </c>
      <c r="C38" s="31">
        <v>13168.919000000002</v>
      </c>
      <c r="D38" s="31">
        <v>3461.197000000001</v>
      </c>
      <c r="E38" s="32">
        <v>39261.963000000003</v>
      </c>
    </row>
    <row r="39" spans="1:5" x14ac:dyDescent="0.2">
      <c r="A39" s="15" t="s">
        <v>10957</v>
      </c>
      <c r="B39" s="24">
        <v>13885.5638</v>
      </c>
      <c r="C39" s="31">
        <v>12943.470500000001</v>
      </c>
      <c r="D39" s="31">
        <v>4286.34</v>
      </c>
      <c r="E39" s="32">
        <v>31115.374299999999</v>
      </c>
    </row>
    <row r="40" spans="1:5" x14ac:dyDescent="0.2">
      <c r="A40" s="15" t="s">
        <v>10958</v>
      </c>
      <c r="B40" s="24">
        <v>42647.793600000005</v>
      </c>
      <c r="C40" s="31">
        <v>17802.812299999991</v>
      </c>
      <c r="D40" s="31">
        <v>12959.419000000005</v>
      </c>
      <c r="E40" s="32">
        <v>73410.024900000004</v>
      </c>
    </row>
    <row r="41" spans="1:5" x14ac:dyDescent="0.2">
      <c r="A41" s="15" t="s">
        <v>10959</v>
      </c>
      <c r="B41" s="24">
        <v>10143.281999999996</v>
      </c>
      <c r="C41" s="31">
        <v>32130.544999999998</v>
      </c>
      <c r="D41" s="31">
        <v>17413.917999999998</v>
      </c>
      <c r="E41" s="32">
        <v>59687.744999999988</v>
      </c>
    </row>
    <row r="42" spans="1:5" x14ac:dyDescent="0.2">
      <c r="A42" s="15" t="s">
        <v>10960</v>
      </c>
      <c r="B42" s="24">
        <v>41449.862800000003</v>
      </c>
      <c r="C42" s="31">
        <v>26493.18</v>
      </c>
      <c r="D42" s="31">
        <v>11468.923000000003</v>
      </c>
      <c r="E42" s="32">
        <v>79411.965800000005</v>
      </c>
    </row>
    <row r="43" spans="1:5" x14ac:dyDescent="0.2">
      <c r="A43" s="15" t="s">
        <v>10961</v>
      </c>
      <c r="B43" s="24">
        <v>49294.988999999972</v>
      </c>
      <c r="C43" s="31">
        <v>35570.825999999994</v>
      </c>
      <c r="D43" s="31">
        <v>12133.227999999999</v>
      </c>
      <c r="E43" s="32">
        <v>96999.042999999976</v>
      </c>
    </row>
    <row r="44" spans="1:5" x14ac:dyDescent="0.2">
      <c r="A44" s="16" t="s">
        <v>10964</v>
      </c>
      <c r="B44" s="24"/>
      <c r="C44" s="31"/>
      <c r="D44" s="31"/>
      <c r="E44" s="32"/>
    </row>
    <row r="45" spans="1:5" x14ac:dyDescent="0.2">
      <c r="A45" s="15" t="s">
        <v>10950</v>
      </c>
      <c r="B45" s="24">
        <v>23211.840999999993</v>
      </c>
      <c r="C45" s="31">
        <v>12221.231999999998</v>
      </c>
      <c r="D45" s="31">
        <v>8538.3009999999958</v>
      </c>
      <c r="E45" s="32">
        <v>43971.373999999982</v>
      </c>
    </row>
    <row r="46" spans="1:5" x14ac:dyDescent="0.2">
      <c r="A46" s="15" t="s">
        <v>10951</v>
      </c>
      <c r="B46" s="24">
        <v>5589.077000000002</v>
      </c>
      <c r="C46" s="31">
        <v>7959.2579999999989</v>
      </c>
      <c r="D46" s="31">
        <v>6752.7984000000006</v>
      </c>
      <c r="E46" s="32">
        <v>20301.133400000002</v>
      </c>
    </row>
    <row r="47" spans="1:5" x14ac:dyDescent="0.2">
      <c r="A47" s="15" t="s">
        <v>10952</v>
      </c>
      <c r="B47" s="24">
        <v>35041.52199999999</v>
      </c>
      <c r="C47" s="31">
        <v>16574.622799999997</v>
      </c>
      <c r="D47" s="31">
        <v>7256.2080000000014</v>
      </c>
      <c r="E47" s="32">
        <v>58872.352799999986</v>
      </c>
    </row>
    <row r="48" spans="1:5" x14ac:dyDescent="0.2">
      <c r="A48" s="15" t="s">
        <v>10953</v>
      </c>
      <c r="B48" s="24">
        <v>9034.9240000000045</v>
      </c>
      <c r="C48" s="31">
        <v>14803.0146</v>
      </c>
      <c r="D48" s="31">
        <v>12683.5975</v>
      </c>
      <c r="E48" s="32">
        <v>36521.536100000005</v>
      </c>
    </row>
    <row r="49" spans="1:5" x14ac:dyDescent="0.2">
      <c r="A49" s="15" t="s">
        <v>10954</v>
      </c>
      <c r="B49" s="24">
        <v>21059.737399999998</v>
      </c>
      <c r="C49" s="31">
        <v>14239.834799999999</v>
      </c>
      <c r="D49" s="31">
        <v>8961.5379999999968</v>
      </c>
      <c r="E49" s="32">
        <v>44261.110199999996</v>
      </c>
    </row>
    <row r="50" spans="1:5" x14ac:dyDescent="0.2">
      <c r="A50" s="15" t="s">
        <v>10955</v>
      </c>
      <c r="B50" s="24">
        <v>20273.117699999984</v>
      </c>
      <c r="C50" s="31">
        <v>19695.04</v>
      </c>
      <c r="D50" s="31">
        <v>13013.567999999999</v>
      </c>
      <c r="E50" s="32">
        <v>52981.725699999981</v>
      </c>
    </row>
    <row r="51" spans="1:5" x14ac:dyDescent="0.2">
      <c r="A51" s="15" t="s">
        <v>10956</v>
      </c>
      <c r="B51" s="24">
        <v>18991.372999999996</v>
      </c>
      <c r="C51" s="31">
        <v>16525.598999999998</v>
      </c>
      <c r="D51" s="31">
        <v>9747.4440000000031</v>
      </c>
      <c r="E51" s="32">
        <v>45264.415999999997</v>
      </c>
    </row>
    <row r="52" spans="1:5" x14ac:dyDescent="0.2">
      <c r="A52" s="15" t="s">
        <v>10957</v>
      </c>
      <c r="B52" s="24">
        <v>31629.144</v>
      </c>
      <c r="C52" s="31">
        <v>25678.444000000003</v>
      </c>
      <c r="D52" s="31">
        <v>5813.2999999999984</v>
      </c>
      <c r="E52" s="32">
        <v>63120.887999999999</v>
      </c>
    </row>
    <row r="53" spans="1:5" x14ac:dyDescent="0.2">
      <c r="A53" s="15" t="s">
        <v>10958</v>
      </c>
      <c r="B53" s="24">
        <v>43857.203000000001</v>
      </c>
      <c r="C53" s="31">
        <v>24105.102999999996</v>
      </c>
      <c r="D53" s="31">
        <v>19904.34599999999</v>
      </c>
      <c r="E53" s="32">
        <v>87866.651999999987</v>
      </c>
    </row>
    <row r="54" spans="1:5" x14ac:dyDescent="0.2">
      <c r="A54" s="15" t="s">
        <v>10959</v>
      </c>
      <c r="B54" s="24">
        <v>23194.240200000004</v>
      </c>
      <c r="C54" s="31">
        <v>24877.167999999994</v>
      </c>
      <c r="D54" s="31">
        <v>29705.515000000003</v>
      </c>
      <c r="E54" s="32">
        <v>77776.923200000005</v>
      </c>
    </row>
    <row r="55" spans="1:5" x14ac:dyDescent="0.2">
      <c r="A55" s="15" t="s">
        <v>10960</v>
      </c>
      <c r="B55" s="24">
        <v>49790.064799999986</v>
      </c>
      <c r="C55" s="31">
        <v>44644.076199999989</v>
      </c>
      <c r="D55" s="31">
        <v>24013.68399999999</v>
      </c>
      <c r="E55" s="32">
        <v>118447.82499999997</v>
      </c>
    </row>
    <row r="56" spans="1:5" x14ac:dyDescent="0.2">
      <c r="A56" s="15" t="s">
        <v>10961</v>
      </c>
      <c r="B56" s="24">
        <v>50232.455800000003</v>
      </c>
      <c r="C56" s="31">
        <v>20524.431999999997</v>
      </c>
      <c r="D56" s="31">
        <v>13072.430999999999</v>
      </c>
      <c r="E56" s="32">
        <v>83829.318799999994</v>
      </c>
    </row>
    <row r="57" spans="1:5" x14ac:dyDescent="0.2">
      <c r="A57" s="17" t="s">
        <v>10942</v>
      </c>
      <c r="B57" s="21">
        <v>1161401.345</v>
      </c>
      <c r="C57" s="30">
        <v>706146.36679999996</v>
      </c>
      <c r="D57" s="30">
        <v>429653.14849999989</v>
      </c>
      <c r="E57" s="27">
        <v>2297200.8602999998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E46"/>
  <sheetViews>
    <sheetView workbookViewId="0"/>
  </sheetViews>
  <sheetFormatPr defaultRowHeight="12.75" x14ac:dyDescent="0.2"/>
  <cols>
    <col min="1" max="1" width="20.85546875" bestFit="1" customWidth="1"/>
    <col min="2" max="2" width="22.140625" bestFit="1" customWidth="1"/>
    <col min="3" max="3" width="15.85546875" bestFit="1" customWidth="1"/>
    <col min="4" max="4" width="13.140625" bestFit="1" customWidth="1"/>
    <col min="5" max="5" width="11.7109375" bestFit="1" customWidth="1"/>
    <col min="6" max="6" width="13.28515625" bestFit="1" customWidth="1"/>
    <col min="7" max="7" width="15.85546875" bestFit="1" customWidth="1"/>
    <col min="8" max="8" width="13.140625" bestFit="1" customWidth="1"/>
    <col min="9" max="9" width="11.7109375" bestFit="1" customWidth="1"/>
    <col min="10" max="10" width="8.42578125" bestFit="1" customWidth="1"/>
    <col min="11" max="11" width="8.5703125" bestFit="1" customWidth="1"/>
    <col min="12" max="12" width="19" bestFit="1" customWidth="1"/>
    <col min="13" max="13" width="13.140625" bestFit="1" customWidth="1"/>
    <col min="14" max="14" width="11.7109375" bestFit="1" customWidth="1"/>
    <col min="15" max="15" width="9.28515625" bestFit="1" customWidth="1"/>
    <col min="16" max="16" width="8.42578125" bestFit="1" customWidth="1"/>
    <col min="17" max="17" width="16.28515625" bestFit="1" customWidth="1"/>
    <col min="18" max="18" width="11.7109375" bestFit="1" customWidth="1"/>
    <col min="19" max="19" width="9.2851562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5" x14ac:dyDescent="0.2">
      <c r="A3" s="13" t="s">
        <v>10947</v>
      </c>
      <c r="B3" s="13" t="s">
        <v>10967</v>
      </c>
      <c r="C3" s="10"/>
      <c r="D3" s="10"/>
      <c r="E3" s="11"/>
    </row>
    <row r="4" spans="1:5" x14ac:dyDescent="0.2">
      <c r="A4" s="12"/>
      <c r="B4" s="9" t="s">
        <v>30</v>
      </c>
      <c r="C4" s="9" t="s">
        <v>43</v>
      </c>
      <c r="D4" s="9" t="s">
        <v>66</v>
      </c>
      <c r="E4" s="18" t="s">
        <v>10942</v>
      </c>
    </row>
    <row r="5" spans="1:5" x14ac:dyDescent="0.2">
      <c r="A5" s="13" t="s">
        <v>10965</v>
      </c>
      <c r="B5" s="12"/>
      <c r="C5" s="12"/>
      <c r="D5" s="12"/>
      <c r="E5" s="33"/>
    </row>
    <row r="6" spans="1:5" x14ac:dyDescent="0.2">
      <c r="A6" s="14" t="s">
        <v>10949</v>
      </c>
      <c r="B6" s="20">
        <v>157192.85310000001</v>
      </c>
      <c r="C6" s="20">
        <v>151776.4120000001</v>
      </c>
      <c r="D6" s="20">
        <v>175278.23300000004</v>
      </c>
      <c r="E6" s="26">
        <v>484247.49810000008</v>
      </c>
    </row>
    <row r="7" spans="1:5" x14ac:dyDescent="0.2">
      <c r="A7" s="14" t="s">
        <v>10962</v>
      </c>
      <c r="B7" s="20"/>
      <c r="C7" s="20"/>
      <c r="D7" s="20"/>
      <c r="E7" s="26"/>
    </row>
    <row r="8" spans="1:5" x14ac:dyDescent="0.2">
      <c r="A8" s="15" t="s">
        <v>10950</v>
      </c>
      <c r="B8" s="24">
        <v>11739.9416</v>
      </c>
      <c r="C8" s="24">
        <v>1808.7799999999997</v>
      </c>
      <c r="D8" s="24">
        <v>4625.3540000000012</v>
      </c>
      <c r="E8" s="32">
        <v>18174.075600000004</v>
      </c>
    </row>
    <row r="9" spans="1:5" x14ac:dyDescent="0.2">
      <c r="A9" s="15" t="s">
        <v>10951</v>
      </c>
      <c r="B9" s="24">
        <v>3134.3740000000003</v>
      </c>
      <c r="C9" s="24">
        <v>5368.0670000000009</v>
      </c>
      <c r="D9" s="24">
        <v>3448.97</v>
      </c>
      <c r="E9" s="32">
        <v>11951.411</v>
      </c>
    </row>
    <row r="10" spans="1:5" x14ac:dyDescent="0.2">
      <c r="A10" s="15" t="s">
        <v>10952</v>
      </c>
      <c r="B10" s="24">
        <v>12499.783000000001</v>
      </c>
      <c r="C10" s="24">
        <v>15882.546999999997</v>
      </c>
      <c r="D10" s="24">
        <v>10343.921999999999</v>
      </c>
      <c r="E10" s="32">
        <v>38726.251999999993</v>
      </c>
    </row>
    <row r="11" spans="1:5" x14ac:dyDescent="0.2">
      <c r="A11" s="15" t="s">
        <v>10953</v>
      </c>
      <c r="B11" s="24">
        <v>10475.698499999997</v>
      </c>
      <c r="C11" s="24">
        <v>12558.558000000003</v>
      </c>
      <c r="D11" s="24">
        <v>11160.952000000005</v>
      </c>
      <c r="E11" s="32">
        <v>34195.208500000008</v>
      </c>
    </row>
    <row r="12" spans="1:5" x14ac:dyDescent="0.2">
      <c r="A12" s="15" t="s">
        <v>10954</v>
      </c>
      <c r="B12" s="24">
        <v>9374.9505000000008</v>
      </c>
      <c r="C12" s="24">
        <v>9113.7360000000008</v>
      </c>
      <c r="D12" s="24">
        <v>11643</v>
      </c>
      <c r="E12" s="32">
        <v>30131.686500000003</v>
      </c>
    </row>
    <row r="13" spans="1:5" x14ac:dyDescent="0.2">
      <c r="A13" s="15" t="s">
        <v>10955</v>
      </c>
      <c r="B13" s="24">
        <v>7714.1790000000001</v>
      </c>
      <c r="C13" s="24">
        <v>10647.746999999999</v>
      </c>
      <c r="D13" s="24">
        <v>6435.366</v>
      </c>
      <c r="E13" s="32">
        <v>24797.292000000001</v>
      </c>
    </row>
    <row r="14" spans="1:5" x14ac:dyDescent="0.2">
      <c r="A14" s="15" t="s">
        <v>10956</v>
      </c>
      <c r="B14" s="24">
        <v>13674.419999999998</v>
      </c>
      <c r="C14" s="24">
        <v>4719.9390000000021</v>
      </c>
      <c r="D14" s="24">
        <v>10370.965999999999</v>
      </c>
      <c r="E14" s="32">
        <v>28765.324999999997</v>
      </c>
    </row>
    <row r="15" spans="1:5" x14ac:dyDescent="0.2">
      <c r="A15" s="15" t="s">
        <v>10957</v>
      </c>
      <c r="B15" s="24">
        <v>9638.5921999999955</v>
      </c>
      <c r="C15" s="24">
        <v>11735.108000000004</v>
      </c>
      <c r="D15" s="24">
        <v>15524.631999999994</v>
      </c>
      <c r="E15" s="32">
        <v>36898.33219999999</v>
      </c>
    </row>
    <row r="16" spans="1:5" x14ac:dyDescent="0.2">
      <c r="A16" s="15" t="s">
        <v>10958</v>
      </c>
      <c r="B16" s="24">
        <v>26273.022999999994</v>
      </c>
      <c r="C16" s="24">
        <v>19305.766999999996</v>
      </c>
      <c r="D16" s="24">
        <v>19017.128000000001</v>
      </c>
      <c r="E16" s="32">
        <v>64595.917999999991</v>
      </c>
    </row>
    <row r="17" spans="1:5" x14ac:dyDescent="0.2">
      <c r="A17" s="15" t="s">
        <v>10959</v>
      </c>
      <c r="B17" s="24">
        <v>12026.623500000002</v>
      </c>
      <c r="C17" s="24">
        <v>8673.4099999999962</v>
      </c>
      <c r="D17" s="24">
        <v>10704.890000000001</v>
      </c>
      <c r="E17" s="32">
        <v>31404.923499999997</v>
      </c>
    </row>
    <row r="18" spans="1:5" x14ac:dyDescent="0.2">
      <c r="A18" s="15" t="s">
        <v>10960</v>
      </c>
      <c r="B18" s="24">
        <v>30880.832499999986</v>
      </c>
      <c r="C18" s="24">
        <v>21218.129999999997</v>
      </c>
      <c r="D18" s="24">
        <v>23873.600999999999</v>
      </c>
      <c r="E18" s="32">
        <v>75972.563499999975</v>
      </c>
    </row>
    <row r="19" spans="1:5" x14ac:dyDescent="0.2">
      <c r="A19" s="15" t="s">
        <v>10961</v>
      </c>
      <c r="B19" s="24">
        <v>23085.819199999994</v>
      </c>
      <c r="C19" s="24">
        <v>16201.673999999995</v>
      </c>
      <c r="D19" s="24">
        <v>35632.028000000006</v>
      </c>
      <c r="E19" s="32">
        <v>74919.521199999988</v>
      </c>
    </row>
    <row r="20" spans="1:5" x14ac:dyDescent="0.2">
      <c r="A20" s="16" t="s">
        <v>10963</v>
      </c>
      <c r="B20" s="24"/>
      <c r="C20" s="24"/>
      <c r="D20" s="24"/>
      <c r="E20" s="32"/>
    </row>
    <row r="21" spans="1:5" x14ac:dyDescent="0.2">
      <c r="A21" s="15" t="s">
        <v>10950</v>
      </c>
      <c r="B21" s="24">
        <v>7622.7430000000004</v>
      </c>
      <c r="C21" s="24">
        <v>5299.6820000000007</v>
      </c>
      <c r="D21" s="24">
        <v>5620.0659999999998</v>
      </c>
      <c r="E21" s="32">
        <v>18542.491000000002</v>
      </c>
    </row>
    <row r="22" spans="1:5" x14ac:dyDescent="0.2">
      <c r="A22" s="15" t="s">
        <v>10951</v>
      </c>
      <c r="B22" s="24">
        <v>3925.5510000000004</v>
      </c>
      <c r="C22" s="24">
        <v>6794.3499999999995</v>
      </c>
      <c r="D22" s="24">
        <v>12258.913999999999</v>
      </c>
      <c r="E22" s="32">
        <v>22978.814999999999</v>
      </c>
    </row>
    <row r="23" spans="1:5" x14ac:dyDescent="0.2">
      <c r="A23" s="15" t="s">
        <v>10952</v>
      </c>
      <c r="B23" s="24">
        <v>12801.092000000001</v>
      </c>
      <c r="C23" s="24">
        <v>17346.930999999993</v>
      </c>
      <c r="D23" s="24">
        <v>21567.851999999995</v>
      </c>
      <c r="E23" s="32">
        <v>51715.874999999985</v>
      </c>
    </row>
    <row r="24" spans="1:5" x14ac:dyDescent="0.2">
      <c r="A24" s="15" t="s">
        <v>10953</v>
      </c>
      <c r="B24" s="24">
        <v>13212.089999999998</v>
      </c>
      <c r="C24" s="24">
        <v>10647.446999999998</v>
      </c>
      <c r="D24" s="24">
        <v>14890.501999999997</v>
      </c>
      <c r="E24" s="32">
        <v>38750.03899999999</v>
      </c>
    </row>
    <row r="25" spans="1:5" x14ac:dyDescent="0.2">
      <c r="A25" s="15" t="s">
        <v>10954</v>
      </c>
      <c r="B25" s="24">
        <v>15119.835000000003</v>
      </c>
      <c r="C25" s="24">
        <v>13035.202000000001</v>
      </c>
      <c r="D25" s="24">
        <v>28832.690999999995</v>
      </c>
      <c r="E25" s="32">
        <v>56987.728000000003</v>
      </c>
    </row>
    <row r="26" spans="1:5" x14ac:dyDescent="0.2">
      <c r="A26" s="15" t="s">
        <v>10955</v>
      </c>
      <c r="B26" s="24">
        <v>13070.571999999996</v>
      </c>
      <c r="C26" s="24">
        <v>10901.809999999992</v>
      </c>
      <c r="D26" s="24">
        <v>16372.152</v>
      </c>
      <c r="E26" s="32">
        <v>40344.533999999992</v>
      </c>
    </row>
    <row r="27" spans="1:5" x14ac:dyDescent="0.2">
      <c r="A27" s="15" t="s">
        <v>10956</v>
      </c>
      <c r="B27" s="24">
        <v>13068.519</v>
      </c>
      <c r="C27" s="24">
        <v>12924.443999999998</v>
      </c>
      <c r="D27" s="24">
        <v>13269.000000000002</v>
      </c>
      <c r="E27" s="32">
        <v>39261.962999999996</v>
      </c>
    </row>
    <row r="28" spans="1:5" x14ac:dyDescent="0.2">
      <c r="A28" s="15" t="s">
        <v>10957</v>
      </c>
      <c r="B28" s="24">
        <v>12483.2323</v>
      </c>
      <c r="C28" s="24">
        <v>8959.739999999998</v>
      </c>
      <c r="D28" s="24">
        <v>9672.402</v>
      </c>
      <c r="E28" s="32">
        <v>31115.374299999996</v>
      </c>
    </row>
    <row r="29" spans="1:5" x14ac:dyDescent="0.2">
      <c r="A29" s="15" t="s">
        <v>10958</v>
      </c>
      <c r="B29" s="24">
        <v>27262.880899999993</v>
      </c>
      <c r="C29" s="24">
        <v>23263.738000000016</v>
      </c>
      <c r="D29" s="24">
        <v>22883.406000000003</v>
      </c>
      <c r="E29" s="32">
        <v>73410.024900000019</v>
      </c>
    </row>
    <row r="30" spans="1:5" x14ac:dyDescent="0.2">
      <c r="A30" s="15" t="s">
        <v>10959</v>
      </c>
      <c r="B30" s="24">
        <v>11872.576999999997</v>
      </c>
      <c r="C30" s="24">
        <v>16281.793999999998</v>
      </c>
      <c r="D30" s="24">
        <v>31533.373999999996</v>
      </c>
      <c r="E30" s="32">
        <v>59687.744999999995</v>
      </c>
    </row>
    <row r="31" spans="1:5" x14ac:dyDescent="0.2">
      <c r="A31" s="15" t="s">
        <v>10960</v>
      </c>
      <c r="B31" s="24">
        <v>31783.628799999984</v>
      </c>
      <c r="C31" s="24">
        <v>20487.277999999991</v>
      </c>
      <c r="D31" s="24">
        <v>27141.059000000001</v>
      </c>
      <c r="E31" s="32">
        <v>79411.965799999976</v>
      </c>
    </row>
    <row r="32" spans="1:5" x14ac:dyDescent="0.2">
      <c r="A32" s="15" t="s">
        <v>10961</v>
      </c>
      <c r="B32" s="24">
        <v>36678.714999999989</v>
      </c>
      <c r="C32" s="24">
        <v>37997.565999999992</v>
      </c>
      <c r="D32" s="24">
        <v>22322.761999999995</v>
      </c>
      <c r="E32" s="32">
        <v>96999.042999999976</v>
      </c>
    </row>
    <row r="33" spans="1:5" x14ac:dyDescent="0.2">
      <c r="A33" s="16" t="s">
        <v>10964</v>
      </c>
      <c r="B33" s="24"/>
      <c r="C33" s="24"/>
      <c r="D33" s="24"/>
      <c r="E33" s="32"/>
    </row>
    <row r="34" spans="1:5" x14ac:dyDescent="0.2">
      <c r="A34" s="15" t="s">
        <v>10950</v>
      </c>
      <c r="B34" s="24">
        <v>5964.0320000000002</v>
      </c>
      <c r="C34" s="24">
        <v>21274.288999999993</v>
      </c>
      <c r="D34" s="24">
        <v>16733.053</v>
      </c>
      <c r="E34" s="32">
        <v>43971.373999999996</v>
      </c>
    </row>
    <row r="35" spans="1:5" x14ac:dyDescent="0.2">
      <c r="A35" s="15" t="s">
        <v>10951</v>
      </c>
      <c r="B35" s="24">
        <v>6866.3374000000013</v>
      </c>
      <c r="C35" s="24">
        <v>7407.771999999999</v>
      </c>
      <c r="D35" s="24">
        <v>6027.0240000000013</v>
      </c>
      <c r="E35" s="32">
        <v>20301.133400000002</v>
      </c>
    </row>
    <row r="36" spans="1:5" x14ac:dyDescent="0.2">
      <c r="A36" s="15" t="s">
        <v>10952</v>
      </c>
      <c r="B36" s="24">
        <v>10893.444800000001</v>
      </c>
      <c r="C36" s="24">
        <v>14550.286000000002</v>
      </c>
      <c r="D36" s="24">
        <v>33428.622000000003</v>
      </c>
      <c r="E36" s="32">
        <v>58872.352800000008</v>
      </c>
    </row>
    <row r="37" spans="1:5" x14ac:dyDescent="0.2">
      <c r="A37" s="15" t="s">
        <v>10953</v>
      </c>
      <c r="B37" s="24">
        <v>9065.958099999998</v>
      </c>
      <c r="C37" s="24">
        <v>15072.190999999999</v>
      </c>
      <c r="D37" s="24">
        <v>12383.386999999999</v>
      </c>
      <c r="E37" s="32">
        <v>36521.536099999998</v>
      </c>
    </row>
    <row r="38" spans="1:5" x14ac:dyDescent="0.2">
      <c r="A38" s="15" t="s">
        <v>10954</v>
      </c>
      <c r="B38" s="24">
        <v>16957.558199999999</v>
      </c>
      <c r="C38" s="24">
        <v>13736.964000000005</v>
      </c>
      <c r="D38" s="24">
        <v>13566.587999999998</v>
      </c>
      <c r="E38" s="32">
        <v>44261.110200000003</v>
      </c>
    </row>
    <row r="39" spans="1:5" x14ac:dyDescent="0.2">
      <c r="A39" s="15" t="s">
        <v>10955</v>
      </c>
      <c r="B39" s="24">
        <v>19008.586699999989</v>
      </c>
      <c r="C39" s="24">
        <v>16912.039000000004</v>
      </c>
      <c r="D39" s="24">
        <v>17061.099999999999</v>
      </c>
      <c r="E39" s="32">
        <v>52981.725699999988</v>
      </c>
    </row>
    <row r="40" spans="1:5" x14ac:dyDescent="0.2">
      <c r="A40" s="15" t="s">
        <v>10956</v>
      </c>
      <c r="B40" s="24">
        <v>11813.021999999999</v>
      </c>
      <c r="C40" s="24">
        <v>10241.467999999997</v>
      </c>
      <c r="D40" s="24">
        <v>23209.926000000003</v>
      </c>
      <c r="E40" s="32">
        <v>45264.415999999997</v>
      </c>
    </row>
    <row r="41" spans="1:5" x14ac:dyDescent="0.2">
      <c r="A41" s="15" t="s">
        <v>10957</v>
      </c>
      <c r="B41" s="24">
        <v>15441.873999999994</v>
      </c>
      <c r="C41" s="24">
        <v>30059.852000000003</v>
      </c>
      <c r="D41" s="24">
        <v>17619.162</v>
      </c>
      <c r="E41" s="32">
        <v>63120.887999999992</v>
      </c>
    </row>
    <row r="42" spans="1:5" x14ac:dyDescent="0.2">
      <c r="A42" s="15" t="s">
        <v>10958</v>
      </c>
      <c r="B42" s="24">
        <v>29028.206000000002</v>
      </c>
      <c r="C42" s="24">
        <v>31895.842999999972</v>
      </c>
      <c r="D42" s="24">
        <v>26942.602999999992</v>
      </c>
      <c r="E42" s="32">
        <v>87866.651999999958</v>
      </c>
    </row>
    <row r="43" spans="1:5" x14ac:dyDescent="0.2">
      <c r="A43" s="15" t="s">
        <v>10959</v>
      </c>
      <c r="B43" s="24">
        <v>21884.068199999998</v>
      </c>
      <c r="C43" s="24">
        <v>23037.191999999999</v>
      </c>
      <c r="D43" s="24">
        <v>32855.663000000008</v>
      </c>
      <c r="E43" s="32">
        <v>77776.923200000005</v>
      </c>
    </row>
    <row r="44" spans="1:5" x14ac:dyDescent="0.2">
      <c r="A44" s="15" t="s">
        <v>10960</v>
      </c>
      <c r="B44" s="24">
        <v>37056.715000000011</v>
      </c>
      <c r="C44" s="24">
        <v>31472.336999999985</v>
      </c>
      <c r="D44" s="24">
        <v>49918.772999999965</v>
      </c>
      <c r="E44" s="32">
        <v>118447.82499999995</v>
      </c>
    </row>
    <row r="45" spans="1:5" x14ac:dyDescent="0.2">
      <c r="A45" s="15" t="s">
        <v>10961</v>
      </c>
      <c r="B45" s="24">
        <v>31407.466799999991</v>
      </c>
      <c r="C45" s="24">
        <v>30436.941999999988</v>
      </c>
      <c r="D45" s="24">
        <v>21984.910000000003</v>
      </c>
      <c r="E45" s="32">
        <v>83829.318799999979</v>
      </c>
    </row>
    <row r="46" spans="1:5" x14ac:dyDescent="0.2">
      <c r="A46" s="17" t="s">
        <v>10942</v>
      </c>
      <c r="B46" s="21">
        <v>741999.79529999977</v>
      </c>
      <c r="C46" s="21">
        <v>719047.03200000012</v>
      </c>
      <c r="D46" s="21">
        <v>836154.03299999994</v>
      </c>
      <c r="E46" s="27">
        <v>2297200.8602999998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C57"/>
  <sheetViews>
    <sheetView workbookViewId="0">
      <selection activeCell="A5" sqref="A5"/>
    </sheetView>
  </sheetViews>
  <sheetFormatPr defaultRowHeight="12.75" x14ac:dyDescent="0.2"/>
  <cols>
    <col min="1" max="1" width="18.42578125" bestFit="1" customWidth="1"/>
    <col min="2" max="2" width="9.85546875" bestFit="1" customWidth="1"/>
    <col min="3" max="3" width="8.42578125" bestFit="1" customWidth="1"/>
  </cols>
  <sheetData>
    <row r="3" spans="1:3" x14ac:dyDescent="0.2">
      <c r="A3" s="9"/>
      <c r="B3" s="13" t="s">
        <v>10966</v>
      </c>
      <c r="C3" s="11"/>
    </row>
    <row r="4" spans="1:3" x14ac:dyDescent="0.2">
      <c r="A4" s="13" t="s">
        <v>10965</v>
      </c>
      <c r="B4" s="9" t="s">
        <v>10971</v>
      </c>
      <c r="C4" s="19" t="s">
        <v>10972</v>
      </c>
    </row>
    <row r="5" spans="1:3" x14ac:dyDescent="0.2">
      <c r="A5" s="14" t="s">
        <v>10949</v>
      </c>
      <c r="B5" s="20"/>
      <c r="C5" s="22"/>
    </row>
    <row r="6" spans="1:3" x14ac:dyDescent="0.2">
      <c r="A6" s="15" t="s">
        <v>10950</v>
      </c>
      <c r="B6" s="24">
        <v>14236.894999999997</v>
      </c>
      <c r="C6" s="25">
        <v>2450.1906999999992</v>
      </c>
    </row>
    <row r="7" spans="1:3" x14ac:dyDescent="0.2">
      <c r="A7" s="15" t="s">
        <v>10951</v>
      </c>
      <c r="B7" s="24">
        <v>4519.8920000000007</v>
      </c>
      <c r="C7" s="25">
        <v>862.30839999999989</v>
      </c>
    </row>
    <row r="8" spans="1:3" x14ac:dyDescent="0.2">
      <c r="A8" s="15" t="s">
        <v>10952</v>
      </c>
      <c r="B8" s="24">
        <v>55691.009000000027</v>
      </c>
      <c r="C8" s="25">
        <v>498.72989999999828</v>
      </c>
    </row>
    <row r="9" spans="1:3" x14ac:dyDescent="0.2">
      <c r="A9" s="15" t="s">
        <v>10953</v>
      </c>
      <c r="B9" s="24">
        <v>28295.344999999994</v>
      </c>
      <c r="C9" s="25">
        <v>3488.8352000000004</v>
      </c>
    </row>
    <row r="10" spans="1:3" x14ac:dyDescent="0.2">
      <c r="A10" s="15" t="s">
        <v>10954</v>
      </c>
      <c r="B10" s="24">
        <v>23648.287000000004</v>
      </c>
      <c r="C10" s="25">
        <v>2738.7095999999992</v>
      </c>
    </row>
    <row r="11" spans="1:3" x14ac:dyDescent="0.2">
      <c r="A11" s="15" t="s">
        <v>10955</v>
      </c>
      <c r="B11" s="24">
        <v>34595.127600000036</v>
      </c>
      <c r="C11" s="25">
        <v>4976.5243999999984</v>
      </c>
    </row>
    <row r="12" spans="1:3" x14ac:dyDescent="0.2">
      <c r="A12" s="15" t="s">
        <v>10956</v>
      </c>
      <c r="B12" s="24">
        <v>33946.392999999996</v>
      </c>
      <c r="C12" s="25">
        <v>-841.48260000000209</v>
      </c>
    </row>
    <row r="13" spans="1:3" x14ac:dyDescent="0.2">
      <c r="A13" s="15" t="s">
        <v>10957</v>
      </c>
      <c r="B13" s="24">
        <v>27909.468499999992</v>
      </c>
      <c r="C13" s="25">
        <v>5318.1049999999996</v>
      </c>
    </row>
    <row r="14" spans="1:3" x14ac:dyDescent="0.2">
      <c r="A14" s="15" t="s">
        <v>10958</v>
      </c>
      <c r="B14" s="24">
        <v>81777.350799999971</v>
      </c>
      <c r="C14" s="25">
        <v>8328.099400000001</v>
      </c>
    </row>
    <row r="15" spans="1:3" x14ac:dyDescent="0.2">
      <c r="A15" s="15" t="s">
        <v>10959</v>
      </c>
      <c r="B15" s="24">
        <v>31453.392999999989</v>
      </c>
      <c r="C15" s="25">
        <v>3448.2572999999979</v>
      </c>
    </row>
    <row r="16" spans="1:3" x14ac:dyDescent="0.2">
      <c r="A16" s="15" t="s">
        <v>10960</v>
      </c>
      <c r="B16" s="24">
        <v>78628.71669999999</v>
      </c>
      <c r="C16" s="25">
        <v>9292.1268999999938</v>
      </c>
    </row>
    <row r="17" spans="1:3" x14ac:dyDescent="0.2">
      <c r="A17" s="15" t="s">
        <v>10961</v>
      </c>
      <c r="B17" s="24">
        <v>69545.62049999999</v>
      </c>
      <c r="C17" s="25">
        <v>8983.5698999999986</v>
      </c>
    </row>
    <row r="18" spans="1:3" x14ac:dyDescent="0.2">
      <c r="A18" s="16" t="s">
        <v>10962</v>
      </c>
      <c r="B18" s="24"/>
      <c r="C18" s="25"/>
    </row>
    <row r="19" spans="1:3" x14ac:dyDescent="0.2">
      <c r="A19" s="15" t="s">
        <v>10950</v>
      </c>
      <c r="B19" s="24">
        <v>18174.075599999993</v>
      </c>
      <c r="C19" s="25">
        <v>-3281.0070000000014</v>
      </c>
    </row>
    <row r="20" spans="1:3" x14ac:dyDescent="0.2">
      <c r="A20" s="15" t="s">
        <v>10951</v>
      </c>
      <c r="B20" s="24">
        <v>11951.411</v>
      </c>
      <c r="C20" s="25">
        <v>2813.8508000000002</v>
      </c>
    </row>
    <row r="21" spans="1:3" x14ac:dyDescent="0.2">
      <c r="A21" s="15" t="s">
        <v>10952</v>
      </c>
      <c r="B21" s="24">
        <v>38726.251999999993</v>
      </c>
      <c r="C21" s="25">
        <v>9732.0977999999996</v>
      </c>
    </row>
    <row r="22" spans="1:3" x14ac:dyDescent="0.2">
      <c r="A22" s="15" t="s">
        <v>10953</v>
      </c>
      <c r="B22" s="24">
        <v>34195.208499999993</v>
      </c>
      <c r="C22" s="25">
        <v>4187.4961999999969</v>
      </c>
    </row>
    <row r="23" spans="1:3" x14ac:dyDescent="0.2">
      <c r="A23" s="15" t="s">
        <v>10954</v>
      </c>
      <c r="B23" s="24">
        <v>30131.686499999996</v>
      </c>
      <c r="C23" s="25">
        <v>4667.868999999997</v>
      </c>
    </row>
    <row r="24" spans="1:3" x14ac:dyDescent="0.2">
      <c r="A24" s="15" t="s">
        <v>10955</v>
      </c>
      <c r="B24" s="24">
        <v>24797.292000000001</v>
      </c>
      <c r="C24" s="25">
        <v>3335.5571999999997</v>
      </c>
    </row>
    <row r="25" spans="1:3" x14ac:dyDescent="0.2">
      <c r="A25" s="15" t="s">
        <v>10956</v>
      </c>
      <c r="B25" s="24">
        <v>28765.324999999993</v>
      </c>
      <c r="C25" s="25">
        <v>3288.6483000000003</v>
      </c>
    </row>
    <row r="26" spans="1:3" x14ac:dyDescent="0.2">
      <c r="A26" s="15" t="s">
        <v>10957</v>
      </c>
      <c r="B26" s="24">
        <v>36898.33219999999</v>
      </c>
      <c r="C26" s="25">
        <v>5355.8083999999999</v>
      </c>
    </row>
    <row r="27" spans="1:3" x14ac:dyDescent="0.2">
      <c r="A27" s="15" t="s">
        <v>10958</v>
      </c>
      <c r="B27" s="24">
        <v>64595.918000000042</v>
      </c>
      <c r="C27" s="25">
        <v>8209.1627000000008</v>
      </c>
    </row>
    <row r="28" spans="1:3" x14ac:dyDescent="0.2">
      <c r="A28" s="15" t="s">
        <v>10959</v>
      </c>
      <c r="B28" s="24">
        <v>31404.923500000012</v>
      </c>
      <c r="C28" s="25">
        <v>2817.3659999999986</v>
      </c>
    </row>
    <row r="29" spans="1:3" x14ac:dyDescent="0.2">
      <c r="A29" s="15" t="s">
        <v>10960</v>
      </c>
      <c r="B29" s="24">
        <v>75972.563500000047</v>
      </c>
      <c r="C29" s="25">
        <v>12474.788400000009</v>
      </c>
    </row>
    <row r="30" spans="1:3" x14ac:dyDescent="0.2">
      <c r="A30" s="15" t="s">
        <v>10961</v>
      </c>
      <c r="B30" s="24">
        <v>74919.521200000076</v>
      </c>
      <c r="C30" s="25">
        <v>8016.9658999999974</v>
      </c>
    </row>
    <row r="31" spans="1:3" x14ac:dyDescent="0.2">
      <c r="A31" s="16" t="s">
        <v>10963</v>
      </c>
      <c r="B31" s="24"/>
      <c r="C31" s="25"/>
    </row>
    <row r="32" spans="1:3" x14ac:dyDescent="0.2">
      <c r="A32" s="15" t="s">
        <v>10950</v>
      </c>
      <c r="B32" s="24">
        <v>18542.490999999995</v>
      </c>
      <c r="C32" s="25">
        <v>2824.8233000000005</v>
      </c>
    </row>
    <row r="33" spans="1:3" x14ac:dyDescent="0.2">
      <c r="A33" s="15" t="s">
        <v>10951</v>
      </c>
      <c r="B33" s="24">
        <v>22978.815000000002</v>
      </c>
      <c r="C33" s="25">
        <v>5004.579499999998</v>
      </c>
    </row>
    <row r="34" spans="1:3" x14ac:dyDescent="0.2">
      <c r="A34" s="15" t="s">
        <v>10952</v>
      </c>
      <c r="B34" s="24">
        <v>51715.875000000022</v>
      </c>
      <c r="C34" s="25">
        <v>3611.967999999998</v>
      </c>
    </row>
    <row r="35" spans="1:3" x14ac:dyDescent="0.2">
      <c r="A35" s="15" t="s">
        <v>10953</v>
      </c>
      <c r="B35" s="24">
        <v>38750.038999999968</v>
      </c>
      <c r="C35" s="25">
        <v>2977.814899999998</v>
      </c>
    </row>
    <row r="36" spans="1:3" x14ac:dyDescent="0.2">
      <c r="A36" s="15" t="s">
        <v>10954</v>
      </c>
      <c r="B36" s="24">
        <v>56987.727999999988</v>
      </c>
      <c r="C36" s="25">
        <v>8662.1463999999996</v>
      </c>
    </row>
    <row r="37" spans="1:3" x14ac:dyDescent="0.2">
      <c r="A37" s="15" t="s">
        <v>10955</v>
      </c>
      <c r="B37" s="24">
        <v>40344.533999999985</v>
      </c>
      <c r="C37" s="25">
        <v>4750.3781000000017</v>
      </c>
    </row>
    <row r="38" spans="1:3" x14ac:dyDescent="0.2">
      <c r="A38" s="15" t="s">
        <v>10956</v>
      </c>
      <c r="B38" s="24">
        <v>39261.962999999974</v>
      </c>
      <c r="C38" s="25">
        <v>4432.8778999999995</v>
      </c>
    </row>
    <row r="39" spans="1:3" x14ac:dyDescent="0.2">
      <c r="A39" s="15" t="s">
        <v>10957</v>
      </c>
      <c r="B39" s="24">
        <v>31115.374299999999</v>
      </c>
      <c r="C39" s="25">
        <v>2062.0692999999983</v>
      </c>
    </row>
    <row r="40" spans="1:3" x14ac:dyDescent="0.2">
      <c r="A40" s="15" t="s">
        <v>10958</v>
      </c>
      <c r="B40" s="24">
        <v>73410.024899999975</v>
      </c>
      <c r="C40" s="25">
        <v>9328.6575999999914</v>
      </c>
    </row>
    <row r="41" spans="1:3" x14ac:dyDescent="0.2">
      <c r="A41" s="15" t="s">
        <v>10959</v>
      </c>
      <c r="B41" s="24">
        <v>59687.745000000017</v>
      </c>
      <c r="C41" s="25">
        <v>16243.142500000004</v>
      </c>
    </row>
    <row r="42" spans="1:3" x14ac:dyDescent="0.2">
      <c r="A42" s="15" t="s">
        <v>10960</v>
      </c>
      <c r="B42" s="24">
        <v>79411.965799999991</v>
      </c>
      <c r="C42" s="25">
        <v>4011.407499999998</v>
      </c>
    </row>
    <row r="43" spans="1:3" x14ac:dyDescent="0.2">
      <c r="A43" s="15" t="s">
        <v>10961</v>
      </c>
      <c r="B43" s="24">
        <v>96999.04300000002</v>
      </c>
      <c r="C43" s="25">
        <v>17885.309300000001</v>
      </c>
    </row>
    <row r="44" spans="1:3" x14ac:dyDescent="0.2">
      <c r="A44" s="16" t="s">
        <v>10964</v>
      </c>
      <c r="B44" s="24"/>
      <c r="C44" s="25"/>
    </row>
    <row r="45" spans="1:3" x14ac:dyDescent="0.2">
      <c r="A45" s="15" t="s">
        <v>10950</v>
      </c>
      <c r="B45" s="24">
        <v>43971.373999999996</v>
      </c>
      <c r="C45" s="25">
        <v>7140.4390999999987</v>
      </c>
    </row>
    <row r="46" spans="1:3" x14ac:dyDescent="0.2">
      <c r="A46" s="15" t="s">
        <v>10951</v>
      </c>
      <c r="B46" s="24">
        <v>20301.133399999992</v>
      </c>
      <c r="C46" s="25">
        <v>1613.8719999999985</v>
      </c>
    </row>
    <row r="47" spans="1:3" x14ac:dyDescent="0.2">
      <c r="A47" s="15" t="s">
        <v>10952</v>
      </c>
      <c r="B47" s="24">
        <v>58872.352799999986</v>
      </c>
      <c r="C47" s="25">
        <v>14751.8915</v>
      </c>
    </row>
    <row r="48" spans="1:3" x14ac:dyDescent="0.2">
      <c r="A48" s="15" t="s">
        <v>10953</v>
      </c>
      <c r="B48" s="24">
        <v>36521.536100000005</v>
      </c>
      <c r="C48" s="25">
        <v>933.28999999999621</v>
      </c>
    </row>
    <row r="49" spans="1:3" x14ac:dyDescent="0.2">
      <c r="A49" s="15" t="s">
        <v>10954</v>
      </c>
      <c r="B49" s="24">
        <v>44261.110199999996</v>
      </c>
      <c r="C49" s="25">
        <v>6342.5827999999965</v>
      </c>
    </row>
    <row r="50" spans="1:3" x14ac:dyDescent="0.2">
      <c r="A50" s="15" t="s">
        <v>10955</v>
      </c>
      <c r="B50" s="24">
        <v>52981.725699999995</v>
      </c>
      <c r="C50" s="25">
        <v>8223.335699999996</v>
      </c>
    </row>
    <row r="51" spans="1:3" x14ac:dyDescent="0.2">
      <c r="A51" s="15" t="s">
        <v>10956</v>
      </c>
      <c r="B51" s="24">
        <v>45264.416000000005</v>
      </c>
      <c r="C51" s="25">
        <v>6952.6211999999987</v>
      </c>
    </row>
    <row r="52" spans="1:3" x14ac:dyDescent="0.2">
      <c r="A52" s="15" t="s">
        <v>10957</v>
      </c>
      <c r="B52" s="24">
        <v>63120.887999999977</v>
      </c>
      <c r="C52" s="25">
        <v>9040.9556999999968</v>
      </c>
    </row>
    <row r="53" spans="1:3" x14ac:dyDescent="0.2">
      <c r="A53" s="15" t="s">
        <v>10958</v>
      </c>
      <c r="B53" s="24">
        <v>87866.652000000031</v>
      </c>
      <c r="C53" s="25">
        <v>10991.555600000007</v>
      </c>
    </row>
    <row r="54" spans="1:3" x14ac:dyDescent="0.2">
      <c r="A54" s="15" t="s">
        <v>10959</v>
      </c>
      <c r="B54" s="24">
        <v>77776.923199999976</v>
      </c>
      <c r="C54" s="25">
        <v>9275.2754999999997</v>
      </c>
    </row>
    <row r="55" spans="1:3" x14ac:dyDescent="0.2">
      <c r="A55" s="15" t="s">
        <v>10960</v>
      </c>
      <c r="B55" s="24">
        <v>118447.82500000003</v>
      </c>
      <c r="C55" s="25">
        <v>9690.1036999999942</v>
      </c>
    </row>
    <row r="56" spans="1:3" x14ac:dyDescent="0.2">
      <c r="A56" s="15" t="s">
        <v>10961</v>
      </c>
      <c r="B56" s="24">
        <v>83829.318799999994</v>
      </c>
      <c r="C56" s="25">
        <v>8483.3467999999921</v>
      </c>
    </row>
    <row r="57" spans="1:3" x14ac:dyDescent="0.2">
      <c r="A57" s="17" t="s">
        <v>10942</v>
      </c>
      <c r="B57" s="21">
        <v>2297200.8603000003</v>
      </c>
      <c r="C57" s="23">
        <v>286397.02169999992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C69B72-FB65-4273-ABCB-CD3994F5E878}">
  <dimension ref="A3:B7"/>
  <sheetViews>
    <sheetView workbookViewId="0"/>
  </sheetViews>
  <sheetFormatPr defaultRowHeight="12.75" x14ac:dyDescent="0.2"/>
  <cols>
    <col min="1" max="1" width="20.85546875" bestFit="1" customWidth="1"/>
    <col min="2" max="2" width="8.140625" bestFit="1" customWidth="1"/>
    <col min="3" max="3" width="11" bestFit="1" customWidth="1"/>
    <col min="4" max="4" width="7.42578125" bestFit="1" customWidth="1"/>
    <col min="5" max="5" width="8.42578125" bestFit="1" customWidth="1"/>
    <col min="6" max="6" width="10.85546875" bestFit="1" customWidth="1"/>
    <col min="7" max="8" width="8.42578125" bestFit="1" customWidth="1"/>
    <col min="9" max="9" width="10.28515625" bestFit="1" customWidth="1"/>
    <col min="10" max="10" width="9.5703125" bestFit="1" customWidth="1"/>
    <col min="11" max="11" width="10.7109375" bestFit="1" customWidth="1"/>
    <col min="12" max="12" width="7.42578125" bestFit="1" customWidth="1"/>
    <col min="13" max="13" width="9.28515625" bestFit="1" customWidth="1"/>
    <col min="14" max="14" width="7.42578125" bestFit="1" customWidth="1"/>
    <col min="15" max="16" width="8.42578125" bestFit="1" customWidth="1"/>
    <col min="17" max="17" width="8.5703125" bestFit="1" customWidth="1"/>
    <col min="18" max="18" width="8.42578125" bestFit="1" customWidth="1"/>
    <col min="19" max="19" width="11.7109375" bestFit="1" customWidth="1"/>
    <col min="20" max="20" width="8.42578125" bestFit="1" customWidth="1"/>
    <col min="21" max="21" width="16.28515625" bestFit="1" customWidth="1"/>
    <col min="22" max="22" width="11.7109375" bestFit="1" customWidth="1"/>
  </cols>
  <sheetData>
    <row r="3" spans="1:2" x14ac:dyDescent="0.2">
      <c r="A3" s="13" t="s">
        <v>10947</v>
      </c>
      <c r="B3" s="18"/>
    </row>
    <row r="4" spans="1:2" x14ac:dyDescent="0.2">
      <c r="A4" s="13" t="s">
        <v>12</v>
      </c>
      <c r="B4" s="18" t="s">
        <v>10943</v>
      </c>
    </row>
    <row r="5" spans="1:2" x14ac:dyDescent="0.2">
      <c r="A5" s="14" t="s">
        <v>10976</v>
      </c>
      <c r="B5" s="65">
        <v>0.92142425113125248</v>
      </c>
    </row>
    <row r="6" spans="1:2" x14ac:dyDescent="0.2">
      <c r="A6" s="16" t="s">
        <v>5932</v>
      </c>
      <c r="B6" s="66">
        <v>7.8575748868747505E-2</v>
      </c>
    </row>
    <row r="7" spans="1:2" x14ac:dyDescent="0.2">
      <c r="A7" s="17" t="s">
        <v>10942</v>
      </c>
      <c r="B7" s="67">
        <v>1</v>
      </c>
    </row>
  </sheetData>
  <pageMargins left="0.7" right="0.7" top="0.75" bottom="0.75" header="0.3" footer="0.3"/>
  <pageSetup paperSize="9" orientation="portrait" horizontalDpi="4294967293" verticalDpi="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3</vt:i4>
      </vt:variant>
    </vt:vector>
  </HeadingPairs>
  <TitlesOfParts>
    <vt:vector size="17" baseType="lpstr">
      <vt:lpstr>Navigation</vt:lpstr>
      <vt:lpstr>Dashboard</vt:lpstr>
      <vt:lpstr>Orders</vt:lpstr>
      <vt:lpstr>People</vt:lpstr>
      <vt:lpstr>Returns</vt:lpstr>
      <vt:lpstr>Sales by Region</vt:lpstr>
      <vt:lpstr>Sparklines Pivot</vt:lpstr>
      <vt:lpstr>Sales by Manager</vt:lpstr>
      <vt:lpstr>Sales by State</vt:lpstr>
      <vt:lpstr>Sales by Customer</vt:lpstr>
      <vt:lpstr>Monthly Sales by Segments</vt:lpstr>
      <vt:lpstr>Monthly Sales by Product Cat</vt:lpstr>
      <vt:lpstr>Sales and Profit</vt:lpstr>
      <vt:lpstr>Returns by %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Ivanov Ivan</cp:lastModifiedBy>
  <dcterms:created xsi:type="dcterms:W3CDTF">2019-07-08T16:52:48Z</dcterms:created>
  <dcterms:modified xsi:type="dcterms:W3CDTF">2023-05-06T16:15:41Z</dcterms:modified>
</cp:coreProperties>
</file>